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3300" yWindow="615" windowWidth="17520" windowHeight="10005"/>
  </bookViews>
  <sheets>
    <sheet name="Inputs-Results" sheetId="1" r:id="rId1"/>
    <sheet name="Lookup" sheetId="2" r:id="rId2"/>
    <sheet name="Data" sheetId="3" r:id="rId3"/>
    <sheet name="Enrollments" sheetId="4" r:id="rId4"/>
  </sheets>
  <definedNames>
    <definedName name="_xlnm._FilterDatabase" localSheetId="2" hidden="1">Data!$A$1:$DA$6553</definedName>
    <definedName name="_xlnm._FilterDatabase" localSheetId="3" hidden="1">Enrollments!$A$1:$H$1</definedName>
    <definedName name="customertype">Lookup!$U$2:$U$4</definedName>
    <definedName name="data">Data!$A$1:$CZ$1</definedName>
    <definedName name="daytypelist">Lookup!$S$2:$S$14</definedName>
    <definedName name="daytypelookup">Lookup!$S$20:$T$31</definedName>
    <definedName name="enrollcriteria">Lookup!$A$58:$C$59</definedName>
    <definedName name="lcalist">Lookup!$W$2:$W$10</definedName>
    <definedName name="month">Lookup!$B$13</definedName>
    <definedName name="portofoliolist">Lookup!$M$2:$M$3</definedName>
    <definedName name="SE">'Inputs-Results'!$Z$35</definedName>
    <definedName name="weatheryear">Lookup!$O$2:$O$3</definedName>
    <definedName name="yearlist">Lookup!$Q$2:$Q$12</definedName>
  </definedNames>
  <calcPr calcId="145621"/>
</workbook>
</file>

<file path=xl/calcChain.xml><?xml version="1.0" encoding="utf-8"?>
<calcChain xmlns="http://schemas.openxmlformats.org/spreadsheetml/2006/main">
  <c r="B18" i="2" l="1"/>
  <c r="B13" i="1" s="1"/>
  <c r="B12" i="2"/>
  <c r="A2" i="2" s="1"/>
  <c r="B8" i="2" s="1"/>
  <c r="A5" i="2"/>
  <c r="D7" i="2" s="1"/>
  <c r="L32" i="1"/>
  <c r="K32" i="1"/>
  <c r="J32" i="1"/>
  <c r="I25" i="1"/>
  <c r="I26" i="1" s="1"/>
  <c r="I27" i="1" s="1"/>
  <c r="I28" i="1" s="1"/>
  <c r="I29" i="1" s="1"/>
  <c r="I30" i="1" s="1"/>
  <c r="I31" i="1" s="1"/>
  <c r="I11" i="1"/>
  <c r="I12" i="1" s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I10" i="1"/>
  <c r="E10" i="1"/>
  <c r="U6" i="1"/>
  <c r="L6" i="1"/>
  <c r="K6" i="1"/>
  <c r="J6" i="1"/>
  <c r="B9" i="2"/>
  <c r="F9" i="1" l="1"/>
  <c r="V8" i="1" a="1"/>
  <c r="B13" i="2"/>
  <c r="L8" i="1" a="1"/>
  <c r="J8" i="1" a="1"/>
  <c r="N8" i="1" a="1"/>
  <c r="F8" i="1" l="1"/>
  <c r="F7" i="1"/>
  <c r="AC31" i="1"/>
  <c r="AC27" i="1"/>
  <c r="AC23" i="1"/>
  <c r="AC19" i="1"/>
  <c r="AC15" i="1"/>
  <c r="AC11" i="1"/>
  <c r="AC30" i="1"/>
  <c r="AC26" i="1"/>
  <c r="AC22" i="1"/>
  <c r="AC18" i="1"/>
  <c r="AC14" i="1"/>
  <c r="AC10" i="1"/>
  <c r="AC29" i="1"/>
  <c r="AC25" i="1"/>
  <c r="AC21" i="1"/>
  <c r="AC17" i="1"/>
  <c r="AC13" i="1"/>
  <c r="AC9" i="1"/>
  <c r="AC28" i="1"/>
  <c r="AC24" i="1"/>
  <c r="AC20" i="1"/>
  <c r="AC16" i="1"/>
  <c r="AC12" i="1"/>
  <c r="AC8" i="1"/>
  <c r="F10" i="1" s="1"/>
  <c r="N8" i="1"/>
  <c r="G16" i="2" s="1"/>
  <c r="N29" i="1"/>
  <c r="G37" i="2" s="1"/>
  <c r="N13" i="1"/>
  <c r="G21" i="2" s="1"/>
  <c r="N10" i="1"/>
  <c r="G18" i="2" s="1"/>
  <c r="N21" i="1"/>
  <c r="G29" i="2" s="1"/>
  <c r="N14" i="1"/>
  <c r="G22" i="2" s="1"/>
  <c r="N17" i="1"/>
  <c r="G25" i="2" s="1"/>
  <c r="N30" i="1"/>
  <c r="G38" i="2" s="1"/>
  <c r="N28" i="1"/>
  <c r="G36" i="2" s="1"/>
  <c r="N12" i="1"/>
  <c r="G20" i="2" s="1"/>
  <c r="N22" i="1"/>
  <c r="G30" i="2" s="1"/>
  <c r="N18" i="1"/>
  <c r="G26" i="2" s="1"/>
  <c r="N16" i="1"/>
  <c r="G24" i="2" s="1"/>
  <c r="N27" i="1"/>
  <c r="G35" i="2" s="1"/>
  <c r="N23" i="1"/>
  <c r="G31" i="2" s="1"/>
  <c r="N9" i="1"/>
  <c r="G17" i="2" s="1"/>
  <c r="N19" i="1"/>
  <c r="G27" i="2" s="1"/>
  <c r="N15" i="1"/>
  <c r="G23" i="2" s="1"/>
  <c r="N31" i="1"/>
  <c r="G39" i="2" s="1"/>
  <c r="N24" i="1"/>
  <c r="G32" i="2" s="1"/>
  <c r="N26" i="1"/>
  <c r="G34" i="2" s="1"/>
  <c r="N11" i="1"/>
  <c r="G19" i="2" s="1"/>
  <c r="N20" i="1"/>
  <c r="G28" i="2" s="1"/>
  <c r="N25" i="1"/>
  <c r="G33" i="2" s="1"/>
  <c r="L24" i="1"/>
  <c r="L29" i="1"/>
  <c r="L21" i="1"/>
  <c r="L11" i="1"/>
  <c r="L10" i="1"/>
  <c r="L27" i="1"/>
  <c r="L14" i="1"/>
  <c r="L23" i="1"/>
  <c r="L17" i="1"/>
  <c r="L12" i="1"/>
  <c r="L13" i="1"/>
  <c r="L30" i="1"/>
  <c r="L20" i="1"/>
  <c r="L25" i="1"/>
  <c r="L8" i="1"/>
  <c r="L19" i="1"/>
  <c r="L28" i="1"/>
  <c r="L26" i="1"/>
  <c r="L18" i="1"/>
  <c r="L9" i="1"/>
  <c r="L15" i="1"/>
  <c r="L31" i="1"/>
  <c r="L22" i="1"/>
  <c r="L16" i="1"/>
  <c r="J30" i="1"/>
  <c r="J25" i="1"/>
  <c r="J13" i="1"/>
  <c r="J27" i="1"/>
  <c r="J8" i="1"/>
  <c r="J24" i="1"/>
  <c r="J21" i="1"/>
  <c r="J20" i="1"/>
  <c r="J23" i="1"/>
  <c r="J12" i="1"/>
  <c r="J19" i="1"/>
  <c r="J18" i="1"/>
  <c r="J22" i="1"/>
  <c r="J17" i="1"/>
  <c r="J16" i="1"/>
  <c r="J28" i="1"/>
  <c r="J26" i="1"/>
  <c r="J31" i="1"/>
  <c r="J15" i="1"/>
  <c r="J14" i="1"/>
  <c r="J11" i="1"/>
  <c r="J29" i="1"/>
  <c r="K29" i="1" s="1"/>
  <c r="J10" i="1"/>
  <c r="J9" i="1"/>
  <c r="V25" i="1"/>
  <c r="W25" i="1" s="1"/>
  <c r="V23" i="1"/>
  <c r="W23" i="1" s="1"/>
  <c r="V14" i="1"/>
  <c r="W14" i="1" s="1"/>
  <c r="V17" i="1"/>
  <c r="W17" i="1" s="1"/>
  <c r="V24" i="1"/>
  <c r="W24" i="1" s="1"/>
  <c r="V18" i="1"/>
  <c r="W18" i="1" s="1"/>
  <c r="V21" i="1"/>
  <c r="W21" i="1" s="1"/>
  <c r="V22" i="1"/>
  <c r="W22" i="1" s="1"/>
  <c r="V31" i="1"/>
  <c r="W31" i="1" s="1"/>
  <c r="V12" i="1"/>
  <c r="W12" i="1" s="1"/>
  <c r="V30" i="1"/>
  <c r="W30" i="1" s="1"/>
  <c r="V20" i="1"/>
  <c r="W20" i="1" s="1"/>
  <c r="V15" i="1"/>
  <c r="W15" i="1" s="1"/>
  <c r="V29" i="1"/>
  <c r="W29" i="1" s="1"/>
  <c r="V26" i="1"/>
  <c r="W26" i="1" s="1"/>
  <c r="V19" i="1"/>
  <c r="W19" i="1" s="1"/>
  <c r="V8" i="1"/>
  <c r="W8" i="1" s="1"/>
  <c r="V13" i="1"/>
  <c r="W13" i="1" s="1"/>
  <c r="V10" i="1"/>
  <c r="W10" i="1" s="1"/>
  <c r="V11" i="1"/>
  <c r="W11" i="1" s="1"/>
  <c r="V28" i="1"/>
  <c r="W28" i="1" s="1"/>
  <c r="V27" i="1"/>
  <c r="W27" i="1" s="1"/>
  <c r="V9" i="1"/>
  <c r="W9" i="1" s="1"/>
  <c r="V16" i="1"/>
  <c r="W16" i="1" s="1"/>
  <c r="K12" i="1" l="1"/>
  <c r="K25" i="1"/>
  <c r="L34" i="1"/>
  <c r="N34" i="1"/>
  <c r="J34" i="1"/>
  <c r="S31" i="1"/>
  <c r="M13" i="1"/>
  <c r="S13" i="1"/>
  <c r="K14" i="1"/>
  <c r="C18" i="1"/>
  <c r="K27" i="1"/>
  <c r="F11" i="1"/>
  <c r="M23" i="1"/>
  <c r="Y13" i="1"/>
  <c r="K24" i="1"/>
  <c r="P13" i="1"/>
  <c r="Y10" i="1"/>
  <c r="O11" i="1"/>
  <c r="Y11" i="1"/>
  <c r="Z10" i="1"/>
  <c r="S11" i="1"/>
  <c r="O13" i="1"/>
  <c r="Z13" i="1"/>
  <c r="P10" i="1"/>
  <c r="K17" i="1"/>
  <c r="Z11" i="1"/>
  <c r="Q11" i="1"/>
  <c r="R11" i="1"/>
  <c r="S10" i="1"/>
  <c r="Q10" i="1"/>
  <c r="K11" i="1"/>
  <c r="K8" i="1"/>
  <c r="K30" i="1"/>
  <c r="O10" i="1"/>
  <c r="P16" i="1"/>
  <c r="M9" i="1"/>
  <c r="K23" i="1"/>
  <c r="P11" i="1"/>
  <c r="R13" i="1"/>
  <c r="R10" i="1"/>
  <c r="K10" i="1"/>
  <c r="Q8" i="1"/>
  <c r="Q13" i="1"/>
  <c r="M12" i="1"/>
  <c r="Q27" i="1"/>
  <c r="P28" i="1"/>
  <c r="M17" i="1"/>
  <c r="R27" i="1"/>
  <c r="S27" i="1"/>
  <c r="Y27" i="1"/>
  <c r="R22" i="1"/>
  <c r="Z27" i="1"/>
  <c r="O27" i="1"/>
  <c r="P27" i="1"/>
  <c r="O25" i="1"/>
  <c r="R31" i="1"/>
  <c r="O8" i="1"/>
  <c r="S8" i="1"/>
  <c r="Z8" i="1"/>
  <c r="S14" i="1"/>
  <c r="Q23" i="1"/>
  <c r="Q18" i="1"/>
  <c r="Y14" i="1"/>
  <c r="M14" i="1"/>
  <c r="P14" i="1"/>
  <c r="Q14" i="1"/>
  <c r="M31" i="1"/>
  <c r="Q31" i="1"/>
  <c r="Z14" i="1"/>
  <c r="O31" i="1"/>
  <c r="P25" i="1"/>
  <c r="P31" i="1"/>
  <c r="P15" i="1"/>
  <c r="O14" i="1"/>
  <c r="K13" i="1"/>
  <c r="M24" i="1"/>
  <c r="Q16" i="1"/>
  <c r="P17" i="1"/>
  <c r="M30" i="1"/>
  <c r="Z34" i="1"/>
  <c r="Z35" i="1" s="1"/>
  <c r="Q24" i="1"/>
  <c r="R17" i="1"/>
  <c r="S20" i="1"/>
  <c r="O17" i="1"/>
  <c r="Z26" i="1"/>
  <c r="Y17" i="1"/>
  <c r="P9" i="1"/>
  <c r="Z31" i="1"/>
  <c r="M10" i="1"/>
  <c r="Q17" i="1"/>
  <c r="O18" i="1"/>
  <c r="P24" i="1"/>
  <c r="O24" i="1"/>
  <c r="R24" i="1"/>
  <c r="Y24" i="1"/>
  <c r="M18" i="1"/>
  <c r="Y9" i="1"/>
  <c r="Q25" i="1"/>
  <c r="P18" i="1"/>
  <c r="S24" i="1"/>
  <c r="Z18" i="1"/>
  <c r="S28" i="1"/>
  <c r="O9" i="1"/>
  <c r="M28" i="1"/>
  <c r="S17" i="1"/>
  <c r="Q9" i="1"/>
  <c r="Z17" i="1"/>
  <c r="Z9" i="1"/>
  <c r="R25" i="1"/>
  <c r="S9" i="1"/>
  <c r="S25" i="1"/>
  <c r="R18" i="1"/>
  <c r="R14" i="1"/>
  <c r="Z24" i="1"/>
  <c r="K19" i="1"/>
  <c r="Y25" i="1"/>
  <c r="M19" i="1"/>
  <c r="Y31" i="1"/>
  <c r="M8" i="1"/>
  <c r="Z25" i="1"/>
  <c r="Y19" i="1"/>
  <c r="P19" i="1"/>
  <c r="R30" i="1"/>
  <c r="M15" i="1"/>
  <c r="O22" i="1"/>
  <c r="Z23" i="1"/>
  <c r="M22" i="1"/>
  <c r="Z28" i="1"/>
  <c r="O23" i="1"/>
  <c r="K20" i="1"/>
  <c r="M27" i="1"/>
  <c r="Q19" i="1"/>
  <c r="R23" i="1"/>
  <c r="M21" i="1"/>
  <c r="Q26" i="1"/>
  <c r="P23" i="1"/>
  <c r="K15" i="1"/>
  <c r="R8" i="1"/>
  <c r="S21" i="1"/>
  <c r="Z22" i="1"/>
  <c r="R26" i="1"/>
  <c r="K26" i="1"/>
  <c r="P12" i="1"/>
  <c r="P22" i="1"/>
  <c r="O28" i="1"/>
  <c r="Y29" i="1"/>
  <c r="P26" i="1"/>
  <c r="R19" i="1"/>
  <c r="O12" i="1"/>
  <c r="Y12" i="1"/>
  <c r="Y23" i="1"/>
  <c r="Z15" i="1"/>
  <c r="Q22" i="1"/>
  <c r="Y22" i="1"/>
  <c r="Y20" i="1"/>
  <c r="Z21" i="1"/>
  <c r="Z29" i="1"/>
  <c r="S26" i="1"/>
  <c r="K28" i="1"/>
  <c r="S30" i="1"/>
  <c r="M25" i="1"/>
  <c r="K22" i="1"/>
  <c r="O21" i="1"/>
  <c r="Z20" i="1"/>
  <c r="M29" i="1"/>
  <c r="Z16" i="1"/>
  <c r="M26" i="1"/>
  <c r="M11" i="1"/>
  <c r="Z19" i="1"/>
  <c r="O30" i="1"/>
  <c r="P30" i="1"/>
  <c r="S19" i="1"/>
  <c r="R15" i="1"/>
  <c r="Y30" i="1"/>
  <c r="Q12" i="1"/>
  <c r="P8" i="1"/>
  <c r="R21" i="1"/>
  <c r="O29" i="1"/>
  <c r="R16" i="1"/>
  <c r="O26" i="1"/>
  <c r="K21" i="1"/>
  <c r="Q15" i="1"/>
  <c r="Z30" i="1"/>
  <c r="Y28" i="1"/>
  <c r="O15" i="1"/>
  <c r="R28" i="1"/>
  <c r="Q28" i="1"/>
  <c r="Q21" i="1"/>
  <c r="M20" i="1"/>
  <c r="P21" i="1"/>
  <c r="P29" i="1"/>
  <c r="S16" i="1"/>
  <c r="Y26" i="1"/>
  <c r="Y8" i="1"/>
  <c r="S12" i="1"/>
  <c r="Q29" i="1"/>
  <c r="Y16" i="1"/>
  <c r="O19" i="1"/>
  <c r="S15" i="1"/>
  <c r="S23" i="1"/>
  <c r="Y15" i="1"/>
  <c r="K18" i="1"/>
  <c r="S22" i="1"/>
  <c r="R29" i="1"/>
  <c r="M16" i="1"/>
  <c r="S18" i="1"/>
  <c r="Z12" i="1"/>
  <c r="R12" i="1"/>
  <c r="Y21" i="1"/>
  <c r="O20" i="1"/>
  <c r="Q20" i="1"/>
  <c r="R9" i="1"/>
  <c r="R20" i="1"/>
  <c r="O16" i="1"/>
  <c r="Y18" i="1"/>
  <c r="Q30" i="1"/>
  <c r="K31" i="1"/>
  <c r="K9" i="1"/>
  <c r="K16" i="1"/>
  <c r="P20" i="1"/>
  <c r="S29" i="1"/>
  <c r="M34" i="1" l="1"/>
  <c r="K34" i="1"/>
  <c r="P34" i="1"/>
  <c r="Q34" i="1"/>
  <c r="R34" i="1"/>
  <c r="S34" i="1"/>
  <c r="O34" i="1"/>
</calcChain>
</file>

<file path=xl/sharedStrings.xml><?xml version="1.0" encoding="utf-8"?>
<sst xmlns="http://schemas.openxmlformats.org/spreadsheetml/2006/main" count="16135" uniqueCount="2779">
  <si>
    <t>Uncertainty Adjusted Impact - Percentiles</t>
  </si>
  <si>
    <t>Hour Ending</t>
  </si>
  <si>
    <t>10th</t>
  </si>
  <si>
    <t>30th</t>
  </si>
  <si>
    <t>50th</t>
  </si>
  <si>
    <t>70th</t>
  </si>
  <si>
    <t>90th</t>
  </si>
  <si>
    <t>Weighted Temp (F)</t>
  </si>
  <si>
    <t>Type of Results</t>
  </si>
  <si>
    <t>TABLE 1: Menu options</t>
  </si>
  <si>
    <t>%Load Reduction</t>
  </si>
  <si>
    <t>% Load Reduction for Event Window</t>
  </si>
  <si>
    <t>Aggregate</t>
  </si>
  <si>
    <t>Average Customer</t>
  </si>
  <si>
    <t>Types</t>
  </si>
  <si>
    <t>Cooling Degree Hours</t>
  </si>
  <si>
    <t/>
  </si>
  <si>
    <t>Note: A positive value % Daily Load Change indicates the use of less energy for the day.</t>
  </si>
  <si>
    <t>Start</t>
  </si>
  <si>
    <t>End</t>
  </si>
  <si>
    <t>Total Enrolled Acoounts</t>
  </si>
  <si>
    <t>Customer category</t>
  </si>
  <si>
    <t>Active list</t>
  </si>
  <si>
    <t>90% Confidence Band</t>
  </si>
  <si>
    <t>Program Specific</t>
  </si>
  <si>
    <t>1-in-10</t>
  </si>
  <si>
    <t>1-in-2</t>
  </si>
  <si>
    <t>Type of Impacts</t>
  </si>
  <si>
    <t>Weather Year</t>
  </si>
  <si>
    <t>Forecast Year</t>
  </si>
  <si>
    <t>Day Type</t>
  </si>
  <si>
    <t/>
  </si>
  <si>
    <t>Customer size</t>
  </si>
  <si>
    <t>Local Capacity Area</t>
  </si>
  <si>
    <t>Size</t>
  </si>
  <si>
    <t>Aggregation</t>
  </si>
  <si>
    <t>Month</t>
  </si>
  <si>
    <t>ROW</t>
  </si>
  <si>
    <t>ADDRESS</t>
  </si>
  <si>
    <t>Summer</t>
  </si>
  <si>
    <t>VARIANCE (DAILY</t>
  </si>
  <si>
    <t>SE (DAILY)</t>
  </si>
  <si>
    <t>RA Window Start</t>
  </si>
  <si>
    <t>RA Window End</t>
  </si>
  <si>
    <t>TABLE 2: Resource Adequacy (RA) Information</t>
  </si>
  <si>
    <t>% Reduction</t>
  </si>
  <si>
    <t>concat</t>
  </si>
  <si>
    <t>weatheryear</t>
  </si>
  <si>
    <t>dmdrflg</t>
  </si>
  <si>
    <t>lca</t>
  </si>
  <si>
    <t>month</t>
  </si>
  <si>
    <t>ref_load1</t>
  </si>
  <si>
    <t>ref_load2</t>
  </si>
  <si>
    <t>ref_load3</t>
  </si>
  <si>
    <t>ref_load4</t>
  </si>
  <si>
    <t>ref_load5</t>
  </si>
  <si>
    <t>ref_load6</t>
  </si>
  <si>
    <t>ref_load7</t>
  </si>
  <si>
    <t>ref_load8</t>
  </si>
  <si>
    <t>ref_load9</t>
  </si>
  <si>
    <t>ref_load10</t>
  </si>
  <si>
    <t>ref_load11</t>
  </si>
  <si>
    <t>ref_load12</t>
  </si>
  <si>
    <t>ref_load13</t>
  </si>
  <si>
    <t>ref_load14</t>
  </si>
  <si>
    <t>ref_load15</t>
  </si>
  <si>
    <t>ref_load16</t>
  </si>
  <si>
    <t>ref_load17</t>
  </si>
  <si>
    <t>ref_load18</t>
  </si>
  <si>
    <t>ref_load19</t>
  </si>
  <si>
    <t>ref_load20</t>
  </si>
  <si>
    <t>ref_load21</t>
  </si>
  <si>
    <t>ref_load22</t>
  </si>
  <si>
    <t>ref_load23</t>
  </si>
  <si>
    <t>ref_load24</t>
  </si>
  <si>
    <t>temperature1</t>
  </si>
  <si>
    <t>temperature2</t>
  </si>
  <si>
    <t>temperature3</t>
  </si>
  <si>
    <t>temperature4</t>
  </si>
  <si>
    <t>temperature5</t>
  </si>
  <si>
    <t>temperature6</t>
  </si>
  <si>
    <t>temperature7</t>
  </si>
  <si>
    <t>temperature8</t>
  </si>
  <si>
    <t>temperature9</t>
  </si>
  <si>
    <t>temperature10</t>
  </si>
  <si>
    <t>temperature11</t>
  </si>
  <si>
    <t>temperature12</t>
  </si>
  <si>
    <t>temperature13</t>
  </si>
  <si>
    <t>temperature14</t>
  </si>
  <si>
    <t>temperature15</t>
  </si>
  <si>
    <t>temperature16</t>
  </si>
  <si>
    <t>temperature17</t>
  </si>
  <si>
    <t>temperature18</t>
  </si>
  <si>
    <t>temperature19</t>
  </si>
  <si>
    <t>temperature20</t>
  </si>
  <si>
    <t>temperature21</t>
  </si>
  <si>
    <t>temperature22</t>
  </si>
  <si>
    <t>temperature23</t>
  </si>
  <si>
    <t>temperature24</t>
  </si>
  <si>
    <t>impact1</t>
  </si>
  <si>
    <t>impact2</t>
  </si>
  <si>
    <t>impact3</t>
  </si>
  <si>
    <t>impact4</t>
  </si>
  <si>
    <t>impact5</t>
  </si>
  <si>
    <t>impact6</t>
  </si>
  <si>
    <t>impact7</t>
  </si>
  <si>
    <t>impact8</t>
  </si>
  <si>
    <t>impact9</t>
  </si>
  <si>
    <t>impact10</t>
  </si>
  <si>
    <t>impact11</t>
  </si>
  <si>
    <t>impact12</t>
  </si>
  <si>
    <t>impact13</t>
  </si>
  <si>
    <t>impact14</t>
  </si>
  <si>
    <t>impact15</t>
  </si>
  <si>
    <t>impact16</t>
  </si>
  <si>
    <t>impact17</t>
  </si>
  <si>
    <t>impact18</t>
  </si>
  <si>
    <t>impact19</t>
  </si>
  <si>
    <t>impact20</t>
  </si>
  <si>
    <t>impact21</t>
  </si>
  <si>
    <t>impact22</t>
  </si>
  <si>
    <t>impact23</t>
  </si>
  <si>
    <t>impact24</t>
  </si>
  <si>
    <t>se1</t>
  </si>
  <si>
    <t>se2</t>
  </si>
  <si>
    <t>se3</t>
  </si>
  <si>
    <t>se4</t>
  </si>
  <si>
    <t>se5</t>
  </si>
  <si>
    <t>se6</t>
  </si>
  <si>
    <t>se7</t>
  </si>
  <si>
    <t>se8</t>
  </si>
  <si>
    <t>se9</t>
  </si>
  <si>
    <t>se10</t>
  </si>
  <si>
    <t>se11</t>
  </si>
  <si>
    <t>se12</t>
  </si>
  <si>
    <t>se13</t>
  </si>
  <si>
    <t>se14</t>
  </si>
  <si>
    <t>se15</t>
  </si>
  <si>
    <t>se16</t>
  </si>
  <si>
    <t>se17</t>
  </si>
  <si>
    <t>se18</t>
  </si>
  <si>
    <t>se19</t>
  </si>
  <si>
    <t>se20</t>
  </si>
  <si>
    <t>se21</t>
  </si>
  <si>
    <t>se22</t>
  </si>
  <si>
    <t>se23</t>
  </si>
  <si>
    <t>se24</t>
  </si>
  <si>
    <t>accts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</si>
  <si>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</si>
  <si>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</si>
  <si>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</si>
  <si>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</si>
  <si>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</si>
  <si>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</si>
  <si>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</si>
  <si>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</si>
  <si>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</si>
  <si>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</si>
  <si>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</si>
  <si>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</si>
  <si>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Lookup Impacts</t>
  </si>
  <si>
    <t>Lookup enrollments</t>
  </si>
  <si>
    <t>Lookup year</t>
  </si>
  <si>
    <t>se</t>
  </si>
  <si>
    <t>var</t>
  </si>
  <si>
    <t>portfoliotype</t>
  </si>
  <si>
    <t>year</t>
  </si>
  <si>
    <t>daytype</t>
  </si>
  <si>
    <t>Portfolio Adjusted</t>
  </si>
  <si>
    <t>January Monthly Peak</t>
  </si>
  <si>
    <t>February Monthly Peak</t>
  </si>
  <si>
    <t>March Monthly Peak</t>
  </si>
  <si>
    <t>April Monthly Peak</t>
  </si>
  <si>
    <t>May Monthly Peak</t>
  </si>
  <si>
    <t>June Monthly Peak</t>
  </si>
  <si>
    <t>July Monthly Peak</t>
  </si>
  <si>
    <t>August Monthly Peak</t>
  </si>
  <si>
    <t>September Monthly Peak</t>
  </si>
  <si>
    <t>October Monthly Peak</t>
  </si>
  <si>
    <t>November Monthly Peak</t>
  </si>
  <si>
    <t>December Monthly Peak</t>
  </si>
  <si>
    <t>Typical Event Day</t>
  </si>
  <si>
    <t>All</t>
  </si>
  <si>
    <t>Avg. Event Hour</t>
  </si>
  <si>
    <t>% Load Change</t>
  </si>
  <si>
    <t>Size: 20 kW to 199.99 kW</t>
  </si>
  <si>
    <t>Size: Over 200kW</t>
  </si>
  <si>
    <t>San Diego Gas &amp; Electric</t>
  </si>
  <si>
    <t>Portfolio Adjusted1-in-10Size: Over 200kWAll2016January Monthly Peak</t>
  </si>
  <si>
    <t>Portfolio Adjusted1-in-10Size: Over 200kWAll2016February Monthly Peak</t>
  </si>
  <si>
    <t>Portfolio Adjusted1-in-10Size: Over 200kWAll2016March Monthly Peak</t>
  </si>
  <si>
    <t>Portfolio Adjusted1-in-10Size: Over 200kWAll2016April Monthly Peak</t>
  </si>
  <si>
    <t>Portfolio Adjusted1-in-10Size: Over 200kWAll2016May Monthly Peak</t>
  </si>
  <si>
    <t>Portfolio Adjusted1-in-10Size: Over 200kWAll2016June Monthly Peak</t>
  </si>
  <si>
    <t>Portfolio Adjusted1-in-10Size: Over 200kWAll2016July Monthly Peak</t>
  </si>
  <si>
    <t>Portfolio Adjusted1-in-10Size: Over 200kWAll2016August Monthly Peak</t>
  </si>
  <si>
    <t>Portfolio Adjusted1-in-10Size: Over 200kWAll2016September Monthly Peak</t>
  </si>
  <si>
    <t>Portfolio Adjusted1-in-10Size: Over 200kWAll2016October Monthly Peak</t>
  </si>
  <si>
    <t>Portfolio Adjusted1-in-10Size: Over 200kWAll2016November Monthly Peak</t>
  </si>
  <si>
    <t>Portfolio Adjusted1-in-10Size: Over 200kWAll2016December Monthly Peak</t>
  </si>
  <si>
    <t>Portfolio Adjusted1-in-10Size: Over 200kWAll2016Typical Event Day</t>
  </si>
  <si>
    <t>Portfolio Adjusted1-in-10Size: Over 200kWAll2017January Monthly Peak</t>
  </si>
  <si>
    <t>Portfolio Adjusted1-in-10Size: Over 200kWAll2017February Monthly Peak</t>
  </si>
  <si>
    <t>Portfolio Adjusted1-in-10Size: Over 200kWAll2017March Monthly Peak</t>
  </si>
  <si>
    <t>Portfolio Adjusted1-in-10Size: Over 200kWAll2017April Monthly Peak</t>
  </si>
  <si>
    <t>Portfolio Adjusted1-in-10Size: Over 200kWAll2017May Monthly Peak</t>
  </si>
  <si>
    <t>Portfolio Adjusted1-in-10Size: Over 200kWAll2017June Monthly Peak</t>
  </si>
  <si>
    <t>Portfolio Adjusted1-in-10Size: Over 200kWAll2017July Monthly Peak</t>
  </si>
  <si>
    <t>Portfolio Adjusted1-in-10Size: Over 200kWAll2017August Monthly Peak</t>
  </si>
  <si>
    <t>Portfolio Adjusted1-in-10Size: Over 200kWAll2017September Monthly Peak</t>
  </si>
  <si>
    <t>Portfolio Adjusted1-in-10Size: Over 200kWAll2017October Monthly Peak</t>
  </si>
  <si>
    <t>Portfolio Adjusted1-in-10Size: Over 200kWAll2017November Monthly Peak</t>
  </si>
  <si>
    <t>Portfolio Adjusted1-in-10Size: Over 200kWAll2017December Monthly Peak</t>
  </si>
  <si>
    <t>Portfolio Adjusted1-in-10Size: Over 200kWAll2017Typical Event Day</t>
  </si>
  <si>
    <t>Portfolio Adjusted1-in-10Size: Over 200kWAll2018January Monthly Peak</t>
  </si>
  <si>
    <t>Portfolio Adjusted1-in-10Size: Over 200kWAll2018February Monthly Peak</t>
  </si>
  <si>
    <t>Portfolio Adjusted1-in-10Size: Over 200kWAll2018March Monthly Peak</t>
  </si>
  <si>
    <t>Portfolio Adjusted1-in-10Size: Over 200kWAll2018April Monthly Peak</t>
  </si>
  <si>
    <t>Portfolio Adjusted1-in-10Size: Over 200kWAll2018May Monthly Peak</t>
  </si>
  <si>
    <t>Portfolio Adjusted1-in-10Size: Over 200kWAll2018June Monthly Peak</t>
  </si>
  <si>
    <t>Portfolio Adjusted1-in-10Size: Over 200kWAll2018July Monthly Peak</t>
  </si>
  <si>
    <t>Portfolio Adjusted1-in-10Size: Over 200kWAll2018August Monthly Peak</t>
  </si>
  <si>
    <t>Portfolio Adjusted1-in-10Size: Over 200kWAll2018September Monthly Peak</t>
  </si>
  <si>
    <t>Portfolio Adjusted1-in-10Size: Over 200kWAll2018October Monthly Peak</t>
  </si>
  <si>
    <t>Portfolio Adjusted1-in-10Size: Over 200kWAll2018November Monthly Peak</t>
  </si>
  <si>
    <t>Portfolio Adjusted1-in-10Size: Over 200kWAll2018December Monthly Peak</t>
  </si>
  <si>
    <t>Portfolio Adjusted1-in-10Size: Over 200kWAll2018Typical Event Day</t>
  </si>
  <si>
    <t>Portfolio Adjusted1-in-10Size: Over 200kWAll2019January Monthly Peak</t>
  </si>
  <si>
    <t>Portfolio Adjusted1-in-10Size: Over 200kWAll2019February Monthly Peak</t>
  </si>
  <si>
    <t>Portfolio Adjusted1-in-10Size: Over 200kWAll2019March Monthly Peak</t>
  </si>
  <si>
    <t>Portfolio Adjusted1-in-10Size: Over 200kWAll2019April Monthly Peak</t>
  </si>
  <si>
    <t>Portfolio Adjusted1-in-10Size: Over 200kWAll2019May Monthly Peak</t>
  </si>
  <si>
    <t>Portfolio Adjusted1-in-10Size: Over 200kWAll2019June Monthly Peak</t>
  </si>
  <si>
    <t>Portfolio Adjusted1-in-10Size: Over 200kWAll2019July Monthly Peak</t>
  </si>
  <si>
    <t>Portfolio Adjusted1-in-10Size: Over 200kWAll2019August Monthly Peak</t>
  </si>
  <si>
    <t>Portfolio Adjusted1-in-10Size: Over 200kWAll2019September Monthly Peak</t>
  </si>
  <si>
    <t>Portfolio Adjusted1-in-10Size: Over 200kWAll2019October Monthly Peak</t>
  </si>
  <si>
    <t>Portfolio Adjusted1-in-10Size: Over 200kWAll2019November Monthly Peak</t>
  </si>
  <si>
    <t>Portfolio Adjusted1-in-10Size: Over 200kWAll2019December Monthly Peak</t>
  </si>
  <si>
    <t>Portfolio Adjusted1-in-10Size: Over 200kWAll2019Typical Event Day</t>
  </si>
  <si>
    <t>Portfolio Adjusted1-in-10Size: Over 200kWAll2020January Monthly Peak</t>
  </si>
  <si>
    <t>Portfolio Adjusted1-in-10Size: Over 200kWAll2020February Monthly Peak</t>
  </si>
  <si>
    <t>Portfolio Adjusted1-in-10Size: Over 200kWAll2020March Monthly Peak</t>
  </si>
  <si>
    <t>Portfolio Adjusted1-in-10Size: Over 200kWAll2020April Monthly Peak</t>
  </si>
  <si>
    <t>Portfolio Adjusted1-in-10Size: Over 200kWAll2020May Monthly Peak</t>
  </si>
  <si>
    <t>Portfolio Adjusted1-in-10Size: Over 200kWAll2020June Monthly Peak</t>
  </si>
  <si>
    <t>Portfolio Adjusted1-in-10Size: Over 200kWAll2020July Monthly Peak</t>
  </si>
  <si>
    <t>Portfolio Adjusted1-in-10Size: Over 200kWAll2020August Monthly Peak</t>
  </si>
  <si>
    <t>Portfolio Adjusted1-in-10Size: Over 200kWAll2020September Monthly Peak</t>
  </si>
  <si>
    <t>Portfolio Adjusted1-in-10Size: Over 200kWAll2020October Monthly Peak</t>
  </si>
  <si>
    <t>Portfolio Adjusted1-in-10Size: Over 200kWAll2020November Monthly Peak</t>
  </si>
  <si>
    <t>Portfolio Adjusted1-in-10Size: Over 200kWAll2020December Monthly Peak</t>
  </si>
  <si>
    <t>Portfolio Adjusted1-in-10Size: Over 200kWAll2020Typical Event Day</t>
  </si>
  <si>
    <t>Portfolio Adjusted1-in-10Size: Over 200kWAll2021January Monthly Peak</t>
  </si>
  <si>
    <t>Portfolio Adjusted1-in-10Size: Over 200kWAll2021February Monthly Peak</t>
  </si>
  <si>
    <t>Portfolio Adjusted1-in-10Size: Over 200kWAll2021March Monthly Peak</t>
  </si>
  <si>
    <t>Portfolio Adjusted1-in-10Size: Over 200kWAll2021April Monthly Peak</t>
  </si>
  <si>
    <t>Portfolio Adjusted1-in-10Size: Over 200kWAll2021May Monthly Peak</t>
  </si>
  <si>
    <t>Portfolio Adjusted1-in-10Size: Over 200kWAll2021June Monthly Peak</t>
  </si>
  <si>
    <t>Portfolio Adjusted1-in-10Size: Over 200kWAll2021July Monthly Peak</t>
  </si>
  <si>
    <t>Portfolio Adjusted1-in-10Size: Over 200kWAll2021August Monthly Peak</t>
  </si>
  <si>
    <t>Portfolio Adjusted1-in-10Size: Over 200kWAll2021September Monthly Peak</t>
  </si>
  <si>
    <t>Portfolio Adjusted1-in-10Size: Over 200kWAll2021October Monthly Peak</t>
  </si>
  <si>
    <t>Portfolio Adjusted1-in-10Size: Over 200kWAll2021November Monthly Peak</t>
  </si>
  <si>
    <t>Portfolio Adjusted1-in-10Size: Over 200kWAll2021December Monthly Peak</t>
  </si>
  <si>
    <t>Portfolio Adjusted1-in-10Size: Over 200kWAll2021Typical Event Day</t>
  </si>
  <si>
    <t>Portfolio Adjusted1-in-10Size: Over 200kWAll2022January Monthly Peak</t>
  </si>
  <si>
    <t>Portfolio Adjusted1-in-10Size: Over 200kWAll2022February Monthly Peak</t>
  </si>
  <si>
    <t>Portfolio Adjusted1-in-10Size: Over 200kWAll2022March Monthly Peak</t>
  </si>
  <si>
    <t>Portfolio Adjusted1-in-10Size: Over 200kWAll2022April Monthly Peak</t>
  </si>
  <si>
    <t>Portfolio Adjusted1-in-10Size: Over 200kWAll2022May Monthly Peak</t>
  </si>
  <si>
    <t>Portfolio Adjusted1-in-10Size: Over 200kWAll2022June Monthly Peak</t>
  </si>
  <si>
    <t>Portfolio Adjusted1-in-10Size: Over 200kWAll2022July Monthly Peak</t>
  </si>
  <si>
    <t>Portfolio Adjusted1-in-10Size: Over 200kWAll2022August Monthly Peak</t>
  </si>
  <si>
    <t>Portfolio Adjusted1-in-10Size: Over 200kWAll2022September Monthly Peak</t>
  </si>
  <si>
    <t>Portfolio Adjusted1-in-10Size: Over 200kWAll2022October Monthly Peak</t>
  </si>
  <si>
    <t>Portfolio Adjusted1-in-10Size: Over 200kWAll2022November Monthly Peak</t>
  </si>
  <si>
    <t>Portfolio Adjusted1-in-10Size: Over 200kWAll2022December Monthly Peak</t>
  </si>
  <si>
    <t>Portfolio Adjusted1-in-10Size: Over 200kWAll2022Typical Event Day</t>
  </si>
  <si>
    <t>Portfolio Adjusted1-in-10Size: Over 200kWAll2023January Monthly Peak</t>
  </si>
  <si>
    <t>Portfolio Adjusted1-in-10Size: Over 200kWAll2023February Monthly Peak</t>
  </si>
  <si>
    <t>Portfolio Adjusted1-in-10Size: Over 200kWAll2023March Monthly Peak</t>
  </si>
  <si>
    <t>Portfolio Adjusted1-in-10Size: Over 200kWAll2023April Monthly Peak</t>
  </si>
  <si>
    <t>Portfolio Adjusted1-in-10Size: Over 200kWAll2023May Monthly Peak</t>
  </si>
  <si>
    <t>Portfolio Adjusted1-in-10Size: Over 200kWAll2023June Monthly Peak</t>
  </si>
  <si>
    <t>Portfolio Adjusted1-in-10Size: Over 200kWAll2023July Monthly Peak</t>
  </si>
  <si>
    <t>Portfolio Adjusted1-in-10Size: Over 200kWAll2023August Monthly Peak</t>
  </si>
  <si>
    <t>Portfolio Adjusted1-in-10Size: Over 200kWAll2023September Monthly Peak</t>
  </si>
  <si>
    <t>Portfolio Adjusted1-in-10Size: Over 200kWAll2023October Monthly Peak</t>
  </si>
  <si>
    <t>Portfolio Adjusted1-in-10Size: Over 200kWAll2023November Monthly Peak</t>
  </si>
  <si>
    <t>Portfolio Adjusted1-in-10Size: Over 200kWAll2023December Monthly Peak</t>
  </si>
  <si>
    <t>Portfolio Adjusted1-in-10Size: Over 200kWAll2023Typical Event Day</t>
  </si>
  <si>
    <t>Portfolio Adjusted1-in-10Size: Over 200kWAll2024January Monthly Peak</t>
  </si>
  <si>
    <t>Portfolio Adjusted1-in-10Size: Over 200kWAll2024February Monthly Peak</t>
  </si>
  <si>
    <t>Portfolio Adjusted1-in-10Size: Over 200kWAll2024March Monthly Peak</t>
  </si>
  <si>
    <t>Portfolio Adjusted1-in-10Size: Over 200kWAll2024April Monthly Peak</t>
  </si>
  <si>
    <t>Portfolio Adjusted1-in-10Size: Over 200kWAll2024May Monthly Peak</t>
  </si>
  <si>
    <t>Portfolio Adjusted1-in-10Size: Over 200kWAll2024June Monthly Peak</t>
  </si>
  <si>
    <t>Portfolio Adjusted1-in-10Size: Over 200kWAll2024July Monthly Peak</t>
  </si>
  <si>
    <t>Portfolio Adjusted1-in-10Size: Over 200kWAll2024August Monthly Peak</t>
  </si>
  <si>
    <t>Portfolio Adjusted1-in-10Size: Over 200kWAll2024September Monthly Peak</t>
  </si>
  <si>
    <t>Portfolio Adjusted1-in-10Size: Over 200kWAll2024October Monthly Peak</t>
  </si>
  <si>
    <t>Portfolio Adjusted1-in-10Size: Over 200kWAll2024November Monthly Peak</t>
  </si>
  <si>
    <t>Portfolio Adjusted1-in-10Size: Over 200kWAll2024December Monthly Peak</t>
  </si>
  <si>
    <t>Portfolio Adjusted1-in-10Size: Over 200kWAll2024Typical Event Day</t>
  </si>
  <si>
    <t>Portfolio Adjusted1-in-10Size: Over 200kWAll2025January Monthly Peak</t>
  </si>
  <si>
    <t>Portfolio Adjusted1-in-10Size: Over 200kWAll2025February Monthly Peak</t>
  </si>
  <si>
    <t>Portfolio Adjusted1-in-10Size: Over 200kWAll2025March Monthly Peak</t>
  </si>
  <si>
    <t>Portfolio Adjusted1-in-10Size: Over 200kWAll2025April Monthly Peak</t>
  </si>
  <si>
    <t>Portfolio Adjusted1-in-10Size: Over 200kWAll2025May Monthly Peak</t>
  </si>
  <si>
    <t>Portfolio Adjusted1-in-10Size: Over 200kWAll2025June Monthly Peak</t>
  </si>
  <si>
    <t>Portfolio Adjusted1-in-10Size: Over 200kWAll2025July Monthly Peak</t>
  </si>
  <si>
    <t>Portfolio Adjusted1-in-10Size: Over 200kWAll2025August Monthly Peak</t>
  </si>
  <si>
    <t>Portfolio Adjusted1-in-10Size: Over 200kWAll2025September Monthly Peak</t>
  </si>
  <si>
    <t>Portfolio Adjusted1-in-10Size: Over 200kWAll2025October Monthly Peak</t>
  </si>
  <si>
    <t>Portfolio Adjusted1-in-10Size: Over 200kWAll2025November Monthly Peak</t>
  </si>
  <si>
    <t>Portfolio Adjusted1-in-10Size: Over 200kWAll2025December Monthly Peak</t>
  </si>
  <si>
    <t>Portfolio Adjusted1-in-10Size: Over 200kWAll2025Typical Event Day</t>
  </si>
  <si>
    <t>Portfolio Adjusted1-in-2Size: Over 200kWAll2016January Monthly Peak</t>
  </si>
  <si>
    <t>Portfolio Adjusted1-in-2Size: Over 200kWAll2016February Monthly Peak</t>
  </si>
  <si>
    <t>Portfolio Adjusted1-in-2Size: Over 200kWAll2016March Monthly Peak</t>
  </si>
  <si>
    <t>Portfolio Adjusted1-in-2Size: Over 200kWAll2016April Monthly Peak</t>
  </si>
  <si>
    <t>Portfolio Adjusted1-in-2Size: Over 200kWAll2016May Monthly Peak</t>
  </si>
  <si>
    <t>Portfolio Adjusted1-in-2Size: Over 200kWAll2016June Monthly Peak</t>
  </si>
  <si>
    <t>Portfolio Adjusted1-in-2Size: Over 200kWAll2016July Monthly Peak</t>
  </si>
  <si>
    <t>Portfolio Adjusted1-in-2Size: Over 200kWAll2016August Monthly Peak</t>
  </si>
  <si>
    <t>Portfolio Adjusted1-in-2Size: Over 200kWAll2016September Monthly Peak</t>
  </si>
  <si>
    <t>Portfolio Adjusted1-in-2Size: Over 200kWAll2016October Monthly Peak</t>
  </si>
  <si>
    <t>Portfolio Adjusted1-in-2Size: Over 200kWAll2016November Monthly Peak</t>
  </si>
  <si>
    <t>Portfolio Adjusted1-in-2Size: Over 200kWAll2016December Monthly Peak</t>
  </si>
  <si>
    <t>Portfolio Adjusted1-in-2Size: Over 200kWAll2016Typical Event Day</t>
  </si>
  <si>
    <t>Portfolio Adjusted1-in-2Size: Over 200kWAll2017January Monthly Peak</t>
  </si>
  <si>
    <t>Portfolio Adjusted1-in-2Size: Over 200kWAll2017February Monthly Peak</t>
  </si>
  <si>
    <t>Portfolio Adjusted1-in-2Size: Over 200kWAll2017March Monthly Peak</t>
  </si>
  <si>
    <t>Portfolio Adjusted1-in-2Size: Over 200kWAll2017April Monthly Peak</t>
  </si>
  <si>
    <t>Portfolio Adjusted1-in-2Size: Over 200kWAll2017May Monthly Peak</t>
  </si>
  <si>
    <t>Portfolio Adjusted1-in-2Size: Over 200kWAll2017June Monthly Peak</t>
  </si>
  <si>
    <t>Portfolio Adjusted1-in-2Size: Over 200kWAll2017July Monthly Peak</t>
  </si>
  <si>
    <t>Portfolio Adjusted1-in-2Size: Over 200kWAll2017August Monthly Peak</t>
  </si>
  <si>
    <t>Portfolio Adjusted1-in-2Size: Over 200kWAll2017September Monthly Peak</t>
  </si>
  <si>
    <t>Portfolio Adjusted1-in-2Size: Over 200kWAll2017October Monthly Peak</t>
  </si>
  <si>
    <t>Portfolio Adjusted1-in-2Size: Over 200kWAll2017November Monthly Peak</t>
  </si>
  <si>
    <t>Portfolio Adjusted1-in-2Size: Over 200kWAll2017December Monthly Peak</t>
  </si>
  <si>
    <t>Portfolio Adjusted1-in-2Size: Over 200kWAll2017Typical Event Day</t>
  </si>
  <si>
    <t>Portfolio Adjusted1-in-2Size: Over 200kWAll2018January Monthly Peak</t>
  </si>
  <si>
    <t>Portfolio Adjusted1-in-2Size: Over 200kWAll2018February Monthly Peak</t>
  </si>
  <si>
    <t>Portfolio Adjusted1-in-2Size: Over 200kWAll2018March Monthly Peak</t>
  </si>
  <si>
    <t>Portfolio Adjusted1-in-2Size: Over 200kWAll2018April Monthly Peak</t>
  </si>
  <si>
    <t>Portfolio Adjusted1-in-2Size: Over 200kWAll2018May Monthly Peak</t>
  </si>
  <si>
    <t>Portfolio Adjusted1-in-2Size: Over 200kWAll2018June Monthly Peak</t>
  </si>
  <si>
    <t>Portfolio Adjusted1-in-2Size: Over 200kWAll2018July Monthly Peak</t>
  </si>
  <si>
    <t>Portfolio Adjusted1-in-2Size: Over 200kWAll2018August Monthly Peak</t>
  </si>
  <si>
    <t>Portfolio Adjusted1-in-2Size: Over 200kWAll2018September Monthly Peak</t>
  </si>
  <si>
    <t>Portfolio Adjusted1-in-2Size: Over 200kWAll2018October Monthly Peak</t>
  </si>
  <si>
    <t>Portfolio Adjusted1-in-2Size: Over 200kWAll2018November Monthly Peak</t>
  </si>
  <si>
    <t>Portfolio Adjusted1-in-2Size: Over 200kWAll2018December Monthly Peak</t>
  </si>
  <si>
    <t>Portfolio Adjusted1-in-2Size: Over 200kWAll2018Typical Event Day</t>
  </si>
  <si>
    <t>Portfolio Adjusted1-in-2Size: Over 200kWAll2019January Monthly Peak</t>
  </si>
  <si>
    <t>Portfolio Adjusted1-in-2Size: Over 200kWAll2019February Monthly Peak</t>
  </si>
  <si>
    <t>Portfolio Adjusted1-in-2Size: Over 200kWAll2019March Monthly Peak</t>
  </si>
  <si>
    <t>Portfolio Adjusted1-in-2Size: Over 200kWAll2019April Monthly Peak</t>
  </si>
  <si>
    <t>Portfolio Adjusted1-in-2Size: Over 200kWAll2019May Monthly Peak</t>
  </si>
  <si>
    <t>Portfolio Adjusted1-in-2Size: Over 200kWAll2019June Monthly Peak</t>
  </si>
  <si>
    <t>Portfolio Adjusted1-in-2Size: Over 200kWAll2019July Monthly Peak</t>
  </si>
  <si>
    <t>Portfolio Adjusted1-in-2Size: Over 200kWAll2019August Monthly Peak</t>
  </si>
  <si>
    <t>Portfolio Adjusted1-in-2Size: Over 200kWAll2019September Monthly Peak</t>
  </si>
  <si>
    <t>Portfolio Adjusted1-in-2Size: Over 200kWAll2019October Monthly Peak</t>
  </si>
  <si>
    <t>Portfolio Adjusted1-in-2Size: Over 200kWAll2019November Monthly Peak</t>
  </si>
  <si>
    <t>Portfolio Adjusted1-in-2Size: Over 200kWAll2019December Monthly Peak</t>
  </si>
  <si>
    <t>Portfolio Adjusted1-in-2Size: Over 200kWAll2019Typical Event Day</t>
  </si>
  <si>
    <t>Portfolio Adjusted1-in-2Size: Over 200kWAll2020January Monthly Peak</t>
  </si>
  <si>
    <t>Portfolio Adjusted1-in-2Size: Over 200kWAll2020February Monthly Peak</t>
  </si>
  <si>
    <t>Portfolio Adjusted1-in-2Size: Over 200kWAll2020March Monthly Peak</t>
  </si>
  <si>
    <t>Portfolio Adjusted1-in-2Size: Over 200kWAll2020April Monthly Peak</t>
  </si>
  <si>
    <t>Portfolio Adjusted1-in-2Size: Over 200kWAll2020May Monthly Peak</t>
  </si>
  <si>
    <t>Portfolio Adjusted1-in-2Size: Over 200kWAll2020June Monthly Peak</t>
  </si>
  <si>
    <t>Portfolio Adjusted1-in-2Size: Over 200kWAll2020July Monthly Peak</t>
  </si>
  <si>
    <t>Portfolio Adjusted1-in-2Size: Over 200kWAll2020August Monthly Peak</t>
  </si>
  <si>
    <t>Portfolio Adjusted1-in-2Size: Over 200kWAll2020September Monthly Peak</t>
  </si>
  <si>
    <t>Portfolio Adjusted1-in-2Size: Over 200kWAll2020October Monthly Peak</t>
  </si>
  <si>
    <t>Portfolio Adjusted1-in-2Size: Over 200kWAll2020November Monthly Peak</t>
  </si>
  <si>
    <t>Portfolio Adjusted1-in-2Size: Over 200kWAll2020December Monthly Peak</t>
  </si>
  <si>
    <t>Portfolio Adjusted1-in-2Size: Over 200kWAll2020Typical Event Day</t>
  </si>
  <si>
    <t>Portfolio Adjusted1-in-2Size: Over 200kWAll2021January Monthly Peak</t>
  </si>
  <si>
    <t>Portfolio Adjusted1-in-2Size: Over 200kWAll2021February Monthly Peak</t>
  </si>
  <si>
    <t>Portfolio Adjusted1-in-2Size: Over 200kWAll2021March Monthly Peak</t>
  </si>
  <si>
    <t>Portfolio Adjusted1-in-2Size: Over 200kWAll2021April Monthly Peak</t>
  </si>
  <si>
    <t>Portfolio Adjusted1-in-2Size: Over 200kWAll2021May Monthly Peak</t>
  </si>
  <si>
    <t>Portfolio Adjusted1-in-2Size: Over 200kWAll2021June Monthly Peak</t>
  </si>
  <si>
    <t>Portfolio Adjusted1-in-2Size: Over 200kWAll2021July Monthly Peak</t>
  </si>
  <si>
    <t>Portfolio Adjusted1-in-2Size: Over 200kWAll2021August Monthly Peak</t>
  </si>
  <si>
    <t>Portfolio Adjusted1-in-2Size: Over 200kWAll2021September Monthly Peak</t>
  </si>
  <si>
    <t>Portfolio Adjusted1-in-2Size: Over 200kWAll2021October Monthly Peak</t>
  </si>
  <si>
    <t>Portfolio Adjusted1-in-2Size: Over 200kWAll2021November Monthly Peak</t>
  </si>
  <si>
    <t>Portfolio Adjusted1-in-2Size: Over 200kWAll2021December Monthly Peak</t>
  </si>
  <si>
    <t>Portfolio Adjusted1-in-2Size: Over 200kWAll2021Typical Event Day</t>
  </si>
  <si>
    <t>Portfolio Adjusted1-in-2Size: Over 200kWAll2022January Monthly Peak</t>
  </si>
  <si>
    <t>Portfolio Adjusted1-in-2Size: Over 200kWAll2022February Monthly Peak</t>
  </si>
  <si>
    <t>Portfolio Adjusted1-in-2Size: Over 200kWAll2022March Monthly Peak</t>
  </si>
  <si>
    <t>Portfolio Adjusted1-in-2Size: Over 200kWAll2022April Monthly Peak</t>
  </si>
  <si>
    <t>Portfolio Adjusted1-in-2Size: Over 200kWAll2022May Monthly Peak</t>
  </si>
  <si>
    <t>Portfolio Adjusted1-in-2Size: Over 200kWAll2022June Monthly Peak</t>
  </si>
  <si>
    <t>Portfolio Adjusted1-in-2Size: Over 200kWAll2022July Monthly Peak</t>
  </si>
  <si>
    <t>Portfolio Adjusted1-in-2Size: Over 200kWAll2022August Monthly Peak</t>
  </si>
  <si>
    <t>Portfolio Adjusted1-in-2Size: Over 200kWAll2022September Monthly Peak</t>
  </si>
  <si>
    <t>Portfolio Adjusted1-in-2Size: Over 200kWAll2022October Monthly Peak</t>
  </si>
  <si>
    <t>Portfolio Adjusted1-in-2Size: Over 200kWAll2022November Monthly Peak</t>
  </si>
  <si>
    <t>Portfolio Adjusted1-in-2Size: Over 200kWAll2022December Monthly Peak</t>
  </si>
  <si>
    <t>Portfolio Adjusted1-in-2Size: Over 200kWAll2022Typical Event Day</t>
  </si>
  <si>
    <t>Portfolio Adjusted1-in-2Size: Over 200kWAll2023January Monthly Peak</t>
  </si>
  <si>
    <t>Portfolio Adjusted1-in-2Size: Over 200kWAll2023February Monthly Peak</t>
  </si>
  <si>
    <t>Portfolio Adjusted1-in-2Size: Over 200kWAll2023March Monthly Peak</t>
  </si>
  <si>
    <t>Portfolio Adjusted1-in-2Size: Over 200kWAll2023April Monthly Peak</t>
  </si>
  <si>
    <t>Portfolio Adjusted1-in-2Size: Over 200kWAll2023May Monthly Peak</t>
  </si>
  <si>
    <t>Portfolio Adjusted1-in-2Size: Over 200kWAll2023June Monthly Peak</t>
  </si>
  <si>
    <t>Portfolio Adjusted1-in-2Size: Over 200kWAll2023July Monthly Peak</t>
  </si>
  <si>
    <t>Portfolio Adjusted1-in-2Size: Over 200kWAll2023August Monthly Peak</t>
  </si>
  <si>
    <t>Portfolio Adjusted1-in-2Size: Over 200kWAll2023September Monthly Peak</t>
  </si>
  <si>
    <t>Portfolio Adjusted1-in-2Size: Over 200kWAll2023October Monthly Peak</t>
  </si>
  <si>
    <t>Portfolio Adjusted1-in-2Size: Over 200kWAll2023November Monthly Peak</t>
  </si>
  <si>
    <t>Portfolio Adjusted1-in-2Size: Over 200kWAll2023December Monthly Peak</t>
  </si>
  <si>
    <t>Portfolio Adjusted1-in-2Size: Over 200kWAll2023Typical Event Day</t>
  </si>
  <si>
    <t>Portfolio Adjusted1-in-2Size: Over 200kWAll2024January Monthly Peak</t>
  </si>
  <si>
    <t>Portfolio Adjusted1-in-2Size: Over 200kWAll2024February Monthly Peak</t>
  </si>
  <si>
    <t>Portfolio Adjusted1-in-2Size: Over 200kWAll2024March Monthly Peak</t>
  </si>
  <si>
    <t>Portfolio Adjusted1-in-2Size: Over 200kWAll2024April Monthly Peak</t>
  </si>
  <si>
    <t>Portfolio Adjusted1-in-2Size: Over 200kWAll2024May Monthly Peak</t>
  </si>
  <si>
    <t>Portfolio Adjusted1-in-2Size: Over 200kWAll2024June Monthly Peak</t>
  </si>
  <si>
    <t>Portfolio Adjusted1-in-2Size: Over 200kWAll2024July Monthly Peak</t>
  </si>
  <si>
    <t>Portfolio Adjusted1-in-2Size: Over 200kWAll2024August Monthly Peak</t>
  </si>
  <si>
    <t>Portfolio Adjusted1-in-2Size: Over 200kWAll2024September Monthly Peak</t>
  </si>
  <si>
    <t>Portfolio Adjusted1-in-2Size: Over 200kWAll2024October Monthly Peak</t>
  </si>
  <si>
    <t>Portfolio Adjusted1-in-2Size: Over 200kWAll2024November Monthly Peak</t>
  </si>
  <si>
    <t>Portfolio Adjusted1-in-2Size: Over 200kWAll2024December Monthly Peak</t>
  </si>
  <si>
    <t>Portfolio Adjusted1-in-2Size: Over 200kWAll2024Typical Event Day</t>
  </si>
  <si>
    <t>Portfolio Adjusted1-in-2Size: Over 200kWAll2025January Monthly Peak</t>
  </si>
  <si>
    <t>Portfolio Adjusted1-in-2Size: Over 200kWAll2025February Monthly Peak</t>
  </si>
  <si>
    <t>Portfolio Adjusted1-in-2Size: Over 200kWAll2025March Monthly Peak</t>
  </si>
  <si>
    <t>Portfolio Adjusted1-in-2Size: Over 200kWAll2025April Monthly Peak</t>
  </si>
  <si>
    <t>Portfolio Adjusted1-in-2Size: Over 200kWAll2025May Monthly Peak</t>
  </si>
  <si>
    <t>Portfolio Adjusted1-in-2Size: Over 200kWAll2025June Monthly Peak</t>
  </si>
  <si>
    <t>Portfolio Adjusted1-in-2Size: Over 200kWAll2025July Monthly Peak</t>
  </si>
  <si>
    <t>Portfolio Adjusted1-in-2Size: Over 200kWAll2025August Monthly Peak</t>
  </si>
  <si>
    <t>Portfolio Adjusted1-in-2Size: Over 200kWAll2025September Monthly Peak</t>
  </si>
  <si>
    <t>Portfolio Adjusted1-in-2Size: Over 200kWAll2025October Monthly Peak</t>
  </si>
  <si>
    <t>Portfolio Adjusted1-in-2Size: Over 200kWAll2025November Monthly Peak</t>
  </si>
  <si>
    <t>Portfolio Adjusted1-in-2Size: Over 200kWAll2025December Monthly Peak</t>
  </si>
  <si>
    <t>Portfolio Adjusted1-in-2Size: Over 200kWAll2025Typical Event Day</t>
  </si>
  <si>
    <t>Portfolio Adjusted1-in-10Size: 20 kW to 199.99 kWAll2016January Monthly Peak</t>
  </si>
  <si>
    <t>Portfolio Adjusted1-in-10Size: 20 kW to 199.99 kWAll2016February Monthly Peak</t>
  </si>
  <si>
    <t>Portfolio Adjusted1-in-10Size: 20 kW to 199.99 kWAll2016March Monthly Peak</t>
  </si>
  <si>
    <t>Portfolio Adjusted1-in-10Size: 20 kW to 199.99 kWAll2016April Monthly Peak</t>
  </si>
  <si>
    <t>Portfolio Adjusted1-in-10Size: 20 kW to 199.99 kWAll2016May Monthly Peak</t>
  </si>
  <si>
    <t>Portfolio Adjusted1-in-10Size: 20 kW to 199.99 kWAll2016June Monthly Peak</t>
  </si>
  <si>
    <t>Portfolio Adjusted1-in-10Size: 20 kW to 199.99 kWAll2016July Monthly Peak</t>
  </si>
  <si>
    <t>Portfolio Adjusted1-in-10Size: 20 kW to 199.99 kWAll2016August Monthly Peak</t>
  </si>
  <si>
    <t>Portfolio Adjusted1-in-10Size: 20 kW to 199.99 kWAll2016September Monthly Peak</t>
  </si>
  <si>
    <t>Portfolio Adjusted1-in-10Size: 20 kW to 199.99 kWAll2016October Monthly Peak</t>
  </si>
  <si>
    <t>Portfolio Adjusted1-in-10Size: 20 kW to 199.99 kWAll2016November Monthly Peak</t>
  </si>
  <si>
    <t>Portfolio Adjusted1-in-10Size: 20 kW to 199.99 kWAll2016December Monthly Peak</t>
  </si>
  <si>
    <t>Portfolio Adjusted1-in-10Size: 20 kW to 199.99 kWAll2016Typical Event Day</t>
  </si>
  <si>
    <t>Portfolio Adjusted1-in-10Size: 20 kW to 199.99 kWAll2017January Monthly Peak</t>
  </si>
  <si>
    <t>Portfolio Adjusted1-in-10Size: 20 kW to 199.99 kWAll2017February Monthly Peak</t>
  </si>
  <si>
    <t>Portfolio Adjusted1-in-10Size: 20 kW to 199.99 kWAll2017March Monthly Peak</t>
  </si>
  <si>
    <t>Portfolio Adjusted1-in-10Size: 20 kW to 199.99 kWAll2017April Monthly Peak</t>
  </si>
  <si>
    <t>Portfolio Adjusted1-in-10Size: 20 kW to 199.99 kWAll2017May Monthly Peak</t>
  </si>
  <si>
    <t>Portfolio Adjusted1-in-10Size: 20 kW to 199.99 kWAll2017June Monthly Peak</t>
  </si>
  <si>
    <t>Portfolio Adjusted1-in-10Size: 20 kW to 199.99 kWAll2017July Monthly Peak</t>
  </si>
  <si>
    <t>Portfolio Adjusted1-in-10Size: 20 kW to 199.99 kWAll2017August Monthly Peak</t>
  </si>
  <si>
    <t>Portfolio Adjusted1-in-10Size: 20 kW to 199.99 kWAll2017September Monthly Peak</t>
  </si>
  <si>
    <t>Portfolio Adjusted1-in-10Size: 20 kW to 199.99 kWAll2017October Monthly Peak</t>
  </si>
  <si>
    <t>Portfolio Adjusted1-in-10Size: 20 kW to 199.99 kWAll2017November Monthly Peak</t>
  </si>
  <si>
    <t>Portfolio Adjusted1-in-10Size: 20 kW to 199.99 kWAll2017December Monthly Peak</t>
  </si>
  <si>
    <t>Portfolio Adjusted1-in-10Size: 20 kW to 199.99 kWAll2017Typical Event Day</t>
  </si>
  <si>
    <t>Portfolio Adjusted1-in-10Size: 20 kW to 199.99 kWAll2018January Monthly Peak</t>
  </si>
  <si>
    <t>Portfolio Adjusted1-in-10Size: 20 kW to 199.99 kWAll2018February Monthly Peak</t>
  </si>
  <si>
    <t>Portfolio Adjusted1-in-10Size: 20 kW to 199.99 kWAll2018March Monthly Peak</t>
  </si>
  <si>
    <t>Portfolio Adjusted1-in-10Size: 20 kW to 199.99 kWAll2018April Monthly Peak</t>
  </si>
  <si>
    <t>Portfolio Adjusted1-in-10Size: 20 kW to 199.99 kWAll2018May Monthly Peak</t>
  </si>
  <si>
    <t>Portfolio Adjusted1-in-10Size: 20 kW to 199.99 kWAll2018June Monthly Peak</t>
  </si>
  <si>
    <t>Portfolio Adjusted1-in-10Size: 20 kW to 199.99 kWAll2018July Monthly Peak</t>
  </si>
  <si>
    <t>Portfolio Adjusted1-in-10Size: 20 kW to 199.99 kWAll2018August Monthly Peak</t>
  </si>
  <si>
    <t>Portfolio Adjusted1-in-10Size: 20 kW to 199.99 kWAll2018September Monthly Peak</t>
  </si>
  <si>
    <t>Portfolio Adjusted1-in-10Size: 20 kW to 199.99 kWAll2018October Monthly Peak</t>
  </si>
  <si>
    <t>Portfolio Adjusted1-in-10Size: 20 kW to 199.99 kWAll2018November Monthly Peak</t>
  </si>
  <si>
    <t>Portfolio Adjusted1-in-10Size: 20 kW to 199.99 kWAll2018December Monthly Peak</t>
  </si>
  <si>
    <t>Portfolio Adjusted1-in-10Size: 20 kW to 199.99 kWAll2018Typical Event Day</t>
  </si>
  <si>
    <t>Portfolio Adjusted1-in-10Size: 20 kW to 199.99 kWAll2019January Monthly Peak</t>
  </si>
  <si>
    <t>Portfolio Adjusted1-in-10Size: 20 kW to 199.99 kWAll2019February Monthly Peak</t>
  </si>
  <si>
    <t>Portfolio Adjusted1-in-10Size: 20 kW to 199.99 kWAll2019March Monthly Peak</t>
  </si>
  <si>
    <t>Portfolio Adjusted1-in-10Size: 20 kW to 199.99 kWAll2019April Monthly Peak</t>
  </si>
  <si>
    <t>Portfolio Adjusted1-in-10Size: 20 kW to 199.99 kWAll2019May Monthly Peak</t>
  </si>
  <si>
    <t>Portfolio Adjusted1-in-10Size: 20 kW to 199.99 kWAll2019June Monthly Peak</t>
  </si>
  <si>
    <t>Portfolio Adjusted1-in-10Size: 20 kW to 199.99 kWAll2019July Monthly Peak</t>
  </si>
  <si>
    <t>Portfolio Adjusted1-in-10Size: 20 kW to 199.99 kWAll2019August Monthly Peak</t>
  </si>
  <si>
    <t>Portfolio Adjusted1-in-10Size: 20 kW to 199.99 kWAll2019September Monthly Peak</t>
  </si>
  <si>
    <t>Portfolio Adjusted1-in-10Size: 20 kW to 199.99 kWAll2019October Monthly Peak</t>
  </si>
  <si>
    <t>Portfolio Adjusted1-in-10Size: 20 kW to 199.99 kWAll2019November Monthly Peak</t>
  </si>
  <si>
    <t>Portfolio Adjusted1-in-10Size: 20 kW to 199.99 kWAll2019December Monthly Peak</t>
  </si>
  <si>
    <t>Portfolio Adjusted1-in-10Size: 20 kW to 199.99 kWAll2019Typical Event Day</t>
  </si>
  <si>
    <t>Portfolio Adjusted1-in-10Size: 20 kW to 199.99 kWAll2020January Monthly Peak</t>
  </si>
  <si>
    <t>Portfolio Adjusted1-in-10Size: 20 kW to 199.99 kWAll2020February Monthly Peak</t>
  </si>
  <si>
    <t>Portfolio Adjusted1-in-10Size: 20 kW to 199.99 kWAll2020March Monthly Peak</t>
  </si>
  <si>
    <t>Portfolio Adjusted1-in-10Size: 20 kW to 199.99 kWAll2020April Monthly Peak</t>
  </si>
  <si>
    <t>Portfolio Adjusted1-in-10Size: 20 kW to 199.99 kWAll2020May Monthly Peak</t>
  </si>
  <si>
    <t>Portfolio Adjusted1-in-10Size: 20 kW to 199.99 kWAll2020June Monthly Peak</t>
  </si>
  <si>
    <t>Portfolio Adjusted1-in-10Size: 20 kW to 199.99 kWAll2020July Monthly Peak</t>
  </si>
  <si>
    <t>Portfolio Adjusted1-in-10Size: 20 kW to 199.99 kWAll2020August Monthly Peak</t>
  </si>
  <si>
    <t>Portfolio Adjusted1-in-10Size: 20 kW to 199.99 kWAll2020September Monthly Peak</t>
  </si>
  <si>
    <t>Portfolio Adjusted1-in-10Size: 20 kW to 199.99 kWAll2020October Monthly Peak</t>
  </si>
  <si>
    <t>Portfolio Adjusted1-in-10Size: 20 kW to 199.99 kWAll2020November Monthly Peak</t>
  </si>
  <si>
    <t>Portfolio Adjusted1-in-10Size: 20 kW to 199.99 kWAll2020December Monthly Peak</t>
  </si>
  <si>
    <t>Portfolio Adjusted1-in-10Size: 20 kW to 199.99 kWAll2020Typical Event Day</t>
  </si>
  <si>
    <t>Portfolio Adjusted1-in-10Size: 20 kW to 199.99 kWAll2021January Monthly Peak</t>
  </si>
  <si>
    <t>Portfolio Adjusted1-in-10Size: 20 kW to 199.99 kWAll2021February Monthly Peak</t>
  </si>
  <si>
    <t>Portfolio Adjusted1-in-10Size: 20 kW to 199.99 kWAll2021March Monthly Peak</t>
  </si>
  <si>
    <t>Portfolio Adjusted1-in-10Size: 20 kW to 199.99 kWAll2021April Monthly Peak</t>
  </si>
  <si>
    <t>Portfolio Adjusted1-in-10Size: 20 kW to 199.99 kWAll2021May Monthly Peak</t>
  </si>
  <si>
    <t>Portfolio Adjusted1-in-10Size: 20 kW to 199.99 kWAll2021June Monthly Peak</t>
  </si>
  <si>
    <t>Portfolio Adjusted1-in-10Size: 20 kW to 199.99 kWAll2021July Monthly Peak</t>
  </si>
  <si>
    <t>Portfolio Adjusted1-in-10Size: 20 kW to 199.99 kWAll2021August Monthly Peak</t>
  </si>
  <si>
    <t>Portfolio Adjusted1-in-10Size: 20 kW to 199.99 kWAll2021September Monthly Peak</t>
  </si>
  <si>
    <t>Portfolio Adjusted1-in-10Size: 20 kW to 199.99 kWAll2021October Monthly Peak</t>
  </si>
  <si>
    <t>Portfolio Adjusted1-in-10Size: 20 kW to 199.99 kWAll2021November Monthly Peak</t>
  </si>
  <si>
    <t>Portfolio Adjusted1-in-10Size: 20 kW to 199.99 kWAll2021December Monthly Peak</t>
  </si>
  <si>
    <t>Portfolio Adjusted1-in-10Size: 20 kW to 199.99 kWAll2021Typical Event Day</t>
  </si>
  <si>
    <t>Portfolio Adjusted1-in-10Size: 20 kW to 199.99 kWAll2022January Monthly Peak</t>
  </si>
  <si>
    <t>Portfolio Adjusted1-in-10Size: 20 kW to 199.99 kWAll2022February Monthly Peak</t>
  </si>
  <si>
    <t>Portfolio Adjusted1-in-10Size: 20 kW to 199.99 kWAll2022March Monthly Peak</t>
  </si>
  <si>
    <t>Portfolio Adjusted1-in-10Size: 20 kW to 199.99 kWAll2022April Monthly Peak</t>
  </si>
  <si>
    <t>Portfolio Adjusted1-in-10Size: 20 kW to 199.99 kWAll2022May Monthly Peak</t>
  </si>
  <si>
    <t>Portfolio Adjusted1-in-10Size: 20 kW to 199.99 kWAll2022June Monthly Peak</t>
  </si>
  <si>
    <t>Portfolio Adjusted1-in-10Size: 20 kW to 199.99 kWAll2022July Monthly Peak</t>
  </si>
  <si>
    <t>Portfolio Adjusted1-in-10Size: 20 kW to 199.99 kWAll2022August Monthly Peak</t>
  </si>
  <si>
    <t>Portfolio Adjusted1-in-10Size: 20 kW to 199.99 kWAll2022September Monthly Peak</t>
  </si>
  <si>
    <t>Portfolio Adjusted1-in-10Size: 20 kW to 199.99 kWAll2022October Monthly Peak</t>
  </si>
  <si>
    <t>Portfolio Adjusted1-in-10Size: 20 kW to 199.99 kWAll2022November Monthly Peak</t>
  </si>
  <si>
    <t>Portfolio Adjusted1-in-10Size: 20 kW to 199.99 kWAll2022December Monthly Peak</t>
  </si>
  <si>
    <t>Portfolio Adjusted1-in-10Size: 20 kW to 199.99 kWAll2022Typical Event Day</t>
  </si>
  <si>
    <t>Portfolio Adjusted1-in-10Size: 20 kW to 199.99 kWAll2023January Monthly Peak</t>
  </si>
  <si>
    <t>Portfolio Adjusted1-in-10Size: 20 kW to 199.99 kWAll2023February Monthly Peak</t>
  </si>
  <si>
    <t>Portfolio Adjusted1-in-10Size: 20 kW to 199.99 kWAll2023March Monthly Peak</t>
  </si>
  <si>
    <t>Portfolio Adjusted1-in-10Size: 20 kW to 199.99 kWAll2023April Monthly Peak</t>
  </si>
  <si>
    <t>Portfolio Adjusted1-in-10Size: 20 kW to 199.99 kWAll2023May Monthly Peak</t>
  </si>
  <si>
    <t>Portfolio Adjusted1-in-10Size: 20 kW to 199.99 kWAll2023June Monthly Peak</t>
  </si>
  <si>
    <t>Portfolio Adjusted1-in-10Size: 20 kW to 199.99 kWAll2023July Monthly Peak</t>
  </si>
  <si>
    <t>Portfolio Adjusted1-in-10Size: 20 kW to 199.99 kWAll2023August Monthly Peak</t>
  </si>
  <si>
    <t>Portfolio Adjusted1-in-10Size: 20 kW to 199.99 kWAll2023September Monthly Peak</t>
  </si>
  <si>
    <t>Portfolio Adjusted1-in-10Size: 20 kW to 199.99 kWAll2023October Monthly Peak</t>
  </si>
  <si>
    <t>Portfolio Adjusted1-in-10Size: 20 kW to 199.99 kWAll2023November Monthly Peak</t>
  </si>
  <si>
    <t>Portfolio Adjusted1-in-10Size: 20 kW to 199.99 kWAll2023December Monthly Peak</t>
  </si>
  <si>
    <t>Portfolio Adjusted1-in-10Size: 20 kW to 199.99 kWAll2023Typical Event Day</t>
  </si>
  <si>
    <t>Portfolio Adjusted1-in-10Size: 20 kW to 199.99 kWAll2024January Monthly Peak</t>
  </si>
  <si>
    <t>Portfolio Adjusted1-in-10Size: 20 kW to 199.99 kWAll2024February Monthly Peak</t>
  </si>
  <si>
    <t>Portfolio Adjusted1-in-10Size: 20 kW to 199.99 kWAll2024March Monthly Peak</t>
  </si>
  <si>
    <t>Portfolio Adjusted1-in-10Size: 20 kW to 199.99 kWAll2024April Monthly Peak</t>
  </si>
  <si>
    <t>Portfolio Adjusted1-in-10Size: 20 kW to 199.99 kWAll2024May Monthly Peak</t>
  </si>
  <si>
    <t>Portfolio Adjusted1-in-10Size: 20 kW to 199.99 kWAll2024June Monthly Peak</t>
  </si>
  <si>
    <t>Portfolio Adjusted1-in-10Size: 20 kW to 199.99 kWAll2024July Monthly Peak</t>
  </si>
  <si>
    <t>Portfolio Adjusted1-in-10Size: 20 kW to 199.99 kWAll2024August Monthly Peak</t>
  </si>
  <si>
    <t>Portfolio Adjusted1-in-10Size: 20 kW to 199.99 kWAll2024September Monthly Peak</t>
  </si>
  <si>
    <t>Portfolio Adjusted1-in-10Size: 20 kW to 199.99 kWAll2024October Monthly Peak</t>
  </si>
  <si>
    <t>Portfolio Adjusted1-in-10Size: 20 kW to 199.99 kWAll2024November Monthly Peak</t>
  </si>
  <si>
    <t>Portfolio Adjusted1-in-10Size: 20 kW to 199.99 kWAll2024December Monthly Peak</t>
  </si>
  <si>
    <t>Portfolio Adjusted1-in-10Size: 20 kW to 199.99 kWAll2024Typical Event Day</t>
  </si>
  <si>
    <t>Portfolio Adjusted1-in-10Size: 20 kW to 199.99 kWAll2025January Monthly Peak</t>
  </si>
  <si>
    <t>Portfolio Adjusted1-in-10Size: 20 kW to 199.99 kWAll2025February Monthly Peak</t>
  </si>
  <si>
    <t>Portfolio Adjusted1-in-10Size: 20 kW to 199.99 kWAll2025March Monthly Peak</t>
  </si>
  <si>
    <t>Portfolio Adjusted1-in-10Size: 20 kW to 199.99 kWAll2025April Monthly Peak</t>
  </si>
  <si>
    <t>Portfolio Adjusted1-in-10Size: 20 kW to 199.99 kWAll2025May Monthly Peak</t>
  </si>
  <si>
    <t>Portfolio Adjusted1-in-10Size: 20 kW to 199.99 kWAll2025June Monthly Peak</t>
  </si>
  <si>
    <t>Portfolio Adjusted1-in-10Size: 20 kW to 199.99 kWAll2025July Monthly Peak</t>
  </si>
  <si>
    <t>Portfolio Adjusted1-in-10Size: 20 kW to 199.99 kWAll2025August Monthly Peak</t>
  </si>
  <si>
    <t>Portfolio Adjusted1-in-10Size: 20 kW to 199.99 kWAll2025September Monthly Peak</t>
  </si>
  <si>
    <t>Portfolio Adjusted1-in-10Size: 20 kW to 199.99 kWAll2025October Monthly Peak</t>
  </si>
  <si>
    <t>Portfolio Adjusted1-in-10Size: 20 kW to 199.99 kWAll2025November Monthly Peak</t>
  </si>
  <si>
    <t>Portfolio Adjusted1-in-10Size: 20 kW to 199.99 kWAll2025December Monthly Peak</t>
  </si>
  <si>
    <t>Portfolio Adjusted1-in-10Size: 20 kW to 199.99 kWAll2025Typical Event Day</t>
  </si>
  <si>
    <t>Portfolio Adjusted1-in-2Size: 20 kW to 199.99 kWAll2016January Monthly Peak</t>
  </si>
  <si>
    <t>Portfolio Adjusted1-in-2Size: 20 kW to 199.99 kWAll2016February Monthly Peak</t>
  </si>
  <si>
    <t>Portfolio Adjusted1-in-2Size: 20 kW to 199.99 kWAll2016March Monthly Peak</t>
  </si>
  <si>
    <t>Portfolio Adjusted1-in-2Size: 20 kW to 199.99 kWAll2016April Monthly Peak</t>
  </si>
  <si>
    <t>Portfolio Adjusted1-in-2Size: 20 kW to 199.99 kWAll2016May Monthly Peak</t>
  </si>
  <si>
    <t>Portfolio Adjusted1-in-2Size: 20 kW to 199.99 kWAll2016June Monthly Peak</t>
  </si>
  <si>
    <t>Portfolio Adjusted1-in-2Size: 20 kW to 199.99 kWAll2016July Monthly Peak</t>
  </si>
  <si>
    <t>Portfolio Adjusted1-in-2Size: 20 kW to 199.99 kWAll2016August Monthly Peak</t>
  </si>
  <si>
    <t>Portfolio Adjusted1-in-2Size: 20 kW to 199.99 kWAll2016September Monthly Peak</t>
  </si>
  <si>
    <t>Portfolio Adjusted1-in-2Size: 20 kW to 199.99 kWAll2016October Monthly Peak</t>
  </si>
  <si>
    <t>Portfolio Adjusted1-in-2Size: 20 kW to 199.99 kWAll2016November Monthly Peak</t>
  </si>
  <si>
    <t>Portfolio Adjusted1-in-2Size: 20 kW to 199.99 kWAll2016December Monthly Peak</t>
  </si>
  <si>
    <t>Portfolio Adjusted1-in-2Size: 20 kW to 199.99 kWAll2016Typical Event Day</t>
  </si>
  <si>
    <t>Portfolio Adjusted1-in-2Size: 20 kW to 199.99 kWAll2017January Monthly Peak</t>
  </si>
  <si>
    <t>Portfolio Adjusted1-in-2Size: 20 kW to 199.99 kWAll2017February Monthly Peak</t>
  </si>
  <si>
    <t>Portfolio Adjusted1-in-2Size: 20 kW to 199.99 kWAll2017March Monthly Peak</t>
  </si>
  <si>
    <t>Portfolio Adjusted1-in-2Size: 20 kW to 199.99 kWAll2017April Monthly Peak</t>
  </si>
  <si>
    <t>Portfolio Adjusted1-in-2Size: 20 kW to 199.99 kWAll2017May Monthly Peak</t>
  </si>
  <si>
    <t>Portfolio Adjusted1-in-2Size: 20 kW to 199.99 kWAll2017June Monthly Peak</t>
  </si>
  <si>
    <t>Portfolio Adjusted1-in-2Size: 20 kW to 199.99 kWAll2017July Monthly Peak</t>
  </si>
  <si>
    <t>Portfolio Adjusted1-in-2Size: 20 kW to 199.99 kWAll2017August Monthly Peak</t>
  </si>
  <si>
    <t>Portfolio Adjusted1-in-2Size: 20 kW to 199.99 kWAll2017September Monthly Peak</t>
  </si>
  <si>
    <t>Portfolio Adjusted1-in-2Size: 20 kW to 199.99 kWAll2017October Monthly Peak</t>
  </si>
  <si>
    <t>Portfolio Adjusted1-in-2Size: 20 kW to 199.99 kWAll2017November Monthly Peak</t>
  </si>
  <si>
    <t>Portfolio Adjusted1-in-2Size: 20 kW to 199.99 kWAll2017December Monthly Peak</t>
  </si>
  <si>
    <t>Portfolio Adjusted1-in-2Size: 20 kW to 199.99 kWAll2017Typical Event Day</t>
  </si>
  <si>
    <t>Portfolio Adjusted1-in-2Size: 20 kW to 199.99 kWAll2018January Monthly Peak</t>
  </si>
  <si>
    <t>Portfolio Adjusted1-in-2Size: 20 kW to 199.99 kWAll2018February Monthly Peak</t>
  </si>
  <si>
    <t>Portfolio Adjusted1-in-2Size: 20 kW to 199.99 kWAll2018March Monthly Peak</t>
  </si>
  <si>
    <t>Portfolio Adjusted1-in-2Size: 20 kW to 199.99 kWAll2018April Monthly Peak</t>
  </si>
  <si>
    <t>Portfolio Adjusted1-in-2Size: 20 kW to 199.99 kWAll2018May Monthly Peak</t>
  </si>
  <si>
    <t>Portfolio Adjusted1-in-2Size: 20 kW to 199.99 kWAll2018June Monthly Peak</t>
  </si>
  <si>
    <t>Portfolio Adjusted1-in-2Size: 20 kW to 199.99 kWAll2018July Monthly Peak</t>
  </si>
  <si>
    <t>Portfolio Adjusted1-in-2Size: 20 kW to 199.99 kWAll2018August Monthly Peak</t>
  </si>
  <si>
    <t>Portfolio Adjusted1-in-2Size: 20 kW to 199.99 kWAll2018September Monthly Peak</t>
  </si>
  <si>
    <t>Portfolio Adjusted1-in-2Size: 20 kW to 199.99 kWAll2018October Monthly Peak</t>
  </si>
  <si>
    <t>Portfolio Adjusted1-in-2Size: 20 kW to 199.99 kWAll2018November Monthly Peak</t>
  </si>
  <si>
    <t>Portfolio Adjusted1-in-2Size: 20 kW to 199.99 kWAll2018December Monthly Peak</t>
  </si>
  <si>
    <t>Portfolio Adjusted1-in-2Size: 20 kW to 199.99 kWAll2018Typical Event Day</t>
  </si>
  <si>
    <t>Portfolio Adjusted1-in-2Size: 20 kW to 199.99 kWAll2019January Monthly Peak</t>
  </si>
  <si>
    <t>Portfolio Adjusted1-in-2Size: 20 kW to 199.99 kWAll2019February Monthly Peak</t>
  </si>
  <si>
    <t>Portfolio Adjusted1-in-2Size: 20 kW to 199.99 kWAll2019March Monthly Peak</t>
  </si>
  <si>
    <t>Portfolio Adjusted1-in-2Size: 20 kW to 199.99 kWAll2019April Monthly Peak</t>
  </si>
  <si>
    <t>Portfolio Adjusted1-in-2Size: 20 kW to 199.99 kWAll2019May Monthly Peak</t>
  </si>
  <si>
    <t>Portfolio Adjusted1-in-2Size: 20 kW to 199.99 kWAll2019June Monthly Peak</t>
  </si>
  <si>
    <t>Portfolio Adjusted1-in-2Size: 20 kW to 199.99 kWAll2019July Monthly Peak</t>
  </si>
  <si>
    <t>Portfolio Adjusted1-in-2Size: 20 kW to 199.99 kWAll2019August Monthly Peak</t>
  </si>
  <si>
    <t>Portfolio Adjusted1-in-2Size: 20 kW to 199.99 kWAll2019September Monthly Peak</t>
  </si>
  <si>
    <t>Portfolio Adjusted1-in-2Size: 20 kW to 199.99 kWAll2019October Monthly Peak</t>
  </si>
  <si>
    <t>Portfolio Adjusted1-in-2Size: 20 kW to 199.99 kWAll2019November Monthly Peak</t>
  </si>
  <si>
    <t>Portfolio Adjusted1-in-2Size: 20 kW to 199.99 kWAll2019December Monthly Peak</t>
  </si>
  <si>
    <t>Portfolio Adjusted1-in-2Size: 20 kW to 199.99 kWAll2019Typical Event Day</t>
  </si>
  <si>
    <t>Portfolio Adjusted1-in-2Size: 20 kW to 199.99 kWAll2020January Monthly Peak</t>
  </si>
  <si>
    <t>Portfolio Adjusted1-in-2Size: 20 kW to 199.99 kWAll2020February Monthly Peak</t>
  </si>
  <si>
    <t>Portfolio Adjusted1-in-2Size: 20 kW to 199.99 kWAll2020March Monthly Peak</t>
  </si>
  <si>
    <t>Portfolio Adjusted1-in-2Size: 20 kW to 199.99 kWAll2020April Monthly Peak</t>
  </si>
  <si>
    <t>Portfolio Adjusted1-in-2Size: 20 kW to 199.99 kWAll2020May Monthly Peak</t>
  </si>
  <si>
    <t>Portfolio Adjusted1-in-2Size: 20 kW to 199.99 kWAll2020June Monthly Peak</t>
  </si>
  <si>
    <t>Portfolio Adjusted1-in-2Size: 20 kW to 199.99 kWAll2020July Monthly Peak</t>
  </si>
  <si>
    <t>Portfolio Adjusted1-in-2Size: 20 kW to 199.99 kWAll2020August Monthly Peak</t>
  </si>
  <si>
    <t>Portfolio Adjusted1-in-2Size: 20 kW to 199.99 kWAll2020September Monthly Peak</t>
  </si>
  <si>
    <t>Portfolio Adjusted1-in-2Size: 20 kW to 199.99 kWAll2020October Monthly Peak</t>
  </si>
  <si>
    <t>Portfolio Adjusted1-in-2Size: 20 kW to 199.99 kWAll2020November Monthly Peak</t>
  </si>
  <si>
    <t>Portfolio Adjusted1-in-2Size: 20 kW to 199.99 kWAll2020December Monthly Peak</t>
  </si>
  <si>
    <t>Portfolio Adjusted1-in-2Size: 20 kW to 199.99 kWAll2020Typical Event Day</t>
  </si>
  <si>
    <t>Portfolio Adjusted1-in-2Size: 20 kW to 199.99 kWAll2021January Monthly Peak</t>
  </si>
  <si>
    <t>Portfolio Adjusted1-in-2Size: 20 kW to 199.99 kWAll2021February Monthly Peak</t>
  </si>
  <si>
    <t>Portfolio Adjusted1-in-2Size: 20 kW to 199.99 kWAll2021March Monthly Peak</t>
  </si>
  <si>
    <t>Portfolio Adjusted1-in-2Size: 20 kW to 199.99 kWAll2021April Monthly Peak</t>
  </si>
  <si>
    <t>Portfolio Adjusted1-in-2Size: 20 kW to 199.99 kWAll2021May Monthly Peak</t>
  </si>
  <si>
    <t>Portfolio Adjusted1-in-2Size: 20 kW to 199.99 kWAll2021June Monthly Peak</t>
  </si>
  <si>
    <t>Portfolio Adjusted1-in-2Size: 20 kW to 199.99 kWAll2021July Monthly Peak</t>
  </si>
  <si>
    <t>Portfolio Adjusted1-in-2Size: 20 kW to 199.99 kWAll2021August Monthly Peak</t>
  </si>
  <si>
    <t>Portfolio Adjusted1-in-2Size: 20 kW to 199.99 kWAll2021September Monthly Peak</t>
  </si>
  <si>
    <t>Portfolio Adjusted1-in-2Size: 20 kW to 199.99 kWAll2021October Monthly Peak</t>
  </si>
  <si>
    <t>Portfolio Adjusted1-in-2Size: 20 kW to 199.99 kWAll2021November Monthly Peak</t>
  </si>
  <si>
    <t>Portfolio Adjusted1-in-2Size: 20 kW to 199.99 kWAll2021December Monthly Peak</t>
  </si>
  <si>
    <t>Portfolio Adjusted1-in-2Size: 20 kW to 199.99 kWAll2021Typical Event Day</t>
  </si>
  <si>
    <t>Portfolio Adjusted1-in-2Size: 20 kW to 199.99 kWAll2022January Monthly Peak</t>
  </si>
  <si>
    <t>Portfolio Adjusted1-in-2Size: 20 kW to 199.99 kWAll2022February Monthly Peak</t>
  </si>
  <si>
    <t>Portfolio Adjusted1-in-2Size: 20 kW to 199.99 kWAll2022March Monthly Peak</t>
  </si>
  <si>
    <t>Portfolio Adjusted1-in-2Size: 20 kW to 199.99 kWAll2022April Monthly Peak</t>
  </si>
  <si>
    <t>Portfolio Adjusted1-in-2Size: 20 kW to 199.99 kWAll2022May Monthly Peak</t>
  </si>
  <si>
    <t>Portfolio Adjusted1-in-2Size: 20 kW to 199.99 kWAll2022June Monthly Peak</t>
  </si>
  <si>
    <t>Portfolio Adjusted1-in-2Size: 20 kW to 199.99 kWAll2022July Monthly Peak</t>
  </si>
  <si>
    <t>Portfolio Adjusted1-in-2Size: 20 kW to 199.99 kWAll2022August Monthly Peak</t>
  </si>
  <si>
    <t>Portfolio Adjusted1-in-2Size: 20 kW to 199.99 kWAll2022September Monthly Peak</t>
  </si>
  <si>
    <t>Portfolio Adjusted1-in-2Size: 20 kW to 199.99 kWAll2022October Monthly Peak</t>
  </si>
  <si>
    <t>Portfolio Adjusted1-in-2Size: 20 kW to 199.99 kWAll2022November Monthly Peak</t>
  </si>
  <si>
    <t>Portfolio Adjusted1-in-2Size: 20 kW to 199.99 kWAll2022December Monthly Peak</t>
  </si>
  <si>
    <t>Portfolio Adjusted1-in-2Size: 20 kW to 199.99 kWAll2022Typical Event Day</t>
  </si>
  <si>
    <t>Portfolio Adjusted1-in-2Size: 20 kW to 199.99 kWAll2023January Monthly Peak</t>
  </si>
  <si>
    <t>Portfolio Adjusted1-in-2Size: 20 kW to 199.99 kWAll2023February Monthly Peak</t>
  </si>
  <si>
    <t>Portfolio Adjusted1-in-2Size: 20 kW to 199.99 kWAll2023March Monthly Peak</t>
  </si>
  <si>
    <t>Portfolio Adjusted1-in-2Size: 20 kW to 199.99 kWAll2023April Monthly Peak</t>
  </si>
  <si>
    <t>Portfolio Adjusted1-in-2Size: 20 kW to 199.99 kWAll2023May Monthly Peak</t>
  </si>
  <si>
    <t>Portfolio Adjusted1-in-2Size: 20 kW to 199.99 kWAll2023June Monthly Peak</t>
  </si>
  <si>
    <t>Portfolio Adjusted1-in-2Size: 20 kW to 199.99 kWAll2023July Monthly Peak</t>
  </si>
  <si>
    <t>Portfolio Adjusted1-in-2Size: 20 kW to 199.99 kWAll2023August Monthly Peak</t>
  </si>
  <si>
    <t>Portfolio Adjusted1-in-2Size: 20 kW to 199.99 kWAll2023September Monthly Peak</t>
  </si>
  <si>
    <t>Portfolio Adjusted1-in-2Size: 20 kW to 199.99 kWAll2023October Monthly Peak</t>
  </si>
  <si>
    <t>Portfolio Adjusted1-in-2Size: 20 kW to 199.99 kWAll2023November Monthly Peak</t>
  </si>
  <si>
    <t>Portfolio Adjusted1-in-2Size: 20 kW to 199.99 kWAll2023December Monthly Peak</t>
  </si>
  <si>
    <t>Portfolio Adjusted1-in-2Size: 20 kW to 199.99 kWAll2023Typical Event Day</t>
  </si>
  <si>
    <t>Portfolio Adjusted1-in-2Size: 20 kW to 199.99 kWAll2024January Monthly Peak</t>
  </si>
  <si>
    <t>Portfolio Adjusted1-in-2Size: 20 kW to 199.99 kWAll2024February Monthly Peak</t>
  </si>
  <si>
    <t>Portfolio Adjusted1-in-2Size: 20 kW to 199.99 kWAll2024March Monthly Peak</t>
  </si>
  <si>
    <t>Portfolio Adjusted1-in-2Size: 20 kW to 199.99 kWAll2024April Monthly Peak</t>
  </si>
  <si>
    <t>Portfolio Adjusted1-in-2Size: 20 kW to 199.99 kWAll2024May Monthly Peak</t>
  </si>
  <si>
    <t>Portfolio Adjusted1-in-2Size: 20 kW to 199.99 kWAll2024June Monthly Peak</t>
  </si>
  <si>
    <t>Portfolio Adjusted1-in-2Size: 20 kW to 199.99 kWAll2024July Monthly Peak</t>
  </si>
  <si>
    <t>Portfolio Adjusted1-in-2Size: 20 kW to 199.99 kWAll2024August Monthly Peak</t>
  </si>
  <si>
    <t>Portfolio Adjusted1-in-2Size: 20 kW to 199.99 kWAll2024September Monthly Peak</t>
  </si>
  <si>
    <t>Portfolio Adjusted1-in-2Size: 20 kW to 199.99 kWAll2024October Monthly Peak</t>
  </si>
  <si>
    <t>Portfolio Adjusted1-in-2Size: 20 kW to 199.99 kWAll2024November Monthly Peak</t>
  </si>
  <si>
    <t>Portfolio Adjusted1-in-2Size: 20 kW to 199.99 kWAll2024December Monthly Peak</t>
  </si>
  <si>
    <t>Portfolio Adjusted1-in-2Size: 20 kW to 199.99 kWAll2024Typical Event Day</t>
  </si>
  <si>
    <t>Portfolio Adjusted1-in-2Size: 20 kW to 199.99 kWAll2025January Monthly Peak</t>
  </si>
  <si>
    <t>Portfolio Adjusted1-in-2Size: 20 kW to 199.99 kWAll2025February Monthly Peak</t>
  </si>
  <si>
    <t>Portfolio Adjusted1-in-2Size: 20 kW to 199.99 kWAll2025March Monthly Peak</t>
  </si>
  <si>
    <t>Portfolio Adjusted1-in-2Size: 20 kW to 199.99 kWAll2025April Monthly Peak</t>
  </si>
  <si>
    <t>Portfolio Adjusted1-in-2Size: 20 kW to 199.99 kWAll2025May Monthly Peak</t>
  </si>
  <si>
    <t>Portfolio Adjusted1-in-2Size: 20 kW to 199.99 kWAll2025June Monthly Peak</t>
  </si>
  <si>
    <t>Portfolio Adjusted1-in-2Size: 20 kW to 199.99 kWAll2025July Monthly Peak</t>
  </si>
  <si>
    <t>Portfolio Adjusted1-in-2Size: 20 kW to 199.99 kWAll2025August Monthly Peak</t>
  </si>
  <si>
    <t>Portfolio Adjusted1-in-2Size: 20 kW to 199.99 kWAll2025September Monthly Peak</t>
  </si>
  <si>
    <t>Portfolio Adjusted1-in-2Size: 20 kW to 199.99 kWAll2025October Monthly Peak</t>
  </si>
  <si>
    <t>Portfolio Adjusted1-in-2Size: 20 kW to 199.99 kWAll2025November Monthly Peak</t>
  </si>
  <si>
    <t>Portfolio Adjusted1-in-2Size: 20 kW to 199.99 kWAll2025December Monthly Peak</t>
  </si>
  <si>
    <t>Portfolio Adjusted1-in-2Size: 20 kW to 199.99 kWAll2025Typical Event Day</t>
  </si>
  <si>
    <t>Portfolio Adjusted1-in-10AllAll2016January Monthly Peak</t>
  </si>
  <si>
    <t>Portfolio Adjusted1-in-10AllAll2016February Monthly Peak</t>
  </si>
  <si>
    <t>Portfolio Adjusted1-in-10AllAll2016March Monthly Peak</t>
  </si>
  <si>
    <t>Portfolio Adjusted1-in-10AllAll2016April Monthly Peak</t>
  </si>
  <si>
    <t>Portfolio Adjusted1-in-10AllAll2016May Monthly Peak</t>
  </si>
  <si>
    <t>Portfolio Adjusted1-in-10AllAll2016June Monthly Peak</t>
  </si>
  <si>
    <t>Portfolio Adjusted1-in-10AllAll2016July Monthly Peak</t>
  </si>
  <si>
    <t>Portfolio Adjusted1-in-10AllAll2016August Monthly Peak</t>
  </si>
  <si>
    <t>Portfolio Adjusted1-in-10AllAll2016September Monthly Peak</t>
  </si>
  <si>
    <t>Portfolio Adjusted1-in-10AllAll2016October Monthly Peak</t>
  </si>
  <si>
    <t>Portfolio Adjusted1-in-10AllAll2016November Monthly Peak</t>
  </si>
  <si>
    <t>Portfolio Adjusted1-in-10AllAll2016December Monthly Peak</t>
  </si>
  <si>
    <t>Portfolio Adjusted1-in-10AllAll2016Typical Event Day</t>
  </si>
  <si>
    <t>Portfolio Adjusted1-in-10AllAll2017January Monthly Peak</t>
  </si>
  <si>
    <t>Portfolio Adjusted1-in-10AllAll2017February Monthly Peak</t>
  </si>
  <si>
    <t>Portfolio Adjusted1-in-10AllAll2017March Monthly Peak</t>
  </si>
  <si>
    <t>Portfolio Adjusted1-in-10AllAll2017April Monthly Peak</t>
  </si>
  <si>
    <t>Portfolio Adjusted1-in-10AllAll2017May Monthly Peak</t>
  </si>
  <si>
    <t>Portfolio Adjusted1-in-10AllAll2017June Monthly Peak</t>
  </si>
  <si>
    <t>Portfolio Adjusted1-in-10AllAll2017July Monthly Peak</t>
  </si>
  <si>
    <t>Portfolio Adjusted1-in-10AllAll2017August Monthly Peak</t>
  </si>
  <si>
    <t>Portfolio Adjusted1-in-10AllAll2017September Monthly Peak</t>
  </si>
  <si>
    <t>Portfolio Adjusted1-in-10AllAll2017October Monthly Peak</t>
  </si>
  <si>
    <t>Portfolio Adjusted1-in-10AllAll2017November Monthly Peak</t>
  </si>
  <si>
    <t>Portfolio Adjusted1-in-10AllAll2017December Monthly Peak</t>
  </si>
  <si>
    <t>Portfolio Adjusted1-in-10AllAll2017Typical Event Day</t>
  </si>
  <si>
    <t>Portfolio Adjusted1-in-10AllAll2018January Monthly Peak</t>
  </si>
  <si>
    <t>Portfolio Adjusted1-in-10AllAll2018February Monthly Peak</t>
  </si>
  <si>
    <t>Portfolio Adjusted1-in-10AllAll2018March Monthly Peak</t>
  </si>
  <si>
    <t>Portfolio Adjusted1-in-10AllAll2018April Monthly Peak</t>
  </si>
  <si>
    <t>Portfolio Adjusted1-in-10AllAll2018May Monthly Peak</t>
  </si>
  <si>
    <t>Portfolio Adjusted1-in-10AllAll2018June Monthly Peak</t>
  </si>
  <si>
    <t>Portfolio Adjusted1-in-10AllAll2018July Monthly Peak</t>
  </si>
  <si>
    <t>Portfolio Adjusted1-in-10AllAll2018August Monthly Peak</t>
  </si>
  <si>
    <t>Portfolio Adjusted1-in-10AllAll2018September Monthly Peak</t>
  </si>
  <si>
    <t>Portfolio Adjusted1-in-10AllAll2018October Monthly Peak</t>
  </si>
  <si>
    <t>Portfolio Adjusted1-in-10AllAll2018November Monthly Peak</t>
  </si>
  <si>
    <t>Portfolio Adjusted1-in-10AllAll2018December Monthly Peak</t>
  </si>
  <si>
    <t>Portfolio Adjusted1-in-10AllAll2018Typical Event Day</t>
  </si>
  <si>
    <t>Portfolio Adjusted1-in-10AllAll2019January Monthly Peak</t>
  </si>
  <si>
    <t>Portfolio Adjusted1-in-10AllAll2019February Monthly Peak</t>
  </si>
  <si>
    <t>Portfolio Adjusted1-in-10AllAll2019March Monthly Peak</t>
  </si>
  <si>
    <t>Portfolio Adjusted1-in-10AllAll2019April Monthly Peak</t>
  </si>
  <si>
    <t>Portfolio Adjusted1-in-10AllAll2019May Monthly Peak</t>
  </si>
  <si>
    <t>Portfolio Adjusted1-in-10AllAll2019June Monthly Peak</t>
  </si>
  <si>
    <t>Portfolio Adjusted1-in-10AllAll2019July Monthly Peak</t>
  </si>
  <si>
    <t>Portfolio Adjusted1-in-10AllAll2019August Monthly Peak</t>
  </si>
  <si>
    <t>Portfolio Adjusted1-in-10AllAll2019September Monthly Peak</t>
  </si>
  <si>
    <t>Portfolio Adjusted1-in-10AllAll2019October Monthly Peak</t>
  </si>
  <si>
    <t>Portfolio Adjusted1-in-10AllAll2019November Monthly Peak</t>
  </si>
  <si>
    <t>Portfolio Adjusted1-in-10AllAll2019December Monthly Peak</t>
  </si>
  <si>
    <t>Portfolio Adjusted1-in-10AllAll2019Typical Event Day</t>
  </si>
  <si>
    <t>Portfolio Adjusted1-in-10AllAll2020January Monthly Peak</t>
  </si>
  <si>
    <t>Portfolio Adjusted1-in-10AllAll2020February Monthly Peak</t>
  </si>
  <si>
    <t>Portfolio Adjusted1-in-10AllAll2020March Monthly Peak</t>
  </si>
  <si>
    <t>Portfolio Adjusted1-in-10AllAll2020April Monthly Peak</t>
  </si>
  <si>
    <t>Portfolio Adjusted1-in-10AllAll2020May Monthly Peak</t>
  </si>
  <si>
    <t>Portfolio Adjusted1-in-10AllAll2020June Monthly Peak</t>
  </si>
  <si>
    <t>Portfolio Adjusted1-in-10AllAll2020July Monthly Peak</t>
  </si>
  <si>
    <t>Portfolio Adjusted1-in-10AllAll2020August Monthly Peak</t>
  </si>
  <si>
    <t>Portfolio Adjusted1-in-10AllAll2020September Monthly Peak</t>
  </si>
  <si>
    <t>Portfolio Adjusted1-in-10AllAll2020October Monthly Peak</t>
  </si>
  <si>
    <t>Portfolio Adjusted1-in-10AllAll2020November Monthly Peak</t>
  </si>
  <si>
    <t>Portfolio Adjusted1-in-10AllAll2020December Monthly Peak</t>
  </si>
  <si>
    <t>Portfolio Adjusted1-in-10AllAll2020Typical Event Day</t>
  </si>
  <si>
    <t>Portfolio Adjusted1-in-10AllAll2021January Monthly Peak</t>
  </si>
  <si>
    <t>Portfolio Adjusted1-in-10AllAll2021February Monthly Peak</t>
  </si>
  <si>
    <t>Portfolio Adjusted1-in-10AllAll2021March Monthly Peak</t>
  </si>
  <si>
    <t>Portfolio Adjusted1-in-10AllAll2021April Monthly Peak</t>
  </si>
  <si>
    <t>Portfolio Adjusted1-in-10AllAll2021May Monthly Peak</t>
  </si>
  <si>
    <t>Portfolio Adjusted1-in-10AllAll2021June Monthly Peak</t>
  </si>
  <si>
    <t>Portfolio Adjusted1-in-10AllAll2021July Monthly Peak</t>
  </si>
  <si>
    <t>Portfolio Adjusted1-in-10AllAll2021August Monthly Peak</t>
  </si>
  <si>
    <t>Portfolio Adjusted1-in-10AllAll2021September Monthly Peak</t>
  </si>
  <si>
    <t>Portfolio Adjusted1-in-10AllAll2021October Monthly Peak</t>
  </si>
  <si>
    <t>Portfolio Adjusted1-in-10AllAll2021November Monthly Peak</t>
  </si>
  <si>
    <t>Portfolio Adjusted1-in-10AllAll2021December Monthly Peak</t>
  </si>
  <si>
    <t>Portfolio Adjusted1-in-10AllAll2021Typical Event Day</t>
  </si>
  <si>
    <t>Portfolio Adjusted1-in-10AllAll2022January Monthly Peak</t>
  </si>
  <si>
    <t>Portfolio Adjusted1-in-10AllAll2022February Monthly Peak</t>
  </si>
  <si>
    <t>Portfolio Adjusted1-in-10AllAll2022March Monthly Peak</t>
  </si>
  <si>
    <t>Portfolio Adjusted1-in-10AllAll2022April Monthly Peak</t>
  </si>
  <si>
    <t>Portfolio Adjusted1-in-10AllAll2022May Monthly Peak</t>
  </si>
  <si>
    <t>Portfolio Adjusted1-in-10AllAll2022June Monthly Peak</t>
  </si>
  <si>
    <t>Portfolio Adjusted1-in-10AllAll2022July Monthly Peak</t>
  </si>
  <si>
    <t>Portfolio Adjusted1-in-10AllAll2022August Monthly Peak</t>
  </si>
  <si>
    <t>Portfolio Adjusted1-in-10AllAll2022September Monthly Peak</t>
  </si>
  <si>
    <t>Portfolio Adjusted1-in-10AllAll2022October Monthly Peak</t>
  </si>
  <si>
    <t>Portfolio Adjusted1-in-10AllAll2022November Monthly Peak</t>
  </si>
  <si>
    <t>Portfolio Adjusted1-in-10AllAll2022December Monthly Peak</t>
  </si>
  <si>
    <t>Portfolio Adjusted1-in-10AllAll2022Typical Event Day</t>
  </si>
  <si>
    <t>Portfolio Adjusted1-in-10AllAll2023January Monthly Peak</t>
  </si>
  <si>
    <t>Portfolio Adjusted1-in-10AllAll2023February Monthly Peak</t>
  </si>
  <si>
    <t>Portfolio Adjusted1-in-10AllAll2023March Monthly Peak</t>
  </si>
  <si>
    <t>Portfolio Adjusted1-in-10AllAll2023April Monthly Peak</t>
  </si>
  <si>
    <t>Portfolio Adjusted1-in-10AllAll2023May Monthly Peak</t>
  </si>
  <si>
    <t>Portfolio Adjusted1-in-10AllAll2023June Monthly Peak</t>
  </si>
  <si>
    <t>Portfolio Adjusted1-in-10AllAll2023July Monthly Peak</t>
  </si>
  <si>
    <t>Portfolio Adjusted1-in-10AllAll2023August Monthly Peak</t>
  </si>
  <si>
    <t>Portfolio Adjusted1-in-10AllAll2023September Monthly Peak</t>
  </si>
  <si>
    <t>Portfolio Adjusted1-in-10AllAll2023October Monthly Peak</t>
  </si>
  <si>
    <t>Portfolio Adjusted1-in-10AllAll2023November Monthly Peak</t>
  </si>
  <si>
    <t>Portfolio Adjusted1-in-10AllAll2023December Monthly Peak</t>
  </si>
  <si>
    <t>Portfolio Adjusted1-in-10AllAll2023Typical Event Day</t>
  </si>
  <si>
    <t>Portfolio Adjusted1-in-10AllAll2024January Monthly Peak</t>
  </si>
  <si>
    <t>Portfolio Adjusted1-in-10AllAll2024February Monthly Peak</t>
  </si>
  <si>
    <t>Portfolio Adjusted1-in-10AllAll2024March Monthly Peak</t>
  </si>
  <si>
    <t>Portfolio Adjusted1-in-10AllAll2024April Monthly Peak</t>
  </si>
  <si>
    <t>Portfolio Adjusted1-in-10AllAll2024May Monthly Peak</t>
  </si>
  <si>
    <t>Portfolio Adjusted1-in-10AllAll2024June Monthly Peak</t>
  </si>
  <si>
    <t>Portfolio Adjusted1-in-10AllAll2024July Monthly Peak</t>
  </si>
  <si>
    <t>Portfolio Adjusted1-in-10AllAll2024August Monthly Peak</t>
  </si>
  <si>
    <t>Portfolio Adjusted1-in-10AllAll2024September Monthly Peak</t>
  </si>
  <si>
    <t>Portfolio Adjusted1-in-10AllAll2024October Monthly Peak</t>
  </si>
  <si>
    <t>Portfolio Adjusted1-in-10AllAll2024November Monthly Peak</t>
  </si>
  <si>
    <t>Portfolio Adjusted1-in-10AllAll2024December Monthly Peak</t>
  </si>
  <si>
    <t>Portfolio Adjusted1-in-10AllAll2024Typical Event Day</t>
  </si>
  <si>
    <t>Portfolio Adjusted1-in-10AllAll2025January Monthly Peak</t>
  </si>
  <si>
    <t>Portfolio Adjusted1-in-10AllAll2025February Monthly Peak</t>
  </si>
  <si>
    <t>Portfolio Adjusted1-in-10AllAll2025March Monthly Peak</t>
  </si>
  <si>
    <t>Portfolio Adjusted1-in-10AllAll2025April Monthly Peak</t>
  </si>
  <si>
    <t>Portfolio Adjusted1-in-10AllAll2025May Monthly Peak</t>
  </si>
  <si>
    <t>Portfolio Adjusted1-in-10AllAll2025June Monthly Peak</t>
  </si>
  <si>
    <t>Portfolio Adjusted1-in-10AllAll2025July Monthly Peak</t>
  </si>
  <si>
    <t>Portfolio Adjusted1-in-10AllAll2025August Monthly Peak</t>
  </si>
  <si>
    <t>Portfolio Adjusted1-in-10AllAll2025September Monthly Peak</t>
  </si>
  <si>
    <t>Portfolio Adjusted1-in-10AllAll2025October Monthly Peak</t>
  </si>
  <si>
    <t>Portfolio Adjusted1-in-10AllAll2025November Monthly Peak</t>
  </si>
  <si>
    <t>Portfolio Adjusted1-in-10AllAll2025December Monthly Peak</t>
  </si>
  <si>
    <t>Portfolio Adjusted1-in-10AllAll2025Typical Event Day</t>
  </si>
  <si>
    <t>Portfolio Adjusted1-in-2AllAll2016January Monthly Peak</t>
  </si>
  <si>
    <t>Portfolio Adjusted1-in-2AllAll2016February Monthly Peak</t>
  </si>
  <si>
    <t>Portfolio Adjusted1-in-2AllAll2016March Monthly Peak</t>
  </si>
  <si>
    <t>Portfolio Adjusted1-in-2AllAll2016April Monthly Peak</t>
  </si>
  <si>
    <t>Portfolio Adjusted1-in-2AllAll2016May Monthly Peak</t>
  </si>
  <si>
    <t>Portfolio Adjusted1-in-2AllAll2016June Monthly Peak</t>
  </si>
  <si>
    <t>Portfolio Adjusted1-in-2AllAll2016July Monthly Peak</t>
  </si>
  <si>
    <t>Portfolio Adjusted1-in-2AllAll2016August Monthly Peak</t>
  </si>
  <si>
    <t>Portfolio Adjusted1-in-2AllAll2016September Monthly Peak</t>
  </si>
  <si>
    <t>Portfolio Adjusted1-in-2AllAll2016October Monthly Peak</t>
  </si>
  <si>
    <t>Portfolio Adjusted1-in-2AllAll2016November Monthly Peak</t>
  </si>
  <si>
    <t>Portfolio Adjusted1-in-2AllAll2016December Monthly Peak</t>
  </si>
  <si>
    <t>Portfolio Adjusted1-in-2AllAll2016Typical Event Day</t>
  </si>
  <si>
    <t>Portfolio Adjusted1-in-2AllAll2017January Monthly Peak</t>
  </si>
  <si>
    <t>Portfolio Adjusted1-in-2AllAll2017February Monthly Peak</t>
  </si>
  <si>
    <t>Portfolio Adjusted1-in-2AllAll2017March Monthly Peak</t>
  </si>
  <si>
    <t>Portfolio Adjusted1-in-2AllAll2017April Monthly Peak</t>
  </si>
  <si>
    <t>Portfolio Adjusted1-in-2AllAll2017May Monthly Peak</t>
  </si>
  <si>
    <t>Portfolio Adjusted1-in-2AllAll2017June Monthly Peak</t>
  </si>
  <si>
    <t>Portfolio Adjusted1-in-2AllAll2017July Monthly Peak</t>
  </si>
  <si>
    <t>Portfolio Adjusted1-in-2AllAll2017August Monthly Peak</t>
  </si>
  <si>
    <t>Portfolio Adjusted1-in-2AllAll2017September Monthly Peak</t>
  </si>
  <si>
    <t>Portfolio Adjusted1-in-2AllAll2017October Monthly Peak</t>
  </si>
  <si>
    <t>Portfolio Adjusted1-in-2AllAll2017November Monthly Peak</t>
  </si>
  <si>
    <t>Portfolio Adjusted1-in-2AllAll2017December Monthly Peak</t>
  </si>
  <si>
    <t>Portfolio Adjusted1-in-2AllAll2017Typical Event Day</t>
  </si>
  <si>
    <t>Portfolio Adjusted1-in-2AllAll2018January Monthly Peak</t>
  </si>
  <si>
    <t>Portfolio Adjusted1-in-2AllAll2018February Monthly Peak</t>
  </si>
  <si>
    <t>Portfolio Adjusted1-in-2AllAll2018March Monthly Peak</t>
  </si>
  <si>
    <t>Portfolio Adjusted1-in-2AllAll2018April Monthly Peak</t>
  </si>
  <si>
    <t>Portfolio Adjusted1-in-2AllAll2018May Monthly Peak</t>
  </si>
  <si>
    <t>Portfolio Adjusted1-in-2AllAll2018June Monthly Peak</t>
  </si>
  <si>
    <t>Portfolio Adjusted1-in-2AllAll2018July Monthly Peak</t>
  </si>
  <si>
    <t>Portfolio Adjusted1-in-2AllAll2018August Monthly Peak</t>
  </si>
  <si>
    <t>Portfolio Adjusted1-in-2AllAll2018September Monthly Peak</t>
  </si>
  <si>
    <t>Portfolio Adjusted1-in-2AllAll2018October Monthly Peak</t>
  </si>
  <si>
    <t>Portfolio Adjusted1-in-2AllAll2018November Monthly Peak</t>
  </si>
  <si>
    <t>Portfolio Adjusted1-in-2AllAll2018December Monthly Peak</t>
  </si>
  <si>
    <t>Portfolio Adjusted1-in-2AllAll2018Typical Event Day</t>
  </si>
  <si>
    <t>Portfolio Adjusted1-in-2AllAll2019January Monthly Peak</t>
  </si>
  <si>
    <t>Portfolio Adjusted1-in-2AllAll2019February Monthly Peak</t>
  </si>
  <si>
    <t>Portfolio Adjusted1-in-2AllAll2019March Monthly Peak</t>
  </si>
  <si>
    <t>Portfolio Adjusted1-in-2AllAll2019April Monthly Peak</t>
  </si>
  <si>
    <t>Portfolio Adjusted1-in-2AllAll2019May Monthly Peak</t>
  </si>
  <si>
    <t>Portfolio Adjusted1-in-2AllAll2019June Monthly Peak</t>
  </si>
  <si>
    <t>Portfolio Adjusted1-in-2AllAll2019July Monthly Peak</t>
  </si>
  <si>
    <t>Portfolio Adjusted1-in-2AllAll2019August Monthly Peak</t>
  </si>
  <si>
    <t>Portfolio Adjusted1-in-2AllAll2019September Monthly Peak</t>
  </si>
  <si>
    <t>Portfolio Adjusted1-in-2AllAll2019October Monthly Peak</t>
  </si>
  <si>
    <t>Portfolio Adjusted1-in-2AllAll2019November Monthly Peak</t>
  </si>
  <si>
    <t>Portfolio Adjusted1-in-2AllAll2019December Monthly Peak</t>
  </si>
  <si>
    <t>Portfolio Adjusted1-in-2AllAll2019Typical Event Day</t>
  </si>
  <si>
    <t>Portfolio Adjusted1-in-2AllAll2020January Monthly Peak</t>
  </si>
  <si>
    <t>Portfolio Adjusted1-in-2AllAll2020February Monthly Peak</t>
  </si>
  <si>
    <t>Portfolio Adjusted1-in-2AllAll2020March Monthly Peak</t>
  </si>
  <si>
    <t>Portfolio Adjusted1-in-2AllAll2020April Monthly Peak</t>
  </si>
  <si>
    <t>Portfolio Adjusted1-in-2AllAll2020May Monthly Peak</t>
  </si>
  <si>
    <t>Portfolio Adjusted1-in-2AllAll2020June Monthly Peak</t>
  </si>
  <si>
    <t>Portfolio Adjusted1-in-2AllAll2020July Monthly Peak</t>
  </si>
  <si>
    <t>Portfolio Adjusted1-in-2AllAll2020August Monthly Peak</t>
  </si>
  <si>
    <t>Portfolio Adjusted1-in-2AllAll2020September Monthly Peak</t>
  </si>
  <si>
    <t>Portfolio Adjusted1-in-2AllAll2020October Monthly Peak</t>
  </si>
  <si>
    <t>Portfolio Adjusted1-in-2AllAll2020November Monthly Peak</t>
  </si>
  <si>
    <t>Portfolio Adjusted1-in-2AllAll2020December Monthly Peak</t>
  </si>
  <si>
    <t>Portfolio Adjusted1-in-2AllAll2020Typical Event Day</t>
  </si>
  <si>
    <t>Portfolio Adjusted1-in-2AllAll2021January Monthly Peak</t>
  </si>
  <si>
    <t>Portfolio Adjusted1-in-2AllAll2021February Monthly Peak</t>
  </si>
  <si>
    <t>Portfolio Adjusted1-in-2AllAll2021March Monthly Peak</t>
  </si>
  <si>
    <t>Portfolio Adjusted1-in-2AllAll2021April Monthly Peak</t>
  </si>
  <si>
    <t>Portfolio Adjusted1-in-2AllAll2021May Monthly Peak</t>
  </si>
  <si>
    <t>Portfolio Adjusted1-in-2AllAll2021June Monthly Peak</t>
  </si>
  <si>
    <t>Portfolio Adjusted1-in-2AllAll2021July Monthly Peak</t>
  </si>
  <si>
    <t>Portfolio Adjusted1-in-2AllAll2021August Monthly Peak</t>
  </si>
  <si>
    <t>Portfolio Adjusted1-in-2AllAll2021September Monthly Peak</t>
  </si>
  <si>
    <t>Portfolio Adjusted1-in-2AllAll2021October Monthly Peak</t>
  </si>
  <si>
    <t>Portfolio Adjusted1-in-2AllAll2021November Monthly Peak</t>
  </si>
  <si>
    <t>Portfolio Adjusted1-in-2AllAll2021December Monthly Peak</t>
  </si>
  <si>
    <t>Portfolio Adjusted1-in-2AllAll2021Typical Event Day</t>
  </si>
  <si>
    <t>Portfolio Adjusted1-in-2AllAll2022January Monthly Peak</t>
  </si>
  <si>
    <t>Portfolio Adjusted1-in-2AllAll2022February Monthly Peak</t>
  </si>
  <si>
    <t>Portfolio Adjusted1-in-2AllAll2022March Monthly Peak</t>
  </si>
  <si>
    <t>Portfolio Adjusted1-in-2AllAll2022April Monthly Peak</t>
  </si>
  <si>
    <t>Portfolio Adjusted1-in-2AllAll2022May Monthly Peak</t>
  </si>
  <si>
    <t>Portfolio Adjusted1-in-2AllAll2022June Monthly Peak</t>
  </si>
  <si>
    <t>Portfolio Adjusted1-in-2AllAll2022July Monthly Peak</t>
  </si>
  <si>
    <t>Portfolio Adjusted1-in-2AllAll2022August Monthly Peak</t>
  </si>
  <si>
    <t>Portfolio Adjusted1-in-2AllAll2022September Monthly Peak</t>
  </si>
  <si>
    <t>Portfolio Adjusted1-in-2AllAll2022October Monthly Peak</t>
  </si>
  <si>
    <t>Portfolio Adjusted1-in-2AllAll2022November Monthly Peak</t>
  </si>
  <si>
    <t>Portfolio Adjusted1-in-2AllAll2022December Monthly Peak</t>
  </si>
  <si>
    <t>Portfolio Adjusted1-in-2AllAll2022Typical Event Day</t>
  </si>
  <si>
    <t>Portfolio Adjusted1-in-2AllAll2023January Monthly Peak</t>
  </si>
  <si>
    <t>Portfolio Adjusted1-in-2AllAll2023February Monthly Peak</t>
  </si>
  <si>
    <t>Portfolio Adjusted1-in-2AllAll2023March Monthly Peak</t>
  </si>
  <si>
    <t>Portfolio Adjusted1-in-2AllAll2023April Monthly Peak</t>
  </si>
  <si>
    <t>Portfolio Adjusted1-in-2AllAll2023May Monthly Peak</t>
  </si>
  <si>
    <t>Portfolio Adjusted1-in-2AllAll2023June Monthly Peak</t>
  </si>
  <si>
    <t>Portfolio Adjusted1-in-2AllAll2023July Monthly Peak</t>
  </si>
  <si>
    <t>Portfolio Adjusted1-in-2AllAll2023August Monthly Peak</t>
  </si>
  <si>
    <t>Portfolio Adjusted1-in-2AllAll2023September Monthly Peak</t>
  </si>
  <si>
    <t>Portfolio Adjusted1-in-2AllAll2023October Monthly Peak</t>
  </si>
  <si>
    <t>Portfolio Adjusted1-in-2AllAll2023November Monthly Peak</t>
  </si>
  <si>
    <t>Portfolio Adjusted1-in-2AllAll2023December Monthly Peak</t>
  </si>
  <si>
    <t>Portfolio Adjusted1-in-2AllAll2023Typical Event Day</t>
  </si>
  <si>
    <t>Portfolio Adjusted1-in-2AllAll2024January Monthly Peak</t>
  </si>
  <si>
    <t>Portfolio Adjusted1-in-2AllAll2024February Monthly Peak</t>
  </si>
  <si>
    <t>Portfolio Adjusted1-in-2AllAll2024March Monthly Peak</t>
  </si>
  <si>
    <t>Portfolio Adjusted1-in-2AllAll2024April Monthly Peak</t>
  </si>
  <si>
    <t>Portfolio Adjusted1-in-2AllAll2024May Monthly Peak</t>
  </si>
  <si>
    <t>Portfolio Adjusted1-in-2AllAll2024June Monthly Peak</t>
  </si>
  <si>
    <t>Portfolio Adjusted1-in-2AllAll2024July Monthly Peak</t>
  </si>
  <si>
    <t>Portfolio Adjusted1-in-2AllAll2024August Monthly Peak</t>
  </si>
  <si>
    <t>Portfolio Adjusted1-in-2AllAll2024September Monthly Peak</t>
  </si>
  <si>
    <t>Portfolio Adjusted1-in-2AllAll2024October Monthly Peak</t>
  </si>
  <si>
    <t>Portfolio Adjusted1-in-2AllAll2024November Monthly Peak</t>
  </si>
  <si>
    <t>Portfolio Adjusted1-in-2AllAll2024December Monthly Peak</t>
  </si>
  <si>
    <t>Portfolio Adjusted1-in-2AllAll2024Typical Event Day</t>
  </si>
  <si>
    <t>Portfolio Adjusted1-in-2AllAll2025January Monthly Peak</t>
  </si>
  <si>
    <t>Portfolio Adjusted1-in-2AllAll2025February Monthly Peak</t>
  </si>
  <si>
    <t>Portfolio Adjusted1-in-2AllAll2025March Monthly Peak</t>
  </si>
  <si>
    <t>Portfolio Adjusted1-in-2AllAll2025April Monthly Peak</t>
  </si>
  <si>
    <t>Portfolio Adjusted1-in-2AllAll2025May Monthly Peak</t>
  </si>
  <si>
    <t>Portfolio Adjusted1-in-2AllAll2025June Monthly Peak</t>
  </si>
  <si>
    <t>Portfolio Adjusted1-in-2AllAll2025July Monthly Peak</t>
  </si>
  <si>
    <t>Portfolio Adjusted1-in-2AllAll2025August Monthly Peak</t>
  </si>
  <si>
    <t>Portfolio Adjusted1-in-2AllAll2025September Monthly Peak</t>
  </si>
  <si>
    <t>Portfolio Adjusted1-in-2AllAll2025October Monthly Peak</t>
  </si>
  <si>
    <t>Portfolio Adjusted1-in-2AllAll2025November Monthly Peak</t>
  </si>
  <si>
    <t>Portfolio Adjusted1-in-2AllAll2025December Monthly Peak</t>
  </si>
  <si>
    <t>Portfolio Adjusted1-in-2AllAll2025Typical Event Day</t>
  </si>
  <si>
    <t>Program Specific1-in-10Size: Over 200kWAll2016January Monthly Peak</t>
  </si>
  <si>
    <t>Program Specific1-in-10Size: Over 200kWAll2016February Monthly Peak</t>
  </si>
  <si>
    <t>Program Specific1-in-10Size: Over 200kWAll2016March Monthly Peak</t>
  </si>
  <si>
    <t>Program Specific1-in-10Size: Over 200kWAll2016April Monthly Peak</t>
  </si>
  <si>
    <t>Program Specific1-in-10Size: Over 200kWAll2016May Monthly Peak</t>
  </si>
  <si>
    <t>Program Specific1-in-10Size: Over 200kWAll2016June Monthly Peak</t>
  </si>
  <si>
    <t>Program Specific1-in-10Size: Over 200kWAll2016July Monthly Peak</t>
  </si>
  <si>
    <t>Program Specific1-in-10Size: Over 200kWAll2016August Monthly Peak</t>
  </si>
  <si>
    <t>Program Specific1-in-10Size: Over 200kWAll2016September Monthly Peak</t>
  </si>
  <si>
    <t>Program Specific1-in-10Size: Over 200kWAll2016October Monthly Peak</t>
  </si>
  <si>
    <t>Program Specific1-in-10Size: Over 200kWAll2016November Monthly Peak</t>
  </si>
  <si>
    <t>Program Specific1-in-10Size: Over 200kWAll2016December Monthly Peak</t>
  </si>
  <si>
    <t>Program Specific1-in-10Size: Over 200kWAll2016Typical Event Day</t>
  </si>
  <si>
    <t>Program Specific1-in-10Size: Over 200kWAll2017January Monthly Peak</t>
  </si>
  <si>
    <t>Program Specific1-in-10Size: Over 200kWAll2017February Monthly Peak</t>
  </si>
  <si>
    <t>Program Specific1-in-10Size: Over 200kWAll2017March Monthly Peak</t>
  </si>
  <si>
    <t>Program Specific1-in-10Size: Over 200kWAll2017April Monthly Peak</t>
  </si>
  <si>
    <t>Program Specific1-in-10Size: Over 200kWAll2017May Monthly Peak</t>
  </si>
  <si>
    <t>Program Specific1-in-10Size: Over 200kWAll2017June Monthly Peak</t>
  </si>
  <si>
    <t>Program Specific1-in-10Size: Over 200kWAll2017July Monthly Peak</t>
  </si>
  <si>
    <t>Program Specific1-in-10Size: Over 200kWAll2017August Monthly Peak</t>
  </si>
  <si>
    <t>Program Specific1-in-10Size: Over 200kWAll2017September Monthly Peak</t>
  </si>
  <si>
    <t>Program Specific1-in-10Size: Over 200kWAll2017October Monthly Peak</t>
  </si>
  <si>
    <t>Program Specific1-in-10Size: Over 200kWAll2017November Monthly Peak</t>
  </si>
  <si>
    <t>Program Specific1-in-10Size: Over 200kWAll2017December Monthly Peak</t>
  </si>
  <si>
    <t>Program Specific1-in-10Size: Over 200kWAll2017Typical Event Day</t>
  </si>
  <si>
    <t>Program Specific1-in-10Size: Over 200kWAll2018January Monthly Peak</t>
  </si>
  <si>
    <t>Program Specific1-in-10Size: Over 200kWAll2018February Monthly Peak</t>
  </si>
  <si>
    <t>Program Specific1-in-10Size: Over 200kWAll2018March Monthly Peak</t>
  </si>
  <si>
    <t>Program Specific1-in-10Size: Over 200kWAll2018April Monthly Peak</t>
  </si>
  <si>
    <t>Program Specific1-in-10Size: Over 200kWAll2018May Monthly Peak</t>
  </si>
  <si>
    <t>Program Specific1-in-10Size: Over 200kWAll2018June Monthly Peak</t>
  </si>
  <si>
    <t>Program Specific1-in-10Size: Over 200kWAll2018July Monthly Peak</t>
  </si>
  <si>
    <t>Program Specific1-in-10Size: Over 200kWAll2018August Monthly Peak</t>
  </si>
  <si>
    <t>Program Specific1-in-10Size: Over 200kWAll2018September Monthly Peak</t>
  </si>
  <si>
    <t>Program Specific1-in-10Size: Over 200kWAll2018October Monthly Peak</t>
  </si>
  <si>
    <t>Program Specific1-in-10Size: Over 200kWAll2018November Monthly Peak</t>
  </si>
  <si>
    <t>Program Specific1-in-10Size: Over 200kWAll2018December Monthly Peak</t>
  </si>
  <si>
    <t>Program Specific1-in-10Size: Over 200kWAll2018Typical Event Day</t>
  </si>
  <si>
    <t>Program Specific1-in-10Size: Over 200kWAll2019January Monthly Peak</t>
  </si>
  <si>
    <t>Program Specific1-in-10Size: Over 200kWAll2019February Monthly Peak</t>
  </si>
  <si>
    <t>Program Specific1-in-10Size: Over 200kWAll2019March Monthly Peak</t>
  </si>
  <si>
    <t>Program Specific1-in-10Size: Over 200kWAll2019April Monthly Peak</t>
  </si>
  <si>
    <t>Program Specific1-in-10Size: Over 200kWAll2019May Monthly Peak</t>
  </si>
  <si>
    <t>Program Specific1-in-10Size: Over 200kWAll2019June Monthly Peak</t>
  </si>
  <si>
    <t>Program Specific1-in-10Size: Over 200kWAll2019July Monthly Peak</t>
  </si>
  <si>
    <t>Program Specific1-in-10Size: Over 200kWAll2019August Monthly Peak</t>
  </si>
  <si>
    <t>Program Specific1-in-10Size: Over 200kWAll2019September Monthly Peak</t>
  </si>
  <si>
    <t>Program Specific1-in-10Size: Over 200kWAll2019October Monthly Peak</t>
  </si>
  <si>
    <t>Program Specific1-in-10Size: Over 200kWAll2019November Monthly Peak</t>
  </si>
  <si>
    <t>Program Specific1-in-10Size: Over 200kWAll2019December Monthly Peak</t>
  </si>
  <si>
    <t>Program Specific1-in-10Size: Over 200kWAll2019Typical Event Day</t>
  </si>
  <si>
    <t>Program Specific1-in-10Size: Over 200kWAll2020January Monthly Peak</t>
  </si>
  <si>
    <t>Program Specific1-in-10Size: Over 200kWAll2020February Monthly Peak</t>
  </si>
  <si>
    <t>Program Specific1-in-10Size: Over 200kWAll2020March Monthly Peak</t>
  </si>
  <si>
    <t>Program Specific1-in-10Size: Over 200kWAll2020April Monthly Peak</t>
  </si>
  <si>
    <t>Program Specific1-in-10Size: Over 200kWAll2020May Monthly Peak</t>
  </si>
  <si>
    <t>Program Specific1-in-10Size: Over 200kWAll2020June Monthly Peak</t>
  </si>
  <si>
    <t>Program Specific1-in-10Size: Over 200kWAll2020July Monthly Peak</t>
  </si>
  <si>
    <t>Program Specific1-in-10Size: Over 200kWAll2020August Monthly Peak</t>
  </si>
  <si>
    <t>Program Specific1-in-10Size: Over 200kWAll2020September Monthly Peak</t>
  </si>
  <si>
    <t>Program Specific1-in-10Size: Over 200kWAll2020October Monthly Peak</t>
  </si>
  <si>
    <t>Program Specific1-in-10Size: Over 200kWAll2020November Monthly Peak</t>
  </si>
  <si>
    <t>Program Specific1-in-10Size: Over 200kWAll2020December Monthly Peak</t>
  </si>
  <si>
    <t>Program Specific1-in-10Size: Over 200kWAll2020Typical Event Day</t>
  </si>
  <si>
    <t>Program Specific1-in-10Size: Over 200kWAll2021January Monthly Peak</t>
  </si>
  <si>
    <t>Program Specific1-in-10Size: Over 200kWAll2021February Monthly Peak</t>
  </si>
  <si>
    <t>Program Specific1-in-10Size: Over 200kWAll2021March Monthly Peak</t>
  </si>
  <si>
    <t>Program Specific1-in-10Size: Over 200kWAll2021April Monthly Peak</t>
  </si>
  <si>
    <t>Program Specific1-in-10Size: Over 200kWAll2021May Monthly Peak</t>
  </si>
  <si>
    <t>Program Specific1-in-10Size: Over 200kWAll2021June Monthly Peak</t>
  </si>
  <si>
    <t>Program Specific1-in-10Size: Over 200kWAll2021July Monthly Peak</t>
  </si>
  <si>
    <t>Program Specific1-in-10Size: Over 200kWAll2021August Monthly Peak</t>
  </si>
  <si>
    <t>Program Specific1-in-10Size: Over 200kWAll2021September Monthly Peak</t>
  </si>
  <si>
    <t>Program Specific1-in-10Size: Over 200kWAll2021October Monthly Peak</t>
  </si>
  <si>
    <t>Program Specific1-in-10Size: Over 200kWAll2021November Monthly Peak</t>
  </si>
  <si>
    <t>Program Specific1-in-10Size: Over 200kWAll2021December Monthly Peak</t>
  </si>
  <si>
    <t>Program Specific1-in-10Size: Over 200kWAll2021Typical Event Day</t>
  </si>
  <si>
    <t>Program Specific1-in-10Size: Over 200kWAll2022January Monthly Peak</t>
  </si>
  <si>
    <t>Program Specific1-in-10Size: Over 200kWAll2022February Monthly Peak</t>
  </si>
  <si>
    <t>Program Specific1-in-10Size: Over 200kWAll2022March Monthly Peak</t>
  </si>
  <si>
    <t>Program Specific1-in-10Size: Over 200kWAll2022April Monthly Peak</t>
  </si>
  <si>
    <t>Program Specific1-in-10Size: Over 200kWAll2022May Monthly Peak</t>
  </si>
  <si>
    <t>Program Specific1-in-10Size: Over 200kWAll2022June Monthly Peak</t>
  </si>
  <si>
    <t>Program Specific1-in-10Size: Over 200kWAll2022July Monthly Peak</t>
  </si>
  <si>
    <t>Program Specific1-in-10Size: Over 200kWAll2022August Monthly Peak</t>
  </si>
  <si>
    <t>Program Specific1-in-10Size: Over 200kWAll2022September Monthly Peak</t>
  </si>
  <si>
    <t>Program Specific1-in-10Size: Over 200kWAll2022October Monthly Peak</t>
  </si>
  <si>
    <t>Program Specific1-in-10Size: Over 200kWAll2022November Monthly Peak</t>
  </si>
  <si>
    <t>Program Specific1-in-10Size: Over 200kWAll2022December Monthly Peak</t>
  </si>
  <si>
    <t>Program Specific1-in-10Size: Over 200kWAll2022Typical Event Day</t>
  </si>
  <si>
    <t>Program Specific1-in-10Size: Over 200kWAll2023January Monthly Peak</t>
  </si>
  <si>
    <t>Program Specific1-in-10Size: Over 200kWAll2023February Monthly Peak</t>
  </si>
  <si>
    <t>Program Specific1-in-10Size: Over 200kWAll2023March Monthly Peak</t>
  </si>
  <si>
    <t>Program Specific1-in-10Size: Over 200kWAll2023April Monthly Peak</t>
  </si>
  <si>
    <t>Program Specific1-in-10Size: Over 200kWAll2023May Monthly Peak</t>
  </si>
  <si>
    <t>Program Specific1-in-10Size: Over 200kWAll2023June Monthly Peak</t>
  </si>
  <si>
    <t>Program Specific1-in-10Size: Over 200kWAll2023July Monthly Peak</t>
  </si>
  <si>
    <t>Program Specific1-in-10Size: Over 200kWAll2023August Monthly Peak</t>
  </si>
  <si>
    <t>Program Specific1-in-10Size: Over 200kWAll2023September Monthly Peak</t>
  </si>
  <si>
    <t>Program Specific1-in-10Size: Over 200kWAll2023October Monthly Peak</t>
  </si>
  <si>
    <t>Program Specific1-in-10Size: Over 200kWAll2023November Monthly Peak</t>
  </si>
  <si>
    <t>Program Specific1-in-10Size: Over 200kWAll2023December Monthly Peak</t>
  </si>
  <si>
    <t>Program Specific1-in-10Size: Over 200kWAll2023Typical Event Day</t>
  </si>
  <si>
    <t>Program Specific1-in-10Size: Over 200kWAll2024January Monthly Peak</t>
  </si>
  <si>
    <t>Program Specific1-in-10Size: Over 200kWAll2024February Monthly Peak</t>
  </si>
  <si>
    <t>Program Specific1-in-10Size: Over 200kWAll2024March Monthly Peak</t>
  </si>
  <si>
    <t>Program Specific1-in-10Size: Over 200kWAll2024April Monthly Peak</t>
  </si>
  <si>
    <t>Program Specific1-in-10Size: Over 200kWAll2024May Monthly Peak</t>
  </si>
  <si>
    <t>Program Specific1-in-10Size: Over 200kWAll2024June Monthly Peak</t>
  </si>
  <si>
    <t>Program Specific1-in-10Size: Over 200kWAll2024July Monthly Peak</t>
  </si>
  <si>
    <t>Program Specific1-in-10Size: Over 200kWAll2024August Monthly Peak</t>
  </si>
  <si>
    <t>Program Specific1-in-10Size: Over 200kWAll2024September Monthly Peak</t>
  </si>
  <si>
    <t>Program Specific1-in-10Size: Over 200kWAll2024October Monthly Peak</t>
  </si>
  <si>
    <t>Program Specific1-in-10Size: Over 200kWAll2024November Monthly Peak</t>
  </si>
  <si>
    <t>Program Specific1-in-10Size: Over 200kWAll2024December Monthly Peak</t>
  </si>
  <si>
    <t>Program Specific1-in-10Size: Over 200kWAll2024Typical Event Day</t>
  </si>
  <si>
    <t>Program Specific1-in-10Size: Over 200kWAll2025January Monthly Peak</t>
  </si>
  <si>
    <t>Program Specific1-in-10Size: Over 200kWAll2025February Monthly Peak</t>
  </si>
  <si>
    <t>Program Specific1-in-10Size: Over 200kWAll2025March Monthly Peak</t>
  </si>
  <si>
    <t>Program Specific1-in-10Size: Over 200kWAll2025April Monthly Peak</t>
  </si>
  <si>
    <t>Program Specific1-in-10Size: Over 200kWAll2025May Monthly Peak</t>
  </si>
  <si>
    <t>Program Specific1-in-10Size: Over 200kWAll2025June Monthly Peak</t>
  </si>
  <si>
    <t>Program Specific1-in-10Size: Over 200kWAll2025July Monthly Peak</t>
  </si>
  <si>
    <t>Program Specific1-in-10Size: Over 200kWAll2025August Monthly Peak</t>
  </si>
  <si>
    <t>Program Specific1-in-10Size: Over 200kWAll2025September Monthly Peak</t>
  </si>
  <si>
    <t>Program Specific1-in-10Size: Over 200kWAll2025October Monthly Peak</t>
  </si>
  <si>
    <t>Program Specific1-in-10Size: Over 200kWAll2025November Monthly Peak</t>
  </si>
  <si>
    <t>Program Specific1-in-10Size: Over 200kWAll2025December Monthly Peak</t>
  </si>
  <si>
    <t>Program Specific1-in-10Size: Over 200kWAll2025Typical Event Day</t>
  </si>
  <si>
    <t>Program Specific1-in-2Size: Over 200kWAll2016January Monthly Peak</t>
  </si>
  <si>
    <t>Program Specific1-in-2Size: Over 200kWAll2016February Monthly Peak</t>
  </si>
  <si>
    <t>Program Specific1-in-2Size: Over 200kWAll2016March Monthly Peak</t>
  </si>
  <si>
    <t>Program Specific1-in-2Size: Over 200kWAll2016April Monthly Peak</t>
  </si>
  <si>
    <t>Program Specific1-in-2Size: Over 200kWAll2016May Monthly Peak</t>
  </si>
  <si>
    <t>Program Specific1-in-2Size: Over 200kWAll2016June Monthly Peak</t>
  </si>
  <si>
    <t>Program Specific1-in-2Size: Over 200kWAll2016July Monthly Peak</t>
  </si>
  <si>
    <t>Program Specific1-in-2Size: Over 200kWAll2016August Monthly Peak</t>
  </si>
  <si>
    <t>Program Specific1-in-2Size: Over 200kWAll2016September Monthly Peak</t>
  </si>
  <si>
    <t>Program Specific1-in-2Size: Over 200kWAll2016October Monthly Peak</t>
  </si>
  <si>
    <t>Program Specific1-in-2Size: Over 200kWAll2016November Monthly Peak</t>
  </si>
  <si>
    <t>Program Specific1-in-2Size: Over 200kWAll2016December Monthly Peak</t>
  </si>
  <si>
    <t>Program Specific1-in-2Size: Over 200kWAll2016Typical Event Day</t>
  </si>
  <si>
    <t>Program Specific1-in-2Size: Over 200kWAll2017January Monthly Peak</t>
  </si>
  <si>
    <t>Program Specific1-in-2Size: Over 200kWAll2017February Monthly Peak</t>
  </si>
  <si>
    <t>Program Specific1-in-2Size: Over 200kWAll2017March Monthly Peak</t>
  </si>
  <si>
    <t>Program Specific1-in-2Size: Over 200kWAll2017April Monthly Peak</t>
  </si>
  <si>
    <t>Program Specific1-in-2Size: Over 200kWAll2017May Monthly Peak</t>
  </si>
  <si>
    <t>Program Specific1-in-2Size: Over 200kWAll2017June Monthly Peak</t>
  </si>
  <si>
    <t>Program Specific1-in-2Size: Over 200kWAll2017July Monthly Peak</t>
  </si>
  <si>
    <t>Program Specific1-in-2Size: Over 200kWAll2017August Monthly Peak</t>
  </si>
  <si>
    <t>Program Specific1-in-2Size: Over 200kWAll2017September Monthly Peak</t>
  </si>
  <si>
    <t>Program Specific1-in-2Size: Over 200kWAll2017October Monthly Peak</t>
  </si>
  <si>
    <t>Program Specific1-in-2Size: Over 200kWAll2017November Monthly Peak</t>
  </si>
  <si>
    <t>Program Specific1-in-2Size: Over 200kWAll2017December Monthly Peak</t>
  </si>
  <si>
    <t>Program Specific1-in-2Size: Over 200kWAll2017Typical Event Day</t>
  </si>
  <si>
    <t>Program Specific1-in-2Size: Over 200kWAll2018January Monthly Peak</t>
  </si>
  <si>
    <t>Program Specific1-in-2Size: Over 200kWAll2018February Monthly Peak</t>
  </si>
  <si>
    <t>Program Specific1-in-2Size: Over 200kWAll2018March Monthly Peak</t>
  </si>
  <si>
    <t>Program Specific1-in-2Size: Over 200kWAll2018April Monthly Peak</t>
  </si>
  <si>
    <t>Program Specific1-in-2Size: Over 200kWAll2018May Monthly Peak</t>
  </si>
  <si>
    <t>Program Specific1-in-2Size: Over 200kWAll2018June Monthly Peak</t>
  </si>
  <si>
    <t>Program Specific1-in-2Size: Over 200kWAll2018July Monthly Peak</t>
  </si>
  <si>
    <t>Program Specific1-in-2Size: Over 200kWAll2018August Monthly Peak</t>
  </si>
  <si>
    <t>Program Specific1-in-2Size: Over 200kWAll2018September Monthly Peak</t>
  </si>
  <si>
    <t>Program Specific1-in-2Size: Over 200kWAll2018October Monthly Peak</t>
  </si>
  <si>
    <t>Program Specific1-in-2Size: Over 200kWAll2018November Monthly Peak</t>
  </si>
  <si>
    <t>Program Specific1-in-2Size: Over 200kWAll2018December Monthly Peak</t>
  </si>
  <si>
    <t>Program Specific1-in-2Size: Over 200kWAll2018Typical Event Day</t>
  </si>
  <si>
    <t>Program Specific1-in-2Size: Over 200kWAll2019January Monthly Peak</t>
  </si>
  <si>
    <t>Program Specific1-in-2Size: Over 200kWAll2019February Monthly Peak</t>
  </si>
  <si>
    <t>Program Specific1-in-2Size: Over 200kWAll2019March Monthly Peak</t>
  </si>
  <si>
    <t>Program Specific1-in-2Size: Over 200kWAll2019April Monthly Peak</t>
  </si>
  <si>
    <t>Program Specific1-in-2Size: Over 200kWAll2019May Monthly Peak</t>
  </si>
  <si>
    <t>Program Specific1-in-2Size: Over 200kWAll2019June Monthly Peak</t>
  </si>
  <si>
    <t>Program Specific1-in-2Size: Over 200kWAll2019July Monthly Peak</t>
  </si>
  <si>
    <t>Program Specific1-in-2Size: Over 200kWAll2019August Monthly Peak</t>
  </si>
  <si>
    <t>Program Specific1-in-2Size: Over 200kWAll2019September Monthly Peak</t>
  </si>
  <si>
    <t>Program Specific1-in-2Size: Over 200kWAll2019October Monthly Peak</t>
  </si>
  <si>
    <t>Program Specific1-in-2Size: Over 200kWAll2019November Monthly Peak</t>
  </si>
  <si>
    <t>Program Specific1-in-2Size: Over 200kWAll2019December Monthly Peak</t>
  </si>
  <si>
    <t>Program Specific1-in-2Size: Over 200kWAll2019Typical Event Day</t>
  </si>
  <si>
    <t>Program Specific1-in-2Size: Over 200kWAll2020January Monthly Peak</t>
  </si>
  <si>
    <t>Program Specific1-in-2Size: Over 200kWAll2020February Monthly Peak</t>
  </si>
  <si>
    <t>Program Specific1-in-2Size: Over 200kWAll2020March Monthly Peak</t>
  </si>
  <si>
    <t>Program Specific1-in-2Size: Over 200kWAll2020April Monthly Peak</t>
  </si>
  <si>
    <t>Program Specific1-in-2Size: Over 200kWAll2020May Monthly Peak</t>
  </si>
  <si>
    <t>Program Specific1-in-2Size: Over 200kWAll2020June Monthly Peak</t>
  </si>
  <si>
    <t>Program Specific1-in-2Size: Over 200kWAll2020July Monthly Peak</t>
  </si>
  <si>
    <t>Program Specific1-in-2Size: Over 200kWAll2020August Monthly Peak</t>
  </si>
  <si>
    <t>Program Specific1-in-2Size: Over 200kWAll2020September Monthly Peak</t>
  </si>
  <si>
    <t>Program Specific1-in-2Size: Over 200kWAll2020October Monthly Peak</t>
  </si>
  <si>
    <t>Program Specific1-in-2Size: Over 200kWAll2020November Monthly Peak</t>
  </si>
  <si>
    <t>Program Specific1-in-2Size: Over 200kWAll2020December Monthly Peak</t>
  </si>
  <si>
    <t>Program Specific1-in-2Size: Over 200kWAll2020Typical Event Day</t>
  </si>
  <si>
    <t>Program Specific1-in-2Size: Over 200kWAll2021January Monthly Peak</t>
  </si>
  <si>
    <t>Program Specific1-in-2Size: Over 200kWAll2021February Monthly Peak</t>
  </si>
  <si>
    <t>Program Specific1-in-2Size: Over 200kWAll2021March Monthly Peak</t>
  </si>
  <si>
    <t>Program Specific1-in-2Size: Over 200kWAll2021April Monthly Peak</t>
  </si>
  <si>
    <t>Program Specific1-in-2Size: Over 200kWAll2021May Monthly Peak</t>
  </si>
  <si>
    <t>Program Specific1-in-2Size: Over 200kWAll2021June Monthly Peak</t>
  </si>
  <si>
    <t>Program Specific1-in-2Size: Over 200kWAll2021July Monthly Peak</t>
  </si>
  <si>
    <t>Program Specific1-in-2Size: Over 200kWAll2021August Monthly Peak</t>
  </si>
  <si>
    <t>Program Specific1-in-2Size: Over 200kWAll2021September Monthly Peak</t>
  </si>
  <si>
    <t>Program Specific1-in-2Size: Over 200kWAll2021October Monthly Peak</t>
  </si>
  <si>
    <t>Program Specific1-in-2Size: Over 200kWAll2021November Monthly Peak</t>
  </si>
  <si>
    <t>Program Specific1-in-2Size: Over 200kWAll2021December Monthly Peak</t>
  </si>
  <si>
    <t>Program Specific1-in-2Size: Over 200kWAll2021Typical Event Day</t>
  </si>
  <si>
    <t>Program Specific1-in-2Size: Over 200kWAll2022January Monthly Peak</t>
  </si>
  <si>
    <t>Program Specific1-in-2Size: Over 200kWAll2022February Monthly Peak</t>
  </si>
  <si>
    <t>Program Specific1-in-2Size: Over 200kWAll2022March Monthly Peak</t>
  </si>
  <si>
    <t>Program Specific1-in-2Size: Over 200kWAll2022April Monthly Peak</t>
  </si>
  <si>
    <t>Program Specific1-in-2Size: Over 200kWAll2022May Monthly Peak</t>
  </si>
  <si>
    <t>Program Specific1-in-2Size: Over 200kWAll2022June Monthly Peak</t>
  </si>
  <si>
    <t>Program Specific1-in-2Size: Over 200kWAll2022July Monthly Peak</t>
  </si>
  <si>
    <t>Program Specific1-in-2Size: Over 200kWAll2022August Monthly Peak</t>
  </si>
  <si>
    <t>Program Specific1-in-2Size: Over 200kWAll2022September Monthly Peak</t>
  </si>
  <si>
    <t>Program Specific1-in-2Size: Over 200kWAll2022October Monthly Peak</t>
  </si>
  <si>
    <t>Program Specific1-in-2Size: Over 200kWAll2022November Monthly Peak</t>
  </si>
  <si>
    <t>Program Specific1-in-2Size: Over 200kWAll2022December Monthly Peak</t>
  </si>
  <si>
    <t>Program Specific1-in-2Size: Over 200kWAll2022Typical Event Day</t>
  </si>
  <si>
    <t>Program Specific1-in-2Size: Over 200kWAll2023January Monthly Peak</t>
  </si>
  <si>
    <t>Program Specific1-in-2Size: Over 200kWAll2023February Monthly Peak</t>
  </si>
  <si>
    <t>Program Specific1-in-2Size: Over 200kWAll2023March Monthly Peak</t>
  </si>
  <si>
    <t>Program Specific1-in-2Size: Over 200kWAll2023April Monthly Peak</t>
  </si>
  <si>
    <t>Program Specific1-in-2Size: Over 200kWAll2023May Monthly Peak</t>
  </si>
  <si>
    <t>Program Specific1-in-2Size: Over 200kWAll2023June Monthly Peak</t>
  </si>
  <si>
    <t>Program Specific1-in-2Size: Over 200kWAll2023July Monthly Peak</t>
  </si>
  <si>
    <t>Program Specific1-in-2Size: Over 200kWAll2023August Monthly Peak</t>
  </si>
  <si>
    <t>Program Specific1-in-2Size: Over 200kWAll2023September Monthly Peak</t>
  </si>
  <si>
    <t>Program Specific1-in-2Size: Over 200kWAll2023October Monthly Peak</t>
  </si>
  <si>
    <t>Program Specific1-in-2Size: Over 200kWAll2023November Monthly Peak</t>
  </si>
  <si>
    <t>Program Specific1-in-2Size: Over 200kWAll2023December Monthly Peak</t>
  </si>
  <si>
    <t>Program Specific1-in-2Size: Over 200kWAll2023Typical Event Day</t>
  </si>
  <si>
    <t>Program Specific1-in-2Size: Over 200kWAll2024January Monthly Peak</t>
  </si>
  <si>
    <t>Program Specific1-in-2Size: Over 200kWAll2024February Monthly Peak</t>
  </si>
  <si>
    <t>Program Specific1-in-2Size: Over 200kWAll2024March Monthly Peak</t>
  </si>
  <si>
    <t>Program Specific1-in-2Size: Over 200kWAll2024April Monthly Peak</t>
  </si>
  <si>
    <t>Program Specific1-in-2Size: Over 200kWAll2024May Monthly Peak</t>
  </si>
  <si>
    <t>Program Specific1-in-2Size: Over 200kWAll2024June Monthly Peak</t>
  </si>
  <si>
    <t>Program Specific1-in-2Size: Over 200kWAll2024July Monthly Peak</t>
  </si>
  <si>
    <t>Program Specific1-in-2Size: Over 200kWAll2024August Monthly Peak</t>
  </si>
  <si>
    <t>Program Specific1-in-2Size: Over 200kWAll2024September Monthly Peak</t>
  </si>
  <si>
    <t>Program Specific1-in-2Size: Over 200kWAll2024October Monthly Peak</t>
  </si>
  <si>
    <t>Program Specific1-in-2Size: Over 200kWAll2024November Monthly Peak</t>
  </si>
  <si>
    <t>Program Specific1-in-2Size: Over 200kWAll2024December Monthly Peak</t>
  </si>
  <si>
    <t>Program Specific1-in-2Size: Over 200kWAll2024Typical Event Day</t>
  </si>
  <si>
    <t>Program Specific1-in-2Size: Over 200kWAll2025January Monthly Peak</t>
  </si>
  <si>
    <t>Program Specific1-in-2Size: Over 200kWAll2025February Monthly Peak</t>
  </si>
  <si>
    <t>Program Specific1-in-2Size: Over 200kWAll2025March Monthly Peak</t>
  </si>
  <si>
    <t>Program Specific1-in-2Size: Over 200kWAll2025April Monthly Peak</t>
  </si>
  <si>
    <t>Program Specific1-in-2Size: Over 200kWAll2025May Monthly Peak</t>
  </si>
  <si>
    <t>Program Specific1-in-2Size: Over 200kWAll2025June Monthly Peak</t>
  </si>
  <si>
    <t>Program Specific1-in-2Size: Over 200kWAll2025July Monthly Peak</t>
  </si>
  <si>
    <t>Program Specific1-in-2Size: Over 200kWAll2025August Monthly Peak</t>
  </si>
  <si>
    <t>Program Specific1-in-2Size: Over 200kWAll2025September Monthly Peak</t>
  </si>
  <si>
    <t>Program Specific1-in-2Size: Over 200kWAll2025October Monthly Peak</t>
  </si>
  <si>
    <t>Program Specific1-in-2Size: Over 200kWAll2025November Monthly Peak</t>
  </si>
  <si>
    <t>Program Specific1-in-2Size: Over 200kWAll2025December Monthly Peak</t>
  </si>
  <si>
    <t>Program Specific1-in-2Size: Over 200kWAll2025Typical Event Day</t>
  </si>
  <si>
    <t>Program Specific1-in-10Size: 20 kW to 199.99 kWAll2016January Monthly Peak</t>
  </si>
  <si>
    <t>Program Specific1-in-10Size: 20 kW to 199.99 kWAll2016February Monthly Peak</t>
  </si>
  <si>
    <t>Program Specific1-in-10Size: 20 kW to 199.99 kWAll2016March Monthly Peak</t>
  </si>
  <si>
    <t>Program Specific1-in-10Size: 20 kW to 199.99 kWAll2016April Monthly Peak</t>
  </si>
  <si>
    <t>Program Specific1-in-10Size: 20 kW to 199.99 kWAll2016May Monthly Peak</t>
  </si>
  <si>
    <t>Program Specific1-in-10Size: 20 kW to 199.99 kWAll2016June Monthly Peak</t>
  </si>
  <si>
    <t>Program Specific1-in-10Size: 20 kW to 199.99 kWAll2016July Monthly Peak</t>
  </si>
  <si>
    <t>Program Specific1-in-10Size: 20 kW to 199.99 kWAll2016August Monthly Peak</t>
  </si>
  <si>
    <t>Program Specific1-in-10Size: 20 kW to 199.99 kWAll2016September Monthly Peak</t>
  </si>
  <si>
    <t>Program Specific1-in-10Size: 20 kW to 199.99 kWAll2016October Monthly Peak</t>
  </si>
  <si>
    <t>Program Specific1-in-10Size: 20 kW to 199.99 kWAll2016November Monthly Peak</t>
  </si>
  <si>
    <t>Program Specific1-in-10Size: 20 kW to 199.99 kWAll2016December Monthly Peak</t>
  </si>
  <si>
    <t>Program Specific1-in-10Size: 20 kW to 199.99 kWAll2016Typical Event Day</t>
  </si>
  <si>
    <t>Program Specific1-in-10Size: 20 kW to 199.99 kWAll2017January Monthly Peak</t>
  </si>
  <si>
    <t>Program Specific1-in-10Size: 20 kW to 199.99 kWAll2017February Monthly Peak</t>
  </si>
  <si>
    <t>Program Specific1-in-10Size: 20 kW to 199.99 kWAll2017March Monthly Peak</t>
  </si>
  <si>
    <t>Program Specific1-in-10Size: 20 kW to 199.99 kWAll2017April Monthly Peak</t>
  </si>
  <si>
    <t>Program Specific1-in-10Size: 20 kW to 199.99 kWAll2017May Monthly Peak</t>
  </si>
  <si>
    <t>Program Specific1-in-10Size: 20 kW to 199.99 kWAll2017June Monthly Peak</t>
  </si>
  <si>
    <t>Program Specific1-in-10Size: 20 kW to 199.99 kWAll2017July Monthly Peak</t>
  </si>
  <si>
    <t>Program Specific1-in-10Size: 20 kW to 199.99 kWAll2017August Monthly Peak</t>
  </si>
  <si>
    <t>Program Specific1-in-10Size: 20 kW to 199.99 kWAll2017September Monthly Peak</t>
  </si>
  <si>
    <t>Program Specific1-in-10Size: 20 kW to 199.99 kWAll2017October Monthly Peak</t>
  </si>
  <si>
    <t>Program Specific1-in-10Size: 20 kW to 199.99 kWAll2017November Monthly Peak</t>
  </si>
  <si>
    <t>Program Specific1-in-10Size: 20 kW to 199.99 kWAll2017December Monthly Peak</t>
  </si>
  <si>
    <t>Program Specific1-in-10Size: 20 kW to 199.99 kWAll2017Typical Event Day</t>
  </si>
  <si>
    <t>Program Specific1-in-10Size: 20 kW to 199.99 kWAll2018January Monthly Peak</t>
  </si>
  <si>
    <t>Program Specific1-in-10Size: 20 kW to 199.99 kWAll2018February Monthly Peak</t>
  </si>
  <si>
    <t>Program Specific1-in-10Size: 20 kW to 199.99 kWAll2018March Monthly Peak</t>
  </si>
  <si>
    <t>Program Specific1-in-10Size: 20 kW to 199.99 kWAll2018April Monthly Peak</t>
  </si>
  <si>
    <t>Program Specific1-in-10Size: 20 kW to 199.99 kWAll2018May Monthly Peak</t>
  </si>
  <si>
    <t>Program Specific1-in-10Size: 20 kW to 199.99 kWAll2018June Monthly Peak</t>
  </si>
  <si>
    <t>Program Specific1-in-10Size: 20 kW to 199.99 kWAll2018July Monthly Peak</t>
  </si>
  <si>
    <t>Program Specific1-in-10Size: 20 kW to 199.99 kWAll2018August Monthly Peak</t>
  </si>
  <si>
    <t>Program Specific1-in-10Size: 20 kW to 199.99 kWAll2018September Monthly Peak</t>
  </si>
  <si>
    <t>Program Specific1-in-10Size: 20 kW to 199.99 kWAll2018October Monthly Peak</t>
  </si>
  <si>
    <t>Program Specific1-in-10Size: 20 kW to 199.99 kWAll2018November Monthly Peak</t>
  </si>
  <si>
    <t>Program Specific1-in-10Size: 20 kW to 199.99 kWAll2018December Monthly Peak</t>
  </si>
  <si>
    <t>Program Specific1-in-10Size: 20 kW to 199.99 kWAll2018Typical Event Day</t>
  </si>
  <si>
    <t>Program Specific1-in-10Size: 20 kW to 199.99 kWAll2019January Monthly Peak</t>
  </si>
  <si>
    <t>Program Specific1-in-10Size: 20 kW to 199.99 kWAll2019February Monthly Peak</t>
  </si>
  <si>
    <t>Program Specific1-in-10Size: 20 kW to 199.99 kWAll2019March Monthly Peak</t>
  </si>
  <si>
    <t>Program Specific1-in-10Size: 20 kW to 199.99 kWAll2019April Monthly Peak</t>
  </si>
  <si>
    <t>Program Specific1-in-10Size: 20 kW to 199.99 kWAll2019May Monthly Peak</t>
  </si>
  <si>
    <t>Program Specific1-in-10Size: 20 kW to 199.99 kWAll2019June Monthly Peak</t>
  </si>
  <si>
    <t>Program Specific1-in-10Size: 20 kW to 199.99 kWAll2019July Monthly Peak</t>
  </si>
  <si>
    <t>Program Specific1-in-10Size: 20 kW to 199.99 kWAll2019August Monthly Peak</t>
  </si>
  <si>
    <t>Program Specific1-in-10Size: 20 kW to 199.99 kWAll2019September Monthly Peak</t>
  </si>
  <si>
    <t>Program Specific1-in-10Size: 20 kW to 199.99 kWAll2019October Monthly Peak</t>
  </si>
  <si>
    <t>Program Specific1-in-10Size: 20 kW to 199.99 kWAll2019November Monthly Peak</t>
  </si>
  <si>
    <t>Program Specific1-in-10Size: 20 kW to 199.99 kWAll2019December Monthly Peak</t>
  </si>
  <si>
    <t>Program Specific1-in-10Size: 20 kW to 199.99 kWAll2019Typical Event Day</t>
  </si>
  <si>
    <t>Program Specific1-in-10Size: 20 kW to 199.99 kWAll2020January Monthly Peak</t>
  </si>
  <si>
    <t>Program Specific1-in-10Size: 20 kW to 199.99 kWAll2020February Monthly Peak</t>
  </si>
  <si>
    <t>Program Specific1-in-10Size: 20 kW to 199.99 kWAll2020March Monthly Peak</t>
  </si>
  <si>
    <t>Program Specific1-in-10Size: 20 kW to 199.99 kWAll2020April Monthly Peak</t>
  </si>
  <si>
    <t>Program Specific1-in-10Size: 20 kW to 199.99 kWAll2020May Monthly Peak</t>
  </si>
  <si>
    <t>Program Specific1-in-10Size: 20 kW to 199.99 kWAll2020June Monthly Peak</t>
  </si>
  <si>
    <t>Program Specific1-in-10Size: 20 kW to 199.99 kWAll2020July Monthly Peak</t>
  </si>
  <si>
    <t>Program Specific1-in-10Size: 20 kW to 199.99 kWAll2020August Monthly Peak</t>
  </si>
  <si>
    <t>Program Specific1-in-10Size: 20 kW to 199.99 kWAll2020September Monthly Peak</t>
  </si>
  <si>
    <t>Program Specific1-in-10Size: 20 kW to 199.99 kWAll2020October Monthly Peak</t>
  </si>
  <si>
    <t>Program Specific1-in-10Size: 20 kW to 199.99 kWAll2020November Monthly Peak</t>
  </si>
  <si>
    <t>Program Specific1-in-10Size: 20 kW to 199.99 kWAll2020December Monthly Peak</t>
  </si>
  <si>
    <t>Program Specific1-in-10Size: 20 kW to 199.99 kWAll2020Typical Event Day</t>
  </si>
  <si>
    <t>Program Specific1-in-10Size: 20 kW to 199.99 kWAll2021January Monthly Peak</t>
  </si>
  <si>
    <t>Program Specific1-in-10Size: 20 kW to 199.99 kWAll2021February Monthly Peak</t>
  </si>
  <si>
    <t>Program Specific1-in-10Size: 20 kW to 199.99 kWAll2021March Monthly Peak</t>
  </si>
  <si>
    <t>Program Specific1-in-10Size: 20 kW to 199.99 kWAll2021April Monthly Peak</t>
  </si>
  <si>
    <t>Program Specific1-in-10Size: 20 kW to 199.99 kWAll2021May Monthly Peak</t>
  </si>
  <si>
    <t>Program Specific1-in-10Size: 20 kW to 199.99 kWAll2021June Monthly Peak</t>
  </si>
  <si>
    <t>Program Specific1-in-10Size: 20 kW to 199.99 kWAll2021July Monthly Peak</t>
  </si>
  <si>
    <t>Program Specific1-in-10Size: 20 kW to 199.99 kWAll2021August Monthly Peak</t>
  </si>
  <si>
    <t>Program Specific1-in-10Size: 20 kW to 199.99 kWAll2021September Monthly Peak</t>
  </si>
  <si>
    <t>Program Specific1-in-10Size: 20 kW to 199.99 kWAll2021October Monthly Peak</t>
  </si>
  <si>
    <t>Program Specific1-in-10Size: 20 kW to 199.99 kWAll2021November Monthly Peak</t>
  </si>
  <si>
    <t>Program Specific1-in-10Size: 20 kW to 199.99 kWAll2021December Monthly Peak</t>
  </si>
  <si>
    <t>Program Specific1-in-10Size: 20 kW to 199.99 kWAll2021Typical Event Day</t>
  </si>
  <si>
    <t>Program Specific1-in-10Size: 20 kW to 199.99 kWAll2022January Monthly Peak</t>
  </si>
  <si>
    <t>Program Specific1-in-10Size: 20 kW to 199.99 kWAll2022February Monthly Peak</t>
  </si>
  <si>
    <t>Program Specific1-in-10Size: 20 kW to 199.99 kWAll2022March Monthly Peak</t>
  </si>
  <si>
    <t>Program Specific1-in-10Size: 20 kW to 199.99 kWAll2022April Monthly Peak</t>
  </si>
  <si>
    <t>Program Specific1-in-10Size: 20 kW to 199.99 kWAll2022May Monthly Peak</t>
  </si>
  <si>
    <t>Program Specific1-in-10Size: 20 kW to 199.99 kWAll2022June Monthly Peak</t>
  </si>
  <si>
    <t>Program Specific1-in-10Size: 20 kW to 199.99 kWAll2022July Monthly Peak</t>
  </si>
  <si>
    <t>Program Specific1-in-10Size: 20 kW to 199.99 kWAll2022August Monthly Peak</t>
  </si>
  <si>
    <t>Program Specific1-in-10Size: 20 kW to 199.99 kWAll2022September Monthly Peak</t>
  </si>
  <si>
    <t>Program Specific1-in-10Size: 20 kW to 199.99 kWAll2022October Monthly Peak</t>
  </si>
  <si>
    <t>Program Specific1-in-10Size: 20 kW to 199.99 kWAll2022November Monthly Peak</t>
  </si>
  <si>
    <t>Program Specific1-in-10Size: 20 kW to 199.99 kWAll2022December Monthly Peak</t>
  </si>
  <si>
    <t>Program Specific1-in-10Size: 20 kW to 199.99 kWAll2022Typical Event Day</t>
  </si>
  <si>
    <t>Program Specific1-in-10Size: 20 kW to 199.99 kWAll2023January Monthly Peak</t>
  </si>
  <si>
    <t>Program Specific1-in-10Size: 20 kW to 199.99 kWAll2023February Monthly Peak</t>
  </si>
  <si>
    <t>Program Specific1-in-10Size: 20 kW to 199.99 kWAll2023March Monthly Peak</t>
  </si>
  <si>
    <t>Program Specific1-in-10Size: 20 kW to 199.99 kWAll2023April Monthly Peak</t>
  </si>
  <si>
    <t>Program Specific1-in-10Size: 20 kW to 199.99 kWAll2023May Monthly Peak</t>
  </si>
  <si>
    <t>Program Specific1-in-10Size: 20 kW to 199.99 kWAll2023June Monthly Peak</t>
  </si>
  <si>
    <t>Program Specific1-in-10Size: 20 kW to 199.99 kWAll2023July Monthly Peak</t>
  </si>
  <si>
    <t>Program Specific1-in-10Size: 20 kW to 199.99 kWAll2023August Monthly Peak</t>
  </si>
  <si>
    <t>Program Specific1-in-10Size: 20 kW to 199.99 kWAll2023September Monthly Peak</t>
  </si>
  <si>
    <t>Program Specific1-in-10Size: 20 kW to 199.99 kWAll2023October Monthly Peak</t>
  </si>
  <si>
    <t>Program Specific1-in-10Size: 20 kW to 199.99 kWAll2023November Monthly Peak</t>
  </si>
  <si>
    <t>Program Specific1-in-10Size: 20 kW to 199.99 kWAll2023December Monthly Peak</t>
  </si>
  <si>
    <t>Program Specific1-in-10Size: 20 kW to 199.99 kWAll2023Typical Event Day</t>
  </si>
  <si>
    <t>Program Specific1-in-10Size: 20 kW to 199.99 kWAll2024January Monthly Peak</t>
  </si>
  <si>
    <t>Program Specific1-in-10Size: 20 kW to 199.99 kWAll2024February Monthly Peak</t>
  </si>
  <si>
    <t>Program Specific1-in-10Size: 20 kW to 199.99 kWAll2024March Monthly Peak</t>
  </si>
  <si>
    <t>Program Specific1-in-10Size: 20 kW to 199.99 kWAll2024April Monthly Peak</t>
  </si>
  <si>
    <t>Program Specific1-in-10Size: 20 kW to 199.99 kWAll2024May Monthly Peak</t>
  </si>
  <si>
    <t>Program Specific1-in-10Size: 20 kW to 199.99 kWAll2024June Monthly Peak</t>
  </si>
  <si>
    <t>Program Specific1-in-10Size: 20 kW to 199.99 kWAll2024July Monthly Peak</t>
  </si>
  <si>
    <t>Program Specific1-in-10Size: 20 kW to 199.99 kWAll2024August Monthly Peak</t>
  </si>
  <si>
    <t>Program Specific1-in-10Size: 20 kW to 199.99 kWAll2024September Monthly Peak</t>
  </si>
  <si>
    <t>Program Specific1-in-10Size: 20 kW to 199.99 kWAll2024October Monthly Peak</t>
  </si>
  <si>
    <t>Program Specific1-in-10Size: 20 kW to 199.99 kWAll2024November Monthly Peak</t>
  </si>
  <si>
    <t>Program Specific1-in-10Size: 20 kW to 199.99 kWAll2024December Monthly Peak</t>
  </si>
  <si>
    <t>Program Specific1-in-10Size: 20 kW to 199.99 kWAll2024Typical Event Day</t>
  </si>
  <si>
    <t>Program Specific1-in-10Size: 20 kW to 199.99 kWAll2025January Monthly Peak</t>
  </si>
  <si>
    <t>Program Specific1-in-10Size: 20 kW to 199.99 kWAll2025February Monthly Peak</t>
  </si>
  <si>
    <t>Program Specific1-in-10Size: 20 kW to 199.99 kWAll2025March Monthly Peak</t>
  </si>
  <si>
    <t>Program Specific1-in-10Size: 20 kW to 199.99 kWAll2025April Monthly Peak</t>
  </si>
  <si>
    <t>Program Specific1-in-10Size: 20 kW to 199.99 kWAll2025May Monthly Peak</t>
  </si>
  <si>
    <t>Program Specific1-in-10Size: 20 kW to 199.99 kWAll2025June Monthly Peak</t>
  </si>
  <si>
    <t>Program Specific1-in-10Size: 20 kW to 199.99 kWAll2025July Monthly Peak</t>
  </si>
  <si>
    <t>Program Specific1-in-10Size: 20 kW to 199.99 kWAll2025August Monthly Peak</t>
  </si>
  <si>
    <t>Program Specific1-in-10Size: 20 kW to 199.99 kWAll2025September Monthly Peak</t>
  </si>
  <si>
    <t>Program Specific1-in-10Size: 20 kW to 199.99 kWAll2025October Monthly Peak</t>
  </si>
  <si>
    <t>Program Specific1-in-10Size: 20 kW to 199.99 kWAll2025November Monthly Peak</t>
  </si>
  <si>
    <t>Program Specific1-in-10Size: 20 kW to 199.99 kWAll2025December Monthly Peak</t>
  </si>
  <si>
    <t>Program Specific1-in-10Size: 20 kW to 199.99 kWAll2025Typical Event Day</t>
  </si>
  <si>
    <t>Program Specific1-in-2Size: 20 kW to 199.99 kWAll2016January Monthly Peak</t>
  </si>
  <si>
    <t>Program Specific1-in-2Size: 20 kW to 199.99 kWAll2016February Monthly Peak</t>
  </si>
  <si>
    <t>Program Specific1-in-2Size: 20 kW to 199.99 kWAll2016March Monthly Peak</t>
  </si>
  <si>
    <t>Program Specific1-in-2Size: 20 kW to 199.99 kWAll2016April Monthly Peak</t>
  </si>
  <si>
    <t>Program Specific1-in-2Size: 20 kW to 199.99 kWAll2016May Monthly Peak</t>
  </si>
  <si>
    <t>Program Specific1-in-2Size: 20 kW to 199.99 kWAll2016June Monthly Peak</t>
  </si>
  <si>
    <t>Program Specific1-in-2Size: 20 kW to 199.99 kWAll2016July Monthly Peak</t>
  </si>
  <si>
    <t>Program Specific1-in-2Size: 20 kW to 199.99 kWAll2016August Monthly Peak</t>
  </si>
  <si>
    <t>Program Specific1-in-2Size: 20 kW to 199.99 kWAll2016September Monthly Peak</t>
  </si>
  <si>
    <t>Program Specific1-in-2Size: 20 kW to 199.99 kWAll2016October Monthly Peak</t>
  </si>
  <si>
    <t>Program Specific1-in-2Size: 20 kW to 199.99 kWAll2016November Monthly Peak</t>
  </si>
  <si>
    <t>Program Specific1-in-2Size: 20 kW to 199.99 kWAll2016December Monthly Peak</t>
  </si>
  <si>
    <t>Program Specific1-in-2Size: 20 kW to 199.99 kWAll2016Typical Event Day</t>
  </si>
  <si>
    <t>Program Specific1-in-2Size: 20 kW to 199.99 kWAll2017January Monthly Peak</t>
  </si>
  <si>
    <t>Program Specific1-in-2Size: 20 kW to 199.99 kWAll2017February Monthly Peak</t>
  </si>
  <si>
    <t>Program Specific1-in-2Size: 20 kW to 199.99 kWAll2017March Monthly Peak</t>
  </si>
  <si>
    <t>Program Specific1-in-2Size: 20 kW to 199.99 kWAll2017April Monthly Peak</t>
  </si>
  <si>
    <t>Program Specific1-in-2Size: 20 kW to 199.99 kWAll2017May Monthly Peak</t>
  </si>
  <si>
    <t>Program Specific1-in-2Size: 20 kW to 199.99 kWAll2017June Monthly Peak</t>
  </si>
  <si>
    <t>Program Specific1-in-2Size: 20 kW to 199.99 kWAll2017July Monthly Peak</t>
  </si>
  <si>
    <t>Program Specific1-in-2Size: 20 kW to 199.99 kWAll2017August Monthly Peak</t>
  </si>
  <si>
    <t>Program Specific1-in-2Size: 20 kW to 199.99 kWAll2017September Monthly Peak</t>
  </si>
  <si>
    <t>Program Specific1-in-2Size: 20 kW to 199.99 kWAll2017October Monthly Peak</t>
  </si>
  <si>
    <t>Program Specific1-in-2Size: 20 kW to 199.99 kWAll2017November Monthly Peak</t>
  </si>
  <si>
    <t>Program Specific1-in-2Size: 20 kW to 199.99 kWAll2017December Monthly Peak</t>
  </si>
  <si>
    <t>Program Specific1-in-2Size: 20 kW to 199.99 kWAll2017Typical Event Day</t>
  </si>
  <si>
    <t>Program Specific1-in-2Size: 20 kW to 199.99 kWAll2018January Monthly Peak</t>
  </si>
  <si>
    <t>Program Specific1-in-2Size: 20 kW to 199.99 kWAll2018February Monthly Peak</t>
  </si>
  <si>
    <t>Program Specific1-in-2Size: 20 kW to 199.99 kWAll2018March Monthly Peak</t>
  </si>
  <si>
    <t>Program Specific1-in-2Size: 20 kW to 199.99 kWAll2018April Monthly Peak</t>
  </si>
  <si>
    <t>Program Specific1-in-2Size: 20 kW to 199.99 kWAll2018May Monthly Peak</t>
  </si>
  <si>
    <t>Program Specific1-in-2Size: 20 kW to 199.99 kWAll2018June Monthly Peak</t>
  </si>
  <si>
    <t>Program Specific1-in-2Size: 20 kW to 199.99 kWAll2018July Monthly Peak</t>
  </si>
  <si>
    <t>Program Specific1-in-2Size: 20 kW to 199.99 kWAll2018August Monthly Peak</t>
  </si>
  <si>
    <t>Program Specific1-in-2Size: 20 kW to 199.99 kWAll2018September Monthly Peak</t>
  </si>
  <si>
    <t>Program Specific1-in-2Size: 20 kW to 199.99 kWAll2018October Monthly Peak</t>
  </si>
  <si>
    <t>Program Specific1-in-2Size: 20 kW to 199.99 kWAll2018November Monthly Peak</t>
  </si>
  <si>
    <t>Program Specific1-in-2Size: 20 kW to 199.99 kWAll2018December Monthly Peak</t>
  </si>
  <si>
    <t>Program Specific1-in-2Size: 20 kW to 199.99 kWAll2018Typical Event Day</t>
  </si>
  <si>
    <t>Program Specific1-in-2Size: 20 kW to 199.99 kWAll2019January Monthly Peak</t>
  </si>
  <si>
    <t>Program Specific1-in-2Size: 20 kW to 199.99 kWAll2019February Monthly Peak</t>
  </si>
  <si>
    <t>Program Specific1-in-2Size: 20 kW to 199.99 kWAll2019March Monthly Peak</t>
  </si>
  <si>
    <t>Program Specific1-in-2Size: 20 kW to 199.99 kWAll2019April Monthly Peak</t>
  </si>
  <si>
    <t>Program Specific1-in-2Size: 20 kW to 199.99 kWAll2019May Monthly Peak</t>
  </si>
  <si>
    <t>Program Specific1-in-2Size: 20 kW to 199.99 kWAll2019June Monthly Peak</t>
  </si>
  <si>
    <t>Program Specific1-in-2Size: 20 kW to 199.99 kWAll2019July Monthly Peak</t>
  </si>
  <si>
    <t>Program Specific1-in-2Size: 20 kW to 199.99 kWAll2019August Monthly Peak</t>
  </si>
  <si>
    <t>Program Specific1-in-2Size: 20 kW to 199.99 kWAll2019September Monthly Peak</t>
  </si>
  <si>
    <t>Program Specific1-in-2Size: 20 kW to 199.99 kWAll2019October Monthly Peak</t>
  </si>
  <si>
    <t>Program Specific1-in-2Size: 20 kW to 199.99 kWAll2019November Monthly Peak</t>
  </si>
  <si>
    <t>Program Specific1-in-2Size: 20 kW to 199.99 kWAll2019December Monthly Peak</t>
  </si>
  <si>
    <t>Program Specific1-in-2Size: 20 kW to 199.99 kWAll2019Typical Event Day</t>
  </si>
  <si>
    <t>Program Specific1-in-2Size: 20 kW to 199.99 kWAll2020January Monthly Peak</t>
  </si>
  <si>
    <t>Program Specific1-in-2Size: 20 kW to 199.99 kWAll2020February Monthly Peak</t>
  </si>
  <si>
    <t>Program Specific1-in-2Size: 20 kW to 199.99 kWAll2020March Monthly Peak</t>
  </si>
  <si>
    <t>Program Specific1-in-2Size: 20 kW to 199.99 kWAll2020April Monthly Peak</t>
  </si>
  <si>
    <t>Program Specific1-in-2Size: 20 kW to 199.99 kWAll2020May Monthly Peak</t>
  </si>
  <si>
    <t>Program Specific1-in-2Size: 20 kW to 199.99 kWAll2020June Monthly Peak</t>
  </si>
  <si>
    <t>Program Specific1-in-2Size: 20 kW to 199.99 kWAll2020July Monthly Peak</t>
  </si>
  <si>
    <t>Program Specific1-in-2Size: 20 kW to 199.99 kWAll2020August Monthly Peak</t>
  </si>
  <si>
    <t>Program Specific1-in-2Size: 20 kW to 199.99 kWAll2020September Monthly Peak</t>
  </si>
  <si>
    <t>Program Specific1-in-2Size: 20 kW to 199.99 kWAll2020October Monthly Peak</t>
  </si>
  <si>
    <t>Program Specific1-in-2Size: 20 kW to 199.99 kWAll2020November Monthly Peak</t>
  </si>
  <si>
    <t>Program Specific1-in-2Size: 20 kW to 199.99 kWAll2020December Monthly Peak</t>
  </si>
  <si>
    <t>Program Specific1-in-2Size: 20 kW to 199.99 kWAll2020Typical Event Day</t>
  </si>
  <si>
    <t>Program Specific1-in-2Size: 20 kW to 199.99 kWAll2021January Monthly Peak</t>
  </si>
  <si>
    <t>Program Specific1-in-2Size: 20 kW to 199.99 kWAll2021February Monthly Peak</t>
  </si>
  <si>
    <t>Program Specific1-in-2Size: 20 kW to 199.99 kWAll2021March Monthly Peak</t>
  </si>
  <si>
    <t>Program Specific1-in-2Size: 20 kW to 199.99 kWAll2021April Monthly Peak</t>
  </si>
  <si>
    <t>Program Specific1-in-2Size: 20 kW to 199.99 kWAll2021May Monthly Peak</t>
  </si>
  <si>
    <t>Program Specific1-in-2Size: 20 kW to 199.99 kWAll2021June Monthly Peak</t>
  </si>
  <si>
    <t>Program Specific1-in-2Size: 20 kW to 199.99 kWAll2021July Monthly Peak</t>
  </si>
  <si>
    <t>Program Specific1-in-2Size: 20 kW to 199.99 kWAll2021August Monthly Peak</t>
  </si>
  <si>
    <t>Program Specific1-in-2Size: 20 kW to 199.99 kWAll2021September Monthly Peak</t>
  </si>
  <si>
    <t>Program Specific1-in-2Size: 20 kW to 199.99 kWAll2021October Monthly Peak</t>
  </si>
  <si>
    <t>Program Specific1-in-2Size: 20 kW to 199.99 kWAll2021November Monthly Peak</t>
  </si>
  <si>
    <t>Program Specific1-in-2Size: 20 kW to 199.99 kWAll2021December Monthly Peak</t>
  </si>
  <si>
    <t>Program Specific1-in-2Size: 20 kW to 199.99 kWAll2021Typical Event Day</t>
  </si>
  <si>
    <t>Program Specific1-in-2Size: 20 kW to 199.99 kWAll2022January Monthly Peak</t>
  </si>
  <si>
    <t>Program Specific1-in-2Size: 20 kW to 199.99 kWAll2022February Monthly Peak</t>
  </si>
  <si>
    <t>Program Specific1-in-2Size: 20 kW to 199.99 kWAll2022March Monthly Peak</t>
  </si>
  <si>
    <t>Program Specific1-in-2Size: 20 kW to 199.99 kWAll2022April Monthly Peak</t>
  </si>
  <si>
    <t>Program Specific1-in-2Size: 20 kW to 199.99 kWAll2022May Monthly Peak</t>
  </si>
  <si>
    <t>Program Specific1-in-2Size: 20 kW to 199.99 kWAll2022June Monthly Peak</t>
  </si>
  <si>
    <t>Program Specific1-in-2Size: 20 kW to 199.99 kWAll2022July Monthly Peak</t>
  </si>
  <si>
    <t>Program Specific1-in-2Size: 20 kW to 199.99 kWAll2022August Monthly Peak</t>
  </si>
  <si>
    <t>Program Specific1-in-2Size: 20 kW to 199.99 kWAll2022September Monthly Peak</t>
  </si>
  <si>
    <t>Program Specific1-in-2Size: 20 kW to 199.99 kWAll2022October Monthly Peak</t>
  </si>
  <si>
    <t>Program Specific1-in-2Size: 20 kW to 199.99 kWAll2022November Monthly Peak</t>
  </si>
  <si>
    <t>Program Specific1-in-2Size: 20 kW to 199.99 kWAll2022December Monthly Peak</t>
  </si>
  <si>
    <t>Program Specific1-in-2Size: 20 kW to 199.99 kWAll2022Typical Event Day</t>
  </si>
  <si>
    <t>Program Specific1-in-2Size: 20 kW to 199.99 kWAll2023January Monthly Peak</t>
  </si>
  <si>
    <t>Program Specific1-in-2Size: 20 kW to 199.99 kWAll2023February Monthly Peak</t>
  </si>
  <si>
    <t>Program Specific1-in-2Size: 20 kW to 199.99 kWAll2023March Monthly Peak</t>
  </si>
  <si>
    <t>Program Specific1-in-2Size: 20 kW to 199.99 kWAll2023April Monthly Peak</t>
  </si>
  <si>
    <t>Program Specific1-in-2Size: 20 kW to 199.99 kWAll2023May Monthly Peak</t>
  </si>
  <si>
    <t>Program Specific1-in-2Size: 20 kW to 199.99 kWAll2023June Monthly Peak</t>
  </si>
  <si>
    <t>Program Specific1-in-2Size: 20 kW to 199.99 kWAll2023July Monthly Peak</t>
  </si>
  <si>
    <t>Program Specific1-in-2Size: 20 kW to 199.99 kWAll2023August Monthly Peak</t>
  </si>
  <si>
    <t>Program Specific1-in-2Size: 20 kW to 199.99 kWAll2023September Monthly Peak</t>
  </si>
  <si>
    <t>Program Specific1-in-2Size: 20 kW to 199.99 kWAll2023October Monthly Peak</t>
  </si>
  <si>
    <t>Program Specific1-in-2Size: 20 kW to 199.99 kWAll2023November Monthly Peak</t>
  </si>
  <si>
    <t>Program Specific1-in-2Size: 20 kW to 199.99 kWAll2023December Monthly Peak</t>
  </si>
  <si>
    <t>Program Specific1-in-2Size: 20 kW to 199.99 kWAll2023Typical Event Day</t>
  </si>
  <si>
    <t>Program Specific1-in-2Size: 20 kW to 199.99 kWAll2024January Monthly Peak</t>
  </si>
  <si>
    <t>Program Specific1-in-2Size: 20 kW to 199.99 kWAll2024February Monthly Peak</t>
  </si>
  <si>
    <t>Program Specific1-in-2Size: 20 kW to 199.99 kWAll2024March Monthly Peak</t>
  </si>
  <si>
    <t>Program Specific1-in-2Size: 20 kW to 199.99 kWAll2024April Monthly Peak</t>
  </si>
  <si>
    <t>Program Specific1-in-2Size: 20 kW to 199.99 kWAll2024May Monthly Peak</t>
  </si>
  <si>
    <t>Program Specific1-in-2Size: 20 kW to 199.99 kWAll2024June Monthly Peak</t>
  </si>
  <si>
    <t>Program Specific1-in-2Size: 20 kW to 199.99 kWAll2024July Monthly Peak</t>
  </si>
  <si>
    <t>Program Specific1-in-2Size: 20 kW to 199.99 kWAll2024August Monthly Peak</t>
  </si>
  <si>
    <t>Program Specific1-in-2Size: 20 kW to 199.99 kWAll2024September Monthly Peak</t>
  </si>
  <si>
    <t>Program Specific1-in-2Size: 20 kW to 199.99 kWAll2024October Monthly Peak</t>
  </si>
  <si>
    <t>Program Specific1-in-2Size: 20 kW to 199.99 kWAll2024November Monthly Peak</t>
  </si>
  <si>
    <t>Program Specific1-in-2Size: 20 kW to 199.99 kWAll2024December Monthly Peak</t>
  </si>
  <si>
    <t>Program Specific1-in-2Size: 20 kW to 199.99 kWAll2024Typical Event Day</t>
  </si>
  <si>
    <t>Program Specific1-in-2Size: 20 kW to 199.99 kWAll2025January Monthly Peak</t>
  </si>
  <si>
    <t>Program Specific1-in-2Size: 20 kW to 199.99 kWAll2025February Monthly Peak</t>
  </si>
  <si>
    <t>Program Specific1-in-2Size: 20 kW to 199.99 kWAll2025March Monthly Peak</t>
  </si>
  <si>
    <t>Program Specific1-in-2Size: 20 kW to 199.99 kWAll2025April Monthly Peak</t>
  </si>
  <si>
    <t>Program Specific1-in-2Size: 20 kW to 199.99 kWAll2025May Monthly Peak</t>
  </si>
  <si>
    <t>Program Specific1-in-2Size: 20 kW to 199.99 kWAll2025June Monthly Peak</t>
  </si>
  <si>
    <t>Program Specific1-in-2Size: 20 kW to 199.99 kWAll2025July Monthly Peak</t>
  </si>
  <si>
    <t>Program Specific1-in-2Size: 20 kW to 199.99 kWAll2025August Monthly Peak</t>
  </si>
  <si>
    <t>Program Specific1-in-2Size: 20 kW to 199.99 kWAll2025September Monthly Peak</t>
  </si>
  <si>
    <t>Program Specific1-in-2Size: 20 kW to 199.99 kWAll2025October Monthly Peak</t>
  </si>
  <si>
    <t>Program Specific1-in-2Size: 20 kW to 199.99 kWAll2025November Monthly Peak</t>
  </si>
  <si>
    <t>Program Specific1-in-2Size: 20 kW to 199.99 kWAll2025December Monthly Peak</t>
  </si>
  <si>
    <t>Program Specific1-in-2Size: 20 kW to 199.99 kWAll2025Typical Event Day</t>
  </si>
  <si>
    <t>Program Specific1-in-10AllAll2016January Monthly Peak</t>
  </si>
  <si>
    <t>Program Specific1-in-10AllAll2016February Monthly Peak</t>
  </si>
  <si>
    <t>Program Specific1-in-10AllAll2016March Monthly Peak</t>
  </si>
  <si>
    <t>Program Specific1-in-10AllAll2016April Monthly Peak</t>
  </si>
  <si>
    <t>Program Specific1-in-10AllAll2016May Monthly Peak</t>
  </si>
  <si>
    <t>Program Specific1-in-10AllAll2016June Monthly Peak</t>
  </si>
  <si>
    <t>Program Specific1-in-10AllAll2016July Monthly Peak</t>
  </si>
  <si>
    <t>Program Specific1-in-10AllAll2016August Monthly Peak</t>
  </si>
  <si>
    <t>Program Specific1-in-10AllAll2016September Monthly Peak</t>
  </si>
  <si>
    <t>Program Specific1-in-10AllAll2016October Monthly Peak</t>
  </si>
  <si>
    <t>Program Specific1-in-10AllAll2016November Monthly Peak</t>
  </si>
  <si>
    <t>Program Specific1-in-10AllAll2016December Monthly Peak</t>
  </si>
  <si>
    <t>Program Specific1-in-10AllAll2016Typical Event Day</t>
  </si>
  <si>
    <t>Program Specific1-in-10AllAll2017January Monthly Peak</t>
  </si>
  <si>
    <t>Program Specific1-in-10AllAll2017February Monthly Peak</t>
  </si>
  <si>
    <t>Program Specific1-in-10AllAll2017March Monthly Peak</t>
  </si>
  <si>
    <t>Program Specific1-in-10AllAll2017April Monthly Peak</t>
  </si>
  <si>
    <t>Program Specific1-in-10AllAll2017May Monthly Peak</t>
  </si>
  <si>
    <t>Program Specific1-in-10AllAll2017June Monthly Peak</t>
  </si>
  <si>
    <t>Program Specific1-in-10AllAll2017July Monthly Peak</t>
  </si>
  <si>
    <t>Program Specific1-in-10AllAll2017August Monthly Peak</t>
  </si>
  <si>
    <t>Program Specific1-in-10AllAll2017September Monthly Peak</t>
  </si>
  <si>
    <t>Program Specific1-in-10AllAll2017October Monthly Peak</t>
  </si>
  <si>
    <t>Program Specific1-in-10AllAll2017November Monthly Peak</t>
  </si>
  <si>
    <t>Program Specific1-in-10AllAll2017December Monthly Peak</t>
  </si>
  <si>
    <t>Program Specific1-in-10AllAll2017Typical Event Day</t>
  </si>
  <si>
    <t>Program Specific1-in-10AllAll2018January Monthly Peak</t>
  </si>
  <si>
    <t>Program Specific1-in-10AllAll2018February Monthly Peak</t>
  </si>
  <si>
    <t>Program Specific1-in-10AllAll2018March Monthly Peak</t>
  </si>
  <si>
    <t>Program Specific1-in-10AllAll2018April Monthly Peak</t>
  </si>
  <si>
    <t>Program Specific1-in-10AllAll2018May Monthly Peak</t>
  </si>
  <si>
    <t>Program Specific1-in-10AllAll2018June Monthly Peak</t>
  </si>
  <si>
    <t>Program Specific1-in-10AllAll2018July Monthly Peak</t>
  </si>
  <si>
    <t>Program Specific1-in-10AllAll2018August Monthly Peak</t>
  </si>
  <si>
    <t>Program Specific1-in-10AllAll2018September Monthly Peak</t>
  </si>
  <si>
    <t>Program Specific1-in-10AllAll2018October Monthly Peak</t>
  </si>
  <si>
    <t>Program Specific1-in-10AllAll2018November Monthly Peak</t>
  </si>
  <si>
    <t>Program Specific1-in-10AllAll2018December Monthly Peak</t>
  </si>
  <si>
    <t>Program Specific1-in-10AllAll2018Typical Event Day</t>
  </si>
  <si>
    <t>Program Specific1-in-10AllAll2019January Monthly Peak</t>
  </si>
  <si>
    <t>Program Specific1-in-10AllAll2019February Monthly Peak</t>
  </si>
  <si>
    <t>Program Specific1-in-10AllAll2019March Monthly Peak</t>
  </si>
  <si>
    <t>Program Specific1-in-10AllAll2019April Monthly Peak</t>
  </si>
  <si>
    <t>Program Specific1-in-10AllAll2019May Monthly Peak</t>
  </si>
  <si>
    <t>Program Specific1-in-10AllAll2019June Monthly Peak</t>
  </si>
  <si>
    <t>Program Specific1-in-10AllAll2019July Monthly Peak</t>
  </si>
  <si>
    <t>Program Specific1-in-10AllAll2019August Monthly Peak</t>
  </si>
  <si>
    <t>Program Specific1-in-10AllAll2019September Monthly Peak</t>
  </si>
  <si>
    <t>Program Specific1-in-10AllAll2019October Monthly Peak</t>
  </si>
  <si>
    <t>Program Specific1-in-10AllAll2019November Monthly Peak</t>
  </si>
  <si>
    <t>Program Specific1-in-10AllAll2019December Monthly Peak</t>
  </si>
  <si>
    <t>Program Specific1-in-10AllAll2019Typical Event Day</t>
  </si>
  <si>
    <t>Program Specific1-in-10AllAll2020January Monthly Peak</t>
  </si>
  <si>
    <t>Program Specific1-in-10AllAll2020February Monthly Peak</t>
  </si>
  <si>
    <t>Program Specific1-in-10AllAll2020March Monthly Peak</t>
  </si>
  <si>
    <t>Program Specific1-in-10AllAll2020April Monthly Peak</t>
  </si>
  <si>
    <t>Program Specific1-in-10AllAll2020May Monthly Peak</t>
  </si>
  <si>
    <t>Program Specific1-in-10AllAll2020June Monthly Peak</t>
  </si>
  <si>
    <t>Program Specific1-in-10AllAll2020July Monthly Peak</t>
  </si>
  <si>
    <t>Program Specific1-in-10AllAll2020August Monthly Peak</t>
  </si>
  <si>
    <t>Program Specific1-in-10AllAll2020September Monthly Peak</t>
  </si>
  <si>
    <t>Program Specific1-in-10AllAll2020October Monthly Peak</t>
  </si>
  <si>
    <t>Program Specific1-in-10AllAll2020November Monthly Peak</t>
  </si>
  <si>
    <t>Program Specific1-in-10AllAll2020December Monthly Peak</t>
  </si>
  <si>
    <t>Program Specific1-in-10AllAll2020Typical Event Day</t>
  </si>
  <si>
    <t>Program Specific1-in-10AllAll2021January Monthly Peak</t>
  </si>
  <si>
    <t>Program Specific1-in-10AllAll2021February Monthly Peak</t>
  </si>
  <si>
    <t>Program Specific1-in-10AllAll2021March Monthly Peak</t>
  </si>
  <si>
    <t>Program Specific1-in-10AllAll2021April Monthly Peak</t>
  </si>
  <si>
    <t>Program Specific1-in-10AllAll2021May Monthly Peak</t>
  </si>
  <si>
    <t>Program Specific1-in-10AllAll2021June Monthly Peak</t>
  </si>
  <si>
    <t>Program Specific1-in-10AllAll2021July Monthly Peak</t>
  </si>
  <si>
    <t>Program Specific1-in-10AllAll2021August Monthly Peak</t>
  </si>
  <si>
    <t>Program Specific1-in-10AllAll2021September Monthly Peak</t>
  </si>
  <si>
    <t>Program Specific1-in-10AllAll2021October Monthly Peak</t>
  </si>
  <si>
    <t>Program Specific1-in-10AllAll2021November Monthly Peak</t>
  </si>
  <si>
    <t>Program Specific1-in-10AllAll2021December Monthly Peak</t>
  </si>
  <si>
    <t>Program Specific1-in-10AllAll2021Typical Event Day</t>
  </si>
  <si>
    <t>Program Specific1-in-10AllAll2022January Monthly Peak</t>
  </si>
  <si>
    <t>Program Specific1-in-10AllAll2022February Monthly Peak</t>
  </si>
  <si>
    <t>Program Specific1-in-10AllAll2022March Monthly Peak</t>
  </si>
  <si>
    <t>Program Specific1-in-10AllAll2022April Monthly Peak</t>
  </si>
  <si>
    <t>Program Specific1-in-10AllAll2022May Monthly Peak</t>
  </si>
  <si>
    <t>Program Specific1-in-10AllAll2022June Monthly Peak</t>
  </si>
  <si>
    <t>Program Specific1-in-10AllAll2022July Monthly Peak</t>
  </si>
  <si>
    <t>Program Specific1-in-10AllAll2022August Monthly Peak</t>
  </si>
  <si>
    <t>Program Specific1-in-10AllAll2022September Monthly Peak</t>
  </si>
  <si>
    <t>Program Specific1-in-10AllAll2022October Monthly Peak</t>
  </si>
  <si>
    <t>Program Specific1-in-10AllAll2022November Monthly Peak</t>
  </si>
  <si>
    <t>Program Specific1-in-10AllAll2022December Monthly Peak</t>
  </si>
  <si>
    <t>Program Specific1-in-10AllAll2022Typical Event Day</t>
  </si>
  <si>
    <t>Program Specific1-in-10AllAll2023January Monthly Peak</t>
  </si>
  <si>
    <t>Program Specific1-in-10AllAll2023February Monthly Peak</t>
  </si>
  <si>
    <t>Program Specific1-in-10AllAll2023March Monthly Peak</t>
  </si>
  <si>
    <t>Program Specific1-in-10AllAll2023April Monthly Peak</t>
  </si>
  <si>
    <t>Program Specific1-in-10AllAll2023May Monthly Peak</t>
  </si>
  <si>
    <t>Program Specific1-in-10AllAll2023June Monthly Peak</t>
  </si>
  <si>
    <t>Program Specific1-in-10AllAll2023July Monthly Peak</t>
  </si>
  <si>
    <t>Program Specific1-in-10AllAll2023August Monthly Peak</t>
  </si>
  <si>
    <t>Program Specific1-in-10AllAll2023September Monthly Peak</t>
  </si>
  <si>
    <t>Program Specific1-in-10AllAll2023October Monthly Peak</t>
  </si>
  <si>
    <t>Program Specific1-in-10AllAll2023November Monthly Peak</t>
  </si>
  <si>
    <t>Program Specific1-in-10AllAll2023December Monthly Peak</t>
  </si>
  <si>
    <t>Program Specific1-in-10AllAll2023Typical Event Day</t>
  </si>
  <si>
    <t>Program Specific1-in-10AllAll2024January Monthly Peak</t>
  </si>
  <si>
    <t>Program Specific1-in-10AllAll2024February Monthly Peak</t>
  </si>
  <si>
    <t>Program Specific1-in-10AllAll2024March Monthly Peak</t>
  </si>
  <si>
    <t>Program Specific1-in-10AllAll2024April Monthly Peak</t>
  </si>
  <si>
    <t>Program Specific1-in-10AllAll2024May Monthly Peak</t>
  </si>
  <si>
    <t>Program Specific1-in-10AllAll2024June Monthly Peak</t>
  </si>
  <si>
    <t>Program Specific1-in-10AllAll2024July Monthly Peak</t>
  </si>
  <si>
    <t>Program Specific1-in-10AllAll2024August Monthly Peak</t>
  </si>
  <si>
    <t>Program Specific1-in-10AllAll2024September Monthly Peak</t>
  </si>
  <si>
    <t>Program Specific1-in-10AllAll2024October Monthly Peak</t>
  </si>
  <si>
    <t>Program Specific1-in-10AllAll2024November Monthly Peak</t>
  </si>
  <si>
    <t>Program Specific1-in-10AllAll2024December Monthly Peak</t>
  </si>
  <si>
    <t>Program Specific1-in-10AllAll2024Typical Event Day</t>
  </si>
  <si>
    <t>Program Specific1-in-10AllAll2025January Monthly Peak</t>
  </si>
  <si>
    <t>Program Specific1-in-10AllAll2025February Monthly Peak</t>
  </si>
  <si>
    <t>Program Specific1-in-10AllAll2025March Monthly Peak</t>
  </si>
  <si>
    <t>Program Specific1-in-10AllAll2025April Monthly Peak</t>
  </si>
  <si>
    <t>Program Specific1-in-10AllAll2025May Monthly Peak</t>
  </si>
  <si>
    <t>Program Specific1-in-10AllAll2025June Monthly Peak</t>
  </si>
  <si>
    <t>Program Specific1-in-10AllAll2025July Monthly Peak</t>
  </si>
  <si>
    <t>Program Specific1-in-10AllAll2025August Monthly Peak</t>
  </si>
  <si>
    <t>Program Specific1-in-10AllAll2025September Monthly Peak</t>
  </si>
  <si>
    <t>Program Specific1-in-10AllAll2025October Monthly Peak</t>
  </si>
  <si>
    <t>Program Specific1-in-10AllAll2025November Monthly Peak</t>
  </si>
  <si>
    <t>Program Specific1-in-10AllAll2025December Monthly Peak</t>
  </si>
  <si>
    <t>Program Specific1-in-10AllAll2025Typical Event Day</t>
  </si>
  <si>
    <t>Program Specific1-in-2AllAll2015January Monthly Peak</t>
  </si>
  <si>
    <t>Program Specific1-in-2AllAll2015February Monthly Peak</t>
  </si>
  <si>
    <t>Program Specific1-in-2AllAll2015March Monthly Peak</t>
  </si>
  <si>
    <t>Program Specific1-in-2AllAll2015April Monthly Peak</t>
  </si>
  <si>
    <t>Program Specific1-in-2AllAll2015May Monthly Peak</t>
  </si>
  <si>
    <t>Program Specific1-in-2AllAll2015June Monthly Peak</t>
  </si>
  <si>
    <t>Program Specific1-in-2AllAll2015July Monthly Peak</t>
  </si>
  <si>
    <t>Program Specific1-in-2AllAll2015August Monthly Peak</t>
  </si>
  <si>
    <t>Program Specific1-in-2AllAll2015September Monthly Peak</t>
  </si>
  <si>
    <t>Program Specific1-in-2AllAll2015October Monthly Peak</t>
  </si>
  <si>
    <t>Program Specific1-in-2AllAll2015November Monthly Peak</t>
  </si>
  <si>
    <t>Program Specific1-in-2AllAll2015December Monthly Peak</t>
  </si>
  <si>
    <t>Program Specific1-in-2AllAll2015Typical Event Day</t>
  </si>
  <si>
    <t>Program Specific1-in-2AllAll2016January Monthly Peak</t>
  </si>
  <si>
    <t>Program Specific1-in-2AllAll2016February Monthly Peak</t>
  </si>
  <si>
    <t>Program Specific1-in-2AllAll2016March Monthly Peak</t>
  </si>
  <si>
    <t>Program Specific1-in-2AllAll2016April Monthly Peak</t>
  </si>
  <si>
    <t>Program Specific1-in-2AllAll2016May Monthly Peak</t>
  </si>
  <si>
    <t>Program Specific1-in-2AllAll2016June Monthly Peak</t>
  </si>
  <si>
    <t>Program Specific1-in-2AllAll2016July Monthly Peak</t>
  </si>
  <si>
    <t>Program Specific1-in-2AllAll2016August Monthly Peak</t>
  </si>
  <si>
    <t>Program Specific1-in-2AllAll2016September Monthly Peak</t>
  </si>
  <si>
    <t>Program Specific1-in-2AllAll2016October Monthly Peak</t>
  </si>
  <si>
    <t>Program Specific1-in-2AllAll2016November Monthly Peak</t>
  </si>
  <si>
    <t>Program Specific1-in-2AllAll2016December Monthly Peak</t>
  </si>
  <si>
    <t>Program Specific1-in-2AllAll2016Typical Event Day</t>
  </si>
  <si>
    <t>Program Specific1-in-2AllAll2017January Monthly Peak</t>
  </si>
  <si>
    <t>Program Specific1-in-2AllAll2017February Monthly Peak</t>
  </si>
  <si>
    <t>Program Specific1-in-2AllAll2017March Monthly Peak</t>
  </si>
  <si>
    <t>Program Specific1-in-2AllAll2017April Monthly Peak</t>
  </si>
  <si>
    <t>Program Specific1-in-2AllAll2017May Monthly Peak</t>
  </si>
  <si>
    <t>Program Specific1-in-2AllAll2017June Monthly Peak</t>
  </si>
  <si>
    <t>Program Specific1-in-2AllAll2017July Monthly Peak</t>
  </si>
  <si>
    <t>Program Specific1-in-2AllAll2017August Monthly Peak</t>
  </si>
  <si>
    <t>Program Specific1-in-2AllAll2017September Monthly Peak</t>
  </si>
  <si>
    <t>Program Specific1-in-2AllAll2017October Monthly Peak</t>
  </si>
  <si>
    <t>Program Specific1-in-2AllAll2017November Monthly Peak</t>
  </si>
  <si>
    <t>Program Specific1-in-2AllAll2017December Monthly Peak</t>
  </si>
  <si>
    <t>Program Specific1-in-2AllAll2017Typical Event Day</t>
  </si>
  <si>
    <t>Program Specific1-in-2AllAll2018January Monthly Peak</t>
  </si>
  <si>
    <t>Program Specific1-in-2AllAll2018February Monthly Peak</t>
  </si>
  <si>
    <t>Program Specific1-in-2AllAll2018March Monthly Peak</t>
  </si>
  <si>
    <t>Program Specific1-in-2AllAll2018April Monthly Peak</t>
  </si>
  <si>
    <t>Program Specific1-in-2AllAll2018May Monthly Peak</t>
  </si>
  <si>
    <t>Program Specific1-in-2AllAll2018June Monthly Peak</t>
  </si>
  <si>
    <t>Program Specific1-in-2AllAll2018July Monthly Peak</t>
  </si>
  <si>
    <t>Program Specific1-in-2AllAll2018August Monthly Peak</t>
  </si>
  <si>
    <t>Program Specific1-in-2AllAll2018September Monthly Peak</t>
  </si>
  <si>
    <t>Program Specific1-in-2AllAll2018October Monthly Peak</t>
  </si>
  <si>
    <t>Program Specific1-in-2AllAll2018November Monthly Peak</t>
  </si>
  <si>
    <t>Program Specific1-in-2AllAll2018December Monthly Peak</t>
  </si>
  <si>
    <t>Program Specific1-in-2AllAll2018Typical Event Day</t>
  </si>
  <si>
    <t>Program Specific1-in-2AllAll2019January Monthly Peak</t>
  </si>
  <si>
    <t>Program Specific1-in-2AllAll2019February Monthly Peak</t>
  </si>
  <si>
    <t>Program Specific1-in-2AllAll2019March Monthly Peak</t>
  </si>
  <si>
    <t>Program Specific1-in-2AllAll2019April Monthly Peak</t>
  </si>
  <si>
    <t>Program Specific1-in-2AllAll2019May Monthly Peak</t>
  </si>
  <si>
    <t>Program Specific1-in-2AllAll2019June Monthly Peak</t>
  </si>
  <si>
    <t>Program Specific1-in-2AllAll2019July Monthly Peak</t>
  </si>
  <si>
    <t>Program Specific1-in-2AllAll2019August Monthly Peak</t>
  </si>
  <si>
    <t>Program Specific1-in-2AllAll2019September Monthly Peak</t>
  </si>
  <si>
    <t>Program Specific1-in-2AllAll2019October Monthly Peak</t>
  </si>
  <si>
    <t>Program Specific1-in-2AllAll2019November Monthly Peak</t>
  </si>
  <si>
    <t>Program Specific1-in-2AllAll2019December Monthly Peak</t>
  </si>
  <si>
    <t>Program Specific1-in-2AllAll2019Typical Event Day</t>
  </si>
  <si>
    <t>Program Specific1-in-2AllAll2020January Monthly Peak</t>
  </si>
  <si>
    <t>Program Specific1-in-2AllAll2020February Monthly Peak</t>
  </si>
  <si>
    <t>Program Specific1-in-2AllAll2020March Monthly Peak</t>
  </si>
  <si>
    <t>Program Specific1-in-2AllAll2020April Monthly Peak</t>
  </si>
  <si>
    <t>Program Specific1-in-2AllAll2020May Monthly Peak</t>
  </si>
  <si>
    <t>Program Specific1-in-2AllAll2020June Monthly Peak</t>
  </si>
  <si>
    <t>Program Specific1-in-2AllAll2020July Monthly Peak</t>
  </si>
  <si>
    <t>Program Specific1-in-2AllAll2020August Monthly Peak</t>
  </si>
  <si>
    <t>Program Specific1-in-2AllAll2020September Monthly Peak</t>
  </si>
  <si>
    <t>Program Specific1-in-2AllAll2020October Monthly Peak</t>
  </si>
  <si>
    <t>Program Specific1-in-2AllAll2020November Monthly Peak</t>
  </si>
  <si>
    <t>Program Specific1-in-2AllAll2020December Monthly Peak</t>
  </si>
  <si>
    <t>Program Specific1-in-2AllAll2020Typical Event Day</t>
  </si>
  <si>
    <t>Program Specific1-in-2AllAll2021January Monthly Peak</t>
  </si>
  <si>
    <t>Program Specific1-in-2AllAll2021February Monthly Peak</t>
  </si>
  <si>
    <t>Program Specific1-in-2AllAll2021March Monthly Peak</t>
  </si>
  <si>
    <t>Program Specific1-in-2AllAll2021April Monthly Peak</t>
  </si>
  <si>
    <t>Program Specific1-in-2AllAll2021May Monthly Peak</t>
  </si>
  <si>
    <t>Program Specific1-in-2AllAll2021June Monthly Peak</t>
  </si>
  <si>
    <t>Program Specific1-in-2AllAll2021July Monthly Peak</t>
  </si>
  <si>
    <t>Program Specific1-in-2AllAll2021August Monthly Peak</t>
  </si>
  <si>
    <t>Program Specific1-in-2AllAll2021September Monthly Peak</t>
  </si>
  <si>
    <t>Program Specific1-in-2AllAll2021October Monthly Peak</t>
  </si>
  <si>
    <t>Program Specific1-in-2AllAll2021November Monthly Peak</t>
  </si>
  <si>
    <t>Program Specific1-in-2AllAll2021December Monthly Peak</t>
  </si>
  <si>
    <t>Program Specific1-in-2AllAll2021Typical Event Day</t>
  </si>
  <si>
    <t>Program Specific1-in-2AllAll2022January Monthly Peak</t>
  </si>
  <si>
    <t>Program Specific1-in-2AllAll2022February Monthly Peak</t>
  </si>
  <si>
    <t>Program Specific1-in-2AllAll2022March Monthly Peak</t>
  </si>
  <si>
    <t>Program Specific1-in-2AllAll2022April Monthly Peak</t>
  </si>
  <si>
    <t>Program Specific1-in-2AllAll2022May Monthly Peak</t>
  </si>
  <si>
    <t>Program Specific1-in-2AllAll2022June Monthly Peak</t>
  </si>
  <si>
    <t>Program Specific1-in-2AllAll2022July Monthly Peak</t>
  </si>
  <si>
    <t>Program Specific1-in-2AllAll2022August Monthly Peak</t>
  </si>
  <si>
    <t>Program Specific1-in-2AllAll2022September Monthly Peak</t>
  </si>
  <si>
    <t>Program Specific1-in-2AllAll2022October Monthly Peak</t>
  </si>
  <si>
    <t>Program Specific1-in-2AllAll2022November Monthly Peak</t>
  </si>
  <si>
    <t>Program Specific1-in-2AllAll2022December Monthly Peak</t>
  </si>
  <si>
    <t>Program Specific1-in-2AllAll2022Typical Event Day</t>
  </si>
  <si>
    <t>Program Specific1-in-2AllAll2023January Monthly Peak</t>
  </si>
  <si>
    <t>Program Specific1-in-2AllAll2023February Monthly Peak</t>
  </si>
  <si>
    <t>Program Specific1-in-2AllAll2023March Monthly Peak</t>
  </si>
  <si>
    <t>Program Specific1-in-2AllAll2023April Monthly Peak</t>
  </si>
  <si>
    <t>Program Specific1-in-2AllAll2023May Monthly Peak</t>
  </si>
  <si>
    <t>Program Specific1-in-2AllAll2023June Monthly Peak</t>
  </si>
  <si>
    <t>Program Specific1-in-2AllAll2023July Monthly Peak</t>
  </si>
  <si>
    <t>Program Specific1-in-2AllAll2023August Monthly Peak</t>
  </si>
  <si>
    <t>Program Specific1-in-2AllAll2023September Monthly Peak</t>
  </si>
  <si>
    <t>Program Specific1-in-2AllAll2023October Monthly Peak</t>
  </si>
  <si>
    <t>Program Specific1-in-2AllAll2023November Monthly Peak</t>
  </si>
  <si>
    <t>Program Specific1-in-2AllAll2023December Monthly Peak</t>
  </si>
  <si>
    <t>Program Specific1-in-2AllAll2023Typical Event Day</t>
  </si>
  <si>
    <t>Program Specific1-in-2AllAll2024January Monthly Peak</t>
  </si>
  <si>
    <t>Program Specific1-in-2AllAll2024February Monthly Peak</t>
  </si>
  <si>
    <t>Program Specific1-in-2AllAll2024March Monthly Peak</t>
  </si>
  <si>
    <t>Program Specific1-in-2AllAll2024April Monthly Peak</t>
  </si>
  <si>
    <t>Program Specific1-in-2AllAll2024May Monthly Peak</t>
  </si>
  <si>
    <t>Program Specific1-in-2AllAll2024June Monthly Peak</t>
  </si>
  <si>
    <t>Program Specific1-in-2AllAll2024July Monthly Peak</t>
  </si>
  <si>
    <t>Program Specific1-in-2AllAll2024August Monthly Peak</t>
  </si>
  <si>
    <t>Program Specific1-in-2AllAll2024September Monthly Peak</t>
  </si>
  <si>
    <t>Program Specific1-in-2AllAll2024October Monthly Peak</t>
  </si>
  <si>
    <t>Program Specific1-in-2AllAll2024November Monthly Peak</t>
  </si>
  <si>
    <t>Program Specific1-in-2AllAll2024December Monthly Peak</t>
  </si>
  <si>
    <t>Program Specific1-in-2AllAll2024Typical Event Day</t>
  </si>
  <si>
    <t>Program Specific1-in-2AllAll2025January Monthly Peak</t>
  </si>
  <si>
    <t>Program Specific1-in-2AllAll2025February Monthly Peak</t>
  </si>
  <si>
    <t>Program Specific1-in-2AllAll2025March Monthly Peak</t>
  </si>
  <si>
    <t>Program Specific1-in-2AllAll2025April Monthly Peak</t>
  </si>
  <si>
    <t>Program Specific1-in-2AllAll2025May Monthly Peak</t>
  </si>
  <si>
    <t>Program Specific1-in-2AllAll2025June Monthly Peak</t>
  </si>
  <si>
    <t>Program Specific1-in-2AllAll2025July Monthly Peak</t>
  </si>
  <si>
    <t>Program Specific1-in-2AllAll2025August Monthly Peak</t>
  </si>
  <si>
    <t>Program Specific1-in-2AllAll2025September Monthly Peak</t>
  </si>
  <si>
    <t>Program Specific1-in-2AllAll2025October Monthly Peak</t>
  </si>
  <si>
    <t>Program Specific1-in-2AllAll2025November Monthly Peak</t>
  </si>
  <si>
    <t>Program Specific1-in-2AllAll2025December Monthly Peak</t>
  </si>
  <si>
    <t>Program Specific1-in-2AllAll2025Typical Event Day</t>
  </si>
  <si>
    <t>Portfolio AdjustedAllAll2016April Monthly Peak</t>
  </si>
  <si>
    <t>Portfolio AdjustedAllAll2016August Monthly Peak</t>
  </si>
  <si>
    <t>Portfolio AdjustedAllAll2016December Monthly Peak</t>
  </si>
  <si>
    <t>Portfolio AdjustedAllAll2016February Monthly Peak</t>
  </si>
  <si>
    <t>Portfolio AdjustedAllAll2016January Monthly Peak</t>
  </si>
  <si>
    <t>Portfolio AdjustedAllAll2016July Monthly Peak</t>
  </si>
  <si>
    <t>Portfolio AdjustedAllAll2016June Monthly Peak</t>
  </si>
  <si>
    <t>Portfolio AdjustedAllAll2016March Monthly Peak</t>
  </si>
  <si>
    <t>Portfolio AdjustedAllAll2016May Monthly Peak</t>
  </si>
  <si>
    <t>Portfolio AdjustedAllAll2016November Monthly Peak</t>
  </si>
  <si>
    <t>Portfolio AdjustedAllAll2016October Monthly Peak</t>
  </si>
  <si>
    <t>Portfolio AdjustedAllAll2016September Monthly Peak</t>
  </si>
  <si>
    <t>Portfolio AdjustedAllAll2016Typical Event Day</t>
  </si>
  <si>
    <t>Portfolio AdjustedAllAll2017April Monthly Peak</t>
  </si>
  <si>
    <t>Portfolio AdjustedAllAll2017August Monthly Peak</t>
  </si>
  <si>
    <t>Portfolio AdjustedAllAll2017December Monthly Peak</t>
  </si>
  <si>
    <t>Portfolio AdjustedAllAll2017February Monthly Peak</t>
  </si>
  <si>
    <t>Portfolio AdjustedAllAll2017January Monthly Peak</t>
  </si>
  <si>
    <t>Portfolio AdjustedAllAll2017July Monthly Peak</t>
  </si>
  <si>
    <t>Portfolio AdjustedAllAll2017June Monthly Peak</t>
  </si>
  <si>
    <t>Portfolio AdjustedAllAll2017March Monthly Peak</t>
  </si>
  <si>
    <t>Portfolio AdjustedAllAll2017May Monthly Peak</t>
  </si>
  <si>
    <t>Portfolio AdjustedAllAll2017November Monthly Peak</t>
  </si>
  <si>
    <t>Portfolio AdjustedAllAll2017October Monthly Peak</t>
  </si>
  <si>
    <t>Portfolio AdjustedAllAll2017September Monthly Peak</t>
  </si>
  <si>
    <t>Portfolio AdjustedAllAll2017Typical Event Day</t>
  </si>
  <si>
    <t>Portfolio AdjustedAllAll2018April Monthly Peak</t>
  </si>
  <si>
    <t>Portfolio AdjustedAllAll2018August Monthly Peak</t>
  </si>
  <si>
    <t>Portfolio AdjustedAllAll2018December Monthly Peak</t>
  </si>
  <si>
    <t>Portfolio AdjustedAllAll2018February Monthly Peak</t>
  </si>
  <si>
    <t>Portfolio AdjustedAllAll2018January Monthly Peak</t>
  </si>
  <si>
    <t>Portfolio AdjustedAllAll2018July Monthly Peak</t>
  </si>
  <si>
    <t>Portfolio AdjustedAllAll2018June Monthly Peak</t>
  </si>
  <si>
    <t>Portfolio AdjustedAllAll2018March Monthly Peak</t>
  </si>
  <si>
    <t>Portfolio AdjustedAllAll2018May Monthly Peak</t>
  </si>
  <si>
    <t>Portfolio AdjustedAllAll2018November Monthly Peak</t>
  </si>
  <si>
    <t>Portfolio AdjustedAllAll2018October Monthly Peak</t>
  </si>
  <si>
    <t>Portfolio AdjustedAllAll2018September Monthly Peak</t>
  </si>
  <si>
    <t>Portfolio AdjustedAllAll2018Typical Event Day</t>
  </si>
  <si>
    <t>Portfolio AdjustedAllAll2019April Monthly Peak</t>
  </si>
  <si>
    <t>Portfolio AdjustedAllAll2019August Monthly Peak</t>
  </si>
  <si>
    <t>Portfolio AdjustedAllAll2019December Monthly Peak</t>
  </si>
  <si>
    <t>Portfolio AdjustedAllAll2019February Monthly Peak</t>
  </si>
  <si>
    <t>Portfolio AdjustedAllAll2019January Monthly Peak</t>
  </si>
  <si>
    <t>Portfolio AdjustedAllAll2019July Monthly Peak</t>
  </si>
  <si>
    <t>Portfolio AdjustedAllAll2019June Monthly Peak</t>
  </si>
  <si>
    <t>Portfolio AdjustedAllAll2019March Monthly Peak</t>
  </si>
  <si>
    <t>Portfolio AdjustedAllAll2019May Monthly Peak</t>
  </si>
  <si>
    <t>Portfolio AdjustedAllAll2019November Monthly Peak</t>
  </si>
  <si>
    <t>Portfolio AdjustedAllAll2019October Monthly Peak</t>
  </si>
  <si>
    <t>Portfolio AdjustedAllAll2019September Monthly Peak</t>
  </si>
  <si>
    <t>Portfolio AdjustedAllAll2019Typical Event Day</t>
  </si>
  <si>
    <t>Portfolio AdjustedAllAll2020April Monthly Peak</t>
  </si>
  <si>
    <t>Portfolio AdjustedAllAll2020August Monthly Peak</t>
  </si>
  <si>
    <t>Portfolio AdjustedAllAll2020December Monthly Peak</t>
  </si>
  <si>
    <t>Portfolio AdjustedAllAll2020February Monthly Peak</t>
  </si>
  <si>
    <t>Portfolio AdjustedAllAll2020January Monthly Peak</t>
  </si>
  <si>
    <t>Portfolio AdjustedAllAll2020July Monthly Peak</t>
  </si>
  <si>
    <t>Portfolio AdjustedAllAll2020June Monthly Peak</t>
  </si>
  <si>
    <t>Portfolio AdjustedAllAll2020March Monthly Peak</t>
  </si>
  <si>
    <t>Portfolio AdjustedAllAll2020May Monthly Peak</t>
  </si>
  <si>
    <t>Portfolio AdjustedAllAll2020November Monthly Peak</t>
  </si>
  <si>
    <t>Portfolio AdjustedAllAll2020October Monthly Peak</t>
  </si>
  <si>
    <t>Portfolio AdjustedAllAll2020September Monthly Peak</t>
  </si>
  <si>
    <t>Portfolio AdjustedAllAll2020Typical Event Day</t>
  </si>
  <si>
    <t>Portfolio AdjustedAllAll2021April Monthly Peak</t>
  </si>
  <si>
    <t>Portfolio AdjustedAllAll2021August Monthly Peak</t>
  </si>
  <si>
    <t>Portfolio AdjustedAllAll2021December Monthly Peak</t>
  </si>
  <si>
    <t>Portfolio AdjustedAllAll2021February Monthly Peak</t>
  </si>
  <si>
    <t>Portfolio AdjustedAllAll2021January Monthly Peak</t>
  </si>
  <si>
    <t>Portfolio AdjustedAllAll2021July Monthly Peak</t>
  </si>
  <si>
    <t>Portfolio AdjustedAllAll2021June Monthly Peak</t>
  </si>
  <si>
    <t>Portfolio AdjustedAllAll2021March Monthly Peak</t>
  </si>
  <si>
    <t>Portfolio AdjustedAllAll2021May Monthly Peak</t>
  </si>
  <si>
    <t>Portfolio AdjustedAllAll2021November Monthly Peak</t>
  </si>
  <si>
    <t>Portfolio AdjustedAllAll2021October Monthly Peak</t>
  </si>
  <si>
    <t>Portfolio AdjustedAllAll2021September Monthly Peak</t>
  </si>
  <si>
    <t>Portfolio AdjustedAllAll2021Typical Event Day</t>
  </si>
  <si>
    <t>Portfolio AdjustedAllAll2022April Monthly Peak</t>
  </si>
  <si>
    <t>Portfolio AdjustedAllAll2022August Monthly Peak</t>
  </si>
  <si>
    <t>Portfolio AdjustedAllAll2022December Monthly Peak</t>
  </si>
  <si>
    <t>Portfolio AdjustedAllAll2022February Monthly Peak</t>
  </si>
  <si>
    <t>Portfolio AdjustedAllAll2022January Monthly Peak</t>
  </si>
  <si>
    <t>Portfolio AdjustedAllAll2022July Monthly Peak</t>
  </si>
  <si>
    <t>Portfolio AdjustedAllAll2022June Monthly Peak</t>
  </si>
  <si>
    <t>Portfolio AdjustedAllAll2022March Monthly Peak</t>
  </si>
  <si>
    <t>Portfolio AdjustedAllAll2022May Monthly Peak</t>
  </si>
  <si>
    <t>Portfolio AdjustedAllAll2022November Monthly Peak</t>
  </si>
  <si>
    <t>Portfolio AdjustedAllAll2022October Monthly Peak</t>
  </si>
  <si>
    <t>Portfolio AdjustedAllAll2022September Monthly Peak</t>
  </si>
  <si>
    <t>Portfolio AdjustedAllAll2022Typical Event Day</t>
  </si>
  <si>
    <t>Portfolio AdjustedAllAll2023April Monthly Peak</t>
  </si>
  <si>
    <t>Portfolio AdjustedAllAll2023August Monthly Peak</t>
  </si>
  <si>
    <t>Portfolio AdjustedAllAll2023December Monthly Peak</t>
  </si>
  <si>
    <t>Portfolio AdjustedAllAll2023February Monthly Peak</t>
  </si>
  <si>
    <t>Portfolio AdjustedAllAll2023January Monthly Peak</t>
  </si>
  <si>
    <t>Portfolio AdjustedAllAll2023July Monthly Peak</t>
  </si>
  <si>
    <t>Portfolio AdjustedAllAll2023June Monthly Peak</t>
  </si>
  <si>
    <t>Portfolio AdjustedAllAll2023March Monthly Peak</t>
  </si>
  <si>
    <t>Portfolio AdjustedAllAll2023May Monthly Peak</t>
  </si>
  <si>
    <t>Portfolio AdjustedAllAll2023November Monthly Peak</t>
  </si>
  <si>
    <t>Portfolio AdjustedAllAll2023October Monthly Peak</t>
  </si>
  <si>
    <t>Portfolio AdjustedAllAll2023September Monthly Peak</t>
  </si>
  <si>
    <t>Portfolio AdjustedAllAll2023Typical Event Day</t>
  </si>
  <si>
    <t>Portfolio AdjustedAllAll2024April Monthly Peak</t>
  </si>
  <si>
    <t>Portfolio AdjustedAllAll2024August Monthly Peak</t>
  </si>
  <si>
    <t>Portfolio AdjustedAllAll2024December Monthly Peak</t>
  </si>
  <si>
    <t>Portfolio AdjustedAllAll2024February Monthly Peak</t>
  </si>
  <si>
    <t>Portfolio AdjustedAllAll2024January Monthly Peak</t>
  </si>
  <si>
    <t>Portfolio AdjustedAllAll2024July Monthly Peak</t>
  </si>
  <si>
    <t>Portfolio AdjustedAllAll2024June Monthly Peak</t>
  </si>
  <si>
    <t>Portfolio AdjustedAllAll2024March Monthly Peak</t>
  </si>
  <si>
    <t>Portfolio AdjustedAllAll2024May Monthly Peak</t>
  </si>
  <si>
    <t>Portfolio AdjustedAllAll2024November Monthly Peak</t>
  </si>
  <si>
    <t>Portfolio AdjustedAllAll2024October Monthly Peak</t>
  </si>
  <si>
    <t>Portfolio AdjustedAllAll2024September Monthly Peak</t>
  </si>
  <si>
    <t>Portfolio AdjustedAllAll2024Typical Event Day</t>
  </si>
  <si>
    <t>Portfolio AdjustedAllAll2025April Monthly Peak</t>
  </si>
  <si>
    <t>Portfolio AdjustedAllAll2025August Monthly Peak</t>
  </si>
  <si>
    <t>Portfolio AdjustedAllAll2025December Monthly Peak</t>
  </si>
  <si>
    <t>Portfolio AdjustedAllAll2025February Monthly Peak</t>
  </si>
  <si>
    <t>Portfolio AdjustedAllAll2025January Monthly Peak</t>
  </si>
  <si>
    <t>Portfolio AdjustedAllAll2025July Monthly Peak</t>
  </si>
  <si>
    <t>Portfolio AdjustedAllAll2025June Monthly Peak</t>
  </si>
  <si>
    <t>Portfolio AdjustedAllAll2025March Monthly Peak</t>
  </si>
  <si>
    <t>Portfolio AdjustedAllAll2025May Monthly Peak</t>
  </si>
  <si>
    <t>Portfolio AdjustedAllAll2025November Monthly Peak</t>
  </si>
  <si>
    <t>Portfolio AdjustedAllAll2025October Monthly Peak</t>
  </si>
  <si>
    <t>Portfolio AdjustedAllAll2025September Monthly Peak</t>
  </si>
  <si>
    <t>Portfolio AdjustedAllAll2025Typical Event Day</t>
  </si>
  <si>
    <t>Portfolio AdjustedSize: 20 kW to 199.99 kWAll2016April Monthly Peak</t>
  </si>
  <si>
    <t>Portfolio AdjustedSize: 20 kW to 199.99 kWAll2016August Monthly Peak</t>
  </si>
  <si>
    <t>Portfolio AdjustedSize: 20 kW to 199.99 kWAll2016December Monthly Peak</t>
  </si>
  <si>
    <t>Portfolio AdjustedSize: 20 kW to 199.99 kWAll2016February Monthly Peak</t>
  </si>
  <si>
    <t>Portfolio AdjustedSize: 20 kW to 199.99 kWAll2016January Monthly Peak</t>
  </si>
  <si>
    <t>Portfolio AdjustedSize: 20 kW to 199.99 kWAll2016July Monthly Peak</t>
  </si>
  <si>
    <t>Portfolio AdjustedSize: 20 kW to 199.99 kWAll2016June Monthly Peak</t>
  </si>
  <si>
    <t>Portfolio AdjustedSize: 20 kW to 199.99 kWAll2016March Monthly Peak</t>
  </si>
  <si>
    <t>Portfolio AdjustedSize: 20 kW to 199.99 kWAll2016May Monthly Peak</t>
  </si>
  <si>
    <t>Portfolio AdjustedSize: 20 kW to 199.99 kWAll2016November Monthly Peak</t>
  </si>
  <si>
    <t>Portfolio AdjustedSize: 20 kW to 199.99 kWAll2016October Monthly Peak</t>
  </si>
  <si>
    <t>Portfolio AdjustedSize: 20 kW to 199.99 kWAll2016September Monthly Peak</t>
  </si>
  <si>
    <t>Portfolio AdjustedSize: 20 kW to 199.99 kWAll2016Typical Event Day</t>
  </si>
  <si>
    <t>Portfolio AdjustedSize: 20 kW to 199.99 kWAll2017April Monthly Peak</t>
  </si>
  <si>
    <t>Portfolio AdjustedSize: 20 kW to 199.99 kWAll2017August Monthly Peak</t>
  </si>
  <si>
    <t>Portfolio AdjustedSize: 20 kW to 199.99 kWAll2017December Monthly Peak</t>
  </si>
  <si>
    <t>Portfolio AdjustedSize: 20 kW to 199.99 kWAll2017February Monthly Peak</t>
  </si>
  <si>
    <t>Portfolio AdjustedSize: 20 kW to 199.99 kWAll2017January Monthly Peak</t>
  </si>
  <si>
    <t>Portfolio AdjustedSize: 20 kW to 199.99 kWAll2017July Monthly Peak</t>
  </si>
  <si>
    <t>Portfolio AdjustedSize: 20 kW to 199.99 kWAll2017June Monthly Peak</t>
  </si>
  <si>
    <t>Portfolio AdjustedSize: 20 kW to 199.99 kWAll2017March Monthly Peak</t>
  </si>
  <si>
    <t>Portfolio AdjustedSize: 20 kW to 199.99 kWAll2017May Monthly Peak</t>
  </si>
  <si>
    <t>Portfolio AdjustedSize: 20 kW to 199.99 kWAll2017November Monthly Peak</t>
  </si>
  <si>
    <t>Portfolio AdjustedSize: 20 kW to 199.99 kWAll2017October Monthly Peak</t>
  </si>
  <si>
    <t>Portfolio AdjustedSize: 20 kW to 199.99 kWAll2017September Monthly Peak</t>
  </si>
  <si>
    <t>Portfolio AdjustedSize: 20 kW to 199.99 kWAll2017Typical Event Day</t>
  </si>
  <si>
    <t>Portfolio AdjustedSize: 20 kW to 199.99 kWAll2018April Monthly Peak</t>
  </si>
  <si>
    <t>Portfolio AdjustedSize: 20 kW to 199.99 kWAll2018August Monthly Peak</t>
  </si>
  <si>
    <t>Portfolio AdjustedSize: 20 kW to 199.99 kWAll2018December Monthly Peak</t>
  </si>
  <si>
    <t>Portfolio AdjustedSize: 20 kW to 199.99 kWAll2018February Monthly Peak</t>
  </si>
  <si>
    <t>Portfolio AdjustedSize: 20 kW to 199.99 kWAll2018January Monthly Peak</t>
  </si>
  <si>
    <t>Portfolio AdjustedSize: 20 kW to 199.99 kWAll2018July Monthly Peak</t>
  </si>
  <si>
    <t>Portfolio AdjustedSize: 20 kW to 199.99 kWAll2018June Monthly Peak</t>
  </si>
  <si>
    <t>Portfolio AdjustedSize: 20 kW to 199.99 kWAll2018March Monthly Peak</t>
  </si>
  <si>
    <t>Portfolio AdjustedSize: 20 kW to 199.99 kWAll2018May Monthly Peak</t>
  </si>
  <si>
    <t>Portfolio AdjustedSize: 20 kW to 199.99 kWAll2018November Monthly Peak</t>
  </si>
  <si>
    <t>Portfolio AdjustedSize: 20 kW to 199.99 kWAll2018October Monthly Peak</t>
  </si>
  <si>
    <t>Portfolio AdjustedSize: 20 kW to 199.99 kWAll2018September Monthly Peak</t>
  </si>
  <si>
    <t>Portfolio AdjustedSize: 20 kW to 199.99 kWAll2018Typical Event Day</t>
  </si>
  <si>
    <t>Portfolio AdjustedSize: 20 kW to 199.99 kWAll2019April Monthly Peak</t>
  </si>
  <si>
    <t>Portfolio AdjustedSize: 20 kW to 199.99 kWAll2019August Monthly Peak</t>
  </si>
  <si>
    <t>Portfolio AdjustedSize: 20 kW to 199.99 kWAll2019December Monthly Peak</t>
  </si>
  <si>
    <t>Portfolio AdjustedSize: 20 kW to 199.99 kWAll2019February Monthly Peak</t>
  </si>
  <si>
    <t>Portfolio AdjustedSize: 20 kW to 199.99 kWAll2019January Monthly Peak</t>
  </si>
  <si>
    <t>Portfolio AdjustedSize: 20 kW to 199.99 kWAll2019July Monthly Peak</t>
  </si>
  <si>
    <t>Portfolio AdjustedSize: 20 kW to 199.99 kWAll2019June Monthly Peak</t>
  </si>
  <si>
    <t>Portfolio AdjustedSize: 20 kW to 199.99 kWAll2019March Monthly Peak</t>
  </si>
  <si>
    <t>Portfolio AdjustedSize: 20 kW to 199.99 kWAll2019May Monthly Peak</t>
  </si>
  <si>
    <t>Portfolio AdjustedSize: 20 kW to 199.99 kWAll2019November Monthly Peak</t>
  </si>
  <si>
    <t>Portfolio AdjustedSize: 20 kW to 199.99 kWAll2019October Monthly Peak</t>
  </si>
  <si>
    <t>Portfolio AdjustedSize: 20 kW to 199.99 kWAll2019September Monthly Peak</t>
  </si>
  <si>
    <t>Portfolio AdjustedSize: 20 kW to 199.99 kWAll2019Typical Event Day</t>
  </si>
  <si>
    <t>Portfolio AdjustedSize: 20 kW to 199.99 kWAll2020April Monthly Peak</t>
  </si>
  <si>
    <t>Portfolio AdjustedSize: 20 kW to 199.99 kWAll2020August Monthly Peak</t>
  </si>
  <si>
    <t>Portfolio AdjustedSize: 20 kW to 199.99 kWAll2020December Monthly Peak</t>
  </si>
  <si>
    <t>Portfolio AdjustedSize: 20 kW to 199.99 kWAll2020February Monthly Peak</t>
  </si>
  <si>
    <t>Portfolio AdjustedSize: 20 kW to 199.99 kWAll2020January Monthly Peak</t>
  </si>
  <si>
    <t>Portfolio AdjustedSize: 20 kW to 199.99 kWAll2020July Monthly Peak</t>
  </si>
  <si>
    <t>Portfolio AdjustedSize: 20 kW to 199.99 kWAll2020June Monthly Peak</t>
  </si>
  <si>
    <t>Portfolio AdjustedSize: 20 kW to 199.99 kWAll2020March Monthly Peak</t>
  </si>
  <si>
    <t>Portfolio AdjustedSize: 20 kW to 199.99 kWAll2020May Monthly Peak</t>
  </si>
  <si>
    <t>Portfolio AdjustedSize: 20 kW to 199.99 kWAll2020November Monthly Peak</t>
  </si>
  <si>
    <t>Portfolio AdjustedSize: 20 kW to 199.99 kWAll2020October Monthly Peak</t>
  </si>
  <si>
    <t>Portfolio AdjustedSize: 20 kW to 199.99 kWAll2020September Monthly Peak</t>
  </si>
  <si>
    <t>Portfolio AdjustedSize: 20 kW to 199.99 kWAll2020Typical Event Day</t>
  </si>
  <si>
    <t>Portfolio AdjustedSize: 20 kW to 199.99 kWAll2021April Monthly Peak</t>
  </si>
  <si>
    <t>Portfolio AdjustedSize: 20 kW to 199.99 kWAll2021August Monthly Peak</t>
  </si>
  <si>
    <t>Portfolio AdjustedSize: 20 kW to 199.99 kWAll2021December Monthly Peak</t>
  </si>
  <si>
    <t>Portfolio AdjustedSize: 20 kW to 199.99 kWAll2021February Monthly Peak</t>
  </si>
  <si>
    <t>Portfolio AdjustedSize: 20 kW to 199.99 kWAll2021January Monthly Peak</t>
  </si>
  <si>
    <t>Portfolio AdjustedSize: 20 kW to 199.99 kWAll2021July Monthly Peak</t>
  </si>
  <si>
    <t>Portfolio AdjustedSize: 20 kW to 199.99 kWAll2021June Monthly Peak</t>
  </si>
  <si>
    <t>Portfolio AdjustedSize: 20 kW to 199.99 kWAll2021March Monthly Peak</t>
  </si>
  <si>
    <t>Portfolio AdjustedSize: 20 kW to 199.99 kWAll2021May Monthly Peak</t>
  </si>
  <si>
    <t>Portfolio AdjustedSize: 20 kW to 199.99 kWAll2021November Monthly Peak</t>
  </si>
  <si>
    <t>Portfolio AdjustedSize: 20 kW to 199.99 kWAll2021October Monthly Peak</t>
  </si>
  <si>
    <t>Portfolio AdjustedSize: 20 kW to 199.99 kWAll2021September Monthly Peak</t>
  </si>
  <si>
    <t>Portfolio AdjustedSize: 20 kW to 199.99 kWAll2021Typical Event Day</t>
  </si>
  <si>
    <t>Portfolio AdjustedSize: 20 kW to 199.99 kWAll2022April Monthly Peak</t>
  </si>
  <si>
    <t>Portfolio AdjustedSize: 20 kW to 199.99 kWAll2022August Monthly Peak</t>
  </si>
  <si>
    <t>Portfolio AdjustedSize: 20 kW to 199.99 kWAll2022December Monthly Peak</t>
  </si>
  <si>
    <t>Portfolio AdjustedSize: 20 kW to 199.99 kWAll2022February Monthly Peak</t>
  </si>
  <si>
    <t>Portfolio AdjustedSize: 20 kW to 199.99 kWAll2022January Monthly Peak</t>
  </si>
  <si>
    <t>Portfolio AdjustedSize: 20 kW to 199.99 kWAll2022July Monthly Peak</t>
  </si>
  <si>
    <t>Portfolio AdjustedSize: 20 kW to 199.99 kWAll2022June Monthly Peak</t>
  </si>
  <si>
    <t>Portfolio AdjustedSize: 20 kW to 199.99 kWAll2022March Monthly Peak</t>
  </si>
  <si>
    <t>Portfolio AdjustedSize: 20 kW to 199.99 kWAll2022May Monthly Peak</t>
  </si>
  <si>
    <t>Portfolio AdjustedSize: 20 kW to 199.99 kWAll2022November Monthly Peak</t>
  </si>
  <si>
    <t>Portfolio AdjustedSize: 20 kW to 199.99 kWAll2022October Monthly Peak</t>
  </si>
  <si>
    <t>Portfolio AdjustedSize: 20 kW to 199.99 kWAll2022September Monthly Peak</t>
  </si>
  <si>
    <t>Portfolio AdjustedSize: 20 kW to 199.99 kWAll2022Typical Event Day</t>
  </si>
  <si>
    <t>Portfolio AdjustedSize: 20 kW to 199.99 kWAll2023April Monthly Peak</t>
  </si>
  <si>
    <t>Portfolio AdjustedSize: 20 kW to 199.99 kWAll2023August Monthly Peak</t>
  </si>
  <si>
    <t>Portfolio AdjustedSize: 20 kW to 199.99 kWAll2023December Monthly Peak</t>
  </si>
  <si>
    <t>Portfolio AdjustedSize: 20 kW to 199.99 kWAll2023February Monthly Peak</t>
  </si>
  <si>
    <t>Portfolio AdjustedSize: 20 kW to 199.99 kWAll2023January Monthly Peak</t>
  </si>
  <si>
    <t>Portfolio AdjustedSize: 20 kW to 199.99 kWAll2023July Monthly Peak</t>
  </si>
  <si>
    <t>Portfolio AdjustedSize: 20 kW to 199.99 kWAll2023June Monthly Peak</t>
  </si>
  <si>
    <t>Portfolio AdjustedSize: 20 kW to 199.99 kWAll2023March Monthly Peak</t>
  </si>
  <si>
    <t>Portfolio AdjustedSize: 20 kW to 199.99 kWAll2023May Monthly Peak</t>
  </si>
  <si>
    <t>Portfolio AdjustedSize: 20 kW to 199.99 kWAll2023November Monthly Peak</t>
  </si>
  <si>
    <t>Portfolio AdjustedSize: 20 kW to 199.99 kWAll2023October Monthly Peak</t>
  </si>
  <si>
    <t>Portfolio AdjustedSize: 20 kW to 199.99 kWAll2023September Monthly Peak</t>
  </si>
  <si>
    <t>Portfolio AdjustedSize: 20 kW to 199.99 kWAll2023Typical Event Day</t>
  </si>
  <si>
    <t>Portfolio AdjustedSize: 20 kW to 199.99 kWAll2024April Monthly Peak</t>
  </si>
  <si>
    <t>Portfolio AdjustedSize: 20 kW to 199.99 kWAll2024August Monthly Peak</t>
  </si>
  <si>
    <t>Portfolio AdjustedSize: 20 kW to 199.99 kWAll2024December Monthly Peak</t>
  </si>
  <si>
    <t>Portfolio AdjustedSize: 20 kW to 199.99 kWAll2024February Monthly Peak</t>
  </si>
  <si>
    <t>Portfolio AdjustedSize: 20 kW to 199.99 kWAll2024January Monthly Peak</t>
  </si>
  <si>
    <t>Portfolio AdjustedSize: 20 kW to 199.99 kWAll2024July Monthly Peak</t>
  </si>
  <si>
    <t>Portfolio AdjustedSize: 20 kW to 199.99 kWAll2024June Monthly Peak</t>
  </si>
  <si>
    <t>Portfolio AdjustedSize: 20 kW to 199.99 kWAll2024March Monthly Peak</t>
  </si>
  <si>
    <t>Portfolio AdjustedSize: 20 kW to 199.99 kWAll2024May Monthly Peak</t>
  </si>
  <si>
    <t>Portfolio AdjustedSize: 20 kW to 199.99 kWAll2024November Monthly Peak</t>
  </si>
  <si>
    <t>Portfolio AdjustedSize: 20 kW to 199.99 kWAll2024October Monthly Peak</t>
  </si>
  <si>
    <t>Portfolio AdjustedSize: 20 kW to 199.99 kWAll2024September Monthly Peak</t>
  </si>
  <si>
    <t>Portfolio AdjustedSize: 20 kW to 199.99 kWAll2024Typical Event Day</t>
  </si>
  <si>
    <t>Portfolio AdjustedSize: 20 kW to 199.99 kWAll2025April Monthly Peak</t>
  </si>
  <si>
    <t>Portfolio AdjustedSize: 20 kW to 199.99 kWAll2025August Monthly Peak</t>
  </si>
  <si>
    <t>Portfolio AdjustedSize: 20 kW to 199.99 kWAll2025December Monthly Peak</t>
  </si>
  <si>
    <t>Portfolio AdjustedSize: 20 kW to 199.99 kWAll2025February Monthly Peak</t>
  </si>
  <si>
    <t>Portfolio AdjustedSize: 20 kW to 199.99 kWAll2025January Monthly Peak</t>
  </si>
  <si>
    <t>Portfolio AdjustedSize: 20 kW to 199.99 kWAll2025July Monthly Peak</t>
  </si>
  <si>
    <t>Portfolio AdjustedSize: 20 kW to 199.99 kWAll2025June Monthly Peak</t>
  </si>
  <si>
    <t>Portfolio AdjustedSize: 20 kW to 199.99 kWAll2025March Monthly Peak</t>
  </si>
  <si>
    <t>Portfolio AdjustedSize: 20 kW to 199.99 kWAll2025May Monthly Peak</t>
  </si>
  <si>
    <t>Portfolio AdjustedSize: 20 kW to 199.99 kWAll2025November Monthly Peak</t>
  </si>
  <si>
    <t>Portfolio AdjustedSize: 20 kW to 199.99 kWAll2025October Monthly Peak</t>
  </si>
  <si>
    <t>Portfolio AdjustedSize: 20 kW to 199.99 kWAll2025September Monthly Peak</t>
  </si>
  <si>
    <t>Portfolio AdjustedSize: 20 kW to 199.99 kWAll2025Typical Event Day</t>
  </si>
  <si>
    <t>Portfolio AdjustedSize: Over 200kWAll2016April Monthly Peak</t>
  </si>
  <si>
    <t>Portfolio AdjustedSize: Over 200kWAll2016August Monthly Peak</t>
  </si>
  <si>
    <t>Portfolio AdjustedSize: Over 200kWAll2016December Monthly Peak</t>
  </si>
  <si>
    <t>Portfolio AdjustedSize: Over 200kWAll2016February Monthly Peak</t>
  </si>
  <si>
    <t>Portfolio AdjustedSize: Over 200kWAll2016January Monthly Peak</t>
  </si>
  <si>
    <t>Portfolio AdjustedSize: Over 200kWAll2016July Monthly Peak</t>
  </si>
  <si>
    <t>Portfolio AdjustedSize: Over 200kWAll2016June Monthly Peak</t>
  </si>
  <si>
    <t>Portfolio AdjustedSize: Over 200kWAll2016March Monthly Peak</t>
  </si>
  <si>
    <t>Portfolio AdjustedSize: Over 200kWAll2016May Monthly Peak</t>
  </si>
  <si>
    <t>Portfolio AdjustedSize: Over 200kWAll2016November Monthly Peak</t>
  </si>
  <si>
    <t>Portfolio AdjustedSize: Over 200kWAll2016October Monthly Peak</t>
  </si>
  <si>
    <t>Portfolio AdjustedSize: Over 200kWAll2016September Monthly Peak</t>
  </si>
  <si>
    <t>Portfolio AdjustedSize: Over 200kWAll2016Typical Event Day</t>
  </si>
  <si>
    <t>Portfolio AdjustedSize: Over 200kWAll2017April Monthly Peak</t>
  </si>
  <si>
    <t>Portfolio AdjustedSize: Over 200kWAll2017August Monthly Peak</t>
  </si>
  <si>
    <t>Portfolio AdjustedSize: Over 200kWAll2017December Monthly Peak</t>
  </si>
  <si>
    <t>Portfolio AdjustedSize: Over 200kWAll2017February Monthly Peak</t>
  </si>
  <si>
    <t>Portfolio AdjustedSize: Over 200kWAll2017January Monthly Peak</t>
  </si>
  <si>
    <t>Portfolio AdjustedSize: Over 200kWAll2017July Monthly Peak</t>
  </si>
  <si>
    <t>Portfolio AdjustedSize: Over 200kWAll2017June Monthly Peak</t>
  </si>
  <si>
    <t>Portfolio AdjustedSize: Over 200kWAll2017March Monthly Peak</t>
  </si>
  <si>
    <t>Portfolio AdjustedSize: Over 200kWAll2017May Monthly Peak</t>
  </si>
  <si>
    <t>Portfolio AdjustedSize: Over 200kWAll2017November Monthly Peak</t>
  </si>
  <si>
    <t>Portfolio AdjustedSize: Over 200kWAll2017October Monthly Peak</t>
  </si>
  <si>
    <t>Portfolio AdjustedSize: Over 200kWAll2017September Monthly Peak</t>
  </si>
  <si>
    <t>Portfolio AdjustedSize: Over 200kWAll2017Typical Event Day</t>
  </si>
  <si>
    <t>Portfolio AdjustedSize: Over 200kWAll2018April Monthly Peak</t>
  </si>
  <si>
    <t>Portfolio AdjustedSize: Over 200kWAll2018August Monthly Peak</t>
  </si>
  <si>
    <t>Portfolio AdjustedSize: Over 200kWAll2018December Monthly Peak</t>
  </si>
  <si>
    <t>Portfolio AdjustedSize: Over 200kWAll2018February Monthly Peak</t>
  </si>
  <si>
    <t>Portfolio AdjustedSize: Over 200kWAll2018January Monthly Peak</t>
  </si>
  <si>
    <t>Portfolio AdjustedSize: Over 200kWAll2018July Monthly Peak</t>
  </si>
  <si>
    <t>Portfolio AdjustedSize: Over 200kWAll2018June Monthly Peak</t>
  </si>
  <si>
    <t>Portfolio AdjustedSize: Over 200kWAll2018March Monthly Peak</t>
  </si>
  <si>
    <t>Portfolio AdjustedSize: Over 200kWAll2018May Monthly Peak</t>
  </si>
  <si>
    <t>Portfolio AdjustedSize: Over 200kWAll2018November Monthly Peak</t>
  </si>
  <si>
    <t>Portfolio AdjustedSize: Over 200kWAll2018October Monthly Peak</t>
  </si>
  <si>
    <t>Portfolio AdjustedSize: Over 200kWAll2018September Monthly Peak</t>
  </si>
  <si>
    <t>Portfolio AdjustedSize: Over 200kWAll2018Typical Event Day</t>
  </si>
  <si>
    <t>Portfolio AdjustedSize: Over 200kWAll2019April Monthly Peak</t>
  </si>
  <si>
    <t>Portfolio AdjustedSize: Over 200kWAll2019August Monthly Peak</t>
  </si>
  <si>
    <t>Portfolio AdjustedSize: Over 200kWAll2019December Monthly Peak</t>
  </si>
  <si>
    <t>Portfolio AdjustedSize: Over 200kWAll2019February Monthly Peak</t>
  </si>
  <si>
    <t>Portfolio AdjustedSize: Over 200kWAll2019January Monthly Peak</t>
  </si>
  <si>
    <t>Portfolio AdjustedSize: Over 200kWAll2019July Monthly Peak</t>
  </si>
  <si>
    <t>Portfolio AdjustedSize: Over 200kWAll2019June Monthly Peak</t>
  </si>
  <si>
    <t>Portfolio AdjustedSize: Over 200kWAll2019March Monthly Peak</t>
  </si>
  <si>
    <t>Portfolio AdjustedSize: Over 200kWAll2019May Monthly Peak</t>
  </si>
  <si>
    <t>Portfolio AdjustedSize: Over 200kWAll2019November Monthly Peak</t>
  </si>
  <si>
    <t>Portfolio AdjustedSize: Over 200kWAll2019October Monthly Peak</t>
  </si>
  <si>
    <t>Portfolio AdjustedSize: Over 200kWAll2019September Monthly Peak</t>
  </si>
  <si>
    <t>Portfolio AdjustedSize: Over 200kWAll2019Typical Event Day</t>
  </si>
  <si>
    <t>Portfolio AdjustedSize: Over 200kWAll2020April Monthly Peak</t>
  </si>
  <si>
    <t>Portfolio AdjustedSize: Over 200kWAll2020August Monthly Peak</t>
  </si>
  <si>
    <t>Portfolio AdjustedSize: Over 200kWAll2020December Monthly Peak</t>
  </si>
  <si>
    <t>Portfolio AdjustedSize: Over 200kWAll2020February Monthly Peak</t>
  </si>
  <si>
    <t>Portfolio AdjustedSize: Over 200kWAll2020January Monthly Peak</t>
  </si>
  <si>
    <t>Portfolio AdjustedSize: Over 200kWAll2020July Monthly Peak</t>
  </si>
  <si>
    <t>Portfolio AdjustedSize: Over 200kWAll2020June Monthly Peak</t>
  </si>
  <si>
    <t>Portfolio AdjustedSize: Over 200kWAll2020March Monthly Peak</t>
  </si>
  <si>
    <t>Portfolio AdjustedSize: Over 200kWAll2020May Monthly Peak</t>
  </si>
  <si>
    <t>Portfolio AdjustedSize: Over 200kWAll2020November Monthly Peak</t>
  </si>
  <si>
    <t>Portfolio AdjustedSize: Over 200kWAll2020October Monthly Peak</t>
  </si>
  <si>
    <t>Portfolio AdjustedSize: Over 200kWAll2020September Monthly Peak</t>
  </si>
  <si>
    <t>Portfolio AdjustedSize: Over 200kWAll2020Typical Event Day</t>
  </si>
  <si>
    <t>Portfolio AdjustedSize: Over 200kWAll2021April Monthly Peak</t>
  </si>
  <si>
    <t>Portfolio AdjustedSize: Over 200kWAll2021August Monthly Peak</t>
  </si>
  <si>
    <t>Portfolio AdjustedSize: Over 200kWAll2021December Monthly Peak</t>
  </si>
  <si>
    <t>Portfolio AdjustedSize: Over 200kWAll2021February Monthly Peak</t>
  </si>
  <si>
    <t>Portfolio AdjustedSize: Over 200kWAll2021January Monthly Peak</t>
  </si>
  <si>
    <t>Portfolio AdjustedSize: Over 200kWAll2021July Monthly Peak</t>
  </si>
  <si>
    <t>Portfolio AdjustedSize: Over 200kWAll2021June Monthly Peak</t>
  </si>
  <si>
    <t>Portfolio AdjustedSize: Over 200kWAll2021March Monthly Peak</t>
  </si>
  <si>
    <t>Portfolio AdjustedSize: Over 200kWAll2021May Monthly Peak</t>
  </si>
  <si>
    <t>Portfolio AdjustedSize: Over 200kWAll2021November Monthly Peak</t>
  </si>
  <si>
    <t>Portfolio AdjustedSize: Over 200kWAll2021October Monthly Peak</t>
  </si>
  <si>
    <t>Portfolio AdjustedSize: Over 200kWAll2021September Monthly Peak</t>
  </si>
  <si>
    <t>Portfolio AdjustedSize: Over 200kWAll2021Typical Event Day</t>
  </si>
  <si>
    <t>Portfolio AdjustedSize: Over 200kWAll2022April Monthly Peak</t>
  </si>
  <si>
    <t>Portfolio AdjustedSize: Over 200kWAll2022August Monthly Peak</t>
  </si>
  <si>
    <t>Portfolio AdjustedSize: Over 200kWAll2022December Monthly Peak</t>
  </si>
  <si>
    <t>Portfolio AdjustedSize: Over 200kWAll2022February Monthly Peak</t>
  </si>
  <si>
    <t>Portfolio AdjustedSize: Over 200kWAll2022January Monthly Peak</t>
  </si>
  <si>
    <t>Portfolio AdjustedSize: Over 200kWAll2022July Monthly Peak</t>
  </si>
  <si>
    <t>Portfolio AdjustedSize: Over 200kWAll2022June Monthly Peak</t>
  </si>
  <si>
    <t>Portfolio AdjustedSize: Over 200kWAll2022March Monthly Peak</t>
  </si>
  <si>
    <t>Portfolio AdjustedSize: Over 200kWAll2022May Monthly Peak</t>
  </si>
  <si>
    <t>Portfolio AdjustedSize: Over 200kWAll2022November Monthly Peak</t>
  </si>
  <si>
    <t>Portfolio AdjustedSize: Over 200kWAll2022October Monthly Peak</t>
  </si>
  <si>
    <t>Portfolio AdjustedSize: Over 200kWAll2022September Monthly Peak</t>
  </si>
  <si>
    <t>Portfolio AdjustedSize: Over 200kWAll2022Typical Event Day</t>
  </si>
  <si>
    <t>Portfolio AdjustedSize: Over 200kWAll2023April Monthly Peak</t>
  </si>
  <si>
    <t>Portfolio AdjustedSize: Over 200kWAll2023August Monthly Peak</t>
  </si>
  <si>
    <t>Portfolio AdjustedSize: Over 200kWAll2023December Monthly Peak</t>
  </si>
  <si>
    <t>Portfolio AdjustedSize: Over 200kWAll2023February Monthly Peak</t>
  </si>
  <si>
    <t>Portfolio AdjustedSize: Over 200kWAll2023January Monthly Peak</t>
  </si>
  <si>
    <t>Portfolio AdjustedSize: Over 200kWAll2023July Monthly Peak</t>
  </si>
  <si>
    <t>Portfolio AdjustedSize: Over 200kWAll2023June Monthly Peak</t>
  </si>
  <si>
    <t>Portfolio AdjustedSize: Over 200kWAll2023March Monthly Peak</t>
  </si>
  <si>
    <t>Portfolio AdjustedSize: Over 200kWAll2023May Monthly Peak</t>
  </si>
  <si>
    <t>Portfolio AdjustedSize: Over 200kWAll2023November Monthly Peak</t>
  </si>
  <si>
    <t>Portfolio AdjustedSize: Over 200kWAll2023October Monthly Peak</t>
  </si>
  <si>
    <t>Portfolio AdjustedSize: Over 200kWAll2023September Monthly Peak</t>
  </si>
  <si>
    <t>Portfolio AdjustedSize: Over 200kWAll2023Typical Event Day</t>
  </si>
  <si>
    <t>Portfolio AdjustedSize: Over 200kWAll2024April Monthly Peak</t>
  </si>
  <si>
    <t>Portfolio AdjustedSize: Over 200kWAll2024August Monthly Peak</t>
  </si>
  <si>
    <t>Portfolio AdjustedSize: Over 200kWAll2024December Monthly Peak</t>
  </si>
  <si>
    <t>Portfolio AdjustedSize: Over 200kWAll2024February Monthly Peak</t>
  </si>
  <si>
    <t>Portfolio AdjustedSize: Over 200kWAll2024January Monthly Peak</t>
  </si>
  <si>
    <t>Portfolio AdjustedSize: Over 200kWAll2024July Monthly Peak</t>
  </si>
  <si>
    <t>Portfolio AdjustedSize: Over 200kWAll2024June Monthly Peak</t>
  </si>
  <si>
    <t>Portfolio AdjustedSize: Over 200kWAll2024March Monthly Peak</t>
  </si>
  <si>
    <t>Portfolio AdjustedSize: Over 200kWAll2024May Monthly Peak</t>
  </si>
  <si>
    <t>Portfolio AdjustedSize: Over 200kWAll2024November Monthly Peak</t>
  </si>
  <si>
    <t>Portfolio AdjustedSize: Over 200kWAll2024October Monthly Peak</t>
  </si>
  <si>
    <t>Portfolio AdjustedSize: Over 200kWAll2024September Monthly Peak</t>
  </si>
  <si>
    <t>Portfolio AdjustedSize: Over 200kWAll2024Typical Event Day</t>
  </si>
  <si>
    <t>Portfolio AdjustedSize: Over 200kWAll2025April Monthly Peak</t>
  </si>
  <si>
    <t>Portfolio AdjustedSize: Over 200kWAll2025August Monthly Peak</t>
  </si>
  <si>
    <t>Portfolio AdjustedSize: Over 200kWAll2025December Monthly Peak</t>
  </si>
  <si>
    <t>Portfolio AdjustedSize: Over 200kWAll2025February Monthly Peak</t>
  </si>
  <si>
    <t>Portfolio AdjustedSize: Over 200kWAll2025January Monthly Peak</t>
  </si>
  <si>
    <t>Portfolio AdjustedSize: Over 200kWAll2025July Monthly Peak</t>
  </si>
  <si>
    <t>Portfolio AdjustedSize: Over 200kWAll2025June Monthly Peak</t>
  </si>
  <si>
    <t>Portfolio AdjustedSize: Over 200kWAll2025March Monthly Peak</t>
  </si>
  <si>
    <t>Portfolio AdjustedSize: Over 200kWAll2025May Monthly Peak</t>
  </si>
  <si>
    <t>Portfolio AdjustedSize: Over 200kWAll2025November Monthly Peak</t>
  </si>
  <si>
    <t>Portfolio AdjustedSize: Over 200kWAll2025October Monthly Peak</t>
  </si>
  <si>
    <t>Portfolio AdjustedSize: Over 200kWAll2025September Monthly Peak</t>
  </si>
  <si>
    <t>Portfolio AdjustedSize: Over 200kWAll2025Typical Event Day</t>
  </si>
  <si>
    <t>Program SpecificAllAll2016April Monthly Peak</t>
  </si>
  <si>
    <t>Program SpecificAllAll2016August Monthly Peak</t>
  </si>
  <si>
    <t>Program SpecificAllAll2016December Monthly Peak</t>
  </si>
  <si>
    <t>Program SpecificAllAll2016February Monthly Peak</t>
  </si>
  <si>
    <t>Program SpecificAllAll2016January Monthly Peak</t>
  </si>
  <si>
    <t>Program SpecificAllAll2016July Monthly Peak</t>
  </si>
  <si>
    <t>Program SpecificAllAll2016June Monthly Peak</t>
  </si>
  <si>
    <t>Program SpecificAllAll2016March Monthly Peak</t>
  </si>
  <si>
    <t>Program SpecificAllAll2016May Monthly Peak</t>
  </si>
  <si>
    <t>Program SpecificAllAll2016November Monthly Peak</t>
  </si>
  <si>
    <t>Program SpecificAllAll2016October Monthly Peak</t>
  </si>
  <si>
    <t>Program SpecificAllAll2016September Monthly Peak</t>
  </si>
  <si>
    <t>Program SpecificAllAll2016Typical Event Day</t>
  </si>
  <si>
    <t>Program SpecificAllAll2017April Monthly Peak</t>
  </si>
  <si>
    <t>Program SpecificAllAll2017August Monthly Peak</t>
  </si>
  <si>
    <t>Program SpecificAllAll2017December Monthly Peak</t>
  </si>
  <si>
    <t>Program SpecificAllAll2017February Monthly Peak</t>
  </si>
  <si>
    <t>Program SpecificAllAll2017January Monthly Peak</t>
  </si>
  <si>
    <t>Program SpecificAllAll2017July Monthly Peak</t>
  </si>
  <si>
    <t>Program SpecificAllAll2017June Monthly Peak</t>
  </si>
  <si>
    <t>Program SpecificAllAll2017March Monthly Peak</t>
  </si>
  <si>
    <t>Program SpecificAllAll2017May Monthly Peak</t>
  </si>
  <si>
    <t>Program SpecificAllAll2017November Monthly Peak</t>
  </si>
  <si>
    <t>Program SpecificAllAll2017October Monthly Peak</t>
  </si>
  <si>
    <t>Program SpecificAllAll2017September Monthly Peak</t>
  </si>
  <si>
    <t>Program SpecificAllAll2017Typical Event Day</t>
  </si>
  <si>
    <t>Program SpecificAllAll2018April Monthly Peak</t>
  </si>
  <si>
    <t>Program SpecificAllAll2018August Monthly Peak</t>
  </si>
  <si>
    <t>Program SpecificAllAll2018December Monthly Peak</t>
  </si>
  <si>
    <t>Program SpecificAllAll2018February Monthly Peak</t>
  </si>
  <si>
    <t>Program SpecificAllAll2018January Monthly Peak</t>
  </si>
  <si>
    <t>Program SpecificAllAll2018July Monthly Peak</t>
  </si>
  <si>
    <t>Program SpecificAllAll2018June Monthly Peak</t>
  </si>
  <si>
    <t>Program SpecificAllAll2018March Monthly Peak</t>
  </si>
  <si>
    <t>Program SpecificAllAll2018May Monthly Peak</t>
  </si>
  <si>
    <t>Program SpecificAllAll2018November Monthly Peak</t>
  </si>
  <si>
    <t>Program SpecificAllAll2018October Monthly Peak</t>
  </si>
  <si>
    <t>Program SpecificAllAll2018September Monthly Peak</t>
  </si>
  <si>
    <t>Program SpecificAllAll2018Typical Event Day</t>
  </si>
  <si>
    <t>Program SpecificAllAll2019April Monthly Peak</t>
  </si>
  <si>
    <t>Program SpecificAllAll2019August Monthly Peak</t>
  </si>
  <si>
    <t>Program SpecificAllAll2019December Monthly Peak</t>
  </si>
  <si>
    <t>Program SpecificAllAll2019February Monthly Peak</t>
  </si>
  <si>
    <t>Program SpecificAllAll2019January Monthly Peak</t>
  </si>
  <si>
    <t>Program SpecificAllAll2019July Monthly Peak</t>
  </si>
  <si>
    <t>Program SpecificAllAll2019June Monthly Peak</t>
  </si>
  <si>
    <t>Program SpecificAllAll2019March Monthly Peak</t>
  </si>
  <si>
    <t>Program SpecificAllAll2019May Monthly Peak</t>
  </si>
  <si>
    <t>Program SpecificAllAll2019November Monthly Peak</t>
  </si>
  <si>
    <t>Program SpecificAllAll2019October Monthly Peak</t>
  </si>
  <si>
    <t>Program SpecificAllAll2019September Monthly Peak</t>
  </si>
  <si>
    <t>Program SpecificAllAll2019Typical Event Day</t>
  </si>
  <si>
    <t>Program SpecificAllAll2020April Monthly Peak</t>
  </si>
  <si>
    <t>Program SpecificAllAll2020August Monthly Peak</t>
  </si>
  <si>
    <t>Program SpecificAllAll2020December Monthly Peak</t>
  </si>
  <si>
    <t>Program SpecificAllAll2020February Monthly Peak</t>
  </si>
  <si>
    <t>Program SpecificAllAll2020January Monthly Peak</t>
  </si>
  <si>
    <t>Program SpecificAllAll2020July Monthly Peak</t>
  </si>
  <si>
    <t>Program SpecificAllAll2020June Monthly Peak</t>
  </si>
  <si>
    <t>Program SpecificAllAll2020March Monthly Peak</t>
  </si>
  <si>
    <t>Program SpecificAllAll2020May Monthly Peak</t>
  </si>
  <si>
    <t>Program SpecificAllAll2020November Monthly Peak</t>
  </si>
  <si>
    <t>Program SpecificAllAll2020October Monthly Peak</t>
  </si>
  <si>
    <t>Program SpecificAllAll2020September Monthly Peak</t>
  </si>
  <si>
    <t>Program SpecificAllAll2020Typical Event Day</t>
  </si>
  <si>
    <t>Program SpecificAllAll2021April Monthly Peak</t>
  </si>
  <si>
    <t>Program SpecificAllAll2021August Monthly Peak</t>
  </si>
  <si>
    <t>Program SpecificAllAll2021December Monthly Peak</t>
  </si>
  <si>
    <t>Program SpecificAllAll2021February Monthly Peak</t>
  </si>
  <si>
    <t>Program SpecificAllAll2021January Monthly Peak</t>
  </si>
  <si>
    <t>Program SpecificAllAll2021July Monthly Peak</t>
  </si>
  <si>
    <t>Program SpecificAllAll2021June Monthly Peak</t>
  </si>
  <si>
    <t>Program SpecificAllAll2021March Monthly Peak</t>
  </si>
  <si>
    <t>Program SpecificAllAll2021May Monthly Peak</t>
  </si>
  <si>
    <t>Program SpecificAllAll2021November Monthly Peak</t>
  </si>
  <si>
    <t>Program SpecificAllAll2021October Monthly Peak</t>
  </si>
  <si>
    <t>Program SpecificAllAll2021September Monthly Peak</t>
  </si>
  <si>
    <t>Program SpecificAllAll2021Typical Event Day</t>
  </si>
  <si>
    <t>Program SpecificAllAll2022April Monthly Peak</t>
  </si>
  <si>
    <t>Program SpecificAllAll2022August Monthly Peak</t>
  </si>
  <si>
    <t>Program SpecificAllAll2022December Monthly Peak</t>
  </si>
  <si>
    <t>Program SpecificAllAll2022February Monthly Peak</t>
  </si>
  <si>
    <t>Program SpecificAllAll2022January Monthly Peak</t>
  </si>
  <si>
    <t>Program SpecificAllAll2022July Monthly Peak</t>
  </si>
  <si>
    <t>Program SpecificAllAll2022June Monthly Peak</t>
  </si>
  <si>
    <t>Program SpecificAllAll2022March Monthly Peak</t>
  </si>
  <si>
    <t>Program SpecificAllAll2022May Monthly Peak</t>
  </si>
  <si>
    <t>Program SpecificAllAll2022November Monthly Peak</t>
  </si>
  <si>
    <t>Program SpecificAllAll2022October Monthly Peak</t>
  </si>
  <si>
    <t>Program SpecificAllAll2022September Monthly Peak</t>
  </si>
  <si>
    <t>Program SpecificAllAll2022Typical Event Day</t>
  </si>
  <si>
    <t>Program SpecificAllAll2023April Monthly Peak</t>
  </si>
  <si>
    <t>Program SpecificAllAll2023August Monthly Peak</t>
  </si>
  <si>
    <t>Program SpecificAllAll2023December Monthly Peak</t>
  </si>
  <si>
    <t>Program SpecificAllAll2023February Monthly Peak</t>
  </si>
  <si>
    <t>Program SpecificAllAll2023January Monthly Peak</t>
  </si>
  <si>
    <t>Program SpecificAllAll2023July Monthly Peak</t>
  </si>
  <si>
    <t>Program SpecificAllAll2023June Monthly Peak</t>
  </si>
  <si>
    <t>Program SpecificAllAll2023March Monthly Peak</t>
  </si>
  <si>
    <t>Program SpecificAllAll2023May Monthly Peak</t>
  </si>
  <si>
    <t>Program SpecificAllAll2023November Monthly Peak</t>
  </si>
  <si>
    <t>Program SpecificAllAll2023October Monthly Peak</t>
  </si>
  <si>
    <t>Program SpecificAllAll2023September Monthly Peak</t>
  </si>
  <si>
    <t>Program SpecificAllAll2023Typical Event Day</t>
  </si>
  <si>
    <t>Program SpecificAllAll2024April Monthly Peak</t>
  </si>
  <si>
    <t>Program SpecificAllAll2024August Monthly Peak</t>
  </si>
  <si>
    <t>Program SpecificAllAll2024December Monthly Peak</t>
  </si>
  <si>
    <t>Program SpecificAllAll2024February Monthly Peak</t>
  </si>
  <si>
    <t>Program SpecificAllAll2024January Monthly Peak</t>
  </si>
  <si>
    <t>Program SpecificAllAll2024July Monthly Peak</t>
  </si>
  <si>
    <t>Program SpecificAllAll2024June Monthly Peak</t>
  </si>
  <si>
    <t>Program SpecificAllAll2024March Monthly Peak</t>
  </si>
  <si>
    <t>Program SpecificAllAll2024May Monthly Peak</t>
  </si>
  <si>
    <t>Program SpecificAllAll2024November Monthly Peak</t>
  </si>
  <si>
    <t>Program SpecificAllAll2024October Monthly Peak</t>
  </si>
  <si>
    <t>Program SpecificAllAll2024September Monthly Peak</t>
  </si>
  <si>
    <t>Program SpecificAllAll2024Typical Event Day</t>
  </si>
  <si>
    <t>Program SpecificAllAll2025April Monthly Peak</t>
  </si>
  <si>
    <t>Program SpecificAllAll2025August Monthly Peak</t>
  </si>
  <si>
    <t>Program SpecificAllAll2025December Monthly Peak</t>
  </si>
  <si>
    <t>Program SpecificAllAll2025February Monthly Peak</t>
  </si>
  <si>
    <t>Program SpecificAllAll2025January Monthly Peak</t>
  </si>
  <si>
    <t>Program SpecificAllAll2025July Monthly Peak</t>
  </si>
  <si>
    <t>Program SpecificAllAll2025June Monthly Peak</t>
  </si>
  <si>
    <t>Program SpecificAllAll2025March Monthly Peak</t>
  </si>
  <si>
    <t>Program SpecificAllAll2025May Monthly Peak</t>
  </si>
  <si>
    <t>Program SpecificAllAll2025November Monthly Peak</t>
  </si>
  <si>
    <t>Program SpecificAllAll2025October Monthly Peak</t>
  </si>
  <si>
    <t>Program SpecificAllAll2025September Monthly Peak</t>
  </si>
  <si>
    <t>Program SpecificAllAll2025Typical Event Day</t>
  </si>
  <si>
    <t>Program SpecificSize: 20 kW to 199.99 kWAll2016April Monthly Peak</t>
  </si>
  <si>
    <t>Program SpecificSize: 20 kW to 199.99 kWAll2016August Monthly Peak</t>
  </si>
  <si>
    <t>Program SpecificSize: 20 kW to 199.99 kWAll2016December Monthly Peak</t>
  </si>
  <si>
    <t>Program SpecificSize: 20 kW to 199.99 kWAll2016February Monthly Peak</t>
  </si>
  <si>
    <t>Program SpecificSize: 20 kW to 199.99 kWAll2016January Monthly Peak</t>
  </si>
  <si>
    <t>Program SpecificSize: 20 kW to 199.99 kWAll2016July Monthly Peak</t>
  </si>
  <si>
    <t>Program SpecificSize: 20 kW to 199.99 kWAll2016June Monthly Peak</t>
  </si>
  <si>
    <t>Program SpecificSize: 20 kW to 199.99 kWAll2016March Monthly Peak</t>
  </si>
  <si>
    <t>Program SpecificSize: 20 kW to 199.99 kWAll2016May Monthly Peak</t>
  </si>
  <si>
    <t>Program SpecificSize: 20 kW to 199.99 kWAll2016November Monthly Peak</t>
  </si>
  <si>
    <t>Program SpecificSize: 20 kW to 199.99 kWAll2016October Monthly Peak</t>
  </si>
  <si>
    <t>Program SpecificSize: 20 kW to 199.99 kWAll2016September Monthly Peak</t>
  </si>
  <si>
    <t>Program SpecificSize: 20 kW to 199.99 kWAll2016Typical Event Day</t>
  </si>
  <si>
    <t>Program SpecificSize: 20 kW to 199.99 kWAll2017April Monthly Peak</t>
  </si>
  <si>
    <t>Program SpecificSize: 20 kW to 199.99 kWAll2017August Monthly Peak</t>
  </si>
  <si>
    <t>Program SpecificSize: 20 kW to 199.99 kWAll2017December Monthly Peak</t>
  </si>
  <si>
    <t>Program SpecificSize: 20 kW to 199.99 kWAll2017February Monthly Peak</t>
  </si>
  <si>
    <t>Program SpecificSize: 20 kW to 199.99 kWAll2017January Monthly Peak</t>
  </si>
  <si>
    <t>Program SpecificSize: 20 kW to 199.99 kWAll2017July Monthly Peak</t>
  </si>
  <si>
    <t>Program SpecificSize: 20 kW to 199.99 kWAll2017June Monthly Peak</t>
  </si>
  <si>
    <t>Program SpecificSize: 20 kW to 199.99 kWAll2017March Monthly Peak</t>
  </si>
  <si>
    <t>Program SpecificSize: 20 kW to 199.99 kWAll2017May Monthly Peak</t>
  </si>
  <si>
    <t>Program SpecificSize: 20 kW to 199.99 kWAll2017November Monthly Peak</t>
  </si>
  <si>
    <t>Program SpecificSize: 20 kW to 199.99 kWAll2017October Monthly Peak</t>
  </si>
  <si>
    <t>Program SpecificSize: 20 kW to 199.99 kWAll2017September Monthly Peak</t>
  </si>
  <si>
    <t>Program SpecificSize: 20 kW to 199.99 kWAll2017Typical Event Day</t>
  </si>
  <si>
    <t>Program SpecificSize: 20 kW to 199.99 kWAll2018April Monthly Peak</t>
  </si>
  <si>
    <t>Program SpecificSize: 20 kW to 199.99 kWAll2018August Monthly Peak</t>
  </si>
  <si>
    <t>Program SpecificSize: 20 kW to 199.99 kWAll2018December Monthly Peak</t>
  </si>
  <si>
    <t>Program SpecificSize: 20 kW to 199.99 kWAll2018February Monthly Peak</t>
  </si>
  <si>
    <t>Program SpecificSize: 20 kW to 199.99 kWAll2018January Monthly Peak</t>
  </si>
  <si>
    <t>Program SpecificSize: 20 kW to 199.99 kWAll2018July Monthly Peak</t>
  </si>
  <si>
    <t>Program SpecificSize: 20 kW to 199.99 kWAll2018June Monthly Peak</t>
  </si>
  <si>
    <t>Program SpecificSize: 20 kW to 199.99 kWAll2018March Monthly Peak</t>
  </si>
  <si>
    <t>Program SpecificSize: 20 kW to 199.99 kWAll2018May Monthly Peak</t>
  </si>
  <si>
    <t>Program SpecificSize: 20 kW to 199.99 kWAll2018November Monthly Peak</t>
  </si>
  <si>
    <t>Program SpecificSize: 20 kW to 199.99 kWAll2018October Monthly Peak</t>
  </si>
  <si>
    <t>Program SpecificSize: 20 kW to 199.99 kWAll2018September Monthly Peak</t>
  </si>
  <si>
    <t>Program SpecificSize: 20 kW to 199.99 kWAll2018Typical Event Day</t>
  </si>
  <si>
    <t>Program SpecificSize: 20 kW to 199.99 kWAll2019April Monthly Peak</t>
  </si>
  <si>
    <t>Program SpecificSize: 20 kW to 199.99 kWAll2019August Monthly Peak</t>
  </si>
  <si>
    <t>Program SpecificSize: 20 kW to 199.99 kWAll2019December Monthly Peak</t>
  </si>
  <si>
    <t>Program SpecificSize: 20 kW to 199.99 kWAll2019February Monthly Peak</t>
  </si>
  <si>
    <t>Program SpecificSize: 20 kW to 199.99 kWAll2019January Monthly Peak</t>
  </si>
  <si>
    <t>Program SpecificSize: 20 kW to 199.99 kWAll2019July Monthly Peak</t>
  </si>
  <si>
    <t>Program SpecificSize: 20 kW to 199.99 kWAll2019June Monthly Peak</t>
  </si>
  <si>
    <t>Program SpecificSize: 20 kW to 199.99 kWAll2019March Monthly Peak</t>
  </si>
  <si>
    <t>Program SpecificSize: 20 kW to 199.99 kWAll2019May Monthly Peak</t>
  </si>
  <si>
    <t>Program SpecificSize: 20 kW to 199.99 kWAll2019November Monthly Peak</t>
  </si>
  <si>
    <t>Program SpecificSize: 20 kW to 199.99 kWAll2019October Monthly Peak</t>
  </si>
  <si>
    <t>Program SpecificSize: 20 kW to 199.99 kWAll2019September Monthly Peak</t>
  </si>
  <si>
    <t>Program SpecificSize: 20 kW to 199.99 kWAll2019Typical Event Day</t>
  </si>
  <si>
    <t>Program SpecificSize: 20 kW to 199.99 kWAll2020April Monthly Peak</t>
  </si>
  <si>
    <t>Program SpecificSize: 20 kW to 199.99 kWAll2020August Monthly Peak</t>
  </si>
  <si>
    <t>Program SpecificSize: 20 kW to 199.99 kWAll2020December Monthly Peak</t>
  </si>
  <si>
    <t>Program SpecificSize: 20 kW to 199.99 kWAll2020February Monthly Peak</t>
  </si>
  <si>
    <t>Program SpecificSize: 20 kW to 199.99 kWAll2020January Monthly Peak</t>
  </si>
  <si>
    <t>Program SpecificSize: 20 kW to 199.99 kWAll2020July Monthly Peak</t>
  </si>
  <si>
    <t>Program SpecificSize: 20 kW to 199.99 kWAll2020June Monthly Peak</t>
  </si>
  <si>
    <t>Program SpecificSize: 20 kW to 199.99 kWAll2020March Monthly Peak</t>
  </si>
  <si>
    <t>Program SpecificSize: 20 kW to 199.99 kWAll2020May Monthly Peak</t>
  </si>
  <si>
    <t>Program SpecificSize: 20 kW to 199.99 kWAll2020November Monthly Peak</t>
  </si>
  <si>
    <t>Program SpecificSize: 20 kW to 199.99 kWAll2020October Monthly Peak</t>
  </si>
  <si>
    <t>Program SpecificSize: 20 kW to 199.99 kWAll2020September Monthly Peak</t>
  </si>
  <si>
    <t>Program SpecificSize: 20 kW to 199.99 kWAll2020Typical Event Day</t>
  </si>
  <si>
    <t>Program SpecificSize: 20 kW to 199.99 kWAll2021April Monthly Peak</t>
  </si>
  <si>
    <t>Program SpecificSize: 20 kW to 199.99 kWAll2021August Monthly Peak</t>
  </si>
  <si>
    <t>Program SpecificSize: 20 kW to 199.99 kWAll2021December Monthly Peak</t>
  </si>
  <si>
    <t>Program SpecificSize: 20 kW to 199.99 kWAll2021February Monthly Peak</t>
  </si>
  <si>
    <t>Program SpecificSize: 20 kW to 199.99 kWAll2021January Monthly Peak</t>
  </si>
  <si>
    <t>Program SpecificSize: 20 kW to 199.99 kWAll2021July Monthly Peak</t>
  </si>
  <si>
    <t>Program SpecificSize: 20 kW to 199.99 kWAll2021June Monthly Peak</t>
  </si>
  <si>
    <t>Program SpecificSize: 20 kW to 199.99 kWAll2021March Monthly Peak</t>
  </si>
  <si>
    <t>Program SpecificSize: 20 kW to 199.99 kWAll2021May Monthly Peak</t>
  </si>
  <si>
    <t>Program SpecificSize: 20 kW to 199.99 kWAll2021November Monthly Peak</t>
  </si>
  <si>
    <t>Program SpecificSize: 20 kW to 199.99 kWAll2021October Monthly Peak</t>
  </si>
  <si>
    <t>Program SpecificSize: 20 kW to 199.99 kWAll2021September Monthly Peak</t>
  </si>
  <si>
    <t>Program SpecificSize: 20 kW to 199.99 kWAll2021Typical Event Day</t>
  </si>
  <si>
    <t>Program SpecificSize: 20 kW to 199.99 kWAll2022April Monthly Peak</t>
  </si>
  <si>
    <t>Program SpecificSize: 20 kW to 199.99 kWAll2022August Monthly Peak</t>
  </si>
  <si>
    <t>Program SpecificSize: 20 kW to 199.99 kWAll2022December Monthly Peak</t>
  </si>
  <si>
    <t>Program SpecificSize: 20 kW to 199.99 kWAll2022February Monthly Peak</t>
  </si>
  <si>
    <t>Program SpecificSize: 20 kW to 199.99 kWAll2022January Monthly Peak</t>
  </si>
  <si>
    <t>Program SpecificSize: 20 kW to 199.99 kWAll2022July Monthly Peak</t>
  </si>
  <si>
    <t>Program SpecificSize: 20 kW to 199.99 kWAll2022June Monthly Peak</t>
  </si>
  <si>
    <t>Program SpecificSize: 20 kW to 199.99 kWAll2022March Monthly Peak</t>
  </si>
  <si>
    <t>Program SpecificSize: 20 kW to 199.99 kWAll2022May Monthly Peak</t>
  </si>
  <si>
    <t>Program SpecificSize: 20 kW to 199.99 kWAll2022November Monthly Peak</t>
  </si>
  <si>
    <t>Program SpecificSize: 20 kW to 199.99 kWAll2022October Monthly Peak</t>
  </si>
  <si>
    <t>Program SpecificSize: 20 kW to 199.99 kWAll2022September Monthly Peak</t>
  </si>
  <si>
    <t>Program SpecificSize: 20 kW to 199.99 kWAll2022Typical Event Day</t>
  </si>
  <si>
    <t>Program SpecificSize: 20 kW to 199.99 kWAll2023April Monthly Peak</t>
  </si>
  <si>
    <t>Program SpecificSize: 20 kW to 199.99 kWAll2023August Monthly Peak</t>
  </si>
  <si>
    <t>Program SpecificSize: 20 kW to 199.99 kWAll2023December Monthly Peak</t>
  </si>
  <si>
    <t>Program SpecificSize: 20 kW to 199.99 kWAll2023February Monthly Peak</t>
  </si>
  <si>
    <t>Program SpecificSize: 20 kW to 199.99 kWAll2023January Monthly Peak</t>
  </si>
  <si>
    <t>Program SpecificSize: 20 kW to 199.99 kWAll2023July Monthly Peak</t>
  </si>
  <si>
    <t>Program SpecificSize: 20 kW to 199.99 kWAll2023June Monthly Peak</t>
  </si>
  <si>
    <t>Program SpecificSize: 20 kW to 199.99 kWAll2023March Monthly Peak</t>
  </si>
  <si>
    <t>Program SpecificSize: 20 kW to 199.99 kWAll2023May Monthly Peak</t>
  </si>
  <si>
    <t>Program SpecificSize: 20 kW to 199.99 kWAll2023November Monthly Peak</t>
  </si>
  <si>
    <t>Program SpecificSize: 20 kW to 199.99 kWAll2023October Monthly Peak</t>
  </si>
  <si>
    <t>Program SpecificSize: 20 kW to 199.99 kWAll2023September Monthly Peak</t>
  </si>
  <si>
    <t>Program SpecificSize: 20 kW to 199.99 kWAll2023Typical Event Day</t>
  </si>
  <si>
    <t>Program SpecificSize: 20 kW to 199.99 kWAll2024April Monthly Peak</t>
  </si>
  <si>
    <t>Program SpecificSize: 20 kW to 199.99 kWAll2024August Monthly Peak</t>
  </si>
  <si>
    <t>Program SpecificSize: 20 kW to 199.99 kWAll2024December Monthly Peak</t>
  </si>
  <si>
    <t>Program SpecificSize: 20 kW to 199.99 kWAll2024February Monthly Peak</t>
  </si>
  <si>
    <t>Program SpecificSize: 20 kW to 199.99 kWAll2024January Monthly Peak</t>
  </si>
  <si>
    <t>Program SpecificSize: 20 kW to 199.99 kWAll2024July Monthly Peak</t>
  </si>
  <si>
    <t>Program SpecificSize: 20 kW to 199.99 kWAll2024June Monthly Peak</t>
  </si>
  <si>
    <t>Program SpecificSize: 20 kW to 199.99 kWAll2024March Monthly Peak</t>
  </si>
  <si>
    <t>Program SpecificSize: 20 kW to 199.99 kWAll2024May Monthly Peak</t>
  </si>
  <si>
    <t>Program SpecificSize: 20 kW to 199.99 kWAll2024November Monthly Peak</t>
  </si>
  <si>
    <t>Program SpecificSize: 20 kW to 199.99 kWAll2024October Monthly Peak</t>
  </si>
  <si>
    <t>Program SpecificSize: 20 kW to 199.99 kWAll2024September Monthly Peak</t>
  </si>
  <si>
    <t>Program SpecificSize: 20 kW to 199.99 kWAll2024Typical Event Day</t>
  </si>
  <si>
    <t>Program SpecificSize: 20 kW to 199.99 kWAll2025April Monthly Peak</t>
  </si>
  <si>
    <t>Program SpecificSize: 20 kW to 199.99 kWAll2025August Monthly Peak</t>
  </si>
  <si>
    <t>Program SpecificSize: 20 kW to 199.99 kWAll2025December Monthly Peak</t>
  </si>
  <si>
    <t>Program SpecificSize: 20 kW to 199.99 kWAll2025February Monthly Peak</t>
  </si>
  <si>
    <t>Program SpecificSize: 20 kW to 199.99 kWAll2025January Monthly Peak</t>
  </si>
  <si>
    <t>Program SpecificSize: 20 kW to 199.99 kWAll2025July Monthly Peak</t>
  </si>
  <si>
    <t>Program SpecificSize: 20 kW to 199.99 kWAll2025June Monthly Peak</t>
  </si>
  <si>
    <t>Program SpecificSize: 20 kW to 199.99 kWAll2025March Monthly Peak</t>
  </si>
  <si>
    <t>Program SpecificSize: 20 kW to 199.99 kWAll2025May Monthly Peak</t>
  </si>
  <si>
    <t>Program SpecificSize: 20 kW to 199.99 kWAll2025November Monthly Peak</t>
  </si>
  <si>
    <t>Program SpecificSize: 20 kW to 199.99 kWAll2025October Monthly Peak</t>
  </si>
  <si>
    <t>Program SpecificSize: 20 kW to 199.99 kWAll2025September Monthly Peak</t>
  </si>
  <si>
    <t>Program SpecificSize: 20 kW to 199.99 kWAll2025Typical Event Day</t>
  </si>
  <si>
    <t>Program SpecificSize: Over 200kWAll2016April Monthly Peak</t>
  </si>
  <si>
    <t>Program SpecificSize: Over 200kWAll2016August Monthly Peak</t>
  </si>
  <si>
    <t>Program SpecificSize: Over 200kWAll2016December Monthly Peak</t>
  </si>
  <si>
    <t>Program SpecificSize: Over 200kWAll2016February Monthly Peak</t>
  </si>
  <si>
    <t>Program SpecificSize: Over 200kWAll2016January Monthly Peak</t>
  </si>
  <si>
    <t>Program SpecificSize: Over 200kWAll2016July Monthly Peak</t>
  </si>
  <si>
    <t>Program SpecificSize: Over 200kWAll2016June Monthly Peak</t>
  </si>
  <si>
    <t>Program SpecificSize: Over 200kWAll2016March Monthly Peak</t>
  </si>
  <si>
    <t>Program SpecificSize: Over 200kWAll2016May Monthly Peak</t>
  </si>
  <si>
    <t>Program SpecificSize: Over 200kWAll2016November Monthly Peak</t>
  </si>
  <si>
    <t>Program SpecificSize: Over 200kWAll2016October Monthly Peak</t>
  </si>
  <si>
    <t>Program SpecificSize: Over 200kWAll2016September Monthly Peak</t>
  </si>
  <si>
    <t>Program SpecificSize: Over 200kWAll2016Typical Event Day</t>
  </si>
  <si>
    <t>Program SpecificSize: Over 200kWAll2017April Monthly Peak</t>
  </si>
  <si>
    <t>Program SpecificSize: Over 200kWAll2017August Monthly Peak</t>
  </si>
  <si>
    <t>Program SpecificSize: Over 200kWAll2017December Monthly Peak</t>
  </si>
  <si>
    <t>Program SpecificSize: Over 200kWAll2017February Monthly Peak</t>
  </si>
  <si>
    <t>Program SpecificSize: Over 200kWAll2017January Monthly Peak</t>
  </si>
  <si>
    <t>Program SpecificSize: Over 200kWAll2017July Monthly Peak</t>
  </si>
  <si>
    <t>Program SpecificSize: Over 200kWAll2017June Monthly Peak</t>
  </si>
  <si>
    <t>Program SpecificSize: Over 200kWAll2017March Monthly Peak</t>
  </si>
  <si>
    <t>Program SpecificSize: Over 200kWAll2017May Monthly Peak</t>
  </si>
  <si>
    <t>Program SpecificSize: Over 200kWAll2017November Monthly Peak</t>
  </si>
  <si>
    <t>Program SpecificSize: Over 200kWAll2017October Monthly Peak</t>
  </si>
  <si>
    <t>Program SpecificSize: Over 200kWAll2017September Monthly Peak</t>
  </si>
  <si>
    <t>Program SpecificSize: Over 200kWAll2017Typical Event Day</t>
  </si>
  <si>
    <t>Program SpecificSize: Over 200kWAll2018April Monthly Peak</t>
  </si>
  <si>
    <t>Program SpecificSize: Over 200kWAll2018August Monthly Peak</t>
  </si>
  <si>
    <t>Program SpecificSize: Over 200kWAll2018December Monthly Peak</t>
  </si>
  <si>
    <t>Program SpecificSize: Over 200kWAll2018February Monthly Peak</t>
  </si>
  <si>
    <t>Program SpecificSize: Over 200kWAll2018January Monthly Peak</t>
  </si>
  <si>
    <t>Program SpecificSize: Over 200kWAll2018July Monthly Peak</t>
  </si>
  <si>
    <t>Program SpecificSize: Over 200kWAll2018June Monthly Peak</t>
  </si>
  <si>
    <t>Program SpecificSize: Over 200kWAll2018March Monthly Peak</t>
  </si>
  <si>
    <t>Program SpecificSize: Over 200kWAll2018May Monthly Peak</t>
  </si>
  <si>
    <t>Program SpecificSize: Over 200kWAll2018November Monthly Peak</t>
  </si>
  <si>
    <t>Program SpecificSize: Over 200kWAll2018October Monthly Peak</t>
  </si>
  <si>
    <t>Program SpecificSize: Over 200kWAll2018September Monthly Peak</t>
  </si>
  <si>
    <t>Program SpecificSize: Over 200kWAll2018Typical Event Day</t>
  </si>
  <si>
    <t>Program SpecificSize: Over 200kWAll2019April Monthly Peak</t>
  </si>
  <si>
    <t>Program SpecificSize: Over 200kWAll2019August Monthly Peak</t>
  </si>
  <si>
    <t>Program SpecificSize: Over 200kWAll2019December Monthly Peak</t>
  </si>
  <si>
    <t>Program SpecificSize: Over 200kWAll2019February Monthly Peak</t>
  </si>
  <si>
    <t>Program SpecificSize: Over 200kWAll2019January Monthly Peak</t>
  </si>
  <si>
    <t>Program SpecificSize: Over 200kWAll2019July Monthly Peak</t>
  </si>
  <si>
    <t>Program SpecificSize: Over 200kWAll2019June Monthly Peak</t>
  </si>
  <si>
    <t>Program SpecificSize: Over 200kWAll2019March Monthly Peak</t>
  </si>
  <si>
    <t>Program SpecificSize: Over 200kWAll2019May Monthly Peak</t>
  </si>
  <si>
    <t>Program SpecificSize: Over 200kWAll2019November Monthly Peak</t>
  </si>
  <si>
    <t>Program SpecificSize: Over 200kWAll2019October Monthly Peak</t>
  </si>
  <si>
    <t>Program SpecificSize: Over 200kWAll2019September Monthly Peak</t>
  </si>
  <si>
    <t>Program SpecificSize: Over 200kWAll2019Typical Event Day</t>
  </si>
  <si>
    <t>Program SpecificSize: Over 200kWAll2020April Monthly Peak</t>
  </si>
  <si>
    <t>Program SpecificSize: Over 200kWAll2020August Monthly Peak</t>
  </si>
  <si>
    <t>Program SpecificSize: Over 200kWAll2020December Monthly Peak</t>
  </si>
  <si>
    <t>Program SpecificSize: Over 200kWAll2020February Monthly Peak</t>
  </si>
  <si>
    <t>Program SpecificSize: Over 200kWAll2020January Monthly Peak</t>
  </si>
  <si>
    <t>Program SpecificSize: Over 200kWAll2020July Monthly Peak</t>
  </si>
  <si>
    <t>Program SpecificSize: Over 200kWAll2020June Monthly Peak</t>
  </si>
  <si>
    <t>Program SpecificSize: Over 200kWAll2020March Monthly Peak</t>
  </si>
  <si>
    <t>Program SpecificSize: Over 200kWAll2020May Monthly Peak</t>
  </si>
  <si>
    <t>Program SpecificSize: Over 200kWAll2020November Monthly Peak</t>
  </si>
  <si>
    <t>Program SpecificSize: Over 200kWAll2020October Monthly Peak</t>
  </si>
  <si>
    <t>Program SpecificSize: Over 200kWAll2020September Monthly Peak</t>
  </si>
  <si>
    <t>Program SpecificSize: Over 200kWAll2020Typical Event Day</t>
  </si>
  <si>
    <t>Program SpecificSize: Over 200kWAll2021April Monthly Peak</t>
  </si>
  <si>
    <t>Program SpecificSize: Over 200kWAll2021August Monthly Peak</t>
  </si>
  <si>
    <t>Program SpecificSize: Over 200kWAll2021December Monthly Peak</t>
  </si>
  <si>
    <t>Program SpecificSize: Over 200kWAll2021February Monthly Peak</t>
  </si>
  <si>
    <t>Program SpecificSize: Over 200kWAll2021January Monthly Peak</t>
  </si>
  <si>
    <t>Program SpecificSize: Over 200kWAll2021July Monthly Peak</t>
  </si>
  <si>
    <t>Program SpecificSize: Over 200kWAll2021June Monthly Peak</t>
  </si>
  <si>
    <t>Program SpecificSize: Over 200kWAll2021March Monthly Peak</t>
  </si>
  <si>
    <t>Program SpecificSize: Over 200kWAll2021May Monthly Peak</t>
  </si>
  <si>
    <t>Program SpecificSize: Over 200kWAll2021November Monthly Peak</t>
  </si>
  <si>
    <t>Program SpecificSize: Over 200kWAll2021October Monthly Peak</t>
  </si>
  <si>
    <t>Program SpecificSize: Over 200kWAll2021September Monthly Peak</t>
  </si>
  <si>
    <t>Program SpecificSize: Over 200kWAll2021Typical Event Day</t>
  </si>
  <si>
    <t>Program SpecificSize: Over 200kWAll2022April Monthly Peak</t>
  </si>
  <si>
    <t>Program SpecificSize: Over 200kWAll2022August Monthly Peak</t>
  </si>
  <si>
    <t>Program SpecificSize: Over 200kWAll2022December Monthly Peak</t>
  </si>
  <si>
    <t>Program SpecificSize: Over 200kWAll2022February Monthly Peak</t>
  </si>
  <si>
    <t>Program SpecificSize: Over 200kWAll2022January Monthly Peak</t>
  </si>
  <si>
    <t>Program SpecificSize: Over 200kWAll2022July Monthly Peak</t>
  </si>
  <si>
    <t>Program SpecificSize: Over 200kWAll2022June Monthly Peak</t>
  </si>
  <si>
    <t>Program SpecificSize: Over 200kWAll2022March Monthly Peak</t>
  </si>
  <si>
    <t>Program SpecificSize: Over 200kWAll2022May Monthly Peak</t>
  </si>
  <si>
    <t>Program SpecificSize: Over 200kWAll2022November Monthly Peak</t>
  </si>
  <si>
    <t>Program SpecificSize: Over 200kWAll2022October Monthly Peak</t>
  </si>
  <si>
    <t>Program SpecificSize: Over 200kWAll2022September Monthly Peak</t>
  </si>
  <si>
    <t>Program SpecificSize: Over 200kWAll2022Typical Event Day</t>
  </si>
  <si>
    <t>Program SpecificSize: Over 200kWAll2023April Monthly Peak</t>
  </si>
  <si>
    <t>Program SpecificSize: Over 200kWAll2023August Monthly Peak</t>
  </si>
  <si>
    <t>Program SpecificSize: Over 200kWAll2023December Monthly Peak</t>
  </si>
  <si>
    <t>Program SpecificSize: Over 200kWAll2023February Monthly Peak</t>
  </si>
  <si>
    <t>Program SpecificSize: Over 200kWAll2023January Monthly Peak</t>
  </si>
  <si>
    <t>Program SpecificSize: Over 200kWAll2023July Monthly Peak</t>
  </si>
  <si>
    <t>Program SpecificSize: Over 200kWAll2023June Monthly Peak</t>
  </si>
  <si>
    <t>Program SpecificSize: Over 200kWAll2023March Monthly Peak</t>
  </si>
  <si>
    <t>Program SpecificSize: Over 200kWAll2023May Monthly Peak</t>
  </si>
  <si>
    <t>Program SpecificSize: Over 200kWAll2023November Monthly Peak</t>
  </si>
  <si>
    <t>Program SpecificSize: Over 200kWAll2023October Monthly Peak</t>
  </si>
  <si>
    <t>Program SpecificSize: Over 200kWAll2023September Monthly Peak</t>
  </si>
  <si>
    <t>Program SpecificSize: Over 200kWAll2023Typical Event Day</t>
  </si>
  <si>
    <t>Program SpecificSize: Over 200kWAll2024April Monthly Peak</t>
  </si>
  <si>
    <t>Program SpecificSize: Over 200kWAll2024August Monthly Peak</t>
  </si>
  <si>
    <t>Program SpecificSize: Over 200kWAll2024December Monthly Peak</t>
  </si>
  <si>
    <t>Program SpecificSize: Over 200kWAll2024February Monthly Peak</t>
  </si>
  <si>
    <t>Program SpecificSize: Over 200kWAll2024January Monthly Peak</t>
  </si>
  <si>
    <t>Program SpecificSize: Over 200kWAll2024July Monthly Peak</t>
  </si>
  <si>
    <t>Program SpecificSize: Over 200kWAll2024June Monthly Peak</t>
  </si>
  <si>
    <t>Program SpecificSize: Over 200kWAll2024March Monthly Peak</t>
  </si>
  <si>
    <t>Program SpecificSize: Over 200kWAll2024May Monthly Peak</t>
  </si>
  <si>
    <t>Program SpecificSize: Over 200kWAll2024November Monthly Peak</t>
  </si>
  <si>
    <t>Program SpecificSize: Over 200kWAll2024October Monthly Peak</t>
  </si>
  <si>
    <t>Program SpecificSize: Over 200kWAll2024September Monthly Peak</t>
  </si>
  <si>
    <t>Program SpecificSize: Over 200kWAll2024Typical Event Day</t>
  </si>
  <si>
    <t>Program SpecificSize: Over 200kWAll2025April Monthly Peak</t>
  </si>
  <si>
    <t>Program SpecificSize: Over 200kWAll2025August Monthly Peak</t>
  </si>
  <si>
    <t>Program SpecificSize: Over 200kWAll2025December Monthly Peak</t>
  </si>
  <si>
    <t>Program SpecificSize: Over 200kWAll2025February Monthly Peak</t>
  </si>
  <si>
    <t>Program SpecificSize: Over 200kWAll2025January Monthly Peak</t>
  </si>
  <si>
    <t>Program SpecificSize: Over 200kWAll2025July Monthly Peak</t>
  </si>
  <si>
    <t>Program SpecificSize: Over 200kWAll2025June Monthly Peak</t>
  </si>
  <si>
    <t>Program SpecificSize: Over 200kWAll2025March Monthly Peak</t>
  </si>
  <si>
    <t>Program SpecificSize: Over 200kWAll2025May Monthly Peak</t>
  </si>
  <si>
    <t>Program SpecificSize: Over 200kWAll2025November Monthly Peak</t>
  </si>
  <si>
    <t>Program SpecificSize: Over 200kWAll2025October Monthly Peak</t>
  </si>
  <si>
    <t>Program SpecificSize: Over 200kWAll2025September Monthly Peak</t>
  </si>
  <si>
    <t>Program SpecificSize: Over 200kWAll2025Typical Event Day</t>
  </si>
  <si>
    <t>Portfolio Adjusted1-in-10Size: Over 200kWAll2026January Monthly Peak</t>
  </si>
  <si>
    <t>Portfolio Adjusted1-in-10Size: Over 200kWAll2026February Monthly Peak</t>
  </si>
  <si>
    <t>Portfolio Adjusted1-in-10Size: Over 200kWAll2026March Monthly Peak</t>
  </si>
  <si>
    <t>Portfolio Adjusted1-in-10Size: Over 200kWAll2026April Monthly Peak</t>
  </si>
  <si>
    <t>Portfolio Adjusted1-in-10Size: Over 200kWAll2026May Monthly Peak</t>
  </si>
  <si>
    <t>Portfolio Adjusted1-in-10Size: Over 200kWAll2026June Monthly Peak</t>
  </si>
  <si>
    <t>Portfolio Adjusted1-in-10Size: Over 200kWAll2026July Monthly Peak</t>
  </si>
  <si>
    <t>Portfolio Adjusted1-in-10Size: Over 200kWAll2026August Monthly Peak</t>
  </si>
  <si>
    <t>Portfolio Adjusted1-in-10Size: Over 200kWAll2026September Monthly Peak</t>
  </si>
  <si>
    <t>Portfolio Adjusted1-in-10Size: Over 200kWAll2026October Monthly Peak</t>
  </si>
  <si>
    <t>Portfolio Adjusted1-in-10Size: Over 200kWAll2026November Monthly Peak</t>
  </si>
  <si>
    <t>Portfolio Adjusted1-in-10Size: Over 200kWAll2026December Monthly Peak</t>
  </si>
  <si>
    <t>Portfolio Adjusted1-in-10Size: Over 200kWAll2026Typical Event Day</t>
  </si>
  <si>
    <t>Portfolio Adjusted1-in-2Size: Over 200kWAll2026January Monthly Peak</t>
  </si>
  <si>
    <t>Portfolio Adjusted1-in-2Size: Over 200kWAll2026February Monthly Peak</t>
  </si>
  <si>
    <t>Portfolio Adjusted1-in-2Size: Over 200kWAll2026March Monthly Peak</t>
  </si>
  <si>
    <t>Portfolio Adjusted1-in-2Size: Over 200kWAll2026April Monthly Peak</t>
  </si>
  <si>
    <t>Portfolio Adjusted1-in-2Size: Over 200kWAll2026May Monthly Peak</t>
  </si>
  <si>
    <t>Portfolio Adjusted1-in-2Size: Over 200kWAll2026June Monthly Peak</t>
  </si>
  <si>
    <t>Portfolio Adjusted1-in-2Size: Over 200kWAll2026July Monthly Peak</t>
  </si>
  <si>
    <t>Portfolio Adjusted1-in-2Size: Over 200kWAll2026August Monthly Peak</t>
  </si>
  <si>
    <t>Portfolio Adjusted1-in-2Size: Over 200kWAll2026September Monthly Peak</t>
  </si>
  <si>
    <t>Portfolio Adjusted1-in-2Size: Over 200kWAll2026October Monthly Peak</t>
  </si>
  <si>
    <t>Portfolio Adjusted1-in-2Size: Over 200kWAll2026November Monthly Peak</t>
  </si>
  <si>
    <t>Portfolio Adjusted1-in-2Size: Over 200kWAll2026December Monthly Peak</t>
  </si>
  <si>
    <t>Portfolio Adjusted1-in-2Size: Over 200kWAll2026Typical Event Day</t>
  </si>
  <si>
    <t>Portfolio Adjusted1-in-10Size: 20 kW to 199.99 kWAll2026January Monthly Peak</t>
  </si>
  <si>
    <t>Portfolio Adjusted1-in-10Size: 20 kW to 199.99 kWAll2026February Monthly Peak</t>
  </si>
  <si>
    <t>Portfolio Adjusted1-in-10Size: 20 kW to 199.99 kWAll2026March Monthly Peak</t>
  </si>
  <si>
    <t>Portfolio Adjusted1-in-10Size: 20 kW to 199.99 kWAll2026April Monthly Peak</t>
  </si>
  <si>
    <t>Portfolio Adjusted1-in-10Size: 20 kW to 199.99 kWAll2026May Monthly Peak</t>
  </si>
  <si>
    <t>Portfolio Adjusted1-in-10Size: 20 kW to 199.99 kWAll2026June Monthly Peak</t>
  </si>
  <si>
    <t>Portfolio Adjusted1-in-10Size: 20 kW to 199.99 kWAll2026July Monthly Peak</t>
  </si>
  <si>
    <t>Portfolio Adjusted1-in-10Size: 20 kW to 199.99 kWAll2026August Monthly Peak</t>
  </si>
  <si>
    <t>Portfolio Adjusted1-in-10Size: 20 kW to 199.99 kWAll2026September Monthly Peak</t>
  </si>
  <si>
    <t>Portfolio Adjusted1-in-10Size: 20 kW to 199.99 kWAll2026October Monthly Peak</t>
  </si>
  <si>
    <t>Portfolio Adjusted1-in-10Size: 20 kW to 199.99 kWAll2026November Monthly Peak</t>
  </si>
  <si>
    <t>Portfolio Adjusted1-in-10Size: 20 kW to 199.99 kWAll2026December Monthly Peak</t>
  </si>
  <si>
    <t>Portfolio Adjusted1-in-10Size: 20 kW to 199.99 kWAll2026Typical Event Day</t>
  </si>
  <si>
    <t>Portfolio Adjusted1-in-2Size: 20 kW to 199.99 kWAll2026January Monthly Peak</t>
  </si>
  <si>
    <t>Portfolio Adjusted1-in-2Size: 20 kW to 199.99 kWAll2026February Monthly Peak</t>
  </si>
  <si>
    <t>Portfolio Adjusted1-in-2Size: 20 kW to 199.99 kWAll2026March Monthly Peak</t>
  </si>
  <si>
    <t>Portfolio Adjusted1-in-2Size: 20 kW to 199.99 kWAll2026April Monthly Peak</t>
  </si>
  <si>
    <t>Portfolio Adjusted1-in-2Size: 20 kW to 199.99 kWAll2026May Monthly Peak</t>
  </si>
  <si>
    <t>Portfolio Adjusted1-in-2Size: 20 kW to 199.99 kWAll2026June Monthly Peak</t>
  </si>
  <si>
    <t>Portfolio Adjusted1-in-2Size: 20 kW to 199.99 kWAll2026July Monthly Peak</t>
  </si>
  <si>
    <t>Portfolio Adjusted1-in-2Size: 20 kW to 199.99 kWAll2026August Monthly Peak</t>
  </si>
  <si>
    <t>Portfolio Adjusted1-in-2Size: 20 kW to 199.99 kWAll2026September Monthly Peak</t>
  </si>
  <si>
    <t>Portfolio Adjusted1-in-2Size: 20 kW to 199.99 kWAll2026October Monthly Peak</t>
  </si>
  <si>
    <t>Portfolio Adjusted1-in-2Size: 20 kW to 199.99 kWAll2026November Monthly Peak</t>
  </si>
  <si>
    <t>Portfolio Adjusted1-in-2Size: 20 kW to 199.99 kWAll2026December Monthly Peak</t>
  </si>
  <si>
    <t>Portfolio Adjusted1-in-2Size: 20 kW to 199.99 kWAll2026Typical Event Day</t>
  </si>
  <si>
    <t>Portfolio Adjusted1-in-10AllAll2026January Monthly Peak</t>
  </si>
  <si>
    <t>Portfolio Adjusted1-in-10AllAll2026February Monthly Peak</t>
  </si>
  <si>
    <t>Portfolio Adjusted1-in-10AllAll2026March Monthly Peak</t>
  </si>
  <si>
    <t>Portfolio Adjusted1-in-10AllAll2026April Monthly Peak</t>
  </si>
  <si>
    <t>Portfolio Adjusted1-in-10AllAll2026May Monthly Peak</t>
  </si>
  <si>
    <t>Portfolio Adjusted1-in-10AllAll2026June Monthly Peak</t>
  </si>
  <si>
    <t>Portfolio Adjusted1-in-10AllAll2026July Monthly Peak</t>
  </si>
  <si>
    <t>Portfolio Adjusted1-in-10AllAll2026August Monthly Peak</t>
  </si>
  <si>
    <t>Portfolio Adjusted1-in-10AllAll2026September Monthly Peak</t>
  </si>
  <si>
    <t>Portfolio Adjusted1-in-10AllAll2026October Monthly Peak</t>
  </si>
  <si>
    <t>Portfolio Adjusted1-in-10AllAll2026November Monthly Peak</t>
  </si>
  <si>
    <t>Portfolio Adjusted1-in-10AllAll2026December Monthly Peak</t>
  </si>
  <si>
    <t>Portfolio Adjusted1-in-10AllAll2026Typical Event Day</t>
  </si>
  <si>
    <t>Portfolio Adjusted1-in-2AllAll2026January Monthly Peak</t>
  </si>
  <si>
    <t>Portfolio Adjusted1-in-2AllAll2026February Monthly Peak</t>
  </si>
  <si>
    <t>Portfolio Adjusted1-in-2AllAll2026March Monthly Peak</t>
  </si>
  <si>
    <t>Portfolio Adjusted1-in-2AllAll2026April Monthly Peak</t>
  </si>
  <si>
    <t>Portfolio Adjusted1-in-2AllAll2026May Monthly Peak</t>
  </si>
  <si>
    <t>Portfolio Adjusted1-in-2AllAll2026June Monthly Peak</t>
  </si>
  <si>
    <t>Portfolio Adjusted1-in-2AllAll2026July Monthly Peak</t>
  </si>
  <si>
    <t>Portfolio Adjusted1-in-2AllAll2026August Monthly Peak</t>
  </si>
  <si>
    <t>Portfolio Adjusted1-in-2AllAll2026September Monthly Peak</t>
  </si>
  <si>
    <t>Portfolio Adjusted1-in-2AllAll2026October Monthly Peak</t>
  </si>
  <si>
    <t>Portfolio Adjusted1-in-2AllAll2026November Monthly Peak</t>
  </si>
  <si>
    <t>Portfolio Adjusted1-in-2AllAll2026December Monthly Peak</t>
  </si>
  <si>
    <t>Portfolio Adjusted1-in-2AllAll2026Typical Event Day</t>
  </si>
  <si>
    <t>Program Specific1-in-10Size: Over 200kWAll2026January Monthly Peak</t>
  </si>
  <si>
    <t>Program Specific1-in-10Size: Over 200kWAll2026February Monthly Peak</t>
  </si>
  <si>
    <t>Program Specific1-in-10Size: Over 200kWAll2026March Monthly Peak</t>
  </si>
  <si>
    <t>Program Specific1-in-10Size: Over 200kWAll2026April Monthly Peak</t>
  </si>
  <si>
    <t>Program Specific1-in-10Size: Over 200kWAll2026May Monthly Peak</t>
  </si>
  <si>
    <t>Program Specific1-in-10Size: Over 200kWAll2026June Monthly Peak</t>
  </si>
  <si>
    <t>Program Specific1-in-10Size: Over 200kWAll2026July Monthly Peak</t>
  </si>
  <si>
    <t>Program Specific1-in-10Size: Over 200kWAll2026August Monthly Peak</t>
  </si>
  <si>
    <t>Program Specific1-in-10Size: Over 200kWAll2026September Monthly Peak</t>
  </si>
  <si>
    <t>Program Specific1-in-10Size: Over 200kWAll2026October Monthly Peak</t>
  </si>
  <si>
    <t>Program Specific1-in-10Size: Over 200kWAll2026November Monthly Peak</t>
  </si>
  <si>
    <t>Program Specific1-in-10Size: Over 200kWAll2026December Monthly Peak</t>
  </si>
  <si>
    <t>Program Specific1-in-10Size: Over 200kWAll2026Typical Event Day</t>
  </si>
  <si>
    <t>Program Specific1-in-2Size: Over 200kWAll2026January Monthly Peak</t>
  </si>
  <si>
    <t>Program Specific1-in-2Size: Over 200kWAll2026February Monthly Peak</t>
  </si>
  <si>
    <t>Program Specific1-in-2Size: Over 200kWAll2026March Monthly Peak</t>
  </si>
  <si>
    <t>Program Specific1-in-2Size: Over 200kWAll2026April Monthly Peak</t>
  </si>
  <si>
    <t>Program Specific1-in-2Size: Over 200kWAll2026May Monthly Peak</t>
  </si>
  <si>
    <t>Program Specific1-in-2Size: Over 200kWAll2026June Monthly Peak</t>
  </si>
  <si>
    <t>Program Specific1-in-2Size: Over 200kWAll2026July Monthly Peak</t>
  </si>
  <si>
    <t>Program Specific1-in-2Size: Over 200kWAll2026August Monthly Peak</t>
  </si>
  <si>
    <t>Program Specific1-in-2Size: Over 200kWAll2026September Monthly Peak</t>
  </si>
  <si>
    <t>Program Specific1-in-2Size: Over 200kWAll2026October Monthly Peak</t>
  </si>
  <si>
    <t>Program Specific1-in-2Size: Over 200kWAll2026November Monthly Peak</t>
  </si>
  <si>
    <t>Program Specific1-in-2Size: Over 200kWAll2026December Monthly Peak</t>
  </si>
  <si>
    <t>Program Specific1-in-2Size: Over 200kWAll2026Typical Event Day</t>
  </si>
  <si>
    <t>Program Specific1-in-10Size: 20 kW to 199.99 kWAll2026January Monthly Peak</t>
  </si>
  <si>
    <t>Program Specific1-in-10Size: 20 kW to 199.99 kWAll2026February Monthly Peak</t>
  </si>
  <si>
    <t>Program Specific1-in-10Size: 20 kW to 199.99 kWAll2026March Monthly Peak</t>
  </si>
  <si>
    <t>Program Specific1-in-10Size: 20 kW to 199.99 kWAll2026April Monthly Peak</t>
  </si>
  <si>
    <t>Program Specific1-in-10Size: 20 kW to 199.99 kWAll2026May Monthly Peak</t>
  </si>
  <si>
    <t>Program Specific1-in-10Size: 20 kW to 199.99 kWAll2026June Monthly Peak</t>
  </si>
  <si>
    <t>Program Specific1-in-10Size: 20 kW to 199.99 kWAll2026July Monthly Peak</t>
  </si>
  <si>
    <t>Program Specific1-in-10Size: 20 kW to 199.99 kWAll2026August Monthly Peak</t>
  </si>
  <si>
    <t>Program Specific1-in-10Size: 20 kW to 199.99 kWAll2026September Monthly Peak</t>
  </si>
  <si>
    <t>Program Specific1-in-10Size: 20 kW to 199.99 kWAll2026October Monthly Peak</t>
  </si>
  <si>
    <t>Program Specific1-in-10Size: 20 kW to 199.99 kWAll2026November Monthly Peak</t>
  </si>
  <si>
    <t>Program Specific1-in-10Size: 20 kW to 199.99 kWAll2026December Monthly Peak</t>
  </si>
  <si>
    <t>Program Specific1-in-10Size: 20 kW to 199.99 kWAll2026Typical Event Day</t>
  </si>
  <si>
    <t>Program Specific1-in-2Size: 20 kW to 199.99 kWAll2026January Monthly Peak</t>
  </si>
  <si>
    <t>Program Specific1-in-2Size: 20 kW to 199.99 kWAll2026February Monthly Peak</t>
  </si>
  <si>
    <t>Program Specific1-in-2Size: 20 kW to 199.99 kWAll2026March Monthly Peak</t>
  </si>
  <si>
    <t>Program Specific1-in-2Size: 20 kW to 199.99 kWAll2026April Monthly Peak</t>
  </si>
  <si>
    <t>Program Specific1-in-2Size: 20 kW to 199.99 kWAll2026May Monthly Peak</t>
  </si>
  <si>
    <t>Program Specific1-in-2Size: 20 kW to 199.99 kWAll2026June Monthly Peak</t>
  </si>
  <si>
    <t>Program Specific1-in-2Size: 20 kW to 199.99 kWAll2026July Monthly Peak</t>
  </si>
  <si>
    <t>Program Specific1-in-2Size: 20 kW to 199.99 kWAll2026August Monthly Peak</t>
  </si>
  <si>
    <t>Program Specific1-in-2Size: 20 kW to 199.99 kWAll2026September Monthly Peak</t>
  </si>
  <si>
    <t>Program Specific1-in-2Size: 20 kW to 199.99 kWAll2026October Monthly Peak</t>
  </si>
  <si>
    <t>Program Specific1-in-2Size: 20 kW to 199.99 kWAll2026November Monthly Peak</t>
  </si>
  <si>
    <t>Program Specific1-in-2Size: 20 kW to 199.99 kWAll2026December Monthly Peak</t>
  </si>
  <si>
    <t>Program Specific1-in-2Size: 20 kW to 199.99 kWAll2026Typical Event Day</t>
  </si>
  <si>
    <t>Program Specific1-in-10AllAll2026January Monthly Peak</t>
  </si>
  <si>
    <t>Program Specific1-in-10AllAll2026February Monthly Peak</t>
  </si>
  <si>
    <t>Program Specific1-in-10AllAll2026March Monthly Peak</t>
  </si>
  <si>
    <t>Program Specific1-in-10AllAll2026April Monthly Peak</t>
  </si>
  <si>
    <t>Program Specific1-in-10AllAll2026May Monthly Peak</t>
  </si>
  <si>
    <t>Program Specific1-in-10AllAll2026June Monthly Peak</t>
  </si>
  <si>
    <t>Program Specific1-in-10AllAll2026July Monthly Peak</t>
  </si>
  <si>
    <t>Program Specific1-in-10AllAll2026August Monthly Peak</t>
  </si>
  <si>
    <t>Program Specific1-in-10AllAll2026September Monthly Peak</t>
  </si>
  <si>
    <t>Program Specific1-in-10AllAll2026October Monthly Peak</t>
  </si>
  <si>
    <t>Program Specific1-in-10AllAll2026November Monthly Peak</t>
  </si>
  <si>
    <t>Program Specific1-in-10AllAll2026December Monthly Peak</t>
  </si>
  <si>
    <t>Program Specific1-in-10AllAll2026Typical Event Day</t>
  </si>
  <si>
    <t>Program Specific1-in-2AllAll2026January Monthly Peak</t>
  </si>
  <si>
    <t>Program Specific1-in-2AllAll2026February Monthly Peak</t>
  </si>
  <si>
    <t>Program Specific1-in-2AllAll2026March Monthly Peak</t>
  </si>
  <si>
    <t>Program Specific1-in-2AllAll2026April Monthly Peak</t>
  </si>
  <si>
    <t>Program Specific1-in-2AllAll2026May Monthly Peak</t>
  </si>
  <si>
    <t>Program Specific1-in-2AllAll2026June Monthly Peak</t>
  </si>
  <si>
    <t>Program Specific1-in-2AllAll2026July Monthly Peak</t>
  </si>
  <si>
    <t>Program Specific1-in-2AllAll2026August Monthly Peak</t>
  </si>
  <si>
    <t>Program Specific1-in-2AllAll2026September Monthly Peak</t>
  </si>
  <si>
    <t>Program Specific1-in-2AllAll2026October Monthly Peak</t>
  </si>
  <si>
    <t>Program Specific1-in-2AllAll2026November Monthly Peak</t>
  </si>
  <si>
    <t>Program Specific1-in-2AllAll2026December Monthly Peak</t>
  </si>
  <si>
    <t>Program Specific1-in-2AllAll2026Typical Event Day</t>
  </si>
  <si>
    <t>Portfolio AdjustedAllAll2026April Monthly Peak</t>
  </si>
  <si>
    <t>Portfolio AdjustedAllAll2026August Monthly Peak</t>
  </si>
  <si>
    <t>Portfolio AdjustedAllAll2026December Monthly Peak</t>
  </si>
  <si>
    <t>Portfolio AdjustedAllAll2026February Monthly Peak</t>
  </si>
  <si>
    <t>Portfolio AdjustedAllAll2026January Monthly Peak</t>
  </si>
  <si>
    <t>Portfolio AdjustedAllAll2026July Monthly Peak</t>
  </si>
  <si>
    <t>Portfolio AdjustedAllAll2026June Monthly Peak</t>
  </si>
  <si>
    <t>Portfolio AdjustedAllAll2026March Monthly Peak</t>
  </si>
  <si>
    <t>Portfolio AdjustedAllAll2026May Monthly Peak</t>
  </si>
  <si>
    <t>Portfolio AdjustedAllAll2026November Monthly Peak</t>
  </si>
  <si>
    <t>Portfolio AdjustedAllAll2026October Monthly Peak</t>
  </si>
  <si>
    <t>Portfolio AdjustedAllAll2026September Monthly Peak</t>
  </si>
  <si>
    <t>Portfolio AdjustedAllAll2026Typical Event Day</t>
  </si>
  <si>
    <t>Portfolio AdjustedSize: 20 kW to 199.99 kWAll2026April Monthly Peak</t>
  </si>
  <si>
    <t>Portfolio AdjustedSize: 20 kW to 199.99 kWAll2026August Monthly Peak</t>
  </si>
  <si>
    <t>Portfolio AdjustedSize: 20 kW to 199.99 kWAll2026December Monthly Peak</t>
  </si>
  <si>
    <t>Portfolio AdjustedSize: 20 kW to 199.99 kWAll2026February Monthly Peak</t>
  </si>
  <si>
    <t>Portfolio AdjustedSize: 20 kW to 199.99 kWAll2026January Monthly Peak</t>
  </si>
  <si>
    <t>Portfolio AdjustedSize: 20 kW to 199.99 kWAll2026July Monthly Peak</t>
  </si>
  <si>
    <t>Portfolio AdjustedSize: 20 kW to 199.99 kWAll2026June Monthly Peak</t>
  </si>
  <si>
    <t>Portfolio AdjustedSize: 20 kW to 199.99 kWAll2026March Monthly Peak</t>
  </si>
  <si>
    <t>Portfolio AdjustedSize: 20 kW to 199.99 kWAll2026May Monthly Peak</t>
  </si>
  <si>
    <t>Portfolio AdjustedSize: 20 kW to 199.99 kWAll2026November Monthly Peak</t>
  </si>
  <si>
    <t>Portfolio AdjustedSize: 20 kW to 199.99 kWAll2026October Monthly Peak</t>
  </si>
  <si>
    <t>Portfolio AdjustedSize: 20 kW to 199.99 kWAll2026September Monthly Peak</t>
  </si>
  <si>
    <t>Portfolio AdjustedSize: 20 kW to 199.99 kWAll2026Typical Event Day</t>
  </si>
  <si>
    <t>Portfolio AdjustedSize: Over 200kWAll2026April Monthly Peak</t>
  </si>
  <si>
    <t>Portfolio AdjustedSize: Over 200kWAll2026August Monthly Peak</t>
  </si>
  <si>
    <t>Portfolio AdjustedSize: Over 200kWAll2026December Monthly Peak</t>
  </si>
  <si>
    <t>Portfolio AdjustedSize: Over 200kWAll2026February Monthly Peak</t>
  </si>
  <si>
    <t>Portfolio AdjustedSize: Over 200kWAll2026January Monthly Peak</t>
  </si>
  <si>
    <t>Portfolio AdjustedSize: Over 200kWAll2026July Monthly Peak</t>
  </si>
  <si>
    <t>Portfolio AdjustedSize: Over 200kWAll2026June Monthly Peak</t>
  </si>
  <si>
    <t>Portfolio AdjustedSize: Over 200kWAll2026March Monthly Peak</t>
  </si>
  <si>
    <t>Portfolio AdjustedSize: Over 200kWAll2026May Monthly Peak</t>
  </si>
  <si>
    <t>Portfolio AdjustedSize: Over 200kWAll2026November Monthly Peak</t>
  </si>
  <si>
    <t>Portfolio AdjustedSize: Over 200kWAll2026October Monthly Peak</t>
  </si>
  <si>
    <t>Portfolio AdjustedSize: Over 200kWAll2026September Monthly Peak</t>
  </si>
  <si>
    <t>Portfolio AdjustedSize: Over 200kWAll2026Typical Event Day</t>
  </si>
  <si>
    <t>Program SpecificAllAll2026April Monthly Peak</t>
  </si>
  <si>
    <t>Program SpecificAllAll2026August Monthly Peak</t>
  </si>
  <si>
    <t>Program SpecificAllAll2026December Monthly Peak</t>
  </si>
  <si>
    <t>Program SpecificAllAll2026February Monthly Peak</t>
  </si>
  <si>
    <t>Program SpecificAllAll2026January Monthly Peak</t>
  </si>
  <si>
    <t>Program SpecificAllAll2026July Monthly Peak</t>
  </si>
  <si>
    <t>Program SpecificAllAll2026June Monthly Peak</t>
  </si>
  <si>
    <t>Program SpecificAllAll2026March Monthly Peak</t>
  </si>
  <si>
    <t>Program SpecificAllAll2026May Monthly Peak</t>
  </si>
  <si>
    <t>Program SpecificAllAll2026November Monthly Peak</t>
  </si>
  <si>
    <t>Program SpecificAllAll2026October Monthly Peak</t>
  </si>
  <si>
    <t>Program SpecificAllAll2026September Monthly Peak</t>
  </si>
  <si>
    <t>Program SpecificAllAll2026Typical Event Day</t>
  </si>
  <si>
    <t>Program SpecificSize: 20 kW to 199.99 kWAll2026April Monthly Peak</t>
  </si>
  <si>
    <t>Program SpecificSize: 20 kW to 199.99 kWAll2026August Monthly Peak</t>
  </si>
  <si>
    <t>Program SpecificSize: 20 kW to 199.99 kWAll2026December Monthly Peak</t>
  </si>
  <si>
    <t>Program SpecificSize: 20 kW to 199.99 kWAll2026February Monthly Peak</t>
  </si>
  <si>
    <t>Program SpecificSize: 20 kW to 199.99 kWAll2026January Monthly Peak</t>
  </si>
  <si>
    <t>Program SpecificSize: 20 kW to 199.99 kWAll2026July Monthly Peak</t>
  </si>
  <si>
    <t>Program SpecificSize: 20 kW to 199.99 kWAll2026June Monthly Peak</t>
  </si>
  <si>
    <t>Program SpecificSize: 20 kW to 199.99 kWAll2026March Monthly Peak</t>
  </si>
  <si>
    <t>Program SpecificSize: 20 kW to 199.99 kWAll2026May Monthly Peak</t>
  </si>
  <si>
    <t>Program SpecificSize: 20 kW to 199.99 kWAll2026November Monthly Peak</t>
  </si>
  <si>
    <t>Program SpecificSize: 20 kW to 199.99 kWAll2026October Monthly Peak</t>
  </si>
  <si>
    <t>Program SpecificSize: 20 kW to 199.99 kWAll2026September Monthly Peak</t>
  </si>
  <si>
    <t>Program SpecificSize: 20 kW to 199.99 kWAll2026Typical Event Day</t>
  </si>
  <si>
    <t>Program SpecificSize: Over 200kWAll2026April Monthly Peak</t>
  </si>
  <si>
    <t>Program SpecificSize: Over 200kWAll2026August Monthly Peak</t>
  </si>
  <si>
    <t>Program SpecificSize: Over 200kWAll2026December Monthly Peak</t>
  </si>
  <si>
    <t>Program SpecificSize: Over 200kWAll2026February Monthly Peak</t>
  </si>
  <si>
    <t>Program SpecificSize: Over 200kWAll2026January Monthly Peak</t>
  </si>
  <si>
    <t>Program SpecificSize: Over 200kWAll2026July Monthly Peak</t>
  </si>
  <si>
    <t>Program SpecificSize: Over 200kWAll2026June Monthly Peak</t>
  </si>
  <si>
    <t>Program SpecificSize: Over 200kWAll2026March Monthly Peak</t>
  </si>
  <si>
    <t>Program SpecificSize: Over 200kWAll2026May Monthly Peak</t>
  </si>
  <si>
    <t>Program SpecificSize: Over 200kWAll2026November Monthly Peak</t>
  </si>
  <si>
    <t>Program SpecificSize: Over 200kWAll2026October Monthly Peak</t>
  </si>
  <si>
    <t>Program SpecificSize: Over 200kWAll2026September Monthly Peak</t>
  </si>
  <si>
    <t>Program SpecificSize: Over 200kWAll2026Typical Event Day</t>
  </si>
  <si>
    <t>Zero</t>
  </si>
  <si>
    <t>2015 Ex Ante Load Impacts - CPP</t>
  </si>
  <si>
    <t>Temp</t>
  </si>
  <si>
    <t>RA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</si>
</sst>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0.0"/>
    <numFmt numFmtId="165" formatCode="#,##0.0"/>
    <numFmt numFmtId="166" formatCode="[$-409]h:mm\ AM/PM;@"/>
    <numFmt numFmtId="167" formatCode="_(* #,##0_);_(* \(#,##0\);_(* &quot;-&quot;??_);_(@_)"/>
    <numFmt numFmtId="168" formatCode="0.0%"/>
    <numFmt numFmtId="169" formatCode="0.000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Franklin Gothic Demi Cond"/>
      <family val="2"/>
    </font>
    <font>
      <sz val="11"/>
      <name val="Arial"/>
      <family val="2"/>
    </font>
    <font>
      <sz val="11"/>
      <color indexed="9"/>
      <name val="Arial"/>
      <family val="2"/>
    </font>
    <font>
      <sz val="10"/>
      <name val="Arial"/>
      <family val="2"/>
    </font>
    <font>
      <b/>
      <sz val="11"/>
      <color indexed="9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1"/>
      <color rgb="FFC00000"/>
      <name val="Arial"/>
      <family val="2"/>
    </font>
    <font>
      <b/>
      <sz val="20"/>
      <color theme="3"/>
      <name val="Arial"/>
      <family val="2"/>
    </font>
    <font>
      <b/>
      <sz val="13"/>
      <color theme="3"/>
      <name val="Arial"/>
      <family val="2"/>
    </font>
    <font>
      <sz val="12"/>
      <name val="Arial"/>
      <family val="2"/>
    </font>
    <font>
      <sz val="11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indexed="56"/>
      </left>
      <right/>
      <top style="thin">
        <color indexed="9"/>
      </top>
      <bottom style="thin">
        <color indexed="9"/>
      </bottom>
      <diagonal/>
    </border>
    <border>
      <left style="thin">
        <color indexed="56"/>
      </left>
      <right/>
      <top style="thin">
        <color indexed="9"/>
      </top>
      <bottom/>
      <diagonal/>
    </border>
    <border>
      <left style="thin">
        <color indexed="56"/>
      </left>
      <right/>
      <top style="thin">
        <color indexed="9"/>
      </top>
      <bottom style="thin">
        <color indexed="56"/>
      </bottom>
      <diagonal/>
    </border>
    <border>
      <left style="thin">
        <color indexed="9"/>
      </left>
      <right style="thin">
        <color indexed="9"/>
      </right>
      <top style="medium">
        <color indexed="56"/>
      </top>
      <bottom/>
      <diagonal/>
    </border>
    <border>
      <left style="thin">
        <color indexed="9"/>
      </left>
      <right style="medium">
        <color indexed="56"/>
      </right>
      <top style="medium">
        <color indexed="56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56"/>
      </bottom>
      <diagonal/>
    </border>
    <border>
      <left style="thin">
        <color indexed="9"/>
      </left>
      <right style="medium">
        <color indexed="56"/>
      </right>
      <top style="thin">
        <color indexed="9"/>
      </top>
      <bottom style="thin">
        <color indexed="56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56"/>
      </left>
      <right style="thin">
        <color indexed="9"/>
      </right>
      <top style="medium">
        <color indexed="56"/>
      </top>
      <bottom/>
      <diagonal/>
    </border>
    <border>
      <left style="medium">
        <color indexed="56"/>
      </left>
      <right style="thin">
        <color indexed="9"/>
      </right>
      <top/>
      <bottom style="thin">
        <color indexed="56"/>
      </bottom>
      <diagonal/>
    </border>
    <border>
      <left style="thin">
        <color indexed="9"/>
      </left>
      <right style="thin">
        <color indexed="9"/>
      </right>
      <top/>
      <bottom style="thin">
        <color indexed="56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indexed="56"/>
      </left>
      <right/>
      <top/>
      <bottom style="thin">
        <color indexed="56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indexed="56"/>
      </left>
      <right/>
      <top style="thin">
        <color indexed="56"/>
      </top>
      <bottom style="thin">
        <color theme="0"/>
      </bottom>
      <diagonal/>
    </border>
    <border>
      <left style="thin">
        <color indexed="56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56"/>
      </top>
      <bottom style="thin">
        <color indexed="56"/>
      </bottom>
      <diagonal/>
    </border>
    <border>
      <left style="thin">
        <color indexed="56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3"/>
      </bottom>
      <diagonal/>
    </border>
    <border>
      <left/>
      <right/>
      <top style="thick">
        <color theme="5"/>
      </top>
      <bottom/>
      <diagonal/>
    </border>
    <border>
      <left/>
      <right/>
      <top/>
      <bottom style="thick">
        <color theme="5"/>
      </bottom>
      <diagonal/>
    </border>
  </borders>
  <cellStyleXfs count="5">
    <xf numFmtId="0" fontId="0" fillId="0" borderId="0"/>
    <xf numFmtId="43" fontId="9" fillId="0" borderId="0" applyFont="0" applyFill="0" applyBorder="0" applyAlignment="0" applyProtection="0"/>
    <xf numFmtId="0" fontId="5" fillId="0" borderId="0"/>
    <xf numFmtId="0" fontId="1" fillId="0" borderId="0"/>
    <xf numFmtId="9" fontId="9" fillId="0" borderId="0" applyFont="0" applyFill="0" applyBorder="0" applyAlignment="0" applyProtection="0"/>
  </cellStyleXfs>
  <cellXfs count="103">
    <xf numFmtId="0" fontId="0" fillId="0" borderId="0" xfId="0"/>
    <xf numFmtId="0" fontId="10" fillId="0" borderId="0" xfId="0" applyFont="1"/>
    <xf numFmtId="164" fontId="10" fillId="0" borderId="0" xfId="0" applyNumberFormat="1" applyFont="1"/>
    <xf numFmtId="0" fontId="10" fillId="0" borderId="0" xfId="0" applyFont="1"/>
    <xf numFmtId="14" fontId="0" fillId="0" borderId="0" xfId="0" applyNumberFormat="1"/>
    <xf numFmtId="18" fontId="0" fillId="0" borderId="0" xfId="0" applyNumberFormat="1"/>
    <xf numFmtId="3" fontId="10" fillId="0" borderId="0" xfId="0" applyNumberFormat="1" applyFont="1"/>
    <xf numFmtId="14" fontId="10" fillId="0" borderId="0" xfId="0" applyNumberFormat="1" applyFont="1"/>
    <xf numFmtId="0" fontId="10" fillId="0" borderId="21" xfId="0" applyFont="1" applyBorder="1" applyAlignment="1">
      <alignment horizontal="center"/>
    </xf>
    <xf numFmtId="168" fontId="10" fillId="0" borderId="21" xfId="4" applyNumberFormat="1" applyFont="1" applyBorder="1" applyAlignment="1">
      <alignment horizontal="center"/>
    </xf>
    <xf numFmtId="164" fontId="10" fillId="0" borderId="21" xfId="0" applyNumberFormat="1" applyFont="1" applyBorder="1" applyAlignment="1">
      <alignment horizontal="center"/>
    </xf>
    <xf numFmtId="0" fontId="6" fillId="4" borderId="4" xfId="2" applyFont="1" applyFill="1" applyBorder="1" applyAlignment="1">
      <alignment horizontal="centerContinuous"/>
    </xf>
    <xf numFmtId="0" fontId="7" fillId="4" borderId="4" xfId="2" applyFont="1" applyFill="1" applyBorder="1" applyAlignment="1">
      <alignment horizontal="centerContinuous"/>
    </xf>
    <xf numFmtId="0" fontId="7" fillId="4" borderId="5" xfId="2" applyFont="1" applyFill="1" applyBorder="1" applyAlignment="1">
      <alignment horizontal="centerContinuous"/>
    </xf>
    <xf numFmtId="0" fontId="6" fillId="4" borderId="6" xfId="2" applyFont="1" applyFill="1" applyBorder="1" applyAlignment="1">
      <alignment horizontal="right" wrapText="1" indent="1"/>
    </xf>
    <xf numFmtId="0" fontId="6" fillId="4" borderId="7" xfId="2" applyFont="1" applyFill="1" applyBorder="1" applyAlignment="1">
      <alignment horizontal="right" wrapText="1" indent="1"/>
    </xf>
    <xf numFmtId="166" fontId="10" fillId="6" borderId="21" xfId="0" applyNumberFormat="1" applyFont="1" applyFill="1" applyBorder="1" applyAlignment="1">
      <alignment horizontal="right"/>
    </xf>
    <xf numFmtId="166" fontId="10" fillId="5" borderId="21" xfId="0" applyNumberFormat="1" applyFont="1" applyFill="1" applyBorder="1" applyAlignment="1">
      <alignment horizontal="right"/>
    </xf>
    <xf numFmtId="167" fontId="10" fillId="6" borderId="21" xfId="1" applyNumberFormat="1" applyFont="1" applyFill="1" applyBorder="1" applyAlignment="1">
      <alignment horizontal="right"/>
    </xf>
    <xf numFmtId="0" fontId="8" fillId="0" borderId="0" xfId="3" applyFont="1"/>
    <xf numFmtId="0" fontId="10" fillId="0" borderId="0" xfId="0" applyFont="1"/>
    <xf numFmtId="0" fontId="10" fillId="0" borderId="22" xfId="0" applyFont="1" applyBorder="1" applyAlignment="1">
      <alignment horizontal="center"/>
    </xf>
    <xf numFmtId="0" fontId="7" fillId="4" borderId="8" xfId="2" applyFont="1" applyFill="1" applyBorder="1"/>
    <xf numFmtId="0" fontId="6" fillId="4" borderId="9" xfId="2" applyFont="1" applyFill="1" applyBorder="1" applyAlignment="1">
      <alignment horizontal="center" wrapText="1"/>
    </xf>
    <xf numFmtId="0" fontId="6" fillId="4" borderId="10" xfId="2" applyFont="1" applyFill="1" applyBorder="1" applyAlignment="1">
      <alignment horizontal="right" wrapText="1" indent="1"/>
    </xf>
    <xf numFmtId="0" fontId="6" fillId="4" borderId="11" xfId="2" applyFont="1" applyFill="1" applyBorder="1" applyAlignment="1">
      <alignment horizontal="right" wrapText="1" indent="1"/>
    </xf>
    <xf numFmtId="2" fontId="10" fillId="0" borderId="0" xfId="0" applyNumberFormat="1" applyFont="1"/>
    <xf numFmtId="168" fontId="12" fillId="6" borderId="21" xfId="4" applyNumberFormat="1" applyFont="1" applyFill="1" applyBorder="1"/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10" fillId="0" borderId="0" xfId="0" applyFont="1" applyAlignment="1">
      <alignment horizontal="center"/>
    </xf>
    <xf numFmtId="0" fontId="11" fillId="6" borderId="0" xfId="0" applyFont="1" applyFill="1" applyBorder="1"/>
    <xf numFmtId="0" fontId="14" fillId="6" borderId="0" xfId="2" applyFont="1" applyFill="1" applyBorder="1" applyAlignment="1">
      <alignment horizontal="right" wrapText="1" indent="1"/>
    </xf>
    <xf numFmtId="0" fontId="0" fillId="0" borderId="0" xfId="0" applyAlignment="1">
      <alignment horizontal="center"/>
    </xf>
    <xf numFmtId="0" fontId="11" fillId="6" borderId="0" xfId="0" applyFont="1" applyFill="1"/>
    <xf numFmtId="0" fontId="11" fillId="0" borderId="0" xfId="0" applyFont="1"/>
    <xf numFmtId="0" fontId="0" fillId="0" borderId="0" xfId="0" applyAlignment="1">
      <alignment horizontal="left"/>
    </xf>
    <xf numFmtId="0" fontId="15" fillId="0" borderId="0" xfId="0" applyFont="1" applyAlignment="1">
      <alignment wrapText="1"/>
    </xf>
    <xf numFmtId="14" fontId="16" fillId="0" borderId="0" xfId="0" applyNumberFormat="1" applyFont="1"/>
    <xf numFmtId="0" fontId="15" fillId="0" borderId="0" xfId="0" applyFont="1"/>
    <xf numFmtId="0" fontId="4" fillId="2" borderId="23" xfId="3" applyFont="1" applyFill="1" applyBorder="1" applyAlignment="1">
      <alignment horizontal="right" vertical="center" indent="2"/>
    </xf>
    <xf numFmtId="168" fontId="12" fillId="6" borderId="24" xfId="4" applyNumberFormat="1" applyFont="1" applyFill="1" applyBorder="1"/>
    <xf numFmtId="0" fontId="3" fillId="0" borderId="0" xfId="0" applyFont="1" applyFill="1" applyBorder="1"/>
    <xf numFmtId="0" fontId="3" fillId="0" borderId="0" xfId="3" applyFont="1" applyFill="1" applyBorder="1" applyAlignment="1">
      <alignment horizontal="right" vertical="center" indent="2"/>
    </xf>
    <xf numFmtId="166" fontId="3" fillId="0" borderId="0" xfId="0" applyNumberFormat="1" applyFont="1" applyFill="1" applyBorder="1" applyAlignment="1">
      <alignment horizontal="right"/>
    </xf>
    <xf numFmtId="167" fontId="3" fillId="0" borderId="0" xfId="1" applyNumberFormat="1" applyFont="1" applyFill="1" applyBorder="1" applyAlignment="1">
      <alignment horizontal="right"/>
    </xf>
    <xf numFmtId="164" fontId="3" fillId="0" borderId="0" xfId="0" applyNumberFormat="1" applyFont="1" applyFill="1" applyBorder="1" applyAlignment="1">
      <alignment horizontal="right"/>
    </xf>
    <xf numFmtId="0" fontId="10" fillId="5" borderId="27" xfId="0" applyFont="1" applyFill="1" applyBorder="1" applyAlignment="1">
      <alignment horizontal="center" vertical="center"/>
    </xf>
    <xf numFmtId="0" fontId="10" fillId="5" borderId="28" xfId="0" applyFont="1" applyFill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14" fontId="10" fillId="0" borderId="0" xfId="0" applyNumberFormat="1" applyFont="1" applyAlignment="1">
      <alignment horizontal="center"/>
    </xf>
    <xf numFmtId="0" fontId="10" fillId="0" borderId="21" xfId="0" applyFont="1" applyFill="1" applyBorder="1" applyAlignment="1">
      <alignment horizontal="center"/>
    </xf>
    <xf numFmtId="0" fontId="3" fillId="0" borderId="0" xfId="3" applyFont="1" applyFill="1" applyBorder="1" applyAlignment="1">
      <alignment horizontal="centerContinuous" vertical="center"/>
    </xf>
    <xf numFmtId="0" fontId="3" fillId="0" borderId="0" xfId="0" applyFont="1" applyFill="1" applyBorder="1" applyAlignment="1">
      <alignment horizontal="right"/>
    </xf>
    <xf numFmtId="0" fontId="4" fillId="4" borderId="1" xfId="3" applyFont="1" applyFill="1" applyBorder="1" applyAlignment="1">
      <alignment horizontal="right" vertical="center" indent="2"/>
    </xf>
    <xf numFmtId="0" fontId="4" fillId="4" borderId="2" xfId="3" applyFont="1" applyFill="1" applyBorder="1" applyAlignment="1">
      <alignment horizontal="right" vertical="center" indent="2"/>
    </xf>
    <xf numFmtId="0" fontId="4" fillId="4" borderId="3" xfId="3" applyFont="1" applyFill="1" applyBorder="1" applyAlignment="1">
      <alignment horizontal="right" vertical="center" indent="2"/>
    </xf>
    <xf numFmtId="0" fontId="6" fillId="4" borderId="25" xfId="3" applyFont="1" applyFill="1" applyBorder="1" applyAlignment="1">
      <alignment horizontal="center" vertical="center"/>
    </xf>
    <xf numFmtId="0" fontId="6" fillId="4" borderId="26" xfId="3" applyFont="1" applyFill="1" applyBorder="1" applyAlignment="1">
      <alignment horizontal="center" vertical="center"/>
    </xf>
    <xf numFmtId="0" fontId="6" fillId="4" borderId="1" xfId="3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4" borderId="30" xfId="3" applyFont="1" applyFill="1" applyBorder="1" applyAlignment="1">
      <alignment horizontal="center" vertical="center"/>
    </xf>
    <xf numFmtId="0" fontId="10" fillId="5" borderId="31" xfId="0" applyFont="1" applyFill="1" applyBorder="1" applyAlignment="1">
      <alignment horizontal="center" vertical="center"/>
    </xf>
    <xf numFmtId="0" fontId="12" fillId="0" borderId="0" xfId="0" applyFont="1"/>
    <xf numFmtId="2" fontId="10" fillId="0" borderId="21" xfId="0" applyNumberFormat="1" applyFont="1" applyBorder="1" applyAlignment="1">
      <alignment horizontal="center"/>
    </xf>
    <xf numFmtId="2" fontId="11" fillId="6" borderId="0" xfId="0" applyNumberFormat="1" applyFont="1" applyFill="1" applyBorder="1" applyAlignment="1">
      <alignment horizontal="center"/>
    </xf>
    <xf numFmtId="0" fontId="11" fillId="6" borderId="0" xfId="0" applyFont="1" applyFill="1" applyBorder="1" applyAlignment="1">
      <alignment horizontal="right"/>
    </xf>
    <xf numFmtId="3" fontId="10" fillId="0" borderId="0" xfId="0" applyNumberFormat="1" applyFont="1" applyAlignment="1">
      <alignment horizontal="center"/>
    </xf>
    <xf numFmtId="0" fontId="3" fillId="0" borderId="0" xfId="0" applyFont="1"/>
    <xf numFmtId="2" fontId="11" fillId="6" borderId="0" xfId="0" applyNumberFormat="1" applyFont="1" applyFill="1" applyBorder="1"/>
    <xf numFmtId="0" fontId="2" fillId="3" borderId="12" xfId="2" applyFont="1" applyFill="1" applyBorder="1" applyAlignment="1">
      <alignment horizontal="center" wrapText="1"/>
    </xf>
    <xf numFmtId="4" fontId="3" fillId="3" borderId="12" xfId="2" applyNumberFormat="1" applyFont="1" applyFill="1" applyBorder="1" applyAlignment="1">
      <alignment horizontal="center" vertical="center"/>
    </xf>
    <xf numFmtId="0" fontId="18" fillId="0" borderId="0" xfId="3" applyFont="1" applyFill="1" applyBorder="1" applyAlignment="1">
      <alignment horizontal="left" vertical="center" wrapText="1"/>
    </xf>
    <xf numFmtId="168" fontId="3" fillId="3" borderId="12" xfId="2" applyNumberFormat="1" applyFont="1" applyFill="1" applyBorder="1" applyAlignment="1">
      <alignment horizontal="center" vertical="center"/>
    </xf>
    <xf numFmtId="165" fontId="3" fillId="3" borderId="12" xfId="2" applyNumberFormat="1" applyFont="1" applyFill="1" applyBorder="1" applyAlignment="1">
      <alignment horizontal="center" vertical="center"/>
    </xf>
    <xf numFmtId="0" fontId="19" fillId="6" borderId="32" xfId="0" applyFont="1" applyFill="1" applyBorder="1" applyAlignment="1">
      <alignment horizontal="left" vertical="center"/>
    </xf>
    <xf numFmtId="0" fontId="13" fillId="6" borderId="32" xfId="0" applyFont="1" applyFill="1" applyBorder="1" applyAlignment="1">
      <alignment horizontal="center" vertical="center"/>
    </xf>
    <xf numFmtId="0" fontId="13" fillId="6" borderId="32" xfId="0" applyFont="1" applyFill="1" applyBorder="1" applyAlignment="1">
      <alignment horizontal="center" vertical="center" wrapText="1"/>
    </xf>
    <xf numFmtId="0" fontId="1" fillId="0" borderId="32" xfId="0" applyFont="1" applyFill="1" applyBorder="1"/>
    <xf numFmtId="0" fontId="11" fillId="6" borderId="32" xfId="0" applyFont="1" applyFill="1" applyBorder="1"/>
    <xf numFmtId="0" fontId="20" fillId="6" borderId="33" xfId="0" applyFont="1" applyFill="1" applyBorder="1" applyAlignment="1">
      <alignment horizontal="left" vertical="center"/>
    </xf>
    <xf numFmtId="0" fontId="13" fillId="6" borderId="33" xfId="0" applyFont="1" applyFill="1" applyBorder="1" applyAlignment="1">
      <alignment horizontal="center" vertical="center"/>
    </xf>
    <xf numFmtId="0" fontId="13" fillId="6" borderId="33" xfId="0" applyFont="1" applyFill="1" applyBorder="1" applyAlignment="1">
      <alignment horizontal="center" vertical="center" wrapText="1"/>
    </xf>
    <xf numFmtId="0" fontId="21" fillId="0" borderId="33" xfId="0" applyFont="1" applyFill="1" applyBorder="1"/>
    <xf numFmtId="0" fontId="10" fillId="0" borderId="33" xfId="0" applyFont="1" applyBorder="1"/>
    <xf numFmtId="0" fontId="22" fillId="0" borderId="0" xfId="0" applyFont="1"/>
    <xf numFmtId="0" fontId="11" fillId="6" borderId="0" xfId="0" applyFont="1" applyFill="1" applyBorder="1"/>
    <xf numFmtId="0" fontId="11" fillId="6" borderId="0" xfId="0" applyFont="1" applyFill="1"/>
    <xf numFmtId="0" fontId="11" fillId="0" borderId="0" xfId="0" applyFont="1"/>
    <xf numFmtId="2" fontId="10" fillId="5" borderId="21" xfId="0" applyNumberFormat="1" applyFont="1" applyFill="1" applyBorder="1" applyAlignment="1">
      <alignment horizontal="right"/>
    </xf>
    <xf numFmtId="169" fontId="10" fillId="0" borderId="21" xfId="0" applyNumberFormat="1" applyFont="1" applyBorder="1" applyAlignment="1">
      <alignment horizontal="center"/>
    </xf>
    <xf numFmtId="0" fontId="6" fillId="4" borderId="13" xfId="2" applyFont="1" applyFill="1" applyBorder="1" applyAlignment="1">
      <alignment horizontal="center"/>
    </xf>
    <xf numFmtId="0" fontId="6" fillId="4" borderId="14" xfId="2" applyFont="1" applyFill="1" applyBorder="1" applyAlignment="1">
      <alignment horizontal="center"/>
    </xf>
    <xf numFmtId="0" fontId="6" fillId="4" borderId="15" xfId="2" applyFont="1" applyFill="1" applyBorder="1" applyAlignment="1">
      <alignment horizontal="center"/>
    </xf>
    <xf numFmtId="0" fontId="6" fillId="4" borderId="19" xfId="2" applyFont="1" applyFill="1" applyBorder="1" applyAlignment="1">
      <alignment horizontal="center" vertical="center" wrapText="1"/>
    </xf>
    <xf numFmtId="0" fontId="6" fillId="4" borderId="20" xfId="2" applyFont="1" applyFill="1" applyBorder="1" applyAlignment="1">
      <alignment horizontal="center" vertical="center" wrapText="1"/>
    </xf>
    <xf numFmtId="0" fontId="6" fillId="4" borderId="16" xfId="2" applyFont="1" applyFill="1" applyBorder="1" applyAlignment="1">
      <alignment horizontal="center" wrapText="1"/>
    </xf>
    <xf numFmtId="0" fontId="6" fillId="4" borderId="17" xfId="2" applyFont="1" applyFill="1" applyBorder="1" applyAlignment="1">
      <alignment horizontal="center" wrapText="1"/>
    </xf>
    <xf numFmtId="0" fontId="6" fillId="4" borderId="4" xfId="2" applyFont="1" applyFill="1" applyBorder="1" applyAlignment="1">
      <alignment horizontal="center" wrapText="1"/>
    </xf>
    <xf numFmtId="0" fontId="6" fillId="4" borderId="18" xfId="2" applyFont="1" applyFill="1" applyBorder="1" applyAlignment="1">
      <alignment horizontal="center" wrapText="1"/>
    </xf>
    <xf numFmtId="10" fontId="6" fillId="4" borderId="19" xfId="2" applyNumberFormat="1" applyFont="1" applyFill="1" applyBorder="1" applyAlignment="1">
      <alignment horizontal="center" vertical="center" wrapText="1"/>
    </xf>
    <xf numFmtId="10" fontId="6" fillId="4" borderId="20" xfId="2" applyNumberFormat="1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Inputs-Results" xfId="2"/>
    <cellStyle name="Normal_Sheet1" xfId="3"/>
    <cellStyle name="Percent" xfId="4" builtinId="5"/>
  </cellStyles>
  <dxfs count="7">
    <dxf>
      <fill>
        <patternFill>
          <bgColor theme="5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17551803018314E-2"/>
          <c:y val="0.1707030616806087"/>
          <c:w val="0.86092635352802915"/>
          <c:h val="0.7109374155741472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'Inputs-Results'!$J$6</c:f>
              <c:strCache>
                <c:ptCount val="1"/>
                <c:pt idx="0">
                  <c:v>Reference Load (MW)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xVal>
            <c:numRef>
              <c:f>'Inputs-Results'!$I$7:$I$31</c:f>
              <c:numCache>
                <c:formatCode>General</c:formatCode>
                <c:ptCount val="2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xVal>
          <c:yVal>
            <c:numRef>
              <c:f>'Inputs-Results'!$J$7:$J$31</c:f>
              <c:numCache>
                <c:formatCode>0.00</c:formatCode>
                <c:ptCount val="25"/>
                <c:pt idx="1">
                  <c:v>201.99350306764245</c:v>
                </c:pt>
                <c:pt idx="2">
                  <c:v>196.90908927470446</c:v>
                </c:pt>
                <c:pt idx="3">
                  <c:v>193.01047257613391</c:v>
                </c:pt>
                <c:pt idx="4">
                  <c:v>192.41480157244951</c:v>
                </c:pt>
                <c:pt idx="5">
                  <c:v>201.39707593945786</c:v>
                </c:pt>
                <c:pt idx="6">
                  <c:v>222.85476476186886</c:v>
                </c:pt>
                <c:pt idx="7">
                  <c:v>243.05668589193374</c:v>
                </c:pt>
                <c:pt idx="8">
                  <c:v>263.54345269268379</c:v>
                </c:pt>
                <c:pt idx="9">
                  <c:v>280.78724028775468</c:v>
                </c:pt>
                <c:pt idx="10">
                  <c:v>295.64630814827979</c:v>
                </c:pt>
                <c:pt idx="11">
                  <c:v>309.62342463666573</c:v>
                </c:pt>
                <c:pt idx="12">
                  <c:v>313.46752281999215</c:v>
                </c:pt>
                <c:pt idx="13">
                  <c:v>316.07948704855517</c:v>
                </c:pt>
                <c:pt idx="14">
                  <c:v>315.82926800241694</c:v>
                </c:pt>
                <c:pt idx="15">
                  <c:v>312.6652747252956</c:v>
                </c:pt>
                <c:pt idx="16">
                  <c:v>304.83035142999142</c:v>
                </c:pt>
                <c:pt idx="17">
                  <c:v>294.57226237747818</c:v>
                </c:pt>
                <c:pt idx="18">
                  <c:v>281.89599023433402</c:v>
                </c:pt>
                <c:pt idx="19">
                  <c:v>266.58406196162105</c:v>
                </c:pt>
                <c:pt idx="20">
                  <c:v>257.78723197523504</c:v>
                </c:pt>
                <c:pt idx="21">
                  <c:v>250.35276384791359</c:v>
                </c:pt>
                <c:pt idx="22">
                  <c:v>236.47815069882199</c:v>
                </c:pt>
                <c:pt idx="23">
                  <c:v>225.40664617437869</c:v>
                </c:pt>
                <c:pt idx="24">
                  <c:v>215.48491619760171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'Inputs-Results'!$K$6</c:f>
              <c:strCache>
                <c:ptCount val="1"/>
                <c:pt idx="0">
                  <c:v>Estimated Load w/ DR (MW)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'Inputs-Results'!$I$7:$I$31</c:f>
              <c:numCache>
                <c:formatCode>General</c:formatCode>
                <c:ptCount val="2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xVal>
          <c:yVal>
            <c:numRef>
              <c:f>'Inputs-Results'!$K$7:$K$31</c:f>
              <c:numCache>
                <c:formatCode>0.00</c:formatCode>
                <c:ptCount val="25"/>
                <c:pt idx="1">
                  <c:v>201.83825485670695</c:v>
                </c:pt>
                <c:pt idx="2">
                  <c:v>196.05407430774903</c:v>
                </c:pt>
                <c:pt idx="3">
                  <c:v>192.37716741423355</c:v>
                </c:pt>
                <c:pt idx="4">
                  <c:v>191.23759933558176</c:v>
                </c:pt>
                <c:pt idx="5">
                  <c:v>200.86797145882883</c:v>
                </c:pt>
                <c:pt idx="6">
                  <c:v>221.61609749457966</c:v>
                </c:pt>
                <c:pt idx="7">
                  <c:v>244.58377974284303</c:v>
                </c:pt>
                <c:pt idx="8">
                  <c:v>262.21354920451631</c:v>
                </c:pt>
                <c:pt idx="9">
                  <c:v>277.91383116946236</c:v>
                </c:pt>
                <c:pt idx="10">
                  <c:v>292.56725528015522</c:v>
                </c:pt>
                <c:pt idx="11">
                  <c:v>301.4346641569864</c:v>
                </c:pt>
                <c:pt idx="12">
                  <c:v>286.09793403127696</c:v>
                </c:pt>
                <c:pt idx="13">
                  <c:v>288.27211671508849</c:v>
                </c:pt>
                <c:pt idx="14">
                  <c:v>290.04632650263375</c:v>
                </c:pt>
                <c:pt idx="15">
                  <c:v>288.01304955821251</c:v>
                </c:pt>
                <c:pt idx="16">
                  <c:v>278.90619883284671</c:v>
                </c:pt>
                <c:pt idx="17">
                  <c:v>268.67441661190242</c:v>
                </c:pt>
                <c:pt idx="18">
                  <c:v>258.78409488359466</c:v>
                </c:pt>
                <c:pt idx="19">
                  <c:v>255.79607746651163</c:v>
                </c:pt>
                <c:pt idx="20">
                  <c:v>251.32664614546229</c:v>
                </c:pt>
                <c:pt idx="21">
                  <c:v>245.97805438777868</c:v>
                </c:pt>
                <c:pt idx="22">
                  <c:v>233.35657218918641</c:v>
                </c:pt>
                <c:pt idx="23">
                  <c:v>222.14869806648494</c:v>
                </c:pt>
                <c:pt idx="24">
                  <c:v>212.23586527583393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'Inputs-Results'!$L$6:$L$7</c:f>
              <c:strCache>
                <c:ptCount val="1"/>
                <c:pt idx="0">
                  <c:v>Load Impact (MW)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yVal>
            <c:numRef>
              <c:f>'Inputs-Results'!$L$8:$L$31</c:f>
              <c:numCache>
                <c:formatCode>0.00</c:formatCode>
                <c:ptCount val="24"/>
                <c:pt idx="0">
                  <c:v>0.1552482109354969</c:v>
                </c:pt>
                <c:pt idx="1">
                  <c:v>0.85501496695542301</c:v>
                </c:pt>
                <c:pt idx="2">
                  <c:v>0.63330516190035269</c:v>
                </c:pt>
                <c:pt idx="3">
                  <c:v>1.1772022368677426</c:v>
                </c:pt>
                <c:pt idx="4">
                  <c:v>0.52910448062903015</c:v>
                </c:pt>
                <c:pt idx="5">
                  <c:v>1.2386672672892018</c:v>
                </c:pt>
                <c:pt idx="6">
                  <c:v>-1.5270938509092957</c:v>
                </c:pt>
                <c:pt idx="7">
                  <c:v>1.3299034881674743</c:v>
                </c:pt>
                <c:pt idx="8">
                  <c:v>2.8734091182923294</c:v>
                </c:pt>
                <c:pt idx="9">
                  <c:v>3.0790528681245632</c:v>
                </c:pt>
                <c:pt idx="10">
                  <c:v>8.1887604796793312</c:v>
                </c:pt>
                <c:pt idx="11">
                  <c:v>27.369588788715191</c:v>
                </c:pt>
                <c:pt idx="12">
                  <c:v>27.807370333466679</c:v>
                </c:pt>
                <c:pt idx="13">
                  <c:v>25.782941499783192</c:v>
                </c:pt>
                <c:pt idx="14">
                  <c:v>24.652225167083088</c:v>
                </c:pt>
                <c:pt idx="15">
                  <c:v>25.924152597144712</c:v>
                </c:pt>
                <c:pt idx="16" formatCode="0.000">
                  <c:v>25.897845765575767</c:v>
                </c:pt>
                <c:pt idx="17" formatCode="0.000">
                  <c:v>23.11189535073936</c:v>
                </c:pt>
                <c:pt idx="18" formatCode="0.000">
                  <c:v>10.787984495109413</c:v>
                </c:pt>
                <c:pt idx="19" formatCode="0.000">
                  <c:v>6.4605858297727536</c:v>
                </c:pt>
                <c:pt idx="20" formatCode="0.000">
                  <c:v>4.374709460134909</c:v>
                </c:pt>
                <c:pt idx="21">
                  <c:v>3.121578509635583</c:v>
                </c:pt>
                <c:pt idx="22">
                  <c:v>3.2579481078937533</c:v>
                </c:pt>
                <c:pt idx="23">
                  <c:v>3.2490509217677754</c:v>
                </c:pt>
              </c:numCache>
            </c:numRef>
          </c:yVal>
          <c:smooth val="1"/>
        </c:ser>
        <c:ser>
          <c:idx val="3"/>
          <c:order val="3"/>
          <c:tx>
            <c:v>90% Confidence Band</c:v>
          </c:tx>
          <c:spPr>
            <a:ln>
              <a:solidFill>
                <a:schemeClr val="accent2"/>
              </a:solidFill>
              <a:prstDash val="sysDash"/>
            </a:ln>
          </c:spPr>
          <c:marker>
            <c:symbol val="none"/>
          </c:marker>
          <c:yVal>
            <c:numRef>
              <c:f>'Inputs-Results'!$Y$8:$Y$31</c:f>
              <c:numCache>
                <c:formatCode>0.00</c:formatCode>
                <c:ptCount val="24"/>
                <c:pt idx="0">
                  <c:v>-6.6510201989750675</c:v>
                </c:pt>
                <c:pt idx="1">
                  <c:v>-4.5953499241619964</c:v>
                </c:pt>
                <c:pt idx="2">
                  <c:v>-3.9443959528421253</c:v>
                </c:pt>
                <c:pt idx="3">
                  <c:v>-4.7988710485134005</c:v>
                </c:pt>
                <c:pt idx="4">
                  <c:v>-6.8093201043135441</c:v>
                </c:pt>
                <c:pt idx="5">
                  <c:v>-7.8516751600818768</c:v>
                </c:pt>
                <c:pt idx="6">
                  <c:v>-9.5430087852800174</c:v>
                </c:pt>
                <c:pt idx="7">
                  <c:v>-6.4445709568393212</c:v>
                </c:pt>
                <c:pt idx="8">
                  <c:v>-1.3875724209092244</c:v>
                </c:pt>
                <c:pt idx="9">
                  <c:v>-4.7939874162605509</c:v>
                </c:pt>
                <c:pt idx="10">
                  <c:v>0.68532303364186209</c:v>
                </c:pt>
                <c:pt idx="11">
                  <c:v>20.088724349909409</c:v>
                </c:pt>
                <c:pt idx="12">
                  <c:v>21.121186110112056</c:v>
                </c:pt>
                <c:pt idx="13">
                  <c:v>19.448337222165016</c:v>
                </c:pt>
                <c:pt idx="14">
                  <c:v>17.906050173589531</c:v>
                </c:pt>
                <c:pt idx="15">
                  <c:v>16.914333683507529</c:v>
                </c:pt>
                <c:pt idx="16">
                  <c:v>18.525350090556444</c:v>
                </c:pt>
                <c:pt idx="17">
                  <c:v>15.548311670297137</c:v>
                </c:pt>
                <c:pt idx="18">
                  <c:v>2.0629771130194907</c:v>
                </c:pt>
                <c:pt idx="19">
                  <c:v>-3.2159794573323168</c:v>
                </c:pt>
                <c:pt idx="20">
                  <c:v>-5.8695515317948477</c:v>
                </c:pt>
                <c:pt idx="21">
                  <c:v>-7.5828836163968845</c:v>
                </c:pt>
                <c:pt idx="22">
                  <c:v>-6.2819401719765562</c:v>
                </c:pt>
                <c:pt idx="23">
                  <c:v>-5.0852498461723972</c:v>
                </c:pt>
              </c:numCache>
            </c:numRef>
          </c:yVal>
          <c:smooth val="1"/>
        </c:ser>
        <c:ser>
          <c:idx val="4"/>
          <c:order val="4"/>
          <c:tx>
            <c:v>90% Confidence Band</c:v>
          </c:tx>
          <c:spPr>
            <a:ln>
              <a:solidFill>
                <a:schemeClr val="accent2"/>
              </a:solidFill>
              <a:prstDash val="sysDash"/>
            </a:ln>
          </c:spPr>
          <c:marker>
            <c:symbol val="none"/>
          </c:marker>
          <c:yVal>
            <c:numRef>
              <c:f>'Inputs-Results'!$Z$8:$Z$31</c:f>
              <c:numCache>
                <c:formatCode>0.00</c:formatCode>
                <c:ptCount val="24"/>
                <c:pt idx="0">
                  <c:v>6.9615166208460568</c:v>
                </c:pt>
                <c:pt idx="1">
                  <c:v>6.3053798580728389</c:v>
                </c:pt>
                <c:pt idx="2">
                  <c:v>5.211006276642828</c:v>
                </c:pt>
                <c:pt idx="3">
                  <c:v>7.1532755222488813</c:v>
                </c:pt>
                <c:pt idx="4">
                  <c:v>7.8675290655715999</c:v>
                </c:pt>
                <c:pt idx="5">
                  <c:v>10.329009694660273</c:v>
                </c:pt>
                <c:pt idx="6">
                  <c:v>6.4888210834614206</c:v>
                </c:pt>
                <c:pt idx="7">
                  <c:v>9.1043779331742645</c:v>
                </c:pt>
                <c:pt idx="8">
                  <c:v>7.1343906574938805</c:v>
                </c:pt>
                <c:pt idx="9">
                  <c:v>10.952093152509672</c:v>
                </c:pt>
                <c:pt idx="10">
                  <c:v>15.692197925716794</c:v>
                </c:pt>
                <c:pt idx="11">
                  <c:v>34.65045322752097</c:v>
                </c:pt>
                <c:pt idx="12">
                  <c:v>34.493554556821294</c:v>
                </c:pt>
                <c:pt idx="13">
                  <c:v>32.117545777401361</c:v>
                </c:pt>
                <c:pt idx="14">
                  <c:v>31.398400160576642</c:v>
                </c:pt>
                <c:pt idx="15">
                  <c:v>34.933971510781888</c:v>
                </c:pt>
                <c:pt idx="16">
                  <c:v>33.270341440595082</c:v>
                </c:pt>
                <c:pt idx="17">
                  <c:v>30.675479031181577</c:v>
                </c:pt>
                <c:pt idx="18">
                  <c:v>19.51299187719933</c:v>
                </c:pt>
                <c:pt idx="19">
                  <c:v>16.137151116877817</c:v>
                </c:pt>
                <c:pt idx="20">
                  <c:v>14.618970452064659</c:v>
                </c:pt>
                <c:pt idx="21">
                  <c:v>13.826040635668043</c:v>
                </c:pt>
                <c:pt idx="22">
                  <c:v>12.797836387764056</c:v>
                </c:pt>
                <c:pt idx="23">
                  <c:v>11.583351689707943</c:v>
                </c:pt>
              </c:numCache>
            </c:numRef>
          </c:yVal>
          <c:smooth val="1"/>
        </c:ser>
        <c:ser>
          <c:idx val="5"/>
          <c:order val="5"/>
          <c:tx>
            <c:v>Zero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yVal>
            <c:numRef>
              <c:f>'Inputs-Results'!$AA$8:$AA$31</c:f>
              <c:numCache>
                <c:formatCode>General</c:formatCode>
                <c:ptCount val="24"/>
              </c:numCache>
            </c:numRef>
          </c:yVal>
          <c:smooth val="1"/>
        </c:ser>
        <c:ser>
          <c:idx val="6"/>
          <c:order val="6"/>
          <c:tx>
            <c:strRef>
              <c:f>'Inputs-Results'!$X$6</c:f>
              <c:strCache>
                <c:ptCount val="1"/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'Inputs-Results'!$I$8:$I$31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'Inputs-Results'!$X$8:$X$31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489920"/>
        <c:axId val="341496192"/>
      </c:scatterChart>
      <c:valAx>
        <c:axId val="341489920"/>
        <c:scaling>
          <c:orientation val="minMax"/>
          <c:max val="24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50000"/>
                  <a:alpha val="80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Hour Ending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low"/>
        <c:spPr>
          <a:ln>
            <a:solidFill>
              <a:sysClr val="window" lastClr="FFFFFF">
                <a:lumMod val="50000"/>
                <a:alpha val="80000"/>
              </a:sysClr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41496192"/>
        <c:crosses val="autoZero"/>
        <c:crossBetween val="midCat"/>
        <c:majorUnit val="3"/>
        <c:minorUnit val="3"/>
      </c:valAx>
      <c:valAx>
        <c:axId val="3414961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  <a:alpha val="80000"/>
                </a:schemeClr>
              </a:solidFill>
            </a:ln>
          </c:spPr>
        </c:majorGridlines>
        <c:title>
          <c:tx>
            <c:strRef>
              <c:f>'Inputs-Results'!$U$6</c:f>
              <c:strCache>
                <c:ptCount val="1"/>
                <c:pt idx="0">
                  <c:v>MW</c:v>
                </c:pt>
              </c:strCache>
            </c:strRef>
          </c:tx>
          <c:layout>
            <c:manualLayout>
              <c:xMode val="edge"/>
              <c:yMode val="edge"/>
              <c:x val="1.2152997298695329E-2"/>
              <c:y val="0.46902763333828684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341489920"/>
        <c:crosses val="autoZero"/>
        <c:crossBetween val="midCat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r"/>
      <c:legendEntry>
        <c:idx val="5"/>
        <c:delete val="1"/>
      </c:legendEntry>
      <c:layout>
        <c:manualLayout>
          <c:xMode val="edge"/>
          <c:yMode val="edge"/>
          <c:x val="0.1105318039624609"/>
          <c:y val="2.8678917304967643E-2"/>
          <c:w val="0.84371669016263784"/>
          <c:h val="0.1263866340059940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055" l="0.70000000000000062" r="0.70000000000000062" t="0.7500000000000105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176893</xdr:rowOff>
    </xdr:from>
    <xdr:to>
      <xdr:col>7</xdr:col>
      <xdr:colOff>257810</xdr:colOff>
      <xdr:row>34</xdr:row>
      <xdr:rowOff>2723</xdr:rowOff>
    </xdr:to>
    <xdr:graphicFrame macro="">
      <xdr:nvGraphicFramePr>
        <xdr:cNvPr id="158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684439</xdr:colOff>
      <xdr:row>1</xdr:row>
      <xdr:rowOff>62592</xdr:rowOff>
    </xdr:from>
    <xdr:to>
      <xdr:col>17</xdr:col>
      <xdr:colOff>4841</xdr:colOff>
      <xdr:row>3</xdr:row>
      <xdr:rowOff>169544</xdr:rowOff>
    </xdr:to>
    <xdr:pic>
      <xdr:nvPicPr>
        <xdr:cNvPr id="11" name="Picture 1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92" r="10927"/>
        <a:stretch/>
      </xdr:blipFill>
      <xdr:spPr bwMode="auto">
        <a:xfrm>
          <a:off x="14686189" y="253092"/>
          <a:ext cx="2104300" cy="66892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nexant">
      <a:dk1>
        <a:srgbClr val="464749"/>
      </a:dk1>
      <a:lt1>
        <a:sysClr val="window" lastClr="FFFFFF"/>
      </a:lt1>
      <a:dk2>
        <a:srgbClr val="0070CD"/>
      </a:dk2>
      <a:lt2>
        <a:srgbClr val="C7C9CB"/>
      </a:lt2>
      <a:accent1>
        <a:srgbClr val="0070CD"/>
      </a:accent1>
      <a:accent2>
        <a:srgbClr val="77BC1F"/>
      </a:accent2>
      <a:accent3>
        <a:srgbClr val="FB9E4C"/>
      </a:accent3>
      <a:accent4>
        <a:srgbClr val="5A5B5E"/>
      </a:accent4>
      <a:accent5>
        <a:srgbClr val="818386"/>
      </a:accent5>
      <a:accent6>
        <a:srgbClr val="FB9E4C"/>
      </a:accent6>
      <a:hlink>
        <a:srgbClr val="77BC1F"/>
      </a:hlink>
      <a:folHlink>
        <a:srgbClr val="77BC1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N51"/>
  <sheetViews>
    <sheetView showGridLines="0" tabSelected="1" zoomScale="70" zoomScaleNormal="70" workbookViewId="0">
      <selection activeCell="C9" sqref="C9"/>
    </sheetView>
  </sheetViews>
  <sheetFormatPr defaultColWidth="9.140625" defaultRowHeight="14.25" x14ac:dyDescent="0.2"/>
  <cols>
    <col min="1" max="1" width="3.28515625" style="1" customWidth="1"/>
    <col min="2" max="2" width="27.85546875" style="1" customWidth="1"/>
    <col min="3" max="3" width="39.42578125" style="1" customWidth="1"/>
    <col min="4" max="4" width="9.140625" style="1"/>
    <col min="5" max="5" width="33.5703125" style="35" customWidth="1"/>
    <col min="6" max="6" width="18" style="35" customWidth="1"/>
    <col min="7" max="8" width="9.140625" style="1"/>
    <col min="9" max="9" width="10" style="1" customWidth="1"/>
    <col min="10" max="10" width="12.7109375" style="1" customWidth="1"/>
    <col min="11" max="11" width="13.7109375" style="1" customWidth="1"/>
    <col min="12" max="12" width="11.28515625" style="1" customWidth="1"/>
    <col min="13" max="14" width="12.7109375" style="1" customWidth="1"/>
    <col min="15" max="19" width="9.7109375" style="1" customWidth="1"/>
    <col min="20" max="20" width="9.140625" style="20"/>
    <col min="21" max="21" width="9.140625" style="88"/>
    <col min="22" max="22" width="9.140625" style="87" customWidth="1"/>
    <col min="23" max="23" width="9.7109375" style="87" customWidth="1"/>
    <col min="24" max="24" width="9.140625" style="87" customWidth="1"/>
    <col min="25" max="26" width="9.140625" style="88"/>
    <col min="27" max="34" width="9.140625" style="89"/>
    <col min="35" max="37" width="9.140625" style="69"/>
    <col min="38" max="16384" width="9.140625" style="1"/>
  </cols>
  <sheetData>
    <row r="1" spans="1:40" s="20" customFormat="1" ht="15" thickBot="1" x14ac:dyDescent="0.25">
      <c r="E1" s="35"/>
      <c r="F1" s="35"/>
      <c r="U1" s="88"/>
      <c r="V1" s="87"/>
      <c r="W1" s="87"/>
      <c r="X1" s="87"/>
      <c r="Y1" s="88"/>
      <c r="Z1" s="88"/>
      <c r="AA1" s="89"/>
      <c r="AB1" s="89"/>
      <c r="AC1" s="89"/>
      <c r="AD1" s="89"/>
      <c r="AE1" s="89"/>
      <c r="AF1" s="89"/>
      <c r="AG1" s="89"/>
      <c r="AH1" s="89"/>
      <c r="AI1" s="69"/>
      <c r="AJ1" s="69"/>
      <c r="AK1" s="69"/>
    </row>
    <row r="2" spans="1:40" s="20" customFormat="1" ht="27" thickTop="1" x14ac:dyDescent="0.2">
      <c r="A2" s="76" t="s">
        <v>187</v>
      </c>
      <c r="B2" s="77"/>
      <c r="C2" s="77"/>
      <c r="D2" s="77"/>
      <c r="E2" s="77"/>
      <c r="F2" s="77"/>
      <c r="G2" s="78"/>
      <c r="H2" s="78"/>
      <c r="I2" s="78"/>
      <c r="J2" s="78"/>
      <c r="K2" s="78"/>
      <c r="L2" s="78"/>
      <c r="M2" s="78"/>
      <c r="N2" s="78"/>
      <c r="O2" s="79"/>
      <c r="P2" s="79"/>
      <c r="Q2" s="80"/>
      <c r="S2" s="34"/>
      <c r="T2" s="31"/>
      <c r="U2" s="87"/>
      <c r="V2" s="87"/>
      <c r="W2" s="88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69"/>
      <c r="AJ2" s="69"/>
      <c r="AK2" s="69"/>
    </row>
    <row r="3" spans="1:40" s="20" customFormat="1" ht="17.25" thickBot="1" x14ac:dyDescent="0.25">
      <c r="A3" s="81" t="s">
        <v>2776</v>
      </c>
      <c r="B3" s="82"/>
      <c r="C3" s="82"/>
      <c r="D3" s="82"/>
      <c r="E3" s="82"/>
      <c r="F3" s="82"/>
      <c r="G3" s="83"/>
      <c r="H3" s="83"/>
      <c r="I3" s="83"/>
      <c r="J3" s="83"/>
      <c r="K3" s="83"/>
      <c r="L3" s="83"/>
      <c r="M3" s="83"/>
      <c r="N3" s="83"/>
      <c r="O3" s="84"/>
      <c r="P3" s="84"/>
      <c r="Q3" s="85"/>
      <c r="S3" s="34"/>
      <c r="T3" s="31"/>
      <c r="U3" s="87"/>
      <c r="V3" s="87"/>
      <c r="W3" s="88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69"/>
      <c r="AJ3" s="69"/>
      <c r="AK3" s="69"/>
    </row>
    <row r="4" spans="1:40" ht="24" customHeight="1" thickTop="1" x14ac:dyDescent="0.2">
      <c r="AL4" s="86"/>
      <c r="AM4" s="86"/>
      <c r="AN4" s="86"/>
    </row>
    <row r="5" spans="1:40" ht="24" customHeight="1" thickBot="1" x14ac:dyDescent="0.25">
      <c r="G5" s="1" t="s">
        <v>31</v>
      </c>
      <c r="T5" s="69"/>
      <c r="AL5" s="86"/>
      <c r="AM5" s="86"/>
      <c r="AN5" s="86"/>
    </row>
    <row r="6" spans="1:40" ht="30.6" customHeight="1" x14ac:dyDescent="0.25">
      <c r="B6" s="19" t="s">
        <v>9</v>
      </c>
      <c r="E6" s="19" t="s">
        <v>44</v>
      </c>
      <c r="F6" s="20"/>
      <c r="I6" s="97" t="s">
        <v>1</v>
      </c>
      <c r="J6" s="99" t="str">
        <f>IF($C$7="Average Customer", "Reference Load (kW)", "Reference Load (MW)")</f>
        <v>Reference Load (MW)</v>
      </c>
      <c r="K6" s="99" t="str">
        <f>IF($C$7="Average Customer", "Estimated Load w/ DR (kW)", "Estimated Load w/ DR (MW)")</f>
        <v>Estimated Load w/ DR (MW)</v>
      </c>
      <c r="L6" s="99" t="str">
        <f>IF($C$7="Average Customer","Load Impact (kW)", "Load Impact (MW)")</f>
        <v>Load Impact (MW)</v>
      </c>
      <c r="M6" s="99" t="s">
        <v>10</v>
      </c>
      <c r="N6" s="99" t="s">
        <v>7</v>
      </c>
      <c r="O6" s="11" t="s">
        <v>0</v>
      </c>
      <c r="P6" s="12"/>
      <c r="Q6" s="12"/>
      <c r="R6" s="12"/>
      <c r="S6" s="13"/>
      <c r="T6" s="35"/>
      <c r="U6" s="88" t="str">
        <f>IF($C$7="Average Customer", "kW", "MW")</f>
        <v>MW</v>
      </c>
      <c r="Y6" s="87"/>
      <c r="Z6" s="87"/>
      <c r="AA6" s="87"/>
      <c r="AB6" s="88"/>
      <c r="AC6" s="88"/>
      <c r="AL6" s="86"/>
      <c r="AM6" s="86"/>
      <c r="AN6" s="86"/>
    </row>
    <row r="7" spans="1:40" ht="19.899999999999999" customHeight="1" x14ac:dyDescent="0.25">
      <c r="B7" s="57" t="s">
        <v>35</v>
      </c>
      <c r="C7" s="47" t="s">
        <v>12</v>
      </c>
      <c r="E7" s="54" t="s">
        <v>42</v>
      </c>
      <c r="F7" s="16" t="str">
        <f ca="1">IF(AND(Lookup!$B$13&gt;=4, Lookup!$B$13&lt;=10), "1:00 PM", "4:00 PM")</f>
        <v>1:00 PM</v>
      </c>
      <c r="I7" s="98"/>
      <c r="J7" s="100"/>
      <c r="K7" s="100"/>
      <c r="L7" s="100"/>
      <c r="M7" s="100"/>
      <c r="N7" s="100"/>
      <c r="O7" s="14" t="s">
        <v>2</v>
      </c>
      <c r="P7" s="14" t="s">
        <v>3</v>
      </c>
      <c r="Q7" s="14" t="s">
        <v>4</v>
      </c>
      <c r="R7" s="14" t="s">
        <v>5</v>
      </c>
      <c r="S7" s="15" t="s">
        <v>6</v>
      </c>
      <c r="T7" s="35"/>
      <c r="V7" s="87" t="s">
        <v>163</v>
      </c>
      <c r="W7" s="87" t="s">
        <v>164</v>
      </c>
      <c r="X7" s="87" t="s">
        <v>2775</v>
      </c>
      <c r="Y7" s="32" t="s">
        <v>23</v>
      </c>
      <c r="Z7" s="32" t="s">
        <v>23</v>
      </c>
      <c r="AA7" s="32"/>
      <c r="AB7" s="88"/>
      <c r="AC7" s="88" t="s">
        <v>2778</v>
      </c>
      <c r="AL7" s="86"/>
      <c r="AM7" s="86"/>
      <c r="AN7" s="86"/>
    </row>
    <row r="8" spans="1:40" ht="19.899999999999999" customHeight="1" x14ac:dyDescent="0.2">
      <c r="B8" s="62" t="s">
        <v>27</v>
      </c>
      <c r="C8" s="63" t="s">
        <v>24</v>
      </c>
      <c r="E8" s="54" t="s">
        <v>43</v>
      </c>
      <c r="F8" s="17" t="str">
        <f ca="1">IF(AND(Lookup!$B$13&gt;=4, Lookup!$B$13&lt;=10), "6:00 PM", "9:00 PM")</f>
        <v>6:00 PM</v>
      </c>
      <c r="I8" s="8">
        <v>1</v>
      </c>
      <c r="J8" s="65">
        <f t="array" aca="1" ref="J8:J31" ca="1">TRANSPOSE(OFFSET(INDIRECT(Lookup!B9), 0,8, 1, 24))*IF($C$7="Aggregate",$F$9/1000,1)</f>
        <v>201.99350306764245</v>
      </c>
      <c r="K8" s="65">
        <f ca="1">J8-L8</f>
        <v>201.83825485670695</v>
      </c>
      <c r="L8" s="65">
        <f t="array" aca="1" ref="L8:L31" ca="1">TRANSPOSE(OFFSET(INDIRECT(Lookup!B9), 0, 8+24*1, 1, 24))*IF($C$7="Aggregate",$F$9/1000,1)</f>
        <v>0.1552482109354969</v>
      </c>
      <c r="M8" s="9">
        <f t="shared" ref="M8" ca="1" si="0">L8/J8</f>
        <v>7.6858021955046867E-4</v>
      </c>
      <c r="N8" s="10">
        <f t="array" aca="1" ref="N8:N31" ca="1">TRANSPOSE(OFFSET(INDIRECT(Lookup!B9), 0, 8+24*2, 1, 24))</f>
        <v>73.830108642578125</v>
      </c>
      <c r="O8" s="65">
        <f ca="1">$L8+NORMSINV(0.1)*$V8</f>
        <v>-5.1477062850240287</v>
      </c>
      <c r="P8" s="65">
        <f ca="1">$L8+NORMSINV(0.3)*$V8</f>
        <v>-2.0146777844861874</v>
      </c>
      <c r="Q8" s="65">
        <f ca="1">$L8+NORMSINV(0.5)*$V8</f>
        <v>0.1552482109354969</v>
      </c>
      <c r="R8" s="65">
        <f ca="1">$L8+NORMSINV(0.7)*$V8</f>
        <v>2.3251742063571808</v>
      </c>
      <c r="S8" s="65">
        <f ca="1">$L8+NORMSINV(0.9)*$V8</f>
        <v>5.4582027068950225</v>
      </c>
      <c r="T8" s="35"/>
      <c r="V8" s="70">
        <f t="array" aca="1" ref="V8:V31" ca="1">TRANSPOSE(OFFSET(INDIRECT(Lookup!B9), 0, 8+3*24, 1, 24))*IF($C$7="Aggregate",$F$9/1000,1)</f>
        <v>4.1379173796303803</v>
      </c>
      <c r="W8" s="70">
        <f ca="1">V8^2</f>
        <v>17.122360240647154</v>
      </c>
      <c r="X8" s="87">
        <v>0</v>
      </c>
      <c r="Y8" s="66">
        <f ca="1">$L8+NORMSINV(0.05)*$V8</f>
        <v>-6.6510201989750675</v>
      </c>
      <c r="Z8" s="66">
        <f ca="1">$L8+NORMSINV(0.95)*$V8</f>
        <v>6.9615166208460568</v>
      </c>
      <c r="AA8" s="87"/>
      <c r="AB8" s="88"/>
      <c r="AC8" s="88">
        <f t="shared" ref="AC8:AC20" ca="1" si="1">IF(AND(month&gt;=4, month&lt;=10), 0, 0)</f>
        <v>0</v>
      </c>
      <c r="AL8" s="86"/>
      <c r="AM8" s="86"/>
      <c r="AN8" s="86"/>
    </row>
    <row r="9" spans="1:40" ht="19.5" customHeight="1" x14ac:dyDescent="0.2">
      <c r="B9" s="58" t="s">
        <v>32</v>
      </c>
      <c r="C9" s="48" t="s">
        <v>186</v>
      </c>
      <c r="E9" s="55" t="s">
        <v>20</v>
      </c>
      <c r="F9" s="18">
        <f>VLOOKUP(Lookup!A5,Enrollments!A:H,8)</f>
        <v>1270.599365234375</v>
      </c>
      <c r="I9" s="8">
        <v>2</v>
      </c>
      <c r="J9" s="65">
        <f ca="1"/>
        <v>196.90908927470446</v>
      </c>
      <c r="K9" s="65">
        <f t="shared" ref="K9:K31" ca="1" si="2">J9-L9</f>
        <v>196.05407430774903</v>
      </c>
      <c r="L9" s="65">
        <f ca="1"/>
        <v>0.85501496695542301</v>
      </c>
      <c r="M9" s="9">
        <f t="shared" ref="M9:M31" ca="1" si="3">L9/J9</f>
        <v>4.3421813086678106E-3</v>
      </c>
      <c r="N9" s="10">
        <f ca="1"/>
        <v>72.922760009765625</v>
      </c>
      <c r="O9" s="65">
        <f t="shared" ref="O9:O31" ca="1" si="4">$L9+NORMSINV(0.1)*$V9</f>
        <v>-3.391517091916298</v>
      </c>
      <c r="P9" s="65">
        <f t="shared" ref="P9:P31" ca="1" si="5">$L9+NORMSINV(0.3)*$V9</f>
        <v>-0.88263153028648844</v>
      </c>
      <c r="Q9" s="65">
        <f t="shared" ref="Q9:Q31" ca="1" si="6">$L9+NORMSINV(0.5)*$V9</f>
        <v>0.85501496695542301</v>
      </c>
      <c r="R9" s="65">
        <f t="shared" ref="R9:R31" ca="1" si="7">$L9+NORMSINV(0.7)*$V9</f>
        <v>2.5926614641973345</v>
      </c>
      <c r="S9" s="65">
        <f t="shared" ref="S9:S31" ca="1" si="8">$L9+NORMSINV(0.9)*$V9</f>
        <v>5.101547025827144</v>
      </c>
      <c r="T9" s="35"/>
      <c r="V9" s="70">
        <f ca="1"/>
        <v>3.31358657196688</v>
      </c>
      <c r="W9" s="70">
        <f t="shared" ref="W9:W31" ca="1" si="9">V9^2</f>
        <v>10.979855969919219</v>
      </c>
      <c r="X9" s="87">
        <v>0</v>
      </c>
      <c r="Y9" s="66">
        <f t="shared" ref="Y9:Y31" ca="1" si="10">$L9+NORMSINV(0.05)*$V9</f>
        <v>-4.5953499241619964</v>
      </c>
      <c r="Z9" s="66">
        <f t="shared" ref="Z9:Z31" ca="1" si="11">$L9+NORMSINV(0.95)*$V9</f>
        <v>6.3053798580728389</v>
      </c>
      <c r="AA9" s="87"/>
      <c r="AB9" s="88"/>
      <c r="AC9" s="88">
        <f t="shared" ca="1" si="1"/>
        <v>0</v>
      </c>
      <c r="AL9" s="86"/>
      <c r="AM9" s="86"/>
      <c r="AN9" s="86"/>
    </row>
    <row r="10" spans="1:40" ht="19.899999999999999" customHeight="1" x14ac:dyDescent="0.2">
      <c r="B10" s="59" t="s">
        <v>28</v>
      </c>
      <c r="C10" s="49" t="s">
        <v>25</v>
      </c>
      <c r="D10" s="20"/>
      <c r="E10" s="54" t="str">
        <f>CONCATENATE("Avg. Reduction ", IF(C7="Aggregate", "(MW)", "(kW)"))</f>
        <v>Avg. Reduction (MW)</v>
      </c>
      <c r="F10" s="90">
        <f ca="1">AVERAGEIF(AC8:AC31, "1", L8:L31)</f>
        <v>25.073812076065224</v>
      </c>
      <c r="I10" s="8">
        <f>I9+1</f>
        <v>3</v>
      </c>
      <c r="J10" s="65">
        <f ca="1"/>
        <v>193.01047257613391</v>
      </c>
      <c r="K10" s="65">
        <f t="shared" ca="1" si="2"/>
        <v>192.37716741423355</v>
      </c>
      <c r="L10" s="65">
        <f ca="1"/>
        <v>0.63330516190035269</v>
      </c>
      <c r="M10" s="9">
        <f t="shared" ca="1" si="3"/>
        <v>3.2811958514351726E-3</v>
      </c>
      <c r="N10" s="10">
        <f ca="1"/>
        <v>72.322769165039062</v>
      </c>
      <c r="O10" s="65">
        <f t="shared" ca="1" si="4"/>
        <v>-2.9333100882762908</v>
      </c>
      <c r="P10" s="65">
        <f t="shared" ca="1" si="5"/>
        <v>-0.82612488844658194</v>
      </c>
      <c r="Q10" s="65">
        <f t="shared" ca="1" si="6"/>
        <v>0.63330516190035269</v>
      </c>
      <c r="R10" s="65">
        <f t="shared" ca="1" si="7"/>
        <v>2.0927352122472871</v>
      </c>
      <c r="S10" s="65">
        <f t="shared" ca="1" si="8"/>
        <v>4.1999204120769962</v>
      </c>
      <c r="T10" s="35"/>
      <c r="V10" s="70">
        <f ca="1"/>
        <v>2.7830446671578102</v>
      </c>
      <c r="W10" s="70">
        <f t="shared" ca="1" si="9"/>
        <v>7.7453376193955261</v>
      </c>
      <c r="X10" s="87">
        <v>0</v>
      </c>
      <c r="Y10" s="66">
        <f t="shared" ca="1" si="10"/>
        <v>-3.9443959528421253</v>
      </c>
      <c r="Z10" s="66">
        <f t="shared" ca="1" si="11"/>
        <v>5.211006276642828</v>
      </c>
      <c r="AA10" s="87"/>
      <c r="AB10" s="88"/>
      <c r="AC10" s="88">
        <f t="shared" ca="1" si="1"/>
        <v>0</v>
      </c>
      <c r="AL10" s="86"/>
      <c r="AM10" s="86"/>
      <c r="AN10" s="86"/>
    </row>
    <row r="11" spans="1:40" ht="19.899999999999999" customHeight="1" x14ac:dyDescent="0.25">
      <c r="B11" s="59" t="s">
        <v>29</v>
      </c>
      <c r="C11" s="49">
        <v>2016</v>
      </c>
      <c r="D11" s="1" t="s">
        <v>16</v>
      </c>
      <c r="E11" s="56" t="s">
        <v>45</v>
      </c>
      <c r="F11" s="27">
        <f ca="1">F10/AVERAGEIF(AC8:AC31,"1",J8:J31)</f>
        <v>8.3037242981647247E-2</v>
      </c>
      <c r="I11" s="8">
        <f t="shared" ref="I11:I22" si="12">I10+1</f>
        <v>4</v>
      </c>
      <c r="J11" s="65">
        <f ca="1"/>
        <v>192.41480157244951</v>
      </c>
      <c r="K11" s="65">
        <f t="shared" ca="1" si="2"/>
        <v>191.23759933558176</v>
      </c>
      <c r="L11" s="65">
        <f ca="1"/>
        <v>1.1772022368677426</v>
      </c>
      <c r="M11" s="9">
        <f t="shared" ca="1" si="3"/>
        <v>6.1180440758581318E-3</v>
      </c>
      <c r="N11" s="10">
        <f ca="1"/>
        <v>71.957649230957031</v>
      </c>
      <c r="O11" s="65">
        <f t="shared" ca="1" si="4"/>
        <v>-3.478923967433972</v>
      </c>
      <c r="P11" s="65">
        <f t="shared" ca="1" si="5"/>
        <v>-0.72804686462398216</v>
      </c>
      <c r="Q11" s="65">
        <f t="shared" ca="1" si="6"/>
        <v>1.1772022368677426</v>
      </c>
      <c r="R11" s="65">
        <f t="shared" ca="1" si="7"/>
        <v>3.0824513383594669</v>
      </c>
      <c r="S11" s="65">
        <f t="shared" ca="1" si="8"/>
        <v>5.8333284411694573</v>
      </c>
      <c r="T11" s="35"/>
      <c r="V11" s="70">
        <f ca="1"/>
        <v>3.6331945818528766</v>
      </c>
      <c r="W11" s="70">
        <f t="shared" ca="1" si="9"/>
        <v>13.200102869605098</v>
      </c>
      <c r="X11" s="87">
        <v>0</v>
      </c>
      <c r="Y11" s="66">
        <f t="shared" ca="1" si="10"/>
        <v>-4.7988710485134005</v>
      </c>
      <c r="Z11" s="66">
        <f t="shared" ca="1" si="11"/>
        <v>7.1532755222488813</v>
      </c>
      <c r="AA11" s="87"/>
      <c r="AB11" s="88"/>
      <c r="AC11" s="88">
        <f t="shared" ca="1" si="1"/>
        <v>0</v>
      </c>
      <c r="AL11" s="86"/>
      <c r="AM11" s="86"/>
      <c r="AN11" s="86"/>
    </row>
    <row r="12" spans="1:40" ht="19.899999999999999" customHeight="1" x14ac:dyDescent="0.2">
      <c r="B12" s="62" t="s">
        <v>30</v>
      </c>
      <c r="C12" s="63" t="s">
        <v>176</v>
      </c>
      <c r="I12" s="8">
        <f t="shared" si="12"/>
        <v>5</v>
      </c>
      <c r="J12" s="65">
        <f ca="1"/>
        <v>201.39707593945786</v>
      </c>
      <c r="K12" s="65">
        <f t="shared" ca="1" si="2"/>
        <v>200.86797145882883</v>
      </c>
      <c r="L12" s="65">
        <f ca="1"/>
        <v>0.52910448062903015</v>
      </c>
      <c r="M12" s="9">
        <f t="shared" ca="1" si="3"/>
        <v>2.6271706188429702E-3</v>
      </c>
      <c r="N12" s="10">
        <f ca="1"/>
        <v>70.99395751953125</v>
      </c>
      <c r="O12" s="65">
        <f t="shared" ca="1" si="4"/>
        <v>-5.1884678074865498</v>
      </c>
      <c r="P12" s="65">
        <f t="shared" ca="1" si="5"/>
        <v>-1.8104797545624409</v>
      </c>
      <c r="Q12" s="65">
        <f t="shared" ca="1" si="6"/>
        <v>0.52910448062903015</v>
      </c>
      <c r="R12" s="65">
        <f t="shared" ca="1" si="7"/>
        <v>2.8686887158205008</v>
      </c>
      <c r="S12" s="65">
        <f t="shared" ca="1" si="8"/>
        <v>6.2466767687446101</v>
      </c>
      <c r="T12" s="35"/>
      <c r="V12" s="70">
        <f ca="1"/>
        <v>4.4614453618851257</v>
      </c>
      <c r="W12" s="70">
        <f t="shared" ca="1" si="9"/>
        <v>19.904494717086301</v>
      </c>
      <c r="X12" s="87">
        <v>0</v>
      </c>
      <c r="Y12" s="66">
        <f t="shared" ca="1" si="10"/>
        <v>-6.8093201043135441</v>
      </c>
      <c r="Z12" s="66">
        <f t="shared" ca="1" si="11"/>
        <v>7.8675290655715999</v>
      </c>
      <c r="AA12" s="87"/>
      <c r="AB12" s="88"/>
      <c r="AC12" s="88">
        <f t="shared" ca="1" si="1"/>
        <v>0</v>
      </c>
      <c r="AL12" s="86"/>
      <c r="AM12" s="86"/>
      <c r="AN12" s="86"/>
    </row>
    <row r="13" spans="1:40" ht="19.899999999999999" customHeight="1" x14ac:dyDescent="0.2">
      <c r="B13" s="73" t="str">
        <f>IF(Lookup!B18=TRUE, "", "")</f>
        <v/>
      </c>
      <c r="C13" s="73"/>
      <c r="I13" s="8">
        <f t="shared" si="12"/>
        <v>6</v>
      </c>
      <c r="J13" s="65">
        <f ca="1"/>
        <v>222.85476476186886</v>
      </c>
      <c r="K13" s="65">
        <f t="shared" ca="1" si="2"/>
        <v>221.61609749457966</v>
      </c>
      <c r="L13" s="65">
        <f ca="1"/>
        <v>1.2386672672892018</v>
      </c>
      <c r="M13" s="9">
        <f t="shared" ca="1" si="3"/>
        <v>5.5581816642456712E-3</v>
      </c>
      <c r="N13" s="10">
        <f ca="1"/>
        <v>70.793952941894531</v>
      </c>
      <c r="O13" s="65">
        <f t="shared" ca="1" si="4"/>
        <v>-5.8438733176291224</v>
      </c>
      <c r="P13" s="65">
        <f t="shared" ca="1" si="5"/>
        <v>-1.6594509308875214</v>
      </c>
      <c r="Q13" s="65">
        <f t="shared" ca="1" si="6"/>
        <v>1.2386672672892018</v>
      </c>
      <c r="R13" s="65">
        <f t="shared" ca="1" si="7"/>
        <v>4.1367854654659251</v>
      </c>
      <c r="S13" s="65">
        <f t="shared" ca="1" si="8"/>
        <v>8.3212078522075252</v>
      </c>
      <c r="T13" s="35"/>
      <c r="V13" s="70">
        <f ca="1"/>
        <v>5.5265357831376605</v>
      </c>
      <c r="W13" s="70">
        <f t="shared" ca="1" si="9"/>
        <v>30.542597762300993</v>
      </c>
      <c r="X13" s="87">
        <v>0</v>
      </c>
      <c r="Y13" s="66">
        <f t="shared" ca="1" si="10"/>
        <v>-7.8516751600818768</v>
      </c>
      <c r="Z13" s="66">
        <f t="shared" ca="1" si="11"/>
        <v>10.329009694660273</v>
      </c>
      <c r="AA13" s="87"/>
      <c r="AB13" s="88"/>
      <c r="AC13" s="88">
        <f t="shared" ca="1" si="1"/>
        <v>0</v>
      </c>
      <c r="AL13" s="86"/>
      <c r="AM13" s="86"/>
      <c r="AN13" s="86"/>
    </row>
    <row r="14" spans="1:40" ht="19.899999999999999" customHeight="1" x14ac:dyDescent="0.2">
      <c r="B14" s="73"/>
      <c r="C14" s="73"/>
      <c r="D14" s="73"/>
      <c r="E14" s="73"/>
      <c r="F14" s="73"/>
      <c r="I14" s="8">
        <f t="shared" si="12"/>
        <v>7</v>
      </c>
      <c r="J14" s="65">
        <f ca="1"/>
        <v>243.05668589193374</v>
      </c>
      <c r="K14" s="65">
        <f t="shared" ca="1" si="2"/>
        <v>244.58377974284303</v>
      </c>
      <c r="L14" s="65">
        <f ca="1"/>
        <v>-1.5270938509092957</v>
      </c>
      <c r="M14" s="9">
        <f t="shared" ca="1" si="3"/>
        <v>-6.282871196508711E-3</v>
      </c>
      <c r="N14" s="10">
        <f ca="1"/>
        <v>70.709564208984375</v>
      </c>
      <c r="O14" s="65">
        <f t="shared" ca="1" si="4"/>
        <v>-7.7725178601291844</v>
      </c>
      <c r="P14" s="65">
        <f t="shared" ca="1" si="5"/>
        <v>-4.0826707317523621</v>
      </c>
      <c r="Q14" s="65">
        <f t="shared" ca="1" si="6"/>
        <v>-1.5270938509092957</v>
      </c>
      <c r="R14" s="65">
        <f t="shared" ca="1" si="7"/>
        <v>1.0284830299337693</v>
      </c>
      <c r="S14" s="65">
        <f t="shared" ca="1" si="8"/>
        <v>4.718330158310593</v>
      </c>
      <c r="T14" s="35"/>
      <c r="V14" s="70">
        <f ca="1"/>
        <v>4.8733302483742591</v>
      </c>
      <c r="W14" s="70">
        <f t="shared" ca="1" si="9"/>
        <v>23.749347709719519</v>
      </c>
      <c r="X14" s="87">
        <v>0</v>
      </c>
      <c r="Y14" s="66">
        <f t="shared" ca="1" si="10"/>
        <v>-9.5430087852800174</v>
      </c>
      <c r="Z14" s="66">
        <f t="shared" ca="1" si="11"/>
        <v>6.4888210834614206</v>
      </c>
      <c r="AA14" s="87"/>
      <c r="AB14" s="88"/>
      <c r="AC14" s="88">
        <f t="shared" ca="1" si="1"/>
        <v>0</v>
      </c>
      <c r="AL14" s="86"/>
      <c r="AM14" s="86"/>
      <c r="AN14" s="86"/>
    </row>
    <row r="15" spans="1:40" ht="19.899999999999999" customHeight="1" x14ac:dyDescent="0.2">
      <c r="B15" s="43"/>
      <c r="C15" s="44"/>
      <c r="D15" s="73"/>
      <c r="E15" s="73"/>
      <c r="F15" s="73"/>
      <c r="I15" s="8">
        <f t="shared" si="12"/>
        <v>8</v>
      </c>
      <c r="J15" s="65">
        <f ca="1"/>
        <v>263.54345269268379</v>
      </c>
      <c r="K15" s="65">
        <f t="shared" ca="1" si="2"/>
        <v>262.21354920451631</v>
      </c>
      <c r="L15" s="65">
        <f ca="1"/>
        <v>1.3299034881674743</v>
      </c>
      <c r="M15" s="9">
        <f t="shared" ca="1" si="3"/>
        <v>5.0462399068523459E-3</v>
      </c>
      <c r="N15" s="10">
        <f ca="1"/>
        <v>72.018341064453125</v>
      </c>
      <c r="O15" s="65">
        <f t="shared" ca="1" si="4"/>
        <v>-4.7274074682796519</v>
      </c>
      <c r="P15" s="65">
        <f t="shared" ca="1" si="5"/>
        <v>-1.1486990562748618</v>
      </c>
      <c r="Q15" s="65">
        <f t="shared" ca="1" si="6"/>
        <v>1.3299034881674743</v>
      </c>
      <c r="R15" s="65">
        <f t="shared" ca="1" si="7"/>
        <v>3.8085060326098099</v>
      </c>
      <c r="S15" s="65">
        <f t="shared" ca="1" si="8"/>
        <v>7.3872144446146004</v>
      </c>
      <c r="T15" s="35"/>
      <c r="V15" s="70">
        <f ca="1"/>
        <v>4.7265448533653398</v>
      </c>
      <c r="W15" s="70">
        <f t="shared" ca="1" si="9"/>
        <v>22.34022625087438</v>
      </c>
      <c r="X15" s="87">
        <v>0</v>
      </c>
      <c r="Y15" s="66">
        <f t="shared" ca="1" si="10"/>
        <v>-6.4445709568393212</v>
      </c>
      <c r="Z15" s="66">
        <f t="shared" ca="1" si="11"/>
        <v>9.1043779331742645</v>
      </c>
      <c r="AA15" s="87"/>
      <c r="AB15" s="88"/>
      <c r="AC15" s="88">
        <f t="shared" ca="1" si="1"/>
        <v>0</v>
      </c>
      <c r="AL15" s="86"/>
      <c r="AM15" s="86"/>
      <c r="AN15" s="86"/>
    </row>
    <row r="16" spans="1:40" ht="19.899999999999999" customHeight="1" x14ac:dyDescent="0.2">
      <c r="B16" s="43"/>
      <c r="C16" s="45"/>
      <c r="I16" s="8">
        <f t="shared" si="12"/>
        <v>9</v>
      </c>
      <c r="J16" s="65">
        <f ca="1"/>
        <v>280.78724028775468</v>
      </c>
      <c r="K16" s="65">
        <f t="shared" ca="1" si="2"/>
        <v>277.91383116946236</v>
      </c>
      <c r="L16" s="65">
        <f ca="1"/>
        <v>2.8734091182923294</v>
      </c>
      <c r="M16" s="9">
        <f t="shared" ca="1" si="3"/>
        <v>1.0233403467150501E-2</v>
      </c>
      <c r="N16" s="10">
        <f ca="1"/>
        <v>76.29425048828125</v>
      </c>
      <c r="O16" s="65">
        <f t="shared" ca="1" si="4"/>
        <v>-0.44644103301933935</v>
      </c>
      <c r="P16" s="65">
        <f t="shared" ca="1" si="5"/>
        <v>1.5149533461893236</v>
      </c>
      <c r="Q16" s="65">
        <f t="shared" ca="1" si="6"/>
        <v>2.8734091182923294</v>
      </c>
      <c r="R16" s="65">
        <f t="shared" ca="1" si="7"/>
        <v>4.2318648903953351</v>
      </c>
      <c r="S16" s="65">
        <f t="shared" ca="1" si="8"/>
        <v>6.1932592696039981</v>
      </c>
      <c r="T16" s="35"/>
      <c r="V16" s="70">
        <f ca="1"/>
        <v>2.5904928374075098</v>
      </c>
      <c r="W16" s="70">
        <f t="shared" ca="1" si="9"/>
        <v>6.7106531406596108</v>
      </c>
      <c r="X16" s="87">
        <v>0</v>
      </c>
      <c r="Y16" s="66">
        <f t="shared" ca="1" si="10"/>
        <v>-1.3875724209092244</v>
      </c>
      <c r="Z16" s="66">
        <f t="shared" ca="1" si="11"/>
        <v>7.1343906574938805</v>
      </c>
      <c r="AA16" s="87"/>
      <c r="AB16" s="88"/>
      <c r="AC16" s="88">
        <f t="shared" ca="1" si="1"/>
        <v>0</v>
      </c>
      <c r="AL16" s="86"/>
      <c r="AM16" s="86"/>
      <c r="AN16" s="86"/>
    </row>
    <row r="17" spans="2:40" ht="19.899999999999999" customHeight="1" x14ac:dyDescent="0.2">
      <c r="B17" s="43"/>
      <c r="C17" s="46"/>
      <c r="I17" s="8">
        <f t="shared" si="12"/>
        <v>10</v>
      </c>
      <c r="J17" s="65">
        <f ca="1"/>
        <v>295.64630814827979</v>
      </c>
      <c r="K17" s="65">
        <f t="shared" ca="1" si="2"/>
        <v>292.56725528015522</v>
      </c>
      <c r="L17" s="65">
        <f ca="1"/>
        <v>3.0790528681245632</v>
      </c>
      <c r="M17" s="9">
        <f t="shared" ca="1" si="3"/>
        <v>1.0414650152100939E-2</v>
      </c>
      <c r="N17" s="10">
        <f ca="1"/>
        <v>80.173866271972656</v>
      </c>
      <c r="O17" s="65">
        <f t="shared" ca="1" si="4"/>
        <v>-3.0550534965550966</v>
      </c>
      <c r="P17" s="65">
        <f t="shared" ca="1" si="5"/>
        <v>0.56902626511642884</v>
      </c>
      <c r="Q17" s="65">
        <f t="shared" ca="1" si="6"/>
        <v>3.0790528681245632</v>
      </c>
      <c r="R17" s="65">
        <f t="shared" ca="1" si="7"/>
        <v>5.5890794711326972</v>
      </c>
      <c r="S17" s="65">
        <f t="shared" ca="1" si="8"/>
        <v>9.2131592328042231</v>
      </c>
      <c r="T17" s="35"/>
      <c r="V17" s="70">
        <f ca="1"/>
        <v>4.7864686288085068</v>
      </c>
      <c r="W17" s="70">
        <f t="shared" ca="1" si="9"/>
        <v>22.910281934567987</v>
      </c>
      <c r="X17" s="87">
        <v>0</v>
      </c>
      <c r="Y17" s="66">
        <f t="shared" ca="1" si="10"/>
        <v>-4.7939874162605509</v>
      </c>
      <c r="Z17" s="66">
        <f t="shared" ca="1" si="11"/>
        <v>10.952093152509672</v>
      </c>
      <c r="AA17" s="87"/>
      <c r="AB17" s="88"/>
      <c r="AC17" s="88">
        <f t="shared" ca="1" si="1"/>
        <v>0</v>
      </c>
      <c r="AL17" s="86"/>
      <c r="AM17" s="86"/>
      <c r="AN17" s="86"/>
    </row>
    <row r="18" spans="2:40" ht="19.899999999999999" customHeight="1" x14ac:dyDescent="0.25">
      <c r="B18" s="40" t="s">
        <v>11</v>
      </c>
      <c r="C18" s="41">
        <f ca="1">C17/AVERAGE(J19:J25)</f>
        <v>0</v>
      </c>
      <c r="I18" s="8">
        <f t="shared" si="12"/>
        <v>11</v>
      </c>
      <c r="J18" s="65">
        <f ca="1"/>
        <v>309.62342463666573</v>
      </c>
      <c r="K18" s="65">
        <f t="shared" ca="1" si="2"/>
        <v>301.4346641569864</v>
      </c>
      <c r="L18" s="65">
        <f ca="1"/>
        <v>8.1887604796793312</v>
      </c>
      <c r="M18" s="9">
        <f t="shared" ca="1" si="3"/>
        <v>2.6447483711184348E-2</v>
      </c>
      <c r="N18" s="10">
        <f ca="1"/>
        <v>84.349800109863281</v>
      </c>
      <c r="O18" s="65">
        <f t="shared" ca="1" si="4"/>
        <v>2.3426220462204155</v>
      </c>
      <c r="P18" s="65">
        <f t="shared" ca="1" si="5"/>
        <v>5.7965680199360126</v>
      </c>
      <c r="Q18" s="65">
        <f t="shared" ca="1" si="6"/>
        <v>8.1887604796793312</v>
      </c>
      <c r="R18" s="65">
        <f t="shared" ca="1" si="7"/>
        <v>10.580952939422648</v>
      </c>
      <c r="S18" s="65">
        <f t="shared" ca="1" si="8"/>
        <v>14.034898913138246</v>
      </c>
      <c r="T18" s="35"/>
      <c r="V18" s="70">
        <f ca="1"/>
        <v>4.5617660581410746</v>
      </c>
      <c r="W18" s="70">
        <f t="shared" ca="1" si="9"/>
        <v>20.809709569207957</v>
      </c>
      <c r="X18" s="87">
        <v>0</v>
      </c>
      <c r="Y18" s="66">
        <f t="shared" ca="1" si="10"/>
        <v>0.68532303364186209</v>
      </c>
      <c r="Z18" s="66">
        <f t="shared" ca="1" si="11"/>
        <v>15.692197925716794</v>
      </c>
      <c r="AA18" s="87"/>
      <c r="AB18" s="88"/>
      <c r="AC18" s="88">
        <f t="shared" ca="1" si="1"/>
        <v>0</v>
      </c>
      <c r="AL18" s="86"/>
      <c r="AM18" s="86"/>
      <c r="AN18" s="86"/>
    </row>
    <row r="19" spans="2:40" ht="19.899999999999999" customHeight="1" x14ac:dyDescent="0.2">
      <c r="I19" s="51">
        <f t="shared" si="12"/>
        <v>12</v>
      </c>
      <c r="J19" s="65">
        <f ca="1"/>
        <v>313.46752281999215</v>
      </c>
      <c r="K19" s="65">
        <f t="shared" ca="1" si="2"/>
        <v>286.09793403127696</v>
      </c>
      <c r="L19" s="65">
        <f ca="1"/>
        <v>27.369588788715191</v>
      </c>
      <c r="M19" s="9">
        <f t="shared" ca="1" si="3"/>
        <v>8.73123586855028E-2</v>
      </c>
      <c r="N19" s="10">
        <f ca="1"/>
        <v>85.9593505859375</v>
      </c>
      <c r="O19" s="65">
        <f t="shared" ca="1" si="4"/>
        <v>21.696863223849569</v>
      </c>
      <c r="P19" s="65">
        <f t="shared" ca="1" si="5"/>
        <v>25.048355469162111</v>
      </c>
      <c r="Q19" s="65">
        <f t="shared" ca="1" si="6"/>
        <v>27.369588788715191</v>
      </c>
      <c r="R19" s="65">
        <f t="shared" ca="1" si="7"/>
        <v>29.690822108268272</v>
      </c>
      <c r="S19" s="65">
        <f t="shared" ca="1" si="8"/>
        <v>33.042314353580814</v>
      </c>
      <c r="T19" s="35"/>
      <c r="V19" s="70">
        <f ca="1"/>
        <v>4.4264512777954224</v>
      </c>
      <c r="W19" s="70">
        <f t="shared" ca="1" si="9"/>
        <v>19.593470914696727</v>
      </c>
      <c r="X19" s="87">
        <v>0</v>
      </c>
      <c r="Y19" s="66">
        <f t="shared" ca="1" si="10"/>
        <v>20.088724349909409</v>
      </c>
      <c r="Z19" s="66">
        <f t="shared" ca="1" si="11"/>
        <v>34.65045322752097</v>
      </c>
      <c r="AA19" s="87"/>
      <c r="AB19" s="88"/>
      <c r="AC19" s="88">
        <f t="shared" ca="1" si="1"/>
        <v>0</v>
      </c>
      <c r="AL19" s="86"/>
      <c r="AM19" s="86"/>
      <c r="AN19" s="86"/>
    </row>
    <row r="20" spans="2:40" ht="19.899999999999999" customHeight="1" x14ac:dyDescent="0.2">
      <c r="I20" s="51">
        <f t="shared" si="12"/>
        <v>13</v>
      </c>
      <c r="J20" s="65">
        <f ca="1"/>
        <v>316.07948704855517</v>
      </c>
      <c r="K20" s="65">
        <f t="shared" ca="1" si="2"/>
        <v>288.27211671508849</v>
      </c>
      <c r="L20" s="65">
        <f ca="1"/>
        <v>27.807370333466679</v>
      </c>
      <c r="M20" s="9">
        <f t="shared" ca="1" si="3"/>
        <v>8.7975877818338127E-2</v>
      </c>
      <c r="N20" s="10">
        <f ca="1"/>
        <v>87.876220703125</v>
      </c>
      <c r="O20" s="65">
        <f t="shared" ca="1" si="4"/>
        <v>22.597976793179022</v>
      </c>
      <c r="P20" s="65">
        <f t="shared" ca="1" si="5"/>
        <v>25.675728722725943</v>
      </c>
      <c r="Q20" s="65">
        <f t="shared" ca="1" si="6"/>
        <v>27.807370333466679</v>
      </c>
      <c r="R20" s="65">
        <f t="shared" ca="1" si="7"/>
        <v>29.939011944207415</v>
      </c>
      <c r="S20" s="65">
        <f t="shared" ca="1" si="8"/>
        <v>33.016763873754336</v>
      </c>
      <c r="T20" s="35"/>
      <c r="V20" s="70">
        <f ca="1"/>
        <v>4.0649113780091284</v>
      </c>
      <c r="W20" s="70">
        <f t="shared" ca="1" si="9"/>
        <v>16.523504511068072</v>
      </c>
      <c r="X20" s="87">
        <v>0</v>
      </c>
      <c r="Y20" s="66">
        <f t="shared" ca="1" si="10"/>
        <v>21.121186110112056</v>
      </c>
      <c r="Z20" s="66">
        <f t="shared" ca="1" si="11"/>
        <v>34.493554556821294</v>
      </c>
      <c r="AA20" s="87"/>
      <c r="AB20" s="88"/>
      <c r="AC20" s="88">
        <f t="shared" ca="1" si="1"/>
        <v>0</v>
      </c>
      <c r="AL20" s="86"/>
      <c r="AM20" s="86"/>
      <c r="AN20" s="86"/>
    </row>
    <row r="21" spans="2:40" ht="19.899999999999999" customHeight="1" x14ac:dyDescent="0.2">
      <c r="I21" s="8">
        <f t="shared" si="12"/>
        <v>14</v>
      </c>
      <c r="J21" s="65">
        <f ca="1"/>
        <v>315.82926800241694</v>
      </c>
      <c r="K21" s="65">
        <f t="shared" ca="1" si="2"/>
        <v>290.04632650263375</v>
      </c>
      <c r="L21" s="65">
        <f ca="1"/>
        <v>25.782941499783192</v>
      </c>
      <c r="M21" s="9">
        <f t="shared" ca="1" si="3"/>
        <v>8.1635694066155659E-2</v>
      </c>
      <c r="N21" s="10">
        <f ca="1"/>
        <v>86.514762878417969</v>
      </c>
      <c r="O21" s="65">
        <f t="shared" ca="1" si="4"/>
        <v>20.847473749906257</v>
      </c>
      <c r="P21" s="65">
        <f t="shared" ca="1" si="5"/>
        <v>23.763388102109634</v>
      </c>
      <c r="Q21" s="65">
        <f t="shared" ca="1" si="6"/>
        <v>25.782941499783192</v>
      </c>
      <c r="R21" s="65">
        <f t="shared" ca="1" si="7"/>
        <v>27.80249489745675</v>
      </c>
      <c r="S21" s="65">
        <f t="shared" ca="1" si="8"/>
        <v>30.718409249660127</v>
      </c>
      <c r="T21" s="35"/>
      <c r="V21" s="70">
        <f ca="1"/>
        <v>3.8511659480354865</v>
      </c>
      <c r="W21" s="70">
        <f t="shared" ca="1" si="9"/>
        <v>14.831479159308067</v>
      </c>
      <c r="X21" s="87">
        <v>0</v>
      </c>
      <c r="Y21" s="66">
        <f t="shared" ca="1" si="10"/>
        <v>19.448337222165016</v>
      </c>
      <c r="Z21" s="66">
        <f t="shared" ca="1" si="11"/>
        <v>32.117545777401361</v>
      </c>
      <c r="AA21" s="87"/>
      <c r="AB21" s="88"/>
      <c r="AC21" s="88">
        <f ca="1">IF(AND(month&gt;=4, month&lt;=10), 1, 0)</f>
        <v>1</v>
      </c>
      <c r="AL21" s="86"/>
      <c r="AM21" s="86"/>
      <c r="AN21" s="86"/>
    </row>
    <row r="22" spans="2:40" ht="19.899999999999999" customHeight="1" x14ac:dyDescent="0.2">
      <c r="I22" s="8">
        <f t="shared" si="12"/>
        <v>15</v>
      </c>
      <c r="J22" s="65">
        <f ca="1"/>
        <v>312.6652747252956</v>
      </c>
      <c r="K22" s="65">
        <f t="shared" ca="1" si="2"/>
        <v>288.01304955821251</v>
      </c>
      <c r="L22" s="65">
        <f ca="1"/>
        <v>24.652225167083088</v>
      </c>
      <c r="M22" s="9">
        <f t="shared" ca="1" si="3"/>
        <v>7.8845420837802577E-2</v>
      </c>
      <c r="N22" s="10">
        <f ca="1"/>
        <v>86.78118896484375</v>
      </c>
      <c r="O22" s="65">
        <f t="shared" ca="1" si="4"/>
        <v>19.396091136255691</v>
      </c>
      <c r="P22" s="65">
        <f t="shared" ca="1" si="5"/>
        <v>22.501457726479355</v>
      </c>
      <c r="Q22" s="65">
        <f t="shared" ca="1" si="6"/>
        <v>24.652225167083088</v>
      </c>
      <c r="R22" s="65">
        <f t="shared" ca="1" si="7"/>
        <v>26.802992607686821</v>
      </c>
      <c r="S22" s="65">
        <f t="shared" ca="1" si="8"/>
        <v>29.908359197910485</v>
      </c>
      <c r="T22" s="35"/>
      <c r="V22" s="70">
        <f ca="1"/>
        <v>4.1013831765667419</v>
      </c>
      <c r="W22" s="70">
        <f t="shared" ca="1" si="9"/>
        <v>16.821343961024699</v>
      </c>
      <c r="X22" s="87">
        <v>0</v>
      </c>
      <c r="Y22" s="66">
        <f t="shared" ca="1" si="10"/>
        <v>17.906050173589531</v>
      </c>
      <c r="Z22" s="66">
        <f t="shared" ca="1" si="11"/>
        <v>31.398400160576642</v>
      </c>
      <c r="AA22" s="87"/>
      <c r="AB22" s="88"/>
      <c r="AC22" s="88">
        <f ca="1">IF(AND(month&gt;=4, month&lt;=10), 1, 0)</f>
        <v>1</v>
      </c>
      <c r="AL22" s="86"/>
      <c r="AM22" s="86"/>
      <c r="AN22" s="86"/>
    </row>
    <row r="23" spans="2:40" ht="19.899999999999999" customHeight="1" x14ac:dyDescent="0.2">
      <c r="I23" s="8">
        <v>16</v>
      </c>
      <c r="J23" s="65">
        <f ca="1"/>
        <v>304.83035142999142</v>
      </c>
      <c r="K23" s="65">
        <f t="shared" ca="1" si="2"/>
        <v>278.90619883284671</v>
      </c>
      <c r="L23" s="65">
        <f ca="1"/>
        <v>25.924152597144712</v>
      </c>
      <c r="M23" s="9">
        <f t="shared" ca="1" si="3"/>
        <v>8.504452550584865E-2</v>
      </c>
      <c r="N23" s="10">
        <f ca="1"/>
        <v>87.187065124511719</v>
      </c>
      <c r="O23" s="65">
        <f t="shared" ca="1" si="4"/>
        <v>18.904350138828011</v>
      </c>
      <c r="P23" s="65">
        <f t="shared" ca="1" si="5"/>
        <v>23.051706331834968</v>
      </c>
      <c r="Q23" s="65">
        <f t="shared" ca="1" si="6"/>
        <v>25.924152597144712</v>
      </c>
      <c r="R23" s="65">
        <f t="shared" ca="1" si="7"/>
        <v>28.796598862454456</v>
      </c>
      <c r="S23" s="65">
        <f t="shared" ca="1" si="8"/>
        <v>32.943955055461409</v>
      </c>
      <c r="T23" s="35"/>
      <c r="V23" s="70">
        <f ca="1"/>
        <v>5.4775809628335992</v>
      </c>
      <c r="W23" s="70">
        <f t="shared" ca="1" si="9"/>
        <v>30.003893204397059</v>
      </c>
      <c r="X23" s="87">
        <v>0</v>
      </c>
      <c r="Y23" s="66">
        <f t="shared" ca="1" si="10"/>
        <v>16.914333683507529</v>
      </c>
      <c r="Z23" s="66">
        <f t="shared" ca="1" si="11"/>
        <v>34.933971510781888</v>
      </c>
      <c r="AA23" s="87"/>
      <c r="AB23" s="88"/>
      <c r="AC23" s="88">
        <f ca="1">IF(AND(month&gt;=4, month&lt;=10), 1, 0)</f>
        <v>1</v>
      </c>
      <c r="AL23" s="86"/>
      <c r="AM23" s="86"/>
      <c r="AN23" s="86"/>
    </row>
    <row r="24" spans="2:40" ht="19.899999999999999" customHeight="1" x14ac:dyDescent="0.2">
      <c r="I24" s="8">
        <v>17</v>
      </c>
      <c r="J24" s="65">
        <f ca="1"/>
        <v>294.57226237747818</v>
      </c>
      <c r="K24" s="65">
        <f t="shared" ca="1" si="2"/>
        <v>268.67441661190242</v>
      </c>
      <c r="L24" s="91">
        <f ca="1"/>
        <v>25.897845765575767</v>
      </c>
      <c r="M24" s="9">
        <f t="shared" ca="1" si="3"/>
        <v>8.7916783326968853E-2</v>
      </c>
      <c r="N24" s="10">
        <f ca="1"/>
        <v>86.612403869628906</v>
      </c>
      <c r="O24" s="65">
        <f t="shared" ca="1" si="4"/>
        <v>20.153727736178276</v>
      </c>
      <c r="P24" s="65">
        <f t="shared" ca="1" si="5"/>
        <v>23.547399228224386</v>
      </c>
      <c r="Q24" s="65">
        <f t="shared" ca="1" si="6"/>
        <v>25.897845765575767</v>
      </c>
      <c r="R24" s="65">
        <f t="shared" ca="1" si="7"/>
        <v>28.248292302927144</v>
      </c>
      <c r="S24" s="65">
        <f t="shared" ca="1" si="8"/>
        <v>31.641963794973258</v>
      </c>
      <c r="T24" s="35"/>
      <c r="V24" s="70">
        <f ca="1"/>
        <v>4.4821591138679651</v>
      </c>
      <c r="W24" s="70">
        <f t="shared" ca="1" si="9"/>
        <v>20.089750322029662</v>
      </c>
      <c r="X24" s="87">
        <v>0</v>
      </c>
      <c r="Y24" s="66">
        <f t="shared" ca="1" si="10"/>
        <v>18.525350090556444</v>
      </c>
      <c r="Z24" s="66">
        <f t="shared" ca="1" si="11"/>
        <v>33.270341440595082</v>
      </c>
      <c r="AA24" s="87"/>
      <c r="AB24" s="88"/>
      <c r="AC24" s="88">
        <f ca="1">IF(AND(month&gt;=4, month&lt;=10), 1, 1)</f>
        <v>1</v>
      </c>
      <c r="AL24" s="86"/>
      <c r="AM24" s="86"/>
      <c r="AN24" s="86"/>
    </row>
    <row r="25" spans="2:40" ht="19.899999999999999" customHeight="1" x14ac:dyDescent="0.2">
      <c r="I25" s="8">
        <f t="shared" ref="I25:I31" si="13">I24+1</f>
        <v>18</v>
      </c>
      <c r="J25" s="65">
        <f ca="1"/>
        <v>281.89599023433402</v>
      </c>
      <c r="K25" s="65">
        <f t="shared" ca="1" si="2"/>
        <v>258.78409488359466</v>
      </c>
      <c r="L25" s="91">
        <f ca="1"/>
        <v>23.11189535073936</v>
      </c>
      <c r="M25" s="9">
        <f t="shared" ca="1" si="3"/>
        <v>8.1987315007662723E-2</v>
      </c>
      <c r="N25" s="10">
        <f ca="1"/>
        <v>86.0931396484375</v>
      </c>
      <c r="O25" s="65">
        <f t="shared" ca="1" si="4"/>
        <v>17.218895300173585</v>
      </c>
      <c r="P25" s="65">
        <f t="shared" ca="1" si="5"/>
        <v>20.700527497123598</v>
      </c>
      <c r="Q25" s="65">
        <f t="shared" ca="1" si="6"/>
        <v>23.11189535073936</v>
      </c>
      <c r="R25" s="65">
        <f t="shared" ca="1" si="7"/>
        <v>25.523263204355121</v>
      </c>
      <c r="S25" s="65">
        <f t="shared" ca="1" si="8"/>
        <v>29.004895401305134</v>
      </c>
      <c r="T25" s="35"/>
      <c r="V25" s="70">
        <f ca="1"/>
        <v>4.5983323722612113</v>
      </c>
      <c r="W25" s="70">
        <f t="shared" ca="1" si="9"/>
        <v>21.144660605785418</v>
      </c>
      <c r="X25" s="87">
        <v>0</v>
      </c>
      <c r="Y25" s="66">
        <f t="shared" ca="1" si="10"/>
        <v>15.548311670297137</v>
      </c>
      <c r="Z25" s="66">
        <f t="shared" ca="1" si="11"/>
        <v>30.675479031181577</v>
      </c>
      <c r="AA25" s="87"/>
      <c r="AB25" s="88"/>
      <c r="AC25" s="88">
        <f ca="1">IF(AND(month&gt;=4, month&lt;=10), 1, 1)</f>
        <v>1</v>
      </c>
      <c r="AL25" s="86"/>
      <c r="AM25" s="86"/>
      <c r="AN25" s="86"/>
    </row>
    <row r="26" spans="2:40" ht="19.899999999999999" customHeight="1" x14ac:dyDescent="0.2">
      <c r="I26" s="8">
        <f t="shared" si="13"/>
        <v>19</v>
      </c>
      <c r="J26" s="65">
        <f ca="1"/>
        <v>266.58406196162105</v>
      </c>
      <c r="K26" s="65">
        <f t="shared" ca="1" si="2"/>
        <v>255.79607746651163</v>
      </c>
      <c r="L26" s="91">
        <f ca="1"/>
        <v>10.787984495109413</v>
      </c>
      <c r="M26" s="9">
        <f t="shared" ca="1" si="3"/>
        <v>4.0467477371781184E-2</v>
      </c>
      <c r="N26" s="10">
        <f ca="1"/>
        <v>83.562889099121094</v>
      </c>
      <c r="O26" s="65">
        <f t="shared" ca="1" si="4"/>
        <v>3.990086684208686</v>
      </c>
      <c r="P26" s="65">
        <f t="shared" ca="1" si="5"/>
        <v>8.0063398128228087</v>
      </c>
      <c r="Q26" s="65">
        <f t="shared" ca="1" si="6"/>
        <v>10.787984495109413</v>
      </c>
      <c r="R26" s="65">
        <f t="shared" ca="1" si="7"/>
        <v>13.569629177396015</v>
      </c>
      <c r="S26" s="65">
        <f t="shared" ca="1" si="8"/>
        <v>17.585882306010141</v>
      </c>
      <c r="T26" s="35"/>
      <c r="V26" s="70">
        <f ca="1"/>
        <v>5.3044278464221861</v>
      </c>
      <c r="W26" s="70">
        <f t="shared" ca="1" si="9"/>
        <v>28.13695477789911</v>
      </c>
      <c r="X26" s="87">
        <v>0</v>
      </c>
      <c r="Y26" s="66">
        <f t="shared" ca="1" si="10"/>
        <v>2.0629771130194907</v>
      </c>
      <c r="Z26" s="66">
        <f t="shared" ca="1" si="11"/>
        <v>19.51299187719933</v>
      </c>
      <c r="AA26" s="87"/>
      <c r="AB26" s="88"/>
      <c r="AC26" s="88">
        <f ca="1">IF(AND(month&gt;=4, month&lt;=10), 0, 1)</f>
        <v>0</v>
      </c>
      <c r="AL26" s="86"/>
      <c r="AM26" s="86"/>
      <c r="AN26" s="86"/>
    </row>
    <row r="27" spans="2:40" ht="19.899999999999999" customHeight="1" x14ac:dyDescent="0.2">
      <c r="I27" s="8">
        <f t="shared" si="13"/>
        <v>20</v>
      </c>
      <c r="J27" s="65">
        <f ca="1"/>
        <v>257.78723197523504</v>
      </c>
      <c r="K27" s="65">
        <f t="shared" ca="1" si="2"/>
        <v>251.32664614546229</v>
      </c>
      <c r="L27" s="91">
        <f ca="1"/>
        <v>6.4605858297727536</v>
      </c>
      <c r="M27" s="9">
        <f t="shared" ca="1" si="3"/>
        <v>2.5061698286102104E-2</v>
      </c>
      <c r="N27" s="10">
        <f ca="1"/>
        <v>80.964004516601562</v>
      </c>
      <c r="O27" s="65">
        <f t="shared" ca="1" si="4"/>
        <v>-1.0786974168269765</v>
      </c>
      <c r="P27" s="65">
        <f t="shared" ca="1" si="5"/>
        <v>3.375572236669349</v>
      </c>
      <c r="Q27" s="65">
        <f t="shared" ca="1" si="6"/>
        <v>6.4605858297727536</v>
      </c>
      <c r="R27" s="65">
        <f t="shared" ca="1" si="7"/>
        <v>9.5455994228761583</v>
      </c>
      <c r="S27" s="65">
        <f t="shared" ca="1" si="8"/>
        <v>13.999869076372484</v>
      </c>
      <c r="T27" s="35"/>
      <c r="V27" s="70">
        <f ca="1"/>
        <v>5.8829339757357957</v>
      </c>
      <c r="W27" s="70">
        <f t="shared" ca="1" si="9"/>
        <v>34.608912162866574</v>
      </c>
      <c r="X27" s="87">
        <v>0</v>
      </c>
      <c r="Y27" s="66">
        <f t="shared" ca="1" si="10"/>
        <v>-3.2159794573323168</v>
      </c>
      <c r="Z27" s="66">
        <f t="shared" ca="1" si="11"/>
        <v>16.137151116877817</v>
      </c>
      <c r="AA27" s="87"/>
      <c r="AB27" s="88"/>
      <c r="AC27" s="88">
        <f ca="1">IF(AND(month&gt;=4, month&lt;=10), 0, 1)</f>
        <v>0</v>
      </c>
      <c r="AL27" s="86"/>
      <c r="AM27" s="86"/>
      <c r="AN27" s="86"/>
    </row>
    <row r="28" spans="2:40" ht="19.899999999999999" customHeight="1" x14ac:dyDescent="0.2">
      <c r="I28" s="8">
        <f t="shared" si="13"/>
        <v>21</v>
      </c>
      <c r="J28" s="65">
        <f ca="1"/>
        <v>250.35276384791359</v>
      </c>
      <c r="K28" s="65">
        <f t="shared" ca="1" si="2"/>
        <v>245.97805438777868</v>
      </c>
      <c r="L28" s="91">
        <f ca="1"/>
        <v>4.374709460134909</v>
      </c>
      <c r="M28" s="9">
        <f t="shared" ca="1" si="3"/>
        <v>1.7474180803502111E-2</v>
      </c>
      <c r="N28" s="10">
        <f ca="1"/>
        <v>77.968620300292969</v>
      </c>
      <c r="O28" s="65">
        <f t="shared" ca="1" si="4"/>
        <v>-3.6068814224454222</v>
      </c>
      <c r="P28" s="65">
        <f t="shared" ca="1" si="5"/>
        <v>1.1087071676151514</v>
      </c>
      <c r="Q28" s="65">
        <f t="shared" ca="1" si="6"/>
        <v>4.374709460134909</v>
      </c>
      <c r="R28" s="65">
        <f t="shared" ca="1" si="7"/>
        <v>7.6407117526546662</v>
      </c>
      <c r="S28" s="65">
        <f t="shared" ca="1" si="8"/>
        <v>12.35630034271524</v>
      </c>
      <c r="T28" s="35"/>
      <c r="V28" s="70">
        <f ca="1"/>
        <v>6.2280684579309309</v>
      </c>
      <c r="W28" s="70">
        <f t="shared" ca="1" si="9"/>
        <v>38.788836716674162</v>
      </c>
      <c r="X28" s="87">
        <v>0</v>
      </c>
      <c r="Y28" s="66">
        <f t="shared" ca="1" si="10"/>
        <v>-5.8695515317948477</v>
      </c>
      <c r="Z28" s="66">
        <f t="shared" ca="1" si="11"/>
        <v>14.618970452064659</v>
      </c>
      <c r="AA28" s="87"/>
      <c r="AB28" s="88"/>
      <c r="AC28" s="88">
        <f ca="1">IF(AND(month&gt;=4, month&lt;=10), 0, 1)</f>
        <v>0</v>
      </c>
      <c r="AL28" s="86"/>
      <c r="AM28" s="86"/>
      <c r="AN28" s="86"/>
    </row>
    <row r="29" spans="2:40" ht="19.899999999999999" customHeight="1" x14ac:dyDescent="0.2">
      <c r="I29" s="8">
        <f t="shared" si="13"/>
        <v>22</v>
      </c>
      <c r="J29" s="65">
        <f ca="1"/>
        <v>236.47815069882199</v>
      </c>
      <c r="K29" s="65">
        <f t="shared" ca="1" si="2"/>
        <v>233.35657218918641</v>
      </c>
      <c r="L29" s="65">
        <f ca="1"/>
        <v>3.121578509635583</v>
      </c>
      <c r="M29" s="9">
        <f t="shared" ca="1" si="3"/>
        <v>1.3200282987713389E-2</v>
      </c>
      <c r="N29" s="10">
        <f ca="1"/>
        <v>75.91339111328125</v>
      </c>
      <c r="O29" s="65">
        <f t="shared" ca="1" si="4"/>
        <v>-5.2185679758331318</v>
      </c>
      <c r="P29" s="65">
        <f t="shared" ca="1" si="5"/>
        <v>-0.29114182923068022</v>
      </c>
      <c r="Q29" s="65">
        <f t="shared" ca="1" si="6"/>
        <v>3.121578509635583</v>
      </c>
      <c r="R29" s="65">
        <f t="shared" ca="1" si="7"/>
        <v>6.5342988485018454</v>
      </c>
      <c r="S29" s="65">
        <f t="shared" ca="1" si="8"/>
        <v>11.461724995104298</v>
      </c>
      <c r="T29" s="35"/>
      <c r="V29" s="70">
        <f ca="1"/>
        <v>6.5078508814622182</v>
      </c>
      <c r="W29" s="70">
        <f t="shared" ca="1" si="9"/>
        <v>42.352123095348574</v>
      </c>
      <c r="X29" s="87">
        <v>0</v>
      </c>
      <c r="Y29" s="66">
        <f t="shared" ca="1" si="10"/>
        <v>-7.5828836163968845</v>
      </c>
      <c r="Z29" s="66">
        <f t="shared" ca="1" si="11"/>
        <v>13.826040635668043</v>
      </c>
      <c r="AA29" s="87"/>
      <c r="AB29" s="88"/>
      <c r="AC29" s="88">
        <f ca="1">IF(AND(month&gt;=4, month&lt;=10), 0, 0)</f>
        <v>0</v>
      </c>
      <c r="AL29" s="86"/>
      <c r="AM29" s="86"/>
      <c r="AN29" s="86"/>
    </row>
    <row r="30" spans="2:40" ht="19.899999999999999" customHeight="1" x14ac:dyDescent="0.2">
      <c r="I30" s="8">
        <f t="shared" si="13"/>
        <v>23</v>
      </c>
      <c r="J30" s="65">
        <f ca="1"/>
        <v>225.40664617437869</v>
      </c>
      <c r="K30" s="65">
        <f t="shared" ca="1" si="2"/>
        <v>222.14869806648494</v>
      </c>
      <c r="L30" s="65">
        <f ca="1"/>
        <v>3.2579481078937533</v>
      </c>
      <c r="M30" s="9">
        <f t="shared" ca="1" si="3"/>
        <v>1.4453647056055948E-2</v>
      </c>
      <c r="N30" s="10">
        <f ca="1"/>
        <v>75.309722900390625</v>
      </c>
      <c r="O30" s="65">
        <f t="shared" ca="1" si="4"/>
        <v>-4.1748462513511226</v>
      </c>
      <c r="P30" s="65">
        <f t="shared" ca="1" si="5"/>
        <v>0.21650890432563319</v>
      </c>
      <c r="Q30" s="65">
        <f t="shared" ca="1" si="6"/>
        <v>3.2579481078937533</v>
      </c>
      <c r="R30" s="65">
        <f t="shared" ca="1" si="7"/>
        <v>6.2993873114618726</v>
      </c>
      <c r="S30" s="65">
        <f t="shared" ca="1" si="8"/>
        <v>10.69074246713863</v>
      </c>
      <c r="T30" s="35"/>
      <c r="V30" s="70">
        <f ca="1"/>
        <v>5.7998402554221684</v>
      </c>
      <c r="W30" s="70">
        <f t="shared" ca="1" si="9"/>
        <v>33.638146988415485</v>
      </c>
      <c r="X30" s="87">
        <v>0</v>
      </c>
      <c r="Y30" s="66">
        <f t="shared" ca="1" si="10"/>
        <v>-6.2819401719765562</v>
      </c>
      <c r="Z30" s="66">
        <f t="shared" ca="1" si="11"/>
        <v>12.797836387764056</v>
      </c>
      <c r="AA30" s="87"/>
      <c r="AB30" s="88"/>
      <c r="AC30" s="88">
        <f ca="1">IF(AND(month&gt;=4, month&lt;=10), 0, 0)</f>
        <v>0</v>
      </c>
      <c r="AL30" s="86"/>
      <c r="AM30" s="86"/>
      <c r="AN30" s="86"/>
    </row>
    <row r="31" spans="2:40" ht="19.899999999999999" customHeight="1" x14ac:dyDescent="0.2">
      <c r="I31" s="21">
        <f t="shared" si="13"/>
        <v>24</v>
      </c>
      <c r="J31" s="65">
        <f ca="1"/>
        <v>215.48491619760171</v>
      </c>
      <c r="K31" s="65">
        <f t="shared" ca="1" si="2"/>
        <v>212.23586527583393</v>
      </c>
      <c r="L31" s="65">
        <f ca="1"/>
        <v>3.2490509217677754</v>
      </c>
      <c r="M31" s="9">
        <f t="shared" ca="1" si="3"/>
        <v>1.5077857787448867E-2</v>
      </c>
      <c r="N31" s="10">
        <f ca="1"/>
        <v>74.846961975097656</v>
      </c>
      <c r="O31" s="65">
        <f t="shared" ca="1" si="4"/>
        <v>-3.2444364146518607</v>
      </c>
      <c r="P31" s="65">
        <f t="shared" ca="1" si="5"/>
        <v>0.59196853816928208</v>
      </c>
      <c r="Q31" s="65">
        <f t="shared" ca="1" si="6"/>
        <v>3.2490509217677754</v>
      </c>
      <c r="R31" s="65">
        <f t="shared" ca="1" si="7"/>
        <v>5.9061333053662679</v>
      </c>
      <c r="S31" s="65">
        <f t="shared" ca="1" si="8"/>
        <v>9.7425382581874125</v>
      </c>
      <c r="T31" s="35"/>
      <c r="V31" s="70">
        <f ca="1"/>
        <v>5.0668950910767308</v>
      </c>
      <c r="W31" s="70">
        <f t="shared" ca="1" si="9"/>
        <v>25.673425863977471</v>
      </c>
      <c r="X31" s="87">
        <v>0</v>
      </c>
      <c r="Y31" s="66">
        <f t="shared" ca="1" si="10"/>
        <v>-5.0852498461723972</v>
      </c>
      <c r="Z31" s="66">
        <f t="shared" ca="1" si="11"/>
        <v>11.583351689707943</v>
      </c>
      <c r="AA31" s="87"/>
      <c r="AB31" s="88"/>
      <c r="AC31" s="88">
        <f ca="1">IF(AND(month&gt;=4, month&lt;=10), 0, 0)</f>
        <v>0</v>
      </c>
      <c r="AL31" s="86"/>
      <c r="AM31" s="86"/>
      <c r="AN31" s="86"/>
    </row>
    <row r="32" spans="2:40" ht="42.6" customHeight="1" x14ac:dyDescent="0.25">
      <c r="I32" s="22"/>
      <c r="J32" s="95" t="str">
        <f>IF($C$7="Average Customer", "Reference Energy Use (kWh)", "Reference Energy Use (MWh)")</f>
        <v>Reference Energy Use (MWh)</v>
      </c>
      <c r="K32" s="95" t="str">
        <f>IF($C$7="Average Customer", "Estimated Energy Use w/ DR (kWh)", "Estimated Energy Use w/ DR (MWh)")</f>
        <v>Estimated Energy Use w/ DR (MWh)</v>
      </c>
      <c r="L32" s="95" t="str">
        <f>IF($C$7="Average Customer","Total Load Impact (kWh)", "Total Load Impact (MWh)")</f>
        <v>Total Load Impact (MWh)</v>
      </c>
      <c r="M32" s="101" t="s">
        <v>184</v>
      </c>
      <c r="N32" s="95" t="s">
        <v>2777</v>
      </c>
      <c r="O32" s="92" t="s">
        <v>0</v>
      </c>
      <c r="P32" s="93"/>
      <c r="Q32" s="93"/>
      <c r="R32" s="93"/>
      <c r="S32" s="94"/>
      <c r="T32" s="35"/>
      <c r="Y32" s="87"/>
      <c r="Z32" s="87"/>
      <c r="AA32" s="87"/>
      <c r="AB32" s="88"/>
      <c r="AC32" s="88"/>
      <c r="AL32" s="86"/>
      <c r="AM32" s="86"/>
      <c r="AN32" s="86"/>
    </row>
    <row r="33" spans="2:40" ht="15" x14ac:dyDescent="0.25">
      <c r="I33" s="23"/>
      <c r="J33" s="96"/>
      <c r="K33" s="96"/>
      <c r="L33" s="96"/>
      <c r="M33" s="102"/>
      <c r="N33" s="96"/>
      <c r="O33" s="24" t="s">
        <v>2</v>
      </c>
      <c r="P33" s="24" t="s">
        <v>3</v>
      </c>
      <c r="Q33" s="24" t="s">
        <v>4</v>
      </c>
      <c r="R33" s="24" t="s">
        <v>5</v>
      </c>
      <c r="S33" s="25" t="s">
        <v>6</v>
      </c>
      <c r="T33" s="35"/>
      <c r="Y33" s="87"/>
      <c r="Z33" s="87"/>
      <c r="AA33" s="87"/>
      <c r="AB33" s="88"/>
      <c r="AC33" s="88"/>
      <c r="AL33" s="86"/>
      <c r="AM33" s="86"/>
      <c r="AN33" s="86"/>
    </row>
    <row r="34" spans="2:40" ht="33" x14ac:dyDescent="0.3">
      <c r="I34" s="71" t="s">
        <v>183</v>
      </c>
      <c r="J34" s="72">
        <f ca="1">AVERAGEIF(AC8:AC31, "1",J8:J31)</f>
        <v>301.95862935390323</v>
      </c>
      <c r="K34" s="72">
        <f ca="1">AVERAGEIF(AC8:AC31, "1", K8:K31)</f>
        <v>276.88481727783801</v>
      </c>
      <c r="L34" s="72">
        <f ca="1">AVERAGEIF(AC8:AC31, "1", L8:L31)</f>
        <v>25.073812076065224</v>
      </c>
      <c r="M34" s="74">
        <f ca="1">AVERAGEIF(AC8:AC31, "1", M8:M31)</f>
        <v>8.3085947748887695E-2</v>
      </c>
      <c r="N34" s="75">
        <f ca="1">AVERAGEIF(AC8:AC31, "1",N8:N31)</f>
        <v>86.637712097167963</v>
      </c>
      <c r="O34" s="72">
        <f ca="1">$L$34+(NORMSINV(0.1)*SE)</f>
        <v>22.555698992174289</v>
      </c>
      <c r="P34" s="72">
        <f ca="1">$L$34+(NORMSINV(0.3)*SE)</f>
        <v>24.043420613285434</v>
      </c>
      <c r="Q34" s="72">
        <f ca="1">$L$34+(NORMSINV(0.5)*SE)</f>
        <v>25.073812076065224</v>
      </c>
      <c r="R34" s="72">
        <f ca="1">$L$34+(NORMSINV(0.7)*SE)</f>
        <v>26.104203538845013</v>
      </c>
      <c r="S34" s="72">
        <f ca="1">$L$34+(NORMSINV(0.9)*SE)</f>
        <v>27.591925159956158</v>
      </c>
      <c r="T34" s="35"/>
      <c r="Y34" s="67" t="s">
        <v>40</v>
      </c>
      <c r="Z34" s="70">
        <f ca="1">SUM(W14:W18) * 1/25</f>
        <v>3.8608087442011776</v>
      </c>
      <c r="AA34" s="87"/>
      <c r="AB34" s="88"/>
      <c r="AC34" s="88"/>
      <c r="AL34" s="86"/>
      <c r="AM34" s="86"/>
      <c r="AN34" s="86"/>
    </row>
    <row r="35" spans="2:40" x14ac:dyDescent="0.2">
      <c r="I35" s="3" t="s">
        <v>17</v>
      </c>
      <c r="T35" s="35"/>
      <c r="Y35" s="67" t="s">
        <v>41</v>
      </c>
      <c r="Z35" s="87">
        <f ca="1">Z34^0.5</f>
        <v>1.9648940796391996</v>
      </c>
      <c r="AA35" s="87"/>
      <c r="AB35" s="88"/>
      <c r="AC35" s="88"/>
      <c r="AL35" s="86"/>
      <c r="AM35" s="86"/>
      <c r="AN35" s="86"/>
    </row>
    <row r="36" spans="2:40" x14ac:dyDescent="0.2">
      <c r="I36" s="3"/>
      <c r="T36" s="35"/>
      <c r="AL36" s="86"/>
      <c r="AM36" s="86"/>
      <c r="AN36" s="86"/>
    </row>
    <row r="37" spans="2:40" x14ac:dyDescent="0.2">
      <c r="AL37" s="86"/>
      <c r="AM37" s="86"/>
      <c r="AN37" s="86"/>
    </row>
    <row r="38" spans="2:40" x14ac:dyDescent="0.2">
      <c r="J38" s="26"/>
      <c r="K38" s="26"/>
      <c r="AL38" s="86"/>
      <c r="AM38" s="86"/>
      <c r="AN38" s="86"/>
    </row>
    <row r="39" spans="2:40" x14ac:dyDescent="0.2">
      <c r="AL39" s="86"/>
      <c r="AM39" s="86"/>
      <c r="AN39" s="86"/>
    </row>
    <row r="40" spans="2:40" x14ac:dyDescent="0.2">
      <c r="AL40" s="86"/>
      <c r="AM40" s="86"/>
      <c r="AN40" s="86"/>
    </row>
    <row r="41" spans="2:40" x14ac:dyDescent="0.2">
      <c r="B41" s="42"/>
      <c r="C41" s="42"/>
      <c r="AL41" s="86"/>
      <c r="AM41" s="86"/>
      <c r="AN41" s="86"/>
    </row>
    <row r="42" spans="2:40" x14ac:dyDescent="0.2">
      <c r="B42" s="42"/>
      <c r="C42" s="42"/>
      <c r="D42" s="42"/>
      <c r="AL42" s="86"/>
      <c r="AM42" s="86"/>
      <c r="AN42" s="86"/>
    </row>
    <row r="43" spans="2:40" x14ac:dyDescent="0.2">
      <c r="B43" s="52"/>
      <c r="C43" s="53"/>
      <c r="D43" s="42"/>
      <c r="AL43" s="86"/>
      <c r="AM43" s="86"/>
      <c r="AN43" s="86"/>
    </row>
    <row r="44" spans="2:40" x14ac:dyDescent="0.2">
      <c r="B44" s="52"/>
      <c r="C44" s="53"/>
      <c r="D44" s="42"/>
      <c r="AL44" s="86"/>
      <c r="AM44" s="86"/>
      <c r="AN44" s="86"/>
    </row>
    <row r="45" spans="2:40" x14ac:dyDescent="0.2">
      <c r="B45" s="52"/>
      <c r="C45" s="53"/>
      <c r="D45" s="42"/>
      <c r="AL45" s="86"/>
      <c r="AM45" s="86"/>
      <c r="AN45" s="86"/>
    </row>
    <row r="46" spans="2:40" x14ac:dyDescent="0.2">
      <c r="B46" s="52"/>
      <c r="C46" s="53"/>
      <c r="D46" s="42"/>
    </row>
    <row r="47" spans="2:40" x14ac:dyDescent="0.2">
      <c r="B47" s="42"/>
      <c r="C47" s="42"/>
      <c r="D47" s="42"/>
    </row>
    <row r="48" spans="2:40" x14ac:dyDescent="0.2">
      <c r="B48" s="42"/>
      <c r="C48" s="42"/>
      <c r="D48" s="42"/>
    </row>
    <row r="49" spans="2:4" x14ac:dyDescent="0.2">
      <c r="B49" s="42"/>
      <c r="C49" s="42"/>
      <c r="D49" s="42"/>
    </row>
    <row r="50" spans="2:4" x14ac:dyDescent="0.2">
      <c r="B50" s="42"/>
      <c r="C50" s="42"/>
      <c r="D50" s="42"/>
    </row>
    <row r="51" spans="2:4" x14ac:dyDescent="0.2">
      <c r="D51" s="42"/>
    </row>
  </sheetData>
  <mergeCells count="12">
    <mergeCell ref="O32:S32"/>
    <mergeCell ref="J32:J33"/>
    <mergeCell ref="I6:I7"/>
    <mergeCell ref="J6:J7"/>
    <mergeCell ref="K6:K7"/>
    <mergeCell ref="N6:N7"/>
    <mergeCell ref="M6:M7"/>
    <mergeCell ref="L6:L7"/>
    <mergeCell ref="K32:K33"/>
    <mergeCell ref="L32:L33"/>
    <mergeCell ref="N32:N33"/>
    <mergeCell ref="M32:M33"/>
  </mergeCells>
  <phoneticPr fontId="0" type="noConversion"/>
  <conditionalFormatting sqref="O8:S31">
    <cfRule type="expression" dxfId="6" priority="11" stopIfTrue="1">
      <formula>"IF($M$8=""#VALUE!"")"</formula>
    </cfRule>
  </conditionalFormatting>
  <conditionalFormatting sqref="O8:S31">
    <cfRule type="expression" dxfId="5" priority="7" stopIfTrue="1">
      <formula>ISERROR(O8)</formula>
    </cfRule>
    <cfRule type="expression" dxfId="4" priority="8" stopIfTrue="1">
      <formula>"ISERROR(M8)"</formula>
    </cfRule>
    <cfRule type="expression" priority="10" stopIfTrue="1">
      <formula>"ISERROR"</formula>
    </cfRule>
  </conditionalFormatting>
  <conditionalFormatting sqref="Y8:Z31">
    <cfRule type="expression" dxfId="3" priority="6" stopIfTrue="1">
      <formula>"IF($M$8=""#VALUE!"")"</formula>
    </cfRule>
  </conditionalFormatting>
  <conditionalFormatting sqref="Y8:Z31">
    <cfRule type="expression" dxfId="2" priority="3" stopIfTrue="1">
      <formula>ISERROR(Y8)</formula>
    </cfRule>
    <cfRule type="expression" dxfId="1" priority="4" stopIfTrue="1">
      <formula>"ISERROR(M8)"</formula>
    </cfRule>
    <cfRule type="expression" priority="5" stopIfTrue="1">
      <formula>"ISERROR"</formula>
    </cfRule>
  </conditionalFormatting>
  <conditionalFormatting sqref="I8:S31">
    <cfRule type="expression" dxfId="0" priority="12">
      <formula>$AC8=1</formula>
    </cfRule>
  </conditionalFormatting>
  <dataValidations count="9">
    <dataValidation type="list" allowBlank="1" showInputMessage="1" showErrorMessage="1" sqref="C43 C7">
      <formula1>"Average Customer, Aggregate"</formula1>
    </dataValidation>
    <dataValidation type="list" allowBlank="1" showInputMessage="1" showErrorMessage="1" sqref="C9">
      <formula1>customertype</formula1>
    </dataValidation>
    <dataValidation type="list" allowBlank="1" showInputMessage="1" showErrorMessage="1" sqref="C44">
      <formula1>typelist</formula1>
    </dataValidation>
    <dataValidation type="list" allowBlank="1" showInputMessage="1" showErrorMessage="1" sqref="C11">
      <formula1>yearlist</formula1>
    </dataValidation>
    <dataValidation type="list" allowBlank="1" showInputMessage="1" showErrorMessage="1" sqref="C46">
      <formula1>days</formula1>
    </dataValidation>
    <dataValidation type="list" allowBlank="1" showInputMessage="1" showErrorMessage="1" sqref="C45">
      <formula1>size</formula1>
    </dataValidation>
    <dataValidation type="list" allowBlank="1" showInputMessage="1" showErrorMessage="1" sqref="C10">
      <formula1>"1-in-2, 1-in-10"</formula1>
    </dataValidation>
    <dataValidation type="list" allowBlank="1" showInputMessage="1" showErrorMessage="1" sqref="C12">
      <formula1>daytypelist</formula1>
    </dataValidation>
    <dataValidation type="list" allowBlank="1" showInputMessage="1" showErrorMessage="1" sqref="C8">
      <formula1>"Program Specific, Portfolio Adjusted"</formula1>
    </dataValidation>
  </dataValidations>
  <pageMargins left="0.7" right="0.7" top="0.75" bottom="0.75" header="0.3" footer="0.3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B59"/>
  <sheetViews>
    <sheetView workbookViewId="0">
      <selection activeCell="C26" sqref="C26"/>
    </sheetView>
  </sheetViews>
  <sheetFormatPr defaultColWidth="9.140625" defaultRowHeight="15" x14ac:dyDescent="0.25"/>
  <cols>
    <col min="1" max="2" width="21.5703125" style="30" customWidth="1"/>
    <col min="3" max="3" width="21.5703125" style="60" customWidth="1"/>
    <col min="4" max="4" width="21.5703125" style="30" customWidth="1"/>
    <col min="5" max="5" width="9.140625" style="30" customWidth="1"/>
    <col min="6" max="6" width="7.140625" style="1" bestFit="1" customWidth="1"/>
    <col min="7" max="7" width="22" style="1" bestFit="1" customWidth="1"/>
    <col min="8" max="8" width="8.85546875" customWidth="1"/>
    <col min="9" max="9" width="14.5703125" style="1" bestFit="1" customWidth="1"/>
    <col min="10" max="10" width="9.140625" style="1"/>
    <col min="11" max="11" width="13.85546875" style="1" bestFit="1" customWidth="1"/>
    <col min="12" max="12" width="9.140625" style="1"/>
    <col min="13" max="13" width="23.7109375" style="1" customWidth="1"/>
    <col min="14" max="14" width="9.140625" style="1"/>
    <col min="15" max="15" width="18.42578125" style="1" customWidth="1"/>
    <col min="16" max="18" width="9.140625" style="1"/>
    <col min="19" max="19" width="42.140625" style="1" customWidth="1"/>
    <col min="20" max="20" width="9.140625" style="1"/>
    <col min="21" max="21" width="29.42578125" style="1" customWidth="1"/>
    <col min="22" max="22" width="9.140625" style="1"/>
    <col min="23" max="23" width="19.140625" style="39" customWidth="1"/>
    <col min="24" max="24" width="11" style="39" customWidth="1"/>
    <col min="25" max="16384" width="9.140625" style="1"/>
  </cols>
  <sheetData>
    <row r="1" spans="1:28" s="28" customFormat="1" ht="29.25" x14ac:dyDescent="0.25">
      <c r="A1" t="s">
        <v>160</v>
      </c>
      <c r="B1"/>
      <c r="C1" s="61"/>
      <c r="D1"/>
      <c r="E1"/>
      <c r="F1" s="29"/>
      <c r="G1" s="28" t="s">
        <v>14</v>
      </c>
      <c r="I1" s="29"/>
      <c r="J1" s="29" t="s">
        <v>18</v>
      </c>
      <c r="K1" s="29" t="s">
        <v>19</v>
      </c>
      <c r="M1" s="28" t="s">
        <v>27</v>
      </c>
      <c r="O1" s="28" t="s">
        <v>28</v>
      </c>
      <c r="Q1" s="28" t="s">
        <v>29</v>
      </c>
      <c r="S1" s="28" t="s">
        <v>36</v>
      </c>
      <c r="U1" s="28" t="s">
        <v>34</v>
      </c>
      <c r="W1" s="37" t="s">
        <v>33</v>
      </c>
      <c r="X1" s="37"/>
      <c r="AB1" s="28" t="s">
        <v>22</v>
      </c>
    </row>
    <row r="2" spans="1:28" x14ac:dyDescent="0.25">
      <c r="A2" s="36" t="str">
        <f>'Inputs-Results'!C8&amp;'Inputs-Results'!C10&amp;'Inputs-Results'!C9&amp;A18&amp;B12&amp;'Inputs-Results'!C12</f>
        <v>Program Specific1-in-10Size: Over 200kWAll2016August Monthly Peak</v>
      </c>
      <c r="B2" s="33"/>
      <c r="C2" s="61"/>
      <c r="F2"/>
      <c r="G2" s="1" t="s">
        <v>12</v>
      </c>
      <c r="H2" s="3"/>
      <c r="I2" s="4"/>
      <c r="J2" s="5">
        <v>0.54166666666666663</v>
      </c>
      <c r="K2" s="5">
        <v>0.75</v>
      </c>
      <c r="M2" s="20" t="s">
        <v>24</v>
      </c>
      <c r="O2" s="20" t="s">
        <v>26</v>
      </c>
      <c r="Q2" s="20">
        <v>2016</v>
      </c>
      <c r="R2" s="20"/>
      <c r="S2" s="39" t="s">
        <v>169</v>
      </c>
      <c r="U2" s="20" t="s">
        <v>185</v>
      </c>
      <c r="V2" s="6"/>
      <c r="W2" s="36" t="s">
        <v>182</v>
      </c>
      <c r="X2" s="38"/>
    </row>
    <row r="3" spans="1:28" x14ac:dyDescent="0.25">
      <c r="A3"/>
      <c r="D3" s="50"/>
      <c r="F3"/>
      <c r="G3" s="1" t="s">
        <v>13</v>
      </c>
      <c r="H3" s="3"/>
      <c r="I3" s="4"/>
      <c r="J3" s="5">
        <v>0.54166666666666663</v>
      </c>
      <c r="K3" s="5">
        <v>0.75</v>
      </c>
      <c r="M3" s="36" t="s">
        <v>168</v>
      </c>
      <c r="O3" s="36" t="s">
        <v>25</v>
      </c>
      <c r="Q3" s="20">
        <v>2017</v>
      </c>
      <c r="R3" s="20"/>
      <c r="S3" s="39" t="s">
        <v>170</v>
      </c>
      <c r="T3" s="6"/>
      <c r="U3" s="20" t="s">
        <v>186</v>
      </c>
      <c r="V3" s="6"/>
      <c r="W3" s="38"/>
      <c r="X3" s="1"/>
    </row>
    <row r="4" spans="1:28" x14ac:dyDescent="0.25">
      <c r="A4" s="33" t="s">
        <v>161</v>
      </c>
      <c r="B4" s="33"/>
      <c r="C4" s="61"/>
      <c r="F4"/>
      <c r="H4" s="3"/>
      <c r="I4" s="4"/>
      <c r="J4" s="5">
        <v>0.54166666666666663</v>
      </c>
      <c r="K4" s="5">
        <v>0.75</v>
      </c>
      <c r="M4" s="36"/>
      <c r="O4" s="36"/>
      <c r="Q4" s="20">
        <v>2018</v>
      </c>
      <c r="R4" s="20"/>
      <c r="S4" s="39" t="s">
        <v>171</v>
      </c>
      <c r="T4" s="6"/>
      <c r="U4" s="20" t="s">
        <v>182</v>
      </c>
      <c r="V4" s="6"/>
      <c r="W4" s="38"/>
      <c r="X4" s="1"/>
    </row>
    <row r="5" spans="1:28" x14ac:dyDescent="0.25">
      <c r="A5" t="str">
        <f>'Inputs-Results'!C8 &amp; 'Inputs-Results'!C9 &amp; A18 &amp;'Inputs-Results'!C11&amp;'Inputs-Results'!C12</f>
        <v>Program SpecificSize: Over 200kWAll2016August Monthly Peak</v>
      </c>
      <c r="D5" s="50"/>
      <c r="F5"/>
      <c r="H5" s="3"/>
      <c r="I5" s="4"/>
      <c r="J5" s="5">
        <v>0.54166666666666663</v>
      </c>
      <c r="K5" s="5">
        <v>0.75</v>
      </c>
      <c r="M5" s="36"/>
      <c r="O5" s="36"/>
      <c r="Q5" s="20">
        <v>2019</v>
      </c>
      <c r="R5" s="20"/>
      <c r="S5" s="39" t="s">
        <v>172</v>
      </c>
      <c r="T5" s="6"/>
      <c r="U5" s="36"/>
      <c r="W5" s="38"/>
      <c r="X5" s="1"/>
    </row>
    <row r="6" spans="1:28" x14ac:dyDescent="0.25">
      <c r="A6"/>
      <c r="C6" s="61"/>
      <c r="F6"/>
      <c r="H6" s="3"/>
      <c r="I6" s="4"/>
      <c r="J6" s="5">
        <v>0.54166666666666663</v>
      </c>
      <c r="K6" s="5">
        <v>0.75</v>
      </c>
      <c r="M6" s="36"/>
      <c r="O6" s="36"/>
      <c r="Q6" s="20">
        <v>2020</v>
      </c>
      <c r="R6" s="20"/>
      <c r="S6" s="39" t="s">
        <v>173</v>
      </c>
      <c r="T6" s="6"/>
      <c r="W6" s="36"/>
      <c r="X6" s="38"/>
    </row>
    <row r="7" spans="1:28" x14ac:dyDescent="0.25">
      <c r="D7" s="68" t="str">
        <f>VLOOKUP(A5,Enrollments!A1:F1,6)</f>
        <v>daytype</v>
      </c>
      <c r="F7"/>
      <c r="H7" s="3"/>
      <c r="I7" s="4"/>
      <c r="J7" s="5">
        <v>0.54166666666666663</v>
      </c>
      <c r="K7" s="5">
        <v>0.75</v>
      </c>
      <c r="M7" s="36"/>
      <c r="O7" s="36"/>
      <c r="Q7" s="20">
        <v>2021</v>
      </c>
      <c r="R7" s="20"/>
      <c r="S7" s="39" t="s">
        <v>174</v>
      </c>
      <c r="T7" s="6"/>
      <c r="W7" s="36"/>
      <c r="X7" s="38"/>
    </row>
    <row r="8" spans="1:28" x14ac:dyDescent="0.25">
      <c r="A8" s="30" t="s">
        <v>37</v>
      </c>
      <c r="B8" s="30">
        <f>MATCH(A2,Data!A:A,0)</f>
        <v>867</v>
      </c>
      <c r="C8" s="61"/>
      <c r="F8"/>
      <c r="H8" s="1"/>
      <c r="I8" s="4"/>
      <c r="J8" s="5"/>
      <c r="K8" s="5"/>
      <c r="M8" s="36"/>
      <c r="O8" s="36"/>
      <c r="Q8" s="20">
        <v>2022</v>
      </c>
      <c r="R8" s="20"/>
      <c r="S8" s="39" t="s">
        <v>175</v>
      </c>
      <c r="T8" s="6"/>
      <c r="W8" s="36"/>
      <c r="X8" s="38"/>
    </row>
    <row r="9" spans="1:28" x14ac:dyDescent="0.25">
      <c r="A9" s="33" t="s">
        <v>38</v>
      </c>
      <c r="B9" s="33" t="str">
        <f>ADDRESS(B8,1,1,1,"Data")</f>
        <v>Data!$A$867</v>
      </c>
      <c r="D9" s="50"/>
      <c r="F9"/>
      <c r="G9" s="3"/>
      <c r="H9" s="3"/>
      <c r="I9" s="4"/>
      <c r="M9" s="36"/>
      <c r="O9" s="36"/>
      <c r="Q9" s="20">
        <v>2023</v>
      </c>
      <c r="R9" s="20"/>
      <c r="S9" s="39" t="s">
        <v>176</v>
      </c>
      <c r="T9" s="6"/>
      <c r="W9" s="36"/>
      <c r="X9" s="38"/>
    </row>
    <row r="10" spans="1:28" x14ac:dyDescent="0.25">
      <c r="C10" s="61"/>
      <c r="F10"/>
      <c r="H10" s="1"/>
      <c r="I10" s="4"/>
      <c r="J10" s="5"/>
      <c r="K10" s="5"/>
      <c r="M10" s="36"/>
      <c r="O10" s="36"/>
      <c r="Q10" s="20">
        <v>2024</v>
      </c>
      <c r="R10" s="20"/>
      <c r="S10" s="39" t="s">
        <v>177</v>
      </c>
      <c r="T10" s="6"/>
      <c r="W10" s="36"/>
      <c r="X10" s="38"/>
    </row>
    <row r="11" spans="1:28" x14ac:dyDescent="0.25">
      <c r="A11" s="33"/>
      <c r="B11" s="33"/>
      <c r="D11" s="50"/>
      <c r="F11"/>
      <c r="H11" s="1"/>
      <c r="I11" s="4"/>
      <c r="J11" s="3"/>
      <c r="K11" s="5"/>
      <c r="M11" s="36"/>
      <c r="O11" s="36"/>
      <c r="Q11" s="20">
        <v>2025</v>
      </c>
      <c r="R11" s="20"/>
      <c r="S11" s="39" t="s">
        <v>178</v>
      </c>
      <c r="T11" s="6"/>
    </row>
    <row r="12" spans="1:28" x14ac:dyDescent="0.25">
      <c r="A12" s="30" t="s">
        <v>162</v>
      </c>
      <c r="B12" s="30">
        <f>'Inputs-Results'!C11</f>
        <v>2016</v>
      </c>
      <c r="C12" s="61"/>
      <c r="F12"/>
      <c r="I12" s="4"/>
      <c r="J12" s="7"/>
      <c r="M12" s="36"/>
      <c r="O12" s="36"/>
      <c r="Q12" s="1">
        <v>2026</v>
      </c>
      <c r="R12" s="20"/>
      <c r="S12" s="39" t="s">
        <v>179</v>
      </c>
      <c r="T12" s="6"/>
    </row>
    <row r="13" spans="1:28" x14ac:dyDescent="0.25">
      <c r="A13" s="30" t="s">
        <v>36</v>
      </c>
      <c r="B13" s="30">
        <f ca="1">OFFSET(INDIRECT(Lookup!B9), 0,7, 1, 1)</f>
        <v>8</v>
      </c>
      <c r="D13" s="50"/>
      <c r="F13"/>
      <c r="H13" s="1"/>
      <c r="I13" s="4"/>
      <c r="J13" s="7"/>
      <c r="M13" s="36"/>
      <c r="O13" s="36"/>
      <c r="R13" s="20"/>
      <c r="S13" s="39" t="s">
        <v>180</v>
      </c>
      <c r="T13" s="6"/>
    </row>
    <row r="14" spans="1:28" x14ac:dyDescent="0.25">
      <c r="A14" s="33"/>
      <c r="B14" s="33"/>
      <c r="C14" s="61"/>
      <c r="F14"/>
      <c r="H14" s="1"/>
      <c r="I14" s="4"/>
      <c r="J14" s="7"/>
      <c r="M14" s="36"/>
      <c r="O14" s="36"/>
      <c r="R14" s="20"/>
      <c r="S14" s="39" t="s">
        <v>181</v>
      </c>
      <c r="T14" s="6"/>
    </row>
    <row r="15" spans="1:28" x14ac:dyDescent="0.25">
      <c r="D15" s="50"/>
      <c r="F15"/>
      <c r="G15" s="1" t="s">
        <v>15</v>
      </c>
      <c r="H15" s="1"/>
      <c r="I15" s="4"/>
      <c r="J15" s="7"/>
      <c r="K15" s="6"/>
      <c r="M15" s="36"/>
      <c r="O15" s="36"/>
      <c r="R15" s="20"/>
      <c r="T15" s="6"/>
      <c r="V15" s="6"/>
    </row>
    <row r="16" spans="1:28" x14ac:dyDescent="0.25">
      <c r="A16" s="33"/>
      <c r="B16" s="33"/>
      <c r="C16" s="61"/>
      <c r="F16"/>
      <c r="G16" s="2">
        <f ca="1">MAX(0,'Inputs-Results'!N8-65)</f>
        <v>8.830108642578125</v>
      </c>
      <c r="H16" s="1"/>
      <c r="I16" s="4"/>
      <c r="J16" s="7"/>
      <c r="K16" s="6"/>
      <c r="M16" s="20"/>
      <c r="O16" s="36"/>
      <c r="R16" s="20"/>
    </row>
    <row r="17" spans="1:21" x14ac:dyDescent="0.25">
      <c r="D17" s="50"/>
      <c r="F17"/>
      <c r="G17" s="2">
        <f ca="1">MAX(0,'Inputs-Results'!N9-65)</f>
        <v>7.922760009765625</v>
      </c>
      <c r="H17" s="1"/>
      <c r="I17" s="4"/>
      <c r="J17" s="7"/>
      <c r="K17" s="6"/>
      <c r="M17" s="20"/>
      <c r="O17" s="36"/>
      <c r="R17" s="20"/>
    </row>
    <row r="18" spans="1:21" x14ac:dyDescent="0.25">
      <c r="A18" s="33" t="s">
        <v>182</v>
      </c>
      <c r="B18" s="33" t="b">
        <f>'Inputs-Results'!C9="All"</f>
        <v>0</v>
      </c>
      <c r="C18" s="61"/>
      <c r="F18"/>
      <c r="G18" s="2">
        <f ca="1">MAX(0,'Inputs-Results'!N10-65)</f>
        <v>7.3227691650390625</v>
      </c>
      <c r="H18" s="1"/>
      <c r="I18" s="4"/>
      <c r="J18" s="7"/>
      <c r="K18" s="6"/>
      <c r="M18" s="20"/>
      <c r="O18" s="20"/>
      <c r="R18" s="20"/>
    </row>
    <row r="19" spans="1:21" x14ac:dyDescent="0.25">
      <c r="D19" s="50"/>
      <c r="F19"/>
      <c r="G19" s="2">
        <f ca="1">MAX(0,'Inputs-Results'!N11-65)</f>
        <v>6.9576492309570313</v>
      </c>
      <c r="H19" s="1"/>
      <c r="I19" s="4"/>
      <c r="J19" s="7"/>
      <c r="K19" s="6"/>
      <c r="M19" s="20"/>
      <c r="O19" s="20"/>
      <c r="R19" s="20"/>
      <c r="S19" s="64" t="s">
        <v>30</v>
      </c>
      <c r="T19" s="64" t="s">
        <v>36</v>
      </c>
      <c r="U19" s="1" t="s">
        <v>39</v>
      </c>
    </row>
    <row r="20" spans="1:21" x14ac:dyDescent="0.25">
      <c r="A20" s="33"/>
      <c r="B20" s="33"/>
      <c r="C20" s="61"/>
      <c r="F20"/>
      <c r="G20" s="2">
        <f ca="1">MAX(0,'Inputs-Results'!N12-65)</f>
        <v>5.99395751953125</v>
      </c>
      <c r="H20" s="1"/>
      <c r="I20" s="4"/>
      <c r="J20" s="7"/>
      <c r="K20" s="6"/>
      <c r="M20" s="20"/>
      <c r="O20" s="20"/>
      <c r="R20" s="20"/>
      <c r="S20" s="20" t="s">
        <v>148</v>
      </c>
      <c r="T20" s="1">
        <v>1</v>
      </c>
      <c r="U20" s="1">
        <v>0</v>
      </c>
    </row>
    <row r="21" spans="1:21" x14ac:dyDescent="0.25">
      <c r="D21" s="50"/>
      <c r="F21"/>
      <c r="G21" s="2">
        <f ca="1">MAX(0,'Inputs-Results'!N13-65)</f>
        <v>5.7939529418945313</v>
      </c>
      <c r="H21" s="1"/>
      <c r="J21" s="7"/>
      <c r="K21" s="6"/>
      <c r="O21" s="20"/>
      <c r="R21" s="20"/>
      <c r="S21" s="20" t="s">
        <v>151</v>
      </c>
      <c r="T21" s="1">
        <v>4</v>
      </c>
      <c r="U21" s="1">
        <v>0</v>
      </c>
    </row>
    <row r="22" spans="1:21" x14ac:dyDescent="0.25">
      <c r="A22" s="33"/>
      <c r="B22" s="33"/>
      <c r="C22" s="61"/>
      <c r="F22"/>
      <c r="G22" s="2">
        <f ca="1">MAX(0,'Inputs-Results'!N14-65)</f>
        <v>5.709564208984375</v>
      </c>
      <c r="H22" s="1"/>
      <c r="J22" s="7"/>
      <c r="K22" s="6"/>
      <c r="M22" s="20"/>
      <c r="O22" s="20"/>
      <c r="R22" s="20"/>
      <c r="S22" s="20" t="s">
        <v>155</v>
      </c>
      <c r="T22" s="1">
        <v>8</v>
      </c>
      <c r="U22" s="1">
        <v>1</v>
      </c>
    </row>
    <row r="23" spans="1:21" x14ac:dyDescent="0.25">
      <c r="D23" s="50"/>
      <c r="F23"/>
      <c r="G23" s="2">
        <f ca="1">MAX(0,'Inputs-Results'!N15-65)</f>
        <v>7.018341064453125</v>
      </c>
      <c r="H23" s="1"/>
      <c r="J23" s="7"/>
      <c r="K23" s="6"/>
      <c r="M23" s="20"/>
      <c r="O23" s="20"/>
      <c r="R23" s="20"/>
      <c r="S23" s="20" t="s">
        <v>159</v>
      </c>
      <c r="T23" s="1">
        <v>12</v>
      </c>
      <c r="U23" s="1">
        <v>0</v>
      </c>
    </row>
    <row r="24" spans="1:21" x14ac:dyDescent="0.25">
      <c r="A24" s="33"/>
      <c r="B24" s="33"/>
      <c r="C24" s="61"/>
      <c r="F24"/>
      <c r="G24" s="2">
        <f ca="1">MAX(0,'Inputs-Results'!N16-65)</f>
        <v>11.29425048828125</v>
      </c>
      <c r="H24" s="1"/>
      <c r="J24" s="7"/>
      <c r="K24" s="6" t="s">
        <v>8</v>
      </c>
      <c r="M24" s="20"/>
      <c r="O24" s="20"/>
      <c r="R24" s="20"/>
      <c r="S24" s="20" t="s">
        <v>149</v>
      </c>
      <c r="T24" s="1">
        <v>2</v>
      </c>
      <c r="U24" s="1">
        <v>0</v>
      </c>
    </row>
    <row r="25" spans="1:21" x14ac:dyDescent="0.25">
      <c r="D25" s="50"/>
      <c r="F25"/>
      <c r="G25" s="2">
        <f ca="1">MAX(0,'Inputs-Results'!N17-65)</f>
        <v>15.173866271972656</v>
      </c>
      <c r="H25" s="1"/>
      <c r="K25" s="1" t="s">
        <v>27</v>
      </c>
      <c r="O25" s="20"/>
      <c r="R25" s="20"/>
      <c r="S25" s="20" t="s">
        <v>154</v>
      </c>
      <c r="T25" s="20">
        <v>7</v>
      </c>
      <c r="U25" s="20">
        <v>1</v>
      </c>
    </row>
    <row r="26" spans="1:21" x14ac:dyDescent="0.25">
      <c r="A26" s="33"/>
      <c r="B26" s="33"/>
      <c r="C26" s="61"/>
      <c r="F26"/>
      <c r="G26" s="2">
        <f ca="1">MAX(0,'Inputs-Results'!N18-65)</f>
        <v>19.349800109863281</v>
      </c>
      <c r="H26" s="1"/>
      <c r="K26" s="1" t="s">
        <v>21</v>
      </c>
      <c r="O26" s="20"/>
      <c r="R26" s="20"/>
      <c r="S26" s="20" t="s">
        <v>153</v>
      </c>
      <c r="T26" s="20">
        <v>6</v>
      </c>
      <c r="U26" s="20">
        <v>1</v>
      </c>
    </row>
    <row r="27" spans="1:21" x14ac:dyDescent="0.25">
      <c r="D27" s="50"/>
      <c r="F27"/>
      <c r="G27" s="2">
        <f ca="1">MAX(0,'Inputs-Results'!N19-65)</f>
        <v>20.9593505859375</v>
      </c>
      <c r="H27" s="1"/>
      <c r="K27" s="1" t="s">
        <v>28</v>
      </c>
      <c r="O27" s="20"/>
      <c r="R27" s="20"/>
      <c r="S27" s="20" t="s">
        <v>150</v>
      </c>
      <c r="T27" s="20">
        <v>3</v>
      </c>
      <c r="U27" s="20">
        <v>0</v>
      </c>
    </row>
    <row r="28" spans="1:21" x14ac:dyDescent="0.25">
      <c r="A28" s="33"/>
      <c r="B28" s="33"/>
      <c r="C28" s="61"/>
      <c r="F28"/>
      <c r="G28" s="2">
        <f ca="1">MAX(0,'Inputs-Results'!N20-65)</f>
        <v>22.876220703125</v>
      </c>
      <c r="H28" s="1"/>
      <c r="K28" s="1" t="s">
        <v>29</v>
      </c>
      <c r="O28" s="20"/>
      <c r="R28" s="20"/>
      <c r="S28" s="20" t="s">
        <v>152</v>
      </c>
      <c r="T28" s="20">
        <v>5</v>
      </c>
      <c r="U28" s="20">
        <v>1</v>
      </c>
    </row>
    <row r="29" spans="1:21" x14ac:dyDescent="0.25">
      <c r="D29" s="50"/>
      <c r="F29"/>
      <c r="G29" s="2">
        <f ca="1">MAX(0,'Inputs-Results'!N21-65)</f>
        <v>21.514762878417969</v>
      </c>
      <c r="H29" s="3"/>
      <c r="K29" s="1" t="s">
        <v>30</v>
      </c>
      <c r="M29" s="20"/>
      <c r="R29" s="20"/>
      <c r="S29" s="20" t="s">
        <v>158</v>
      </c>
      <c r="T29" s="20">
        <v>11</v>
      </c>
      <c r="U29" s="20">
        <v>0</v>
      </c>
    </row>
    <row r="30" spans="1:21" x14ac:dyDescent="0.25">
      <c r="A30" s="33"/>
      <c r="B30" s="33"/>
      <c r="C30" s="61"/>
      <c r="F30"/>
      <c r="G30" s="2">
        <f ca="1">MAX(0,'Inputs-Results'!N22-65)</f>
        <v>21.78118896484375</v>
      </c>
      <c r="H30" s="20"/>
      <c r="M30" s="20"/>
      <c r="R30" s="20"/>
      <c r="S30" s="20" t="s">
        <v>157</v>
      </c>
      <c r="T30" s="20">
        <v>10</v>
      </c>
      <c r="U30" s="1">
        <v>1</v>
      </c>
    </row>
    <row r="31" spans="1:21" x14ac:dyDescent="0.25">
      <c r="D31" s="50"/>
      <c r="F31"/>
      <c r="G31" s="2">
        <f ca="1">MAX(0,'Inputs-Results'!N23-65)</f>
        <v>22.187065124511719</v>
      </c>
      <c r="H31" s="20"/>
      <c r="M31" s="20"/>
      <c r="R31" s="20"/>
      <c r="S31" s="20" t="s">
        <v>156</v>
      </c>
      <c r="T31" s="20">
        <v>9</v>
      </c>
      <c r="U31" s="1">
        <v>1</v>
      </c>
    </row>
    <row r="32" spans="1:21" x14ac:dyDescent="0.25">
      <c r="A32" s="33"/>
      <c r="B32" s="33"/>
      <c r="C32" s="61"/>
      <c r="F32"/>
      <c r="G32" s="2">
        <f ca="1">MAX(0,'Inputs-Results'!N24-65)</f>
        <v>21.612403869628906</v>
      </c>
      <c r="H32" s="20"/>
      <c r="R32" s="20"/>
    </row>
    <row r="33" spans="1:18" x14ac:dyDescent="0.25">
      <c r="D33" s="50"/>
      <c r="F33"/>
      <c r="G33" s="2">
        <f ca="1">MAX(0,'Inputs-Results'!N25-65)</f>
        <v>21.0931396484375</v>
      </c>
      <c r="H33" s="20"/>
      <c r="R33" s="20"/>
    </row>
    <row r="34" spans="1:18" x14ac:dyDescent="0.25">
      <c r="A34" s="33"/>
      <c r="B34" s="33"/>
      <c r="C34" s="61"/>
      <c r="F34"/>
      <c r="G34" s="2">
        <f ca="1">MAX(0,'Inputs-Results'!N26-65)</f>
        <v>18.562889099121094</v>
      </c>
      <c r="H34" s="20"/>
      <c r="R34" s="20"/>
    </row>
    <row r="35" spans="1:18" x14ac:dyDescent="0.25">
      <c r="D35" s="50"/>
      <c r="F35"/>
      <c r="G35" s="2">
        <f ca="1">MAX(0,'Inputs-Results'!N27-65)</f>
        <v>15.964004516601563</v>
      </c>
      <c r="H35" s="20"/>
    </row>
    <row r="36" spans="1:18" x14ac:dyDescent="0.25">
      <c r="A36" s="33"/>
      <c r="B36" s="33"/>
      <c r="C36" s="61"/>
      <c r="F36"/>
      <c r="G36" s="2">
        <f ca="1">MAX(0,'Inputs-Results'!N28-65)</f>
        <v>12.968620300292969</v>
      </c>
      <c r="H36" s="20"/>
    </row>
    <row r="37" spans="1:18" x14ac:dyDescent="0.25">
      <c r="D37" s="50"/>
      <c r="F37"/>
      <c r="G37" s="2">
        <f ca="1">MAX(0,'Inputs-Results'!N29-65)</f>
        <v>10.91339111328125</v>
      </c>
      <c r="H37" s="20"/>
    </row>
    <row r="38" spans="1:18" x14ac:dyDescent="0.25">
      <c r="A38" s="33"/>
      <c r="B38" s="33"/>
      <c r="C38" s="61"/>
      <c r="F38"/>
      <c r="G38" s="2">
        <f ca="1">MAX(0,'Inputs-Results'!N30-65)</f>
        <v>10.309722900390625</v>
      </c>
      <c r="H38" s="20"/>
    </row>
    <row r="39" spans="1:18" x14ac:dyDescent="0.25">
      <c r="D39" s="50"/>
      <c r="F39"/>
      <c r="G39" s="2">
        <f ca="1">MAX(0,'Inputs-Results'!N31-65)</f>
        <v>9.8469619750976563</v>
      </c>
      <c r="H39" s="20"/>
    </row>
    <row r="40" spans="1:18" x14ac:dyDescent="0.25">
      <c r="A40" s="33"/>
      <c r="B40" s="33"/>
      <c r="C40" s="61"/>
      <c r="F40"/>
      <c r="G40" s="2"/>
      <c r="H40" s="20"/>
    </row>
    <row r="41" spans="1:18" x14ac:dyDescent="0.25">
      <c r="D41" s="50"/>
      <c r="F41"/>
      <c r="G41" s="2"/>
      <c r="H41" s="20"/>
    </row>
    <row r="42" spans="1:18" x14ac:dyDescent="0.25">
      <c r="A42" s="33"/>
      <c r="B42" s="33"/>
      <c r="C42" s="61"/>
      <c r="F42"/>
      <c r="G42" s="2"/>
      <c r="H42" s="20"/>
    </row>
    <row r="43" spans="1:18" x14ac:dyDescent="0.25">
      <c r="D43" s="50"/>
      <c r="F43"/>
      <c r="H43" s="20"/>
    </row>
    <row r="44" spans="1:18" x14ac:dyDescent="0.25">
      <c r="A44" s="33"/>
      <c r="B44" s="33"/>
      <c r="C44" s="61"/>
      <c r="F44"/>
      <c r="H44" s="20"/>
    </row>
    <row r="45" spans="1:18" x14ac:dyDescent="0.25">
      <c r="D45" s="50"/>
      <c r="F45"/>
      <c r="H45" s="20"/>
    </row>
    <row r="46" spans="1:18" x14ac:dyDescent="0.25">
      <c r="A46" s="33"/>
      <c r="B46" s="33"/>
      <c r="C46" s="61"/>
      <c r="F46"/>
      <c r="H46" s="20"/>
    </row>
    <row r="47" spans="1:18" x14ac:dyDescent="0.25">
      <c r="D47" s="50"/>
      <c r="F47"/>
      <c r="H47" s="20"/>
    </row>
    <row r="48" spans="1:18" x14ac:dyDescent="0.25">
      <c r="A48" s="33"/>
      <c r="B48" s="33"/>
      <c r="C48" s="61"/>
      <c r="F48"/>
      <c r="H48" s="20"/>
    </row>
    <row r="49" spans="1:24" x14ac:dyDescent="0.25">
      <c r="D49" s="50"/>
      <c r="F49"/>
      <c r="H49" s="20"/>
    </row>
    <row r="50" spans="1:24" ht="14.25" x14ac:dyDescent="0.2">
      <c r="H50" s="20"/>
    </row>
    <row r="51" spans="1:24" ht="14.25" x14ac:dyDescent="0.2">
      <c r="H51" s="20"/>
    </row>
    <row r="52" spans="1:24" ht="14.25" x14ac:dyDescent="0.2">
      <c r="H52" s="20"/>
    </row>
    <row r="53" spans="1:24" x14ac:dyDescent="0.25">
      <c r="A53" s="33"/>
      <c r="B53" s="33"/>
      <c r="C53" s="61"/>
      <c r="H53" s="20"/>
    </row>
    <row r="54" spans="1:24" ht="14.25" x14ac:dyDescent="0.2">
      <c r="D54" s="50"/>
      <c r="E54" s="50"/>
      <c r="H54" s="20"/>
    </row>
    <row r="55" spans="1:24" ht="14.25" x14ac:dyDescent="0.2">
      <c r="H55" s="20"/>
    </row>
    <row r="56" spans="1:24" ht="14.25" x14ac:dyDescent="0.2">
      <c r="H56" s="20"/>
    </row>
    <row r="57" spans="1:24" ht="14.25" x14ac:dyDescent="0.2">
      <c r="H57" s="20"/>
    </row>
    <row r="58" spans="1:24" x14ac:dyDescent="0.25">
      <c r="A58" s="33"/>
      <c r="B58" s="61"/>
      <c r="C58" s="33"/>
      <c r="D58" s="1"/>
      <c r="E58" s="1"/>
      <c r="F58"/>
      <c r="H58" s="1"/>
      <c r="U58" s="39"/>
      <c r="V58" s="39"/>
      <c r="W58" s="1"/>
      <c r="X58" s="1"/>
    </row>
    <row r="59" spans="1:24" x14ac:dyDescent="0.25">
      <c r="B59" s="60"/>
      <c r="C59" s="30"/>
      <c r="D59" s="1"/>
      <c r="E59" s="1"/>
      <c r="F59"/>
      <c r="H59" s="1"/>
      <c r="U59" s="39"/>
      <c r="V59" s="39"/>
      <c r="W59" s="1"/>
      <c r="X59" s="1"/>
    </row>
  </sheetData>
  <sortState ref="S21:U31">
    <sortCondition ref="S20"/>
  </sortState>
  <phoneticPr fontId="0" type="noConversion"/>
  <pageMargins left="0.7" right="0.7" top="0.75" bottom="0.75" header="0.3" footer="0.3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Z22465"/>
  <sheetViews>
    <sheetView zoomScale="85" zoomScaleNormal="85" workbookViewId="0">
      <pane ySplit="1" topLeftCell="A1832" activePane="bottomLeft" state="frozen"/>
      <selection pane="bottomLeft" activeCell="A1874" sqref="A1874"/>
    </sheetView>
  </sheetViews>
  <sheetFormatPr defaultRowHeight="15" x14ac:dyDescent="0.25"/>
  <cols>
    <col min="1" max="1" width="1.140625" customWidth="1"/>
    <col min="2" max="2" width="27.42578125" style="33" customWidth="1"/>
    <col min="5" max="5" width="17.42578125" customWidth="1"/>
  </cols>
  <sheetData>
    <row r="1" spans="1:104" x14ac:dyDescent="0.25">
      <c r="A1" t="s">
        <v>46</v>
      </c>
      <c r="B1" t="s">
        <v>165</v>
      </c>
      <c r="C1" t="s">
        <v>47</v>
      </c>
      <c r="D1" t="s">
        <v>48</v>
      </c>
      <c r="E1" t="s">
        <v>49</v>
      </c>
      <c r="F1" t="s">
        <v>166</v>
      </c>
      <c r="G1" t="s">
        <v>167</v>
      </c>
      <c r="H1" t="s">
        <v>50</v>
      </c>
      <c r="I1" t="s">
        <v>51</v>
      </c>
      <c r="J1" t="s">
        <v>52</v>
      </c>
      <c r="K1" t="s">
        <v>53</v>
      </c>
      <c r="L1" t="s">
        <v>54</v>
      </c>
      <c r="M1" t="s">
        <v>55</v>
      </c>
      <c r="N1" t="s">
        <v>56</v>
      </c>
      <c r="O1" t="s">
        <v>57</v>
      </c>
      <c r="P1" t="s">
        <v>58</v>
      </c>
      <c r="Q1" t="s">
        <v>59</v>
      </c>
      <c r="R1" t="s">
        <v>60</v>
      </c>
      <c r="S1" t="s">
        <v>61</v>
      </c>
      <c r="T1" t="s">
        <v>62</v>
      </c>
      <c r="U1" t="s">
        <v>63</v>
      </c>
      <c r="V1" t="s">
        <v>64</v>
      </c>
      <c r="W1" t="s">
        <v>65</v>
      </c>
      <c r="X1" t="s">
        <v>66</v>
      </c>
      <c r="Y1" t="s">
        <v>67</v>
      </c>
      <c r="Z1" t="s">
        <v>68</v>
      </c>
      <c r="AA1" t="s">
        <v>69</v>
      </c>
      <c r="AB1" t="s">
        <v>70</v>
      </c>
      <c r="AC1" t="s">
        <v>71</v>
      </c>
      <c r="AD1" t="s">
        <v>72</v>
      </c>
      <c r="AE1" t="s">
        <v>73</v>
      </c>
      <c r="AF1" t="s">
        <v>74</v>
      </c>
      <c r="AG1" t="s">
        <v>99</v>
      </c>
      <c r="AH1" t="s">
        <v>100</v>
      </c>
      <c r="AI1" t="s">
        <v>101</v>
      </c>
      <c r="AJ1" t="s">
        <v>102</v>
      </c>
      <c r="AK1" t="s">
        <v>103</v>
      </c>
      <c r="AL1" t="s">
        <v>104</v>
      </c>
      <c r="AM1" t="s">
        <v>105</v>
      </c>
      <c r="AN1" t="s">
        <v>106</v>
      </c>
      <c r="AO1" t="s">
        <v>107</v>
      </c>
      <c r="AP1" t="s">
        <v>108</v>
      </c>
      <c r="AQ1" t="s">
        <v>109</v>
      </c>
      <c r="AR1" t="s">
        <v>110</v>
      </c>
      <c r="AS1" t="s">
        <v>111</v>
      </c>
      <c r="AT1" t="s">
        <v>112</v>
      </c>
      <c r="AU1" t="s">
        <v>113</v>
      </c>
      <c r="AV1" t="s">
        <v>114</v>
      </c>
      <c r="AW1" t="s">
        <v>115</v>
      </c>
      <c r="AX1" t="s">
        <v>116</v>
      </c>
      <c r="AY1" t="s">
        <v>117</v>
      </c>
      <c r="AZ1" t="s">
        <v>118</v>
      </c>
      <c r="BA1" t="s">
        <v>119</v>
      </c>
      <c r="BB1" t="s">
        <v>120</v>
      </c>
      <c r="BC1" t="s">
        <v>121</v>
      </c>
      <c r="BD1" t="s">
        <v>122</v>
      </c>
      <c r="BE1" t="s">
        <v>75</v>
      </c>
      <c r="BF1" t="s">
        <v>76</v>
      </c>
      <c r="BG1" t="s">
        <v>77</v>
      </c>
      <c r="BH1" t="s">
        <v>78</v>
      </c>
      <c r="BI1" t="s">
        <v>79</v>
      </c>
      <c r="BJ1" t="s">
        <v>80</v>
      </c>
      <c r="BK1" t="s">
        <v>81</v>
      </c>
      <c r="BL1" t="s">
        <v>82</v>
      </c>
      <c r="BM1" t="s">
        <v>83</v>
      </c>
      <c r="BN1" t="s">
        <v>84</v>
      </c>
      <c r="BO1" t="s">
        <v>85</v>
      </c>
      <c r="BP1" t="s">
        <v>86</v>
      </c>
      <c r="BQ1" t="s">
        <v>87</v>
      </c>
      <c r="BR1" t="s">
        <v>88</v>
      </c>
      <c r="BS1" t="s">
        <v>89</v>
      </c>
      <c r="BT1" t="s">
        <v>90</v>
      </c>
      <c r="BU1" t="s">
        <v>91</v>
      </c>
      <c r="BV1" t="s">
        <v>92</v>
      </c>
      <c r="BW1" t="s">
        <v>93</v>
      </c>
      <c r="BX1" t="s">
        <v>94</v>
      </c>
      <c r="BY1" t="s">
        <v>95</v>
      </c>
      <c r="BZ1" t="s">
        <v>96</v>
      </c>
      <c r="CA1" t="s">
        <v>97</v>
      </c>
      <c r="CB1" t="s">
        <v>98</v>
      </c>
      <c r="CC1" t="s">
        <v>123</v>
      </c>
      <c r="CD1" t="s">
        <v>124</v>
      </c>
      <c r="CE1" t="s">
        <v>125</v>
      </c>
      <c r="CF1" t="s">
        <v>126</v>
      </c>
      <c r="CG1" t="s">
        <v>127</v>
      </c>
      <c r="CH1" t="s">
        <v>128</v>
      </c>
      <c r="CI1" t="s">
        <v>129</v>
      </c>
      <c r="CJ1" t="s">
        <v>130</v>
      </c>
      <c r="CK1" t="s">
        <v>131</v>
      </c>
      <c r="CL1" t="s">
        <v>132</v>
      </c>
      <c r="CM1" t="s">
        <v>133</v>
      </c>
      <c r="CN1" t="s">
        <v>134</v>
      </c>
      <c r="CO1" t="s">
        <v>135</v>
      </c>
      <c r="CP1" t="s">
        <v>136</v>
      </c>
      <c r="CQ1" t="s">
        <v>137</v>
      </c>
      <c r="CR1" t="s">
        <v>138</v>
      </c>
      <c r="CS1" t="s">
        <v>139</v>
      </c>
      <c r="CT1" t="s">
        <v>140</v>
      </c>
      <c r="CU1" t="s">
        <v>141</v>
      </c>
      <c r="CV1" t="s">
        <v>142</v>
      </c>
      <c r="CW1" t="s">
        <v>143</v>
      </c>
      <c r="CX1" t="s">
        <v>144</v>
      </c>
      <c r="CY1" t="s">
        <v>145</v>
      </c>
      <c r="CZ1" t="s">
        <v>146</v>
      </c>
    </row>
    <row r="2" spans="1:104" x14ac:dyDescent="0.25">
      <c r="A2" t="s">
        <v>188</v>
      </c>
      <c r="B2" t="s">
        <v>168</v>
      </c>
      <c r="C2" t="s">
        <v>25</v>
      </c>
      <c r="D2" t="s">
        <v>186</v>
      </c>
      <c r="E2" t="s">
        <v>182</v>
      </c>
      <c r="F2">
        <v>2016</v>
      </c>
      <c r="G2" t="s">
        <v>169</v>
      </c>
      <c r="H2">
        <v>1</v>
      </c>
      <c r="I2">
        <v>123.31477355957031</v>
      </c>
      <c r="J2">
        <v>120.44036865234375</v>
      </c>
      <c r="K2">
        <v>119.88722229003906</v>
      </c>
      <c r="L2">
        <v>120.45057678222656</v>
      </c>
      <c r="M2">
        <v>127.68448638916016</v>
      </c>
      <c r="N2">
        <v>139.48558044433594</v>
      </c>
      <c r="O2">
        <v>156.7147216796875</v>
      </c>
      <c r="P2">
        <v>169.26081848144531</v>
      </c>
      <c r="Q2">
        <v>173.00477600097656</v>
      </c>
      <c r="R2">
        <v>172.91828918457031</v>
      </c>
      <c r="S2">
        <v>173.21682739257812</v>
      </c>
      <c r="T2">
        <v>168.74850463867187</v>
      </c>
      <c r="U2">
        <v>166.81050109863281</v>
      </c>
      <c r="V2">
        <v>163.9637451171875</v>
      </c>
      <c r="W2">
        <v>160.18521118164062</v>
      </c>
      <c r="X2">
        <v>157.25892639160156</v>
      </c>
      <c r="Y2">
        <v>156.14898681640625</v>
      </c>
      <c r="Z2">
        <v>156.66215515136719</v>
      </c>
      <c r="AA2">
        <v>153.73171997070312</v>
      </c>
      <c r="AB2">
        <v>148.16207885742187</v>
      </c>
      <c r="AC2">
        <v>144.46554565429687</v>
      </c>
      <c r="AD2">
        <v>139.13063049316406</v>
      </c>
      <c r="AE2">
        <v>134.36390686035156</v>
      </c>
      <c r="AF2">
        <v>130.0396728515625</v>
      </c>
      <c r="AG2">
        <v>-0.75151348114013672</v>
      </c>
      <c r="AH2">
        <v>0.47274550795555115</v>
      </c>
      <c r="AI2">
        <v>-0.56323760747909546</v>
      </c>
      <c r="AJ2">
        <v>-0.6467854380607605</v>
      </c>
      <c r="AK2">
        <v>-2.1239235401153564</v>
      </c>
      <c r="AL2">
        <v>-4.2130522727966309</v>
      </c>
      <c r="AM2">
        <v>-5.2507472038269043</v>
      </c>
      <c r="AN2">
        <v>-6.8111557960510254</v>
      </c>
      <c r="AO2">
        <v>-4.4840879440307617</v>
      </c>
      <c r="AP2">
        <v>-0.87291067838668823</v>
      </c>
      <c r="AQ2">
        <v>1.8276493549346924</v>
      </c>
      <c r="AR2">
        <v>9.5409612655639648</v>
      </c>
      <c r="AS2">
        <v>8.5432777404785156</v>
      </c>
      <c r="AT2">
        <v>7.6220207214355469</v>
      </c>
      <c r="AU2">
        <v>7.1992578506469727</v>
      </c>
      <c r="AV2">
        <v>5.047935962677002</v>
      </c>
      <c r="AW2">
        <v>5.2215738296508789</v>
      </c>
      <c r="AX2">
        <v>2.3891992568969727</v>
      </c>
      <c r="AY2">
        <v>-3.7033581733703613</v>
      </c>
      <c r="AZ2">
        <v>-1.8520958423614502</v>
      </c>
      <c r="BA2">
        <v>-0.55401146411895752</v>
      </c>
      <c r="BB2">
        <v>-1.3437049388885498</v>
      </c>
      <c r="BC2">
        <v>-1.2517659664154053</v>
      </c>
      <c r="BD2">
        <v>-0.52990776300430298</v>
      </c>
      <c r="BE2">
        <v>45.877098083496094</v>
      </c>
      <c r="BF2">
        <v>44.877098083496094</v>
      </c>
      <c r="BG2">
        <v>44.175334930419922</v>
      </c>
      <c r="BH2">
        <v>42.780620574951172</v>
      </c>
      <c r="BI2">
        <v>41.982383728027344</v>
      </c>
      <c r="BJ2">
        <v>41.232383728027344</v>
      </c>
      <c r="BK2">
        <v>40.93414306640625</v>
      </c>
      <c r="BL2">
        <v>41.381500244140625</v>
      </c>
      <c r="BM2">
        <v>45.600879669189453</v>
      </c>
      <c r="BN2">
        <v>50.504405975341797</v>
      </c>
      <c r="BO2">
        <v>53.758808135986328</v>
      </c>
      <c r="BP2">
        <v>55.508808135986328</v>
      </c>
      <c r="BQ2">
        <v>57.10528564453125</v>
      </c>
      <c r="BR2">
        <v>57.057048797607422</v>
      </c>
      <c r="BS2">
        <v>57.254405975341797</v>
      </c>
      <c r="BT2">
        <v>56.548236846923828</v>
      </c>
      <c r="BU2">
        <v>55.942951202392578</v>
      </c>
      <c r="BV2">
        <v>54.486785888671875</v>
      </c>
      <c r="BW2">
        <v>53.18414306640625</v>
      </c>
      <c r="BX2">
        <v>50.780620574951172</v>
      </c>
      <c r="BY2">
        <v>49.877098083496094</v>
      </c>
      <c r="BZ2">
        <v>49.276214599609375</v>
      </c>
      <c r="CA2">
        <v>49.135906219482422</v>
      </c>
      <c r="CB2">
        <v>48.785026550292969</v>
      </c>
      <c r="CC2">
        <v>4.0309505462646484</v>
      </c>
      <c r="CD2">
        <v>3.2289080619812012</v>
      </c>
      <c r="CE2">
        <v>2.7483925819396973</v>
      </c>
      <c r="CF2">
        <v>3.6252167224884033</v>
      </c>
      <c r="CG2">
        <v>4.5148177146911621</v>
      </c>
      <c r="CH2">
        <v>5.5268278121948242</v>
      </c>
      <c r="CI2">
        <v>5.0227222442626953</v>
      </c>
      <c r="CJ2">
        <v>4.8511099815368652</v>
      </c>
      <c r="CK2">
        <v>2.5448372364044189</v>
      </c>
      <c r="CL2">
        <v>4.4881463050842285</v>
      </c>
      <c r="CM2">
        <v>4.0966253280639648</v>
      </c>
      <c r="CN2">
        <v>3.8084759712219238</v>
      </c>
      <c r="CO2">
        <v>3.4266190528869629</v>
      </c>
      <c r="CP2">
        <v>3.195162296295166</v>
      </c>
      <c r="CQ2">
        <v>3.3505129814147949</v>
      </c>
      <c r="CR2">
        <v>4.5145864486694336</v>
      </c>
      <c r="CS2">
        <v>3.7779052257537842</v>
      </c>
      <c r="CT2">
        <v>4.0654845237731934</v>
      </c>
      <c r="CU2">
        <v>4.9034113883972168</v>
      </c>
      <c r="CV2">
        <v>5.447791576385498</v>
      </c>
      <c r="CW2">
        <v>5.7916622161865234</v>
      </c>
      <c r="CX2">
        <v>6.1419830322265625</v>
      </c>
      <c r="CY2">
        <v>5.5187230110168457</v>
      </c>
      <c r="CZ2">
        <v>4.8755249977111816</v>
      </c>
    </row>
    <row r="3" spans="1:104" x14ac:dyDescent="0.25">
      <c r="A3" t="s">
        <v>189</v>
      </c>
      <c r="B3" t="s">
        <v>168</v>
      </c>
      <c r="C3" t="s">
        <v>25</v>
      </c>
      <c r="D3" t="s">
        <v>186</v>
      </c>
      <c r="E3" t="s">
        <v>182</v>
      </c>
      <c r="F3">
        <v>2016</v>
      </c>
      <c r="G3" t="s">
        <v>170</v>
      </c>
      <c r="H3">
        <v>2</v>
      </c>
      <c r="I3">
        <v>128.16455078125</v>
      </c>
      <c r="J3">
        <v>124.86886596679687</v>
      </c>
      <c r="K3">
        <v>123.32662963867188</v>
      </c>
      <c r="L3">
        <v>123.93578338623047</v>
      </c>
      <c r="M3">
        <v>130.14283752441406</v>
      </c>
      <c r="N3">
        <v>141.620849609375</v>
      </c>
      <c r="O3">
        <v>158.8626708984375</v>
      </c>
      <c r="P3">
        <v>169.73963928222656</v>
      </c>
      <c r="Q3">
        <v>174.90420532226562</v>
      </c>
      <c r="R3">
        <v>176.2327880859375</v>
      </c>
      <c r="S3">
        <v>179.03622436523437</v>
      </c>
      <c r="T3">
        <v>177.37619018554687</v>
      </c>
      <c r="U3">
        <v>177.63638305664062</v>
      </c>
      <c r="V3">
        <v>176.930908203125</v>
      </c>
      <c r="W3">
        <v>174.56674194335937</v>
      </c>
      <c r="X3">
        <v>169.49505615234375</v>
      </c>
      <c r="Y3">
        <v>164.80854797363281</v>
      </c>
      <c r="Z3">
        <v>164.19615173339844</v>
      </c>
      <c r="AA3">
        <v>161.96652221679687</v>
      </c>
      <c r="AB3">
        <v>155.98681640625</v>
      </c>
      <c r="AC3">
        <v>151.9859619140625</v>
      </c>
      <c r="AD3">
        <v>145.36091613769531</v>
      </c>
      <c r="AE3">
        <v>139.18824768066406</v>
      </c>
      <c r="AF3">
        <v>134.27468872070312</v>
      </c>
      <c r="AG3">
        <v>-0.63846331834793091</v>
      </c>
      <c r="AH3">
        <v>0.49197977781295776</v>
      </c>
      <c r="AI3">
        <v>-0.42029047012329102</v>
      </c>
      <c r="AJ3">
        <v>-0.43254688382148743</v>
      </c>
      <c r="AK3">
        <v>-1.7415504455566406</v>
      </c>
      <c r="AL3">
        <v>-3.4112434387207031</v>
      </c>
      <c r="AM3">
        <v>-4.5928459167480469</v>
      </c>
      <c r="AN3">
        <v>-5.5259318351745605</v>
      </c>
      <c r="AO3">
        <v>-3.4609241485595703</v>
      </c>
      <c r="AP3">
        <v>-0.42480996251106262</v>
      </c>
      <c r="AQ3">
        <v>2.3503015041351318</v>
      </c>
      <c r="AR3">
        <v>10.907914161682129</v>
      </c>
      <c r="AS3">
        <v>10.162388801574707</v>
      </c>
      <c r="AT3">
        <v>9.2365512847900391</v>
      </c>
      <c r="AU3">
        <v>8.8065185546875</v>
      </c>
      <c r="AV3">
        <v>6.9073123931884766</v>
      </c>
      <c r="AW3">
        <v>6.9800710678100586</v>
      </c>
      <c r="AX3">
        <v>4.3074221611022949</v>
      </c>
      <c r="AY3">
        <v>-2.1895787715911865</v>
      </c>
      <c r="AZ3">
        <v>-0.95181959867477417</v>
      </c>
      <c r="BA3">
        <v>-1.0229194536805153E-2</v>
      </c>
      <c r="BB3">
        <v>-0.82028543949127197</v>
      </c>
      <c r="BC3">
        <v>-0.71280467510223389</v>
      </c>
      <c r="BD3">
        <v>-9.334447979927063E-2</v>
      </c>
      <c r="BE3">
        <v>54.337665557861328</v>
      </c>
      <c r="BF3">
        <v>54.135906219482422</v>
      </c>
      <c r="BG3">
        <v>53.539424896240234</v>
      </c>
      <c r="BH3">
        <v>53.135906219482422</v>
      </c>
      <c r="BI3">
        <v>53.587669372558594</v>
      </c>
      <c r="BJ3">
        <v>53.285026550292969</v>
      </c>
      <c r="BK3">
        <v>53.736782073974609</v>
      </c>
      <c r="BL3">
        <v>53.640316009521484</v>
      </c>
      <c r="BM3">
        <v>53.592071533203125</v>
      </c>
      <c r="BN3">
        <v>54.048236846923828</v>
      </c>
      <c r="BO3">
        <v>54.947357177734375</v>
      </c>
      <c r="BP3">
        <v>55.447357177734375</v>
      </c>
      <c r="BQ3">
        <v>56.793834686279297</v>
      </c>
      <c r="BR3">
        <v>55.342071533203125</v>
      </c>
      <c r="BS3">
        <v>54.442951202392578</v>
      </c>
      <c r="BT3">
        <v>53.342067718505859</v>
      </c>
      <c r="BU3">
        <v>51.092071533203125</v>
      </c>
      <c r="BV3">
        <v>49.7894287109375</v>
      </c>
      <c r="BW3">
        <v>48.741191864013672</v>
      </c>
      <c r="BX3">
        <v>49.491191864013672</v>
      </c>
      <c r="BY3">
        <v>49.241191864013672</v>
      </c>
      <c r="BZ3">
        <v>48.986785888671875</v>
      </c>
      <c r="CA3">
        <v>49.241191864013672</v>
      </c>
      <c r="CB3">
        <v>48.688549041748047</v>
      </c>
      <c r="CC3">
        <v>3.7906363010406494</v>
      </c>
      <c r="CD3">
        <v>3.0289320945739746</v>
      </c>
      <c r="CE3">
        <v>2.5580823421478271</v>
      </c>
      <c r="CF3">
        <v>3.3749988079071045</v>
      </c>
      <c r="CG3">
        <v>4.1636495590209961</v>
      </c>
      <c r="CH3">
        <v>5.0772156715393066</v>
      </c>
      <c r="CI3">
        <v>4.6068391799926758</v>
      </c>
      <c r="CJ3">
        <v>4.4016928672790527</v>
      </c>
      <c r="CK3">
        <v>2.3278446197509766</v>
      </c>
      <c r="CL3">
        <v>4.1387057304382324</v>
      </c>
      <c r="CM3">
        <v>3.8311476707458496</v>
      </c>
      <c r="CN3">
        <v>3.6220829486846924</v>
      </c>
      <c r="CO3">
        <v>3.301612377166748</v>
      </c>
      <c r="CP3">
        <v>3.1196122169494629</v>
      </c>
      <c r="CQ3">
        <v>3.3037116527557373</v>
      </c>
      <c r="CR3">
        <v>4.402623176574707</v>
      </c>
      <c r="CS3">
        <v>3.6078078746795654</v>
      </c>
      <c r="CT3">
        <v>3.8553431034088135</v>
      </c>
      <c r="CU3">
        <v>4.6742491722106934</v>
      </c>
      <c r="CV3">
        <v>5.1894712448120117</v>
      </c>
      <c r="CW3">
        <v>5.5130786895751953</v>
      </c>
      <c r="CX3">
        <v>5.8061108589172363</v>
      </c>
      <c r="CY3">
        <v>5.1726169586181641</v>
      </c>
      <c r="CZ3">
        <v>4.5550322532653809</v>
      </c>
    </row>
    <row r="4" spans="1:104" x14ac:dyDescent="0.25">
      <c r="A4" t="s">
        <v>190</v>
      </c>
      <c r="B4" t="s">
        <v>168</v>
      </c>
      <c r="C4" t="s">
        <v>25</v>
      </c>
      <c r="D4" t="s">
        <v>186</v>
      </c>
      <c r="E4" t="s">
        <v>182</v>
      </c>
      <c r="F4">
        <v>2016</v>
      </c>
      <c r="G4" t="s">
        <v>171</v>
      </c>
      <c r="H4">
        <v>3</v>
      </c>
      <c r="I4">
        <v>136.60261535644531</v>
      </c>
      <c r="J4">
        <v>133.13754272460937</v>
      </c>
      <c r="K4">
        <v>130.4598388671875</v>
      </c>
      <c r="L4">
        <v>129.46354675292969</v>
      </c>
      <c r="M4">
        <v>133.98439025878906</v>
      </c>
      <c r="N4">
        <v>146.5618896484375</v>
      </c>
      <c r="O4">
        <v>165.36668395996094</v>
      </c>
      <c r="P4">
        <v>178.52212524414062</v>
      </c>
      <c r="Q4">
        <v>186.64730834960937</v>
      </c>
      <c r="R4">
        <v>192.35879516601562</v>
      </c>
      <c r="S4">
        <v>199.46206665039063</v>
      </c>
      <c r="T4">
        <v>201.67706298828125</v>
      </c>
      <c r="U4">
        <v>203.74911499023437</v>
      </c>
      <c r="V4">
        <v>206.4022216796875</v>
      </c>
      <c r="W4">
        <v>205.22547912597656</v>
      </c>
      <c r="X4">
        <v>198.29206848144531</v>
      </c>
      <c r="Y4">
        <v>190.05703735351562</v>
      </c>
      <c r="Z4">
        <v>181.81961059570312</v>
      </c>
      <c r="AA4">
        <v>174.52061462402344</v>
      </c>
      <c r="AB4">
        <v>171.54812622070312</v>
      </c>
      <c r="AC4">
        <v>167.2237548828125</v>
      </c>
      <c r="AD4">
        <v>159.53646850585937</v>
      </c>
      <c r="AE4">
        <v>151.66291809082031</v>
      </c>
      <c r="AF4">
        <v>144.77412414550781</v>
      </c>
      <c r="AG4">
        <v>-0.35649040341377258</v>
      </c>
      <c r="AH4">
        <v>0.52876698970794678</v>
      </c>
      <c r="AI4">
        <v>-8.5816942155361176E-2</v>
      </c>
      <c r="AJ4">
        <v>6.6896140575408936E-2</v>
      </c>
      <c r="AK4">
        <v>-0.86404770612716675</v>
      </c>
      <c r="AL4">
        <v>-1.6191307306289673</v>
      </c>
      <c r="AM4">
        <v>-3.1613225936889648</v>
      </c>
      <c r="AN4">
        <v>-2.8871810436248779</v>
      </c>
      <c r="AO4">
        <v>-1.2537810802459717</v>
      </c>
      <c r="AP4">
        <v>0.61787253618240356</v>
      </c>
      <c r="AQ4">
        <v>3.7138676643371582</v>
      </c>
      <c r="AR4">
        <v>14.533148765563965</v>
      </c>
      <c r="AS4">
        <v>14.259428024291992</v>
      </c>
      <c r="AT4">
        <v>13.291047096252441</v>
      </c>
      <c r="AU4">
        <v>12.761302947998047</v>
      </c>
      <c r="AV4">
        <v>11.738380432128906</v>
      </c>
      <c r="AW4">
        <v>11.660432815551758</v>
      </c>
      <c r="AX4">
        <v>9.0264949798583984</v>
      </c>
      <c r="AY4">
        <v>1.5734037160873413</v>
      </c>
      <c r="AZ4">
        <v>1.2931073904037476</v>
      </c>
      <c r="BA4">
        <v>1.3317859172821045</v>
      </c>
      <c r="BB4">
        <v>0.46508023142814636</v>
      </c>
      <c r="BC4">
        <v>0.57958072423934937</v>
      </c>
      <c r="BD4">
        <v>0.94241243600845337</v>
      </c>
      <c r="BE4">
        <v>58.982383728027344</v>
      </c>
      <c r="BF4">
        <v>57.679740905761719</v>
      </c>
      <c r="BG4">
        <v>56.030620574951172</v>
      </c>
      <c r="BH4">
        <v>55.934146881103516</v>
      </c>
      <c r="BI4">
        <v>55.837669372558594</v>
      </c>
      <c r="BJ4">
        <v>55.192951202392578</v>
      </c>
      <c r="BK4">
        <v>54.894710540771484</v>
      </c>
      <c r="BL4">
        <v>56.399124145507813</v>
      </c>
      <c r="BM4">
        <v>62.057048797607422</v>
      </c>
      <c r="BN4">
        <v>66.912330627441406</v>
      </c>
      <c r="BO4">
        <v>71.609687805175781</v>
      </c>
      <c r="BP4">
        <v>74.956169128417969</v>
      </c>
      <c r="BQ4">
        <v>77.758811950683594</v>
      </c>
      <c r="BR4">
        <v>78.403526306152344</v>
      </c>
      <c r="BS4">
        <v>73.864097595214844</v>
      </c>
      <c r="BT4">
        <v>72.75</v>
      </c>
      <c r="BU4">
        <v>72.350883483886719</v>
      </c>
      <c r="BV4">
        <v>71.447357177734375</v>
      </c>
      <c r="BW4">
        <v>69.785026550292969</v>
      </c>
      <c r="BX4">
        <v>66.030624389648437</v>
      </c>
      <c r="BY4">
        <v>64.780624389648437</v>
      </c>
      <c r="BZ4">
        <v>63.227981567382813</v>
      </c>
      <c r="CA4">
        <v>62.631496429443359</v>
      </c>
      <c r="CB4">
        <v>61.227981567382813</v>
      </c>
      <c r="CC4">
        <v>3.2810845375061035</v>
      </c>
      <c r="CD4">
        <v>2.6227095127105713</v>
      </c>
      <c r="CE4">
        <v>2.1976003646850586</v>
      </c>
      <c r="CF4">
        <v>2.8631138801574707</v>
      </c>
      <c r="CG4">
        <v>3.4811468124389648</v>
      </c>
      <c r="CH4">
        <v>4.2671084403991699</v>
      </c>
      <c r="CI4">
        <v>3.8944258689880371</v>
      </c>
      <c r="CJ4">
        <v>3.7596096992492676</v>
      </c>
      <c r="CK4">
        <v>2.0173890590667725</v>
      </c>
      <c r="CL4">
        <v>3.6686320304870605</v>
      </c>
      <c r="CM4">
        <v>3.4662706851959229</v>
      </c>
      <c r="CN4">
        <v>3.3445198535919189</v>
      </c>
      <c r="CO4">
        <v>3.0754179954528809</v>
      </c>
      <c r="CP4">
        <v>2.9554626941680908</v>
      </c>
      <c r="CQ4">
        <v>3.1541779041290283</v>
      </c>
      <c r="CR4">
        <v>4.1828665733337402</v>
      </c>
      <c r="CS4">
        <v>3.3787949085235596</v>
      </c>
      <c r="CT4">
        <v>3.4670093059539795</v>
      </c>
      <c r="CU4">
        <v>4.0902285575866699</v>
      </c>
      <c r="CV4">
        <v>4.6348471641540527</v>
      </c>
      <c r="CW4">
        <v>4.9260969161987305</v>
      </c>
      <c r="CX4">
        <v>5.175018310546875</v>
      </c>
      <c r="CY4">
        <v>4.5772161483764648</v>
      </c>
      <c r="CZ4">
        <v>3.9884347915649414</v>
      </c>
    </row>
    <row r="5" spans="1:104" x14ac:dyDescent="0.25">
      <c r="A5" t="s">
        <v>191</v>
      </c>
      <c r="B5" t="s">
        <v>168</v>
      </c>
      <c r="C5" t="s">
        <v>25</v>
      </c>
      <c r="D5" t="s">
        <v>186</v>
      </c>
      <c r="E5" t="s">
        <v>182</v>
      </c>
      <c r="F5">
        <v>2016</v>
      </c>
      <c r="G5" t="s">
        <v>172</v>
      </c>
      <c r="H5">
        <v>4</v>
      </c>
      <c r="I5">
        <v>145.48968505859375</v>
      </c>
      <c r="J5">
        <v>141.01377868652344</v>
      </c>
      <c r="K5">
        <v>138.2010498046875</v>
      </c>
      <c r="L5">
        <v>136.97712707519531</v>
      </c>
      <c r="M5">
        <v>142.32717895507812</v>
      </c>
      <c r="N5">
        <v>155.8948974609375</v>
      </c>
      <c r="O5">
        <v>171.79495239257812</v>
      </c>
      <c r="P5">
        <v>186.92726135253906</v>
      </c>
      <c r="Q5">
        <v>200.17349243164062</v>
      </c>
      <c r="R5">
        <v>212.39414978027344</v>
      </c>
      <c r="S5">
        <v>223.45634460449219</v>
      </c>
      <c r="T5">
        <v>227.78228759765625</v>
      </c>
      <c r="U5">
        <v>230.294677734375</v>
      </c>
      <c r="V5">
        <v>231.85264587402344</v>
      </c>
      <c r="W5">
        <v>228.47763061523437</v>
      </c>
      <c r="X5">
        <v>220.38591003417969</v>
      </c>
      <c r="Y5">
        <v>209.72566223144531</v>
      </c>
      <c r="Z5">
        <v>198.65296936035156</v>
      </c>
      <c r="AA5">
        <v>186.31785583496094</v>
      </c>
      <c r="AB5">
        <v>183.07026672363281</v>
      </c>
      <c r="AC5">
        <v>179.17863464355469</v>
      </c>
      <c r="AD5">
        <v>170.98805236816406</v>
      </c>
      <c r="AE5">
        <v>162.98406982421875</v>
      </c>
      <c r="AF5">
        <v>156.06793212890625</v>
      </c>
      <c r="AG5">
        <v>-6.9850839674472809E-2</v>
      </c>
      <c r="AH5">
        <v>0.56405061483383179</v>
      </c>
      <c r="AI5">
        <v>0.25033411383628845</v>
      </c>
      <c r="AJ5">
        <v>0.56354820728302002</v>
      </c>
      <c r="AK5">
        <v>-3.1908433884382248E-2</v>
      </c>
      <c r="AL5">
        <v>0.10291273146867752</v>
      </c>
      <c r="AM5">
        <v>-1.7735865116119385</v>
      </c>
      <c r="AN5">
        <v>-0.27360844612121582</v>
      </c>
      <c r="AO5">
        <v>1.0043693780899048</v>
      </c>
      <c r="AP5">
        <v>1.7544293403625488</v>
      </c>
      <c r="AQ5">
        <v>5.2624516487121582</v>
      </c>
      <c r="AR5">
        <v>18.575109481811523</v>
      </c>
      <c r="AS5">
        <v>18.758943557739258</v>
      </c>
      <c r="AT5">
        <v>17.467367172241211</v>
      </c>
      <c r="AU5">
        <v>16.614229202270508</v>
      </c>
      <c r="AV5">
        <v>16.696027755737305</v>
      </c>
      <c r="AW5">
        <v>16.44477653503418</v>
      </c>
      <c r="AX5">
        <v>14.037899971008301</v>
      </c>
      <c r="AY5">
        <v>5.4493680000305176</v>
      </c>
      <c r="AZ5">
        <v>3.6218955516815186</v>
      </c>
      <c r="BA5">
        <v>2.7190327644348145</v>
      </c>
      <c r="BB5">
        <v>1.8123279809951782</v>
      </c>
      <c r="BC5">
        <v>1.9314525127410889</v>
      </c>
      <c r="BD5">
        <v>2.0254800319671631</v>
      </c>
      <c r="BE5">
        <v>65.327301025390625</v>
      </c>
      <c r="BF5">
        <v>63.980815887451172</v>
      </c>
      <c r="BG5">
        <v>62.681163787841797</v>
      </c>
      <c r="BH5">
        <v>63.200477600097656</v>
      </c>
      <c r="BI5">
        <v>62.200481414794922</v>
      </c>
      <c r="BJ5">
        <v>61.854000091552734</v>
      </c>
      <c r="BK5">
        <v>61.241188049316406</v>
      </c>
      <c r="BL5">
        <v>65.013214111328125</v>
      </c>
      <c r="BM5">
        <v>72.145065307617188</v>
      </c>
      <c r="BN5">
        <v>78.23699951171875</v>
      </c>
      <c r="BO5">
        <v>83.387680053710937</v>
      </c>
      <c r="BP5">
        <v>87.079071044921875</v>
      </c>
      <c r="BQ5">
        <v>88.320121765136719</v>
      </c>
      <c r="BR5">
        <v>88.378868103027344</v>
      </c>
      <c r="BS5">
        <v>88.109550476074219</v>
      </c>
      <c r="BT5">
        <v>87.71795654296875</v>
      </c>
      <c r="BU5">
        <v>87.194236755371094</v>
      </c>
      <c r="BV5">
        <v>85.41986083984375</v>
      </c>
      <c r="BW5">
        <v>83.10528564453125</v>
      </c>
      <c r="BX5">
        <v>78.353858947753906</v>
      </c>
      <c r="BY5">
        <v>74.899253845214844</v>
      </c>
      <c r="BZ5">
        <v>72.744316101074219</v>
      </c>
      <c r="CA5">
        <v>69.755477905273437</v>
      </c>
      <c r="CB5">
        <v>67.823028564453125</v>
      </c>
      <c r="CC5">
        <v>3.0627021789550781</v>
      </c>
      <c r="CD5">
        <v>2.4345872402191162</v>
      </c>
      <c r="CE5">
        <v>2.0403156280517578</v>
      </c>
      <c r="CF5">
        <v>2.6549315452575684</v>
      </c>
      <c r="CG5">
        <v>3.2409336566925049</v>
      </c>
      <c r="CH5">
        <v>3.9779443740844727</v>
      </c>
      <c r="CI5">
        <v>3.545846700668335</v>
      </c>
      <c r="CJ5">
        <v>3.4501464366912842</v>
      </c>
      <c r="CK5">
        <v>1.8962198495864868</v>
      </c>
      <c r="CL5">
        <v>3.5501666069030762</v>
      </c>
      <c r="CM5">
        <v>3.4033689498901367</v>
      </c>
      <c r="CN5">
        <v>3.3106355667114258</v>
      </c>
      <c r="CO5">
        <v>3.0465371608734131</v>
      </c>
      <c r="CP5">
        <v>2.9096269607543945</v>
      </c>
      <c r="CQ5">
        <v>3.0776040554046631</v>
      </c>
      <c r="CR5">
        <v>4.074427604675293</v>
      </c>
      <c r="CS5">
        <v>3.2677109241485596</v>
      </c>
      <c r="CT5">
        <v>3.3198881149291992</v>
      </c>
      <c r="CU5">
        <v>3.827096700668335</v>
      </c>
      <c r="CV5">
        <v>4.334923267364502</v>
      </c>
      <c r="CW5">
        <v>4.6259970664978027</v>
      </c>
      <c r="CX5">
        <v>4.8610692024230957</v>
      </c>
      <c r="CY5">
        <v>4.311032772064209</v>
      </c>
      <c r="CZ5">
        <v>3.768247127532959</v>
      </c>
    </row>
    <row r="6" spans="1:104" x14ac:dyDescent="0.25">
      <c r="A6" t="s">
        <v>192</v>
      </c>
      <c r="B6" t="s">
        <v>168</v>
      </c>
      <c r="C6" t="s">
        <v>25</v>
      </c>
      <c r="D6" t="s">
        <v>186</v>
      </c>
      <c r="E6" t="s">
        <v>182</v>
      </c>
      <c r="F6">
        <v>2016</v>
      </c>
      <c r="G6" t="s">
        <v>173</v>
      </c>
      <c r="H6">
        <v>5</v>
      </c>
      <c r="I6">
        <v>145.193359375</v>
      </c>
      <c r="J6">
        <v>141.56039428710937</v>
      </c>
      <c r="K6">
        <v>138.68382263183594</v>
      </c>
      <c r="L6">
        <v>138.237060546875</v>
      </c>
      <c r="M6">
        <v>144.51545715332031</v>
      </c>
      <c r="N6">
        <v>158.49972534179687</v>
      </c>
      <c r="O6">
        <v>173.590576171875</v>
      </c>
      <c r="P6">
        <v>192.03802490234375</v>
      </c>
      <c r="Q6">
        <v>208.37132263183594</v>
      </c>
      <c r="R6">
        <v>220.91136169433594</v>
      </c>
      <c r="S6">
        <v>231.2161865234375</v>
      </c>
      <c r="T6">
        <v>235.31289672851562</v>
      </c>
      <c r="U6">
        <v>236.87847900390625</v>
      </c>
      <c r="V6">
        <v>236.71977233886719</v>
      </c>
      <c r="W6">
        <v>232.77909851074219</v>
      </c>
      <c r="X6">
        <v>224.29443359375</v>
      </c>
      <c r="Y6">
        <v>213.41079711914062</v>
      </c>
      <c r="Z6">
        <v>202.35183715820312</v>
      </c>
      <c r="AA6">
        <v>189.91615295410156</v>
      </c>
      <c r="AB6">
        <v>185.69064331054687</v>
      </c>
      <c r="AC6">
        <v>182.03939819335937</v>
      </c>
      <c r="AD6">
        <v>171.89068603515625</v>
      </c>
      <c r="AE6">
        <v>164.14613342285156</v>
      </c>
      <c r="AF6">
        <v>156.75836181640625</v>
      </c>
      <c r="AG6">
        <v>-2.3919844999909401E-2</v>
      </c>
      <c r="AH6">
        <v>0.56683206558227539</v>
      </c>
      <c r="AI6">
        <v>0.30191889405250549</v>
      </c>
      <c r="AJ6">
        <v>0.64237594604492188</v>
      </c>
      <c r="AK6">
        <v>0.10081465542316437</v>
      </c>
      <c r="AL6">
        <v>0.37942963838577271</v>
      </c>
      <c r="AM6">
        <v>-1.5660815238952637</v>
      </c>
      <c r="AN6">
        <v>0.13720996677875519</v>
      </c>
      <c r="AO6">
        <v>1.4076067209243774</v>
      </c>
      <c r="AP6">
        <v>1.9899300336837769</v>
      </c>
      <c r="AQ6">
        <v>5.6140313148498535</v>
      </c>
      <c r="AR6">
        <v>19.519773483276367</v>
      </c>
      <c r="AS6">
        <v>19.697624206542969</v>
      </c>
      <c r="AT6">
        <v>18.217702865600586</v>
      </c>
      <c r="AU6">
        <v>17.290185928344727</v>
      </c>
      <c r="AV6">
        <v>17.542198181152344</v>
      </c>
      <c r="AW6">
        <v>17.272842407226563</v>
      </c>
      <c r="AX6">
        <v>14.929163932800293</v>
      </c>
      <c r="AY6">
        <v>6.1236209869384766</v>
      </c>
      <c r="AZ6">
        <v>4.0104913711547852</v>
      </c>
      <c r="BA6">
        <v>2.956834077835083</v>
      </c>
      <c r="BB6">
        <v>2.0174887180328369</v>
      </c>
      <c r="BC6">
        <v>2.1403932571411133</v>
      </c>
      <c r="BD6">
        <v>2.1846034526824951</v>
      </c>
      <c r="BE6">
        <v>68.583267211914063</v>
      </c>
      <c r="BF6">
        <v>67.93414306640625</v>
      </c>
      <c r="BG6">
        <v>67.390312194824219</v>
      </c>
      <c r="BH6">
        <v>66.842071533203125</v>
      </c>
      <c r="BI6">
        <v>65.991188049316406</v>
      </c>
      <c r="BJ6">
        <v>65.390312194824219</v>
      </c>
      <c r="BK6">
        <v>64.7894287109375</v>
      </c>
      <c r="BL6">
        <v>67.956169128417969</v>
      </c>
      <c r="BM6">
        <v>75.228187561035156</v>
      </c>
      <c r="BN6">
        <v>80.280830383300781</v>
      </c>
      <c r="BO6">
        <v>85.074661254882813</v>
      </c>
      <c r="BP6">
        <v>87.679946899414063</v>
      </c>
      <c r="BQ6">
        <v>87.232589721679688</v>
      </c>
      <c r="BR6">
        <v>86.228187561035156</v>
      </c>
      <c r="BS6">
        <v>86.079071044921875</v>
      </c>
      <c r="BT6">
        <v>84.973785400390625</v>
      </c>
      <c r="BU6">
        <v>82.767616271972656</v>
      </c>
      <c r="BV6">
        <v>81.166732788085938</v>
      </c>
      <c r="BW6">
        <v>80.807044982910156</v>
      </c>
      <c r="BX6">
        <v>78.758811950683594</v>
      </c>
      <c r="BY6">
        <v>74.100883483886719</v>
      </c>
      <c r="BZ6">
        <v>70.942955017089844</v>
      </c>
      <c r="CA6">
        <v>69.64471435546875</v>
      </c>
      <c r="CB6">
        <v>68.640312194824219</v>
      </c>
      <c r="CC6">
        <v>3.0250499248504639</v>
      </c>
      <c r="CD6">
        <v>2.4189047813415527</v>
      </c>
      <c r="CE6">
        <v>2.0263996124267578</v>
      </c>
      <c r="CF6">
        <v>2.6518137454986572</v>
      </c>
      <c r="CG6">
        <v>3.2569406032562256</v>
      </c>
      <c r="CH6">
        <v>4.002842903137207</v>
      </c>
      <c r="CI6">
        <v>3.5460832118988037</v>
      </c>
      <c r="CJ6">
        <v>3.5080466270446777</v>
      </c>
      <c r="CK6">
        <v>1.9535896778106689</v>
      </c>
      <c r="CL6">
        <v>3.6545805931091309</v>
      </c>
      <c r="CM6">
        <v>3.4853618144989014</v>
      </c>
      <c r="CN6">
        <v>3.3849353790283203</v>
      </c>
      <c r="CO6">
        <v>3.1014258861541748</v>
      </c>
      <c r="CP6">
        <v>2.9401743412017822</v>
      </c>
      <c r="CQ6">
        <v>3.1033182144165039</v>
      </c>
      <c r="CR6">
        <v>4.1040687561035156</v>
      </c>
      <c r="CS6">
        <v>3.2909533977508545</v>
      </c>
      <c r="CT6">
        <v>3.3469469547271729</v>
      </c>
      <c r="CU6">
        <v>3.8609142303466797</v>
      </c>
      <c r="CV6">
        <v>4.3517794609069824</v>
      </c>
      <c r="CW6">
        <v>4.6515507698059082</v>
      </c>
      <c r="CX6">
        <v>4.8365049362182617</v>
      </c>
      <c r="CY6">
        <v>4.2971458435058594</v>
      </c>
      <c r="CZ6">
        <v>3.7460165023803711</v>
      </c>
    </row>
    <row r="7" spans="1:104" x14ac:dyDescent="0.25">
      <c r="A7" t="s">
        <v>193</v>
      </c>
      <c r="B7" t="s">
        <v>168</v>
      </c>
      <c r="C7" t="s">
        <v>25</v>
      </c>
      <c r="D7" t="s">
        <v>186</v>
      </c>
      <c r="E7" t="s">
        <v>182</v>
      </c>
      <c r="F7">
        <v>2016</v>
      </c>
      <c r="G7" t="s">
        <v>174</v>
      </c>
      <c r="H7">
        <v>6</v>
      </c>
      <c r="I7">
        <v>149.02728271484375</v>
      </c>
      <c r="J7">
        <v>145.0264892578125</v>
      </c>
      <c r="K7">
        <v>142.2547607421875</v>
      </c>
      <c r="L7">
        <v>141.26606750488281</v>
      </c>
      <c r="M7">
        <v>147.19204711914062</v>
      </c>
      <c r="N7">
        <v>160.44619750976563</v>
      </c>
      <c r="O7">
        <v>174.89749145507812</v>
      </c>
      <c r="P7">
        <v>193.14739990234375</v>
      </c>
      <c r="Q7">
        <v>206.05148315429687</v>
      </c>
      <c r="R7">
        <v>216.95637512207031</v>
      </c>
      <c r="S7">
        <v>226.96195983886719</v>
      </c>
      <c r="T7">
        <v>230.36715698242187</v>
      </c>
      <c r="U7">
        <v>231.24844360351562</v>
      </c>
      <c r="V7">
        <v>230.96160888671875</v>
      </c>
      <c r="W7">
        <v>227.79103088378906</v>
      </c>
      <c r="X7">
        <v>220.92919921875</v>
      </c>
      <c r="Y7">
        <v>213.14451599121094</v>
      </c>
      <c r="Z7">
        <v>202.72500610351562</v>
      </c>
      <c r="AA7">
        <v>191.63136291503906</v>
      </c>
      <c r="AB7">
        <v>184.784423828125</v>
      </c>
      <c r="AC7">
        <v>181.85452270507812</v>
      </c>
      <c r="AD7">
        <v>173.01881408691406</v>
      </c>
      <c r="AE7">
        <v>165.82917785644531</v>
      </c>
      <c r="AF7">
        <v>158.65089416503906</v>
      </c>
      <c r="AG7">
        <v>-0.11290691047906876</v>
      </c>
      <c r="AH7">
        <v>0.57956492900848389</v>
      </c>
      <c r="AI7">
        <v>0.21190327405929565</v>
      </c>
      <c r="AJ7">
        <v>0.51496756076812744</v>
      </c>
      <c r="AK7">
        <v>-0.15239709615707397</v>
      </c>
      <c r="AL7">
        <v>-0.13887162506580353</v>
      </c>
      <c r="AM7">
        <v>-2.0060293674468994</v>
      </c>
      <c r="AN7">
        <v>-0.65293878316879272</v>
      </c>
      <c r="AO7">
        <v>0.71876102685928345</v>
      </c>
      <c r="AP7">
        <v>1.6493889093399048</v>
      </c>
      <c r="AQ7">
        <v>5.1991729736328125</v>
      </c>
      <c r="AR7">
        <v>18.501119613647461</v>
      </c>
      <c r="AS7">
        <v>18.490951538085938</v>
      </c>
      <c r="AT7">
        <v>17.070837020874023</v>
      </c>
      <c r="AU7">
        <v>16.251565933227539</v>
      </c>
      <c r="AV7">
        <v>16.260396957397461</v>
      </c>
      <c r="AW7">
        <v>16.239032745361328</v>
      </c>
      <c r="AX7">
        <v>13.770339012145996</v>
      </c>
      <c r="AY7">
        <v>5.0995287895202637</v>
      </c>
      <c r="AZ7">
        <v>3.3609142303466797</v>
      </c>
      <c r="BA7">
        <v>2.5887525081634521</v>
      </c>
      <c r="BB7">
        <v>1.6606019735336304</v>
      </c>
      <c r="BC7">
        <v>1.7916598320007324</v>
      </c>
      <c r="BD7">
        <v>1.925264835357666</v>
      </c>
      <c r="BE7">
        <v>66.729255676269531</v>
      </c>
      <c r="BF7">
        <v>64.739768981933594</v>
      </c>
      <c r="BG7">
        <v>64.33624267578125</v>
      </c>
      <c r="BH7">
        <v>64.175193786621094</v>
      </c>
      <c r="BI7">
        <v>64.223434448242188</v>
      </c>
      <c r="BJ7">
        <v>64.069915771484375</v>
      </c>
      <c r="BK7">
        <v>64.540992736816406</v>
      </c>
      <c r="BL7">
        <v>69.100746154785156</v>
      </c>
      <c r="BM7">
        <v>72.360969543457031</v>
      </c>
      <c r="BN7">
        <v>75.672561645507813</v>
      </c>
      <c r="BO7">
        <v>79.190322875976563</v>
      </c>
      <c r="BP7">
        <v>81.340858459472656</v>
      </c>
      <c r="BQ7">
        <v>82.944725036621094</v>
      </c>
      <c r="BR7">
        <v>83.590858459472656</v>
      </c>
      <c r="BS7">
        <v>82.122764587402344</v>
      </c>
      <c r="BT7">
        <v>82.880287170410156</v>
      </c>
      <c r="BU7">
        <v>82.618362426757812</v>
      </c>
      <c r="BV7">
        <v>80.419578552246094</v>
      </c>
      <c r="BW7">
        <v>78.930084228515625</v>
      </c>
      <c r="BX7">
        <v>77.361114501953125</v>
      </c>
      <c r="BY7">
        <v>75.266334533691406</v>
      </c>
      <c r="BZ7">
        <v>72.548240661621094</v>
      </c>
      <c r="CA7">
        <v>70.947357177734375</v>
      </c>
      <c r="CB7">
        <v>69.479255676269531</v>
      </c>
      <c r="CC7">
        <v>3.1733105182647705</v>
      </c>
      <c r="CD7">
        <v>2.5327095985412598</v>
      </c>
      <c r="CE7">
        <v>2.1243550777435303</v>
      </c>
      <c r="CF7">
        <v>2.7696020603179932</v>
      </c>
      <c r="CG7">
        <v>3.3903217315673828</v>
      </c>
      <c r="CH7">
        <v>4.1412410736083984</v>
      </c>
      <c r="CI7">
        <v>3.6514670848846436</v>
      </c>
      <c r="CJ7">
        <v>3.6060187816619873</v>
      </c>
      <c r="CK7">
        <v>1.9743863344192505</v>
      </c>
      <c r="CL7">
        <v>3.6681993007659912</v>
      </c>
      <c r="CM7">
        <v>3.4965817928314209</v>
      </c>
      <c r="CN7">
        <v>3.3867740631103516</v>
      </c>
      <c r="CO7">
        <v>3.0943942070007324</v>
      </c>
      <c r="CP7">
        <v>2.9318335056304932</v>
      </c>
      <c r="CQ7">
        <v>3.1037015914916992</v>
      </c>
      <c r="CR7">
        <v>4.1315231323242187</v>
      </c>
      <c r="CS7">
        <v>3.3592360019683838</v>
      </c>
      <c r="CT7">
        <v>3.4269680976867676</v>
      </c>
      <c r="CU7">
        <v>3.981583833694458</v>
      </c>
      <c r="CV7">
        <v>4.4259166717529297</v>
      </c>
      <c r="CW7">
        <v>4.7491674423217773</v>
      </c>
      <c r="CX7">
        <v>4.9754643440246582</v>
      </c>
      <c r="CY7">
        <v>4.4368152618408203</v>
      </c>
      <c r="CZ7">
        <v>3.8747391700744629</v>
      </c>
    </row>
    <row r="8" spans="1:104" x14ac:dyDescent="0.25">
      <c r="A8" t="s">
        <v>194</v>
      </c>
      <c r="B8" t="s">
        <v>168</v>
      </c>
      <c r="C8" t="s">
        <v>25</v>
      </c>
      <c r="D8" t="s">
        <v>186</v>
      </c>
      <c r="E8" t="s">
        <v>182</v>
      </c>
      <c r="F8">
        <v>2016</v>
      </c>
      <c r="G8" t="s">
        <v>175</v>
      </c>
      <c r="H8">
        <v>7</v>
      </c>
      <c r="I8">
        <v>154.64698791503906</v>
      </c>
      <c r="J8">
        <v>151.07070922851562</v>
      </c>
      <c r="K8">
        <v>147.94596862792969</v>
      </c>
      <c r="L8">
        <v>147.56915283203125</v>
      </c>
      <c r="M8">
        <v>154.65751647949219</v>
      </c>
      <c r="N8">
        <v>170.27384948730469</v>
      </c>
      <c r="O8">
        <v>184.95166015625</v>
      </c>
      <c r="P8">
        <v>201.68280029296875</v>
      </c>
      <c r="Q8">
        <v>213.43867492675781</v>
      </c>
      <c r="R8">
        <v>224.66064453125</v>
      </c>
      <c r="S8">
        <v>234.40376281738281</v>
      </c>
      <c r="T8">
        <v>236.740966796875</v>
      </c>
      <c r="U8">
        <v>238.43807983398438</v>
      </c>
      <c r="V8">
        <v>238.03919982910156</v>
      </c>
      <c r="W8">
        <v>235.18243408203125</v>
      </c>
      <c r="X8">
        <v>230.67446899414062</v>
      </c>
      <c r="Y8">
        <v>223.78999328613281</v>
      </c>
      <c r="Z8">
        <v>212.68605041503906</v>
      </c>
      <c r="AA8">
        <v>200.1116943359375</v>
      </c>
      <c r="AB8">
        <v>192.23973083496094</v>
      </c>
      <c r="AC8">
        <v>188.54310607910156</v>
      </c>
      <c r="AD8">
        <v>179.42814636230469</v>
      </c>
      <c r="AE8">
        <v>171.868408203125</v>
      </c>
      <c r="AF8">
        <v>164.70719909667969</v>
      </c>
      <c r="AG8">
        <v>4.3769966810941696E-2</v>
      </c>
      <c r="AH8">
        <v>0.60581457614898682</v>
      </c>
      <c r="AI8">
        <v>0.39889374375343323</v>
      </c>
      <c r="AJ8">
        <v>0.79736566543579102</v>
      </c>
      <c r="AK8">
        <v>0.3103104829788208</v>
      </c>
      <c r="AL8">
        <v>0.82677698135375977</v>
      </c>
      <c r="AM8">
        <v>-1.3266204595565796</v>
      </c>
      <c r="AN8">
        <v>0.76786154508590698</v>
      </c>
      <c r="AO8">
        <v>1.9684836864471436</v>
      </c>
      <c r="AP8">
        <v>2.2621698379516602</v>
      </c>
      <c r="AQ8">
        <v>5.9344515800476074</v>
      </c>
      <c r="AR8">
        <v>20.110439300537109</v>
      </c>
      <c r="AS8">
        <v>20.402414321899414</v>
      </c>
      <c r="AT8">
        <v>18.867023468017578</v>
      </c>
      <c r="AU8">
        <v>17.98967170715332</v>
      </c>
      <c r="AV8">
        <v>18.844425201416016</v>
      </c>
      <c r="AW8">
        <v>18.915597915649414</v>
      </c>
      <c r="AX8">
        <v>16.631633758544922</v>
      </c>
      <c r="AY8">
        <v>7.3036603927612305</v>
      </c>
      <c r="AZ8">
        <v>4.6469483375549316</v>
      </c>
      <c r="BA8">
        <v>3.3483409881591797</v>
      </c>
      <c r="BB8">
        <v>2.3958520889282227</v>
      </c>
      <c r="BC8">
        <v>2.5312416553497314</v>
      </c>
      <c r="BD8">
        <v>2.5194029808044434</v>
      </c>
      <c r="BE8">
        <v>72.043830871582031</v>
      </c>
      <c r="BF8">
        <v>71.798240661621094</v>
      </c>
      <c r="BG8">
        <v>71.447357177734375</v>
      </c>
      <c r="BH8">
        <v>71.346473693847656</v>
      </c>
      <c r="BI8">
        <v>71.342071533203125</v>
      </c>
      <c r="BJ8">
        <v>71.192955017089844</v>
      </c>
      <c r="BK8">
        <v>70.991188049316406</v>
      </c>
      <c r="BL8">
        <v>72.75</v>
      </c>
      <c r="BM8">
        <v>74.9605712890625</v>
      </c>
      <c r="BN8">
        <v>78.864097595214844</v>
      </c>
      <c r="BO8">
        <v>82.324661254882813</v>
      </c>
      <c r="BP8">
        <v>85.337875366210937</v>
      </c>
      <c r="BQ8">
        <v>86.184356689453125</v>
      </c>
      <c r="BR8">
        <v>87.478187561035156</v>
      </c>
      <c r="BS8">
        <v>87.728187561035156</v>
      </c>
      <c r="BT8">
        <v>85.934356689453125</v>
      </c>
      <c r="BU8">
        <v>83.27642822265625</v>
      </c>
      <c r="BV8">
        <v>81.570259094238281</v>
      </c>
      <c r="BW8">
        <v>81.364097595214844</v>
      </c>
      <c r="BX8">
        <v>80.008811950683594</v>
      </c>
      <c r="BY8">
        <v>76.4605712890625</v>
      </c>
      <c r="BZ8">
        <v>74.403526306152344</v>
      </c>
      <c r="CA8">
        <v>73.302642822265625</v>
      </c>
      <c r="CB8">
        <v>73.048240661621094</v>
      </c>
      <c r="CC8">
        <v>3.1917955875396729</v>
      </c>
      <c r="CD8">
        <v>2.5572021007537842</v>
      </c>
      <c r="CE8">
        <v>2.1414608955383301</v>
      </c>
      <c r="CF8">
        <v>2.8042829036712646</v>
      </c>
      <c r="CG8">
        <v>3.4528226852416992</v>
      </c>
      <c r="CH8">
        <v>4.2598638534545898</v>
      </c>
      <c r="CI8">
        <v>3.7427325248718262</v>
      </c>
      <c r="CJ8">
        <v>3.6496791839599609</v>
      </c>
      <c r="CK8">
        <v>1.9823311567306519</v>
      </c>
      <c r="CL8">
        <v>3.6817495822906494</v>
      </c>
      <c r="CM8">
        <v>3.5002729892730713</v>
      </c>
      <c r="CN8">
        <v>3.373539924621582</v>
      </c>
      <c r="CO8">
        <v>3.0925674438476562</v>
      </c>
      <c r="CP8">
        <v>2.9288341999053955</v>
      </c>
      <c r="CQ8">
        <v>3.1059534549713135</v>
      </c>
      <c r="CR8">
        <v>4.1812229156494141</v>
      </c>
      <c r="CS8">
        <v>3.4186422824859619</v>
      </c>
      <c r="CT8">
        <v>3.4848847389221191</v>
      </c>
      <c r="CU8">
        <v>4.030031681060791</v>
      </c>
      <c r="CV8">
        <v>4.4630088806152344</v>
      </c>
      <c r="CW8">
        <v>4.7725534439086914</v>
      </c>
      <c r="CX8">
        <v>5.0012388229370117</v>
      </c>
      <c r="CY8">
        <v>4.4571084976196289</v>
      </c>
      <c r="CZ8">
        <v>3.8990545272827148</v>
      </c>
    </row>
    <row r="9" spans="1:104" x14ac:dyDescent="0.25">
      <c r="A9" t="s">
        <v>195</v>
      </c>
      <c r="B9" t="s">
        <v>168</v>
      </c>
      <c r="C9" t="s">
        <v>25</v>
      </c>
      <c r="D9" t="s">
        <v>186</v>
      </c>
      <c r="E9" t="s">
        <v>182</v>
      </c>
      <c r="F9">
        <v>2016</v>
      </c>
      <c r="G9" t="s">
        <v>176</v>
      </c>
      <c r="H9">
        <v>8</v>
      </c>
      <c r="I9">
        <v>159.13363647460937</v>
      </c>
      <c r="J9">
        <v>155.11582946777344</v>
      </c>
      <c r="K9">
        <v>152.02993774414062</v>
      </c>
      <c r="L9">
        <v>151.580078125</v>
      </c>
      <c r="M9">
        <v>158.71719360351562</v>
      </c>
      <c r="N9">
        <v>175.61288452148437</v>
      </c>
      <c r="O9">
        <v>191.32383728027344</v>
      </c>
      <c r="P9">
        <v>207.35731506347656</v>
      </c>
      <c r="Q9">
        <v>220.65422058105469</v>
      </c>
      <c r="R9">
        <v>232.25003051757812</v>
      </c>
      <c r="S9">
        <v>242.90208435058594</v>
      </c>
      <c r="T9">
        <v>245.892578125</v>
      </c>
      <c r="U9">
        <v>247.89851379394531</v>
      </c>
      <c r="V9">
        <v>247.64248657226562</v>
      </c>
      <c r="W9">
        <v>245.11679077148437</v>
      </c>
      <c r="X9">
        <v>238.88612365722656</v>
      </c>
      <c r="Y9">
        <v>230.72111511230469</v>
      </c>
      <c r="Z9">
        <v>220.675537109375</v>
      </c>
      <c r="AA9">
        <v>208.54756164550781</v>
      </c>
      <c r="AB9">
        <v>201.65934753417969</v>
      </c>
      <c r="AC9">
        <v>195.82254028320312</v>
      </c>
      <c r="AD9">
        <v>185.75743103027344</v>
      </c>
      <c r="AE9">
        <v>177.47238159179687</v>
      </c>
      <c r="AF9">
        <v>169.78968811035156</v>
      </c>
      <c r="AG9">
        <v>7.0364445447921753E-2</v>
      </c>
      <c r="AH9">
        <v>0.62236505746841431</v>
      </c>
      <c r="AI9">
        <v>0.43795734643936157</v>
      </c>
      <c r="AJ9">
        <v>0.85978776216506958</v>
      </c>
      <c r="AK9">
        <v>0.3922850489616394</v>
      </c>
      <c r="AL9">
        <v>1.006342887878418</v>
      </c>
      <c r="AM9">
        <v>-1.2466074228286743</v>
      </c>
      <c r="AN9">
        <v>1.0173889398574829</v>
      </c>
      <c r="AO9">
        <v>2.2285289764404297</v>
      </c>
      <c r="AP9">
        <v>2.4262039661407471</v>
      </c>
      <c r="AQ9">
        <v>6.2391085624694824</v>
      </c>
      <c r="AR9">
        <v>21.062152862548828</v>
      </c>
      <c r="AS9">
        <v>21.424417495727539</v>
      </c>
      <c r="AT9">
        <v>19.830713272094727</v>
      </c>
      <c r="AU9">
        <v>18.94255256652832</v>
      </c>
      <c r="AV9">
        <v>19.810895919799805</v>
      </c>
      <c r="AW9">
        <v>19.795560836791992</v>
      </c>
      <c r="AX9">
        <v>17.603033065795898</v>
      </c>
      <c r="AY9">
        <v>7.9268589019775391</v>
      </c>
      <c r="AZ9">
        <v>5.0591940879821777</v>
      </c>
      <c r="BA9">
        <v>3.5831377506256104</v>
      </c>
      <c r="BB9">
        <v>2.5870292186737061</v>
      </c>
      <c r="BC9">
        <v>2.7202591896057129</v>
      </c>
      <c r="BD9">
        <v>2.6792211532592773</v>
      </c>
      <c r="BE9">
        <v>73.830291748046875</v>
      </c>
      <c r="BF9">
        <v>72.922927856445312</v>
      </c>
      <c r="BG9">
        <v>72.322929382324219</v>
      </c>
      <c r="BH9">
        <v>71.958000183105469</v>
      </c>
      <c r="BI9">
        <v>70.994094848632812</v>
      </c>
      <c r="BJ9">
        <v>70.794090270996094</v>
      </c>
      <c r="BK9">
        <v>70.709861755371094</v>
      </c>
      <c r="BL9">
        <v>72.018257141113281</v>
      </c>
      <c r="BM9">
        <v>76.293548583984375</v>
      </c>
      <c r="BN9">
        <v>80.173004150390625</v>
      </c>
      <c r="BO9">
        <v>84.348617553710938</v>
      </c>
      <c r="BP9">
        <v>85.958168029785156</v>
      </c>
      <c r="BQ9">
        <v>87.875068664550781</v>
      </c>
      <c r="BR9">
        <v>86.513664245605469</v>
      </c>
      <c r="BS9">
        <v>86.780059814453125</v>
      </c>
      <c r="BT9">
        <v>87.186073303222656</v>
      </c>
      <c r="BU9">
        <v>86.611595153808594</v>
      </c>
      <c r="BV9">
        <v>86.092300415039063</v>
      </c>
      <c r="BW9">
        <v>83.562431335449219</v>
      </c>
      <c r="BX9">
        <v>80.96368408203125</v>
      </c>
      <c r="BY9">
        <v>77.96856689453125</v>
      </c>
      <c r="BZ9">
        <v>75.913276672363281</v>
      </c>
      <c r="CA9">
        <v>75.30975341796875</v>
      </c>
      <c r="CB9">
        <v>74.846885681152344</v>
      </c>
      <c r="CC9">
        <v>3.2784779071807861</v>
      </c>
      <c r="CD9">
        <v>2.6209433078765869</v>
      </c>
      <c r="CE9">
        <v>2.1966097354888916</v>
      </c>
      <c r="CF9">
        <v>2.8753128051757813</v>
      </c>
      <c r="CG9">
        <v>3.5370726585388184</v>
      </c>
      <c r="CH9">
        <v>4.3855180740356445</v>
      </c>
      <c r="CI9">
        <v>3.8647048473358154</v>
      </c>
      <c r="CJ9">
        <v>3.7456047534942627</v>
      </c>
      <c r="CK9">
        <v>2.0456535816192627</v>
      </c>
      <c r="CL9">
        <v>3.7992660999298096</v>
      </c>
      <c r="CM9">
        <v>3.6206398010253906</v>
      </c>
      <c r="CN9">
        <v>3.4976356029510498</v>
      </c>
      <c r="CO9">
        <v>3.2094767093658447</v>
      </c>
      <c r="CP9">
        <v>3.0415022373199463</v>
      </c>
      <c r="CQ9">
        <v>3.2313191890716553</v>
      </c>
      <c r="CR9">
        <v>4.3222661018371582</v>
      </c>
      <c r="CS9">
        <v>3.5181722640991211</v>
      </c>
      <c r="CT9">
        <v>3.6092779636383057</v>
      </c>
      <c r="CU9">
        <v>4.1923537254333496</v>
      </c>
      <c r="CV9">
        <v>4.6732573509216309</v>
      </c>
      <c r="CW9">
        <v>4.9478840827941895</v>
      </c>
      <c r="CX9">
        <v>5.1683268547058105</v>
      </c>
      <c r="CY9">
        <v>4.594144344329834</v>
      </c>
      <c r="CZ9">
        <v>4.0121273994445801</v>
      </c>
    </row>
    <row r="10" spans="1:104" x14ac:dyDescent="0.25">
      <c r="A10" t="s">
        <v>196</v>
      </c>
      <c r="B10" t="s">
        <v>168</v>
      </c>
      <c r="C10" t="s">
        <v>25</v>
      </c>
      <c r="D10" t="s">
        <v>186</v>
      </c>
      <c r="E10" t="s">
        <v>182</v>
      </c>
      <c r="F10">
        <v>2016</v>
      </c>
      <c r="G10" t="s">
        <v>177</v>
      </c>
      <c r="H10">
        <v>9</v>
      </c>
      <c r="I10">
        <v>157.23605346679687</v>
      </c>
      <c r="J10">
        <v>153.346435546875</v>
      </c>
      <c r="K10">
        <v>150.49330139160156</v>
      </c>
      <c r="L10">
        <v>150.42088317871094</v>
      </c>
      <c r="M10">
        <v>158.81886291503906</v>
      </c>
      <c r="N10">
        <v>175.99687194824219</v>
      </c>
      <c r="O10">
        <v>195.46429443359375</v>
      </c>
      <c r="P10">
        <v>212.01541137695312</v>
      </c>
      <c r="Q10">
        <v>229.27732849121094</v>
      </c>
      <c r="R10">
        <v>244.40328979492187</v>
      </c>
      <c r="S10">
        <v>255.6588134765625</v>
      </c>
      <c r="T10">
        <v>259.20584106445312</v>
      </c>
      <c r="U10">
        <v>260.98843383789062</v>
      </c>
      <c r="V10">
        <v>259.93637084960937</v>
      </c>
      <c r="W10">
        <v>256.37179565429687</v>
      </c>
      <c r="X10">
        <v>247.52783203125</v>
      </c>
      <c r="Y10">
        <v>235.93536376953125</v>
      </c>
      <c r="Z10">
        <v>224.87522888183594</v>
      </c>
      <c r="AA10">
        <v>213.40846252441406</v>
      </c>
      <c r="AB10">
        <v>208.22702026367188</v>
      </c>
      <c r="AC10">
        <v>198.79660034179687</v>
      </c>
      <c r="AD10">
        <v>186.95518493652344</v>
      </c>
      <c r="AE10">
        <v>177.11723327636719</v>
      </c>
      <c r="AF10">
        <v>169.13107299804687</v>
      </c>
      <c r="AG10">
        <v>0.12415354698896408</v>
      </c>
      <c r="AH10">
        <v>0.61597585678100586</v>
      </c>
      <c r="AI10">
        <v>0.49415406584739685</v>
      </c>
      <c r="AJ10">
        <v>0.94149506092071533</v>
      </c>
      <c r="AK10">
        <v>0.55381959676742554</v>
      </c>
      <c r="AL10">
        <v>1.3446998596191406</v>
      </c>
      <c r="AM10">
        <v>-0.99318140745162964</v>
      </c>
      <c r="AN10">
        <v>1.5490115880966187</v>
      </c>
      <c r="AO10">
        <v>2.7545638084411621</v>
      </c>
      <c r="AP10">
        <v>2.7544479370117187</v>
      </c>
      <c r="AQ10">
        <v>6.7724342346191406</v>
      </c>
      <c r="AR10">
        <v>22.603660583496094</v>
      </c>
      <c r="AS10">
        <v>23.044122695922852</v>
      </c>
      <c r="AT10">
        <v>21.279298782348633</v>
      </c>
      <c r="AU10">
        <v>20.252975463867188</v>
      </c>
      <c r="AV10">
        <v>21.196319580078125</v>
      </c>
      <c r="AW10">
        <v>20.899545669555664</v>
      </c>
      <c r="AX10">
        <v>18.709203720092773</v>
      </c>
      <c r="AY10">
        <v>8.8160266876220703</v>
      </c>
      <c r="AZ10">
        <v>5.6399812698364258</v>
      </c>
      <c r="BA10">
        <v>3.8714227676391602</v>
      </c>
      <c r="BB10">
        <v>2.8380751609802246</v>
      </c>
      <c r="BC10">
        <v>2.9468197822570801</v>
      </c>
      <c r="BD10">
        <v>2.8473160266876221</v>
      </c>
      <c r="BE10">
        <v>71.991188049316406</v>
      </c>
      <c r="BF10">
        <v>71.7894287109375</v>
      </c>
      <c r="BG10">
        <v>71.342071533203125</v>
      </c>
      <c r="BH10">
        <v>70.942955017089844</v>
      </c>
      <c r="BI10">
        <v>70.89471435546875</v>
      </c>
      <c r="BJ10">
        <v>70.390312194824219</v>
      </c>
      <c r="BK10">
        <v>71.947357177734375</v>
      </c>
      <c r="BL10">
        <v>72.552642822265625</v>
      </c>
      <c r="BM10">
        <v>77.320259094238281</v>
      </c>
      <c r="BN10">
        <v>83.175544738769531</v>
      </c>
      <c r="BO10">
        <v>87.653732299804688</v>
      </c>
      <c r="BP10">
        <v>90.456375122070313</v>
      </c>
      <c r="BQ10">
        <v>90.465187072753906</v>
      </c>
      <c r="BR10">
        <v>91.009017944335938</v>
      </c>
      <c r="BS10">
        <v>90.653732299804687</v>
      </c>
      <c r="BT10">
        <v>90.548446655273437</v>
      </c>
      <c r="BU10">
        <v>90.98699951171875</v>
      </c>
      <c r="BV10">
        <v>89.386116027832031</v>
      </c>
      <c r="BW10">
        <v>87.530830383300781</v>
      </c>
      <c r="BX10">
        <v>82.508811950683594</v>
      </c>
      <c r="BY10">
        <v>79.947357177734375</v>
      </c>
      <c r="BZ10">
        <v>78.293830871582031</v>
      </c>
      <c r="CA10">
        <v>76.697357177734375</v>
      </c>
      <c r="CB10">
        <v>75.293830871582031</v>
      </c>
      <c r="CC10">
        <v>3.2359664440155029</v>
      </c>
      <c r="CD10">
        <v>2.588313102722168</v>
      </c>
      <c r="CE10">
        <v>2.1721136569976807</v>
      </c>
      <c r="CF10">
        <v>2.8503141403198242</v>
      </c>
      <c r="CG10">
        <v>3.5356044769287109</v>
      </c>
      <c r="CH10">
        <v>4.3904705047607422</v>
      </c>
      <c r="CI10">
        <v>3.9441764354705811</v>
      </c>
      <c r="CJ10">
        <v>3.8257055282592773</v>
      </c>
      <c r="CK10">
        <v>2.123354434967041</v>
      </c>
      <c r="CL10">
        <v>3.9938573837280273</v>
      </c>
      <c r="CM10">
        <v>3.8067679405212402</v>
      </c>
      <c r="CN10">
        <v>3.6831173896789551</v>
      </c>
      <c r="CO10">
        <v>3.3753836154937744</v>
      </c>
      <c r="CP10">
        <v>3.1891255378723145</v>
      </c>
      <c r="CQ10">
        <v>3.3761260509490967</v>
      </c>
      <c r="CR10">
        <v>4.4738993644714355</v>
      </c>
      <c r="CS10">
        <v>3.5938868522644043</v>
      </c>
      <c r="CT10">
        <v>3.6740870475769043</v>
      </c>
      <c r="CU10">
        <v>4.2855439186096191</v>
      </c>
      <c r="CV10">
        <v>4.8203659057617188</v>
      </c>
      <c r="CW10">
        <v>5.0177311897277832</v>
      </c>
      <c r="CX10">
        <v>5.196164608001709</v>
      </c>
      <c r="CY10">
        <v>4.5801143646240234</v>
      </c>
      <c r="CZ10">
        <v>3.9923484325408936</v>
      </c>
    </row>
    <row r="11" spans="1:104" x14ac:dyDescent="0.25">
      <c r="A11" t="s">
        <v>197</v>
      </c>
      <c r="B11" t="s">
        <v>168</v>
      </c>
      <c r="C11" t="s">
        <v>25</v>
      </c>
      <c r="D11" t="s">
        <v>186</v>
      </c>
      <c r="E11" t="s">
        <v>182</v>
      </c>
      <c r="F11">
        <v>2016</v>
      </c>
      <c r="G11" t="s">
        <v>178</v>
      </c>
      <c r="H11">
        <v>10</v>
      </c>
      <c r="I11">
        <v>155.0966796875</v>
      </c>
      <c r="J11">
        <v>151.10128784179687</v>
      </c>
      <c r="K11">
        <v>147.903564453125</v>
      </c>
      <c r="L11">
        <v>147.02516174316406</v>
      </c>
      <c r="M11">
        <v>153.82904052734375</v>
      </c>
      <c r="N11">
        <v>167.61054992675781</v>
      </c>
      <c r="O11">
        <v>185.47232055664062</v>
      </c>
      <c r="P11">
        <v>201.30479431152344</v>
      </c>
      <c r="Q11">
        <v>215.73966979980469</v>
      </c>
      <c r="R11">
        <v>228.48611450195312</v>
      </c>
      <c r="S11">
        <v>240.45513916015625</v>
      </c>
      <c r="T11">
        <v>245.4310302734375</v>
      </c>
      <c r="U11">
        <v>247.81489562988281</v>
      </c>
      <c r="V11">
        <v>249.66238403320312</v>
      </c>
      <c r="W11">
        <v>246.85572814941406</v>
      </c>
      <c r="X11">
        <v>238.663818359375</v>
      </c>
      <c r="Y11">
        <v>227.893310546875</v>
      </c>
      <c r="Z11">
        <v>216.39073181152344</v>
      </c>
      <c r="AA11">
        <v>206.68606567382812</v>
      </c>
      <c r="AB11">
        <v>198.63433837890625</v>
      </c>
      <c r="AC11">
        <v>189.87762451171875</v>
      </c>
      <c r="AD11">
        <v>178.72120666503906</v>
      </c>
      <c r="AE11">
        <v>171.05940246582031</v>
      </c>
      <c r="AF11">
        <v>164.48196411132812</v>
      </c>
      <c r="AG11">
        <v>-2.0613264292478561E-2</v>
      </c>
      <c r="AH11">
        <v>0.60509949922561646</v>
      </c>
      <c r="AI11">
        <v>0.32745057344436646</v>
      </c>
      <c r="AJ11">
        <v>0.69112122058868408</v>
      </c>
      <c r="AK11">
        <v>0.12162775546312332</v>
      </c>
      <c r="AL11">
        <v>0.43057796359062195</v>
      </c>
      <c r="AM11">
        <v>-1.648891806602478</v>
      </c>
      <c r="AN11">
        <v>0.18809998035430908</v>
      </c>
      <c r="AO11">
        <v>1.4952323436737061</v>
      </c>
      <c r="AP11">
        <v>2.0754070281982422</v>
      </c>
      <c r="AQ11">
        <v>5.8560829162597656</v>
      </c>
      <c r="AR11">
        <v>20.393905639648438</v>
      </c>
      <c r="AS11">
        <v>20.649541854858398</v>
      </c>
      <c r="AT11">
        <v>19.254604339599609</v>
      </c>
      <c r="AU11">
        <v>18.374641418457031</v>
      </c>
      <c r="AV11">
        <v>18.725128173828125</v>
      </c>
      <c r="AW11">
        <v>18.503135681152344</v>
      </c>
      <c r="AX11">
        <v>16.032934188842773</v>
      </c>
      <c r="AY11">
        <v>6.7268667221069336</v>
      </c>
      <c r="AZ11">
        <v>4.3264141082763672</v>
      </c>
      <c r="BA11">
        <v>3.1046192646026611</v>
      </c>
      <c r="BB11">
        <v>2.1181905269622803</v>
      </c>
      <c r="BC11">
        <v>2.2510735988616943</v>
      </c>
      <c r="BD11">
        <v>2.3081479072570801</v>
      </c>
      <c r="BE11">
        <v>69.851020812988281</v>
      </c>
      <c r="BF11">
        <v>68.435569763183594</v>
      </c>
      <c r="BG11">
        <v>67.805763244628906</v>
      </c>
      <c r="BH11">
        <v>67.543830871582031</v>
      </c>
      <c r="BI11">
        <v>66.195930480957031</v>
      </c>
      <c r="BJ11">
        <v>65.650680541992188</v>
      </c>
      <c r="BK11">
        <v>65.333122253417969</v>
      </c>
      <c r="BL11">
        <v>66.760368347167969</v>
      </c>
      <c r="BM11">
        <v>71.62432861328125</v>
      </c>
      <c r="BN11">
        <v>77.92242431640625</v>
      </c>
      <c r="BO11">
        <v>83.678390502929688</v>
      </c>
      <c r="BP11">
        <v>85.636116027832031</v>
      </c>
      <c r="BQ11">
        <v>87.669578552246094</v>
      </c>
      <c r="BR11">
        <v>88.568695068359375</v>
      </c>
      <c r="BS11">
        <v>87.927108764648438</v>
      </c>
      <c r="BT11">
        <v>86.21185302734375</v>
      </c>
      <c r="BU11">
        <v>86.065719604492188</v>
      </c>
      <c r="BV11">
        <v>85.068840026855469</v>
      </c>
      <c r="BW11">
        <v>82.093353271484375</v>
      </c>
      <c r="BX11">
        <v>79.497016906738281</v>
      </c>
      <c r="BY11">
        <v>76.257530212402344</v>
      </c>
      <c r="BZ11">
        <v>73.434005737304688</v>
      </c>
      <c r="CA11">
        <v>72.138885498046875</v>
      </c>
      <c r="CB11">
        <v>71.048377990722656</v>
      </c>
      <c r="CC11">
        <v>3.2285487651824951</v>
      </c>
      <c r="CD11">
        <v>2.5796706676483154</v>
      </c>
      <c r="CE11">
        <v>2.1592206954956055</v>
      </c>
      <c r="CF11">
        <v>2.8179237842559814</v>
      </c>
      <c r="CG11">
        <v>3.4638009071350098</v>
      </c>
      <c r="CH11">
        <v>4.2292218208312988</v>
      </c>
      <c r="CI11">
        <v>3.7854804992675781</v>
      </c>
      <c r="CJ11">
        <v>3.6741025447845459</v>
      </c>
      <c r="CK11">
        <v>2.0208983421325684</v>
      </c>
      <c r="CL11">
        <v>3.7765772342681885</v>
      </c>
      <c r="CM11">
        <v>3.6214518547058105</v>
      </c>
      <c r="CN11">
        <v>3.5273880958557129</v>
      </c>
      <c r="CO11">
        <v>3.2417707443237305</v>
      </c>
      <c r="CP11">
        <v>3.0982091426849365</v>
      </c>
      <c r="CQ11">
        <v>3.2880969047546387</v>
      </c>
      <c r="CR11">
        <v>4.3631658554077148</v>
      </c>
      <c r="CS11">
        <v>3.5112030506134033</v>
      </c>
      <c r="CT11">
        <v>3.5760157108306885</v>
      </c>
      <c r="CU11">
        <v>4.1981549263000488</v>
      </c>
      <c r="CV11">
        <v>4.6510419845581055</v>
      </c>
      <c r="CW11">
        <v>4.8475828170776367</v>
      </c>
      <c r="CX11">
        <v>5.024287223815918</v>
      </c>
      <c r="CY11">
        <v>4.4742002487182617</v>
      </c>
      <c r="CZ11">
        <v>3.9271390438079834</v>
      </c>
    </row>
    <row r="12" spans="1:104" x14ac:dyDescent="0.25">
      <c r="A12" t="s">
        <v>198</v>
      </c>
      <c r="B12" t="s">
        <v>168</v>
      </c>
      <c r="C12" t="s">
        <v>25</v>
      </c>
      <c r="D12" t="s">
        <v>186</v>
      </c>
      <c r="E12" t="s">
        <v>182</v>
      </c>
      <c r="F12">
        <v>2016</v>
      </c>
      <c r="G12" t="s">
        <v>179</v>
      </c>
      <c r="H12">
        <v>11</v>
      </c>
      <c r="I12">
        <v>144.37249755859375</v>
      </c>
      <c r="J12">
        <v>140.80230712890625</v>
      </c>
      <c r="K12">
        <v>138.20561218261719</v>
      </c>
      <c r="L12">
        <v>138.01260375976562</v>
      </c>
      <c r="M12">
        <v>145.00251770019531</v>
      </c>
      <c r="N12">
        <v>157.12191772460938</v>
      </c>
      <c r="O12">
        <v>172.02383422851563</v>
      </c>
      <c r="P12">
        <v>188.77714538574219</v>
      </c>
      <c r="Q12">
        <v>202.13653564453125</v>
      </c>
      <c r="R12">
        <v>213.96903991699219</v>
      </c>
      <c r="S12">
        <v>224.92323303222656</v>
      </c>
      <c r="T12">
        <v>229.05426025390625</v>
      </c>
      <c r="U12">
        <v>231.59925842285156</v>
      </c>
      <c r="V12">
        <v>233.62773132324219</v>
      </c>
      <c r="W12">
        <v>230.96746826171875</v>
      </c>
      <c r="X12">
        <v>222.23442077636719</v>
      </c>
      <c r="Y12">
        <v>212.14646911621094</v>
      </c>
      <c r="Z12">
        <v>202.45631408691406</v>
      </c>
      <c r="AA12">
        <v>188.843994140625</v>
      </c>
      <c r="AB12">
        <v>179.86834716796875</v>
      </c>
      <c r="AC12">
        <v>174.13458251953125</v>
      </c>
      <c r="AD12">
        <v>165.12083435058594</v>
      </c>
      <c r="AE12">
        <v>158.212890625</v>
      </c>
      <c r="AF12">
        <v>152.50393676757812</v>
      </c>
      <c r="AG12">
        <v>-0.12939518690109253</v>
      </c>
      <c r="AH12">
        <v>0.56242376565933228</v>
      </c>
      <c r="AI12">
        <v>0.18365633487701416</v>
      </c>
      <c r="AJ12">
        <v>0.47078618407249451</v>
      </c>
      <c r="AK12">
        <v>-0.20888805389404297</v>
      </c>
      <c r="AL12">
        <v>-0.2557448148727417</v>
      </c>
      <c r="AM12">
        <v>-2.0715405941009521</v>
      </c>
      <c r="AN12">
        <v>-0.81892633438110352</v>
      </c>
      <c r="AO12">
        <v>0.55068683624267578</v>
      </c>
      <c r="AP12">
        <v>1.5563610792160034</v>
      </c>
      <c r="AQ12">
        <v>5.0802721977233887</v>
      </c>
      <c r="AR12">
        <v>18.254226684570313</v>
      </c>
      <c r="AS12">
        <v>18.34605598449707</v>
      </c>
      <c r="AT12">
        <v>17.101446151733398</v>
      </c>
      <c r="AU12">
        <v>16.319784164428711</v>
      </c>
      <c r="AV12">
        <v>16.116872787475586</v>
      </c>
      <c r="AW12">
        <v>15.927404403686523</v>
      </c>
      <c r="AX12">
        <v>13.475048065185547</v>
      </c>
      <c r="AY12">
        <v>4.7766289710998535</v>
      </c>
      <c r="AZ12">
        <v>3.1281042098999023</v>
      </c>
      <c r="BA12">
        <v>2.3971142768859863</v>
      </c>
      <c r="BB12">
        <v>1.5022023916244507</v>
      </c>
      <c r="BC12">
        <v>1.6266765594482422</v>
      </c>
      <c r="BD12">
        <v>1.7864503860473633</v>
      </c>
      <c r="BE12">
        <v>65.028022766113281</v>
      </c>
      <c r="BF12">
        <v>64.46661376953125</v>
      </c>
      <c r="BG12">
        <v>62.594200134277344</v>
      </c>
      <c r="BH12">
        <v>62.184547424316406</v>
      </c>
      <c r="BI12">
        <v>61.915775299072266</v>
      </c>
      <c r="BJ12">
        <v>61.189323425292969</v>
      </c>
      <c r="BK12">
        <v>60.649383544921875</v>
      </c>
      <c r="BL12">
        <v>62.338272094726562</v>
      </c>
      <c r="BM12">
        <v>68.615234375</v>
      </c>
      <c r="BN12">
        <v>75.151115417480469</v>
      </c>
      <c r="BO12">
        <v>80.60693359375</v>
      </c>
      <c r="BP12">
        <v>84.645523071289063</v>
      </c>
      <c r="BQ12">
        <v>85.955276489257813</v>
      </c>
      <c r="BR12">
        <v>85.70672607421875</v>
      </c>
      <c r="BS12">
        <v>85.494796752929688</v>
      </c>
      <c r="BT12">
        <v>84.33929443359375</v>
      </c>
      <c r="BU12">
        <v>83.050407409667969</v>
      </c>
      <c r="BV12">
        <v>77.921684265136719</v>
      </c>
      <c r="BW12">
        <v>74.466606140136719</v>
      </c>
      <c r="BX12">
        <v>70.913604736328125</v>
      </c>
      <c r="BY12">
        <v>69.108833312988281</v>
      </c>
      <c r="BZ12">
        <v>66.619834899902344</v>
      </c>
      <c r="CA12">
        <v>65.345039367675781</v>
      </c>
      <c r="CB12">
        <v>64.159355163574219</v>
      </c>
      <c r="CC12">
        <v>3.0942447185516357</v>
      </c>
      <c r="CD12">
        <v>2.4749770164489746</v>
      </c>
      <c r="CE12">
        <v>2.0773484706878662</v>
      </c>
      <c r="CF12">
        <v>2.7234640121459961</v>
      </c>
      <c r="CG12">
        <v>3.3616726398468018</v>
      </c>
      <c r="CH12">
        <v>4.0818886756896973</v>
      </c>
      <c r="CI12">
        <v>3.6148958206176758</v>
      </c>
      <c r="CJ12">
        <v>3.5474143028259277</v>
      </c>
      <c r="CK12">
        <v>1.9495058059692383</v>
      </c>
      <c r="CL12">
        <v>3.6412858963012695</v>
      </c>
      <c r="CM12">
        <v>3.487774133682251</v>
      </c>
      <c r="CN12">
        <v>3.3894357681274414</v>
      </c>
      <c r="CO12">
        <v>3.1193015575408936</v>
      </c>
      <c r="CP12">
        <v>2.9850203990936279</v>
      </c>
      <c r="CQ12">
        <v>3.1675064563751221</v>
      </c>
      <c r="CR12">
        <v>4.183037281036377</v>
      </c>
      <c r="CS12">
        <v>3.3653130531311035</v>
      </c>
      <c r="CT12">
        <v>3.4447472095489502</v>
      </c>
      <c r="CU12">
        <v>3.949260950088501</v>
      </c>
      <c r="CV12">
        <v>4.3362669944763184</v>
      </c>
      <c r="CW12">
        <v>4.5772199630737305</v>
      </c>
      <c r="CX12">
        <v>4.7793140411376953</v>
      </c>
      <c r="CY12">
        <v>4.2606477737426758</v>
      </c>
      <c r="CZ12">
        <v>3.7489044666290283</v>
      </c>
    </row>
    <row r="13" spans="1:104" x14ac:dyDescent="0.25">
      <c r="A13" t="s">
        <v>199</v>
      </c>
      <c r="B13" t="s">
        <v>168</v>
      </c>
      <c r="C13" t="s">
        <v>25</v>
      </c>
      <c r="D13" t="s">
        <v>186</v>
      </c>
      <c r="E13" t="s">
        <v>182</v>
      </c>
      <c r="F13">
        <v>2016</v>
      </c>
      <c r="G13" t="s">
        <v>180</v>
      </c>
      <c r="H13">
        <v>12</v>
      </c>
      <c r="I13">
        <v>125.35442352294922</v>
      </c>
      <c r="J13">
        <v>123.00560760498047</v>
      </c>
      <c r="K13">
        <v>122.07070922851562</v>
      </c>
      <c r="L13">
        <v>122.13465881347656</v>
      </c>
      <c r="M13">
        <v>128.10018920898437</v>
      </c>
      <c r="N13">
        <v>138.10890197753906</v>
      </c>
      <c r="O13">
        <v>152.43753051757813</v>
      </c>
      <c r="P13">
        <v>163.65438842773437</v>
      </c>
      <c r="Q13">
        <v>168.73599243164062</v>
      </c>
      <c r="R13">
        <v>169.94288635253906</v>
      </c>
      <c r="S13">
        <v>169.81863403320312</v>
      </c>
      <c r="T13">
        <v>166.14598083496094</v>
      </c>
      <c r="U13">
        <v>164.04644775390625</v>
      </c>
      <c r="V13">
        <v>161.55593872070312</v>
      </c>
      <c r="W13">
        <v>159.06272888183594</v>
      </c>
      <c r="X13">
        <v>156.45718383789062</v>
      </c>
      <c r="Y13">
        <v>156.52076721191406</v>
      </c>
      <c r="Z13">
        <v>158.06181335449219</v>
      </c>
      <c r="AA13">
        <v>153.970947265625</v>
      </c>
      <c r="AB13">
        <v>148.83235168457031</v>
      </c>
      <c r="AC13">
        <v>145.09942626953125</v>
      </c>
      <c r="AD13">
        <v>139.843017578125</v>
      </c>
      <c r="AE13">
        <v>134.51448059082031</v>
      </c>
      <c r="AF13">
        <v>130.13969421386719</v>
      </c>
      <c r="AG13">
        <v>-0.70876705646514893</v>
      </c>
      <c r="AH13">
        <v>0.48353615403175354</v>
      </c>
      <c r="AI13">
        <v>-0.51119613647460938</v>
      </c>
      <c r="AJ13">
        <v>-0.56501388549804688</v>
      </c>
      <c r="AK13">
        <v>-1.9660270214080811</v>
      </c>
      <c r="AL13">
        <v>-3.837268590927124</v>
      </c>
      <c r="AM13">
        <v>-4.8303885459899902</v>
      </c>
      <c r="AN13">
        <v>-6.0880064964294434</v>
      </c>
      <c r="AO13">
        <v>-3.9641783237457275</v>
      </c>
      <c r="AP13">
        <v>-0.68057048320770264</v>
      </c>
      <c r="AQ13">
        <v>1.9648658037185669</v>
      </c>
      <c r="AR13">
        <v>9.7195777893066406</v>
      </c>
      <c r="AS13">
        <v>8.7906627655029297</v>
      </c>
      <c r="AT13">
        <v>7.8755455017089844</v>
      </c>
      <c r="AU13">
        <v>7.4951744079589844</v>
      </c>
      <c r="AV13">
        <v>5.5577454566955566</v>
      </c>
      <c r="AW13">
        <v>5.7858762741088867</v>
      </c>
      <c r="AX13">
        <v>3.0972700119018555</v>
      </c>
      <c r="AY13">
        <v>-3.0652463436126709</v>
      </c>
      <c r="AZ13">
        <v>-1.4837499856948853</v>
      </c>
      <c r="BA13">
        <v>-0.34018266201019287</v>
      </c>
      <c r="BB13">
        <v>-1.1284860372543335</v>
      </c>
      <c r="BC13">
        <v>-1.0299378633499146</v>
      </c>
      <c r="BD13">
        <v>-0.35631701350212097</v>
      </c>
      <c r="BE13">
        <v>49.486785888671875</v>
      </c>
      <c r="BF13">
        <v>48.986785888671875</v>
      </c>
      <c r="BG13">
        <v>48.083263397216797</v>
      </c>
      <c r="BH13">
        <v>47.535026550292969</v>
      </c>
      <c r="BI13">
        <v>47.486785888671875</v>
      </c>
      <c r="BJ13">
        <v>46.890312194824219</v>
      </c>
      <c r="BK13">
        <v>46.486785888671875</v>
      </c>
      <c r="BL13">
        <v>47.188549041748047</v>
      </c>
      <c r="BM13">
        <v>49.092071533203125</v>
      </c>
      <c r="BN13">
        <v>51.64471435546875</v>
      </c>
      <c r="BO13">
        <v>53.149120330810547</v>
      </c>
      <c r="BP13">
        <v>53.697357177734375</v>
      </c>
      <c r="BQ13">
        <v>54.596481323242188</v>
      </c>
      <c r="BR13">
        <v>55.596477508544922</v>
      </c>
      <c r="BS13">
        <v>55.701763153076172</v>
      </c>
      <c r="BT13">
        <v>55.745594024658203</v>
      </c>
      <c r="BU13">
        <v>55.144710540771484</v>
      </c>
      <c r="BV13">
        <v>53.135902404785156</v>
      </c>
      <c r="BW13">
        <v>51.635906219482422</v>
      </c>
      <c r="BX13">
        <v>51.333263397216797</v>
      </c>
      <c r="BY13">
        <v>50.227977752685547</v>
      </c>
      <c r="BZ13">
        <v>50.285026550292969</v>
      </c>
      <c r="CA13">
        <v>48.982383728027344</v>
      </c>
      <c r="CB13">
        <v>48.530620574951172</v>
      </c>
      <c r="CC13">
        <v>3.9396934509277344</v>
      </c>
      <c r="CD13">
        <v>3.1705818176269531</v>
      </c>
      <c r="CE13">
        <v>2.69059157371521</v>
      </c>
      <c r="CF13">
        <v>3.5342268943786621</v>
      </c>
      <c r="CG13">
        <v>4.3549408912658691</v>
      </c>
      <c r="CH13">
        <v>5.2613682746887207</v>
      </c>
      <c r="CI13">
        <v>4.6973366737365723</v>
      </c>
      <c r="CJ13">
        <v>4.5096492767333984</v>
      </c>
      <c r="CK13">
        <v>2.3863825798034668</v>
      </c>
      <c r="CL13">
        <v>4.2409138679504395</v>
      </c>
      <c r="CM13">
        <v>3.8614633083343506</v>
      </c>
      <c r="CN13">
        <v>3.6052184104919434</v>
      </c>
      <c r="CO13">
        <v>3.2399599552154541</v>
      </c>
      <c r="CP13">
        <v>3.0269026756286621</v>
      </c>
      <c r="CQ13">
        <v>3.1988048553466797</v>
      </c>
      <c r="CR13">
        <v>4.3184571266174316</v>
      </c>
      <c r="CS13">
        <v>3.6409463882446289</v>
      </c>
      <c r="CT13">
        <v>3.9437160491943359</v>
      </c>
      <c r="CU13">
        <v>4.7217612266540527</v>
      </c>
      <c r="CV13">
        <v>5.2615194320678711</v>
      </c>
      <c r="CW13">
        <v>5.5928745269775391</v>
      </c>
      <c r="CX13">
        <v>5.9354968070983887</v>
      </c>
      <c r="CY13">
        <v>5.3119678497314453</v>
      </c>
      <c r="CZ13">
        <v>4.6912193298339844</v>
      </c>
    </row>
    <row r="14" spans="1:104" x14ac:dyDescent="0.25">
      <c r="A14" t="s">
        <v>200</v>
      </c>
      <c r="B14" t="s">
        <v>168</v>
      </c>
      <c r="C14" t="s">
        <v>25</v>
      </c>
      <c r="D14" t="s">
        <v>186</v>
      </c>
      <c r="E14" t="s">
        <v>182</v>
      </c>
      <c r="F14">
        <v>2016</v>
      </c>
      <c r="G14" t="s">
        <v>181</v>
      </c>
      <c r="H14">
        <v>8</v>
      </c>
      <c r="I14">
        <v>157.98384094238281</v>
      </c>
      <c r="J14">
        <v>154.037841796875</v>
      </c>
      <c r="K14">
        <v>150.96469116210937</v>
      </c>
      <c r="L14">
        <v>150.53193664550781</v>
      </c>
      <c r="M14">
        <v>157.49085998535156</v>
      </c>
      <c r="N14">
        <v>174.10589599609375</v>
      </c>
      <c r="O14">
        <v>189.75630187988281</v>
      </c>
      <c r="P14">
        <v>205.56509399414062</v>
      </c>
      <c r="Q14">
        <v>218.20083618164062</v>
      </c>
      <c r="R14">
        <v>228.88044738769531</v>
      </c>
      <c r="S14">
        <v>238.72572326660156</v>
      </c>
      <c r="T14">
        <v>241.45887756347656</v>
      </c>
      <c r="U14">
        <v>243.38838195800781</v>
      </c>
      <c r="V14">
        <v>243.37705993652344</v>
      </c>
      <c r="W14">
        <v>241.10995483398437</v>
      </c>
      <c r="X14">
        <v>235.05183410644531</v>
      </c>
      <c r="Y14">
        <v>227.23481750488281</v>
      </c>
      <c r="Z14">
        <v>217.40885925292969</v>
      </c>
      <c r="AA14">
        <v>205.79362487792969</v>
      </c>
      <c r="AB14">
        <v>199.21929931640625</v>
      </c>
      <c r="AC14">
        <v>193.72967529296875</v>
      </c>
      <c r="AD14">
        <v>183.976806640625</v>
      </c>
      <c r="AE14">
        <v>175.80323791503906</v>
      </c>
      <c r="AF14">
        <v>168.19686889648437</v>
      </c>
      <c r="AG14">
        <v>2.9905589297413826E-2</v>
      </c>
      <c r="AH14">
        <v>0.61752068996429443</v>
      </c>
      <c r="AI14">
        <v>0.39062538743019104</v>
      </c>
      <c r="AJ14">
        <v>0.78953826427459717</v>
      </c>
      <c r="AK14">
        <v>0.27284488081932068</v>
      </c>
      <c r="AL14">
        <v>0.75566285848617554</v>
      </c>
      <c r="AM14">
        <v>-1.4345271587371826</v>
      </c>
      <c r="AN14">
        <v>0.64955264329910278</v>
      </c>
      <c r="AO14">
        <v>1.8996975421905518</v>
      </c>
      <c r="AP14">
        <v>2.2538027763366699</v>
      </c>
      <c r="AQ14">
        <v>5.9920587539672852</v>
      </c>
      <c r="AR14">
        <v>20.410392761230469</v>
      </c>
      <c r="AS14">
        <v>20.703107833862305</v>
      </c>
      <c r="AT14">
        <v>19.172859191894531</v>
      </c>
      <c r="AU14">
        <v>18.331275939941406</v>
      </c>
      <c r="AV14">
        <v>19.03068733215332</v>
      </c>
      <c r="AW14">
        <v>19.036149978637695</v>
      </c>
      <c r="AX14">
        <v>16.799793243408203</v>
      </c>
      <c r="AY14">
        <v>7.3277707099914551</v>
      </c>
      <c r="AZ14">
        <v>4.7082767486572266</v>
      </c>
      <c r="BA14">
        <v>3.378960132598877</v>
      </c>
      <c r="BB14">
        <v>2.394364595413208</v>
      </c>
      <c r="BC14">
        <v>2.5270626544952393</v>
      </c>
      <c r="BD14">
        <v>2.5248918533325195</v>
      </c>
      <c r="BE14">
        <v>71.148643493652344</v>
      </c>
      <c r="BF14">
        <v>70.312591552734375</v>
      </c>
      <c r="BG14">
        <v>69.862152099609375</v>
      </c>
      <c r="BH14">
        <v>69.605659484863281</v>
      </c>
      <c r="BI14">
        <v>69.363578796386719</v>
      </c>
      <c r="BJ14">
        <v>69.11181640625</v>
      </c>
      <c r="BK14">
        <v>69.547355651855469</v>
      </c>
      <c r="BL14">
        <v>71.60540771484375</v>
      </c>
      <c r="BM14">
        <v>75.233840942382813</v>
      </c>
      <c r="BN14">
        <v>79.471305847167969</v>
      </c>
      <c r="BO14">
        <v>83.37933349609375</v>
      </c>
      <c r="BP14">
        <v>85.773323059082031</v>
      </c>
      <c r="BQ14">
        <v>86.867332458496094</v>
      </c>
      <c r="BR14">
        <v>87.147933959960937</v>
      </c>
      <c r="BS14">
        <v>86.821189880371094</v>
      </c>
      <c r="BT14">
        <v>86.637290954589844</v>
      </c>
      <c r="BU14">
        <v>85.873344421386719</v>
      </c>
      <c r="BV14">
        <v>84.3670654296875</v>
      </c>
      <c r="BW14">
        <v>82.84686279296875</v>
      </c>
      <c r="BX14">
        <v>80.210601806640625</v>
      </c>
      <c r="BY14">
        <v>77.41070556640625</v>
      </c>
      <c r="BZ14">
        <v>75.289710998535156</v>
      </c>
      <c r="CA14">
        <v>74.064277648925781</v>
      </c>
      <c r="CB14">
        <v>73.167060852050781</v>
      </c>
      <c r="CC14">
        <v>3.2653841972351074</v>
      </c>
      <c r="CD14">
        <v>2.6112008094787598</v>
      </c>
      <c r="CE14">
        <v>2.1883182525634766</v>
      </c>
      <c r="CF14">
        <v>2.8647253513336182</v>
      </c>
      <c r="CG14">
        <v>3.521167516708374</v>
      </c>
      <c r="CH14">
        <v>4.3620367050170898</v>
      </c>
      <c r="CI14">
        <v>3.845517635345459</v>
      </c>
      <c r="CJ14">
        <v>3.7253174781799316</v>
      </c>
      <c r="CK14">
        <v>2.0294930934906006</v>
      </c>
      <c r="CL14">
        <v>3.7563321590423584</v>
      </c>
      <c r="CM14">
        <v>3.5699701309204102</v>
      </c>
      <c r="CN14">
        <v>3.4457488059997559</v>
      </c>
      <c r="CO14">
        <v>3.1613419055938721</v>
      </c>
      <c r="CP14">
        <v>2.9988446235656738</v>
      </c>
      <c r="CQ14">
        <v>3.1888437271118164</v>
      </c>
      <c r="CR14">
        <v>4.2667341232299805</v>
      </c>
      <c r="CS14">
        <v>3.4762897491455078</v>
      </c>
      <c r="CT14">
        <v>3.5674231052398682</v>
      </c>
      <c r="CU14">
        <v>4.1504573822021484</v>
      </c>
      <c r="CV14">
        <v>4.6317391395568848</v>
      </c>
      <c r="CW14">
        <v>4.9109363555908203</v>
      </c>
      <c r="CX14">
        <v>5.1354455947875977</v>
      </c>
      <c r="CY14">
        <v>4.5657491683959961</v>
      </c>
      <c r="CZ14">
        <v>3.9874260425567627</v>
      </c>
    </row>
    <row r="15" spans="1:104" x14ac:dyDescent="0.25">
      <c r="A15" t="s">
        <v>201</v>
      </c>
      <c r="B15" t="s">
        <v>168</v>
      </c>
      <c r="C15" t="s">
        <v>25</v>
      </c>
      <c r="D15" t="s">
        <v>186</v>
      </c>
      <c r="E15" t="s">
        <v>182</v>
      </c>
      <c r="F15">
        <v>2017</v>
      </c>
      <c r="G15" t="s">
        <v>169</v>
      </c>
      <c r="H15">
        <v>1</v>
      </c>
      <c r="I15">
        <v>123.31475830078125</v>
      </c>
      <c r="J15">
        <v>120.44036865234375</v>
      </c>
      <c r="K15">
        <v>119.88722991943359</v>
      </c>
      <c r="L15">
        <v>120.45056915283203</v>
      </c>
      <c r="M15">
        <v>127.68447875976562</v>
      </c>
      <c r="N15">
        <v>139.48558044433594</v>
      </c>
      <c r="O15">
        <v>156.7147216796875</v>
      </c>
      <c r="P15">
        <v>169.26081848144531</v>
      </c>
      <c r="Q15">
        <v>173.00477600097656</v>
      </c>
      <c r="R15">
        <v>172.91828918457031</v>
      </c>
      <c r="S15">
        <v>173.21682739257812</v>
      </c>
      <c r="T15">
        <v>168.74850463867187</v>
      </c>
      <c r="U15">
        <v>166.81050109863281</v>
      </c>
      <c r="V15">
        <v>163.9637451171875</v>
      </c>
      <c r="W15">
        <v>160.18521118164062</v>
      </c>
      <c r="X15">
        <v>157.25892639160156</v>
      </c>
      <c r="Y15">
        <v>156.14898681640625</v>
      </c>
      <c r="Z15">
        <v>156.66215515136719</v>
      </c>
      <c r="AA15">
        <v>153.73171997070312</v>
      </c>
      <c r="AB15">
        <v>148.16207885742187</v>
      </c>
      <c r="AC15">
        <v>144.46554565429687</v>
      </c>
      <c r="AD15">
        <v>139.13063049316406</v>
      </c>
      <c r="AE15">
        <v>134.36390686035156</v>
      </c>
      <c r="AF15">
        <v>130.0396728515625</v>
      </c>
      <c r="AG15">
        <v>-0.75151348114013672</v>
      </c>
      <c r="AH15">
        <v>0.47274556756019592</v>
      </c>
      <c r="AI15">
        <v>-0.56323760747909546</v>
      </c>
      <c r="AJ15">
        <v>-0.6467854380607605</v>
      </c>
      <c r="AK15">
        <v>-2.1239235401153564</v>
      </c>
      <c r="AL15">
        <v>-4.2130522727966309</v>
      </c>
      <c r="AM15">
        <v>-5.2507472038269043</v>
      </c>
      <c r="AN15">
        <v>-6.8111562728881836</v>
      </c>
      <c r="AO15">
        <v>-4.4840879440307617</v>
      </c>
      <c r="AP15">
        <v>-0.87291067838668823</v>
      </c>
      <c r="AQ15">
        <v>1.8276492357254028</v>
      </c>
      <c r="AR15">
        <v>9.5409612655639648</v>
      </c>
      <c r="AS15">
        <v>8.5432777404785156</v>
      </c>
      <c r="AT15">
        <v>7.6220211982727051</v>
      </c>
      <c r="AU15">
        <v>7.1992573738098145</v>
      </c>
      <c r="AV15">
        <v>5.047935962677002</v>
      </c>
      <c r="AW15">
        <v>5.2215738296508789</v>
      </c>
      <c r="AX15">
        <v>2.3891992568969727</v>
      </c>
      <c r="AY15">
        <v>-3.7033576965332031</v>
      </c>
      <c r="AZ15">
        <v>-1.8520957231521606</v>
      </c>
      <c r="BA15">
        <v>-0.55401146411895752</v>
      </c>
      <c r="BB15">
        <v>-1.3437049388885498</v>
      </c>
      <c r="BC15">
        <v>-1.2517659664154053</v>
      </c>
      <c r="BD15">
        <v>-0.52990776300430298</v>
      </c>
      <c r="BE15">
        <v>45.877098083496094</v>
      </c>
      <c r="BF15">
        <v>44.877098083496094</v>
      </c>
      <c r="BG15">
        <v>44.175334930419922</v>
      </c>
      <c r="BH15">
        <v>42.780620574951172</v>
      </c>
      <c r="BI15">
        <v>41.982383728027344</v>
      </c>
      <c r="BJ15">
        <v>41.232383728027344</v>
      </c>
      <c r="BK15">
        <v>40.93414306640625</v>
      </c>
      <c r="BL15">
        <v>41.381500244140625</v>
      </c>
      <c r="BM15">
        <v>45.600879669189453</v>
      </c>
      <c r="BN15">
        <v>50.504405975341797</v>
      </c>
      <c r="BO15">
        <v>53.758808135986328</v>
      </c>
      <c r="BP15">
        <v>55.508808135986328</v>
      </c>
      <c r="BQ15">
        <v>57.10528564453125</v>
      </c>
      <c r="BR15">
        <v>57.057048797607422</v>
      </c>
      <c r="BS15">
        <v>57.254409790039063</v>
      </c>
      <c r="BT15">
        <v>56.548236846923828</v>
      </c>
      <c r="BU15">
        <v>55.942951202392578</v>
      </c>
      <c r="BV15">
        <v>54.486782073974609</v>
      </c>
      <c r="BW15">
        <v>53.184146881103516</v>
      </c>
      <c r="BX15">
        <v>50.780624389648438</v>
      </c>
      <c r="BY15">
        <v>49.877098083496094</v>
      </c>
      <c r="BZ15">
        <v>49.276214599609375</v>
      </c>
      <c r="CA15">
        <v>49.135906219482422</v>
      </c>
      <c r="CB15">
        <v>48.785026550292969</v>
      </c>
      <c r="CC15">
        <v>4.0309505462646484</v>
      </c>
      <c r="CD15">
        <v>3.2289083003997803</v>
      </c>
      <c r="CE15">
        <v>2.7483925819396973</v>
      </c>
      <c r="CF15">
        <v>3.6252162456512451</v>
      </c>
      <c r="CG15">
        <v>4.5148177146911621</v>
      </c>
      <c r="CH15">
        <v>5.5268278121948242</v>
      </c>
      <c r="CI15">
        <v>5.0227222442626953</v>
      </c>
      <c r="CJ15">
        <v>4.8511099815368652</v>
      </c>
      <c r="CK15">
        <v>2.5448372364044189</v>
      </c>
      <c r="CL15">
        <v>4.4881463050842285</v>
      </c>
      <c r="CM15">
        <v>4.0966253280639648</v>
      </c>
      <c r="CN15">
        <v>3.8084757328033447</v>
      </c>
      <c r="CO15">
        <v>3.4266190528869629</v>
      </c>
      <c r="CP15">
        <v>3.195162296295166</v>
      </c>
      <c r="CQ15">
        <v>3.350513219833374</v>
      </c>
      <c r="CR15">
        <v>4.5145864486694336</v>
      </c>
      <c r="CS15">
        <v>3.7779052257537842</v>
      </c>
      <c r="CT15">
        <v>4.0654845237731934</v>
      </c>
      <c r="CU15">
        <v>4.9034113883972168</v>
      </c>
      <c r="CV15">
        <v>5.447791576385498</v>
      </c>
      <c r="CW15">
        <v>5.7916622161865234</v>
      </c>
      <c r="CX15">
        <v>6.1419830322265625</v>
      </c>
      <c r="CY15">
        <v>5.5187230110168457</v>
      </c>
      <c r="CZ15">
        <v>4.8755249977111816</v>
      </c>
    </row>
    <row r="16" spans="1:104" x14ac:dyDescent="0.25">
      <c r="A16" t="s">
        <v>202</v>
      </c>
      <c r="B16" t="s">
        <v>168</v>
      </c>
      <c r="C16" t="s">
        <v>25</v>
      </c>
      <c r="D16" t="s">
        <v>186</v>
      </c>
      <c r="E16" t="s">
        <v>182</v>
      </c>
      <c r="F16">
        <v>2017</v>
      </c>
      <c r="G16" t="s">
        <v>170</v>
      </c>
      <c r="H16">
        <v>2</v>
      </c>
      <c r="I16">
        <v>128.16455078125</v>
      </c>
      <c r="J16">
        <v>124.86885070800781</v>
      </c>
      <c r="K16">
        <v>123.32662963867188</v>
      </c>
      <c r="L16">
        <v>123.935791015625</v>
      </c>
      <c r="M16">
        <v>130.14283752441406</v>
      </c>
      <c r="N16">
        <v>141.620849609375</v>
      </c>
      <c r="O16">
        <v>158.8626708984375</v>
      </c>
      <c r="P16">
        <v>169.73963928222656</v>
      </c>
      <c r="Q16">
        <v>174.90420532226562</v>
      </c>
      <c r="R16">
        <v>176.2327880859375</v>
      </c>
      <c r="S16">
        <v>179.03622436523437</v>
      </c>
      <c r="T16">
        <v>177.37619018554687</v>
      </c>
      <c r="U16">
        <v>177.63638305664062</v>
      </c>
      <c r="V16">
        <v>176.930908203125</v>
      </c>
      <c r="W16">
        <v>174.56674194335937</v>
      </c>
      <c r="X16">
        <v>169.49505615234375</v>
      </c>
      <c r="Y16">
        <v>164.80854797363281</v>
      </c>
      <c r="Z16">
        <v>164.19615173339844</v>
      </c>
      <c r="AA16">
        <v>161.96652221679687</v>
      </c>
      <c r="AB16">
        <v>155.98681640625</v>
      </c>
      <c r="AC16">
        <v>151.9859619140625</v>
      </c>
      <c r="AD16">
        <v>145.36091613769531</v>
      </c>
      <c r="AE16">
        <v>139.18824768066406</v>
      </c>
      <c r="AF16">
        <v>134.27468872070312</v>
      </c>
      <c r="AG16">
        <v>-0.63846331834793091</v>
      </c>
      <c r="AH16">
        <v>0.49197980761528015</v>
      </c>
      <c r="AI16">
        <v>-0.42029044032096863</v>
      </c>
      <c r="AJ16">
        <v>-0.43254688382148743</v>
      </c>
      <c r="AK16">
        <v>-1.7415503263473511</v>
      </c>
      <c r="AL16">
        <v>-3.4112434387207031</v>
      </c>
      <c r="AM16">
        <v>-4.5928459167480469</v>
      </c>
      <c r="AN16">
        <v>-5.5259318351745605</v>
      </c>
      <c r="AO16">
        <v>-3.4609241485595703</v>
      </c>
      <c r="AP16">
        <v>-0.42480996251106262</v>
      </c>
      <c r="AQ16">
        <v>2.3503015041351318</v>
      </c>
      <c r="AR16">
        <v>10.907914161682129</v>
      </c>
      <c r="AS16">
        <v>10.162388801574707</v>
      </c>
      <c r="AT16">
        <v>9.2365512847900391</v>
      </c>
      <c r="AU16">
        <v>8.8065185546875</v>
      </c>
      <c r="AV16">
        <v>6.9073123931884766</v>
      </c>
      <c r="AW16">
        <v>6.980072021484375</v>
      </c>
      <c r="AX16">
        <v>4.3074221611022949</v>
      </c>
      <c r="AY16">
        <v>-2.1895787715911865</v>
      </c>
      <c r="AZ16">
        <v>-0.95181953907012939</v>
      </c>
      <c r="BA16">
        <v>-1.0229194536805153E-2</v>
      </c>
      <c r="BB16">
        <v>-0.82028543949127197</v>
      </c>
      <c r="BC16">
        <v>-0.71280467510223389</v>
      </c>
      <c r="BD16">
        <v>-9.334447979927063E-2</v>
      </c>
      <c r="BE16">
        <v>54.337669372558594</v>
      </c>
      <c r="BF16">
        <v>54.135906219482422</v>
      </c>
      <c r="BG16">
        <v>53.5394287109375</v>
      </c>
      <c r="BH16">
        <v>53.135906219482422</v>
      </c>
      <c r="BI16">
        <v>53.587669372558594</v>
      </c>
      <c r="BJ16">
        <v>53.285026550292969</v>
      </c>
      <c r="BK16">
        <v>53.736785888671875</v>
      </c>
      <c r="BL16">
        <v>53.640312194824219</v>
      </c>
      <c r="BM16">
        <v>53.592071533203125</v>
      </c>
      <c r="BN16">
        <v>54.048236846923828</v>
      </c>
      <c r="BO16">
        <v>54.947353363037109</v>
      </c>
      <c r="BP16">
        <v>55.447357177734375</v>
      </c>
      <c r="BQ16">
        <v>56.793838500976563</v>
      </c>
      <c r="BR16">
        <v>55.342067718505859</v>
      </c>
      <c r="BS16">
        <v>54.442951202392578</v>
      </c>
      <c r="BT16">
        <v>53.342071533203125</v>
      </c>
      <c r="BU16">
        <v>51.092071533203125</v>
      </c>
      <c r="BV16">
        <v>49.7894287109375</v>
      </c>
      <c r="BW16">
        <v>48.741191864013672</v>
      </c>
      <c r="BX16">
        <v>49.491191864013672</v>
      </c>
      <c r="BY16">
        <v>49.241191864013672</v>
      </c>
      <c r="BZ16">
        <v>48.986785888671875</v>
      </c>
      <c r="CA16">
        <v>49.241191864013672</v>
      </c>
      <c r="CB16">
        <v>48.688549041748047</v>
      </c>
      <c r="CC16">
        <v>3.7906360626220703</v>
      </c>
      <c r="CD16">
        <v>3.0289320945739746</v>
      </c>
      <c r="CE16">
        <v>2.5580823421478271</v>
      </c>
      <c r="CF16">
        <v>3.3749985694885254</v>
      </c>
      <c r="CG16">
        <v>4.1636495590209961</v>
      </c>
      <c r="CH16">
        <v>5.0772156715393066</v>
      </c>
      <c r="CI16">
        <v>4.6068391799926758</v>
      </c>
      <c r="CJ16">
        <v>4.4016928672790527</v>
      </c>
      <c r="CK16">
        <v>2.3278446197509766</v>
      </c>
      <c r="CL16">
        <v>4.1387057304382324</v>
      </c>
      <c r="CM16">
        <v>3.8311474323272705</v>
      </c>
      <c r="CN16">
        <v>3.6220831871032715</v>
      </c>
      <c r="CO16">
        <v>3.301612377166748</v>
      </c>
      <c r="CP16">
        <v>3.1196122169494629</v>
      </c>
      <c r="CQ16">
        <v>3.3037118911743164</v>
      </c>
      <c r="CR16">
        <v>4.402623176574707</v>
      </c>
      <c r="CS16">
        <v>3.6078078746795654</v>
      </c>
      <c r="CT16">
        <v>3.8553431034088135</v>
      </c>
      <c r="CU16">
        <v>4.6742491722106934</v>
      </c>
      <c r="CV16">
        <v>5.1894712448120117</v>
      </c>
      <c r="CW16">
        <v>5.5130786895751953</v>
      </c>
      <c r="CX16">
        <v>5.8061108589172363</v>
      </c>
      <c r="CY16">
        <v>5.1726169586181641</v>
      </c>
      <c r="CZ16">
        <v>4.5550322532653809</v>
      </c>
    </row>
    <row r="17" spans="1:104" x14ac:dyDescent="0.25">
      <c r="A17" t="s">
        <v>203</v>
      </c>
      <c r="B17" t="s">
        <v>168</v>
      </c>
      <c r="C17" t="s">
        <v>25</v>
      </c>
      <c r="D17" t="s">
        <v>186</v>
      </c>
      <c r="E17" t="s">
        <v>182</v>
      </c>
      <c r="F17">
        <v>2017</v>
      </c>
      <c r="G17" t="s">
        <v>171</v>
      </c>
      <c r="H17">
        <v>3</v>
      </c>
      <c r="I17">
        <v>136.60261535644531</v>
      </c>
      <c r="J17">
        <v>133.13754272460937</v>
      </c>
      <c r="K17">
        <v>130.4598388671875</v>
      </c>
      <c r="L17">
        <v>129.46354675292969</v>
      </c>
      <c r="M17">
        <v>133.98439025878906</v>
      </c>
      <c r="N17">
        <v>146.5618896484375</v>
      </c>
      <c r="O17">
        <v>165.36668395996094</v>
      </c>
      <c r="P17">
        <v>178.52212524414062</v>
      </c>
      <c r="Q17">
        <v>186.64730834960937</v>
      </c>
      <c r="R17">
        <v>192.35879516601562</v>
      </c>
      <c r="S17">
        <v>199.46206665039063</v>
      </c>
      <c r="T17">
        <v>201.67706298828125</v>
      </c>
      <c r="U17">
        <v>203.74911499023437</v>
      </c>
      <c r="V17">
        <v>206.40220642089844</v>
      </c>
      <c r="W17">
        <v>205.22547912597656</v>
      </c>
      <c r="X17">
        <v>198.29206848144531</v>
      </c>
      <c r="Y17">
        <v>190.05703735351562</v>
      </c>
      <c r="Z17">
        <v>181.81961059570312</v>
      </c>
      <c r="AA17">
        <v>174.52061462402344</v>
      </c>
      <c r="AB17">
        <v>171.54812622070312</v>
      </c>
      <c r="AC17">
        <v>167.2237548828125</v>
      </c>
      <c r="AD17">
        <v>159.53646850585937</v>
      </c>
      <c r="AE17">
        <v>151.66291809082031</v>
      </c>
      <c r="AF17">
        <v>144.77412414550781</v>
      </c>
      <c r="AG17">
        <v>-0.35649040341377258</v>
      </c>
      <c r="AH17">
        <v>0.52876698970794678</v>
      </c>
      <c r="AI17">
        <v>-8.5816942155361176E-2</v>
      </c>
      <c r="AJ17">
        <v>6.6896140575408936E-2</v>
      </c>
      <c r="AK17">
        <v>-0.86404764652252197</v>
      </c>
      <c r="AL17">
        <v>-1.6191307306289673</v>
      </c>
      <c r="AM17">
        <v>-3.1613225936889648</v>
      </c>
      <c r="AN17">
        <v>-2.8871810436248779</v>
      </c>
      <c r="AO17">
        <v>-1.2537810802459717</v>
      </c>
      <c r="AP17">
        <v>0.61787253618240356</v>
      </c>
      <c r="AQ17">
        <v>3.7138674259185791</v>
      </c>
      <c r="AR17">
        <v>14.533147811889648</v>
      </c>
      <c r="AS17">
        <v>14.259428977966309</v>
      </c>
      <c r="AT17">
        <v>13.291047096252441</v>
      </c>
      <c r="AU17">
        <v>12.761302947998047</v>
      </c>
      <c r="AV17">
        <v>11.738380432128906</v>
      </c>
      <c r="AW17">
        <v>11.660432815551758</v>
      </c>
      <c r="AX17">
        <v>9.0264949798583984</v>
      </c>
      <c r="AY17">
        <v>1.5734037160873413</v>
      </c>
      <c r="AZ17">
        <v>1.2931073904037476</v>
      </c>
      <c r="BA17">
        <v>1.3317859172821045</v>
      </c>
      <c r="BB17">
        <v>0.46508023142814636</v>
      </c>
      <c r="BC17">
        <v>0.57958072423934937</v>
      </c>
      <c r="BD17">
        <v>0.94241243600845337</v>
      </c>
      <c r="BE17">
        <v>58.982383728027344</v>
      </c>
      <c r="BF17">
        <v>57.679740905761719</v>
      </c>
      <c r="BG17">
        <v>56.030616760253906</v>
      </c>
      <c r="BH17">
        <v>55.93414306640625</v>
      </c>
      <c r="BI17">
        <v>55.837669372558594</v>
      </c>
      <c r="BJ17">
        <v>55.192951202392578</v>
      </c>
      <c r="BK17">
        <v>54.89471435546875</v>
      </c>
      <c r="BL17">
        <v>56.399124145507813</v>
      </c>
      <c r="BM17">
        <v>62.057048797607422</v>
      </c>
      <c r="BN17">
        <v>66.912330627441406</v>
      </c>
      <c r="BO17">
        <v>71.609687805175781</v>
      </c>
      <c r="BP17">
        <v>74.956169128417969</v>
      </c>
      <c r="BQ17">
        <v>77.758811950683594</v>
      </c>
      <c r="BR17">
        <v>78.403526306152344</v>
      </c>
      <c r="BS17">
        <v>73.864097595214844</v>
      </c>
      <c r="BT17">
        <v>72.75</v>
      </c>
      <c r="BU17">
        <v>72.350883483886719</v>
      </c>
      <c r="BV17">
        <v>71.447357177734375</v>
      </c>
      <c r="BW17">
        <v>69.785026550292969</v>
      </c>
      <c r="BX17">
        <v>66.030624389648437</v>
      </c>
      <c r="BY17">
        <v>64.780624389648437</v>
      </c>
      <c r="BZ17">
        <v>63.227977752685547</v>
      </c>
      <c r="CA17">
        <v>62.631500244140625</v>
      </c>
      <c r="CB17">
        <v>61.227981567382813</v>
      </c>
      <c r="CC17">
        <v>3.2810845375061035</v>
      </c>
      <c r="CD17">
        <v>2.6227095127105713</v>
      </c>
      <c r="CE17">
        <v>2.1976003646850586</v>
      </c>
      <c r="CF17">
        <v>2.8631138801574707</v>
      </c>
      <c r="CG17">
        <v>3.4811468124389648</v>
      </c>
      <c r="CH17">
        <v>4.2671084403991699</v>
      </c>
      <c r="CI17">
        <v>3.8944258689880371</v>
      </c>
      <c r="CJ17">
        <v>3.7596096992492676</v>
      </c>
      <c r="CK17">
        <v>2.0173890590667725</v>
      </c>
      <c r="CL17">
        <v>3.6686317920684814</v>
      </c>
      <c r="CM17">
        <v>3.466270923614502</v>
      </c>
      <c r="CN17">
        <v>3.3445198535919189</v>
      </c>
      <c r="CO17">
        <v>3.0754179954528809</v>
      </c>
      <c r="CP17">
        <v>2.9554626941680908</v>
      </c>
      <c r="CQ17">
        <v>3.1541779041290283</v>
      </c>
      <c r="CR17">
        <v>4.1828665733337402</v>
      </c>
      <c r="CS17">
        <v>3.3787951469421387</v>
      </c>
      <c r="CT17">
        <v>3.4670093059539795</v>
      </c>
      <c r="CU17">
        <v>4.0902285575866699</v>
      </c>
      <c r="CV17">
        <v>4.6348471641540527</v>
      </c>
      <c r="CW17">
        <v>4.9260969161987305</v>
      </c>
      <c r="CX17">
        <v>5.175018310546875</v>
      </c>
      <c r="CY17">
        <v>4.5772161483764648</v>
      </c>
      <c r="CZ17">
        <v>3.9884345531463623</v>
      </c>
    </row>
    <row r="18" spans="1:104" x14ac:dyDescent="0.25">
      <c r="A18" t="s">
        <v>204</v>
      </c>
      <c r="B18" t="s">
        <v>168</v>
      </c>
      <c r="C18" t="s">
        <v>25</v>
      </c>
      <c r="D18" t="s">
        <v>186</v>
      </c>
      <c r="E18" t="s">
        <v>182</v>
      </c>
      <c r="F18">
        <v>2017</v>
      </c>
      <c r="G18" t="s">
        <v>172</v>
      </c>
      <c r="H18">
        <v>4</v>
      </c>
      <c r="I18">
        <v>145.48968505859375</v>
      </c>
      <c r="J18">
        <v>141.01377868652344</v>
      </c>
      <c r="K18">
        <v>138.2010498046875</v>
      </c>
      <c r="L18">
        <v>136.97712707519531</v>
      </c>
      <c r="M18">
        <v>142.32717895507812</v>
      </c>
      <c r="N18">
        <v>155.8948974609375</v>
      </c>
      <c r="O18">
        <v>171.79495239257812</v>
      </c>
      <c r="P18">
        <v>186.92726135253906</v>
      </c>
      <c r="Q18">
        <v>200.17349243164062</v>
      </c>
      <c r="R18">
        <v>212.39413452148437</v>
      </c>
      <c r="S18">
        <v>223.45634460449219</v>
      </c>
      <c r="T18">
        <v>227.78230285644531</v>
      </c>
      <c r="U18">
        <v>230.294677734375</v>
      </c>
      <c r="V18">
        <v>231.85264587402344</v>
      </c>
      <c r="W18">
        <v>228.47763061523437</v>
      </c>
      <c r="X18">
        <v>220.38587951660156</v>
      </c>
      <c r="Y18">
        <v>209.72567749023437</v>
      </c>
      <c r="Z18">
        <v>198.65296936035156</v>
      </c>
      <c r="AA18">
        <v>186.31785583496094</v>
      </c>
      <c r="AB18">
        <v>183.07026672363281</v>
      </c>
      <c r="AC18">
        <v>179.17863464355469</v>
      </c>
      <c r="AD18">
        <v>170.98805236816406</v>
      </c>
      <c r="AE18">
        <v>162.98406982421875</v>
      </c>
      <c r="AF18">
        <v>156.06793212890625</v>
      </c>
      <c r="AG18">
        <v>-6.9850839674472809E-2</v>
      </c>
      <c r="AH18">
        <v>0.56405061483383179</v>
      </c>
      <c r="AI18">
        <v>0.25033411383628845</v>
      </c>
      <c r="AJ18">
        <v>0.56354820728302002</v>
      </c>
      <c r="AK18">
        <v>-3.1908433884382248E-2</v>
      </c>
      <c r="AL18">
        <v>0.10291273146867752</v>
      </c>
      <c r="AM18">
        <v>-1.7735863924026489</v>
      </c>
      <c r="AN18">
        <v>-0.27360844612121582</v>
      </c>
      <c r="AO18">
        <v>1.0043693780899048</v>
      </c>
      <c r="AP18">
        <v>1.7544293403625488</v>
      </c>
      <c r="AQ18">
        <v>5.2624516487121582</v>
      </c>
      <c r="AR18">
        <v>18.575109481811523</v>
      </c>
      <c r="AS18">
        <v>18.758943557739258</v>
      </c>
      <c r="AT18">
        <v>17.467367172241211</v>
      </c>
      <c r="AU18">
        <v>16.614229202270508</v>
      </c>
      <c r="AV18">
        <v>16.696027755737305</v>
      </c>
      <c r="AW18">
        <v>16.44477653503418</v>
      </c>
      <c r="AX18">
        <v>14.037899971008301</v>
      </c>
      <c r="AY18">
        <v>5.4493680000305176</v>
      </c>
      <c r="AZ18">
        <v>3.6218955516815186</v>
      </c>
      <c r="BA18">
        <v>2.7190327644348145</v>
      </c>
      <c r="BB18">
        <v>1.8123277425765991</v>
      </c>
      <c r="BC18">
        <v>1.9314525127410889</v>
      </c>
      <c r="BD18">
        <v>2.0254800319671631</v>
      </c>
      <c r="BE18">
        <v>65.327301025390625</v>
      </c>
      <c r="BF18">
        <v>63.980823516845703</v>
      </c>
      <c r="BG18">
        <v>62.681163787841797</v>
      </c>
      <c r="BH18">
        <v>63.200481414794922</v>
      </c>
      <c r="BI18">
        <v>62.200477600097656</v>
      </c>
      <c r="BJ18">
        <v>61.854000091552734</v>
      </c>
      <c r="BK18">
        <v>61.241191864013672</v>
      </c>
      <c r="BL18">
        <v>65.013214111328125</v>
      </c>
      <c r="BM18">
        <v>72.145065307617188</v>
      </c>
      <c r="BN18">
        <v>78.23699951171875</v>
      </c>
      <c r="BO18">
        <v>83.387680053710937</v>
      </c>
      <c r="BP18">
        <v>87.079071044921875</v>
      </c>
      <c r="BQ18">
        <v>88.320121765136719</v>
      </c>
      <c r="BR18">
        <v>88.378868103027344</v>
      </c>
      <c r="BS18">
        <v>88.109550476074219</v>
      </c>
      <c r="BT18">
        <v>87.71795654296875</v>
      </c>
      <c r="BU18">
        <v>87.194236755371094</v>
      </c>
      <c r="BV18">
        <v>85.41986083984375</v>
      </c>
      <c r="BW18">
        <v>83.10528564453125</v>
      </c>
      <c r="BX18">
        <v>78.353858947753906</v>
      </c>
      <c r="BY18">
        <v>74.899253845214844</v>
      </c>
      <c r="BZ18">
        <v>72.744316101074219</v>
      </c>
      <c r="CA18">
        <v>69.755477905273437</v>
      </c>
      <c r="CB18">
        <v>67.823028564453125</v>
      </c>
      <c r="CC18">
        <v>3.0627021789550781</v>
      </c>
      <c r="CD18">
        <v>2.4345872402191162</v>
      </c>
      <c r="CE18">
        <v>2.0403156280517578</v>
      </c>
      <c r="CF18">
        <v>2.6549315452575684</v>
      </c>
      <c r="CG18">
        <v>3.2409334182739258</v>
      </c>
      <c r="CH18">
        <v>3.9779443740844727</v>
      </c>
      <c r="CI18">
        <v>3.545846700668335</v>
      </c>
      <c r="CJ18">
        <v>3.4501464366912842</v>
      </c>
      <c r="CK18">
        <v>1.8962197303771973</v>
      </c>
      <c r="CL18">
        <v>3.5501666069030762</v>
      </c>
      <c r="CM18">
        <v>3.4033689498901367</v>
      </c>
      <c r="CN18">
        <v>3.3106358051300049</v>
      </c>
      <c r="CO18">
        <v>3.0465371608734131</v>
      </c>
      <c r="CP18">
        <v>2.9096269607543945</v>
      </c>
      <c r="CQ18">
        <v>3.0776040554046631</v>
      </c>
      <c r="CR18">
        <v>4.074427604675293</v>
      </c>
      <c r="CS18">
        <v>3.2677106857299805</v>
      </c>
      <c r="CT18">
        <v>3.3198883533477783</v>
      </c>
      <c r="CU18">
        <v>3.8270969390869141</v>
      </c>
      <c r="CV18">
        <v>4.334923267364502</v>
      </c>
      <c r="CW18">
        <v>4.6259970664978027</v>
      </c>
      <c r="CX18">
        <v>4.8610692024230957</v>
      </c>
      <c r="CY18">
        <v>4.311032772064209</v>
      </c>
      <c r="CZ18">
        <v>3.768247127532959</v>
      </c>
    </row>
    <row r="19" spans="1:104" x14ac:dyDescent="0.25">
      <c r="A19" t="s">
        <v>205</v>
      </c>
      <c r="B19" t="s">
        <v>168</v>
      </c>
      <c r="C19" t="s">
        <v>25</v>
      </c>
      <c r="D19" t="s">
        <v>186</v>
      </c>
      <c r="E19" t="s">
        <v>182</v>
      </c>
      <c r="F19">
        <v>2017</v>
      </c>
      <c r="G19" t="s">
        <v>173</v>
      </c>
      <c r="H19">
        <v>5</v>
      </c>
      <c r="I19">
        <v>145.193359375</v>
      </c>
      <c r="J19">
        <v>141.56039428710937</v>
      </c>
      <c r="K19">
        <v>138.68382263183594</v>
      </c>
      <c r="L19">
        <v>138.237060546875</v>
      </c>
      <c r="M19">
        <v>144.51545715332031</v>
      </c>
      <c r="N19">
        <v>158.49972534179687</v>
      </c>
      <c r="O19">
        <v>173.590576171875</v>
      </c>
      <c r="P19">
        <v>192.03802490234375</v>
      </c>
      <c r="Q19">
        <v>208.371337890625</v>
      </c>
      <c r="R19">
        <v>220.91136169433594</v>
      </c>
      <c r="S19">
        <v>231.21620178222656</v>
      </c>
      <c r="T19">
        <v>235.31289672851562</v>
      </c>
      <c r="U19">
        <v>236.87849426269531</v>
      </c>
      <c r="V19">
        <v>236.71977233886719</v>
      </c>
      <c r="W19">
        <v>232.77909851074219</v>
      </c>
      <c r="X19">
        <v>224.29443359375</v>
      </c>
      <c r="Y19">
        <v>213.41082763671875</v>
      </c>
      <c r="Z19">
        <v>202.35185241699219</v>
      </c>
      <c r="AA19">
        <v>189.91615295410156</v>
      </c>
      <c r="AB19">
        <v>185.69064331054687</v>
      </c>
      <c r="AC19">
        <v>182.03939819335937</v>
      </c>
      <c r="AD19">
        <v>171.89068603515625</v>
      </c>
      <c r="AE19">
        <v>164.14613342285156</v>
      </c>
      <c r="AF19">
        <v>156.75836181640625</v>
      </c>
      <c r="AG19">
        <v>-2.3919844999909401E-2</v>
      </c>
      <c r="AH19">
        <v>0.56683206558227539</v>
      </c>
      <c r="AI19">
        <v>0.30191889405250549</v>
      </c>
      <c r="AJ19">
        <v>0.64237594604492188</v>
      </c>
      <c r="AK19">
        <v>0.10081464797258377</v>
      </c>
      <c r="AL19">
        <v>0.37942963838577271</v>
      </c>
      <c r="AM19">
        <v>-1.5660815238952637</v>
      </c>
      <c r="AN19">
        <v>0.13720996677875519</v>
      </c>
      <c r="AO19">
        <v>1.4076067209243774</v>
      </c>
      <c r="AP19">
        <v>1.9899301528930664</v>
      </c>
      <c r="AQ19">
        <v>5.6140313148498535</v>
      </c>
      <c r="AR19">
        <v>19.519773483276367</v>
      </c>
      <c r="AS19">
        <v>19.697624206542969</v>
      </c>
      <c r="AT19">
        <v>18.217702865600586</v>
      </c>
      <c r="AU19">
        <v>17.290185928344727</v>
      </c>
      <c r="AV19">
        <v>17.542198181152344</v>
      </c>
      <c r="AW19">
        <v>17.272842407226563</v>
      </c>
      <c r="AX19">
        <v>14.929163932800293</v>
      </c>
      <c r="AY19">
        <v>6.1236209869384766</v>
      </c>
      <c r="AZ19">
        <v>4.0104913711547852</v>
      </c>
      <c r="BA19">
        <v>2.956834077835083</v>
      </c>
      <c r="BB19">
        <v>2.0174887180328369</v>
      </c>
      <c r="BC19">
        <v>2.1403932571411133</v>
      </c>
      <c r="BD19">
        <v>2.1846034526824951</v>
      </c>
      <c r="BE19">
        <v>68.583267211914063</v>
      </c>
      <c r="BF19">
        <v>67.93414306640625</v>
      </c>
      <c r="BG19">
        <v>67.390312194824219</v>
      </c>
      <c r="BH19">
        <v>66.842071533203125</v>
      </c>
      <c r="BI19">
        <v>65.991188049316406</v>
      </c>
      <c r="BJ19">
        <v>65.390312194824219</v>
      </c>
      <c r="BK19">
        <v>64.7894287109375</v>
      </c>
      <c r="BL19">
        <v>67.956169128417969</v>
      </c>
      <c r="BM19">
        <v>75.228187561035156</v>
      </c>
      <c r="BN19">
        <v>80.280830383300781</v>
      </c>
      <c r="BO19">
        <v>85.074661254882813</v>
      </c>
      <c r="BP19">
        <v>87.679946899414063</v>
      </c>
      <c r="BQ19">
        <v>87.232589721679688</v>
      </c>
      <c r="BR19">
        <v>86.228187561035156</v>
      </c>
      <c r="BS19">
        <v>86.079071044921875</v>
      </c>
      <c r="BT19">
        <v>84.973785400390625</v>
      </c>
      <c r="BU19">
        <v>82.767616271972656</v>
      </c>
      <c r="BV19">
        <v>81.166732788085938</v>
      </c>
      <c r="BW19">
        <v>80.807044982910156</v>
      </c>
      <c r="BX19">
        <v>78.758811950683594</v>
      </c>
      <c r="BY19">
        <v>74.100883483886719</v>
      </c>
      <c r="BZ19">
        <v>70.942955017089844</v>
      </c>
      <c r="CA19">
        <v>69.64471435546875</v>
      </c>
      <c r="CB19">
        <v>68.640312194824219</v>
      </c>
      <c r="CC19">
        <v>3.0250499248504639</v>
      </c>
      <c r="CD19">
        <v>2.4189047813415527</v>
      </c>
      <c r="CE19">
        <v>2.0263996124267578</v>
      </c>
      <c r="CF19">
        <v>2.6518137454986572</v>
      </c>
      <c r="CG19">
        <v>3.2569406032562256</v>
      </c>
      <c r="CH19">
        <v>4.002842903137207</v>
      </c>
      <c r="CI19">
        <v>3.5460834503173828</v>
      </c>
      <c r="CJ19">
        <v>3.5080466270446777</v>
      </c>
      <c r="CK19">
        <v>1.9535896778106689</v>
      </c>
      <c r="CL19">
        <v>3.6545805931091309</v>
      </c>
      <c r="CM19">
        <v>3.4853615760803223</v>
      </c>
      <c r="CN19">
        <v>3.3849356174468994</v>
      </c>
      <c r="CO19">
        <v>3.1014258861541748</v>
      </c>
      <c r="CP19">
        <v>2.9401743412017822</v>
      </c>
      <c r="CQ19">
        <v>3.1033182144165039</v>
      </c>
      <c r="CR19">
        <v>4.1040687561035156</v>
      </c>
      <c r="CS19">
        <v>3.2909533977508545</v>
      </c>
      <c r="CT19">
        <v>3.3469467163085937</v>
      </c>
      <c r="CU19">
        <v>3.8609142303466797</v>
      </c>
      <c r="CV19">
        <v>4.3517794609069824</v>
      </c>
      <c r="CW19">
        <v>4.6515507698059082</v>
      </c>
      <c r="CX19">
        <v>4.8365049362182617</v>
      </c>
      <c r="CY19">
        <v>4.2971458435058594</v>
      </c>
      <c r="CZ19">
        <v>3.746016263961792</v>
      </c>
    </row>
    <row r="20" spans="1:104" x14ac:dyDescent="0.25">
      <c r="A20" t="s">
        <v>206</v>
      </c>
      <c r="B20" t="s">
        <v>168</v>
      </c>
      <c r="C20" t="s">
        <v>25</v>
      </c>
      <c r="D20" t="s">
        <v>186</v>
      </c>
      <c r="E20" t="s">
        <v>182</v>
      </c>
      <c r="F20">
        <v>2017</v>
      </c>
      <c r="G20" t="s">
        <v>174</v>
      </c>
      <c r="H20">
        <v>6</v>
      </c>
      <c r="I20">
        <v>149.02728271484375</v>
      </c>
      <c r="J20">
        <v>145.0264892578125</v>
      </c>
      <c r="K20">
        <v>142.2547607421875</v>
      </c>
      <c r="L20">
        <v>141.26606750488281</v>
      </c>
      <c r="M20">
        <v>147.19204711914062</v>
      </c>
      <c r="N20">
        <v>160.44619750976563</v>
      </c>
      <c r="O20">
        <v>174.89749145507812</v>
      </c>
      <c r="P20">
        <v>193.14739990234375</v>
      </c>
      <c r="Q20">
        <v>206.05149841308594</v>
      </c>
      <c r="R20">
        <v>216.95639038085937</v>
      </c>
      <c r="S20">
        <v>226.96197509765625</v>
      </c>
      <c r="T20">
        <v>230.36715698242187</v>
      </c>
      <c r="U20">
        <v>231.24842834472656</v>
      </c>
      <c r="V20">
        <v>230.96160888671875</v>
      </c>
      <c r="W20">
        <v>227.79103088378906</v>
      </c>
      <c r="X20">
        <v>220.92919921875</v>
      </c>
      <c r="Y20">
        <v>213.14454650878906</v>
      </c>
      <c r="Z20">
        <v>202.72500610351562</v>
      </c>
      <c r="AA20">
        <v>191.63136291503906</v>
      </c>
      <c r="AB20">
        <v>184.784423828125</v>
      </c>
      <c r="AC20">
        <v>181.85452270507812</v>
      </c>
      <c r="AD20">
        <v>173.01881408691406</v>
      </c>
      <c r="AE20">
        <v>165.82917785644531</v>
      </c>
      <c r="AF20">
        <v>158.65089416503906</v>
      </c>
      <c r="AG20">
        <v>-0.11290690302848816</v>
      </c>
      <c r="AH20">
        <v>0.57956492900848389</v>
      </c>
      <c r="AI20">
        <v>0.21190327405929565</v>
      </c>
      <c r="AJ20">
        <v>0.51496756076812744</v>
      </c>
      <c r="AK20">
        <v>-0.15239709615707397</v>
      </c>
      <c r="AL20">
        <v>-0.13887162506580353</v>
      </c>
      <c r="AM20">
        <v>-2.0060293674468994</v>
      </c>
      <c r="AN20">
        <v>-0.65293878316879272</v>
      </c>
      <c r="AO20">
        <v>0.71876102685928345</v>
      </c>
      <c r="AP20">
        <v>1.6493886709213257</v>
      </c>
      <c r="AQ20">
        <v>5.1991729736328125</v>
      </c>
      <c r="AR20">
        <v>18.501119613647461</v>
      </c>
      <c r="AS20">
        <v>18.490951538085938</v>
      </c>
      <c r="AT20">
        <v>17.070837020874023</v>
      </c>
      <c r="AU20">
        <v>16.251565933227539</v>
      </c>
      <c r="AV20">
        <v>16.260396957397461</v>
      </c>
      <c r="AW20">
        <v>16.239032745361328</v>
      </c>
      <c r="AX20">
        <v>13.770339012145996</v>
      </c>
      <c r="AY20">
        <v>5.0995287895202637</v>
      </c>
      <c r="AZ20">
        <v>3.3609142303466797</v>
      </c>
      <c r="BA20">
        <v>2.5887525081634521</v>
      </c>
      <c r="BB20">
        <v>1.6606019735336304</v>
      </c>
      <c r="BC20">
        <v>1.791659951210022</v>
      </c>
      <c r="BD20">
        <v>1.9252649545669556</v>
      </c>
      <c r="BE20">
        <v>66.729255676269531</v>
      </c>
      <c r="BF20">
        <v>64.739768981933594</v>
      </c>
      <c r="BG20">
        <v>64.33624267578125</v>
      </c>
      <c r="BH20">
        <v>64.175193786621094</v>
      </c>
      <c r="BI20">
        <v>64.223434448242188</v>
      </c>
      <c r="BJ20">
        <v>64.069915771484375</v>
      </c>
      <c r="BK20">
        <v>64.540992736816406</v>
      </c>
      <c r="BL20">
        <v>69.100746154785156</v>
      </c>
      <c r="BM20">
        <v>72.360969543457031</v>
      </c>
      <c r="BN20">
        <v>75.672561645507813</v>
      </c>
      <c r="BO20">
        <v>79.190322875976563</v>
      </c>
      <c r="BP20">
        <v>81.340858459472656</v>
      </c>
      <c r="BQ20">
        <v>82.944725036621094</v>
      </c>
      <c r="BR20">
        <v>83.590858459472656</v>
      </c>
      <c r="BS20">
        <v>82.122764587402344</v>
      </c>
      <c r="BT20">
        <v>82.880287170410156</v>
      </c>
      <c r="BU20">
        <v>82.618362426757812</v>
      </c>
      <c r="BV20">
        <v>80.419578552246094</v>
      </c>
      <c r="BW20">
        <v>78.930084228515625</v>
      </c>
      <c r="BX20">
        <v>77.361114501953125</v>
      </c>
      <c r="BY20">
        <v>75.266334533691406</v>
      </c>
      <c r="BZ20">
        <v>72.548240661621094</v>
      </c>
      <c r="CA20">
        <v>70.947357177734375</v>
      </c>
      <c r="CB20">
        <v>69.479255676269531</v>
      </c>
      <c r="CC20">
        <v>3.1733105182647705</v>
      </c>
      <c r="CD20">
        <v>2.5327095985412598</v>
      </c>
      <c r="CE20">
        <v>2.1243550777435303</v>
      </c>
      <c r="CF20">
        <v>2.7696020603179932</v>
      </c>
      <c r="CG20">
        <v>3.3903212547302246</v>
      </c>
      <c r="CH20">
        <v>4.1412410736083984</v>
      </c>
      <c r="CI20">
        <v>3.6514670848846436</v>
      </c>
      <c r="CJ20">
        <v>3.6060187816619873</v>
      </c>
      <c r="CK20">
        <v>1.9743862152099609</v>
      </c>
      <c r="CL20">
        <v>3.6681993007659912</v>
      </c>
      <c r="CM20">
        <v>3.4965815544128418</v>
      </c>
      <c r="CN20">
        <v>3.3867745399475098</v>
      </c>
      <c r="CO20">
        <v>3.0943942070007324</v>
      </c>
      <c r="CP20">
        <v>2.9318335056304932</v>
      </c>
      <c r="CQ20">
        <v>3.1037015914916992</v>
      </c>
      <c r="CR20">
        <v>4.1315231323242187</v>
      </c>
      <c r="CS20">
        <v>3.3592357635498047</v>
      </c>
      <c r="CT20">
        <v>3.4269678592681885</v>
      </c>
      <c r="CU20">
        <v>3.981583833694458</v>
      </c>
      <c r="CV20">
        <v>4.4259166717529297</v>
      </c>
      <c r="CW20">
        <v>4.7491674423217773</v>
      </c>
      <c r="CX20">
        <v>4.9754643440246582</v>
      </c>
      <c r="CY20">
        <v>4.4368152618408203</v>
      </c>
      <c r="CZ20">
        <v>3.8747391700744629</v>
      </c>
    </row>
    <row r="21" spans="1:104" x14ac:dyDescent="0.25">
      <c r="A21" t="s">
        <v>207</v>
      </c>
      <c r="B21" t="s">
        <v>168</v>
      </c>
      <c r="C21" t="s">
        <v>25</v>
      </c>
      <c r="D21" t="s">
        <v>186</v>
      </c>
      <c r="E21" t="s">
        <v>182</v>
      </c>
      <c r="F21">
        <v>2017</v>
      </c>
      <c r="G21" t="s">
        <v>175</v>
      </c>
      <c r="H21">
        <v>7</v>
      </c>
      <c r="I21">
        <v>154.64698791503906</v>
      </c>
      <c r="J21">
        <v>151.07070922851562</v>
      </c>
      <c r="K21">
        <v>147.94596862792969</v>
      </c>
      <c r="L21">
        <v>147.56915283203125</v>
      </c>
      <c r="M21">
        <v>154.65751647949219</v>
      </c>
      <c r="N21">
        <v>170.27384948730469</v>
      </c>
      <c r="O21">
        <v>184.95166015625</v>
      </c>
      <c r="P21">
        <v>201.68280029296875</v>
      </c>
      <c r="Q21">
        <v>213.43867492675781</v>
      </c>
      <c r="R21">
        <v>224.66064453125</v>
      </c>
      <c r="S21">
        <v>234.40376281738281</v>
      </c>
      <c r="T21">
        <v>236.740966796875</v>
      </c>
      <c r="U21">
        <v>238.43807983398438</v>
      </c>
      <c r="V21">
        <v>238.03921508789062</v>
      </c>
      <c r="W21">
        <v>235.18243408203125</v>
      </c>
      <c r="X21">
        <v>230.67445373535156</v>
      </c>
      <c r="Y21">
        <v>223.78997802734375</v>
      </c>
      <c r="Z21">
        <v>212.68603515625</v>
      </c>
      <c r="AA21">
        <v>200.1116943359375</v>
      </c>
      <c r="AB21">
        <v>192.23973083496094</v>
      </c>
      <c r="AC21">
        <v>188.54310607910156</v>
      </c>
      <c r="AD21">
        <v>179.42814636230469</v>
      </c>
      <c r="AE21">
        <v>171.868408203125</v>
      </c>
      <c r="AF21">
        <v>164.70719909667969</v>
      </c>
      <c r="AG21">
        <v>4.3769966810941696E-2</v>
      </c>
      <c r="AH21">
        <v>0.60581457614898682</v>
      </c>
      <c r="AI21">
        <v>0.39889374375343323</v>
      </c>
      <c r="AJ21">
        <v>0.79736560583114624</v>
      </c>
      <c r="AK21">
        <v>0.3103104829788208</v>
      </c>
      <c r="AL21">
        <v>0.82677698135375977</v>
      </c>
      <c r="AM21">
        <v>-1.3266204595565796</v>
      </c>
      <c r="AN21">
        <v>0.76786154508590698</v>
      </c>
      <c r="AO21">
        <v>1.9684836864471436</v>
      </c>
      <c r="AP21">
        <v>2.2621698379516602</v>
      </c>
      <c r="AQ21">
        <v>5.9344515800476074</v>
      </c>
      <c r="AR21">
        <v>20.110439300537109</v>
      </c>
      <c r="AS21">
        <v>20.402414321899414</v>
      </c>
      <c r="AT21">
        <v>18.867023468017578</v>
      </c>
      <c r="AU21">
        <v>17.98967170715332</v>
      </c>
      <c r="AV21">
        <v>18.844425201416016</v>
      </c>
      <c r="AW21">
        <v>18.915597915649414</v>
      </c>
      <c r="AX21">
        <v>16.631633758544922</v>
      </c>
      <c r="AY21">
        <v>7.3036608695983887</v>
      </c>
      <c r="AZ21">
        <v>4.6469483375549316</v>
      </c>
      <c r="BA21">
        <v>3.3483407497406006</v>
      </c>
      <c r="BB21">
        <v>2.3958520889282227</v>
      </c>
      <c r="BC21">
        <v>2.5312416553497314</v>
      </c>
      <c r="BD21">
        <v>2.5194029808044434</v>
      </c>
      <c r="BE21">
        <v>72.043830871582031</v>
      </c>
      <c r="BF21">
        <v>71.798240661621094</v>
      </c>
      <c r="BG21">
        <v>71.447357177734375</v>
      </c>
      <c r="BH21">
        <v>71.346473693847656</v>
      </c>
      <c r="BI21">
        <v>71.342071533203125</v>
      </c>
      <c r="BJ21">
        <v>71.192955017089844</v>
      </c>
      <c r="BK21">
        <v>70.991188049316406</v>
      </c>
      <c r="BL21">
        <v>72.75</v>
      </c>
      <c r="BM21">
        <v>74.9605712890625</v>
      </c>
      <c r="BN21">
        <v>78.864097595214844</v>
      </c>
      <c r="BO21">
        <v>82.324661254882813</v>
      </c>
      <c r="BP21">
        <v>85.337875366210937</v>
      </c>
      <c r="BQ21">
        <v>86.184356689453125</v>
      </c>
      <c r="BR21">
        <v>87.478187561035156</v>
      </c>
      <c r="BS21">
        <v>87.728187561035156</v>
      </c>
      <c r="BT21">
        <v>85.934356689453125</v>
      </c>
      <c r="BU21">
        <v>83.27642822265625</v>
      </c>
      <c r="BV21">
        <v>81.570259094238281</v>
      </c>
      <c r="BW21">
        <v>81.364097595214844</v>
      </c>
      <c r="BX21">
        <v>80.008811950683594</v>
      </c>
      <c r="BY21">
        <v>76.4605712890625</v>
      </c>
      <c r="BZ21">
        <v>74.403526306152344</v>
      </c>
      <c r="CA21">
        <v>73.302642822265625</v>
      </c>
      <c r="CB21">
        <v>73.048240661621094</v>
      </c>
      <c r="CC21">
        <v>3.1917953491210938</v>
      </c>
      <c r="CD21">
        <v>2.5572021007537842</v>
      </c>
      <c r="CE21">
        <v>2.1414608955383301</v>
      </c>
      <c r="CF21">
        <v>2.8042829036712646</v>
      </c>
      <c r="CG21">
        <v>3.4528224468231201</v>
      </c>
      <c r="CH21">
        <v>4.2598638534545898</v>
      </c>
      <c r="CI21">
        <v>3.7427322864532471</v>
      </c>
      <c r="CJ21">
        <v>3.6496791839599609</v>
      </c>
      <c r="CK21">
        <v>1.9823311567306519</v>
      </c>
      <c r="CL21">
        <v>3.6817495822906494</v>
      </c>
      <c r="CM21">
        <v>3.5002732276916504</v>
      </c>
      <c r="CN21">
        <v>3.3735396862030029</v>
      </c>
      <c r="CO21">
        <v>3.0925674438476562</v>
      </c>
      <c r="CP21">
        <v>2.9288341999053955</v>
      </c>
      <c r="CQ21">
        <v>3.1059534549713135</v>
      </c>
      <c r="CR21">
        <v>4.1812229156494141</v>
      </c>
      <c r="CS21">
        <v>3.4186420440673828</v>
      </c>
      <c r="CT21">
        <v>3.4848847389221191</v>
      </c>
      <c r="CU21">
        <v>4.030031681060791</v>
      </c>
      <c r="CV21">
        <v>4.4630088806152344</v>
      </c>
      <c r="CW21">
        <v>4.7725534439086914</v>
      </c>
      <c r="CX21">
        <v>5.0012388229370117</v>
      </c>
      <c r="CY21">
        <v>4.4571084976196289</v>
      </c>
      <c r="CZ21">
        <v>3.8990542888641357</v>
      </c>
    </row>
    <row r="22" spans="1:104" x14ac:dyDescent="0.25">
      <c r="A22" t="s">
        <v>208</v>
      </c>
      <c r="B22" t="s">
        <v>168</v>
      </c>
      <c r="C22" t="s">
        <v>25</v>
      </c>
      <c r="D22" t="s">
        <v>186</v>
      </c>
      <c r="E22" t="s">
        <v>182</v>
      </c>
      <c r="F22">
        <v>2017</v>
      </c>
      <c r="G22" t="s">
        <v>176</v>
      </c>
      <c r="H22">
        <v>8</v>
      </c>
      <c r="I22">
        <v>159.13363647460937</v>
      </c>
      <c r="J22">
        <v>155.11582946777344</v>
      </c>
      <c r="K22">
        <v>152.02993774414062</v>
      </c>
      <c r="L22">
        <v>151.580078125</v>
      </c>
      <c r="M22">
        <v>158.71719360351562</v>
      </c>
      <c r="N22">
        <v>175.61288452148437</v>
      </c>
      <c r="O22">
        <v>191.32383728027344</v>
      </c>
      <c r="P22">
        <v>207.35733032226562</v>
      </c>
      <c r="Q22">
        <v>220.65422058105469</v>
      </c>
      <c r="R22">
        <v>232.25003051757812</v>
      </c>
      <c r="S22">
        <v>242.902099609375</v>
      </c>
      <c r="T22">
        <v>245.89256286621094</v>
      </c>
      <c r="U22">
        <v>247.89852905273438</v>
      </c>
      <c r="V22">
        <v>247.64248657226562</v>
      </c>
      <c r="W22">
        <v>245.11679077148437</v>
      </c>
      <c r="X22">
        <v>238.88612365722656</v>
      </c>
      <c r="Y22">
        <v>230.72109985351562</v>
      </c>
      <c r="Z22">
        <v>220.67552185058594</v>
      </c>
      <c r="AA22">
        <v>208.54757690429687</v>
      </c>
      <c r="AB22">
        <v>201.65934753417969</v>
      </c>
      <c r="AC22">
        <v>195.82254028320312</v>
      </c>
      <c r="AD22">
        <v>185.75743103027344</v>
      </c>
      <c r="AE22">
        <v>177.47238159179687</v>
      </c>
      <c r="AF22">
        <v>169.78968811035156</v>
      </c>
      <c r="AG22">
        <v>7.0364445447921753E-2</v>
      </c>
      <c r="AH22">
        <v>0.62236505746841431</v>
      </c>
      <c r="AI22">
        <v>0.4379572868347168</v>
      </c>
      <c r="AJ22">
        <v>0.85978776216506958</v>
      </c>
      <c r="AK22">
        <v>0.3922850489616394</v>
      </c>
      <c r="AL22">
        <v>1.006342887878418</v>
      </c>
      <c r="AM22">
        <v>-1.2466074228286743</v>
      </c>
      <c r="AN22">
        <v>1.0173889398574829</v>
      </c>
      <c r="AO22">
        <v>2.2285289764404297</v>
      </c>
      <c r="AP22">
        <v>2.4262039661407471</v>
      </c>
      <c r="AQ22">
        <v>6.2391085624694824</v>
      </c>
      <c r="AR22">
        <v>21.062152862548828</v>
      </c>
      <c r="AS22">
        <v>21.424417495727539</v>
      </c>
      <c r="AT22">
        <v>19.830713272094727</v>
      </c>
      <c r="AU22">
        <v>18.94255256652832</v>
      </c>
      <c r="AV22">
        <v>19.810895919799805</v>
      </c>
      <c r="AW22">
        <v>19.795560836791992</v>
      </c>
      <c r="AX22">
        <v>17.603033065795898</v>
      </c>
      <c r="AY22">
        <v>7.9268598556518555</v>
      </c>
      <c r="AZ22">
        <v>5.0591940879821777</v>
      </c>
      <c r="BA22">
        <v>3.5831375122070312</v>
      </c>
      <c r="BB22">
        <v>2.5870292186737061</v>
      </c>
      <c r="BC22">
        <v>2.7202591896057129</v>
      </c>
      <c r="BD22">
        <v>2.6792211532592773</v>
      </c>
      <c r="BE22">
        <v>73.830291748046875</v>
      </c>
      <c r="BF22">
        <v>72.922927856445312</v>
      </c>
      <c r="BG22">
        <v>72.322929382324219</v>
      </c>
      <c r="BH22">
        <v>71.958000183105469</v>
      </c>
      <c r="BI22">
        <v>70.994094848632812</v>
      </c>
      <c r="BJ22">
        <v>70.794090270996094</v>
      </c>
      <c r="BK22">
        <v>70.709861755371094</v>
      </c>
      <c r="BL22">
        <v>72.018257141113281</v>
      </c>
      <c r="BM22">
        <v>76.293548583984375</v>
      </c>
      <c r="BN22">
        <v>80.173004150390625</v>
      </c>
      <c r="BO22">
        <v>84.348617553710938</v>
      </c>
      <c r="BP22">
        <v>85.958168029785156</v>
      </c>
      <c r="BQ22">
        <v>87.875068664550781</v>
      </c>
      <c r="BR22">
        <v>86.513664245605469</v>
      </c>
      <c r="BS22">
        <v>86.780059814453125</v>
      </c>
      <c r="BT22">
        <v>87.186073303222656</v>
      </c>
      <c r="BU22">
        <v>86.611595153808594</v>
      </c>
      <c r="BV22">
        <v>86.092300415039063</v>
      </c>
      <c r="BW22">
        <v>83.562431335449219</v>
      </c>
      <c r="BX22">
        <v>80.96368408203125</v>
      </c>
      <c r="BY22">
        <v>77.96856689453125</v>
      </c>
      <c r="BZ22">
        <v>75.913276672363281</v>
      </c>
      <c r="CA22">
        <v>75.30975341796875</v>
      </c>
      <c r="CB22">
        <v>74.846885681152344</v>
      </c>
      <c r="CC22">
        <v>3.278477668762207</v>
      </c>
      <c r="CD22">
        <v>2.6209433078765869</v>
      </c>
      <c r="CE22">
        <v>2.1966097354888916</v>
      </c>
      <c r="CF22">
        <v>2.8753128051757813</v>
      </c>
      <c r="CG22">
        <v>3.5370726585388184</v>
      </c>
      <c r="CH22">
        <v>4.3855180740356445</v>
      </c>
      <c r="CI22">
        <v>3.8647050857543945</v>
      </c>
      <c r="CJ22">
        <v>3.7456047534942627</v>
      </c>
      <c r="CK22">
        <v>2.0456535816192627</v>
      </c>
      <c r="CL22">
        <v>3.7992660999298096</v>
      </c>
      <c r="CM22">
        <v>3.6206398010253906</v>
      </c>
      <c r="CN22">
        <v>3.4976353645324707</v>
      </c>
      <c r="CO22">
        <v>3.2094767093658447</v>
      </c>
      <c r="CP22">
        <v>3.0415022373199463</v>
      </c>
      <c r="CQ22">
        <v>3.2313191890716553</v>
      </c>
      <c r="CR22">
        <v>4.3222661018371582</v>
      </c>
      <c r="CS22">
        <v>3.5181722640991211</v>
      </c>
      <c r="CT22">
        <v>3.6092779636383057</v>
      </c>
      <c r="CU22">
        <v>4.1923537254333496</v>
      </c>
      <c r="CV22">
        <v>4.6732573509216309</v>
      </c>
      <c r="CW22">
        <v>4.9478840827941895</v>
      </c>
      <c r="CX22">
        <v>5.1683268547058105</v>
      </c>
      <c r="CY22">
        <v>4.594144344329834</v>
      </c>
      <c r="CZ22">
        <v>4.0121273994445801</v>
      </c>
    </row>
    <row r="23" spans="1:104" x14ac:dyDescent="0.25">
      <c r="A23" t="s">
        <v>209</v>
      </c>
      <c r="B23" t="s">
        <v>168</v>
      </c>
      <c r="C23" t="s">
        <v>25</v>
      </c>
      <c r="D23" t="s">
        <v>186</v>
      </c>
      <c r="E23" t="s">
        <v>182</v>
      </c>
      <c r="F23">
        <v>2017</v>
      </c>
      <c r="G23" t="s">
        <v>177</v>
      </c>
      <c r="H23">
        <v>9</v>
      </c>
      <c r="I23">
        <v>157.23605346679687</v>
      </c>
      <c r="J23">
        <v>153.346435546875</v>
      </c>
      <c r="K23">
        <v>150.49330139160156</v>
      </c>
      <c r="L23">
        <v>150.42088317871094</v>
      </c>
      <c r="M23">
        <v>158.81886291503906</v>
      </c>
      <c r="N23">
        <v>175.99687194824219</v>
      </c>
      <c r="O23">
        <v>195.46429443359375</v>
      </c>
      <c r="P23">
        <v>212.01539611816406</v>
      </c>
      <c r="Q23">
        <v>229.27731323242187</v>
      </c>
      <c r="R23">
        <v>244.40325927734375</v>
      </c>
      <c r="S23">
        <v>255.65879821777344</v>
      </c>
      <c r="T23">
        <v>259.20584106445312</v>
      </c>
      <c r="U23">
        <v>260.98843383789062</v>
      </c>
      <c r="V23">
        <v>259.93637084960937</v>
      </c>
      <c r="W23">
        <v>256.37179565429687</v>
      </c>
      <c r="X23">
        <v>247.52783203125</v>
      </c>
      <c r="Y23">
        <v>235.93534851074219</v>
      </c>
      <c r="Z23">
        <v>224.875244140625</v>
      </c>
      <c r="AA23">
        <v>213.408447265625</v>
      </c>
      <c r="AB23">
        <v>208.22700500488281</v>
      </c>
      <c r="AC23">
        <v>198.79660034179687</v>
      </c>
      <c r="AD23">
        <v>186.95518493652344</v>
      </c>
      <c r="AE23">
        <v>177.11723327636719</v>
      </c>
      <c r="AF23">
        <v>169.13107299804687</v>
      </c>
      <c r="AG23">
        <v>0.12415354698896408</v>
      </c>
      <c r="AH23">
        <v>0.61597585678100586</v>
      </c>
      <c r="AI23">
        <v>0.49415406584739685</v>
      </c>
      <c r="AJ23">
        <v>0.94149506092071533</v>
      </c>
      <c r="AK23">
        <v>0.55381959676742554</v>
      </c>
      <c r="AL23">
        <v>1.3446998596191406</v>
      </c>
      <c r="AM23">
        <v>-0.99318134784698486</v>
      </c>
      <c r="AN23">
        <v>1.5490115880966187</v>
      </c>
      <c r="AO23">
        <v>2.7545638084411621</v>
      </c>
      <c r="AP23">
        <v>2.7544479370117187</v>
      </c>
      <c r="AQ23">
        <v>6.7724342346191406</v>
      </c>
      <c r="AR23">
        <v>22.603660583496094</v>
      </c>
      <c r="AS23">
        <v>23.044122695922852</v>
      </c>
      <c r="AT23">
        <v>21.279298782348633</v>
      </c>
      <c r="AU23">
        <v>20.252975463867188</v>
      </c>
      <c r="AV23">
        <v>21.196319580078125</v>
      </c>
      <c r="AW23">
        <v>20.899545669555664</v>
      </c>
      <c r="AX23">
        <v>18.709203720092773</v>
      </c>
      <c r="AY23">
        <v>8.8160266876220703</v>
      </c>
      <c r="AZ23">
        <v>5.6399812698364258</v>
      </c>
      <c r="BA23">
        <v>3.8714227676391602</v>
      </c>
      <c r="BB23">
        <v>2.8380751609802246</v>
      </c>
      <c r="BC23">
        <v>2.9468197822570801</v>
      </c>
      <c r="BD23">
        <v>2.8473160266876221</v>
      </c>
      <c r="BE23">
        <v>71.991188049316406</v>
      </c>
      <c r="BF23">
        <v>71.7894287109375</v>
      </c>
      <c r="BG23">
        <v>71.342071533203125</v>
      </c>
      <c r="BH23">
        <v>70.942955017089844</v>
      </c>
      <c r="BI23">
        <v>70.89471435546875</v>
      </c>
      <c r="BJ23">
        <v>70.390312194824219</v>
      </c>
      <c r="BK23">
        <v>71.947357177734375</v>
      </c>
      <c r="BL23">
        <v>72.552642822265625</v>
      </c>
      <c r="BM23">
        <v>77.320259094238281</v>
      </c>
      <c r="BN23">
        <v>83.175544738769531</v>
      </c>
      <c r="BO23">
        <v>87.653732299804688</v>
      </c>
      <c r="BP23">
        <v>90.456375122070313</v>
      </c>
      <c r="BQ23">
        <v>90.465187072753906</v>
      </c>
      <c r="BR23">
        <v>91.009017944335938</v>
      </c>
      <c r="BS23">
        <v>90.653732299804687</v>
      </c>
      <c r="BT23">
        <v>90.548446655273437</v>
      </c>
      <c r="BU23">
        <v>90.98699951171875</v>
      </c>
      <c r="BV23">
        <v>89.386116027832031</v>
      </c>
      <c r="BW23">
        <v>87.530830383300781</v>
      </c>
      <c r="BX23">
        <v>82.508811950683594</v>
      </c>
      <c r="BY23">
        <v>79.947357177734375</v>
      </c>
      <c r="BZ23">
        <v>78.293830871582031</v>
      </c>
      <c r="CA23">
        <v>76.697357177734375</v>
      </c>
      <c r="CB23">
        <v>75.293830871582031</v>
      </c>
      <c r="CC23">
        <v>3.2359662055969238</v>
      </c>
      <c r="CD23">
        <v>2.588313102722168</v>
      </c>
      <c r="CE23">
        <v>2.1721136569976807</v>
      </c>
      <c r="CF23">
        <v>2.8503141403198242</v>
      </c>
      <c r="CG23">
        <v>3.5356042385101318</v>
      </c>
      <c r="CH23">
        <v>4.3904705047607422</v>
      </c>
      <c r="CI23">
        <v>3.9441764354705811</v>
      </c>
      <c r="CJ23">
        <v>3.8257057666778564</v>
      </c>
      <c r="CK23">
        <v>2.123354434967041</v>
      </c>
      <c r="CL23">
        <v>3.9938573837280273</v>
      </c>
      <c r="CM23">
        <v>3.8067677021026611</v>
      </c>
      <c r="CN23">
        <v>3.6831173896789551</v>
      </c>
      <c r="CO23">
        <v>3.3753836154937744</v>
      </c>
      <c r="CP23">
        <v>3.1891257762908936</v>
      </c>
      <c r="CQ23">
        <v>3.3761260509490967</v>
      </c>
      <c r="CR23">
        <v>4.4738993644714355</v>
      </c>
      <c r="CS23">
        <v>3.5938870906829834</v>
      </c>
      <c r="CT23">
        <v>3.6740868091583252</v>
      </c>
      <c r="CU23">
        <v>4.2855439186096191</v>
      </c>
      <c r="CV23">
        <v>4.8203659057617188</v>
      </c>
      <c r="CW23">
        <v>5.0177311897277832</v>
      </c>
      <c r="CX23">
        <v>5.196164608001709</v>
      </c>
      <c r="CY23">
        <v>4.5801143646240234</v>
      </c>
      <c r="CZ23">
        <v>3.9923484325408936</v>
      </c>
    </row>
    <row r="24" spans="1:104" x14ac:dyDescent="0.25">
      <c r="A24" t="s">
        <v>210</v>
      </c>
      <c r="B24" t="s">
        <v>168</v>
      </c>
      <c r="C24" t="s">
        <v>25</v>
      </c>
      <c r="D24" t="s">
        <v>186</v>
      </c>
      <c r="E24" t="s">
        <v>182</v>
      </c>
      <c r="F24">
        <v>2017</v>
      </c>
      <c r="G24" t="s">
        <v>178</v>
      </c>
      <c r="H24">
        <v>10</v>
      </c>
      <c r="I24">
        <v>155.0966796875</v>
      </c>
      <c r="J24">
        <v>151.10128784179687</v>
      </c>
      <c r="K24">
        <v>147.903564453125</v>
      </c>
      <c r="L24">
        <v>147.02516174316406</v>
      </c>
      <c r="M24">
        <v>153.82904052734375</v>
      </c>
      <c r="N24">
        <v>167.61054992675781</v>
      </c>
      <c r="O24">
        <v>185.47232055664062</v>
      </c>
      <c r="P24">
        <v>201.30479431152344</v>
      </c>
      <c r="Q24">
        <v>215.73965454101562</v>
      </c>
      <c r="R24">
        <v>228.48611450195312</v>
      </c>
      <c r="S24">
        <v>240.45512390136719</v>
      </c>
      <c r="T24">
        <v>245.43104553222656</v>
      </c>
      <c r="U24">
        <v>247.81491088867187</v>
      </c>
      <c r="V24">
        <v>249.66239929199219</v>
      </c>
      <c r="W24">
        <v>246.85572814941406</v>
      </c>
      <c r="X24">
        <v>238.66380310058594</v>
      </c>
      <c r="Y24">
        <v>227.89332580566406</v>
      </c>
      <c r="Z24">
        <v>216.39073181152344</v>
      </c>
      <c r="AA24">
        <v>206.68605041503906</v>
      </c>
      <c r="AB24">
        <v>198.63433837890625</v>
      </c>
      <c r="AC24">
        <v>189.87762451171875</v>
      </c>
      <c r="AD24">
        <v>178.72120666503906</v>
      </c>
      <c r="AE24">
        <v>171.05940246582031</v>
      </c>
      <c r="AF24">
        <v>164.48196411132812</v>
      </c>
      <c r="AG24">
        <v>-2.0613264292478561E-2</v>
      </c>
      <c r="AH24">
        <v>0.60509949922561646</v>
      </c>
      <c r="AI24">
        <v>0.32745057344436646</v>
      </c>
      <c r="AJ24">
        <v>0.69112122058868408</v>
      </c>
      <c r="AK24">
        <v>0.12162774801254272</v>
      </c>
      <c r="AL24">
        <v>0.43057796359062195</v>
      </c>
      <c r="AM24">
        <v>-1.648891806602478</v>
      </c>
      <c r="AN24">
        <v>0.18809998035430908</v>
      </c>
      <c r="AO24">
        <v>1.4952323436737061</v>
      </c>
      <c r="AP24">
        <v>2.0754070281982422</v>
      </c>
      <c r="AQ24">
        <v>5.8560829162597656</v>
      </c>
      <c r="AR24">
        <v>20.393905639648438</v>
      </c>
      <c r="AS24">
        <v>20.649541854858398</v>
      </c>
      <c r="AT24">
        <v>19.254604339599609</v>
      </c>
      <c r="AU24">
        <v>18.374641418457031</v>
      </c>
      <c r="AV24">
        <v>18.725128173828125</v>
      </c>
      <c r="AW24">
        <v>18.503135681152344</v>
      </c>
      <c r="AX24">
        <v>16.032934188842773</v>
      </c>
      <c r="AY24">
        <v>6.7268662452697754</v>
      </c>
      <c r="AZ24">
        <v>4.3264141082763672</v>
      </c>
      <c r="BA24">
        <v>3.1046192646026611</v>
      </c>
      <c r="BB24">
        <v>2.1181905269622803</v>
      </c>
      <c r="BC24">
        <v>2.2510735988616943</v>
      </c>
      <c r="BD24">
        <v>2.3081479072570801</v>
      </c>
      <c r="BE24">
        <v>69.851020812988281</v>
      </c>
      <c r="BF24">
        <v>68.435569763183594</v>
      </c>
      <c r="BG24">
        <v>67.805763244628906</v>
      </c>
      <c r="BH24">
        <v>67.543830871582031</v>
      </c>
      <c r="BI24">
        <v>66.195930480957031</v>
      </c>
      <c r="BJ24">
        <v>65.650680541992188</v>
      </c>
      <c r="BK24">
        <v>65.333122253417969</v>
      </c>
      <c r="BL24">
        <v>66.760368347167969</v>
      </c>
      <c r="BM24">
        <v>71.62432861328125</v>
      </c>
      <c r="BN24">
        <v>77.92242431640625</v>
      </c>
      <c r="BO24">
        <v>83.678390502929688</v>
      </c>
      <c r="BP24">
        <v>85.636116027832031</v>
      </c>
      <c r="BQ24">
        <v>87.669578552246094</v>
      </c>
      <c r="BR24">
        <v>88.568695068359375</v>
      </c>
      <c r="BS24">
        <v>87.927108764648438</v>
      </c>
      <c r="BT24">
        <v>86.21185302734375</v>
      </c>
      <c r="BU24">
        <v>86.065719604492188</v>
      </c>
      <c r="BV24">
        <v>85.068840026855469</v>
      </c>
      <c r="BW24">
        <v>82.093353271484375</v>
      </c>
      <c r="BX24">
        <v>79.497016906738281</v>
      </c>
      <c r="BY24">
        <v>76.257530212402344</v>
      </c>
      <c r="BZ24">
        <v>73.434005737304688</v>
      </c>
      <c r="CA24">
        <v>72.138885498046875</v>
      </c>
      <c r="CB24">
        <v>71.048377990722656</v>
      </c>
      <c r="CC24">
        <v>3.2285490036010742</v>
      </c>
      <c r="CD24">
        <v>2.5796706676483154</v>
      </c>
      <c r="CE24">
        <v>2.1592206954956055</v>
      </c>
      <c r="CF24">
        <v>2.8179237842559814</v>
      </c>
      <c r="CG24">
        <v>3.4638009071350098</v>
      </c>
      <c r="CH24">
        <v>4.2292218208312988</v>
      </c>
      <c r="CI24">
        <v>3.7854804992675781</v>
      </c>
      <c r="CJ24">
        <v>3.6741023063659668</v>
      </c>
      <c r="CK24">
        <v>2.0208983421325684</v>
      </c>
      <c r="CL24">
        <v>3.7765772342681885</v>
      </c>
      <c r="CM24">
        <v>3.6214518547058105</v>
      </c>
      <c r="CN24">
        <v>3.5273878574371338</v>
      </c>
      <c r="CO24">
        <v>3.2417705059051514</v>
      </c>
      <c r="CP24">
        <v>3.0982091426849365</v>
      </c>
      <c r="CQ24">
        <v>3.2880969047546387</v>
      </c>
      <c r="CR24">
        <v>4.3631658554077148</v>
      </c>
      <c r="CS24">
        <v>3.5112032890319824</v>
      </c>
      <c r="CT24">
        <v>3.5760157108306885</v>
      </c>
      <c r="CU24">
        <v>4.1981549263000488</v>
      </c>
      <c r="CV24">
        <v>4.6510419845581055</v>
      </c>
      <c r="CW24">
        <v>4.8475828170776367</v>
      </c>
      <c r="CX24">
        <v>5.024287223815918</v>
      </c>
      <c r="CY24">
        <v>4.4742002487182617</v>
      </c>
      <c r="CZ24">
        <v>3.9271392822265625</v>
      </c>
    </row>
    <row r="25" spans="1:104" x14ac:dyDescent="0.25">
      <c r="A25" t="s">
        <v>211</v>
      </c>
      <c r="B25" t="s">
        <v>168</v>
      </c>
      <c r="C25" t="s">
        <v>25</v>
      </c>
      <c r="D25" t="s">
        <v>186</v>
      </c>
      <c r="E25" t="s">
        <v>182</v>
      </c>
      <c r="F25">
        <v>2017</v>
      </c>
      <c r="G25" t="s">
        <v>179</v>
      </c>
      <c r="H25">
        <v>11</v>
      </c>
      <c r="I25">
        <v>144.37249755859375</v>
      </c>
      <c r="J25">
        <v>140.80230712890625</v>
      </c>
      <c r="K25">
        <v>138.20561218261719</v>
      </c>
      <c r="L25">
        <v>138.01260375976562</v>
      </c>
      <c r="M25">
        <v>145.00251770019531</v>
      </c>
      <c r="N25">
        <v>157.12191772460938</v>
      </c>
      <c r="O25">
        <v>172.02383422851563</v>
      </c>
      <c r="P25">
        <v>188.77714538574219</v>
      </c>
      <c r="Q25">
        <v>202.13653564453125</v>
      </c>
      <c r="R25">
        <v>213.96903991699219</v>
      </c>
      <c r="S25">
        <v>224.92323303222656</v>
      </c>
      <c r="T25">
        <v>229.05424499511719</v>
      </c>
      <c r="U25">
        <v>231.59927368164062</v>
      </c>
      <c r="V25">
        <v>233.62773132324219</v>
      </c>
      <c r="W25">
        <v>230.96748352050781</v>
      </c>
      <c r="X25">
        <v>222.23440551757812</v>
      </c>
      <c r="Y25">
        <v>212.14645385742187</v>
      </c>
      <c r="Z25">
        <v>202.45631408691406</v>
      </c>
      <c r="AA25">
        <v>188.843994140625</v>
      </c>
      <c r="AB25">
        <v>179.86834716796875</v>
      </c>
      <c r="AC25">
        <v>174.13458251953125</v>
      </c>
      <c r="AD25">
        <v>165.12083435058594</v>
      </c>
      <c r="AE25">
        <v>158.212890625</v>
      </c>
      <c r="AF25">
        <v>152.50393676757812</v>
      </c>
      <c r="AG25">
        <v>-0.12939518690109253</v>
      </c>
      <c r="AH25">
        <v>0.56242376565933228</v>
      </c>
      <c r="AI25">
        <v>0.18365633487701416</v>
      </c>
      <c r="AJ25">
        <v>0.47078618407249451</v>
      </c>
      <c r="AK25">
        <v>-0.20888805389404297</v>
      </c>
      <c r="AL25">
        <v>-0.2557448148727417</v>
      </c>
      <c r="AM25">
        <v>-2.0715405941009521</v>
      </c>
      <c r="AN25">
        <v>-0.81892645359039307</v>
      </c>
      <c r="AO25">
        <v>0.55068683624267578</v>
      </c>
      <c r="AP25">
        <v>1.5563610792160034</v>
      </c>
      <c r="AQ25">
        <v>5.0802721977233887</v>
      </c>
      <c r="AR25">
        <v>18.254226684570313</v>
      </c>
      <c r="AS25">
        <v>18.34605598449707</v>
      </c>
      <c r="AT25">
        <v>17.101446151733398</v>
      </c>
      <c r="AU25">
        <v>16.319784164428711</v>
      </c>
      <c r="AV25">
        <v>16.116872787475586</v>
      </c>
      <c r="AW25">
        <v>15.927404403686523</v>
      </c>
      <c r="AX25">
        <v>13.475049018859863</v>
      </c>
      <c r="AY25">
        <v>4.7766289710998535</v>
      </c>
      <c r="AZ25">
        <v>3.1281042098999023</v>
      </c>
      <c r="BA25">
        <v>2.3971142768859863</v>
      </c>
      <c r="BB25">
        <v>1.5022023916244507</v>
      </c>
      <c r="BC25">
        <v>1.6266765594482422</v>
      </c>
      <c r="BD25">
        <v>1.7864505052566528</v>
      </c>
      <c r="BE25">
        <v>65.028022766113281</v>
      </c>
      <c r="BF25">
        <v>64.46661376953125</v>
      </c>
      <c r="BG25">
        <v>62.594196319580078</v>
      </c>
      <c r="BH25">
        <v>62.184543609619141</v>
      </c>
      <c r="BI25">
        <v>61.915771484375</v>
      </c>
      <c r="BJ25">
        <v>61.189319610595703</v>
      </c>
      <c r="BK25">
        <v>60.649383544921875</v>
      </c>
      <c r="BL25">
        <v>62.338272094726562</v>
      </c>
      <c r="BM25">
        <v>68.615234375</v>
      </c>
      <c r="BN25">
        <v>75.151115417480469</v>
      </c>
      <c r="BO25">
        <v>80.60693359375</v>
      </c>
      <c r="BP25">
        <v>84.645523071289063</v>
      </c>
      <c r="BQ25">
        <v>85.955276489257813</v>
      </c>
      <c r="BR25">
        <v>85.70672607421875</v>
      </c>
      <c r="BS25">
        <v>85.494796752929688</v>
      </c>
      <c r="BT25">
        <v>84.33929443359375</v>
      </c>
      <c r="BU25">
        <v>83.050407409667969</v>
      </c>
      <c r="BV25">
        <v>77.921684265136719</v>
      </c>
      <c r="BW25">
        <v>74.466606140136719</v>
      </c>
      <c r="BX25">
        <v>70.913604736328125</v>
      </c>
      <c r="BY25">
        <v>69.108833312988281</v>
      </c>
      <c r="BZ25">
        <v>66.619834899902344</v>
      </c>
      <c r="CA25">
        <v>65.345039367675781</v>
      </c>
      <c r="CB25">
        <v>64.159355163574219</v>
      </c>
      <c r="CC25">
        <v>3.0942447185516357</v>
      </c>
      <c r="CD25">
        <v>2.4749770164489746</v>
      </c>
      <c r="CE25">
        <v>2.0773484706878662</v>
      </c>
      <c r="CF25">
        <v>2.7234640121459961</v>
      </c>
      <c r="CG25">
        <v>3.3616724014282227</v>
      </c>
      <c r="CH25">
        <v>4.0818886756896973</v>
      </c>
      <c r="CI25">
        <v>3.6148955821990967</v>
      </c>
      <c r="CJ25">
        <v>3.5474143028259277</v>
      </c>
      <c r="CK25">
        <v>1.9495058059692383</v>
      </c>
      <c r="CL25">
        <v>3.6412858963012695</v>
      </c>
      <c r="CM25">
        <v>3.4877738952636719</v>
      </c>
      <c r="CN25">
        <v>3.3894357681274414</v>
      </c>
      <c r="CO25">
        <v>3.1193015575408936</v>
      </c>
      <c r="CP25">
        <v>2.9850203990936279</v>
      </c>
      <c r="CQ25">
        <v>3.1675064563751221</v>
      </c>
      <c r="CR25">
        <v>4.183037281036377</v>
      </c>
      <c r="CS25">
        <v>3.3653132915496826</v>
      </c>
      <c r="CT25">
        <v>3.4447472095489502</v>
      </c>
      <c r="CU25">
        <v>3.9492611885070801</v>
      </c>
      <c r="CV25">
        <v>4.3362669944763184</v>
      </c>
      <c r="CW25">
        <v>4.5772199630737305</v>
      </c>
      <c r="CX25">
        <v>4.7793140411376953</v>
      </c>
      <c r="CY25">
        <v>4.2606477737426758</v>
      </c>
      <c r="CZ25">
        <v>3.7489047050476074</v>
      </c>
    </row>
    <row r="26" spans="1:104" x14ac:dyDescent="0.25">
      <c r="A26" t="s">
        <v>212</v>
      </c>
      <c r="B26" t="s">
        <v>168</v>
      </c>
      <c r="C26" t="s">
        <v>25</v>
      </c>
      <c r="D26" t="s">
        <v>186</v>
      </c>
      <c r="E26" t="s">
        <v>182</v>
      </c>
      <c r="F26">
        <v>2017</v>
      </c>
      <c r="G26" t="s">
        <v>180</v>
      </c>
      <c r="H26">
        <v>12</v>
      </c>
      <c r="I26">
        <v>125.35442352294922</v>
      </c>
      <c r="J26">
        <v>123.005615234375</v>
      </c>
      <c r="K26">
        <v>122.07070922851562</v>
      </c>
      <c r="L26">
        <v>122.13465881347656</v>
      </c>
      <c r="M26">
        <v>128.10018920898437</v>
      </c>
      <c r="N26">
        <v>138.10890197753906</v>
      </c>
      <c r="O26">
        <v>152.43753051757813</v>
      </c>
      <c r="P26">
        <v>163.65438842773437</v>
      </c>
      <c r="Q26">
        <v>168.73599243164062</v>
      </c>
      <c r="R26">
        <v>169.94288635253906</v>
      </c>
      <c r="S26">
        <v>169.81863403320312</v>
      </c>
      <c r="T26">
        <v>166.14598083496094</v>
      </c>
      <c r="U26">
        <v>164.04644775390625</v>
      </c>
      <c r="V26">
        <v>161.55593872070312</v>
      </c>
      <c r="W26">
        <v>159.06272888183594</v>
      </c>
      <c r="X26">
        <v>156.45718383789062</v>
      </c>
      <c r="Y26">
        <v>156.52076721191406</v>
      </c>
      <c r="Z26">
        <v>158.06181335449219</v>
      </c>
      <c r="AA26">
        <v>153.970947265625</v>
      </c>
      <c r="AB26">
        <v>148.83235168457031</v>
      </c>
      <c r="AC26">
        <v>145.09942626953125</v>
      </c>
      <c r="AD26">
        <v>139.843017578125</v>
      </c>
      <c r="AE26">
        <v>134.51448059082031</v>
      </c>
      <c r="AF26">
        <v>130.13969421386719</v>
      </c>
      <c r="AG26">
        <v>-0.70876705646514893</v>
      </c>
      <c r="AH26">
        <v>0.48353615403175354</v>
      </c>
      <c r="AI26">
        <v>-0.51119613647460938</v>
      </c>
      <c r="AJ26">
        <v>-0.56501388549804688</v>
      </c>
      <c r="AK26">
        <v>-1.9660269021987915</v>
      </c>
      <c r="AL26">
        <v>-3.8372688293457031</v>
      </c>
      <c r="AM26">
        <v>-4.8303885459899902</v>
      </c>
      <c r="AN26">
        <v>-6.0880064964294434</v>
      </c>
      <c r="AO26">
        <v>-3.9641785621643066</v>
      </c>
      <c r="AP26">
        <v>-0.68057048320770264</v>
      </c>
      <c r="AQ26">
        <v>1.9648659229278564</v>
      </c>
      <c r="AR26">
        <v>9.7195777893066406</v>
      </c>
      <c r="AS26">
        <v>8.7906627655029297</v>
      </c>
      <c r="AT26">
        <v>7.8755455017089844</v>
      </c>
      <c r="AU26">
        <v>7.4951739311218262</v>
      </c>
      <c r="AV26">
        <v>5.5577454566955566</v>
      </c>
      <c r="AW26">
        <v>5.7858762741088867</v>
      </c>
      <c r="AX26">
        <v>3.0972700119018555</v>
      </c>
      <c r="AY26">
        <v>-3.0652463436126709</v>
      </c>
      <c r="AZ26">
        <v>-1.4837499856948853</v>
      </c>
      <c r="BA26">
        <v>-0.34018266201019287</v>
      </c>
      <c r="BB26">
        <v>-1.1284860372543335</v>
      </c>
      <c r="BC26">
        <v>-1.0299378633499146</v>
      </c>
      <c r="BD26">
        <v>-0.35631701350212097</v>
      </c>
      <c r="BE26">
        <v>49.486785888671875</v>
      </c>
      <c r="BF26">
        <v>48.986785888671875</v>
      </c>
      <c r="BG26">
        <v>48.083263397216797</v>
      </c>
      <c r="BH26">
        <v>47.535026550292969</v>
      </c>
      <c r="BI26">
        <v>47.486785888671875</v>
      </c>
      <c r="BJ26">
        <v>46.890312194824219</v>
      </c>
      <c r="BK26">
        <v>46.486785888671875</v>
      </c>
      <c r="BL26">
        <v>47.188549041748047</v>
      </c>
      <c r="BM26">
        <v>49.092071533203125</v>
      </c>
      <c r="BN26">
        <v>51.64471435546875</v>
      </c>
      <c r="BO26">
        <v>53.149120330810547</v>
      </c>
      <c r="BP26">
        <v>53.697357177734375</v>
      </c>
      <c r="BQ26">
        <v>54.596473693847656</v>
      </c>
      <c r="BR26">
        <v>55.596473693847656</v>
      </c>
      <c r="BS26">
        <v>55.701763153076172</v>
      </c>
      <c r="BT26">
        <v>55.745597839355469</v>
      </c>
      <c r="BU26">
        <v>55.144710540771484</v>
      </c>
      <c r="BV26">
        <v>53.135906219482422</v>
      </c>
      <c r="BW26">
        <v>51.635902404785156</v>
      </c>
      <c r="BX26">
        <v>51.333259582519531</v>
      </c>
      <c r="BY26">
        <v>50.227977752685547</v>
      </c>
      <c r="BZ26">
        <v>50.285026550292969</v>
      </c>
      <c r="CA26">
        <v>48.982383728027344</v>
      </c>
      <c r="CB26">
        <v>48.530620574951172</v>
      </c>
      <c r="CC26">
        <v>3.9396936893463135</v>
      </c>
      <c r="CD26">
        <v>3.1705820560455322</v>
      </c>
      <c r="CE26">
        <v>2.69059157371521</v>
      </c>
      <c r="CF26">
        <v>3.5342268943786621</v>
      </c>
      <c r="CG26">
        <v>4.3549408912658691</v>
      </c>
      <c r="CH26">
        <v>5.2613682746887207</v>
      </c>
      <c r="CI26">
        <v>4.6973366737365723</v>
      </c>
      <c r="CJ26">
        <v>4.5096492767333984</v>
      </c>
      <c r="CK26">
        <v>2.3863825798034668</v>
      </c>
      <c r="CL26">
        <v>4.2409138679504395</v>
      </c>
      <c r="CM26">
        <v>3.8614635467529297</v>
      </c>
      <c r="CN26">
        <v>3.6052181720733643</v>
      </c>
      <c r="CO26">
        <v>3.239959716796875</v>
      </c>
      <c r="CP26">
        <v>3.0269026756286621</v>
      </c>
      <c r="CQ26">
        <v>3.1988048553466797</v>
      </c>
      <c r="CR26">
        <v>4.3184571266174316</v>
      </c>
      <c r="CS26">
        <v>3.6409463882446289</v>
      </c>
      <c r="CT26">
        <v>3.9437160491943359</v>
      </c>
      <c r="CU26">
        <v>4.7217612266540527</v>
      </c>
      <c r="CV26">
        <v>5.2615194320678711</v>
      </c>
      <c r="CW26">
        <v>5.5928745269775391</v>
      </c>
      <c r="CX26">
        <v>5.9354968070983887</v>
      </c>
      <c r="CY26">
        <v>5.3119678497314453</v>
      </c>
      <c r="CZ26">
        <v>4.6912193298339844</v>
      </c>
    </row>
    <row r="27" spans="1:104" x14ac:dyDescent="0.25">
      <c r="A27" t="s">
        <v>213</v>
      </c>
      <c r="B27" t="s">
        <v>168</v>
      </c>
      <c r="C27" t="s">
        <v>25</v>
      </c>
      <c r="D27" t="s">
        <v>186</v>
      </c>
      <c r="E27" t="s">
        <v>182</v>
      </c>
      <c r="F27">
        <v>2017</v>
      </c>
      <c r="G27" t="s">
        <v>181</v>
      </c>
      <c r="H27">
        <v>8</v>
      </c>
      <c r="I27">
        <v>157.98384094238281</v>
      </c>
      <c r="J27">
        <v>154.037841796875</v>
      </c>
      <c r="K27">
        <v>150.96469116210937</v>
      </c>
      <c r="L27">
        <v>150.53193664550781</v>
      </c>
      <c r="M27">
        <v>157.49085998535156</v>
      </c>
      <c r="N27">
        <v>174.10589599609375</v>
      </c>
      <c r="O27">
        <v>189.75630187988281</v>
      </c>
      <c r="P27">
        <v>205.56509399414062</v>
      </c>
      <c r="Q27">
        <v>218.20085144042969</v>
      </c>
      <c r="R27">
        <v>228.88044738769531</v>
      </c>
      <c r="S27">
        <v>238.72572326660156</v>
      </c>
      <c r="T27">
        <v>241.4588623046875</v>
      </c>
      <c r="U27">
        <v>243.38839721679687</v>
      </c>
      <c r="V27">
        <v>243.37705993652344</v>
      </c>
      <c r="W27">
        <v>241.10995483398437</v>
      </c>
      <c r="X27">
        <v>235.05184936523437</v>
      </c>
      <c r="Y27">
        <v>227.23481750488281</v>
      </c>
      <c r="Z27">
        <v>217.40884399414062</v>
      </c>
      <c r="AA27">
        <v>205.79360961914063</v>
      </c>
      <c r="AB27">
        <v>199.21929931640625</v>
      </c>
      <c r="AC27">
        <v>193.72967529296875</v>
      </c>
      <c r="AD27">
        <v>183.976806640625</v>
      </c>
      <c r="AE27">
        <v>175.80323791503906</v>
      </c>
      <c r="AF27">
        <v>168.19686889648437</v>
      </c>
      <c r="AG27">
        <v>2.9905587434768677E-2</v>
      </c>
      <c r="AH27">
        <v>0.61752068996429443</v>
      </c>
      <c r="AI27">
        <v>0.39062538743019104</v>
      </c>
      <c r="AJ27">
        <v>0.78953826427459717</v>
      </c>
      <c r="AK27">
        <v>0.27284488081932068</v>
      </c>
      <c r="AL27">
        <v>0.75566285848617554</v>
      </c>
      <c r="AM27">
        <v>-1.4345271587371826</v>
      </c>
      <c r="AN27">
        <v>0.64955264329910278</v>
      </c>
      <c r="AO27">
        <v>1.8996974229812622</v>
      </c>
      <c r="AP27">
        <v>2.2538027763366699</v>
      </c>
      <c r="AQ27">
        <v>5.9920587539672852</v>
      </c>
      <c r="AR27">
        <v>20.410392761230469</v>
      </c>
      <c r="AS27">
        <v>20.703107833862305</v>
      </c>
      <c r="AT27">
        <v>19.172859191894531</v>
      </c>
      <c r="AU27">
        <v>18.331275939941406</v>
      </c>
      <c r="AV27">
        <v>19.03068733215332</v>
      </c>
      <c r="AW27">
        <v>19.036149978637695</v>
      </c>
      <c r="AX27">
        <v>16.799793243408203</v>
      </c>
      <c r="AY27">
        <v>7.3277707099914551</v>
      </c>
      <c r="AZ27">
        <v>4.7082767486572266</v>
      </c>
      <c r="BA27">
        <v>3.378960132598877</v>
      </c>
      <c r="BB27">
        <v>2.394364595413208</v>
      </c>
      <c r="BC27">
        <v>2.5270626544952393</v>
      </c>
      <c r="BD27">
        <v>2.5248918533325195</v>
      </c>
      <c r="BE27">
        <v>71.148643493652344</v>
      </c>
      <c r="BF27">
        <v>70.312591552734375</v>
      </c>
      <c r="BG27">
        <v>69.862152099609375</v>
      </c>
      <c r="BH27">
        <v>69.605659484863281</v>
      </c>
      <c r="BI27">
        <v>69.363578796386719</v>
      </c>
      <c r="BJ27">
        <v>69.11181640625</v>
      </c>
      <c r="BK27">
        <v>69.547355651855469</v>
      </c>
      <c r="BL27">
        <v>71.60540771484375</v>
      </c>
      <c r="BM27">
        <v>75.233840942382813</v>
      </c>
      <c r="BN27">
        <v>79.471305847167969</v>
      </c>
      <c r="BO27">
        <v>83.37933349609375</v>
      </c>
      <c r="BP27">
        <v>85.773323059082031</v>
      </c>
      <c r="BQ27">
        <v>86.867332458496094</v>
      </c>
      <c r="BR27">
        <v>87.147933959960937</v>
      </c>
      <c r="BS27">
        <v>86.821189880371094</v>
      </c>
      <c r="BT27">
        <v>86.637290954589844</v>
      </c>
      <c r="BU27">
        <v>85.873344421386719</v>
      </c>
      <c r="BV27">
        <v>84.3670654296875</v>
      </c>
      <c r="BW27">
        <v>82.84686279296875</v>
      </c>
      <c r="BX27">
        <v>80.210601806640625</v>
      </c>
      <c r="BY27">
        <v>77.41070556640625</v>
      </c>
      <c r="BZ27">
        <v>75.289710998535156</v>
      </c>
      <c r="CA27">
        <v>74.064277648925781</v>
      </c>
      <c r="CB27">
        <v>73.167060852050781</v>
      </c>
      <c r="CC27">
        <v>3.2653841972351074</v>
      </c>
      <c r="CD27">
        <v>2.6112008094787598</v>
      </c>
      <c r="CE27">
        <v>2.1883182525634766</v>
      </c>
      <c r="CF27">
        <v>2.8647253513336182</v>
      </c>
      <c r="CG27">
        <v>3.5211672782897949</v>
      </c>
      <c r="CH27">
        <v>4.3620367050170898</v>
      </c>
      <c r="CI27">
        <v>3.8455178737640381</v>
      </c>
      <c r="CJ27">
        <v>3.7253174781799316</v>
      </c>
      <c r="CK27">
        <v>2.0294930934906006</v>
      </c>
      <c r="CL27">
        <v>3.7563319206237793</v>
      </c>
      <c r="CM27">
        <v>3.5699698925018311</v>
      </c>
      <c r="CN27">
        <v>3.445749044418335</v>
      </c>
      <c r="CO27">
        <v>3.1613419055938721</v>
      </c>
      <c r="CP27">
        <v>2.9988446235656738</v>
      </c>
      <c r="CQ27">
        <v>3.1888437271118164</v>
      </c>
      <c r="CR27">
        <v>4.2667341232299805</v>
      </c>
      <c r="CS27">
        <v>3.4762899875640869</v>
      </c>
      <c r="CT27">
        <v>3.5674233436584473</v>
      </c>
      <c r="CU27">
        <v>4.1504573822021484</v>
      </c>
      <c r="CV27">
        <v>4.6317391395568848</v>
      </c>
      <c r="CW27">
        <v>4.9109363555908203</v>
      </c>
      <c r="CX27">
        <v>5.1354455947875977</v>
      </c>
      <c r="CY27">
        <v>4.5657491683959961</v>
      </c>
      <c r="CZ27">
        <v>3.9874260425567627</v>
      </c>
    </row>
    <row r="28" spans="1:104" x14ac:dyDescent="0.25">
      <c r="A28" t="s">
        <v>214</v>
      </c>
      <c r="B28" t="s">
        <v>168</v>
      </c>
      <c r="C28" t="s">
        <v>25</v>
      </c>
      <c r="D28" t="s">
        <v>186</v>
      </c>
      <c r="E28" t="s">
        <v>182</v>
      </c>
      <c r="F28">
        <v>2018</v>
      </c>
      <c r="G28" t="s">
        <v>169</v>
      </c>
      <c r="H28">
        <v>1</v>
      </c>
      <c r="I28">
        <v>123.31477355957031</v>
      </c>
      <c r="J28">
        <v>120.44037628173828</v>
      </c>
      <c r="K28">
        <v>119.88722229003906</v>
      </c>
      <c r="L28">
        <v>120.45056915283203</v>
      </c>
      <c r="M28">
        <v>127.68448638916016</v>
      </c>
      <c r="N28">
        <v>139.48558044433594</v>
      </c>
      <c r="O28">
        <v>156.7147216796875</v>
      </c>
      <c r="P28">
        <v>169.26081848144531</v>
      </c>
      <c r="Q28">
        <v>173.00477600097656</v>
      </c>
      <c r="R28">
        <v>172.91828918457031</v>
      </c>
      <c r="S28">
        <v>173.21682739257812</v>
      </c>
      <c r="T28">
        <v>168.74850463867187</v>
      </c>
      <c r="U28">
        <v>166.81050109863281</v>
      </c>
      <c r="V28">
        <v>163.9637451171875</v>
      </c>
      <c r="W28">
        <v>160.18521118164062</v>
      </c>
      <c r="X28">
        <v>157.25892639160156</v>
      </c>
      <c r="Y28">
        <v>156.14898681640625</v>
      </c>
      <c r="Z28">
        <v>156.66215515136719</v>
      </c>
      <c r="AA28">
        <v>153.73171997070312</v>
      </c>
      <c r="AB28">
        <v>148.16207885742187</v>
      </c>
      <c r="AC28">
        <v>144.46554565429687</v>
      </c>
      <c r="AD28">
        <v>139.13063049316406</v>
      </c>
      <c r="AE28">
        <v>134.36390686035156</v>
      </c>
      <c r="AF28">
        <v>130.0396728515625</v>
      </c>
      <c r="AG28">
        <v>-0.75151348114013672</v>
      </c>
      <c r="AH28">
        <v>0.47274556756019592</v>
      </c>
      <c r="AI28">
        <v>-0.56323760747909546</v>
      </c>
      <c r="AJ28">
        <v>-0.6467854380607605</v>
      </c>
      <c r="AK28">
        <v>-2.1239235401153564</v>
      </c>
      <c r="AL28">
        <v>-4.2130522727966309</v>
      </c>
      <c r="AM28">
        <v>-5.2507472038269043</v>
      </c>
      <c r="AN28">
        <v>-6.8111557960510254</v>
      </c>
      <c r="AO28">
        <v>-4.4840879440307617</v>
      </c>
      <c r="AP28">
        <v>-0.87291061878204346</v>
      </c>
      <c r="AQ28">
        <v>1.8276492357254028</v>
      </c>
      <c r="AR28">
        <v>9.5409612655639648</v>
      </c>
      <c r="AS28">
        <v>8.5432777404785156</v>
      </c>
      <c r="AT28">
        <v>7.6220211982727051</v>
      </c>
      <c r="AU28">
        <v>7.1992583274841309</v>
      </c>
      <c r="AV28">
        <v>5.047935962677002</v>
      </c>
      <c r="AW28">
        <v>5.2215738296508789</v>
      </c>
      <c r="AX28">
        <v>2.3891992568969727</v>
      </c>
      <c r="AY28">
        <v>-3.7033579349517822</v>
      </c>
      <c r="AZ28">
        <v>-1.8520958423614502</v>
      </c>
      <c r="BA28">
        <v>-0.55401146411895752</v>
      </c>
      <c r="BB28">
        <v>-1.3437049388885498</v>
      </c>
      <c r="BC28">
        <v>-1.2517659664154053</v>
      </c>
      <c r="BD28">
        <v>-0.52990776300430298</v>
      </c>
      <c r="BE28">
        <v>45.877098083496094</v>
      </c>
      <c r="BF28">
        <v>44.877098083496094</v>
      </c>
      <c r="BG28">
        <v>44.175334930419922</v>
      </c>
      <c r="BH28">
        <v>42.780620574951172</v>
      </c>
      <c r="BI28">
        <v>41.982383728027344</v>
      </c>
      <c r="BJ28">
        <v>41.232383728027344</v>
      </c>
      <c r="BK28">
        <v>40.93414306640625</v>
      </c>
      <c r="BL28">
        <v>41.381500244140625</v>
      </c>
      <c r="BM28">
        <v>45.600879669189453</v>
      </c>
      <c r="BN28">
        <v>50.504402160644531</v>
      </c>
      <c r="BO28">
        <v>53.758811950683594</v>
      </c>
      <c r="BP28">
        <v>55.508811950683594</v>
      </c>
      <c r="BQ28">
        <v>57.10528564453125</v>
      </c>
      <c r="BR28">
        <v>57.057048797607422</v>
      </c>
      <c r="BS28">
        <v>57.254405975341797</v>
      </c>
      <c r="BT28">
        <v>56.548236846923828</v>
      </c>
      <c r="BU28">
        <v>55.942951202392578</v>
      </c>
      <c r="BV28">
        <v>54.486782073974609</v>
      </c>
      <c r="BW28">
        <v>53.18414306640625</v>
      </c>
      <c r="BX28">
        <v>50.780620574951172</v>
      </c>
      <c r="BY28">
        <v>49.877098083496094</v>
      </c>
      <c r="BZ28">
        <v>49.276214599609375</v>
      </c>
      <c r="CA28">
        <v>49.135906219482422</v>
      </c>
      <c r="CB28">
        <v>48.785026550292969</v>
      </c>
      <c r="CC28">
        <v>4.0309505462646484</v>
      </c>
      <c r="CD28">
        <v>3.2289083003997803</v>
      </c>
      <c r="CE28">
        <v>2.7483925819396973</v>
      </c>
      <c r="CF28">
        <v>3.6252162456512451</v>
      </c>
      <c r="CG28">
        <v>4.5148177146911621</v>
      </c>
      <c r="CH28">
        <v>5.5268278121948242</v>
      </c>
      <c r="CI28">
        <v>5.0227222442626953</v>
      </c>
      <c r="CJ28">
        <v>4.8511099815368652</v>
      </c>
      <c r="CK28">
        <v>2.5448372364044189</v>
      </c>
      <c r="CL28">
        <v>4.4881463050842285</v>
      </c>
      <c r="CM28">
        <v>4.0966253280639648</v>
      </c>
      <c r="CN28">
        <v>3.8084759712219238</v>
      </c>
      <c r="CO28">
        <v>3.4266190528869629</v>
      </c>
      <c r="CP28">
        <v>3.1951625347137451</v>
      </c>
      <c r="CQ28">
        <v>3.350513219833374</v>
      </c>
      <c r="CR28">
        <v>4.5145864486694336</v>
      </c>
      <c r="CS28">
        <v>3.7779049873352051</v>
      </c>
      <c r="CT28">
        <v>4.0654845237731934</v>
      </c>
      <c r="CU28">
        <v>4.9034113883972168</v>
      </c>
      <c r="CV28">
        <v>5.447791576385498</v>
      </c>
      <c r="CW28">
        <v>5.7916622161865234</v>
      </c>
      <c r="CX28">
        <v>6.1419830322265625</v>
      </c>
      <c r="CY28">
        <v>5.5187230110168457</v>
      </c>
      <c r="CZ28">
        <v>4.8755249977111816</v>
      </c>
    </row>
    <row r="29" spans="1:104" x14ac:dyDescent="0.25">
      <c r="A29" t="s">
        <v>215</v>
      </c>
      <c r="B29" t="s">
        <v>168</v>
      </c>
      <c r="C29" t="s">
        <v>25</v>
      </c>
      <c r="D29" t="s">
        <v>186</v>
      </c>
      <c r="E29" t="s">
        <v>182</v>
      </c>
      <c r="F29">
        <v>2018</v>
      </c>
      <c r="G29" t="s">
        <v>170</v>
      </c>
      <c r="H29">
        <v>2</v>
      </c>
      <c r="I29">
        <v>128.16455078125</v>
      </c>
      <c r="J29">
        <v>124.86885833740234</v>
      </c>
      <c r="K29">
        <v>123.32662963867188</v>
      </c>
      <c r="L29">
        <v>123.935791015625</v>
      </c>
      <c r="M29">
        <v>130.14283752441406</v>
      </c>
      <c r="N29">
        <v>141.620849609375</v>
      </c>
      <c r="O29">
        <v>158.8626708984375</v>
      </c>
      <c r="P29">
        <v>169.73963928222656</v>
      </c>
      <c r="Q29">
        <v>174.90420532226562</v>
      </c>
      <c r="R29">
        <v>176.2327880859375</v>
      </c>
      <c r="S29">
        <v>179.03622436523437</v>
      </c>
      <c r="T29">
        <v>177.37619018554687</v>
      </c>
      <c r="U29">
        <v>177.63638305664062</v>
      </c>
      <c r="V29">
        <v>176.930908203125</v>
      </c>
      <c r="W29">
        <v>174.56674194335937</v>
      </c>
      <c r="X29">
        <v>169.49505615234375</v>
      </c>
      <c r="Y29">
        <v>164.80854797363281</v>
      </c>
      <c r="Z29">
        <v>164.19615173339844</v>
      </c>
      <c r="AA29">
        <v>161.96652221679687</v>
      </c>
      <c r="AB29">
        <v>155.98681640625</v>
      </c>
      <c r="AC29">
        <v>151.9859619140625</v>
      </c>
      <c r="AD29">
        <v>145.36091613769531</v>
      </c>
      <c r="AE29">
        <v>139.18824768066406</v>
      </c>
      <c r="AF29">
        <v>134.27468872070312</v>
      </c>
      <c r="AG29">
        <v>-0.63846331834793091</v>
      </c>
      <c r="AH29">
        <v>0.49197977781295776</v>
      </c>
      <c r="AI29">
        <v>-0.42029047012329102</v>
      </c>
      <c r="AJ29">
        <v>-0.43254688382148743</v>
      </c>
      <c r="AK29">
        <v>-1.7415503263473511</v>
      </c>
      <c r="AL29">
        <v>-3.4112434387207031</v>
      </c>
      <c r="AM29">
        <v>-4.5928459167480469</v>
      </c>
      <c r="AN29">
        <v>-5.5259318351745605</v>
      </c>
      <c r="AO29">
        <v>-3.4609239101409912</v>
      </c>
      <c r="AP29">
        <v>-0.42480996251106262</v>
      </c>
      <c r="AQ29">
        <v>2.3503015041351318</v>
      </c>
      <c r="AR29">
        <v>10.907914161682129</v>
      </c>
      <c r="AS29">
        <v>10.162388801574707</v>
      </c>
      <c r="AT29">
        <v>9.2365512847900391</v>
      </c>
      <c r="AU29">
        <v>8.8065185546875</v>
      </c>
      <c r="AV29">
        <v>6.9073123931884766</v>
      </c>
      <c r="AW29">
        <v>6.9800710678100586</v>
      </c>
      <c r="AX29">
        <v>4.3074221611022949</v>
      </c>
      <c r="AY29">
        <v>-2.1895787715911865</v>
      </c>
      <c r="AZ29">
        <v>-0.95181953907012939</v>
      </c>
      <c r="BA29">
        <v>-1.0229194536805153E-2</v>
      </c>
      <c r="BB29">
        <v>-0.82028543949127197</v>
      </c>
      <c r="BC29">
        <v>-0.71280467510223389</v>
      </c>
      <c r="BD29">
        <v>-9.334447979927063E-2</v>
      </c>
      <c r="BE29">
        <v>54.337669372558594</v>
      </c>
      <c r="BF29">
        <v>54.135906219482422</v>
      </c>
      <c r="BG29">
        <v>53.5394287109375</v>
      </c>
      <c r="BH29">
        <v>53.135906219482422</v>
      </c>
      <c r="BI29">
        <v>53.587669372558594</v>
      </c>
      <c r="BJ29">
        <v>53.285030364990234</v>
      </c>
      <c r="BK29">
        <v>53.736785888671875</v>
      </c>
      <c r="BL29">
        <v>53.640312194824219</v>
      </c>
      <c r="BM29">
        <v>53.592071533203125</v>
      </c>
      <c r="BN29">
        <v>54.048236846923828</v>
      </c>
      <c r="BO29">
        <v>54.947357177734375</v>
      </c>
      <c r="BP29">
        <v>55.447357177734375</v>
      </c>
      <c r="BQ29">
        <v>56.793834686279297</v>
      </c>
      <c r="BR29">
        <v>55.342071533203125</v>
      </c>
      <c r="BS29">
        <v>54.442955017089844</v>
      </c>
      <c r="BT29">
        <v>53.342071533203125</v>
      </c>
      <c r="BU29">
        <v>51.092075347900391</v>
      </c>
      <c r="BV29">
        <v>49.7894287109375</v>
      </c>
      <c r="BW29">
        <v>48.741191864013672</v>
      </c>
      <c r="BX29">
        <v>49.491191864013672</v>
      </c>
      <c r="BY29">
        <v>49.241191864013672</v>
      </c>
      <c r="BZ29">
        <v>48.986785888671875</v>
      </c>
      <c r="CA29">
        <v>49.241191864013672</v>
      </c>
      <c r="CB29">
        <v>48.688549041748047</v>
      </c>
      <c r="CC29">
        <v>3.7906360626220703</v>
      </c>
      <c r="CD29">
        <v>3.0289320945739746</v>
      </c>
      <c r="CE29">
        <v>2.5580823421478271</v>
      </c>
      <c r="CF29">
        <v>3.3749990463256836</v>
      </c>
      <c r="CG29">
        <v>4.1636495590209961</v>
      </c>
      <c r="CH29">
        <v>5.0772156715393066</v>
      </c>
      <c r="CI29">
        <v>4.6068391799926758</v>
      </c>
      <c r="CJ29">
        <v>4.4016928672790527</v>
      </c>
      <c r="CK29">
        <v>2.3278446197509766</v>
      </c>
      <c r="CL29">
        <v>4.1387057304382324</v>
      </c>
      <c r="CM29">
        <v>3.8311476707458496</v>
      </c>
      <c r="CN29">
        <v>3.6220829486846924</v>
      </c>
      <c r="CO29">
        <v>3.301612377166748</v>
      </c>
      <c r="CP29">
        <v>3.1196122169494629</v>
      </c>
      <c r="CQ29">
        <v>3.3037121295928955</v>
      </c>
      <c r="CR29">
        <v>4.402623176574707</v>
      </c>
      <c r="CS29">
        <v>3.6078081130981445</v>
      </c>
      <c r="CT29">
        <v>3.8553431034088135</v>
      </c>
      <c r="CU29">
        <v>4.6742491722106934</v>
      </c>
      <c r="CV29">
        <v>5.1894712448120117</v>
      </c>
      <c r="CW29">
        <v>5.5130786895751953</v>
      </c>
      <c r="CX29">
        <v>5.8061108589172363</v>
      </c>
      <c r="CY29">
        <v>5.1726169586181641</v>
      </c>
      <c r="CZ29">
        <v>4.5550322532653809</v>
      </c>
    </row>
    <row r="30" spans="1:104" x14ac:dyDescent="0.25">
      <c r="A30" t="s">
        <v>216</v>
      </c>
      <c r="B30" t="s">
        <v>168</v>
      </c>
      <c r="C30" t="s">
        <v>25</v>
      </c>
      <c r="D30" t="s">
        <v>186</v>
      </c>
      <c r="E30" t="s">
        <v>182</v>
      </c>
      <c r="F30">
        <v>2018</v>
      </c>
      <c r="G30" t="s">
        <v>171</v>
      </c>
      <c r="H30">
        <v>3</v>
      </c>
      <c r="I30">
        <v>136.60261535644531</v>
      </c>
      <c r="J30">
        <v>133.13754272460937</v>
      </c>
      <c r="K30">
        <v>130.4598388671875</v>
      </c>
      <c r="L30">
        <v>129.46354675292969</v>
      </c>
      <c r="M30">
        <v>133.98439025878906</v>
      </c>
      <c r="N30">
        <v>146.5618896484375</v>
      </c>
      <c r="O30">
        <v>165.36668395996094</v>
      </c>
      <c r="P30">
        <v>178.52212524414062</v>
      </c>
      <c r="Q30">
        <v>186.64730834960937</v>
      </c>
      <c r="R30">
        <v>192.35879516601562</v>
      </c>
      <c r="S30">
        <v>199.46206665039063</v>
      </c>
      <c r="T30">
        <v>201.67707824707031</v>
      </c>
      <c r="U30">
        <v>203.74909973144531</v>
      </c>
      <c r="V30">
        <v>206.40220642089844</v>
      </c>
      <c r="W30">
        <v>205.2254638671875</v>
      </c>
      <c r="X30">
        <v>198.29206848144531</v>
      </c>
      <c r="Y30">
        <v>190.05703735351562</v>
      </c>
      <c r="Z30">
        <v>181.81961059570312</v>
      </c>
      <c r="AA30">
        <v>174.52061462402344</v>
      </c>
      <c r="AB30">
        <v>171.54812622070312</v>
      </c>
      <c r="AC30">
        <v>167.2237548828125</v>
      </c>
      <c r="AD30">
        <v>159.53646850585937</v>
      </c>
      <c r="AE30">
        <v>151.66291809082031</v>
      </c>
      <c r="AF30">
        <v>144.77412414550781</v>
      </c>
      <c r="AG30">
        <v>-0.35649040341377258</v>
      </c>
      <c r="AH30">
        <v>0.52876698970794678</v>
      </c>
      <c r="AI30">
        <v>-8.5816942155361176E-2</v>
      </c>
      <c r="AJ30">
        <v>6.6896140575408936E-2</v>
      </c>
      <c r="AK30">
        <v>-0.86404770612716675</v>
      </c>
      <c r="AL30">
        <v>-1.6191306114196777</v>
      </c>
      <c r="AM30">
        <v>-3.1613225936889648</v>
      </c>
      <c r="AN30">
        <v>-2.8871810436248779</v>
      </c>
      <c r="AO30">
        <v>-1.2537810802459717</v>
      </c>
      <c r="AP30">
        <v>0.61787253618240356</v>
      </c>
      <c r="AQ30">
        <v>3.7138679027557373</v>
      </c>
      <c r="AR30">
        <v>14.533148765563965</v>
      </c>
      <c r="AS30">
        <v>14.259428977966309</v>
      </c>
      <c r="AT30">
        <v>13.291048049926758</v>
      </c>
      <c r="AU30">
        <v>12.76130199432373</v>
      </c>
      <c r="AV30">
        <v>11.738380432128906</v>
      </c>
      <c r="AW30">
        <v>11.660432815551758</v>
      </c>
      <c r="AX30">
        <v>9.0264949798583984</v>
      </c>
      <c r="AY30">
        <v>1.5734037160873413</v>
      </c>
      <c r="AZ30">
        <v>1.2931073904037476</v>
      </c>
      <c r="BA30">
        <v>1.3317859172821045</v>
      </c>
      <c r="BB30">
        <v>0.46508026123046875</v>
      </c>
      <c r="BC30">
        <v>0.57958072423934937</v>
      </c>
      <c r="BD30">
        <v>0.94241249561309814</v>
      </c>
      <c r="BE30">
        <v>58.982383728027344</v>
      </c>
      <c r="BF30">
        <v>57.679740905761719</v>
      </c>
      <c r="BG30">
        <v>56.030620574951172</v>
      </c>
      <c r="BH30">
        <v>55.93414306640625</v>
      </c>
      <c r="BI30">
        <v>55.837665557861328</v>
      </c>
      <c r="BJ30">
        <v>55.192951202392578</v>
      </c>
      <c r="BK30">
        <v>54.89471435546875</v>
      </c>
      <c r="BL30">
        <v>56.399124145507813</v>
      </c>
      <c r="BM30">
        <v>62.057048797607422</v>
      </c>
      <c r="BN30">
        <v>66.912330627441406</v>
      </c>
      <c r="BO30">
        <v>71.609687805175781</v>
      </c>
      <c r="BP30">
        <v>74.956169128417969</v>
      </c>
      <c r="BQ30">
        <v>77.758811950683594</v>
      </c>
      <c r="BR30">
        <v>78.403526306152344</v>
      </c>
      <c r="BS30">
        <v>73.864097595214844</v>
      </c>
      <c r="BT30">
        <v>72.75</v>
      </c>
      <c r="BU30">
        <v>72.350883483886719</v>
      </c>
      <c r="BV30">
        <v>71.447357177734375</v>
      </c>
      <c r="BW30">
        <v>69.785026550292969</v>
      </c>
      <c r="BX30">
        <v>66.030624389648437</v>
      </c>
      <c r="BY30">
        <v>64.780624389648437</v>
      </c>
      <c r="BZ30">
        <v>63.227977752685547</v>
      </c>
      <c r="CA30">
        <v>62.631500244140625</v>
      </c>
      <c r="CB30">
        <v>61.227977752685547</v>
      </c>
      <c r="CC30">
        <v>3.2810847759246826</v>
      </c>
      <c r="CD30">
        <v>2.6227095127105713</v>
      </c>
      <c r="CE30">
        <v>2.1976003646850586</v>
      </c>
      <c r="CF30">
        <v>2.8631138801574707</v>
      </c>
      <c r="CG30">
        <v>3.4811465740203857</v>
      </c>
      <c r="CH30">
        <v>4.2671084403991699</v>
      </c>
      <c r="CI30">
        <v>3.8944258689880371</v>
      </c>
      <c r="CJ30">
        <v>3.7596096992492676</v>
      </c>
      <c r="CK30">
        <v>2.0173890590667725</v>
      </c>
      <c r="CL30">
        <v>3.6686320304870605</v>
      </c>
      <c r="CM30">
        <v>3.4662706851959229</v>
      </c>
      <c r="CN30">
        <v>3.3445196151733398</v>
      </c>
      <c r="CO30">
        <v>3.0754179954528809</v>
      </c>
      <c r="CP30">
        <v>2.9554626941680908</v>
      </c>
      <c r="CQ30">
        <v>3.1541781425476074</v>
      </c>
      <c r="CR30">
        <v>4.1828665733337402</v>
      </c>
      <c r="CS30">
        <v>3.3787951469421387</v>
      </c>
      <c r="CT30">
        <v>3.4670093059539795</v>
      </c>
      <c r="CU30">
        <v>4.0902285575866699</v>
      </c>
      <c r="CV30">
        <v>4.6348471641540527</v>
      </c>
      <c r="CW30">
        <v>4.9260969161987305</v>
      </c>
      <c r="CX30">
        <v>5.175018310546875</v>
      </c>
      <c r="CY30">
        <v>4.5772161483764648</v>
      </c>
      <c r="CZ30">
        <v>3.9884345531463623</v>
      </c>
    </row>
    <row r="31" spans="1:104" x14ac:dyDescent="0.25">
      <c r="A31" t="s">
        <v>217</v>
      </c>
      <c r="B31" t="s">
        <v>168</v>
      </c>
      <c r="C31" t="s">
        <v>25</v>
      </c>
      <c r="D31" t="s">
        <v>186</v>
      </c>
      <c r="E31" t="s">
        <v>182</v>
      </c>
      <c r="F31">
        <v>2018</v>
      </c>
      <c r="G31" t="s">
        <v>172</v>
      </c>
      <c r="H31">
        <v>4</v>
      </c>
      <c r="I31">
        <v>145.48968505859375</v>
      </c>
      <c r="J31">
        <v>141.01377868652344</v>
      </c>
      <c r="K31">
        <v>138.2010498046875</v>
      </c>
      <c r="L31">
        <v>136.97712707519531</v>
      </c>
      <c r="M31">
        <v>142.32717895507812</v>
      </c>
      <c r="N31">
        <v>155.8948974609375</v>
      </c>
      <c r="O31">
        <v>171.79495239257812</v>
      </c>
      <c r="P31">
        <v>186.92726135253906</v>
      </c>
      <c r="Q31">
        <v>200.17349243164062</v>
      </c>
      <c r="R31">
        <v>212.39413452148437</v>
      </c>
      <c r="S31">
        <v>223.45634460449219</v>
      </c>
      <c r="T31">
        <v>227.78228759765625</v>
      </c>
      <c r="U31">
        <v>230.29469299316406</v>
      </c>
      <c r="V31">
        <v>231.85263061523437</v>
      </c>
      <c r="W31">
        <v>228.47763061523437</v>
      </c>
      <c r="X31">
        <v>220.38587951660156</v>
      </c>
      <c r="Y31">
        <v>209.72566223144531</v>
      </c>
      <c r="Z31">
        <v>198.65296936035156</v>
      </c>
      <c r="AA31">
        <v>186.31785583496094</v>
      </c>
      <c r="AB31">
        <v>183.07026672363281</v>
      </c>
      <c r="AC31">
        <v>179.17863464355469</v>
      </c>
      <c r="AD31">
        <v>170.98805236816406</v>
      </c>
      <c r="AE31">
        <v>162.98406982421875</v>
      </c>
      <c r="AF31">
        <v>156.06793212890625</v>
      </c>
      <c r="AG31">
        <v>-6.9850839674472809E-2</v>
      </c>
      <c r="AH31">
        <v>0.56405061483383179</v>
      </c>
      <c r="AI31">
        <v>0.25033411383628845</v>
      </c>
      <c r="AJ31">
        <v>0.56354820728302002</v>
      </c>
      <c r="AK31">
        <v>-3.1908433884382248E-2</v>
      </c>
      <c r="AL31">
        <v>0.10291273146867752</v>
      </c>
      <c r="AM31">
        <v>-1.7735865116119385</v>
      </c>
      <c r="AN31">
        <v>-0.27360844612121582</v>
      </c>
      <c r="AO31">
        <v>1.0043693780899048</v>
      </c>
      <c r="AP31">
        <v>1.7544292211532593</v>
      </c>
      <c r="AQ31">
        <v>5.2624516487121582</v>
      </c>
      <c r="AR31">
        <v>18.575109481811523</v>
      </c>
      <c r="AS31">
        <v>18.758943557739258</v>
      </c>
      <c r="AT31">
        <v>17.467367172241211</v>
      </c>
      <c r="AU31">
        <v>16.614229202270508</v>
      </c>
      <c r="AV31">
        <v>16.696027755737305</v>
      </c>
      <c r="AW31">
        <v>16.44477653503418</v>
      </c>
      <c r="AX31">
        <v>14.037899017333984</v>
      </c>
      <c r="AY31">
        <v>5.4493680000305176</v>
      </c>
      <c r="AZ31">
        <v>3.6218955516815186</v>
      </c>
      <c r="BA31">
        <v>2.7190327644348145</v>
      </c>
      <c r="BB31">
        <v>1.8123278617858887</v>
      </c>
      <c r="BC31">
        <v>1.9314525127410889</v>
      </c>
      <c r="BD31">
        <v>2.0254800319671631</v>
      </c>
      <c r="BE31">
        <v>65.327301025390625</v>
      </c>
      <c r="BF31">
        <v>63.980819702148438</v>
      </c>
      <c r="BG31">
        <v>62.681163787841797</v>
      </c>
      <c r="BH31">
        <v>63.200485229492187</v>
      </c>
      <c r="BI31">
        <v>62.200481414794922</v>
      </c>
      <c r="BJ31">
        <v>61.853996276855469</v>
      </c>
      <c r="BK31">
        <v>61.241191864013672</v>
      </c>
      <c r="BL31">
        <v>65.013214111328125</v>
      </c>
      <c r="BM31">
        <v>72.145065307617188</v>
      </c>
      <c r="BN31">
        <v>78.23699951171875</v>
      </c>
      <c r="BO31">
        <v>83.387680053710937</v>
      </c>
      <c r="BP31">
        <v>87.079071044921875</v>
      </c>
      <c r="BQ31">
        <v>88.320121765136719</v>
      </c>
      <c r="BR31">
        <v>88.378868103027344</v>
      </c>
      <c r="BS31">
        <v>88.109550476074219</v>
      </c>
      <c r="BT31">
        <v>87.71795654296875</v>
      </c>
      <c r="BU31">
        <v>87.194236755371094</v>
      </c>
      <c r="BV31">
        <v>85.41986083984375</v>
      </c>
      <c r="BW31">
        <v>83.10528564453125</v>
      </c>
      <c r="BX31">
        <v>78.353858947753906</v>
      </c>
      <c r="BY31">
        <v>74.899253845214844</v>
      </c>
      <c r="BZ31">
        <v>72.744316101074219</v>
      </c>
      <c r="CA31">
        <v>69.755477905273437</v>
      </c>
      <c r="CB31">
        <v>67.823028564453125</v>
      </c>
      <c r="CC31">
        <v>3.0627021789550781</v>
      </c>
      <c r="CD31">
        <v>2.4345872402191162</v>
      </c>
      <c r="CE31">
        <v>2.0403156280517578</v>
      </c>
      <c r="CF31">
        <v>2.6549315452575684</v>
      </c>
      <c r="CG31">
        <v>3.2409331798553467</v>
      </c>
      <c r="CH31">
        <v>3.9779441356658936</v>
      </c>
      <c r="CI31">
        <v>3.545846700668335</v>
      </c>
      <c r="CJ31">
        <v>3.4501464366912842</v>
      </c>
      <c r="CK31">
        <v>1.8962196111679077</v>
      </c>
      <c r="CL31">
        <v>3.5501666069030762</v>
      </c>
      <c r="CM31">
        <v>3.4033689498901367</v>
      </c>
      <c r="CN31">
        <v>3.3106358051300049</v>
      </c>
      <c r="CO31">
        <v>3.0465371608734131</v>
      </c>
      <c r="CP31">
        <v>2.9096269607543945</v>
      </c>
      <c r="CQ31">
        <v>3.0776040554046631</v>
      </c>
      <c r="CR31">
        <v>4.074427604675293</v>
      </c>
      <c r="CS31">
        <v>3.2677109241485596</v>
      </c>
      <c r="CT31">
        <v>3.3198878765106201</v>
      </c>
      <c r="CU31">
        <v>3.8270969390869141</v>
      </c>
      <c r="CV31">
        <v>4.334923267364502</v>
      </c>
      <c r="CW31">
        <v>4.6259970664978027</v>
      </c>
      <c r="CX31">
        <v>4.8610692024230957</v>
      </c>
      <c r="CY31">
        <v>4.311032772064209</v>
      </c>
      <c r="CZ31">
        <v>3.768247127532959</v>
      </c>
    </row>
    <row r="32" spans="1:104" x14ac:dyDescent="0.25">
      <c r="A32" t="s">
        <v>218</v>
      </c>
      <c r="B32" t="s">
        <v>168</v>
      </c>
      <c r="C32" t="s">
        <v>25</v>
      </c>
      <c r="D32" t="s">
        <v>186</v>
      </c>
      <c r="E32" t="s">
        <v>182</v>
      </c>
      <c r="F32">
        <v>2018</v>
      </c>
      <c r="G32" t="s">
        <v>173</v>
      </c>
      <c r="H32">
        <v>5</v>
      </c>
      <c r="I32">
        <v>145.193359375</v>
      </c>
      <c r="J32">
        <v>141.56039428710937</v>
      </c>
      <c r="K32">
        <v>138.68382263183594</v>
      </c>
      <c r="L32">
        <v>138.237060546875</v>
      </c>
      <c r="M32">
        <v>144.51545715332031</v>
      </c>
      <c r="N32">
        <v>158.49972534179687</v>
      </c>
      <c r="O32">
        <v>173.590576171875</v>
      </c>
      <c r="P32">
        <v>192.03802490234375</v>
      </c>
      <c r="Q32">
        <v>208.37132263183594</v>
      </c>
      <c r="R32">
        <v>220.91136169433594</v>
      </c>
      <c r="S32">
        <v>231.21620178222656</v>
      </c>
      <c r="T32">
        <v>235.31289672851562</v>
      </c>
      <c r="U32">
        <v>236.87846374511719</v>
      </c>
      <c r="V32">
        <v>236.71978759765625</v>
      </c>
      <c r="W32">
        <v>232.77909851074219</v>
      </c>
      <c r="X32">
        <v>224.29443359375</v>
      </c>
      <c r="Y32">
        <v>213.41079711914062</v>
      </c>
      <c r="Z32">
        <v>202.35182189941406</v>
      </c>
      <c r="AA32">
        <v>189.91615295410156</v>
      </c>
      <c r="AB32">
        <v>185.69064331054687</v>
      </c>
      <c r="AC32">
        <v>182.03939819335937</v>
      </c>
      <c r="AD32">
        <v>171.89068603515625</v>
      </c>
      <c r="AE32">
        <v>164.14613342285156</v>
      </c>
      <c r="AF32">
        <v>156.75836181640625</v>
      </c>
      <c r="AG32">
        <v>-2.3919844999909401E-2</v>
      </c>
      <c r="AH32">
        <v>0.56683206558227539</v>
      </c>
      <c r="AI32">
        <v>0.30191889405250549</v>
      </c>
      <c r="AJ32">
        <v>0.64237594604492188</v>
      </c>
      <c r="AK32">
        <v>0.10081465542316437</v>
      </c>
      <c r="AL32">
        <v>0.37942963838577271</v>
      </c>
      <c r="AM32">
        <v>-1.5660815238952637</v>
      </c>
      <c r="AN32">
        <v>0.13720996677875519</v>
      </c>
      <c r="AO32">
        <v>1.4076067209243774</v>
      </c>
      <c r="AP32">
        <v>1.9899301528930664</v>
      </c>
      <c r="AQ32">
        <v>5.6140313148498535</v>
      </c>
      <c r="AR32">
        <v>19.519773483276367</v>
      </c>
      <c r="AS32">
        <v>19.697624206542969</v>
      </c>
      <c r="AT32">
        <v>18.217702865600586</v>
      </c>
      <c r="AU32">
        <v>17.290185928344727</v>
      </c>
      <c r="AV32">
        <v>17.542198181152344</v>
      </c>
      <c r="AW32">
        <v>17.272842407226563</v>
      </c>
      <c r="AX32">
        <v>14.929162979125977</v>
      </c>
      <c r="AY32">
        <v>6.1236209869384766</v>
      </c>
      <c r="AZ32">
        <v>4.0104913711547852</v>
      </c>
      <c r="BA32">
        <v>2.956834077835083</v>
      </c>
      <c r="BB32">
        <v>2.0174887180328369</v>
      </c>
      <c r="BC32">
        <v>2.1403932571411133</v>
      </c>
      <c r="BD32">
        <v>2.1846034526824951</v>
      </c>
      <c r="BE32">
        <v>68.583267211914063</v>
      </c>
      <c r="BF32">
        <v>67.93414306640625</v>
      </c>
      <c r="BG32">
        <v>67.390312194824219</v>
      </c>
      <c r="BH32">
        <v>66.842071533203125</v>
      </c>
      <c r="BI32">
        <v>65.991188049316406</v>
      </c>
      <c r="BJ32">
        <v>65.390312194824219</v>
      </c>
      <c r="BK32">
        <v>64.7894287109375</v>
      </c>
      <c r="BL32">
        <v>67.956169128417969</v>
      </c>
      <c r="BM32">
        <v>75.228187561035156</v>
      </c>
      <c r="BN32">
        <v>80.280830383300781</v>
      </c>
      <c r="BO32">
        <v>85.074661254882813</v>
      </c>
      <c r="BP32">
        <v>87.679946899414063</v>
      </c>
      <c r="BQ32">
        <v>87.232589721679688</v>
      </c>
      <c r="BR32">
        <v>86.228187561035156</v>
      </c>
      <c r="BS32">
        <v>86.079071044921875</v>
      </c>
      <c r="BT32">
        <v>84.973785400390625</v>
      </c>
      <c r="BU32">
        <v>82.767616271972656</v>
      </c>
      <c r="BV32">
        <v>81.166732788085938</v>
      </c>
      <c r="BW32">
        <v>80.807044982910156</v>
      </c>
      <c r="BX32">
        <v>78.758811950683594</v>
      </c>
      <c r="BY32">
        <v>74.100883483886719</v>
      </c>
      <c r="BZ32">
        <v>70.942955017089844</v>
      </c>
      <c r="CA32">
        <v>69.64471435546875</v>
      </c>
      <c r="CB32">
        <v>68.640312194824219</v>
      </c>
      <c r="CC32">
        <v>3.0250499248504639</v>
      </c>
      <c r="CD32">
        <v>2.4189047813415527</v>
      </c>
      <c r="CE32">
        <v>2.0263996124267578</v>
      </c>
      <c r="CF32">
        <v>2.6518137454986572</v>
      </c>
      <c r="CG32">
        <v>3.2569403648376465</v>
      </c>
      <c r="CH32">
        <v>4.002842903137207</v>
      </c>
      <c r="CI32">
        <v>3.5460834503173828</v>
      </c>
      <c r="CJ32">
        <v>3.5080468654632568</v>
      </c>
      <c r="CK32">
        <v>1.9535895586013794</v>
      </c>
      <c r="CL32">
        <v>3.65458083152771</v>
      </c>
      <c r="CM32">
        <v>3.4853618144989014</v>
      </c>
      <c r="CN32">
        <v>3.3849356174468994</v>
      </c>
      <c r="CO32">
        <v>3.1014258861541748</v>
      </c>
      <c r="CP32">
        <v>2.9401743412017822</v>
      </c>
      <c r="CQ32">
        <v>3.1033182144165039</v>
      </c>
      <c r="CR32">
        <v>4.1040687561035156</v>
      </c>
      <c r="CS32">
        <v>3.2909533977508545</v>
      </c>
      <c r="CT32">
        <v>3.3469467163085937</v>
      </c>
      <c r="CU32">
        <v>3.8609142303466797</v>
      </c>
      <c r="CV32">
        <v>4.3517794609069824</v>
      </c>
      <c r="CW32">
        <v>4.6515507698059082</v>
      </c>
      <c r="CX32">
        <v>4.8365049362182617</v>
      </c>
      <c r="CY32">
        <v>4.2971458435058594</v>
      </c>
      <c r="CZ32">
        <v>3.7460160255432129</v>
      </c>
    </row>
    <row r="33" spans="1:104" x14ac:dyDescent="0.25">
      <c r="A33" t="s">
        <v>219</v>
      </c>
      <c r="B33" t="s">
        <v>168</v>
      </c>
      <c r="C33" t="s">
        <v>25</v>
      </c>
      <c r="D33" t="s">
        <v>186</v>
      </c>
      <c r="E33" t="s">
        <v>182</v>
      </c>
      <c r="F33">
        <v>2018</v>
      </c>
      <c r="G33" t="s">
        <v>174</v>
      </c>
      <c r="H33">
        <v>6</v>
      </c>
      <c r="I33">
        <v>149.02728271484375</v>
      </c>
      <c r="J33">
        <v>145.0264892578125</v>
      </c>
      <c r="K33">
        <v>142.2547607421875</v>
      </c>
      <c r="L33">
        <v>141.26606750488281</v>
      </c>
      <c r="M33">
        <v>147.19204711914062</v>
      </c>
      <c r="N33">
        <v>160.44619750976563</v>
      </c>
      <c r="O33">
        <v>174.89749145507812</v>
      </c>
      <c r="P33">
        <v>193.14739990234375</v>
      </c>
      <c r="Q33">
        <v>206.05149841308594</v>
      </c>
      <c r="R33">
        <v>216.95637512207031</v>
      </c>
      <c r="S33">
        <v>226.96199035644531</v>
      </c>
      <c r="T33">
        <v>230.36715698242187</v>
      </c>
      <c r="U33">
        <v>231.24844360351562</v>
      </c>
      <c r="V33">
        <v>230.96160888671875</v>
      </c>
      <c r="W33">
        <v>227.791015625</v>
      </c>
      <c r="X33">
        <v>220.92919921875</v>
      </c>
      <c r="Y33">
        <v>213.14453125</v>
      </c>
      <c r="Z33">
        <v>202.72502136230469</v>
      </c>
      <c r="AA33">
        <v>191.63136291503906</v>
      </c>
      <c r="AB33">
        <v>184.784423828125</v>
      </c>
      <c r="AC33">
        <v>181.85452270507812</v>
      </c>
      <c r="AD33">
        <v>173.01881408691406</v>
      </c>
      <c r="AE33">
        <v>165.82917785644531</v>
      </c>
      <c r="AF33">
        <v>158.65089416503906</v>
      </c>
      <c r="AG33">
        <v>-0.11290691047906876</v>
      </c>
      <c r="AH33">
        <v>0.57956492900848389</v>
      </c>
      <c r="AI33">
        <v>0.21190328896045685</v>
      </c>
      <c r="AJ33">
        <v>0.51496756076812744</v>
      </c>
      <c r="AK33">
        <v>-0.15239709615707397</v>
      </c>
      <c r="AL33">
        <v>-0.13887162506580353</v>
      </c>
      <c r="AM33">
        <v>-2.0060293674468994</v>
      </c>
      <c r="AN33">
        <v>-0.65293878316879272</v>
      </c>
      <c r="AO33">
        <v>0.71876102685928345</v>
      </c>
      <c r="AP33">
        <v>1.6493887901306152</v>
      </c>
      <c r="AQ33">
        <v>5.1991729736328125</v>
      </c>
      <c r="AR33">
        <v>18.501119613647461</v>
      </c>
      <c r="AS33">
        <v>18.490951538085938</v>
      </c>
      <c r="AT33">
        <v>17.070837020874023</v>
      </c>
      <c r="AU33">
        <v>16.251565933227539</v>
      </c>
      <c r="AV33">
        <v>16.260396957397461</v>
      </c>
      <c r="AW33">
        <v>16.239032745361328</v>
      </c>
      <c r="AX33">
        <v>13.770339012145996</v>
      </c>
      <c r="AY33">
        <v>5.0995287895202637</v>
      </c>
      <c r="AZ33">
        <v>3.3609142303466797</v>
      </c>
      <c r="BA33">
        <v>2.5887525081634521</v>
      </c>
      <c r="BB33">
        <v>1.6606020927429199</v>
      </c>
      <c r="BC33">
        <v>1.7916598320007324</v>
      </c>
      <c r="BD33">
        <v>1.9252649545669556</v>
      </c>
      <c r="BE33">
        <v>66.729255676269531</v>
      </c>
      <c r="BF33">
        <v>64.739768981933594</v>
      </c>
      <c r="BG33">
        <v>64.33624267578125</v>
      </c>
      <c r="BH33">
        <v>64.175193786621094</v>
      </c>
      <c r="BI33">
        <v>64.223434448242188</v>
      </c>
      <c r="BJ33">
        <v>64.069915771484375</v>
      </c>
      <c r="BK33">
        <v>64.540992736816406</v>
      </c>
      <c r="BL33">
        <v>69.100746154785156</v>
      </c>
      <c r="BM33">
        <v>72.360969543457031</v>
      </c>
      <c r="BN33">
        <v>75.672561645507813</v>
      </c>
      <c r="BO33">
        <v>79.190322875976563</v>
      </c>
      <c r="BP33">
        <v>81.340858459472656</v>
      </c>
      <c r="BQ33">
        <v>82.944725036621094</v>
      </c>
      <c r="BR33">
        <v>83.590858459472656</v>
      </c>
      <c r="BS33">
        <v>82.122764587402344</v>
      </c>
      <c r="BT33">
        <v>82.880287170410156</v>
      </c>
      <c r="BU33">
        <v>82.618362426757812</v>
      </c>
      <c r="BV33">
        <v>80.419578552246094</v>
      </c>
      <c r="BW33">
        <v>78.930084228515625</v>
      </c>
      <c r="BX33">
        <v>77.361114501953125</v>
      </c>
      <c r="BY33">
        <v>75.266334533691406</v>
      </c>
      <c r="BZ33">
        <v>72.548240661621094</v>
      </c>
      <c r="CA33">
        <v>70.947357177734375</v>
      </c>
      <c r="CB33">
        <v>69.479255676269531</v>
      </c>
      <c r="CC33">
        <v>3.1733105182647705</v>
      </c>
      <c r="CD33">
        <v>2.5327095985412598</v>
      </c>
      <c r="CE33">
        <v>2.1243550777435303</v>
      </c>
      <c r="CF33">
        <v>2.7696020603179932</v>
      </c>
      <c r="CG33">
        <v>3.3903212547302246</v>
      </c>
      <c r="CH33">
        <v>4.1412410736083984</v>
      </c>
      <c r="CI33">
        <v>3.6514670848846436</v>
      </c>
      <c r="CJ33">
        <v>3.6060190200805664</v>
      </c>
      <c r="CK33">
        <v>1.9743863344192505</v>
      </c>
      <c r="CL33">
        <v>3.6681993007659912</v>
      </c>
      <c r="CM33">
        <v>3.4965817928314209</v>
      </c>
      <c r="CN33">
        <v>3.3867745399475098</v>
      </c>
      <c r="CO33">
        <v>3.0943942070007324</v>
      </c>
      <c r="CP33">
        <v>2.9318335056304932</v>
      </c>
      <c r="CQ33">
        <v>3.1037015914916992</v>
      </c>
      <c r="CR33">
        <v>4.1315231323242187</v>
      </c>
      <c r="CS33">
        <v>3.3592357635498047</v>
      </c>
      <c r="CT33">
        <v>3.4269678592681885</v>
      </c>
      <c r="CU33">
        <v>3.981583833694458</v>
      </c>
      <c r="CV33">
        <v>4.4259166717529297</v>
      </c>
      <c r="CW33">
        <v>4.7491674423217773</v>
      </c>
      <c r="CX33">
        <v>4.9754643440246582</v>
      </c>
      <c r="CY33">
        <v>4.4368152618408203</v>
      </c>
      <c r="CZ33">
        <v>3.874739408493042</v>
      </c>
    </row>
    <row r="34" spans="1:104" x14ac:dyDescent="0.25">
      <c r="A34" t="s">
        <v>220</v>
      </c>
      <c r="B34" t="s">
        <v>168</v>
      </c>
      <c r="C34" t="s">
        <v>25</v>
      </c>
      <c r="D34" t="s">
        <v>186</v>
      </c>
      <c r="E34" t="s">
        <v>182</v>
      </c>
      <c r="F34">
        <v>2018</v>
      </c>
      <c r="G34" t="s">
        <v>175</v>
      </c>
      <c r="H34">
        <v>7</v>
      </c>
      <c r="I34">
        <v>154.64698791503906</v>
      </c>
      <c r="J34">
        <v>151.07070922851562</v>
      </c>
      <c r="K34">
        <v>147.94596862792969</v>
      </c>
      <c r="L34">
        <v>147.56915283203125</v>
      </c>
      <c r="M34">
        <v>154.65751647949219</v>
      </c>
      <c r="N34">
        <v>170.27384948730469</v>
      </c>
      <c r="O34">
        <v>184.95166015625</v>
      </c>
      <c r="P34">
        <v>201.68280029296875</v>
      </c>
      <c r="Q34">
        <v>213.43869018554688</v>
      </c>
      <c r="R34">
        <v>224.66064453125</v>
      </c>
      <c r="S34">
        <v>234.40376281738281</v>
      </c>
      <c r="T34">
        <v>236.74098205566406</v>
      </c>
      <c r="U34">
        <v>238.43807983398438</v>
      </c>
      <c r="V34">
        <v>238.03923034667969</v>
      </c>
      <c r="W34">
        <v>235.18244934082031</v>
      </c>
      <c r="X34">
        <v>230.6744384765625</v>
      </c>
      <c r="Y34">
        <v>223.78999328613281</v>
      </c>
      <c r="Z34">
        <v>212.68605041503906</v>
      </c>
      <c r="AA34">
        <v>200.11167907714844</v>
      </c>
      <c r="AB34">
        <v>192.23973083496094</v>
      </c>
      <c r="AC34">
        <v>188.54310607910156</v>
      </c>
      <c r="AD34">
        <v>179.42814636230469</v>
      </c>
      <c r="AE34">
        <v>171.868408203125</v>
      </c>
      <c r="AF34">
        <v>164.70719909667969</v>
      </c>
      <c r="AG34">
        <v>4.3769966810941696E-2</v>
      </c>
      <c r="AH34">
        <v>0.60581457614898682</v>
      </c>
      <c r="AI34">
        <v>0.39889374375343323</v>
      </c>
      <c r="AJ34">
        <v>0.79736566543579102</v>
      </c>
      <c r="AK34">
        <v>0.3103104829788208</v>
      </c>
      <c r="AL34">
        <v>0.82677692174911499</v>
      </c>
      <c r="AM34">
        <v>-1.3266204595565796</v>
      </c>
      <c r="AN34">
        <v>0.76786154508590698</v>
      </c>
      <c r="AO34">
        <v>1.9684838056564331</v>
      </c>
      <c r="AP34">
        <v>2.2621698379516602</v>
      </c>
      <c r="AQ34">
        <v>5.9344515800476074</v>
      </c>
      <c r="AR34">
        <v>20.110439300537109</v>
      </c>
      <c r="AS34">
        <v>20.402414321899414</v>
      </c>
      <c r="AT34">
        <v>18.867023468017578</v>
      </c>
      <c r="AU34">
        <v>17.98967170715332</v>
      </c>
      <c r="AV34">
        <v>18.844425201416016</v>
      </c>
      <c r="AW34">
        <v>18.915597915649414</v>
      </c>
      <c r="AX34">
        <v>16.631633758544922</v>
      </c>
      <c r="AY34">
        <v>7.3036608695983887</v>
      </c>
      <c r="AZ34">
        <v>4.6469483375549316</v>
      </c>
      <c r="BA34">
        <v>3.3483409881591797</v>
      </c>
      <c r="BB34">
        <v>2.3958520889282227</v>
      </c>
      <c r="BC34">
        <v>2.5312416553497314</v>
      </c>
      <c r="BD34">
        <v>2.5194029808044434</v>
      </c>
      <c r="BE34">
        <v>72.043830871582031</v>
      </c>
      <c r="BF34">
        <v>71.798240661621094</v>
      </c>
      <c r="BG34">
        <v>71.447357177734375</v>
      </c>
      <c r="BH34">
        <v>71.346473693847656</v>
      </c>
      <c r="BI34">
        <v>71.342071533203125</v>
      </c>
      <c r="BJ34">
        <v>71.192955017089844</v>
      </c>
      <c r="BK34">
        <v>70.991188049316406</v>
      </c>
      <c r="BL34">
        <v>72.75</v>
      </c>
      <c r="BM34">
        <v>74.9605712890625</v>
      </c>
      <c r="BN34">
        <v>78.864097595214844</v>
      </c>
      <c r="BO34">
        <v>82.324661254882813</v>
      </c>
      <c r="BP34">
        <v>85.337875366210937</v>
      </c>
      <c r="BQ34">
        <v>86.184356689453125</v>
      </c>
      <c r="BR34">
        <v>87.478187561035156</v>
      </c>
      <c r="BS34">
        <v>87.728187561035156</v>
      </c>
      <c r="BT34">
        <v>85.934356689453125</v>
      </c>
      <c r="BU34">
        <v>83.27642822265625</v>
      </c>
      <c r="BV34">
        <v>81.570259094238281</v>
      </c>
      <c r="BW34">
        <v>81.364097595214844</v>
      </c>
      <c r="BX34">
        <v>80.008811950683594</v>
      </c>
      <c r="BY34">
        <v>76.4605712890625</v>
      </c>
      <c r="BZ34">
        <v>74.403526306152344</v>
      </c>
      <c r="CA34">
        <v>73.302642822265625</v>
      </c>
      <c r="CB34">
        <v>73.048240661621094</v>
      </c>
      <c r="CC34">
        <v>3.1917955875396729</v>
      </c>
      <c r="CD34">
        <v>2.5572021007537842</v>
      </c>
      <c r="CE34">
        <v>2.1414608955383301</v>
      </c>
      <c r="CF34">
        <v>2.8042829036712646</v>
      </c>
      <c r="CG34">
        <v>3.4528224468231201</v>
      </c>
      <c r="CH34">
        <v>4.2598638534545898</v>
      </c>
      <c r="CI34">
        <v>3.7427325248718262</v>
      </c>
      <c r="CJ34">
        <v>3.6496791839599609</v>
      </c>
      <c r="CK34">
        <v>1.9823311567306519</v>
      </c>
      <c r="CL34">
        <v>3.6817493438720703</v>
      </c>
      <c r="CM34">
        <v>3.5002727508544922</v>
      </c>
      <c r="CN34">
        <v>3.3735396862030029</v>
      </c>
      <c r="CO34">
        <v>3.0925674438476562</v>
      </c>
      <c r="CP34">
        <v>2.9288341999053955</v>
      </c>
      <c r="CQ34">
        <v>3.1059534549713135</v>
      </c>
      <c r="CR34">
        <v>4.1812229156494141</v>
      </c>
      <c r="CS34">
        <v>3.4186422824859619</v>
      </c>
      <c r="CT34">
        <v>3.4848847389221191</v>
      </c>
      <c r="CU34">
        <v>4.030031681060791</v>
      </c>
      <c r="CV34">
        <v>4.4630088806152344</v>
      </c>
      <c r="CW34">
        <v>4.7725534439086914</v>
      </c>
      <c r="CX34">
        <v>5.0012388229370117</v>
      </c>
      <c r="CY34">
        <v>4.4571084976196289</v>
      </c>
      <c r="CZ34">
        <v>3.8990542888641357</v>
      </c>
    </row>
    <row r="35" spans="1:104" x14ac:dyDescent="0.25">
      <c r="A35" t="s">
        <v>221</v>
      </c>
      <c r="B35" t="s">
        <v>168</v>
      </c>
      <c r="C35" t="s">
        <v>25</v>
      </c>
      <c r="D35" t="s">
        <v>186</v>
      </c>
      <c r="E35" t="s">
        <v>182</v>
      </c>
      <c r="F35">
        <v>2018</v>
      </c>
      <c r="G35" t="s">
        <v>176</v>
      </c>
      <c r="H35">
        <v>8</v>
      </c>
      <c r="I35">
        <v>159.13363647460937</v>
      </c>
      <c r="J35">
        <v>155.11582946777344</v>
      </c>
      <c r="K35">
        <v>152.02993774414062</v>
      </c>
      <c r="L35">
        <v>151.580078125</v>
      </c>
      <c r="M35">
        <v>158.71719360351562</v>
      </c>
      <c r="N35">
        <v>175.61288452148437</v>
      </c>
      <c r="O35">
        <v>191.32383728027344</v>
      </c>
      <c r="P35">
        <v>207.35731506347656</v>
      </c>
      <c r="Q35">
        <v>220.65422058105469</v>
      </c>
      <c r="R35">
        <v>232.25003051757812</v>
      </c>
      <c r="S35">
        <v>242.90208435058594</v>
      </c>
      <c r="T35">
        <v>245.89254760742187</v>
      </c>
      <c r="U35">
        <v>247.89852905273438</v>
      </c>
      <c r="V35">
        <v>247.64247131347656</v>
      </c>
      <c r="W35">
        <v>245.11679077148437</v>
      </c>
      <c r="X35">
        <v>238.88613891601562</v>
      </c>
      <c r="Y35">
        <v>230.72109985351562</v>
      </c>
      <c r="Z35">
        <v>220.675537109375</v>
      </c>
      <c r="AA35">
        <v>208.54757690429687</v>
      </c>
      <c r="AB35">
        <v>201.65933227539062</v>
      </c>
      <c r="AC35">
        <v>195.82254028320312</v>
      </c>
      <c r="AD35">
        <v>185.75743103027344</v>
      </c>
      <c r="AE35">
        <v>177.47238159179687</v>
      </c>
      <c r="AF35">
        <v>169.78968811035156</v>
      </c>
      <c r="AG35">
        <v>7.0364445447921753E-2</v>
      </c>
      <c r="AH35">
        <v>0.62236505746841431</v>
      </c>
      <c r="AI35">
        <v>0.43795734643936157</v>
      </c>
      <c r="AJ35">
        <v>0.85978776216506958</v>
      </c>
      <c r="AK35">
        <v>0.39228501915931702</v>
      </c>
      <c r="AL35">
        <v>1.006342887878418</v>
      </c>
      <c r="AM35">
        <v>-1.2466074228286743</v>
      </c>
      <c r="AN35">
        <v>1.0173889398574829</v>
      </c>
      <c r="AO35">
        <v>2.2285289764404297</v>
      </c>
      <c r="AP35">
        <v>2.4262039661407471</v>
      </c>
      <c r="AQ35">
        <v>6.2391085624694824</v>
      </c>
      <c r="AR35">
        <v>21.062152862548828</v>
      </c>
      <c r="AS35">
        <v>21.424417495727539</v>
      </c>
      <c r="AT35">
        <v>19.830713272094727</v>
      </c>
      <c r="AU35">
        <v>18.94255256652832</v>
      </c>
      <c r="AV35">
        <v>19.810895919799805</v>
      </c>
      <c r="AW35">
        <v>19.795560836791992</v>
      </c>
      <c r="AX35">
        <v>17.603033065795898</v>
      </c>
      <c r="AY35">
        <v>7.9268593788146973</v>
      </c>
      <c r="AZ35">
        <v>5.0591940879821777</v>
      </c>
      <c r="BA35">
        <v>3.5831375122070312</v>
      </c>
      <c r="BB35">
        <v>2.5870292186737061</v>
      </c>
      <c r="BC35">
        <v>2.7202591896057129</v>
      </c>
      <c r="BD35">
        <v>2.6792211532592773</v>
      </c>
      <c r="BE35">
        <v>73.830291748046875</v>
      </c>
      <c r="BF35">
        <v>72.922927856445312</v>
      </c>
      <c r="BG35">
        <v>72.322929382324219</v>
      </c>
      <c r="BH35">
        <v>71.958000183105469</v>
      </c>
      <c r="BI35">
        <v>70.994094848632812</v>
      </c>
      <c r="BJ35">
        <v>70.794090270996094</v>
      </c>
      <c r="BK35">
        <v>70.709861755371094</v>
      </c>
      <c r="BL35">
        <v>72.018257141113281</v>
      </c>
      <c r="BM35">
        <v>76.293548583984375</v>
      </c>
      <c r="BN35">
        <v>80.173004150390625</v>
      </c>
      <c r="BO35">
        <v>84.348617553710938</v>
      </c>
      <c r="BP35">
        <v>85.958168029785156</v>
      </c>
      <c r="BQ35">
        <v>87.875068664550781</v>
      </c>
      <c r="BR35">
        <v>86.513664245605469</v>
      </c>
      <c r="BS35">
        <v>86.780059814453125</v>
      </c>
      <c r="BT35">
        <v>87.186073303222656</v>
      </c>
      <c r="BU35">
        <v>86.611595153808594</v>
      </c>
      <c r="BV35">
        <v>86.092300415039063</v>
      </c>
      <c r="BW35">
        <v>83.562431335449219</v>
      </c>
      <c r="BX35">
        <v>80.96368408203125</v>
      </c>
      <c r="BY35">
        <v>77.96856689453125</v>
      </c>
      <c r="BZ35">
        <v>75.913276672363281</v>
      </c>
      <c r="CA35">
        <v>75.30975341796875</v>
      </c>
      <c r="CB35">
        <v>74.846885681152344</v>
      </c>
      <c r="CC35">
        <v>3.278477668762207</v>
      </c>
      <c r="CD35">
        <v>2.6209433078765869</v>
      </c>
      <c r="CE35">
        <v>2.1966097354888916</v>
      </c>
      <c r="CF35">
        <v>2.8753128051757813</v>
      </c>
      <c r="CG35">
        <v>3.5370726585388184</v>
      </c>
      <c r="CH35">
        <v>4.3855180740356445</v>
      </c>
      <c r="CI35">
        <v>3.8647053241729736</v>
      </c>
      <c r="CJ35">
        <v>3.7456045150756836</v>
      </c>
      <c r="CK35">
        <v>2.0456535816192627</v>
      </c>
      <c r="CL35">
        <v>3.7992663383483887</v>
      </c>
      <c r="CM35">
        <v>3.6206395626068115</v>
      </c>
      <c r="CN35">
        <v>3.4976356029510498</v>
      </c>
      <c r="CO35">
        <v>3.2094767093658447</v>
      </c>
      <c r="CP35">
        <v>3.0415022373199463</v>
      </c>
      <c r="CQ35">
        <v>3.2313189506530762</v>
      </c>
      <c r="CR35">
        <v>4.3222661018371582</v>
      </c>
      <c r="CS35">
        <v>3.5181722640991211</v>
      </c>
      <c r="CT35">
        <v>3.6092777252197266</v>
      </c>
      <c r="CU35">
        <v>4.1923537254333496</v>
      </c>
      <c r="CV35">
        <v>4.6732573509216309</v>
      </c>
      <c r="CW35">
        <v>4.9478840827941895</v>
      </c>
      <c r="CX35">
        <v>5.1683268547058105</v>
      </c>
      <c r="CY35">
        <v>4.594144344329834</v>
      </c>
      <c r="CZ35">
        <v>4.0121273994445801</v>
      </c>
    </row>
    <row r="36" spans="1:104" x14ac:dyDescent="0.25">
      <c r="A36" t="s">
        <v>222</v>
      </c>
      <c r="B36" t="s">
        <v>168</v>
      </c>
      <c r="C36" t="s">
        <v>25</v>
      </c>
      <c r="D36" t="s">
        <v>186</v>
      </c>
      <c r="E36" t="s">
        <v>182</v>
      </c>
      <c r="F36">
        <v>2018</v>
      </c>
      <c r="G36" t="s">
        <v>177</v>
      </c>
      <c r="H36">
        <v>9</v>
      </c>
      <c r="I36">
        <v>157.23605346679687</v>
      </c>
      <c r="J36">
        <v>153.346435546875</v>
      </c>
      <c r="K36">
        <v>150.49330139160156</v>
      </c>
      <c r="L36">
        <v>150.42088317871094</v>
      </c>
      <c r="M36">
        <v>158.81886291503906</v>
      </c>
      <c r="N36">
        <v>175.99687194824219</v>
      </c>
      <c r="O36">
        <v>195.46429443359375</v>
      </c>
      <c r="P36">
        <v>212.01539611816406</v>
      </c>
      <c r="Q36">
        <v>229.27729797363281</v>
      </c>
      <c r="R36">
        <v>244.40327453613281</v>
      </c>
      <c r="S36">
        <v>255.65878295898437</v>
      </c>
      <c r="T36">
        <v>259.20584106445312</v>
      </c>
      <c r="U36">
        <v>260.98843383789062</v>
      </c>
      <c r="V36">
        <v>259.93637084960937</v>
      </c>
      <c r="W36">
        <v>256.37179565429687</v>
      </c>
      <c r="X36">
        <v>247.52783203125</v>
      </c>
      <c r="Y36">
        <v>235.93536376953125</v>
      </c>
      <c r="Z36">
        <v>224.875244140625</v>
      </c>
      <c r="AA36">
        <v>213.40846252441406</v>
      </c>
      <c r="AB36">
        <v>208.22702026367188</v>
      </c>
      <c r="AC36">
        <v>198.79660034179687</v>
      </c>
      <c r="AD36">
        <v>186.95518493652344</v>
      </c>
      <c r="AE36">
        <v>177.11723327636719</v>
      </c>
      <c r="AF36">
        <v>169.13107299804687</v>
      </c>
      <c r="AG36">
        <v>0.12415354698896408</v>
      </c>
      <c r="AH36">
        <v>0.61597585678100586</v>
      </c>
      <c r="AI36">
        <v>0.49415406584739685</v>
      </c>
      <c r="AJ36">
        <v>0.94149500131607056</v>
      </c>
      <c r="AK36">
        <v>0.55381959676742554</v>
      </c>
      <c r="AL36">
        <v>1.3446998596191406</v>
      </c>
      <c r="AM36">
        <v>-0.99318134784698486</v>
      </c>
      <c r="AN36">
        <v>1.5490115880966187</v>
      </c>
      <c r="AO36">
        <v>2.7545638084411621</v>
      </c>
      <c r="AP36">
        <v>2.7544479370117187</v>
      </c>
      <c r="AQ36">
        <v>6.7724347114562988</v>
      </c>
      <c r="AR36">
        <v>22.603660583496094</v>
      </c>
      <c r="AS36">
        <v>23.044122695922852</v>
      </c>
      <c r="AT36">
        <v>21.279298782348633</v>
      </c>
      <c r="AU36">
        <v>20.252975463867188</v>
      </c>
      <c r="AV36">
        <v>21.196319580078125</v>
      </c>
      <c r="AW36">
        <v>20.899545669555664</v>
      </c>
      <c r="AX36">
        <v>18.709203720092773</v>
      </c>
      <c r="AY36">
        <v>8.8160266876220703</v>
      </c>
      <c r="AZ36">
        <v>5.6399812698364258</v>
      </c>
      <c r="BA36">
        <v>3.8714227676391602</v>
      </c>
      <c r="BB36">
        <v>2.8380751609802246</v>
      </c>
      <c r="BC36">
        <v>2.9468197822570801</v>
      </c>
      <c r="BD36">
        <v>2.8473160266876221</v>
      </c>
      <c r="BE36">
        <v>71.991188049316406</v>
      </c>
      <c r="BF36">
        <v>71.7894287109375</v>
      </c>
      <c r="BG36">
        <v>71.342071533203125</v>
      </c>
      <c r="BH36">
        <v>70.942955017089844</v>
      </c>
      <c r="BI36">
        <v>70.89471435546875</v>
      </c>
      <c r="BJ36">
        <v>70.390312194824219</v>
      </c>
      <c r="BK36">
        <v>71.947357177734375</v>
      </c>
      <c r="BL36">
        <v>72.552642822265625</v>
      </c>
      <c r="BM36">
        <v>77.320259094238281</v>
      </c>
      <c r="BN36">
        <v>83.175544738769531</v>
      </c>
      <c r="BO36">
        <v>87.653732299804688</v>
      </c>
      <c r="BP36">
        <v>90.456375122070313</v>
      </c>
      <c r="BQ36">
        <v>90.465187072753906</v>
      </c>
      <c r="BR36">
        <v>91.009017944335938</v>
      </c>
      <c r="BS36">
        <v>90.653732299804687</v>
      </c>
      <c r="BT36">
        <v>90.548446655273437</v>
      </c>
      <c r="BU36">
        <v>90.98699951171875</v>
      </c>
      <c r="BV36">
        <v>89.386116027832031</v>
      </c>
      <c r="BW36">
        <v>87.530830383300781</v>
      </c>
      <c r="BX36">
        <v>82.508811950683594</v>
      </c>
      <c r="BY36">
        <v>79.947357177734375</v>
      </c>
      <c r="BZ36">
        <v>78.293830871582031</v>
      </c>
      <c r="CA36">
        <v>76.697357177734375</v>
      </c>
      <c r="CB36">
        <v>75.293830871582031</v>
      </c>
      <c r="CC36">
        <v>3.2359664440155029</v>
      </c>
      <c r="CD36">
        <v>2.588313102722168</v>
      </c>
      <c r="CE36">
        <v>2.1721136569976807</v>
      </c>
      <c r="CF36">
        <v>2.8503141403198242</v>
      </c>
      <c r="CG36">
        <v>3.5356044769287109</v>
      </c>
      <c r="CH36">
        <v>4.3904705047607422</v>
      </c>
      <c r="CI36">
        <v>3.9441764354705811</v>
      </c>
      <c r="CJ36">
        <v>3.8257057666778564</v>
      </c>
      <c r="CK36">
        <v>2.123354434967041</v>
      </c>
      <c r="CL36">
        <v>3.9938573837280273</v>
      </c>
      <c r="CM36">
        <v>3.8067681789398193</v>
      </c>
      <c r="CN36">
        <v>3.6831173896789551</v>
      </c>
      <c r="CO36">
        <v>3.3753836154937744</v>
      </c>
      <c r="CP36">
        <v>3.1891257762908936</v>
      </c>
      <c r="CQ36">
        <v>3.3761260509490967</v>
      </c>
      <c r="CR36">
        <v>4.4738993644714355</v>
      </c>
      <c r="CS36">
        <v>3.5938870906829834</v>
      </c>
      <c r="CT36">
        <v>3.6740868091583252</v>
      </c>
      <c r="CU36">
        <v>4.2855439186096191</v>
      </c>
      <c r="CV36">
        <v>4.8203659057617188</v>
      </c>
      <c r="CW36">
        <v>5.0177311897277832</v>
      </c>
      <c r="CX36">
        <v>5.196164608001709</v>
      </c>
      <c r="CY36">
        <v>4.5801143646240234</v>
      </c>
      <c r="CZ36">
        <v>3.9923484325408936</v>
      </c>
    </row>
    <row r="37" spans="1:104" x14ac:dyDescent="0.25">
      <c r="A37" t="s">
        <v>223</v>
      </c>
      <c r="B37" t="s">
        <v>168</v>
      </c>
      <c r="C37" t="s">
        <v>25</v>
      </c>
      <c r="D37" t="s">
        <v>186</v>
      </c>
      <c r="E37" t="s">
        <v>182</v>
      </c>
      <c r="F37">
        <v>2018</v>
      </c>
      <c r="G37" t="s">
        <v>178</v>
      </c>
      <c r="H37">
        <v>10</v>
      </c>
      <c r="I37">
        <v>155.0966796875</v>
      </c>
      <c r="J37">
        <v>151.10128784179687</v>
      </c>
      <c r="K37">
        <v>147.903564453125</v>
      </c>
      <c r="L37">
        <v>147.02516174316406</v>
      </c>
      <c r="M37">
        <v>153.82904052734375</v>
      </c>
      <c r="N37">
        <v>167.61054992675781</v>
      </c>
      <c r="O37">
        <v>185.47232055664062</v>
      </c>
      <c r="P37">
        <v>201.30479431152344</v>
      </c>
      <c r="Q37">
        <v>215.73966979980469</v>
      </c>
      <c r="R37">
        <v>228.48611450195312</v>
      </c>
      <c r="S37">
        <v>240.45513916015625</v>
      </c>
      <c r="T37">
        <v>245.43101501464844</v>
      </c>
      <c r="U37">
        <v>247.81489562988281</v>
      </c>
      <c r="V37">
        <v>249.66236877441406</v>
      </c>
      <c r="W37">
        <v>246.855712890625</v>
      </c>
      <c r="X37">
        <v>238.66380310058594</v>
      </c>
      <c r="Y37">
        <v>227.893310546875</v>
      </c>
      <c r="Z37">
        <v>216.39073181152344</v>
      </c>
      <c r="AA37">
        <v>206.68605041503906</v>
      </c>
      <c r="AB37">
        <v>198.63433837890625</v>
      </c>
      <c r="AC37">
        <v>189.87762451171875</v>
      </c>
      <c r="AD37">
        <v>178.72120666503906</v>
      </c>
      <c r="AE37">
        <v>171.05940246582031</v>
      </c>
      <c r="AF37">
        <v>164.48196411132812</v>
      </c>
      <c r="AG37">
        <v>-2.0613264292478561E-2</v>
      </c>
      <c r="AH37">
        <v>0.60509949922561646</v>
      </c>
      <c r="AI37">
        <v>0.32745057344436646</v>
      </c>
      <c r="AJ37">
        <v>0.69112122058868408</v>
      </c>
      <c r="AK37">
        <v>0.12162774801254272</v>
      </c>
      <c r="AL37">
        <v>0.43057799339294434</v>
      </c>
      <c r="AM37">
        <v>-1.648891806602478</v>
      </c>
      <c r="AN37">
        <v>0.18809998035430908</v>
      </c>
      <c r="AO37">
        <v>1.4952323436737061</v>
      </c>
      <c r="AP37">
        <v>2.0754070281982422</v>
      </c>
      <c r="AQ37">
        <v>5.8560829162597656</v>
      </c>
      <c r="AR37">
        <v>20.393905639648438</v>
      </c>
      <c r="AS37">
        <v>20.649541854858398</v>
      </c>
      <c r="AT37">
        <v>19.254604339599609</v>
      </c>
      <c r="AU37">
        <v>18.374641418457031</v>
      </c>
      <c r="AV37">
        <v>18.725128173828125</v>
      </c>
      <c r="AW37">
        <v>18.503135681152344</v>
      </c>
      <c r="AX37">
        <v>16.032934188842773</v>
      </c>
      <c r="AY37">
        <v>6.7268662452697754</v>
      </c>
      <c r="AZ37">
        <v>4.3264141082763672</v>
      </c>
      <c r="BA37">
        <v>3.1046192646026611</v>
      </c>
      <c r="BB37">
        <v>2.1181905269622803</v>
      </c>
      <c r="BC37">
        <v>2.2510735988616943</v>
      </c>
      <c r="BD37">
        <v>2.3081479072570801</v>
      </c>
      <c r="BE37">
        <v>69.851020812988281</v>
      </c>
      <c r="BF37">
        <v>68.435569763183594</v>
      </c>
      <c r="BG37">
        <v>67.805763244628906</v>
      </c>
      <c r="BH37">
        <v>67.543830871582031</v>
      </c>
      <c r="BI37">
        <v>66.195930480957031</v>
      </c>
      <c r="BJ37">
        <v>65.650680541992188</v>
      </c>
      <c r="BK37">
        <v>65.333122253417969</v>
      </c>
      <c r="BL37">
        <v>66.760368347167969</v>
      </c>
      <c r="BM37">
        <v>71.62432861328125</v>
      </c>
      <c r="BN37">
        <v>77.92242431640625</v>
      </c>
      <c r="BO37">
        <v>83.678390502929688</v>
      </c>
      <c r="BP37">
        <v>85.636116027832031</v>
      </c>
      <c r="BQ37">
        <v>87.669578552246094</v>
      </c>
      <c r="BR37">
        <v>88.568695068359375</v>
      </c>
      <c r="BS37">
        <v>87.927108764648438</v>
      </c>
      <c r="BT37">
        <v>86.21185302734375</v>
      </c>
      <c r="BU37">
        <v>86.065719604492188</v>
      </c>
      <c r="BV37">
        <v>85.068840026855469</v>
      </c>
      <c r="BW37">
        <v>82.093353271484375</v>
      </c>
      <c r="BX37">
        <v>79.497016906738281</v>
      </c>
      <c r="BY37">
        <v>76.257530212402344</v>
      </c>
      <c r="BZ37">
        <v>73.434005737304688</v>
      </c>
      <c r="CA37">
        <v>72.138885498046875</v>
      </c>
      <c r="CB37">
        <v>71.048377990722656</v>
      </c>
      <c r="CC37">
        <v>3.228548526763916</v>
      </c>
      <c r="CD37">
        <v>2.5796706676483154</v>
      </c>
      <c r="CE37">
        <v>2.1592206954956055</v>
      </c>
      <c r="CF37">
        <v>2.8179237842559814</v>
      </c>
      <c r="CG37">
        <v>3.4638011455535889</v>
      </c>
      <c r="CH37">
        <v>4.2292218208312988</v>
      </c>
      <c r="CI37">
        <v>3.7854800224304199</v>
      </c>
      <c r="CJ37">
        <v>3.6741023063659668</v>
      </c>
      <c r="CK37">
        <v>2.0208983421325684</v>
      </c>
      <c r="CL37">
        <v>3.7765772342681885</v>
      </c>
      <c r="CM37">
        <v>3.6214520931243896</v>
      </c>
      <c r="CN37">
        <v>3.5273878574371338</v>
      </c>
      <c r="CO37">
        <v>3.2417707443237305</v>
      </c>
      <c r="CP37">
        <v>3.0982091426849365</v>
      </c>
      <c r="CQ37">
        <v>3.2880969047546387</v>
      </c>
      <c r="CR37">
        <v>4.3631658554077148</v>
      </c>
      <c r="CS37">
        <v>3.5112032890319824</v>
      </c>
      <c r="CT37">
        <v>3.5760159492492676</v>
      </c>
      <c r="CU37">
        <v>4.1981549263000488</v>
      </c>
      <c r="CV37">
        <v>4.6510419845581055</v>
      </c>
      <c r="CW37">
        <v>4.8475828170776367</v>
      </c>
      <c r="CX37">
        <v>5.024287223815918</v>
      </c>
      <c r="CY37">
        <v>4.4742002487182617</v>
      </c>
      <c r="CZ37">
        <v>3.9271392822265625</v>
      </c>
    </row>
    <row r="38" spans="1:104" x14ac:dyDescent="0.25">
      <c r="A38" t="s">
        <v>224</v>
      </c>
      <c r="B38" t="s">
        <v>168</v>
      </c>
      <c r="C38" t="s">
        <v>25</v>
      </c>
      <c r="D38" t="s">
        <v>186</v>
      </c>
      <c r="E38" t="s">
        <v>182</v>
      </c>
      <c r="F38">
        <v>2018</v>
      </c>
      <c r="G38" t="s">
        <v>179</v>
      </c>
      <c r="H38">
        <v>11</v>
      </c>
      <c r="I38">
        <v>144.37249755859375</v>
      </c>
      <c r="J38">
        <v>140.80230712890625</v>
      </c>
      <c r="K38">
        <v>138.20561218261719</v>
      </c>
      <c r="L38">
        <v>138.01260375976562</v>
      </c>
      <c r="M38">
        <v>145.00251770019531</v>
      </c>
      <c r="N38">
        <v>157.12191772460938</v>
      </c>
      <c r="O38">
        <v>172.02383422851563</v>
      </c>
      <c r="P38">
        <v>188.77714538574219</v>
      </c>
      <c r="Q38">
        <v>202.13653564453125</v>
      </c>
      <c r="R38">
        <v>213.96903991699219</v>
      </c>
      <c r="S38">
        <v>224.92324829101562</v>
      </c>
      <c r="T38">
        <v>229.05422973632812</v>
      </c>
      <c r="U38">
        <v>231.59925842285156</v>
      </c>
      <c r="V38">
        <v>233.62774658203125</v>
      </c>
      <c r="W38">
        <v>230.96748352050781</v>
      </c>
      <c r="X38">
        <v>222.23440551757812</v>
      </c>
      <c r="Y38">
        <v>212.14645385742187</v>
      </c>
      <c r="Z38">
        <v>202.45631408691406</v>
      </c>
      <c r="AA38">
        <v>188.843994140625</v>
      </c>
      <c r="AB38">
        <v>179.86834716796875</v>
      </c>
      <c r="AC38">
        <v>174.13458251953125</v>
      </c>
      <c r="AD38">
        <v>165.12083435058594</v>
      </c>
      <c r="AE38">
        <v>158.212890625</v>
      </c>
      <c r="AF38">
        <v>152.50393676757812</v>
      </c>
      <c r="AG38">
        <v>-0.12939518690109253</v>
      </c>
      <c r="AH38">
        <v>0.56242376565933228</v>
      </c>
      <c r="AI38">
        <v>0.18365633487701416</v>
      </c>
      <c r="AJ38">
        <v>0.47078621387481689</v>
      </c>
      <c r="AK38">
        <v>-0.20888805389404297</v>
      </c>
      <c r="AL38">
        <v>-0.2557448148727417</v>
      </c>
      <c r="AM38">
        <v>-2.0715405941009521</v>
      </c>
      <c r="AN38">
        <v>-0.81892639398574829</v>
      </c>
      <c r="AO38">
        <v>0.55068683624267578</v>
      </c>
      <c r="AP38">
        <v>1.5563609600067139</v>
      </c>
      <c r="AQ38">
        <v>5.0802721977233887</v>
      </c>
      <c r="AR38">
        <v>18.254226684570313</v>
      </c>
      <c r="AS38">
        <v>18.34605598449707</v>
      </c>
      <c r="AT38">
        <v>17.101446151733398</v>
      </c>
      <c r="AU38">
        <v>16.319784164428711</v>
      </c>
      <c r="AV38">
        <v>16.116872787475586</v>
      </c>
      <c r="AW38">
        <v>15.927403450012207</v>
      </c>
      <c r="AX38">
        <v>13.475049018859863</v>
      </c>
      <c r="AY38">
        <v>4.7766289710998535</v>
      </c>
      <c r="AZ38">
        <v>3.1281042098999023</v>
      </c>
      <c r="BA38">
        <v>2.3971142768859863</v>
      </c>
      <c r="BB38">
        <v>1.5022023916244507</v>
      </c>
      <c r="BC38">
        <v>1.6266766786575317</v>
      </c>
      <c r="BD38">
        <v>1.7864502668380737</v>
      </c>
      <c r="BE38">
        <v>65.028022766113281</v>
      </c>
      <c r="BF38">
        <v>64.46661376953125</v>
      </c>
      <c r="BG38">
        <v>62.594200134277344</v>
      </c>
      <c r="BH38">
        <v>62.184547424316406</v>
      </c>
      <c r="BI38">
        <v>61.915771484375</v>
      </c>
      <c r="BJ38">
        <v>61.189319610595703</v>
      </c>
      <c r="BK38">
        <v>60.649387359619141</v>
      </c>
      <c r="BL38">
        <v>62.338275909423828</v>
      </c>
      <c r="BM38">
        <v>68.615234375</v>
      </c>
      <c r="BN38">
        <v>75.151115417480469</v>
      </c>
      <c r="BO38">
        <v>80.60693359375</v>
      </c>
      <c r="BP38">
        <v>84.645523071289063</v>
      </c>
      <c r="BQ38">
        <v>85.955276489257813</v>
      </c>
      <c r="BR38">
        <v>85.70672607421875</v>
      </c>
      <c r="BS38">
        <v>85.494796752929688</v>
      </c>
      <c r="BT38">
        <v>84.33929443359375</v>
      </c>
      <c r="BU38">
        <v>83.050407409667969</v>
      </c>
      <c r="BV38">
        <v>77.921684265136719</v>
      </c>
      <c r="BW38">
        <v>74.466606140136719</v>
      </c>
      <c r="BX38">
        <v>70.913604736328125</v>
      </c>
      <c r="BY38">
        <v>69.108833312988281</v>
      </c>
      <c r="BZ38">
        <v>66.619834899902344</v>
      </c>
      <c r="CA38">
        <v>65.345039367675781</v>
      </c>
      <c r="CB38">
        <v>64.159355163574219</v>
      </c>
      <c r="CC38">
        <v>3.0942447185516357</v>
      </c>
      <c r="CD38">
        <v>2.4749770164489746</v>
      </c>
      <c r="CE38">
        <v>2.0773484706878662</v>
      </c>
      <c r="CF38">
        <v>2.7234640121459961</v>
      </c>
      <c r="CG38">
        <v>3.3616728782653809</v>
      </c>
      <c r="CH38">
        <v>4.0818886756896973</v>
      </c>
      <c r="CI38">
        <v>3.6148960590362549</v>
      </c>
      <c r="CJ38">
        <v>3.5474143028259277</v>
      </c>
      <c r="CK38">
        <v>1.9495058059692383</v>
      </c>
      <c r="CL38">
        <v>3.6412856578826904</v>
      </c>
      <c r="CM38">
        <v>3.487774133682251</v>
      </c>
      <c r="CN38">
        <v>3.3894360065460205</v>
      </c>
      <c r="CO38">
        <v>3.1193015575408936</v>
      </c>
      <c r="CP38">
        <v>2.9850203990936279</v>
      </c>
      <c r="CQ38">
        <v>3.1675064563751221</v>
      </c>
      <c r="CR38">
        <v>4.183037281036377</v>
      </c>
      <c r="CS38">
        <v>3.3653132915496826</v>
      </c>
      <c r="CT38">
        <v>3.4447469711303711</v>
      </c>
      <c r="CU38">
        <v>3.9492611885070801</v>
      </c>
      <c r="CV38">
        <v>4.3362669944763184</v>
      </c>
      <c r="CW38">
        <v>4.5772199630737305</v>
      </c>
      <c r="CX38">
        <v>4.7793140411376953</v>
      </c>
      <c r="CY38">
        <v>4.2606477737426758</v>
      </c>
      <c r="CZ38">
        <v>3.7489044666290283</v>
      </c>
    </row>
    <row r="39" spans="1:104" x14ac:dyDescent="0.25">
      <c r="A39" t="s">
        <v>225</v>
      </c>
      <c r="B39" t="s">
        <v>168</v>
      </c>
      <c r="C39" t="s">
        <v>25</v>
      </c>
      <c r="D39" t="s">
        <v>186</v>
      </c>
      <c r="E39" t="s">
        <v>182</v>
      </c>
      <c r="F39">
        <v>2018</v>
      </c>
      <c r="G39" t="s">
        <v>180</v>
      </c>
      <c r="H39">
        <v>12</v>
      </c>
      <c r="I39">
        <v>125.35441589355469</v>
      </c>
      <c r="J39">
        <v>123.005615234375</v>
      </c>
      <c r="K39">
        <v>122.07070922851562</v>
      </c>
      <c r="L39">
        <v>122.13465881347656</v>
      </c>
      <c r="M39">
        <v>128.10018920898437</v>
      </c>
      <c r="N39">
        <v>138.10890197753906</v>
      </c>
      <c r="O39">
        <v>152.43753051757813</v>
      </c>
      <c r="P39">
        <v>163.65438842773437</v>
      </c>
      <c r="Q39">
        <v>168.73599243164062</v>
      </c>
      <c r="R39">
        <v>169.94288635253906</v>
      </c>
      <c r="S39">
        <v>169.81863403320312</v>
      </c>
      <c r="T39">
        <v>166.14598083496094</v>
      </c>
      <c r="U39">
        <v>164.04644775390625</v>
      </c>
      <c r="V39">
        <v>161.55593872070312</v>
      </c>
      <c r="W39">
        <v>159.06272888183594</v>
      </c>
      <c r="X39">
        <v>156.45718383789062</v>
      </c>
      <c r="Y39">
        <v>156.52076721191406</v>
      </c>
      <c r="Z39">
        <v>158.06181335449219</v>
      </c>
      <c r="AA39">
        <v>153.970947265625</v>
      </c>
      <c r="AB39">
        <v>148.83235168457031</v>
      </c>
      <c r="AC39">
        <v>145.09942626953125</v>
      </c>
      <c r="AD39">
        <v>139.843017578125</v>
      </c>
      <c r="AE39">
        <v>134.51448059082031</v>
      </c>
      <c r="AF39">
        <v>130.13969421386719</v>
      </c>
      <c r="AG39">
        <v>-0.70876705646514893</v>
      </c>
      <c r="AH39">
        <v>0.48353615403175354</v>
      </c>
      <c r="AI39">
        <v>-0.51119613647460938</v>
      </c>
      <c r="AJ39">
        <v>-0.56501388549804688</v>
      </c>
      <c r="AK39">
        <v>-1.9660269021987915</v>
      </c>
      <c r="AL39">
        <v>-3.837268590927124</v>
      </c>
      <c r="AM39">
        <v>-4.8303885459899902</v>
      </c>
      <c r="AN39">
        <v>-6.0880064964294434</v>
      </c>
      <c r="AO39">
        <v>-3.9641785621643066</v>
      </c>
      <c r="AP39">
        <v>-0.68057048320770264</v>
      </c>
      <c r="AQ39">
        <v>1.9648659229278564</v>
      </c>
      <c r="AR39">
        <v>9.7195777893066406</v>
      </c>
      <c r="AS39">
        <v>8.7906627655029297</v>
      </c>
      <c r="AT39">
        <v>7.8755450248718262</v>
      </c>
      <c r="AU39">
        <v>7.4951744079589844</v>
      </c>
      <c r="AV39">
        <v>5.5577454566955566</v>
      </c>
      <c r="AW39">
        <v>5.7858762741088867</v>
      </c>
      <c r="AX39">
        <v>3.0972700119018555</v>
      </c>
      <c r="AY39">
        <v>-3.0652463436126709</v>
      </c>
      <c r="AZ39">
        <v>-1.4837499856948853</v>
      </c>
      <c r="BA39">
        <v>-0.34018266201019287</v>
      </c>
      <c r="BB39">
        <v>-1.1284860372543335</v>
      </c>
      <c r="BC39">
        <v>-1.0299378633499146</v>
      </c>
      <c r="BD39">
        <v>-0.35631701350212097</v>
      </c>
      <c r="BE39">
        <v>49.486785888671875</v>
      </c>
      <c r="BF39">
        <v>48.986785888671875</v>
      </c>
      <c r="BG39">
        <v>48.083263397216797</v>
      </c>
      <c r="BH39">
        <v>47.535026550292969</v>
      </c>
      <c r="BI39">
        <v>47.486785888671875</v>
      </c>
      <c r="BJ39">
        <v>46.890312194824219</v>
      </c>
      <c r="BK39">
        <v>46.486785888671875</v>
      </c>
      <c r="BL39">
        <v>47.188549041748047</v>
      </c>
      <c r="BM39">
        <v>49.092071533203125</v>
      </c>
      <c r="BN39">
        <v>51.644718170166016</v>
      </c>
      <c r="BO39">
        <v>53.149120330810547</v>
      </c>
      <c r="BP39">
        <v>53.697357177734375</v>
      </c>
      <c r="BQ39">
        <v>54.596481323242188</v>
      </c>
      <c r="BR39">
        <v>55.596477508544922</v>
      </c>
      <c r="BS39">
        <v>55.701766967773438</v>
      </c>
      <c r="BT39">
        <v>55.745590209960938</v>
      </c>
      <c r="BU39">
        <v>55.14471435546875</v>
      </c>
      <c r="BV39">
        <v>53.135906219482422</v>
      </c>
      <c r="BW39">
        <v>51.635906219482422</v>
      </c>
      <c r="BX39">
        <v>51.333259582519531</v>
      </c>
      <c r="BY39">
        <v>50.227977752685547</v>
      </c>
      <c r="BZ39">
        <v>50.285026550292969</v>
      </c>
      <c r="CA39">
        <v>48.982383728027344</v>
      </c>
      <c r="CB39">
        <v>48.530620574951172</v>
      </c>
      <c r="CC39">
        <v>3.9396932125091553</v>
      </c>
      <c r="CD39">
        <v>3.1705818176269531</v>
      </c>
      <c r="CE39">
        <v>2.69059157371521</v>
      </c>
      <c r="CF39">
        <v>3.5342268943786621</v>
      </c>
      <c r="CG39">
        <v>4.3549408912658691</v>
      </c>
      <c r="CH39">
        <v>5.2613682746887207</v>
      </c>
      <c r="CI39">
        <v>4.6973366737365723</v>
      </c>
      <c r="CJ39">
        <v>4.5096492767333984</v>
      </c>
      <c r="CK39">
        <v>2.3863825798034668</v>
      </c>
      <c r="CL39">
        <v>4.2409138679504395</v>
      </c>
      <c r="CM39">
        <v>3.8614637851715088</v>
      </c>
      <c r="CN39">
        <v>3.6052184104919434</v>
      </c>
      <c r="CO39">
        <v>3.2399599552154541</v>
      </c>
      <c r="CP39">
        <v>3.0269026756286621</v>
      </c>
      <c r="CQ39">
        <v>3.1988050937652588</v>
      </c>
      <c r="CR39">
        <v>4.3184571266174316</v>
      </c>
      <c r="CS39">
        <v>3.6409463882446289</v>
      </c>
      <c r="CT39">
        <v>3.943716287612915</v>
      </c>
      <c r="CU39">
        <v>4.7217612266540527</v>
      </c>
      <c r="CV39">
        <v>5.2615194320678711</v>
      </c>
      <c r="CW39">
        <v>5.5928745269775391</v>
      </c>
      <c r="CX39">
        <v>5.9354968070983887</v>
      </c>
      <c r="CY39">
        <v>5.3119678497314453</v>
      </c>
      <c r="CZ39">
        <v>4.6912193298339844</v>
      </c>
    </row>
    <row r="40" spans="1:104" x14ac:dyDescent="0.25">
      <c r="A40" t="s">
        <v>226</v>
      </c>
      <c r="B40" t="s">
        <v>168</v>
      </c>
      <c r="C40" t="s">
        <v>25</v>
      </c>
      <c r="D40" t="s">
        <v>186</v>
      </c>
      <c r="E40" t="s">
        <v>182</v>
      </c>
      <c r="F40">
        <v>2018</v>
      </c>
      <c r="G40" t="s">
        <v>181</v>
      </c>
      <c r="H40">
        <v>8</v>
      </c>
      <c r="I40">
        <v>157.98384094238281</v>
      </c>
      <c r="J40">
        <v>154.037841796875</v>
      </c>
      <c r="K40">
        <v>150.96469116210937</v>
      </c>
      <c r="L40">
        <v>150.53193664550781</v>
      </c>
      <c r="M40">
        <v>157.49085998535156</v>
      </c>
      <c r="N40">
        <v>174.10589599609375</v>
      </c>
      <c r="O40">
        <v>189.75630187988281</v>
      </c>
      <c r="P40">
        <v>205.56509399414062</v>
      </c>
      <c r="Q40">
        <v>218.20086669921875</v>
      </c>
      <c r="R40">
        <v>228.88044738769531</v>
      </c>
      <c r="S40">
        <v>238.72572326660156</v>
      </c>
      <c r="T40">
        <v>241.45887756347656</v>
      </c>
      <c r="U40">
        <v>243.38838195800781</v>
      </c>
      <c r="V40">
        <v>243.37705993652344</v>
      </c>
      <c r="W40">
        <v>241.10995483398437</v>
      </c>
      <c r="X40">
        <v>235.05186462402344</v>
      </c>
      <c r="Y40">
        <v>227.23481750488281</v>
      </c>
      <c r="Z40">
        <v>217.40882873535156</v>
      </c>
      <c r="AA40">
        <v>205.79364013671875</v>
      </c>
      <c r="AB40">
        <v>199.21929931640625</v>
      </c>
      <c r="AC40">
        <v>193.72967529296875</v>
      </c>
      <c r="AD40">
        <v>183.976806640625</v>
      </c>
      <c r="AE40">
        <v>175.80323791503906</v>
      </c>
      <c r="AF40">
        <v>168.19686889648437</v>
      </c>
      <c r="AG40">
        <v>2.9905587434768677E-2</v>
      </c>
      <c r="AH40">
        <v>0.61752068996429443</v>
      </c>
      <c r="AI40">
        <v>0.39062541723251343</v>
      </c>
      <c r="AJ40">
        <v>0.78953826427459717</v>
      </c>
      <c r="AK40">
        <v>0.27284488081932068</v>
      </c>
      <c r="AL40">
        <v>0.75566285848617554</v>
      </c>
      <c r="AM40">
        <v>-1.4345271587371826</v>
      </c>
      <c r="AN40">
        <v>0.64955264329910278</v>
      </c>
      <c r="AO40">
        <v>1.8996974229812622</v>
      </c>
      <c r="AP40">
        <v>2.2538027763366699</v>
      </c>
      <c r="AQ40">
        <v>5.9920587539672852</v>
      </c>
      <c r="AR40">
        <v>20.410392761230469</v>
      </c>
      <c r="AS40">
        <v>20.703107833862305</v>
      </c>
      <c r="AT40">
        <v>19.172859191894531</v>
      </c>
      <c r="AU40">
        <v>18.331275939941406</v>
      </c>
      <c r="AV40">
        <v>19.03068733215332</v>
      </c>
      <c r="AW40">
        <v>19.036149978637695</v>
      </c>
      <c r="AX40">
        <v>16.799793243408203</v>
      </c>
      <c r="AY40">
        <v>7.3277707099914551</v>
      </c>
      <c r="AZ40">
        <v>4.7082767486572266</v>
      </c>
      <c r="BA40">
        <v>3.3789603710174561</v>
      </c>
      <c r="BB40">
        <v>2.394364595413208</v>
      </c>
      <c r="BC40">
        <v>2.5270626544952393</v>
      </c>
      <c r="BD40">
        <v>2.5248918533325195</v>
      </c>
      <c r="BE40">
        <v>71.148643493652344</v>
      </c>
      <c r="BF40">
        <v>70.312591552734375</v>
      </c>
      <c r="BG40">
        <v>69.862152099609375</v>
      </c>
      <c r="BH40">
        <v>69.605659484863281</v>
      </c>
      <c r="BI40">
        <v>69.363578796386719</v>
      </c>
      <c r="BJ40">
        <v>69.11181640625</v>
      </c>
      <c r="BK40">
        <v>69.547355651855469</v>
      </c>
      <c r="BL40">
        <v>71.60540771484375</v>
      </c>
      <c r="BM40">
        <v>75.233840942382813</v>
      </c>
      <c r="BN40">
        <v>79.471305847167969</v>
      </c>
      <c r="BO40">
        <v>83.37933349609375</v>
      </c>
      <c r="BP40">
        <v>85.773323059082031</v>
      </c>
      <c r="BQ40">
        <v>86.867332458496094</v>
      </c>
      <c r="BR40">
        <v>87.147933959960937</v>
      </c>
      <c r="BS40">
        <v>86.821189880371094</v>
      </c>
      <c r="BT40">
        <v>86.637290954589844</v>
      </c>
      <c r="BU40">
        <v>85.873344421386719</v>
      </c>
      <c r="BV40">
        <v>84.3670654296875</v>
      </c>
      <c r="BW40">
        <v>82.84686279296875</v>
      </c>
      <c r="BX40">
        <v>80.210601806640625</v>
      </c>
      <c r="BY40">
        <v>77.41070556640625</v>
      </c>
      <c r="BZ40">
        <v>75.289710998535156</v>
      </c>
      <c r="CA40">
        <v>74.064277648925781</v>
      </c>
      <c r="CB40">
        <v>73.167060852050781</v>
      </c>
      <c r="CC40">
        <v>3.2653837203979492</v>
      </c>
      <c r="CD40">
        <v>2.6112008094787598</v>
      </c>
      <c r="CE40">
        <v>2.1883182525634766</v>
      </c>
      <c r="CF40">
        <v>2.8647253513336182</v>
      </c>
      <c r="CG40">
        <v>3.5211672782897949</v>
      </c>
      <c r="CH40">
        <v>4.3620367050170898</v>
      </c>
      <c r="CI40">
        <v>3.8455178737640381</v>
      </c>
      <c r="CJ40">
        <v>3.7253174781799316</v>
      </c>
      <c r="CK40">
        <v>2.0294930934906006</v>
      </c>
      <c r="CL40">
        <v>3.7563319206237793</v>
      </c>
      <c r="CM40">
        <v>3.5699698925018311</v>
      </c>
      <c r="CN40">
        <v>3.4457492828369141</v>
      </c>
      <c r="CO40">
        <v>3.1613421440124512</v>
      </c>
      <c r="CP40">
        <v>2.9988446235656738</v>
      </c>
      <c r="CQ40">
        <v>3.1888437271118164</v>
      </c>
      <c r="CR40">
        <v>4.2667341232299805</v>
      </c>
      <c r="CS40">
        <v>3.4762897491455078</v>
      </c>
      <c r="CT40">
        <v>3.5674233436584473</v>
      </c>
      <c r="CU40">
        <v>4.1504573822021484</v>
      </c>
      <c r="CV40">
        <v>4.6317391395568848</v>
      </c>
      <c r="CW40">
        <v>4.9109363555908203</v>
      </c>
      <c r="CX40">
        <v>5.1354455947875977</v>
      </c>
      <c r="CY40">
        <v>4.5657491683959961</v>
      </c>
      <c r="CZ40">
        <v>3.9874258041381836</v>
      </c>
    </row>
    <row r="41" spans="1:104" x14ac:dyDescent="0.25">
      <c r="A41" t="s">
        <v>227</v>
      </c>
      <c r="B41" t="s">
        <v>168</v>
      </c>
      <c r="C41" t="s">
        <v>25</v>
      </c>
      <c r="D41" t="s">
        <v>186</v>
      </c>
      <c r="E41" t="s">
        <v>182</v>
      </c>
      <c r="F41">
        <v>2019</v>
      </c>
      <c r="G41" t="s">
        <v>169</v>
      </c>
      <c r="H41">
        <v>1</v>
      </c>
      <c r="I41">
        <v>123.31475830078125</v>
      </c>
      <c r="J41">
        <v>120.44036102294922</v>
      </c>
      <c r="K41">
        <v>119.88722229003906</v>
      </c>
      <c r="L41">
        <v>120.45057678222656</v>
      </c>
      <c r="M41">
        <v>127.68448638916016</v>
      </c>
      <c r="N41">
        <v>139.48558044433594</v>
      </c>
      <c r="O41">
        <v>156.7147216796875</v>
      </c>
      <c r="P41">
        <v>169.26081848144531</v>
      </c>
      <c r="Q41">
        <v>173.00477600097656</v>
      </c>
      <c r="R41">
        <v>172.91828918457031</v>
      </c>
      <c r="S41">
        <v>173.21682739257812</v>
      </c>
      <c r="T41">
        <v>168.74850463867187</v>
      </c>
      <c r="U41">
        <v>166.81050109863281</v>
      </c>
      <c r="V41">
        <v>163.9637451171875</v>
      </c>
      <c r="W41">
        <v>160.18521118164062</v>
      </c>
      <c r="X41">
        <v>157.25892639160156</v>
      </c>
      <c r="Y41">
        <v>156.14898681640625</v>
      </c>
      <c r="Z41">
        <v>156.66215515136719</v>
      </c>
      <c r="AA41">
        <v>153.73171997070312</v>
      </c>
      <c r="AB41">
        <v>148.16207885742187</v>
      </c>
      <c r="AC41">
        <v>144.46554565429687</v>
      </c>
      <c r="AD41">
        <v>139.13063049316406</v>
      </c>
      <c r="AE41">
        <v>134.36390686035156</v>
      </c>
      <c r="AF41">
        <v>130.0396728515625</v>
      </c>
      <c r="AG41">
        <v>-0.75151348114013672</v>
      </c>
      <c r="AH41">
        <v>0.47274553775787354</v>
      </c>
      <c r="AI41">
        <v>-0.56323760747909546</v>
      </c>
      <c r="AJ41">
        <v>-0.6467854380607605</v>
      </c>
      <c r="AK41">
        <v>-2.1239235401153564</v>
      </c>
      <c r="AL41">
        <v>-4.2130522727966309</v>
      </c>
      <c r="AM41">
        <v>-5.2507472038269043</v>
      </c>
      <c r="AN41">
        <v>-6.8111562728881836</v>
      </c>
      <c r="AO41">
        <v>-4.4840879440307617</v>
      </c>
      <c r="AP41">
        <v>-0.87291061878204346</v>
      </c>
      <c r="AQ41">
        <v>1.8276493549346924</v>
      </c>
      <c r="AR41">
        <v>9.5409612655639648</v>
      </c>
      <c r="AS41">
        <v>8.5432777404785156</v>
      </c>
      <c r="AT41">
        <v>7.6220207214355469</v>
      </c>
      <c r="AU41">
        <v>7.1992578506469727</v>
      </c>
      <c r="AV41">
        <v>5.047935962677002</v>
      </c>
      <c r="AW41">
        <v>5.2215738296508789</v>
      </c>
      <c r="AX41">
        <v>2.3891992568969727</v>
      </c>
      <c r="AY41">
        <v>-3.7033579349517822</v>
      </c>
      <c r="AZ41">
        <v>-1.8520957231521606</v>
      </c>
      <c r="BA41">
        <v>-0.55401146411895752</v>
      </c>
      <c r="BB41">
        <v>-1.3437049388885498</v>
      </c>
      <c r="BC41">
        <v>-1.2517659664154053</v>
      </c>
      <c r="BD41">
        <v>-0.52990776300430298</v>
      </c>
      <c r="BE41">
        <v>45.877098083496094</v>
      </c>
      <c r="BF41">
        <v>44.877098083496094</v>
      </c>
      <c r="BG41">
        <v>44.175334930419922</v>
      </c>
      <c r="BH41">
        <v>42.780620574951172</v>
      </c>
      <c r="BI41">
        <v>41.982383728027344</v>
      </c>
      <c r="BJ41">
        <v>41.232383728027344</v>
      </c>
      <c r="BK41">
        <v>40.93414306640625</v>
      </c>
      <c r="BL41">
        <v>41.381500244140625</v>
      </c>
      <c r="BM41">
        <v>45.600879669189453</v>
      </c>
      <c r="BN41">
        <v>50.504405975341797</v>
      </c>
      <c r="BO41">
        <v>53.758804321289063</v>
      </c>
      <c r="BP41">
        <v>55.508804321289063</v>
      </c>
      <c r="BQ41">
        <v>57.105281829833984</v>
      </c>
      <c r="BR41">
        <v>57.057048797607422</v>
      </c>
      <c r="BS41">
        <v>57.254405975341797</v>
      </c>
      <c r="BT41">
        <v>56.548236846923828</v>
      </c>
      <c r="BU41">
        <v>55.942951202392578</v>
      </c>
      <c r="BV41">
        <v>54.486785888671875</v>
      </c>
      <c r="BW41">
        <v>53.18414306640625</v>
      </c>
      <c r="BX41">
        <v>50.780624389648438</v>
      </c>
      <c r="BY41">
        <v>49.877098083496094</v>
      </c>
      <c r="BZ41">
        <v>49.276214599609375</v>
      </c>
      <c r="CA41">
        <v>49.135906219482422</v>
      </c>
      <c r="CB41">
        <v>48.785026550292969</v>
      </c>
      <c r="CC41">
        <v>4.0309505462646484</v>
      </c>
      <c r="CD41">
        <v>3.2289083003997803</v>
      </c>
      <c r="CE41">
        <v>2.7483925819396973</v>
      </c>
      <c r="CF41">
        <v>3.6252167224884033</v>
      </c>
      <c r="CG41">
        <v>4.5148177146911621</v>
      </c>
      <c r="CH41">
        <v>5.5268278121948242</v>
      </c>
      <c r="CI41">
        <v>5.0227222442626953</v>
      </c>
      <c r="CJ41">
        <v>4.8511099815368652</v>
      </c>
      <c r="CK41">
        <v>2.5448372364044189</v>
      </c>
      <c r="CL41">
        <v>4.4881463050842285</v>
      </c>
      <c r="CM41">
        <v>4.0966253280639648</v>
      </c>
      <c r="CN41">
        <v>3.8084757328033447</v>
      </c>
      <c r="CO41">
        <v>3.4266190528869629</v>
      </c>
      <c r="CP41">
        <v>3.195162296295166</v>
      </c>
      <c r="CQ41">
        <v>3.3505129814147949</v>
      </c>
      <c r="CR41">
        <v>4.5145864486694336</v>
      </c>
      <c r="CS41">
        <v>3.7779052257537842</v>
      </c>
      <c r="CT41">
        <v>4.0654845237731934</v>
      </c>
      <c r="CU41">
        <v>4.9034113883972168</v>
      </c>
      <c r="CV41">
        <v>5.447791576385498</v>
      </c>
      <c r="CW41">
        <v>5.7916622161865234</v>
      </c>
      <c r="CX41">
        <v>6.1419830322265625</v>
      </c>
      <c r="CY41">
        <v>5.5187230110168457</v>
      </c>
      <c r="CZ41">
        <v>4.8755249977111816</v>
      </c>
    </row>
    <row r="42" spans="1:104" x14ac:dyDescent="0.25">
      <c r="A42" t="s">
        <v>228</v>
      </c>
      <c r="B42" t="s">
        <v>168</v>
      </c>
      <c r="C42" t="s">
        <v>25</v>
      </c>
      <c r="D42" t="s">
        <v>186</v>
      </c>
      <c r="E42" t="s">
        <v>182</v>
      </c>
      <c r="F42">
        <v>2019</v>
      </c>
      <c r="G42" t="s">
        <v>170</v>
      </c>
      <c r="H42">
        <v>2</v>
      </c>
      <c r="I42">
        <v>128.16455078125</v>
      </c>
      <c r="J42">
        <v>124.86885070800781</v>
      </c>
      <c r="K42">
        <v>123.32662200927734</v>
      </c>
      <c r="L42">
        <v>123.93579864501953</v>
      </c>
      <c r="M42">
        <v>130.14283752441406</v>
      </c>
      <c r="N42">
        <v>141.620849609375</v>
      </c>
      <c r="O42">
        <v>158.8626708984375</v>
      </c>
      <c r="P42">
        <v>169.73963928222656</v>
      </c>
      <c r="Q42">
        <v>174.90420532226562</v>
      </c>
      <c r="R42">
        <v>176.2327880859375</v>
      </c>
      <c r="S42">
        <v>179.03622436523437</v>
      </c>
      <c r="T42">
        <v>177.37619018554687</v>
      </c>
      <c r="U42">
        <v>177.63638305664062</v>
      </c>
      <c r="V42">
        <v>176.930908203125</v>
      </c>
      <c r="W42">
        <v>174.56674194335937</v>
      </c>
      <c r="X42">
        <v>169.49505615234375</v>
      </c>
      <c r="Y42">
        <v>164.80854797363281</v>
      </c>
      <c r="Z42">
        <v>164.19615173339844</v>
      </c>
      <c r="AA42">
        <v>161.96652221679687</v>
      </c>
      <c r="AB42">
        <v>155.98681640625</v>
      </c>
      <c r="AC42">
        <v>151.9859619140625</v>
      </c>
      <c r="AD42">
        <v>145.36091613769531</v>
      </c>
      <c r="AE42">
        <v>139.18824768066406</v>
      </c>
      <c r="AF42">
        <v>134.27468872070312</v>
      </c>
      <c r="AG42">
        <v>-0.63846331834793091</v>
      </c>
      <c r="AH42">
        <v>0.49197980761528015</v>
      </c>
      <c r="AI42">
        <v>-0.4202904999256134</v>
      </c>
      <c r="AJ42">
        <v>-0.43254688382148743</v>
      </c>
      <c r="AK42">
        <v>-1.7415503263473511</v>
      </c>
      <c r="AL42">
        <v>-3.4112434387207031</v>
      </c>
      <c r="AM42">
        <v>-4.5928459167480469</v>
      </c>
      <c r="AN42">
        <v>-5.5259318351745605</v>
      </c>
      <c r="AO42">
        <v>-3.4609241485595703</v>
      </c>
      <c r="AP42">
        <v>-0.42480996251106262</v>
      </c>
      <c r="AQ42">
        <v>2.3503015041351318</v>
      </c>
      <c r="AR42">
        <v>10.907914161682129</v>
      </c>
      <c r="AS42">
        <v>10.162388801574707</v>
      </c>
      <c r="AT42">
        <v>9.2365512847900391</v>
      </c>
      <c r="AU42">
        <v>8.8065185546875</v>
      </c>
      <c r="AV42">
        <v>6.9073119163513184</v>
      </c>
      <c r="AW42">
        <v>6.9800715446472168</v>
      </c>
      <c r="AX42">
        <v>4.3074221611022949</v>
      </c>
      <c r="AY42">
        <v>-2.1895787715911865</v>
      </c>
      <c r="AZ42">
        <v>-0.95181959867477417</v>
      </c>
      <c r="BA42">
        <v>-1.0229194536805153E-2</v>
      </c>
      <c r="BB42">
        <v>-0.82028543949127197</v>
      </c>
      <c r="BC42">
        <v>-0.71280467510223389</v>
      </c>
      <c r="BD42">
        <v>-9.334447979927063E-2</v>
      </c>
      <c r="BE42">
        <v>54.337665557861328</v>
      </c>
      <c r="BF42">
        <v>54.135906219482422</v>
      </c>
      <c r="BG42">
        <v>53.5394287109375</v>
      </c>
      <c r="BH42">
        <v>53.135910034179688</v>
      </c>
      <c r="BI42">
        <v>53.587673187255859</v>
      </c>
      <c r="BJ42">
        <v>53.285026550292969</v>
      </c>
      <c r="BK42">
        <v>53.736785888671875</v>
      </c>
      <c r="BL42">
        <v>53.640316009521484</v>
      </c>
      <c r="BM42">
        <v>53.592071533203125</v>
      </c>
      <c r="BN42">
        <v>54.048236846923828</v>
      </c>
      <c r="BO42">
        <v>54.947357177734375</v>
      </c>
      <c r="BP42">
        <v>55.447357177734375</v>
      </c>
      <c r="BQ42">
        <v>56.793834686279297</v>
      </c>
      <c r="BR42">
        <v>55.342071533203125</v>
      </c>
      <c r="BS42">
        <v>54.442951202392578</v>
      </c>
      <c r="BT42">
        <v>53.342071533203125</v>
      </c>
      <c r="BU42">
        <v>51.092071533203125</v>
      </c>
      <c r="BV42">
        <v>49.7894287109375</v>
      </c>
      <c r="BW42">
        <v>48.741191864013672</v>
      </c>
      <c r="BX42">
        <v>49.491191864013672</v>
      </c>
      <c r="BY42">
        <v>49.241191864013672</v>
      </c>
      <c r="BZ42">
        <v>48.986785888671875</v>
      </c>
      <c r="CA42">
        <v>49.241191864013672</v>
      </c>
      <c r="CB42">
        <v>48.688549041748047</v>
      </c>
      <c r="CC42">
        <v>3.7906360626220703</v>
      </c>
      <c r="CD42">
        <v>3.0289320945739746</v>
      </c>
      <c r="CE42">
        <v>2.5580823421478271</v>
      </c>
      <c r="CF42">
        <v>3.3749985694885254</v>
      </c>
      <c r="CG42">
        <v>4.1636495590209961</v>
      </c>
      <c r="CH42">
        <v>5.0772156715393066</v>
      </c>
      <c r="CI42">
        <v>4.6068391799926758</v>
      </c>
      <c r="CJ42">
        <v>4.4016928672790527</v>
      </c>
      <c r="CK42">
        <v>2.3278446197509766</v>
      </c>
      <c r="CL42">
        <v>4.1387057304382324</v>
      </c>
      <c r="CM42">
        <v>3.8311479091644287</v>
      </c>
      <c r="CN42">
        <v>3.6220827102661133</v>
      </c>
      <c r="CO42">
        <v>3.301612377166748</v>
      </c>
      <c r="CP42">
        <v>3.1196119785308838</v>
      </c>
      <c r="CQ42">
        <v>3.3037121295928955</v>
      </c>
      <c r="CR42">
        <v>4.402623176574707</v>
      </c>
      <c r="CS42">
        <v>3.6078078746795654</v>
      </c>
      <c r="CT42">
        <v>3.8553431034088135</v>
      </c>
      <c r="CU42">
        <v>4.6742491722106934</v>
      </c>
      <c r="CV42">
        <v>5.1894712448120117</v>
      </c>
      <c r="CW42">
        <v>5.5130786895751953</v>
      </c>
      <c r="CX42">
        <v>5.8061108589172363</v>
      </c>
      <c r="CY42">
        <v>5.1726169586181641</v>
      </c>
      <c r="CZ42">
        <v>4.5550322532653809</v>
      </c>
    </row>
    <row r="43" spans="1:104" x14ac:dyDescent="0.25">
      <c r="A43" t="s">
        <v>229</v>
      </c>
      <c r="B43" t="s">
        <v>168</v>
      </c>
      <c r="C43" t="s">
        <v>25</v>
      </c>
      <c r="D43" t="s">
        <v>186</v>
      </c>
      <c r="E43" t="s">
        <v>182</v>
      </c>
      <c r="F43">
        <v>2019</v>
      </c>
      <c r="G43" t="s">
        <v>171</v>
      </c>
      <c r="H43">
        <v>3</v>
      </c>
      <c r="I43">
        <v>136.60261535644531</v>
      </c>
      <c r="J43">
        <v>133.13754272460937</v>
      </c>
      <c r="K43">
        <v>130.4598388671875</v>
      </c>
      <c r="L43">
        <v>129.46354675292969</v>
      </c>
      <c r="M43">
        <v>133.98439025878906</v>
      </c>
      <c r="N43">
        <v>146.5618896484375</v>
      </c>
      <c r="O43">
        <v>165.36668395996094</v>
      </c>
      <c r="P43">
        <v>178.52212524414062</v>
      </c>
      <c r="Q43">
        <v>186.64730834960937</v>
      </c>
      <c r="R43">
        <v>192.35879516601562</v>
      </c>
      <c r="S43">
        <v>199.46205139160156</v>
      </c>
      <c r="T43">
        <v>201.67706298828125</v>
      </c>
      <c r="U43">
        <v>203.74911499023437</v>
      </c>
      <c r="V43">
        <v>206.4022216796875</v>
      </c>
      <c r="W43">
        <v>205.2254638671875</v>
      </c>
      <c r="X43">
        <v>198.29206848144531</v>
      </c>
      <c r="Y43">
        <v>190.05703735351562</v>
      </c>
      <c r="Z43">
        <v>181.81961059570312</v>
      </c>
      <c r="AA43">
        <v>174.52061462402344</v>
      </c>
      <c r="AB43">
        <v>171.54812622070312</v>
      </c>
      <c r="AC43">
        <v>167.2237548828125</v>
      </c>
      <c r="AD43">
        <v>159.53646850585937</v>
      </c>
      <c r="AE43">
        <v>151.66291809082031</v>
      </c>
      <c r="AF43">
        <v>144.77412414550781</v>
      </c>
      <c r="AG43">
        <v>-0.35649040341377258</v>
      </c>
      <c r="AH43">
        <v>0.52876698970794678</v>
      </c>
      <c r="AI43">
        <v>-8.5816942155361176E-2</v>
      </c>
      <c r="AJ43">
        <v>6.6896140575408936E-2</v>
      </c>
      <c r="AK43">
        <v>-0.86404770612716675</v>
      </c>
      <c r="AL43">
        <v>-1.6191307306289673</v>
      </c>
      <c r="AM43">
        <v>-3.1613225936889648</v>
      </c>
      <c r="AN43">
        <v>-2.8871810436248779</v>
      </c>
      <c r="AO43">
        <v>-1.2537810802459717</v>
      </c>
      <c r="AP43">
        <v>0.61787253618240356</v>
      </c>
      <c r="AQ43">
        <v>3.7138676643371582</v>
      </c>
      <c r="AR43">
        <v>14.533147811889648</v>
      </c>
      <c r="AS43">
        <v>14.259428977966309</v>
      </c>
      <c r="AT43">
        <v>13.291047096252441</v>
      </c>
      <c r="AU43">
        <v>12.761302947998047</v>
      </c>
      <c r="AV43">
        <v>11.738380432128906</v>
      </c>
      <c r="AW43">
        <v>11.660432815551758</v>
      </c>
      <c r="AX43">
        <v>9.0264949798583984</v>
      </c>
      <c r="AY43">
        <v>1.5734035968780518</v>
      </c>
      <c r="AZ43">
        <v>1.2931073904037476</v>
      </c>
      <c r="BA43">
        <v>1.3317859172821045</v>
      </c>
      <c r="BB43">
        <v>0.46508023142814636</v>
      </c>
      <c r="BC43">
        <v>0.57958072423934937</v>
      </c>
      <c r="BD43">
        <v>0.94241243600845337</v>
      </c>
      <c r="BE43">
        <v>58.982379913330078</v>
      </c>
      <c r="BF43">
        <v>57.679740905761719</v>
      </c>
      <c r="BG43">
        <v>56.030624389648438</v>
      </c>
      <c r="BH43">
        <v>55.93414306640625</v>
      </c>
      <c r="BI43">
        <v>55.837669372558594</v>
      </c>
      <c r="BJ43">
        <v>55.192955017089844</v>
      </c>
      <c r="BK43">
        <v>54.89471435546875</v>
      </c>
      <c r="BL43">
        <v>56.399120330810547</v>
      </c>
      <c r="BM43">
        <v>62.057044982910156</v>
      </c>
      <c r="BN43">
        <v>66.912330627441406</v>
      </c>
      <c r="BO43">
        <v>71.609687805175781</v>
      </c>
      <c r="BP43">
        <v>74.956169128417969</v>
      </c>
      <c r="BQ43">
        <v>77.758811950683594</v>
      </c>
      <c r="BR43">
        <v>78.403526306152344</v>
      </c>
      <c r="BS43">
        <v>73.864097595214844</v>
      </c>
      <c r="BT43">
        <v>72.75</v>
      </c>
      <c r="BU43">
        <v>72.350883483886719</v>
      </c>
      <c r="BV43">
        <v>71.447357177734375</v>
      </c>
      <c r="BW43">
        <v>69.785026550292969</v>
      </c>
      <c r="BX43">
        <v>66.030624389648437</v>
      </c>
      <c r="BY43">
        <v>64.780624389648437</v>
      </c>
      <c r="BZ43">
        <v>63.227973937988281</v>
      </c>
      <c r="CA43">
        <v>62.631500244140625</v>
      </c>
      <c r="CB43">
        <v>61.227977752685547</v>
      </c>
      <c r="CC43">
        <v>3.2810845375061035</v>
      </c>
      <c r="CD43">
        <v>2.6227095127105713</v>
      </c>
      <c r="CE43">
        <v>2.1976003646850586</v>
      </c>
      <c r="CF43">
        <v>2.8631138801574707</v>
      </c>
      <c r="CG43">
        <v>3.4811468124389648</v>
      </c>
      <c r="CH43">
        <v>4.2671084403991699</v>
      </c>
      <c r="CI43">
        <v>3.8944258689880371</v>
      </c>
      <c r="CJ43">
        <v>3.7596094608306885</v>
      </c>
      <c r="CK43">
        <v>2.0173890590667725</v>
      </c>
      <c r="CL43">
        <v>3.6686317920684814</v>
      </c>
      <c r="CM43">
        <v>3.4662711620330811</v>
      </c>
      <c r="CN43">
        <v>3.3445196151733398</v>
      </c>
      <c r="CO43">
        <v>3.0754179954528809</v>
      </c>
      <c r="CP43">
        <v>2.9554626941680908</v>
      </c>
      <c r="CQ43">
        <v>3.1541779041290283</v>
      </c>
      <c r="CR43">
        <v>4.1828665733337402</v>
      </c>
      <c r="CS43">
        <v>3.3787949085235596</v>
      </c>
      <c r="CT43">
        <v>3.4670093059539795</v>
      </c>
      <c r="CU43">
        <v>4.0902285575866699</v>
      </c>
      <c r="CV43">
        <v>4.6348471641540527</v>
      </c>
      <c r="CW43">
        <v>4.9260969161987305</v>
      </c>
      <c r="CX43">
        <v>5.175018310546875</v>
      </c>
      <c r="CY43">
        <v>4.5772161483764648</v>
      </c>
      <c r="CZ43">
        <v>3.9884347915649414</v>
      </c>
    </row>
    <row r="44" spans="1:104" x14ac:dyDescent="0.25">
      <c r="A44" t="s">
        <v>230</v>
      </c>
      <c r="B44" t="s">
        <v>168</v>
      </c>
      <c r="C44" t="s">
        <v>25</v>
      </c>
      <c r="D44" t="s">
        <v>186</v>
      </c>
      <c r="E44" t="s">
        <v>182</v>
      </c>
      <c r="F44">
        <v>2019</v>
      </c>
      <c r="G44" t="s">
        <v>172</v>
      </c>
      <c r="H44">
        <v>4</v>
      </c>
      <c r="I44">
        <v>145.48968505859375</v>
      </c>
      <c r="J44">
        <v>141.01377868652344</v>
      </c>
      <c r="K44">
        <v>138.2010498046875</v>
      </c>
      <c r="L44">
        <v>136.97712707519531</v>
      </c>
      <c r="M44">
        <v>142.32717895507812</v>
      </c>
      <c r="N44">
        <v>155.8948974609375</v>
      </c>
      <c r="O44">
        <v>171.79495239257812</v>
      </c>
      <c r="P44">
        <v>186.92726135253906</v>
      </c>
      <c r="Q44">
        <v>200.17349243164062</v>
      </c>
      <c r="R44">
        <v>212.39413452148437</v>
      </c>
      <c r="S44">
        <v>223.45632934570312</v>
      </c>
      <c r="T44">
        <v>227.78230285644531</v>
      </c>
      <c r="U44">
        <v>230.294677734375</v>
      </c>
      <c r="V44">
        <v>231.85264587402344</v>
      </c>
      <c r="W44">
        <v>228.47763061523437</v>
      </c>
      <c r="X44">
        <v>220.38589477539062</v>
      </c>
      <c r="Y44">
        <v>209.72566223144531</v>
      </c>
      <c r="Z44">
        <v>198.65296936035156</v>
      </c>
      <c r="AA44">
        <v>186.31785583496094</v>
      </c>
      <c r="AB44">
        <v>183.07026672363281</v>
      </c>
      <c r="AC44">
        <v>179.17863464355469</v>
      </c>
      <c r="AD44">
        <v>170.98805236816406</v>
      </c>
      <c r="AE44">
        <v>162.98406982421875</v>
      </c>
      <c r="AF44">
        <v>156.06793212890625</v>
      </c>
      <c r="AG44">
        <v>-6.9850839674472809E-2</v>
      </c>
      <c r="AH44">
        <v>0.56405061483383179</v>
      </c>
      <c r="AI44">
        <v>0.25033411383628845</v>
      </c>
      <c r="AJ44">
        <v>0.56354820728302002</v>
      </c>
      <c r="AK44">
        <v>-3.1908433884382248E-2</v>
      </c>
      <c r="AL44">
        <v>0.10291273146867752</v>
      </c>
      <c r="AM44">
        <v>-1.7735863924026489</v>
      </c>
      <c r="AN44">
        <v>-0.27360844612121582</v>
      </c>
      <c r="AO44">
        <v>1.0043693780899048</v>
      </c>
      <c r="AP44">
        <v>1.7544291019439697</v>
      </c>
      <c r="AQ44">
        <v>5.2624516487121582</v>
      </c>
      <c r="AR44">
        <v>18.575109481811523</v>
      </c>
      <c r="AS44">
        <v>18.758943557739258</v>
      </c>
      <c r="AT44">
        <v>17.467367172241211</v>
      </c>
      <c r="AU44">
        <v>16.614229202270508</v>
      </c>
      <c r="AV44">
        <v>16.696027755737305</v>
      </c>
      <c r="AW44">
        <v>16.44477653503418</v>
      </c>
      <c r="AX44">
        <v>14.037900924682617</v>
      </c>
      <c r="AY44">
        <v>5.4493680000305176</v>
      </c>
      <c r="AZ44">
        <v>3.6218955516815186</v>
      </c>
      <c r="BA44">
        <v>2.7190327644348145</v>
      </c>
      <c r="BB44">
        <v>1.8123279809951782</v>
      </c>
      <c r="BC44">
        <v>1.9314523935317993</v>
      </c>
      <c r="BD44">
        <v>2.0254800319671631</v>
      </c>
      <c r="BE44">
        <v>65.327301025390625</v>
      </c>
      <c r="BF44">
        <v>63.980819702148438</v>
      </c>
      <c r="BG44">
        <v>62.681163787841797</v>
      </c>
      <c r="BH44">
        <v>63.200481414794922</v>
      </c>
      <c r="BI44">
        <v>62.200473785400391</v>
      </c>
      <c r="BJ44">
        <v>61.853996276855469</v>
      </c>
      <c r="BK44">
        <v>61.241191864013672</v>
      </c>
      <c r="BL44">
        <v>65.013214111328125</v>
      </c>
      <c r="BM44">
        <v>72.145065307617188</v>
      </c>
      <c r="BN44">
        <v>78.23699951171875</v>
      </c>
      <c r="BO44">
        <v>83.387680053710937</v>
      </c>
      <c r="BP44">
        <v>87.079071044921875</v>
      </c>
      <c r="BQ44">
        <v>88.320121765136719</v>
      </c>
      <c r="BR44">
        <v>88.378868103027344</v>
      </c>
      <c r="BS44">
        <v>88.109550476074219</v>
      </c>
      <c r="BT44">
        <v>87.71795654296875</v>
      </c>
      <c r="BU44">
        <v>87.194236755371094</v>
      </c>
      <c r="BV44">
        <v>85.41986083984375</v>
      </c>
      <c r="BW44">
        <v>83.10528564453125</v>
      </c>
      <c r="BX44">
        <v>78.353858947753906</v>
      </c>
      <c r="BY44">
        <v>74.899253845214844</v>
      </c>
      <c r="BZ44">
        <v>72.744316101074219</v>
      </c>
      <c r="CA44">
        <v>69.755477905273437</v>
      </c>
      <c r="CB44">
        <v>67.823028564453125</v>
      </c>
      <c r="CC44">
        <v>3.0627021789550781</v>
      </c>
      <c r="CD44">
        <v>2.4345872402191162</v>
      </c>
      <c r="CE44">
        <v>2.0403156280517578</v>
      </c>
      <c r="CF44">
        <v>2.6549315452575684</v>
      </c>
      <c r="CG44">
        <v>3.2409334182739258</v>
      </c>
      <c r="CH44">
        <v>3.9779438972473145</v>
      </c>
      <c r="CI44">
        <v>3.5458464622497559</v>
      </c>
      <c r="CJ44">
        <v>3.4501461982727051</v>
      </c>
      <c r="CK44">
        <v>1.8962197303771973</v>
      </c>
      <c r="CL44">
        <v>3.5501663684844971</v>
      </c>
      <c r="CM44">
        <v>3.4033687114715576</v>
      </c>
      <c r="CN44">
        <v>3.3106358051300049</v>
      </c>
      <c r="CO44">
        <v>3.0465371608734131</v>
      </c>
      <c r="CP44">
        <v>2.9096269607543945</v>
      </c>
      <c r="CQ44">
        <v>3.0776040554046631</v>
      </c>
      <c r="CR44">
        <v>4.074427604675293</v>
      </c>
      <c r="CS44">
        <v>3.2677109241485596</v>
      </c>
      <c r="CT44">
        <v>3.3198878765106201</v>
      </c>
      <c r="CU44">
        <v>3.8270969390869141</v>
      </c>
      <c r="CV44">
        <v>4.334923267364502</v>
      </c>
      <c r="CW44">
        <v>4.6259970664978027</v>
      </c>
      <c r="CX44">
        <v>4.8610692024230957</v>
      </c>
      <c r="CY44">
        <v>4.311032772064209</v>
      </c>
      <c r="CZ44">
        <v>3.768247127532959</v>
      </c>
    </row>
    <row r="45" spans="1:104" x14ac:dyDescent="0.25">
      <c r="A45" t="s">
        <v>231</v>
      </c>
      <c r="B45" t="s">
        <v>168</v>
      </c>
      <c r="C45" t="s">
        <v>25</v>
      </c>
      <c r="D45" t="s">
        <v>186</v>
      </c>
      <c r="E45" t="s">
        <v>182</v>
      </c>
      <c r="F45">
        <v>2019</v>
      </c>
      <c r="G45" t="s">
        <v>173</v>
      </c>
      <c r="H45">
        <v>5</v>
      </c>
      <c r="I45">
        <v>145.193359375</v>
      </c>
      <c r="J45">
        <v>141.56039428710937</v>
      </c>
      <c r="K45">
        <v>138.68382263183594</v>
      </c>
      <c r="L45">
        <v>138.237060546875</v>
      </c>
      <c r="M45">
        <v>144.51545715332031</v>
      </c>
      <c r="N45">
        <v>158.49972534179687</v>
      </c>
      <c r="O45">
        <v>173.590576171875</v>
      </c>
      <c r="P45">
        <v>192.03802490234375</v>
      </c>
      <c r="Q45">
        <v>208.371337890625</v>
      </c>
      <c r="R45">
        <v>220.91134643554687</v>
      </c>
      <c r="S45">
        <v>231.21620178222656</v>
      </c>
      <c r="T45">
        <v>235.31289672851562</v>
      </c>
      <c r="U45">
        <v>236.87847900390625</v>
      </c>
      <c r="V45">
        <v>236.71977233886719</v>
      </c>
      <c r="W45">
        <v>232.77908325195312</v>
      </c>
      <c r="X45">
        <v>224.29444885253906</v>
      </c>
      <c r="Y45">
        <v>213.41081237792969</v>
      </c>
      <c r="Z45">
        <v>202.35182189941406</v>
      </c>
      <c r="AA45">
        <v>189.91615295410156</v>
      </c>
      <c r="AB45">
        <v>185.69064331054687</v>
      </c>
      <c r="AC45">
        <v>182.03939819335937</v>
      </c>
      <c r="AD45">
        <v>171.89068603515625</v>
      </c>
      <c r="AE45">
        <v>164.14613342285156</v>
      </c>
      <c r="AF45">
        <v>156.75836181640625</v>
      </c>
      <c r="AG45">
        <v>-2.3919844999909401E-2</v>
      </c>
      <c r="AH45">
        <v>0.56683206558227539</v>
      </c>
      <c r="AI45">
        <v>0.30191889405250549</v>
      </c>
      <c r="AJ45">
        <v>0.64237594604492188</v>
      </c>
      <c r="AK45">
        <v>0.10081465542316437</v>
      </c>
      <c r="AL45">
        <v>0.37942963838577271</v>
      </c>
      <c r="AM45">
        <v>-1.5660814046859741</v>
      </c>
      <c r="AN45">
        <v>0.13720996677875519</v>
      </c>
      <c r="AO45">
        <v>1.4076067209243774</v>
      </c>
      <c r="AP45">
        <v>1.9899301528930664</v>
      </c>
      <c r="AQ45">
        <v>5.6140313148498535</v>
      </c>
      <c r="AR45">
        <v>19.519773483276367</v>
      </c>
      <c r="AS45">
        <v>19.697624206542969</v>
      </c>
      <c r="AT45">
        <v>18.217702865600586</v>
      </c>
      <c r="AU45">
        <v>17.290185928344727</v>
      </c>
      <c r="AV45">
        <v>17.542198181152344</v>
      </c>
      <c r="AW45">
        <v>17.272842407226563</v>
      </c>
      <c r="AX45">
        <v>14.929163932800293</v>
      </c>
      <c r="AY45">
        <v>6.1236209869384766</v>
      </c>
      <c r="AZ45">
        <v>4.0104913711547852</v>
      </c>
      <c r="BA45">
        <v>2.956834077835083</v>
      </c>
      <c r="BB45">
        <v>2.0174887180328369</v>
      </c>
      <c r="BC45">
        <v>2.1403932571411133</v>
      </c>
      <c r="BD45">
        <v>2.1846034526824951</v>
      </c>
      <c r="BE45">
        <v>68.583267211914063</v>
      </c>
      <c r="BF45">
        <v>67.93414306640625</v>
      </c>
      <c r="BG45">
        <v>67.390312194824219</v>
      </c>
      <c r="BH45">
        <v>66.842071533203125</v>
      </c>
      <c r="BI45">
        <v>65.991188049316406</v>
      </c>
      <c r="BJ45">
        <v>65.390312194824219</v>
      </c>
      <c r="BK45">
        <v>64.7894287109375</v>
      </c>
      <c r="BL45">
        <v>67.956169128417969</v>
      </c>
      <c r="BM45">
        <v>75.228187561035156</v>
      </c>
      <c r="BN45">
        <v>80.280830383300781</v>
      </c>
      <c r="BO45">
        <v>85.074661254882813</v>
      </c>
      <c r="BP45">
        <v>87.679946899414063</v>
      </c>
      <c r="BQ45">
        <v>87.232589721679688</v>
      </c>
      <c r="BR45">
        <v>86.228187561035156</v>
      </c>
      <c r="BS45">
        <v>86.079071044921875</v>
      </c>
      <c r="BT45">
        <v>84.973785400390625</v>
      </c>
      <c r="BU45">
        <v>82.767616271972656</v>
      </c>
      <c r="BV45">
        <v>81.166732788085938</v>
      </c>
      <c r="BW45">
        <v>80.807044982910156</v>
      </c>
      <c r="BX45">
        <v>78.758811950683594</v>
      </c>
      <c r="BY45">
        <v>74.100883483886719</v>
      </c>
      <c r="BZ45">
        <v>70.942955017089844</v>
      </c>
      <c r="CA45">
        <v>69.64471435546875</v>
      </c>
      <c r="CB45">
        <v>68.640312194824219</v>
      </c>
      <c r="CC45">
        <v>3.0250499248504639</v>
      </c>
      <c r="CD45">
        <v>2.4189047813415527</v>
      </c>
      <c r="CE45">
        <v>2.0263996124267578</v>
      </c>
      <c r="CF45">
        <v>2.6518137454986572</v>
      </c>
      <c r="CG45">
        <v>3.2569403648376465</v>
      </c>
      <c r="CH45">
        <v>4.002842903137207</v>
      </c>
      <c r="CI45">
        <v>3.5460834503173828</v>
      </c>
      <c r="CJ45">
        <v>3.5080466270446777</v>
      </c>
      <c r="CK45">
        <v>1.9535897970199585</v>
      </c>
      <c r="CL45">
        <v>3.6545805931091309</v>
      </c>
      <c r="CM45">
        <v>3.4853618144989014</v>
      </c>
      <c r="CN45">
        <v>3.3849353790283203</v>
      </c>
      <c r="CO45">
        <v>3.1014258861541748</v>
      </c>
      <c r="CP45">
        <v>2.9401743412017822</v>
      </c>
      <c r="CQ45">
        <v>3.1033182144165039</v>
      </c>
      <c r="CR45">
        <v>4.1040687561035156</v>
      </c>
      <c r="CS45">
        <v>3.2909536361694336</v>
      </c>
      <c r="CT45">
        <v>3.3469469547271729</v>
      </c>
      <c r="CU45">
        <v>3.8609142303466797</v>
      </c>
      <c r="CV45">
        <v>4.3517794609069824</v>
      </c>
      <c r="CW45">
        <v>4.6515507698059082</v>
      </c>
      <c r="CX45">
        <v>4.8365049362182617</v>
      </c>
      <c r="CY45">
        <v>4.2971458435058594</v>
      </c>
      <c r="CZ45">
        <v>3.7460160255432129</v>
      </c>
    </row>
    <row r="46" spans="1:104" x14ac:dyDescent="0.25">
      <c r="A46" t="s">
        <v>232</v>
      </c>
      <c r="B46" t="s">
        <v>168</v>
      </c>
      <c r="C46" t="s">
        <v>25</v>
      </c>
      <c r="D46" t="s">
        <v>186</v>
      </c>
      <c r="E46" t="s">
        <v>182</v>
      </c>
      <c r="F46">
        <v>2019</v>
      </c>
      <c r="G46" t="s">
        <v>174</v>
      </c>
      <c r="H46">
        <v>6</v>
      </c>
      <c r="I46">
        <v>149.02728271484375</v>
      </c>
      <c r="J46">
        <v>145.0264892578125</v>
      </c>
      <c r="K46">
        <v>142.2547607421875</v>
      </c>
      <c r="L46">
        <v>141.26606750488281</v>
      </c>
      <c r="M46">
        <v>147.19204711914062</v>
      </c>
      <c r="N46">
        <v>160.44619750976563</v>
      </c>
      <c r="O46">
        <v>174.89749145507812</v>
      </c>
      <c r="P46">
        <v>193.14739990234375</v>
      </c>
      <c r="Q46">
        <v>206.051513671875</v>
      </c>
      <c r="R46">
        <v>216.95637512207031</v>
      </c>
      <c r="S46">
        <v>226.96199035644531</v>
      </c>
      <c r="T46">
        <v>230.36715698242187</v>
      </c>
      <c r="U46">
        <v>231.24844360351562</v>
      </c>
      <c r="V46">
        <v>230.96159362792969</v>
      </c>
      <c r="W46">
        <v>227.79104614257812</v>
      </c>
      <c r="X46">
        <v>220.92919921875</v>
      </c>
      <c r="Y46">
        <v>213.14454650878906</v>
      </c>
      <c r="Z46">
        <v>202.72500610351562</v>
      </c>
      <c r="AA46">
        <v>191.63136291503906</v>
      </c>
      <c r="AB46">
        <v>184.784423828125</v>
      </c>
      <c r="AC46">
        <v>181.85452270507812</v>
      </c>
      <c r="AD46">
        <v>173.01881408691406</v>
      </c>
      <c r="AE46">
        <v>165.82917785644531</v>
      </c>
      <c r="AF46">
        <v>158.65089416503906</v>
      </c>
      <c r="AG46">
        <v>-0.11290690302848816</v>
      </c>
      <c r="AH46">
        <v>0.57956492900848389</v>
      </c>
      <c r="AI46">
        <v>0.21190327405929565</v>
      </c>
      <c r="AJ46">
        <v>0.51496756076812744</v>
      </c>
      <c r="AK46">
        <v>-0.15239709615707397</v>
      </c>
      <c r="AL46">
        <v>-0.13887162506580353</v>
      </c>
      <c r="AM46">
        <v>-2.0060293674468994</v>
      </c>
      <c r="AN46">
        <v>-0.65293878316879272</v>
      </c>
      <c r="AO46">
        <v>0.71876102685928345</v>
      </c>
      <c r="AP46">
        <v>1.6493887901306152</v>
      </c>
      <c r="AQ46">
        <v>5.1991729736328125</v>
      </c>
      <c r="AR46">
        <v>18.501119613647461</v>
      </c>
      <c r="AS46">
        <v>18.490951538085938</v>
      </c>
      <c r="AT46">
        <v>17.070837020874023</v>
      </c>
      <c r="AU46">
        <v>16.251565933227539</v>
      </c>
      <c r="AV46">
        <v>16.260396957397461</v>
      </c>
      <c r="AW46">
        <v>16.239032745361328</v>
      </c>
      <c r="AX46">
        <v>13.770339012145996</v>
      </c>
      <c r="AY46">
        <v>5.0995287895202637</v>
      </c>
      <c r="AZ46">
        <v>3.3609144687652588</v>
      </c>
      <c r="BA46">
        <v>2.5887525081634521</v>
      </c>
      <c r="BB46">
        <v>1.6606019735336304</v>
      </c>
      <c r="BC46">
        <v>1.7916597127914429</v>
      </c>
      <c r="BD46">
        <v>1.9252650737762451</v>
      </c>
      <c r="BE46">
        <v>66.729255676269531</v>
      </c>
      <c r="BF46">
        <v>64.739768981933594</v>
      </c>
      <c r="BG46">
        <v>64.33624267578125</v>
      </c>
      <c r="BH46">
        <v>64.175193786621094</v>
      </c>
      <c r="BI46">
        <v>64.223434448242188</v>
      </c>
      <c r="BJ46">
        <v>64.069915771484375</v>
      </c>
      <c r="BK46">
        <v>64.540992736816406</v>
      </c>
      <c r="BL46">
        <v>69.100746154785156</v>
      </c>
      <c r="BM46">
        <v>72.360969543457031</v>
      </c>
      <c r="BN46">
        <v>75.672561645507813</v>
      </c>
      <c r="BO46">
        <v>79.190322875976563</v>
      </c>
      <c r="BP46">
        <v>81.340858459472656</v>
      </c>
      <c r="BQ46">
        <v>82.944725036621094</v>
      </c>
      <c r="BR46">
        <v>83.590858459472656</v>
      </c>
      <c r="BS46">
        <v>82.122764587402344</v>
      </c>
      <c r="BT46">
        <v>82.880287170410156</v>
      </c>
      <c r="BU46">
        <v>82.618362426757812</v>
      </c>
      <c r="BV46">
        <v>80.419578552246094</v>
      </c>
      <c r="BW46">
        <v>78.930084228515625</v>
      </c>
      <c r="BX46">
        <v>77.361114501953125</v>
      </c>
      <c r="BY46">
        <v>75.266334533691406</v>
      </c>
      <c r="BZ46">
        <v>72.548240661621094</v>
      </c>
      <c r="CA46">
        <v>70.947357177734375</v>
      </c>
      <c r="CB46">
        <v>69.479255676269531</v>
      </c>
      <c r="CC46">
        <v>3.1733105182647705</v>
      </c>
      <c r="CD46">
        <v>2.5327095985412598</v>
      </c>
      <c r="CE46">
        <v>2.1243550777435303</v>
      </c>
      <c r="CF46">
        <v>2.7696020603179932</v>
      </c>
      <c r="CG46">
        <v>3.3903212547302246</v>
      </c>
      <c r="CH46">
        <v>4.1412410736083984</v>
      </c>
      <c r="CI46">
        <v>3.6514668464660645</v>
      </c>
      <c r="CJ46">
        <v>3.6060185432434082</v>
      </c>
      <c r="CK46">
        <v>1.9743863344192505</v>
      </c>
      <c r="CL46">
        <v>3.6681993007659912</v>
      </c>
      <c r="CM46">
        <v>3.49658203125</v>
      </c>
      <c r="CN46">
        <v>3.3867740631103516</v>
      </c>
      <c r="CO46">
        <v>3.0943942070007324</v>
      </c>
      <c r="CP46">
        <v>2.9318335056304932</v>
      </c>
      <c r="CQ46">
        <v>3.1037015914916992</v>
      </c>
      <c r="CR46">
        <v>4.1315231323242187</v>
      </c>
      <c r="CS46">
        <v>3.3592355251312256</v>
      </c>
      <c r="CT46">
        <v>3.4269678592681885</v>
      </c>
      <c r="CU46">
        <v>3.981583833694458</v>
      </c>
      <c r="CV46">
        <v>4.4259166717529297</v>
      </c>
      <c r="CW46">
        <v>4.7491674423217773</v>
      </c>
      <c r="CX46">
        <v>4.9754643440246582</v>
      </c>
      <c r="CY46">
        <v>4.4368152618408203</v>
      </c>
      <c r="CZ46">
        <v>3.8747389316558838</v>
      </c>
    </row>
    <row r="47" spans="1:104" x14ac:dyDescent="0.25">
      <c r="A47" t="s">
        <v>233</v>
      </c>
      <c r="B47" t="s">
        <v>168</v>
      </c>
      <c r="C47" t="s">
        <v>25</v>
      </c>
      <c r="D47" t="s">
        <v>186</v>
      </c>
      <c r="E47" t="s">
        <v>182</v>
      </c>
      <c r="F47">
        <v>2019</v>
      </c>
      <c r="G47" t="s">
        <v>175</v>
      </c>
      <c r="H47">
        <v>7</v>
      </c>
      <c r="I47">
        <v>154.64698791503906</v>
      </c>
      <c r="J47">
        <v>151.07070922851562</v>
      </c>
      <c r="K47">
        <v>147.94596862792969</v>
      </c>
      <c r="L47">
        <v>147.56915283203125</v>
      </c>
      <c r="M47">
        <v>154.65751647949219</v>
      </c>
      <c r="N47">
        <v>170.27384948730469</v>
      </c>
      <c r="O47">
        <v>184.95166015625</v>
      </c>
      <c r="P47">
        <v>201.68281555175781</v>
      </c>
      <c r="Q47">
        <v>213.43865966796875</v>
      </c>
      <c r="R47">
        <v>224.66065979003906</v>
      </c>
      <c r="S47">
        <v>234.40374755859375</v>
      </c>
      <c r="T47">
        <v>236.740966796875</v>
      </c>
      <c r="U47">
        <v>238.43809509277344</v>
      </c>
      <c r="V47">
        <v>238.03919982910156</v>
      </c>
      <c r="W47">
        <v>235.18243408203125</v>
      </c>
      <c r="X47">
        <v>230.67445373535156</v>
      </c>
      <c r="Y47">
        <v>223.78996276855469</v>
      </c>
      <c r="Z47">
        <v>212.68605041503906</v>
      </c>
      <c r="AA47">
        <v>200.11167907714844</v>
      </c>
      <c r="AB47">
        <v>192.23973083496094</v>
      </c>
      <c r="AC47">
        <v>188.54310607910156</v>
      </c>
      <c r="AD47">
        <v>179.42814636230469</v>
      </c>
      <c r="AE47">
        <v>171.868408203125</v>
      </c>
      <c r="AF47">
        <v>164.70719909667969</v>
      </c>
      <c r="AG47">
        <v>4.3769966810941696E-2</v>
      </c>
      <c r="AH47">
        <v>0.60581457614898682</v>
      </c>
      <c r="AI47">
        <v>0.39889374375343323</v>
      </c>
      <c r="AJ47">
        <v>0.79736566543579102</v>
      </c>
      <c r="AK47">
        <v>0.3103104829788208</v>
      </c>
      <c r="AL47">
        <v>0.82677698135375977</v>
      </c>
      <c r="AM47">
        <v>-1.3266204595565796</v>
      </c>
      <c r="AN47">
        <v>0.76786154508590698</v>
      </c>
      <c r="AO47">
        <v>1.9684836864471436</v>
      </c>
      <c r="AP47">
        <v>2.2621698379516602</v>
      </c>
      <c r="AQ47">
        <v>5.9344515800476074</v>
      </c>
      <c r="AR47">
        <v>20.110439300537109</v>
      </c>
      <c r="AS47">
        <v>20.402414321899414</v>
      </c>
      <c r="AT47">
        <v>18.867023468017578</v>
      </c>
      <c r="AU47">
        <v>17.98967170715332</v>
      </c>
      <c r="AV47">
        <v>18.844425201416016</v>
      </c>
      <c r="AW47">
        <v>18.915597915649414</v>
      </c>
      <c r="AX47">
        <v>16.631633758544922</v>
      </c>
      <c r="AY47">
        <v>7.3036608695983887</v>
      </c>
      <c r="AZ47">
        <v>4.6469483375549316</v>
      </c>
      <c r="BA47">
        <v>3.3483409881591797</v>
      </c>
      <c r="BB47">
        <v>2.3958520889282227</v>
      </c>
      <c r="BC47">
        <v>2.5312416553497314</v>
      </c>
      <c r="BD47">
        <v>2.5194029808044434</v>
      </c>
      <c r="BE47">
        <v>72.043830871582031</v>
      </c>
      <c r="BF47">
        <v>71.798240661621094</v>
      </c>
      <c r="BG47">
        <v>71.447357177734375</v>
      </c>
      <c r="BH47">
        <v>71.346473693847656</v>
      </c>
      <c r="BI47">
        <v>71.342071533203125</v>
      </c>
      <c r="BJ47">
        <v>71.192955017089844</v>
      </c>
      <c r="BK47">
        <v>70.991188049316406</v>
      </c>
      <c r="BL47">
        <v>72.75</v>
      </c>
      <c r="BM47">
        <v>74.9605712890625</v>
      </c>
      <c r="BN47">
        <v>78.864097595214844</v>
      </c>
      <c r="BO47">
        <v>82.324661254882813</v>
      </c>
      <c r="BP47">
        <v>85.337875366210937</v>
      </c>
      <c r="BQ47">
        <v>86.184356689453125</v>
      </c>
      <c r="BR47">
        <v>87.478187561035156</v>
      </c>
      <c r="BS47">
        <v>87.728187561035156</v>
      </c>
      <c r="BT47">
        <v>85.934356689453125</v>
      </c>
      <c r="BU47">
        <v>83.27642822265625</v>
      </c>
      <c r="BV47">
        <v>81.570259094238281</v>
      </c>
      <c r="BW47">
        <v>81.364097595214844</v>
      </c>
      <c r="BX47">
        <v>80.008811950683594</v>
      </c>
      <c r="BY47">
        <v>76.4605712890625</v>
      </c>
      <c r="BZ47">
        <v>74.403526306152344</v>
      </c>
      <c r="CA47">
        <v>73.302642822265625</v>
      </c>
      <c r="CB47">
        <v>73.048240661621094</v>
      </c>
      <c r="CC47">
        <v>3.1917953491210938</v>
      </c>
      <c r="CD47">
        <v>2.5572021007537842</v>
      </c>
      <c r="CE47">
        <v>2.1414608955383301</v>
      </c>
      <c r="CF47">
        <v>2.8042829036712646</v>
      </c>
      <c r="CG47">
        <v>3.4528226852416992</v>
      </c>
      <c r="CH47">
        <v>4.2598638534545898</v>
      </c>
      <c r="CI47">
        <v>3.7427322864532471</v>
      </c>
      <c r="CJ47">
        <v>3.64967942237854</v>
      </c>
      <c r="CK47">
        <v>1.9823310375213623</v>
      </c>
      <c r="CL47">
        <v>3.6817495822906494</v>
      </c>
      <c r="CM47">
        <v>3.5002729892730713</v>
      </c>
      <c r="CN47">
        <v>3.373539924621582</v>
      </c>
      <c r="CO47">
        <v>3.0925672054290771</v>
      </c>
      <c r="CP47">
        <v>2.9288341999053955</v>
      </c>
      <c r="CQ47">
        <v>3.1059532165527344</v>
      </c>
      <c r="CR47">
        <v>4.1812229156494141</v>
      </c>
      <c r="CS47">
        <v>3.4186422824859619</v>
      </c>
      <c r="CT47">
        <v>3.48488450050354</v>
      </c>
      <c r="CU47">
        <v>4.030031681060791</v>
      </c>
      <c r="CV47">
        <v>4.4630088806152344</v>
      </c>
      <c r="CW47">
        <v>4.7725534439086914</v>
      </c>
      <c r="CX47">
        <v>5.0012388229370117</v>
      </c>
      <c r="CY47">
        <v>4.4571084976196289</v>
      </c>
      <c r="CZ47">
        <v>3.8990542888641357</v>
      </c>
    </row>
    <row r="48" spans="1:104" x14ac:dyDescent="0.25">
      <c r="A48" t="s">
        <v>234</v>
      </c>
      <c r="B48" t="s">
        <v>168</v>
      </c>
      <c r="C48" t="s">
        <v>25</v>
      </c>
      <c r="D48" t="s">
        <v>186</v>
      </c>
      <c r="E48" t="s">
        <v>182</v>
      </c>
      <c r="F48">
        <v>2019</v>
      </c>
      <c r="G48" t="s">
        <v>176</v>
      </c>
      <c r="H48">
        <v>8</v>
      </c>
      <c r="I48">
        <v>159.13363647460937</v>
      </c>
      <c r="J48">
        <v>155.11582946777344</v>
      </c>
      <c r="K48">
        <v>152.02993774414062</v>
      </c>
      <c r="L48">
        <v>151.580078125</v>
      </c>
      <c r="M48">
        <v>158.71719360351562</v>
      </c>
      <c r="N48">
        <v>175.61288452148437</v>
      </c>
      <c r="O48">
        <v>191.32383728027344</v>
      </c>
      <c r="P48">
        <v>207.35731506347656</v>
      </c>
      <c r="Q48">
        <v>220.65422058105469</v>
      </c>
      <c r="R48">
        <v>232.25003051757812</v>
      </c>
      <c r="S48">
        <v>242.90208435058594</v>
      </c>
      <c r="T48">
        <v>245.89256286621094</v>
      </c>
      <c r="U48">
        <v>247.89852905273438</v>
      </c>
      <c r="V48">
        <v>247.64247131347656</v>
      </c>
      <c r="W48">
        <v>245.11679077148437</v>
      </c>
      <c r="X48">
        <v>238.88613891601562</v>
      </c>
      <c r="Y48">
        <v>230.72111511230469</v>
      </c>
      <c r="Z48">
        <v>220.67552185058594</v>
      </c>
      <c r="AA48">
        <v>208.54757690429687</v>
      </c>
      <c r="AB48">
        <v>201.65934753417969</v>
      </c>
      <c r="AC48">
        <v>195.82254028320312</v>
      </c>
      <c r="AD48">
        <v>185.75743103027344</v>
      </c>
      <c r="AE48">
        <v>177.47238159179687</v>
      </c>
      <c r="AF48">
        <v>169.78968811035156</v>
      </c>
      <c r="AG48">
        <v>7.0364445447921753E-2</v>
      </c>
      <c r="AH48">
        <v>0.62236505746841431</v>
      </c>
      <c r="AI48">
        <v>0.43795731663703918</v>
      </c>
      <c r="AJ48">
        <v>0.85978776216506958</v>
      </c>
      <c r="AK48">
        <v>0.3922850489616394</v>
      </c>
      <c r="AL48">
        <v>1.006342887878418</v>
      </c>
      <c r="AM48">
        <v>-1.2466074228286743</v>
      </c>
      <c r="AN48">
        <v>1.0173889398574829</v>
      </c>
      <c r="AO48">
        <v>2.2285289764404297</v>
      </c>
      <c r="AP48">
        <v>2.4262039661407471</v>
      </c>
      <c r="AQ48">
        <v>6.2391085624694824</v>
      </c>
      <c r="AR48">
        <v>21.062152862548828</v>
      </c>
      <c r="AS48">
        <v>21.424417495727539</v>
      </c>
      <c r="AT48">
        <v>19.830713272094727</v>
      </c>
      <c r="AU48">
        <v>18.94255256652832</v>
      </c>
      <c r="AV48">
        <v>19.810895919799805</v>
      </c>
      <c r="AW48">
        <v>19.795560836791992</v>
      </c>
      <c r="AX48">
        <v>17.603033065795898</v>
      </c>
      <c r="AY48">
        <v>7.9268598556518555</v>
      </c>
      <c r="AZ48">
        <v>5.0591940879821777</v>
      </c>
      <c r="BA48">
        <v>3.5831375122070312</v>
      </c>
      <c r="BB48">
        <v>2.5870292186737061</v>
      </c>
      <c r="BC48">
        <v>2.7202591896057129</v>
      </c>
      <c r="BD48">
        <v>2.6792211532592773</v>
      </c>
      <c r="BE48">
        <v>73.830291748046875</v>
      </c>
      <c r="BF48">
        <v>72.922927856445312</v>
      </c>
      <c r="BG48">
        <v>72.322929382324219</v>
      </c>
      <c r="BH48">
        <v>71.958000183105469</v>
      </c>
      <c r="BI48">
        <v>70.994094848632812</v>
      </c>
      <c r="BJ48">
        <v>70.794090270996094</v>
      </c>
      <c r="BK48">
        <v>70.709861755371094</v>
      </c>
      <c r="BL48">
        <v>72.018257141113281</v>
      </c>
      <c r="BM48">
        <v>76.293548583984375</v>
      </c>
      <c r="BN48">
        <v>80.173004150390625</v>
      </c>
      <c r="BO48">
        <v>84.348617553710938</v>
      </c>
      <c r="BP48">
        <v>85.958168029785156</v>
      </c>
      <c r="BQ48">
        <v>87.875068664550781</v>
      </c>
      <c r="BR48">
        <v>86.513664245605469</v>
      </c>
      <c r="BS48">
        <v>86.780059814453125</v>
      </c>
      <c r="BT48">
        <v>87.186073303222656</v>
      </c>
      <c r="BU48">
        <v>86.611595153808594</v>
      </c>
      <c r="BV48">
        <v>86.092300415039063</v>
      </c>
      <c r="BW48">
        <v>83.562431335449219</v>
      </c>
      <c r="BX48">
        <v>80.96368408203125</v>
      </c>
      <c r="BY48">
        <v>77.96856689453125</v>
      </c>
      <c r="BZ48">
        <v>75.913276672363281</v>
      </c>
      <c r="CA48">
        <v>75.30975341796875</v>
      </c>
      <c r="CB48">
        <v>74.846885681152344</v>
      </c>
      <c r="CC48">
        <v>3.278477668762207</v>
      </c>
      <c r="CD48">
        <v>2.6209433078765869</v>
      </c>
      <c r="CE48">
        <v>2.1966097354888916</v>
      </c>
      <c r="CF48">
        <v>2.8753128051757813</v>
      </c>
      <c r="CG48">
        <v>3.5370726585388184</v>
      </c>
      <c r="CH48">
        <v>4.3855180740356445</v>
      </c>
      <c r="CI48">
        <v>3.8647050857543945</v>
      </c>
      <c r="CJ48">
        <v>3.7456047534942627</v>
      </c>
      <c r="CK48">
        <v>2.0456535816192627</v>
      </c>
      <c r="CL48">
        <v>3.7992660999298096</v>
      </c>
      <c r="CM48">
        <v>3.6206398010253906</v>
      </c>
      <c r="CN48">
        <v>3.4976358413696289</v>
      </c>
      <c r="CO48">
        <v>3.2094767093658447</v>
      </c>
      <c r="CP48">
        <v>3.0415022373199463</v>
      </c>
      <c r="CQ48">
        <v>3.2313191890716553</v>
      </c>
      <c r="CR48">
        <v>4.3222661018371582</v>
      </c>
      <c r="CS48">
        <v>3.5181722640991211</v>
      </c>
      <c r="CT48">
        <v>3.6092779636383057</v>
      </c>
      <c r="CU48">
        <v>4.1923537254333496</v>
      </c>
      <c r="CV48">
        <v>4.6732573509216309</v>
      </c>
      <c r="CW48">
        <v>4.9478840827941895</v>
      </c>
      <c r="CX48">
        <v>5.1683268547058105</v>
      </c>
      <c r="CY48">
        <v>4.594144344329834</v>
      </c>
      <c r="CZ48">
        <v>4.0121273994445801</v>
      </c>
    </row>
    <row r="49" spans="1:104" x14ac:dyDescent="0.25">
      <c r="A49" t="s">
        <v>235</v>
      </c>
      <c r="B49" t="s">
        <v>168</v>
      </c>
      <c r="C49" t="s">
        <v>25</v>
      </c>
      <c r="D49" t="s">
        <v>186</v>
      </c>
      <c r="E49" t="s">
        <v>182</v>
      </c>
      <c r="F49">
        <v>2019</v>
      </c>
      <c r="G49" t="s">
        <v>177</v>
      </c>
      <c r="H49">
        <v>9</v>
      </c>
      <c r="I49">
        <v>157.23605346679687</v>
      </c>
      <c r="J49">
        <v>153.346435546875</v>
      </c>
      <c r="K49">
        <v>150.49330139160156</v>
      </c>
      <c r="L49">
        <v>150.42088317871094</v>
      </c>
      <c r="M49">
        <v>158.81886291503906</v>
      </c>
      <c r="N49">
        <v>175.99687194824219</v>
      </c>
      <c r="O49">
        <v>195.46429443359375</v>
      </c>
      <c r="P49">
        <v>212.01539611816406</v>
      </c>
      <c r="Q49">
        <v>229.27731323242187</v>
      </c>
      <c r="R49">
        <v>244.40327453613281</v>
      </c>
      <c r="S49">
        <v>255.65879821777344</v>
      </c>
      <c r="T49">
        <v>259.20584106445312</v>
      </c>
      <c r="U49">
        <v>260.98843383789062</v>
      </c>
      <c r="V49">
        <v>259.93637084960937</v>
      </c>
      <c r="W49">
        <v>256.37179565429687</v>
      </c>
      <c r="X49">
        <v>247.52784729003906</v>
      </c>
      <c r="Y49">
        <v>235.93534851074219</v>
      </c>
      <c r="Z49">
        <v>224.87525939941406</v>
      </c>
      <c r="AA49">
        <v>213.408447265625</v>
      </c>
      <c r="AB49">
        <v>208.22703552246094</v>
      </c>
      <c r="AC49">
        <v>198.79660034179687</v>
      </c>
      <c r="AD49">
        <v>186.95518493652344</v>
      </c>
      <c r="AE49">
        <v>177.11723327636719</v>
      </c>
      <c r="AF49">
        <v>169.13107299804687</v>
      </c>
      <c r="AG49">
        <v>0.12415354698896408</v>
      </c>
      <c r="AH49">
        <v>0.61597585678100586</v>
      </c>
      <c r="AI49">
        <v>0.49415409564971924</v>
      </c>
      <c r="AJ49">
        <v>0.94149506092071533</v>
      </c>
      <c r="AK49">
        <v>0.55381959676742554</v>
      </c>
      <c r="AL49">
        <v>1.3446998596191406</v>
      </c>
      <c r="AM49">
        <v>-0.99318134784698486</v>
      </c>
      <c r="AN49">
        <v>1.5490115880966187</v>
      </c>
      <c r="AO49">
        <v>2.7545638084411621</v>
      </c>
      <c r="AP49">
        <v>2.7544479370117187</v>
      </c>
      <c r="AQ49">
        <v>6.7724342346191406</v>
      </c>
      <c r="AR49">
        <v>22.603660583496094</v>
      </c>
      <c r="AS49">
        <v>23.044122695922852</v>
      </c>
      <c r="AT49">
        <v>21.279298782348633</v>
      </c>
      <c r="AU49">
        <v>20.252975463867188</v>
      </c>
      <c r="AV49">
        <v>21.196319580078125</v>
      </c>
      <c r="AW49">
        <v>20.899545669555664</v>
      </c>
      <c r="AX49">
        <v>18.709203720092773</v>
      </c>
      <c r="AY49">
        <v>8.8160266876220703</v>
      </c>
      <c r="AZ49">
        <v>5.6399812698364258</v>
      </c>
      <c r="BA49">
        <v>3.8714227676391602</v>
      </c>
      <c r="BB49">
        <v>2.8380751609802246</v>
      </c>
      <c r="BC49">
        <v>2.9468197822570801</v>
      </c>
      <c r="BD49">
        <v>2.8473160266876221</v>
      </c>
      <c r="BE49">
        <v>71.991188049316406</v>
      </c>
      <c r="BF49">
        <v>71.7894287109375</v>
      </c>
      <c r="BG49">
        <v>71.342071533203125</v>
      </c>
      <c r="BH49">
        <v>70.942955017089844</v>
      </c>
      <c r="BI49">
        <v>70.89471435546875</v>
      </c>
      <c r="BJ49">
        <v>70.390312194824219</v>
      </c>
      <c r="BK49">
        <v>71.947357177734375</v>
      </c>
      <c r="BL49">
        <v>72.552642822265625</v>
      </c>
      <c r="BM49">
        <v>77.320259094238281</v>
      </c>
      <c r="BN49">
        <v>83.175544738769531</v>
      </c>
      <c r="BO49">
        <v>87.653732299804688</v>
      </c>
      <c r="BP49">
        <v>90.456375122070313</v>
      </c>
      <c r="BQ49">
        <v>90.465187072753906</v>
      </c>
      <c r="BR49">
        <v>91.009017944335938</v>
      </c>
      <c r="BS49">
        <v>90.653732299804687</v>
      </c>
      <c r="BT49">
        <v>90.548446655273437</v>
      </c>
      <c r="BU49">
        <v>90.98699951171875</v>
      </c>
      <c r="BV49">
        <v>89.386116027832031</v>
      </c>
      <c r="BW49">
        <v>87.530830383300781</v>
      </c>
      <c r="BX49">
        <v>82.508811950683594</v>
      </c>
      <c r="BY49">
        <v>79.947357177734375</v>
      </c>
      <c r="BZ49">
        <v>78.293830871582031</v>
      </c>
      <c r="CA49">
        <v>76.697357177734375</v>
      </c>
      <c r="CB49">
        <v>75.293830871582031</v>
      </c>
      <c r="CC49">
        <v>3.2359664440155029</v>
      </c>
      <c r="CD49">
        <v>2.588313102722168</v>
      </c>
      <c r="CE49">
        <v>2.1721136569976807</v>
      </c>
      <c r="CF49">
        <v>2.8503141403198242</v>
      </c>
      <c r="CG49">
        <v>3.5356044769287109</v>
      </c>
      <c r="CH49">
        <v>4.3904705047607422</v>
      </c>
      <c r="CI49">
        <v>3.9441764354705811</v>
      </c>
      <c r="CJ49">
        <v>3.8257057666778564</v>
      </c>
      <c r="CK49">
        <v>2.123354434967041</v>
      </c>
      <c r="CL49">
        <v>3.9938573837280273</v>
      </c>
      <c r="CM49">
        <v>3.8067679405212402</v>
      </c>
      <c r="CN49">
        <v>3.6831173896789551</v>
      </c>
      <c r="CO49">
        <v>3.3753836154937744</v>
      </c>
      <c r="CP49">
        <v>3.1891257762908936</v>
      </c>
      <c r="CQ49">
        <v>3.3761260509490967</v>
      </c>
      <c r="CR49">
        <v>4.4738993644714355</v>
      </c>
      <c r="CS49">
        <v>3.5938870906829834</v>
      </c>
      <c r="CT49">
        <v>3.6740868091583252</v>
      </c>
      <c r="CU49">
        <v>4.2855439186096191</v>
      </c>
      <c r="CV49">
        <v>4.8203659057617188</v>
      </c>
      <c r="CW49">
        <v>5.0177311897277832</v>
      </c>
      <c r="CX49">
        <v>5.196164608001709</v>
      </c>
      <c r="CY49">
        <v>4.5801143646240234</v>
      </c>
      <c r="CZ49">
        <v>3.9923486709594727</v>
      </c>
    </row>
    <row r="50" spans="1:104" x14ac:dyDescent="0.25">
      <c r="A50" t="s">
        <v>236</v>
      </c>
      <c r="B50" t="s">
        <v>168</v>
      </c>
      <c r="C50" t="s">
        <v>25</v>
      </c>
      <c r="D50" t="s">
        <v>186</v>
      </c>
      <c r="E50" t="s">
        <v>182</v>
      </c>
      <c r="F50">
        <v>2019</v>
      </c>
      <c r="G50" t="s">
        <v>178</v>
      </c>
      <c r="H50">
        <v>10</v>
      </c>
      <c r="I50">
        <v>155.0966796875</v>
      </c>
      <c r="J50">
        <v>151.10128784179687</v>
      </c>
      <c r="K50">
        <v>147.903564453125</v>
      </c>
      <c r="L50">
        <v>147.02516174316406</v>
      </c>
      <c r="M50">
        <v>153.82904052734375</v>
      </c>
      <c r="N50">
        <v>167.61054992675781</v>
      </c>
      <c r="O50">
        <v>185.47232055664062</v>
      </c>
      <c r="P50">
        <v>201.30477905273437</v>
      </c>
      <c r="Q50">
        <v>215.73966979980469</v>
      </c>
      <c r="R50">
        <v>228.48612976074219</v>
      </c>
      <c r="S50">
        <v>240.45513916015625</v>
      </c>
      <c r="T50">
        <v>245.43101501464844</v>
      </c>
      <c r="U50">
        <v>247.81489562988281</v>
      </c>
      <c r="V50">
        <v>249.66236877441406</v>
      </c>
      <c r="W50">
        <v>246.85572814941406</v>
      </c>
      <c r="X50">
        <v>238.66380310058594</v>
      </c>
      <c r="Y50">
        <v>227.89329528808594</v>
      </c>
      <c r="Z50">
        <v>216.39073181152344</v>
      </c>
      <c r="AA50">
        <v>206.68605041503906</v>
      </c>
      <c r="AB50">
        <v>198.63433837890625</v>
      </c>
      <c r="AC50">
        <v>189.87762451171875</v>
      </c>
      <c r="AD50">
        <v>178.72120666503906</v>
      </c>
      <c r="AE50">
        <v>171.05940246582031</v>
      </c>
      <c r="AF50">
        <v>164.48196411132812</v>
      </c>
      <c r="AG50">
        <v>-2.0613264292478561E-2</v>
      </c>
      <c r="AH50">
        <v>0.60509949922561646</v>
      </c>
      <c r="AI50">
        <v>0.32745057344436646</v>
      </c>
      <c r="AJ50">
        <v>0.69112122058868408</v>
      </c>
      <c r="AK50">
        <v>0.12162774801254272</v>
      </c>
      <c r="AL50">
        <v>0.43057796359062195</v>
      </c>
      <c r="AM50">
        <v>-1.6488919258117676</v>
      </c>
      <c r="AN50">
        <v>0.18809998035430908</v>
      </c>
      <c r="AO50">
        <v>1.4952323436737061</v>
      </c>
      <c r="AP50">
        <v>2.0754070281982422</v>
      </c>
      <c r="AQ50">
        <v>5.8560829162597656</v>
      </c>
      <c r="AR50">
        <v>20.393905639648438</v>
      </c>
      <c r="AS50">
        <v>20.649541854858398</v>
      </c>
      <c r="AT50">
        <v>19.254604339599609</v>
      </c>
      <c r="AU50">
        <v>18.374641418457031</v>
      </c>
      <c r="AV50">
        <v>18.725128173828125</v>
      </c>
      <c r="AW50">
        <v>18.503135681152344</v>
      </c>
      <c r="AX50">
        <v>16.032934188842773</v>
      </c>
      <c r="AY50">
        <v>6.7268662452697754</v>
      </c>
      <c r="AZ50">
        <v>4.3264141082763672</v>
      </c>
      <c r="BA50">
        <v>3.1046195030212402</v>
      </c>
      <c r="BB50">
        <v>2.1181905269622803</v>
      </c>
      <c r="BC50">
        <v>2.2510735988616943</v>
      </c>
      <c r="BD50">
        <v>2.3081479072570801</v>
      </c>
      <c r="BE50">
        <v>69.851020812988281</v>
      </c>
      <c r="BF50">
        <v>68.435569763183594</v>
      </c>
      <c r="BG50">
        <v>67.805763244628906</v>
      </c>
      <c r="BH50">
        <v>67.543830871582031</v>
      </c>
      <c r="BI50">
        <v>66.195930480957031</v>
      </c>
      <c r="BJ50">
        <v>65.650680541992188</v>
      </c>
      <c r="BK50">
        <v>65.333122253417969</v>
      </c>
      <c r="BL50">
        <v>66.760368347167969</v>
      </c>
      <c r="BM50">
        <v>71.62432861328125</v>
      </c>
      <c r="BN50">
        <v>77.92242431640625</v>
      </c>
      <c r="BO50">
        <v>83.678390502929688</v>
      </c>
      <c r="BP50">
        <v>85.636116027832031</v>
      </c>
      <c r="BQ50">
        <v>87.669578552246094</v>
      </c>
      <c r="BR50">
        <v>88.568695068359375</v>
      </c>
      <c r="BS50">
        <v>87.927108764648438</v>
      </c>
      <c r="BT50">
        <v>86.21185302734375</v>
      </c>
      <c r="BU50">
        <v>86.065719604492188</v>
      </c>
      <c r="BV50">
        <v>85.068840026855469</v>
      </c>
      <c r="BW50">
        <v>82.093353271484375</v>
      </c>
      <c r="BX50">
        <v>79.497016906738281</v>
      </c>
      <c r="BY50">
        <v>76.257530212402344</v>
      </c>
      <c r="BZ50">
        <v>73.434005737304688</v>
      </c>
      <c r="CA50">
        <v>72.138885498046875</v>
      </c>
      <c r="CB50">
        <v>71.048377990722656</v>
      </c>
      <c r="CC50">
        <v>3.2285487651824951</v>
      </c>
      <c r="CD50">
        <v>2.5796706676483154</v>
      </c>
      <c r="CE50">
        <v>2.1592206954956055</v>
      </c>
      <c r="CF50">
        <v>2.8179237842559814</v>
      </c>
      <c r="CG50">
        <v>3.4638009071350098</v>
      </c>
      <c r="CH50">
        <v>4.2292218208312988</v>
      </c>
      <c r="CI50">
        <v>3.7854804992675781</v>
      </c>
      <c r="CJ50">
        <v>3.6741025447845459</v>
      </c>
      <c r="CK50">
        <v>2.0208983421325684</v>
      </c>
      <c r="CL50">
        <v>3.7765767574310303</v>
      </c>
      <c r="CM50">
        <v>3.6214520931243896</v>
      </c>
      <c r="CN50">
        <v>3.5273878574371338</v>
      </c>
      <c r="CO50">
        <v>3.2417709827423096</v>
      </c>
      <c r="CP50">
        <v>3.0982091426849365</v>
      </c>
      <c r="CQ50">
        <v>3.2880966663360596</v>
      </c>
      <c r="CR50">
        <v>4.3631658554077148</v>
      </c>
      <c r="CS50">
        <v>3.5112032890319824</v>
      </c>
      <c r="CT50">
        <v>3.5760154724121094</v>
      </c>
      <c r="CU50">
        <v>4.1981549263000488</v>
      </c>
      <c r="CV50">
        <v>4.6510419845581055</v>
      </c>
      <c r="CW50">
        <v>4.8475828170776367</v>
      </c>
      <c r="CX50">
        <v>5.024287223815918</v>
      </c>
      <c r="CY50">
        <v>4.4742002487182617</v>
      </c>
      <c r="CZ50">
        <v>3.9271392822265625</v>
      </c>
    </row>
    <row r="51" spans="1:104" x14ac:dyDescent="0.25">
      <c r="A51" t="s">
        <v>237</v>
      </c>
      <c r="B51" t="s">
        <v>168</v>
      </c>
      <c r="C51" t="s">
        <v>25</v>
      </c>
      <c r="D51" t="s">
        <v>186</v>
      </c>
      <c r="E51" t="s">
        <v>182</v>
      </c>
      <c r="F51">
        <v>2019</v>
      </c>
      <c r="G51" t="s">
        <v>179</v>
      </c>
      <c r="H51">
        <v>11</v>
      </c>
      <c r="I51">
        <v>144.37249755859375</v>
      </c>
      <c r="J51">
        <v>140.80230712890625</v>
      </c>
      <c r="K51">
        <v>138.20561218261719</v>
      </c>
      <c r="L51">
        <v>138.01260375976562</v>
      </c>
      <c r="M51">
        <v>145.00251770019531</v>
      </c>
      <c r="N51">
        <v>157.12191772460938</v>
      </c>
      <c r="O51">
        <v>172.02383422851563</v>
      </c>
      <c r="P51">
        <v>188.77714538574219</v>
      </c>
      <c r="Q51">
        <v>202.13655090332031</v>
      </c>
      <c r="R51">
        <v>213.96903991699219</v>
      </c>
      <c r="S51">
        <v>224.92324829101562</v>
      </c>
      <c r="T51">
        <v>229.05426025390625</v>
      </c>
      <c r="U51">
        <v>231.5992431640625</v>
      </c>
      <c r="V51">
        <v>233.62773132324219</v>
      </c>
      <c r="W51">
        <v>230.96746826171875</v>
      </c>
      <c r="X51">
        <v>222.23440551757812</v>
      </c>
      <c r="Y51">
        <v>212.14645385742187</v>
      </c>
      <c r="Z51">
        <v>202.456298828125</v>
      </c>
      <c r="AA51">
        <v>188.843994140625</v>
      </c>
      <c r="AB51">
        <v>179.86834716796875</v>
      </c>
      <c r="AC51">
        <v>174.13458251953125</v>
      </c>
      <c r="AD51">
        <v>165.12083435058594</v>
      </c>
      <c r="AE51">
        <v>158.212890625</v>
      </c>
      <c r="AF51">
        <v>152.50393676757812</v>
      </c>
      <c r="AG51">
        <v>-0.12939518690109253</v>
      </c>
      <c r="AH51">
        <v>0.56242376565933228</v>
      </c>
      <c r="AI51">
        <v>0.18365633487701416</v>
      </c>
      <c r="AJ51">
        <v>0.47078618407249451</v>
      </c>
      <c r="AK51">
        <v>-0.20888805389404297</v>
      </c>
      <c r="AL51">
        <v>-0.2557448148727417</v>
      </c>
      <c r="AM51">
        <v>-2.0715405941009521</v>
      </c>
      <c r="AN51">
        <v>-0.81892639398574829</v>
      </c>
      <c r="AO51">
        <v>0.55068683624267578</v>
      </c>
      <c r="AP51">
        <v>1.5563609600067139</v>
      </c>
      <c r="AQ51">
        <v>5.0802721977233887</v>
      </c>
      <c r="AR51">
        <v>18.254226684570313</v>
      </c>
      <c r="AS51">
        <v>18.34605598449707</v>
      </c>
      <c r="AT51">
        <v>17.101446151733398</v>
      </c>
      <c r="AU51">
        <v>16.319784164428711</v>
      </c>
      <c r="AV51">
        <v>16.116872787475586</v>
      </c>
      <c r="AW51">
        <v>15.927404403686523</v>
      </c>
      <c r="AX51">
        <v>13.475049018859863</v>
      </c>
      <c r="AY51">
        <v>4.7766289710998535</v>
      </c>
      <c r="AZ51">
        <v>3.1281044483184814</v>
      </c>
      <c r="BA51">
        <v>2.3971142768859863</v>
      </c>
      <c r="BB51">
        <v>1.5022023916244507</v>
      </c>
      <c r="BC51">
        <v>1.6266764402389526</v>
      </c>
      <c r="BD51">
        <v>1.7864505052566528</v>
      </c>
      <c r="BE51">
        <v>65.028022766113281</v>
      </c>
      <c r="BF51">
        <v>64.46661376953125</v>
      </c>
      <c r="BG51">
        <v>62.594200134277344</v>
      </c>
      <c r="BH51">
        <v>62.184547424316406</v>
      </c>
      <c r="BI51">
        <v>61.915771484375</v>
      </c>
      <c r="BJ51">
        <v>61.189319610595703</v>
      </c>
      <c r="BK51">
        <v>60.649387359619141</v>
      </c>
      <c r="BL51">
        <v>62.338275909423828</v>
      </c>
      <c r="BM51">
        <v>68.615234375</v>
      </c>
      <c r="BN51">
        <v>75.151115417480469</v>
      </c>
      <c r="BO51">
        <v>80.60693359375</v>
      </c>
      <c r="BP51">
        <v>84.645523071289063</v>
      </c>
      <c r="BQ51">
        <v>85.955276489257813</v>
      </c>
      <c r="BR51">
        <v>85.70672607421875</v>
      </c>
      <c r="BS51">
        <v>85.494796752929688</v>
      </c>
      <c r="BT51">
        <v>84.33929443359375</v>
      </c>
      <c r="BU51">
        <v>83.050407409667969</v>
      </c>
      <c r="BV51">
        <v>77.921684265136719</v>
      </c>
      <c r="BW51">
        <v>74.466606140136719</v>
      </c>
      <c r="BX51">
        <v>70.913604736328125</v>
      </c>
      <c r="BY51">
        <v>69.108833312988281</v>
      </c>
      <c r="BZ51">
        <v>66.619834899902344</v>
      </c>
      <c r="CA51">
        <v>65.345039367675781</v>
      </c>
      <c r="CB51">
        <v>64.159355163574219</v>
      </c>
      <c r="CC51">
        <v>3.0942447185516357</v>
      </c>
      <c r="CD51">
        <v>2.4749770164489746</v>
      </c>
      <c r="CE51">
        <v>2.0773484706878662</v>
      </c>
      <c r="CF51">
        <v>2.7234640121459961</v>
      </c>
      <c r="CG51">
        <v>3.3616726398468018</v>
      </c>
      <c r="CH51">
        <v>4.0818886756896973</v>
      </c>
      <c r="CI51">
        <v>3.6148960590362549</v>
      </c>
      <c r="CJ51">
        <v>3.5474143028259277</v>
      </c>
      <c r="CK51">
        <v>1.9495056867599487</v>
      </c>
      <c r="CL51">
        <v>3.6412858963012695</v>
      </c>
      <c r="CM51">
        <v>3.4877738952636719</v>
      </c>
      <c r="CN51">
        <v>3.3894355297088623</v>
      </c>
      <c r="CO51">
        <v>3.1193017959594727</v>
      </c>
      <c r="CP51">
        <v>2.9850203990936279</v>
      </c>
      <c r="CQ51">
        <v>3.1675066947937012</v>
      </c>
      <c r="CR51">
        <v>4.183037281036377</v>
      </c>
      <c r="CS51">
        <v>3.3653132915496826</v>
      </c>
      <c r="CT51">
        <v>3.4447472095489502</v>
      </c>
      <c r="CU51">
        <v>3.949260950088501</v>
      </c>
      <c r="CV51">
        <v>4.3362669944763184</v>
      </c>
      <c r="CW51">
        <v>4.5772199630737305</v>
      </c>
      <c r="CX51">
        <v>4.7793140411376953</v>
      </c>
      <c r="CY51">
        <v>4.2606477737426758</v>
      </c>
      <c r="CZ51">
        <v>3.7489044666290283</v>
      </c>
    </row>
    <row r="52" spans="1:104" x14ac:dyDescent="0.25">
      <c r="A52" t="s">
        <v>238</v>
      </c>
      <c r="B52" t="s">
        <v>168</v>
      </c>
      <c r="C52" t="s">
        <v>25</v>
      </c>
      <c r="D52" t="s">
        <v>186</v>
      </c>
      <c r="E52" t="s">
        <v>182</v>
      </c>
      <c r="F52">
        <v>2019</v>
      </c>
      <c r="G52" t="s">
        <v>180</v>
      </c>
      <c r="H52">
        <v>12</v>
      </c>
      <c r="I52">
        <v>125.35440826416016</v>
      </c>
      <c r="J52">
        <v>123.00562286376953</v>
      </c>
      <c r="K52">
        <v>122.07071685791016</v>
      </c>
      <c r="L52">
        <v>122.13465118408203</v>
      </c>
      <c r="M52">
        <v>128.10018920898437</v>
      </c>
      <c r="N52">
        <v>138.10890197753906</v>
      </c>
      <c r="O52">
        <v>152.43753051757813</v>
      </c>
      <c r="P52">
        <v>163.65438842773437</v>
      </c>
      <c r="Q52">
        <v>168.73599243164062</v>
      </c>
      <c r="R52">
        <v>169.94288635253906</v>
      </c>
      <c r="S52">
        <v>169.81863403320312</v>
      </c>
      <c r="T52">
        <v>166.14598083496094</v>
      </c>
      <c r="U52">
        <v>164.04644775390625</v>
      </c>
      <c r="V52">
        <v>161.55593872070312</v>
      </c>
      <c r="W52">
        <v>159.06272888183594</v>
      </c>
      <c r="X52">
        <v>156.45718383789062</v>
      </c>
      <c r="Y52">
        <v>156.52076721191406</v>
      </c>
      <c r="Z52">
        <v>158.06181335449219</v>
      </c>
      <c r="AA52">
        <v>153.970947265625</v>
      </c>
      <c r="AB52">
        <v>148.83235168457031</v>
      </c>
      <c r="AC52">
        <v>145.09942626953125</v>
      </c>
      <c r="AD52">
        <v>139.843017578125</v>
      </c>
      <c r="AE52">
        <v>134.51448059082031</v>
      </c>
      <c r="AF52">
        <v>130.13969421386719</v>
      </c>
      <c r="AG52">
        <v>-0.70876705646514893</v>
      </c>
      <c r="AH52">
        <v>0.48353615403175354</v>
      </c>
      <c r="AI52">
        <v>-0.51119613647460938</v>
      </c>
      <c r="AJ52">
        <v>-0.56501388549804688</v>
      </c>
      <c r="AK52">
        <v>-1.9660269021987915</v>
      </c>
      <c r="AL52">
        <v>-3.837268590927124</v>
      </c>
      <c r="AM52">
        <v>-4.8303885459899902</v>
      </c>
      <c r="AN52">
        <v>-6.0880064964294434</v>
      </c>
      <c r="AO52">
        <v>-3.9641783237457275</v>
      </c>
      <c r="AP52">
        <v>-0.68057048320770264</v>
      </c>
      <c r="AQ52">
        <v>1.9648659229278564</v>
      </c>
      <c r="AR52">
        <v>9.7195777893066406</v>
      </c>
      <c r="AS52">
        <v>8.7906627655029297</v>
      </c>
      <c r="AT52">
        <v>7.8755455017089844</v>
      </c>
      <c r="AU52">
        <v>7.4951744079589844</v>
      </c>
      <c r="AV52">
        <v>5.5577454566955566</v>
      </c>
      <c r="AW52">
        <v>5.7858762741088867</v>
      </c>
      <c r="AX52">
        <v>3.0972702503204346</v>
      </c>
      <c r="AY52">
        <v>-3.0652463436126709</v>
      </c>
      <c r="AZ52">
        <v>-1.4837499856948853</v>
      </c>
      <c r="BA52">
        <v>-0.34018266201019287</v>
      </c>
      <c r="BB52">
        <v>-1.1284860372543335</v>
      </c>
      <c r="BC52">
        <v>-1.0299378633499146</v>
      </c>
      <c r="BD52">
        <v>-0.35631701350212097</v>
      </c>
      <c r="BE52">
        <v>49.486785888671875</v>
      </c>
      <c r="BF52">
        <v>48.986785888671875</v>
      </c>
      <c r="BG52">
        <v>48.083263397216797</v>
      </c>
      <c r="BH52">
        <v>47.535026550292969</v>
      </c>
      <c r="BI52">
        <v>47.486785888671875</v>
      </c>
      <c r="BJ52">
        <v>46.890312194824219</v>
      </c>
      <c r="BK52">
        <v>46.486785888671875</v>
      </c>
      <c r="BL52">
        <v>47.188549041748047</v>
      </c>
      <c r="BM52">
        <v>49.092071533203125</v>
      </c>
      <c r="BN52">
        <v>51.644718170166016</v>
      </c>
      <c r="BO52">
        <v>53.149120330810547</v>
      </c>
      <c r="BP52">
        <v>53.697360992431641</v>
      </c>
      <c r="BQ52">
        <v>54.596481323242188</v>
      </c>
      <c r="BR52">
        <v>55.596481323242187</v>
      </c>
      <c r="BS52">
        <v>55.701759338378906</v>
      </c>
      <c r="BT52">
        <v>55.745594024658203</v>
      </c>
      <c r="BU52">
        <v>55.14471435546875</v>
      </c>
      <c r="BV52">
        <v>53.135906219482422</v>
      </c>
      <c r="BW52">
        <v>51.635906219482422</v>
      </c>
      <c r="BX52">
        <v>51.333263397216797</v>
      </c>
      <c r="BY52">
        <v>50.227977752685547</v>
      </c>
      <c r="BZ52">
        <v>50.285026550292969</v>
      </c>
      <c r="CA52">
        <v>48.982383728027344</v>
      </c>
      <c r="CB52">
        <v>48.530620574951172</v>
      </c>
      <c r="CC52">
        <v>3.9396932125091553</v>
      </c>
      <c r="CD52">
        <v>3.1705818176269531</v>
      </c>
      <c r="CE52">
        <v>2.69059157371521</v>
      </c>
      <c r="CF52">
        <v>3.5342268943786621</v>
      </c>
      <c r="CG52">
        <v>4.3549408912658691</v>
      </c>
      <c r="CH52">
        <v>5.2613682746887207</v>
      </c>
      <c r="CI52">
        <v>4.6973366737365723</v>
      </c>
      <c r="CJ52">
        <v>4.5096492767333984</v>
      </c>
      <c r="CK52">
        <v>2.3863825798034668</v>
      </c>
      <c r="CL52">
        <v>4.2409138679504395</v>
      </c>
      <c r="CM52">
        <v>3.8614635467529297</v>
      </c>
      <c r="CN52">
        <v>3.6052184104919434</v>
      </c>
      <c r="CO52">
        <v>3.2399599552154541</v>
      </c>
      <c r="CP52">
        <v>3.0269026756286621</v>
      </c>
      <c r="CQ52">
        <v>3.1988046169281006</v>
      </c>
      <c r="CR52">
        <v>4.3184571266174316</v>
      </c>
      <c r="CS52">
        <v>3.640946626663208</v>
      </c>
      <c r="CT52">
        <v>3.9437158107757568</v>
      </c>
      <c r="CU52">
        <v>4.7217612266540527</v>
      </c>
      <c r="CV52">
        <v>5.2615194320678711</v>
      </c>
      <c r="CW52">
        <v>5.5928745269775391</v>
      </c>
      <c r="CX52">
        <v>5.9354968070983887</v>
      </c>
      <c r="CY52">
        <v>5.3119678497314453</v>
      </c>
      <c r="CZ52">
        <v>4.6912193298339844</v>
      </c>
    </row>
    <row r="53" spans="1:104" x14ac:dyDescent="0.25">
      <c r="A53" t="s">
        <v>239</v>
      </c>
      <c r="B53" t="s">
        <v>168</v>
      </c>
      <c r="C53" t="s">
        <v>25</v>
      </c>
      <c r="D53" t="s">
        <v>186</v>
      </c>
      <c r="E53" t="s">
        <v>182</v>
      </c>
      <c r="F53">
        <v>2019</v>
      </c>
      <c r="G53" t="s">
        <v>181</v>
      </c>
      <c r="H53">
        <v>8</v>
      </c>
      <c r="I53">
        <v>157.98384094238281</v>
      </c>
      <c r="J53">
        <v>154.037841796875</v>
      </c>
      <c r="K53">
        <v>150.96469116210937</v>
      </c>
      <c r="L53">
        <v>150.53193664550781</v>
      </c>
      <c r="M53">
        <v>157.49085998535156</v>
      </c>
      <c r="N53">
        <v>174.10589599609375</v>
      </c>
      <c r="O53">
        <v>189.75630187988281</v>
      </c>
      <c r="P53">
        <v>205.56510925292969</v>
      </c>
      <c r="Q53">
        <v>218.20085144042969</v>
      </c>
      <c r="R53">
        <v>228.88044738769531</v>
      </c>
      <c r="S53">
        <v>238.7257080078125</v>
      </c>
      <c r="T53">
        <v>241.45889282226562</v>
      </c>
      <c r="U53">
        <v>243.38839721679687</v>
      </c>
      <c r="V53">
        <v>243.37705993652344</v>
      </c>
      <c r="W53">
        <v>241.10997009277344</v>
      </c>
      <c r="X53">
        <v>235.05184936523437</v>
      </c>
      <c r="Y53">
        <v>227.23481750488281</v>
      </c>
      <c r="Z53">
        <v>217.40884399414062</v>
      </c>
      <c r="AA53">
        <v>205.79362487792969</v>
      </c>
      <c r="AB53">
        <v>199.21929931640625</v>
      </c>
      <c r="AC53">
        <v>193.72967529296875</v>
      </c>
      <c r="AD53">
        <v>183.976806640625</v>
      </c>
      <c r="AE53">
        <v>175.80323791503906</v>
      </c>
      <c r="AF53">
        <v>168.19686889648437</v>
      </c>
      <c r="AG53">
        <v>2.9905585572123528E-2</v>
      </c>
      <c r="AH53">
        <v>0.61752068996429443</v>
      </c>
      <c r="AI53">
        <v>0.39062535762786865</v>
      </c>
      <c r="AJ53">
        <v>0.78953826427459717</v>
      </c>
      <c r="AK53">
        <v>0.27284488081932068</v>
      </c>
      <c r="AL53">
        <v>0.75566285848617554</v>
      </c>
      <c r="AM53">
        <v>-1.4345271587371826</v>
      </c>
      <c r="AN53">
        <v>0.64955264329910278</v>
      </c>
      <c r="AO53">
        <v>1.8996974229812622</v>
      </c>
      <c r="AP53">
        <v>2.2538027763366699</v>
      </c>
      <c r="AQ53">
        <v>5.9920587539672852</v>
      </c>
      <c r="AR53">
        <v>20.410392761230469</v>
      </c>
      <c r="AS53">
        <v>20.703107833862305</v>
      </c>
      <c r="AT53">
        <v>19.172859191894531</v>
      </c>
      <c r="AU53">
        <v>18.331275939941406</v>
      </c>
      <c r="AV53">
        <v>19.03068733215332</v>
      </c>
      <c r="AW53">
        <v>19.036149978637695</v>
      </c>
      <c r="AX53">
        <v>16.799793243408203</v>
      </c>
      <c r="AY53">
        <v>7.3277707099914551</v>
      </c>
      <c r="AZ53">
        <v>4.7082767486572266</v>
      </c>
      <c r="BA53">
        <v>3.3789603710174561</v>
      </c>
      <c r="BB53">
        <v>2.394364595413208</v>
      </c>
      <c r="BC53">
        <v>2.5270626544952393</v>
      </c>
      <c r="BD53">
        <v>2.5248918533325195</v>
      </c>
      <c r="BE53">
        <v>71.148643493652344</v>
      </c>
      <c r="BF53">
        <v>70.312591552734375</v>
      </c>
      <c r="BG53">
        <v>69.862152099609375</v>
      </c>
      <c r="BH53">
        <v>69.605659484863281</v>
      </c>
      <c r="BI53">
        <v>69.363578796386719</v>
      </c>
      <c r="BJ53">
        <v>69.11181640625</v>
      </c>
      <c r="BK53">
        <v>69.547355651855469</v>
      </c>
      <c r="BL53">
        <v>71.60540771484375</v>
      </c>
      <c r="BM53">
        <v>75.233840942382813</v>
      </c>
      <c r="BN53">
        <v>79.471305847167969</v>
      </c>
      <c r="BO53">
        <v>83.37933349609375</v>
      </c>
      <c r="BP53">
        <v>85.773323059082031</v>
      </c>
      <c r="BQ53">
        <v>86.867332458496094</v>
      </c>
      <c r="BR53">
        <v>87.147933959960937</v>
      </c>
      <c r="BS53">
        <v>86.821189880371094</v>
      </c>
      <c r="BT53">
        <v>86.637290954589844</v>
      </c>
      <c r="BU53">
        <v>85.873344421386719</v>
      </c>
      <c r="BV53">
        <v>84.3670654296875</v>
      </c>
      <c r="BW53">
        <v>82.84686279296875</v>
      </c>
      <c r="BX53">
        <v>80.210601806640625</v>
      </c>
      <c r="BY53">
        <v>77.41070556640625</v>
      </c>
      <c r="BZ53">
        <v>75.289710998535156</v>
      </c>
      <c r="CA53">
        <v>74.064277648925781</v>
      </c>
      <c r="CB53">
        <v>73.167060852050781</v>
      </c>
      <c r="CC53">
        <v>3.2653839588165283</v>
      </c>
      <c r="CD53">
        <v>2.6112008094787598</v>
      </c>
      <c r="CE53">
        <v>2.1883182525634766</v>
      </c>
      <c r="CF53">
        <v>2.8647253513336182</v>
      </c>
      <c r="CG53">
        <v>3.521167516708374</v>
      </c>
      <c r="CH53">
        <v>4.3620367050170898</v>
      </c>
      <c r="CI53">
        <v>3.8455178737640381</v>
      </c>
      <c r="CJ53">
        <v>3.7253172397613525</v>
      </c>
      <c r="CK53">
        <v>2.0294930934906006</v>
      </c>
      <c r="CL53">
        <v>3.7563316822052002</v>
      </c>
      <c r="CM53">
        <v>3.5699698925018311</v>
      </c>
      <c r="CN53">
        <v>3.445749044418335</v>
      </c>
      <c r="CO53">
        <v>3.1613419055938721</v>
      </c>
      <c r="CP53">
        <v>2.9988446235656738</v>
      </c>
      <c r="CQ53">
        <v>3.1888437271118164</v>
      </c>
      <c r="CR53">
        <v>4.2667341232299805</v>
      </c>
      <c r="CS53">
        <v>3.4762895107269287</v>
      </c>
      <c r="CT53">
        <v>3.5674233436584473</v>
      </c>
      <c r="CU53">
        <v>4.1504573822021484</v>
      </c>
      <c r="CV53">
        <v>4.6317391395568848</v>
      </c>
      <c r="CW53">
        <v>4.9109363555908203</v>
      </c>
      <c r="CX53">
        <v>5.1354455947875977</v>
      </c>
      <c r="CY53">
        <v>4.5657491683959961</v>
      </c>
      <c r="CZ53">
        <v>3.9874258041381836</v>
      </c>
    </row>
    <row r="54" spans="1:104" x14ac:dyDescent="0.25">
      <c r="A54" t="s">
        <v>240</v>
      </c>
      <c r="B54" t="s">
        <v>168</v>
      </c>
      <c r="C54" t="s">
        <v>25</v>
      </c>
      <c r="D54" t="s">
        <v>186</v>
      </c>
      <c r="E54" t="s">
        <v>182</v>
      </c>
      <c r="F54">
        <v>2020</v>
      </c>
      <c r="G54" t="s">
        <v>169</v>
      </c>
      <c r="H54">
        <v>1</v>
      </c>
      <c r="I54">
        <v>123.31475830078125</v>
      </c>
      <c r="J54">
        <v>120.44036102294922</v>
      </c>
      <c r="K54">
        <v>119.88722991943359</v>
      </c>
      <c r="L54">
        <v>120.4505615234375</v>
      </c>
      <c r="M54">
        <v>127.68448638916016</v>
      </c>
      <c r="N54">
        <v>139.48558044433594</v>
      </c>
      <c r="O54">
        <v>156.7147216796875</v>
      </c>
      <c r="P54">
        <v>169.26081848144531</v>
      </c>
      <c r="Q54">
        <v>173.00477600097656</v>
      </c>
      <c r="R54">
        <v>172.91828918457031</v>
      </c>
      <c r="S54">
        <v>173.21682739257812</v>
      </c>
      <c r="T54">
        <v>168.74850463867187</v>
      </c>
      <c r="U54">
        <v>166.81050109863281</v>
      </c>
      <c r="V54">
        <v>163.9637451171875</v>
      </c>
      <c r="W54">
        <v>160.18521118164062</v>
      </c>
      <c r="X54">
        <v>157.25892639160156</v>
      </c>
      <c r="Y54">
        <v>156.14898681640625</v>
      </c>
      <c r="Z54">
        <v>156.66215515136719</v>
      </c>
      <c r="AA54">
        <v>153.73171997070312</v>
      </c>
      <c r="AB54">
        <v>148.16207885742187</v>
      </c>
      <c r="AC54">
        <v>144.46554565429687</v>
      </c>
      <c r="AD54">
        <v>139.13063049316406</v>
      </c>
      <c r="AE54">
        <v>134.36390686035156</v>
      </c>
      <c r="AF54">
        <v>130.0396728515625</v>
      </c>
      <c r="AG54">
        <v>-0.75151348114013672</v>
      </c>
      <c r="AH54">
        <v>0.47274553775787354</v>
      </c>
      <c r="AI54">
        <v>-0.56323760747909546</v>
      </c>
      <c r="AJ54">
        <v>-0.6467854380607605</v>
      </c>
      <c r="AK54">
        <v>-2.1239235401153564</v>
      </c>
      <c r="AL54">
        <v>-4.2130522727966309</v>
      </c>
      <c r="AM54">
        <v>-5.2507472038269043</v>
      </c>
      <c r="AN54">
        <v>-6.8111557960510254</v>
      </c>
      <c r="AO54">
        <v>-4.4840879440307617</v>
      </c>
      <c r="AP54">
        <v>-0.87291067838668823</v>
      </c>
      <c r="AQ54">
        <v>1.8276492357254028</v>
      </c>
      <c r="AR54">
        <v>9.5409612655639648</v>
      </c>
      <c r="AS54">
        <v>8.5432777404785156</v>
      </c>
      <c r="AT54">
        <v>7.6220211982727051</v>
      </c>
      <c r="AU54">
        <v>7.1992578506469727</v>
      </c>
      <c r="AV54">
        <v>5.047935962677002</v>
      </c>
      <c r="AW54">
        <v>5.2215738296508789</v>
      </c>
      <c r="AX54">
        <v>2.3891992568969727</v>
      </c>
      <c r="AY54">
        <v>-3.7033579349517822</v>
      </c>
      <c r="AZ54">
        <v>-1.8520957231521606</v>
      </c>
      <c r="BA54">
        <v>-0.55401146411895752</v>
      </c>
      <c r="BB54">
        <v>-1.3437049388885498</v>
      </c>
      <c r="BC54">
        <v>-1.2517659664154053</v>
      </c>
      <c r="BD54">
        <v>-0.52990776300430298</v>
      </c>
      <c r="BE54">
        <v>45.877098083496094</v>
      </c>
      <c r="BF54">
        <v>44.877098083496094</v>
      </c>
      <c r="BG54">
        <v>44.175334930419922</v>
      </c>
      <c r="BH54">
        <v>42.780620574951172</v>
      </c>
      <c r="BI54">
        <v>41.982383728027344</v>
      </c>
      <c r="BJ54">
        <v>41.232383728027344</v>
      </c>
      <c r="BK54">
        <v>40.93414306640625</v>
      </c>
      <c r="BL54">
        <v>41.381500244140625</v>
      </c>
      <c r="BM54">
        <v>45.600879669189453</v>
      </c>
      <c r="BN54">
        <v>50.504402160644531</v>
      </c>
      <c r="BO54">
        <v>53.758808135986328</v>
      </c>
      <c r="BP54">
        <v>55.508804321289063</v>
      </c>
      <c r="BQ54">
        <v>57.105281829833984</v>
      </c>
      <c r="BR54">
        <v>57.057048797607422</v>
      </c>
      <c r="BS54">
        <v>57.254402160644531</v>
      </c>
      <c r="BT54">
        <v>56.548236846923828</v>
      </c>
      <c r="BU54">
        <v>55.942951202392578</v>
      </c>
      <c r="BV54">
        <v>54.486782073974609</v>
      </c>
      <c r="BW54">
        <v>53.18414306640625</v>
      </c>
      <c r="BX54">
        <v>50.780620574951172</v>
      </c>
      <c r="BY54">
        <v>49.877098083496094</v>
      </c>
      <c r="BZ54">
        <v>49.276218414306641</v>
      </c>
      <c r="CA54">
        <v>49.135902404785156</v>
      </c>
      <c r="CB54">
        <v>48.785026550292969</v>
      </c>
      <c r="CC54">
        <v>4.0309505462646484</v>
      </c>
      <c r="CD54">
        <v>3.2289085388183594</v>
      </c>
      <c r="CE54">
        <v>2.7483925819396973</v>
      </c>
      <c r="CF54">
        <v>3.6252167224884033</v>
      </c>
      <c r="CG54">
        <v>4.5148177146911621</v>
      </c>
      <c r="CH54">
        <v>5.5268278121948242</v>
      </c>
      <c r="CI54">
        <v>5.0227222442626953</v>
      </c>
      <c r="CJ54">
        <v>4.8511099815368652</v>
      </c>
      <c r="CK54">
        <v>2.5448372364044189</v>
      </c>
      <c r="CL54">
        <v>4.4881463050842285</v>
      </c>
      <c r="CM54">
        <v>4.0966253280639648</v>
      </c>
      <c r="CN54">
        <v>3.8084757328033447</v>
      </c>
      <c r="CO54">
        <v>3.4266190528869629</v>
      </c>
      <c r="CP54">
        <v>3.195162296295166</v>
      </c>
      <c r="CQ54">
        <v>3.3505129814147949</v>
      </c>
      <c r="CR54">
        <v>4.5145864486694336</v>
      </c>
      <c r="CS54">
        <v>3.7779049873352051</v>
      </c>
      <c r="CT54">
        <v>4.0654845237731934</v>
      </c>
      <c r="CU54">
        <v>4.9034113883972168</v>
      </c>
      <c r="CV54">
        <v>5.447791576385498</v>
      </c>
      <c r="CW54">
        <v>5.7916622161865234</v>
      </c>
      <c r="CX54">
        <v>6.1419830322265625</v>
      </c>
      <c r="CY54">
        <v>5.5187230110168457</v>
      </c>
      <c r="CZ54">
        <v>4.8755249977111816</v>
      </c>
    </row>
    <row r="55" spans="1:104" x14ac:dyDescent="0.25">
      <c r="A55" t="s">
        <v>241</v>
      </c>
      <c r="B55" t="s">
        <v>168</v>
      </c>
      <c r="C55" t="s">
        <v>25</v>
      </c>
      <c r="D55" t="s">
        <v>186</v>
      </c>
      <c r="E55" t="s">
        <v>182</v>
      </c>
      <c r="F55">
        <v>2020</v>
      </c>
      <c r="G55" t="s">
        <v>170</v>
      </c>
      <c r="H55">
        <v>2</v>
      </c>
      <c r="I55">
        <v>128.16455078125</v>
      </c>
      <c r="J55">
        <v>124.86885833740234</v>
      </c>
      <c r="K55">
        <v>123.32662963867188</v>
      </c>
      <c r="L55">
        <v>123.935791015625</v>
      </c>
      <c r="M55">
        <v>130.14283752441406</v>
      </c>
      <c r="N55">
        <v>141.620849609375</v>
      </c>
      <c r="O55">
        <v>158.8626708984375</v>
      </c>
      <c r="P55">
        <v>169.73963928222656</v>
      </c>
      <c r="Q55">
        <v>174.90420532226562</v>
      </c>
      <c r="R55">
        <v>176.2327880859375</v>
      </c>
      <c r="S55">
        <v>179.03622436523437</v>
      </c>
      <c r="T55">
        <v>177.37619018554687</v>
      </c>
      <c r="U55">
        <v>177.63638305664062</v>
      </c>
      <c r="V55">
        <v>176.930908203125</v>
      </c>
      <c r="W55">
        <v>174.56674194335937</v>
      </c>
      <c r="X55">
        <v>169.49505615234375</v>
      </c>
      <c r="Y55">
        <v>164.80854797363281</v>
      </c>
      <c r="Z55">
        <v>164.19615173339844</v>
      </c>
      <c r="AA55">
        <v>161.96652221679687</v>
      </c>
      <c r="AB55">
        <v>155.98681640625</v>
      </c>
      <c r="AC55">
        <v>151.9859619140625</v>
      </c>
      <c r="AD55">
        <v>145.36091613769531</v>
      </c>
      <c r="AE55">
        <v>139.18824768066406</v>
      </c>
      <c r="AF55">
        <v>134.27468872070312</v>
      </c>
      <c r="AG55">
        <v>-0.63846331834793091</v>
      </c>
      <c r="AH55">
        <v>0.49197974801063538</v>
      </c>
      <c r="AI55">
        <v>-0.42029047012329102</v>
      </c>
      <c r="AJ55">
        <v>-0.43254688382148743</v>
      </c>
      <c r="AK55">
        <v>-1.7415503263473511</v>
      </c>
      <c r="AL55">
        <v>-3.4112434387207031</v>
      </c>
      <c r="AM55">
        <v>-4.5928459167480469</v>
      </c>
      <c r="AN55">
        <v>-5.5259318351745605</v>
      </c>
      <c r="AO55">
        <v>-3.4609241485595703</v>
      </c>
      <c r="AP55">
        <v>-0.42480996251106262</v>
      </c>
      <c r="AQ55">
        <v>2.3503015041351318</v>
      </c>
      <c r="AR55">
        <v>10.907914161682129</v>
      </c>
      <c r="AS55">
        <v>10.162388801574707</v>
      </c>
      <c r="AT55">
        <v>9.2365512847900391</v>
      </c>
      <c r="AU55">
        <v>8.8065185546875</v>
      </c>
      <c r="AV55">
        <v>6.9073119163513184</v>
      </c>
      <c r="AW55">
        <v>6.980072021484375</v>
      </c>
      <c r="AX55">
        <v>4.3074221611022949</v>
      </c>
      <c r="AY55">
        <v>-2.1895787715911865</v>
      </c>
      <c r="AZ55">
        <v>-0.95181959867477417</v>
      </c>
      <c r="BA55">
        <v>-1.0229194536805153E-2</v>
      </c>
      <c r="BB55">
        <v>-0.82028549909591675</v>
      </c>
      <c r="BC55">
        <v>-0.71280467510223389</v>
      </c>
      <c r="BD55">
        <v>-9.334447979927063E-2</v>
      </c>
      <c r="BE55">
        <v>54.337665557861328</v>
      </c>
      <c r="BF55">
        <v>54.135906219482422</v>
      </c>
      <c r="BG55">
        <v>53.539432525634766</v>
      </c>
      <c r="BH55">
        <v>53.135906219482422</v>
      </c>
      <c r="BI55">
        <v>53.587673187255859</v>
      </c>
      <c r="BJ55">
        <v>53.285026550292969</v>
      </c>
      <c r="BK55">
        <v>53.736785888671875</v>
      </c>
      <c r="BL55">
        <v>53.640312194824219</v>
      </c>
      <c r="BM55">
        <v>53.592071533203125</v>
      </c>
      <c r="BN55">
        <v>54.048236846923828</v>
      </c>
      <c r="BO55">
        <v>54.947360992431641</v>
      </c>
      <c r="BP55">
        <v>55.447357177734375</v>
      </c>
      <c r="BQ55">
        <v>56.793834686279297</v>
      </c>
      <c r="BR55">
        <v>55.342067718505859</v>
      </c>
      <c r="BS55">
        <v>54.442955017089844</v>
      </c>
      <c r="BT55">
        <v>53.342071533203125</v>
      </c>
      <c r="BU55">
        <v>51.092071533203125</v>
      </c>
      <c r="BV55">
        <v>49.7894287109375</v>
      </c>
      <c r="BW55">
        <v>48.741191864013672</v>
      </c>
      <c r="BX55">
        <v>49.491191864013672</v>
      </c>
      <c r="BY55">
        <v>49.241191864013672</v>
      </c>
      <c r="BZ55">
        <v>48.986785888671875</v>
      </c>
      <c r="CA55">
        <v>49.241191864013672</v>
      </c>
      <c r="CB55">
        <v>48.688549041748047</v>
      </c>
      <c r="CC55">
        <v>3.7906363010406494</v>
      </c>
      <c r="CD55">
        <v>3.0289320945739746</v>
      </c>
      <c r="CE55">
        <v>2.5580823421478271</v>
      </c>
      <c r="CF55">
        <v>3.3749988079071045</v>
      </c>
      <c r="CG55">
        <v>4.1636495590209961</v>
      </c>
      <c r="CH55">
        <v>5.0772156715393066</v>
      </c>
      <c r="CI55">
        <v>4.6068391799926758</v>
      </c>
      <c r="CJ55">
        <v>4.4016928672790527</v>
      </c>
      <c r="CK55">
        <v>2.3278446197509766</v>
      </c>
      <c r="CL55">
        <v>4.1387057304382324</v>
      </c>
      <c r="CM55">
        <v>3.8311474323272705</v>
      </c>
      <c r="CN55">
        <v>3.6220829486846924</v>
      </c>
      <c r="CO55">
        <v>3.301612377166748</v>
      </c>
      <c r="CP55">
        <v>3.119612455368042</v>
      </c>
      <c r="CQ55">
        <v>3.3037116527557373</v>
      </c>
      <c r="CR55">
        <v>4.402623176574707</v>
      </c>
      <c r="CS55">
        <v>3.6078081130981445</v>
      </c>
      <c r="CT55">
        <v>3.8553431034088135</v>
      </c>
      <c r="CU55">
        <v>4.6742491722106934</v>
      </c>
      <c r="CV55">
        <v>5.1894712448120117</v>
      </c>
      <c r="CW55">
        <v>5.5130786895751953</v>
      </c>
      <c r="CX55">
        <v>5.8061108589172363</v>
      </c>
      <c r="CY55">
        <v>5.1726169586181641</v>
      </c>
      <c r="CZ55">
        <v>4.5550322532653809</v>
      </c>
    </row>
    <row r="56" spans="1:104" x14ac:dyDescent="0.25">
      <c r="A56" t="s">
        <v>242</v>
      </c>
      <c r="B56" t="s">
        <v>168</v>
      </c>
      <c r="C56" t="s">
        <v>25</v>
      </c>
      <c r="D56" t="s">
        <v>186</v>
      </c>
      <c r="E56" t="s">
        <v>182</v>
      </c>
      <c r="F56">
        <v>2020</v>
      </c>
      <c r="G56" t="s">
        <v>171</v>
      </c>
      <c r="H56">
        <v>3</v>
      </c>
      <c r="I56">
        <v>136.60261535644531</v>
      </c>
      <c r="J56">
        <v>133.13754272460937</v>
      </c>
      <c r="K56">
        <v>130.4598388671875</v>
      </c>
      <c r="L56">
        <v>129.46354675292969</v>
      </c>
      <c r="M56">
        <v>133.98439025878906</v>
      </c>
      <c r="N56">
        <v>146.5618896484375</v>
      </c>
      <c r="O56">
        <v>165.36668395996094</v>
      </c>
      <c r="P56">
        <v>178.52212524414062</v>
      </c>
      <c r="Q56">
        <v>186.64730834960937</v>
      </c>
      <c r="R56">
        <v>192.35879516601562</v>
      </c>
      <c r="S56">
        <v>199.46206665039063</v>
      </c>
      <c r="T56">
        <v>201.67706298828125</v>
      </c>
      <c r="U56">
        <v>203.74911499023437</v>
      </c>
      <c r="V56">
        <v>206.4022216796875</v>
      </c>
      <c r="W56">
        <v>205.2254638671875</v>
      </c>
      <c r="X56">
        <v>198.29206848144531</v>
      </c>
      <c r="Y56">
        <v>190.05703735351562</v>
      </c>
      <c r="Z56">
        <v>181.81961059570312</v>
      </c>
      <c r="AA56">
        <v>174.52061462402344</v>
      </c>
      <c r="AB56">
        <v>171.54812622070312</v>
      </c>
      <c r="AC56">
        <v>167.2237548828125</v>
      </c>
      <c r="AD56">
        <v>159.53646850585937</v>
      </c>
      <c r="AE56">
        <v>151.66291809082031</v>
      </c>
      <c r="AF56">
        <v>144.77412414550781</v>
      </c>
      <c r="AG56">
        <v>-0.35649040341377258</v>
      </c>
      <c r="AH56">
        <v>0.52876698970794678</v>
      </c>
      <c r="AI56">
        <v>-8.5816942155361176E-2</v>
      </c>
      <c r="AJ56">
        <v>6.6896140575408936E-2</v>
      </c>
      <c r="AK56">
        <v>-0.86404770612716675</v>
      </c>
      <c r="AL56">
        <v>-1.6191306114196777</v>
      </c>
      <c r="AM56">
        <v>-3.1613225936889648</v>
      </c>
      <c r="AN56">
        <v>-2.8871810436248779</v>
      </c>
      <c r="AO56">
        <v>-1.2537810802459717</v>
      </c>
      <c r="AP56">
        <v>0.61787253618240356</v>
      </c>
      <c r="AQ56">
        <v>3.7138676643371582</v>
      </c>
      <c r="AR56">
        <v>14.533148765563965</v>
      </c>
      <c r="AS56">
        <v>14.259428977966309</v>
      </c>
      <c r="AT56">
        <v>13.291047096252441</v>
      </c>
      <c r="AU56">
        <v>12.761302947998047</v>
      </c>
      <c r="AV56">
        <v>11.738380432128906</v>
      </c>
      <c r="AW56">
        <v>11.660432815551758</v>
      </c>
      <c r="AX56">
        <v>9.0264949798583984</v>
      </c>
      <c r="AY56">
        <v>1.5734037160873413</v>
      </c>
      <c r="AZ56">
        <v>1.2931073904037476</v>
      </c>
      <c r="BA56">
        <v>1.3317859172821045</v>
      </c>
      <c r="BB56">
        <v>0.46508026123046875</v>
      </c>
      <c r="BC56">
        <v>0.57958072423934937</v>
      </c>
      <c r="BD56">
        <v>0.94241243600845337</v>
      </c>
      <c r="BE56">
        <v>58.982383728027344</v>
      </c>
      <c r="BF56">
        <v>57.679740905761719</v>
      </c>
      <c r="BG56">
        <v>56.030616760253906</v>
      </c>
      <c r="BH56">
        <v>55.934146881103516</v>
      </c>
      <c r="BI56">
        <v>55.837665557861328</v>
      </c>
      <c r="BJ56">
        <v>55.192951202392578</v>
      </c>
      <c r="BK56">
        <v>54.89471435546875</v>
      </c>
      <c r="BL56">
        <v>56.399124145507813</v>
      </c>
      <c r="BM56">
        <v>62.057048797607422</v>
      </c>
      <c r="BN56">
        <v>66.912330627441406</v>
      </c>
      <c r="BO56">
        <v>71.609687805175781</v>
      </c>
      <c r="BP56">
        <v>74.956169128417969</v>
      </c>
      <c r="BQ56">
        <v>77.758811950683594</v>
      </c>
      <c r="BR56">
        <v>78.403526306152344</v>
      </c>
      <c r="BS56">
        <v>73.864097595214844</v>
      </c>
      <c r="BT56">
        <v>72.75</v>
      </c>
      <c r="BU56">
        <v>72.350883483886719</v>
      </c>
      <c r="BV56">
        <v>71.447357177734375</v>
      </c>
      <c r="BW56">
        <v>69.785026550292969</v>
      </c>
      <c r="BX56">
        <v>66.030624389648437</v>
      </c>
      <c r="BY56">
        <v>64.780624389648437</v>
      </c>
      <c r="BZ56">
        <v>63.227977752685547</v>
      </c>
      <c r="CA56">
        <v>62.631500244140625</v>
      </c>
      <c r="CB56">
        <v>61.227981567382813</v>
      </c>
      <c r="CC56">
        <v>3.2810847759246826</v>
      </c>
      <c r="CD56">
        <v>2.6227095127105713</v>
      </c>
      <c r="CE56">
        <v>2.1976003646850586</v>
      </c>
      <c r="CF56">
        <v>2.8631138801574707</v>
      </c>
      <c r="CG56">
        <v>3.4811468124389648</v>
      </c>
      <c r="CH56">
        <v>4.2671084403991699</v>
      </c>
      <c r="CI56">
        <v>3.8944258689880371</v>
      </c>
      <c r="CJ56">
        <v>3.7596096992492676</v>
      </c>
      <c r="CK56">
        <v>2.0173890590667725</v>
      </c>
      <c r="CL56">
        <v>3.6686317920684814</v>
      </c>
      <c r="CM56">
        <v>3.466270923614502</v>
      </c>
      <c r="CN56">
        <v>3.3445198535919189</v>
      </c>
      <c r="CO56">
        <v>3.0754179954528809</v>
      </c>
      <c r="CP56">
        <v>2.9554626941680908</v>
      </c>
      <c r="CQ56">
        <v>3.1541779041290283</v>
      </c>
      <c r="CR56">
        <v>4.1828665733337402</v>
      </c>
      <c r="CS56">
        <v>3.3787949085235596</v>
      </c>
      <c r="CT56">
        <v>3.4670095443725586</v>
      </c>
      <c r="CU56">
        <v>4.0902285575866699</v>
      </c>
      <c r="CV56">
        <v>4.6348471641540527</v>
      </c>
      <c r="CW56">
        <v>4.9260969161987305</v>
      </c>
      <c r="CX56">
        <v>5.175018310546875</v>
      </c>
      <c r="CY56">
        <v>4.5772161483764648</v>
      </c>
      <c r="CZ56">
        <v>3.9884347915649414</v>
      </c>
    </row>
    <row r="57" spans="1:104" x14ac:dyDescent="0.25">
      <c r="A57" t="s">
        <v>243</v>
      </c>
      <c r="B57" t="s">
        <v>168</v>
      </c>
      <c r="C57" t="s">
        <v>25</v>
      </c>
      <c r="D57" t="s">
        <v>186</v>
      </c>
      <c r="E57" t="s">
        <v>182</v>
      </c>
      <c r="F57">
        <v>2020</v>
      </c>
      <c r="G57" t="s">
        <v>172</v>
      </c>
      <c r="H57">
        <v>4</v>
      </c>
      <c r="I57">
        <v>145.48968505859375</v>
      </c>
      <c r="J57">
        <v>141.01377868652344</v>
      </c>
      <c r="K57">
        <v>138.2010498046875</v>
      </c>
      <c r="L57">
        <v>136.97712707519531</v>
      </c>
      <c r="M57">
        <v>142.32717895507812</v>
      </c>
      <c r="N57">
        <v>155.8948974609375</v>
      </c>
      <c r="O57">
        <v>171.79495239257812</v>
      </c>
      <c r="P57">
        <v>186.92726135253906</v>
      </c>
      <c r="Q57">
        <v>200.17349243164062</v>
      </c>
      <c r="R57">
        <v>212.39413452148437</v>
      </c>
      <c r="S57">
        <v>223.45634460449219</v>
      </c>
      <c r="T57">
        <v>227.78231811523437</v>
      </c>
      <c r="U57">
        <v>230.29466247558594</v>
      </c>
      <c r="V57">
        <v>231.85264587402344</v>
      </c>
      <c r="W57">
        <v>228.47761535644531</v>
      </c>
      <c r="X57">
        <v>220.38589477539062</v>
      </c>
      <c r="Y57">
        <v>209.72566223144531</v>
      </c>
      <c r="Z57">
        <v>198.65296936035156</v>
      </c>
      <c r="AA57">
        <v>186.31785583496094</v>
      </c>
      <c r="AB57">
        <v>183.07026672363281</v>
      </c>
      <c r="AC57">
        <v>179.17863464355469</v>
      </c>
      <c r="AD57">
        <v>170.98805236816406</v>
      </c>
      <c r="AE57">
        <v>162.98406982421875</v>
      </c>
      <c r="AF57">
        <v>156.06793212890625</v>
      </c>
      <c r="AG57">
        <v>-6.9850839674472809E-2</v>
      </c>
      <c r="AH57">
        <v>0.56405061483383179</v>
      </c>
      <c r="AI57">
        <v>0.25033411383628845</v>
      </c>
      <c r="AJ57">
        <v>0.56354820728302002</v>
      </c>
      <c r="AK57">
        <v>-3.1908433884382248E-2</v>
      </c>
      <c r="AL57">
        <v>0.10291273146867752</v>
      </c>
      <c r="AM57">
        <v>-1.7735863924026489</v>
      </c>
      <c r="AN57">
        <v>-0.27360844612121582</v>
      </c>
      <c r="AO57">
        <v>1.0043693780899048</v>
      </c>
      <c r="AP57">
        <v>1.7544293403625488</v>
      </c>
      <c r="AQ57">
        <v>5.2624516487121582</v>
      </c>
      <c r="AR57">
        <v>18.575109481811523</v>
      </c>
      <c r="AS57">
        <v>18.758943557739258</v>
      </c>
      <c r="AT57">
        <v>17.467367172241211</v>
      </c>
      <c r="AU57">
        <v>16.614229202270508</v>
      </c>
      <c r="AV57">
        <v>16.696027755737305</v>
      </c>
      <c r="AW57">
        <v>16.44477653503418</v>
      </c>
      <c r="AX57">
        <v>14.037899971008301</v>
      </c>
      <c r="AY57">
        <v>5.4493680000305176</v>
      </c>
      <c r="AZ57">
        <v>3.6218955516815186</v>
      </c>
      <c r="BA57">
        <v>2.7190327644348145</v>
      </c>
      <c r="BB57">
        <v>1.8123277425765991</v>
      </c>
      <c r="BC57">
        <v>1.9314526319503784</v>
      </c>
      <c r="BD57">
        <v>2.0254800319671631</v>
      </c>
      <c r="BE57">
        <v>65.327301025390625</v>
      </c>
      <c r="BF57">
        <v>63.980819702148438</v>
      </c>
      <c r="BG57">
        <v>62.681163787841797</v>
      </c>
      <c r="BH57">
        <v>63.200481414794922</v>
      </c>
      <c r="BI57">
        <v>62.200481414794922</v>
      </c>
      <c r="BJ57">
        <v>61.854000091552734</v>
      </c>
      <c r="BK57">
        <v>61.241191864013672</v>
      </c>
      <c r="BL57">
        <v>65.013214111328125</v>
      </c>
      <c r="BM57">
        <v>72.145065307617188</v>
      </c>
      <c r="BN57">
        <v>78.23699951171875</v>
      </c>
      <c r="BO57">
        <v>83.387680053710937</v>
      </c>
      <c r="BP57">
        <v>87.079071044921875</v>
      </c>
      <c r="BQ57">
        <v>88.320121765136719</v>
      </c>
      <c r="BR57">
        <v>88.378868103027344</v>
      </c>
      <c r="BS57">
        <v>88.109550476074219</v>
      </c>
      <c r="BT57">
        <v>87.71795654296875</v>
      </c>
      <c r="BU57">
        <v>87.194236755371094</v>
      </c>
      <c r="BV57">
        <v>85.41986083984375</v>
      </c>
      <c r="BW57">
        <v>83.10528564453125</v>
      </c>
      <c r="BX57">
        <v>78.353858947753906</v>
      </c>
      <c r="BY57">
        <v>74.899253845214844</v>
      </c>
      <c r="BZ57">
        <v>72.744316101074219</v>
      </c>
      <c r="CA57">
        <v>69.755477905273437</v>
      </c>
      <c r="CB57">
        <v>67.823028564453125</v>
      </c>
      <c r="CC57">
        <v>3.0627021789550781</v>
      </c>
      <c r="CD57">
        <v>2.4345872402191162</v>
      </c>
      <c r="CE57">
        <v>2.0403156280517578</v>
      </c>
      <c r="CF57">
        <v>2.6549315452575684</v>
      </c>
      <c r="CG57">
        <v>3.2409336566925049</v>
      </c>
      <c r="CH57">
        <v>3.9779441356658936</v>
      </c>
      <c r="CI57">
        <v>3.545846700668335</v>
      </c>
      <c r="CJ57">
        <v>3.4501461982727051</v>
      </c>
      <c r="CK57">
        <v>1.8962197303771973</v>
      </c>
      <c r="CL57">
        <v>3.5501666069030762</v>
      </c>
      <c r="CM57">
        <v>3.4033687114715576</v>
      </c>
      <c r="CN57">
        <v>3.3106358051300049</v>
      </c>
      <c r="CO57">
        <v>3.0465371608734131</v>
      </c>
      <c r="CP57">
        <v>2.9096269607543945</v>
      </c>
      <c r="CQ57">
        <v>3.0776040554046631</v>
      </c>
      <c r="CR57">
        <v>4.074427604675293</v>
      </c>
      <c r="CS57">
        <v>3.2677111625671387</v>
      </c>
      <c r="CT57">
        <v>3.3198881149291992</v>
      </c>
      <c r="CU57">
        <v>3.8270969390869141</v>
      </c>
      <c r="CV57">
        <v>4.334923267364502</v>
      </c>
      <c r="CW57">
        <v>4.6259970664978027</v>
      </c>
      <c r="CX57">
        <v>4.8610692024230957</v>
      </c>
      <c r="CY57">
        <v>4.311032772064209</v>
      </c>
      <c r="CZ57">
        <v>3.768247127532959</v>
      </c>
    </row>
    <row r="58" spans="1:104" x14ac:dyDescent="0.25">
      <c r="A58" t="s">
        <v>244</v>
      </c>
      <c r="B58" t="s">
        <v>168</v>
      </c>
      <c r="C58" t="s">
        <v>25</v>
      </c>
      <c r="D58" t="s">
        <v>186</v>
      </c>
      <c r="E58" t="s">
        <v>182</v>
      </c>
      <c r="F58">
        <v>2020</v>
      </c>
      <c r="G58" t="s">
        <v>173</v>
      </c>
      <c r="H58">
        <v>5</v>
      </c>
      <c r="I58">
        <v>145.193359375</v>
      </c>
      <c r="J58">
        <v>141.56039428710937</v>
      </c>
      <c r="K58">
        <v>138.68382263183594</v>
      </c>
      <c r="L58">
        <v>138.237060546875</v>
      </c>
      <c r="M58">
        <v>144.51545715332031</v>
      </c>
      <c r="N58">
        <v>158.49972534179687</v>
      </c>
      <c r="O58">
        <v>173.590576171875</v>
      </c>
      <c r="P58">
        <v>192.03802490234375</v>
      </c>
      <c r="Q58">
        <v>208.371337890625</v>
      </c>
      <c r="R58">
        <v>220.91136169433594</v>
      </c>
      <c r="S58">
        <v>231.21621704101562</v>
      </c>
      <c r="T58">
        <v>235.31289672851562</v>
      </c>
      <c r="U58">
        <v>236.87846374511719</v>
      </c>
      <c r="V58">
        <v>236.71978759765625</v>
      </c>
      <c r="W58">
        <v>232.77909851074219</v>
      </c>
      <c r="X58">
        <v>224.29443359375</v>
      </c>
      <c r="Y58">
        <v>213.41081237792969</v>
      </c>
      <c r="Z58">
        <v>202.35182189941406</v>
      </c>
      <c r="AA58">
        <v>189.91615295410156</v>
      </c>
      <c r="AB58">
        <v>185.69064331054687</v>
      </c>
      <c r="AC58">
        <v>182.03939819335937</v>
      </c>
      <c r="AD58">
        <v>171.89068603515625</v>
      </c>
      <c r="AE58">
        <v>164.14613342285156</v>
      </c>
      <c r="AF58">
        <v>156.75836181640625</v>
      </c>
      <c r="AG58">
        <v>-2.3919844999909401E-2</v>
      </c>
      <c r="AH58">
        <v>0.56683206558227539</v>
      </c>
      <c r="AI58">
        <v>0.30191889405250549</v>
      </c>
      <c r="AJ58">
        <v>0.64237594604492188</v>
      </c>
      <c r="AK58">
        <v>0.10081464797258377</v>
      </c>
      <c r="AL58">
        <v>0.37942963838577271</v>
      </c>
      <c r="AM58">
        <v>-1.5660814046859741</v>
      </c>
      <c r="AN58">
        <v>0.13720996677875519</v>
      </c>
      <c r="AO58">
        <v>1.4076067209243774</v>
      </c>
      <c r="AP58">
        <v>1.9899301528930664</v>
      </c>
      <c r="AQ58">
        <v>5.6140313148498535</v>
      </c>
      <c r="AR58">
        <v>19.519773483276367</v>
      </c>
      <c r="AS58">
        <v>19.697624206542969</v>
      </c>
      <c r="AT58">
        <v>18.217702865600586</v>
      </c>
      <c r="AU58">
        <v>17.290185928344727</v>
      </c>
      <c r="AV58">
        <v>17.542198181152344</v>
      </c>
      <c r="AW58">
        <v>17.272842407226563</v>
      </c>
      <c r="AX58">
        <v>14.929162979125977</v>
      </c>
      <c r="AY58">
        <v>6.1236205101013184</v>
      </c>
      <c r="AZ58">
        <v>4.0104913711547852</v>
      </c>
      <c r="BA58">
        <v>2.956834077835083</v>
      </c>
      <c r="BB58">
        <v>2.0174887180328369</v>
      </c>
      <c r="BC58">
        <v>2.1403932571411133</v>
      </c>
      <c r="BD58">
        <v>2.1846034526824951</v>
      </c>
      <c r="BE58">
        <v>68.583267211914063</v>
      </c>
      <c r="BF58">
        <v>67.93414306640625</v>
      </c>
      <c r="BG58">
        <v>67.390312194824219</v>
      </c>
      <c r="BH58">
        <v>66.842071533203125</v>
      </c>
      <c r="BI58">
        <v>65.991188049316406</v>
      </c>
      <c r="BJ58">
        <v>65.390312194824219</v>
      </c>
      <c r="BK58">
        <v>64.7894287109375</v>
      </c>
      <c r="BL58">
        <v>67.956169128417969</v>
      </c>
      <c r="BM58">
        <v>75.228187561035156</v>
      </c>
      <c r="BN58">
        <v>80.280830383300781</v>
      </c>
      <c r="BO58">
        <v>85.074661254882813</v>
      </c>
      <c r="BP58">
        <v>87.679946899414063</v>
      </c>
      <c r="BQ58">
        <v>87.232589721679688</v>
      </c>
      <c r="BR58">
        <v>86.228187561035156</v>
      </c>
      <c r="BS58">
        <v>86.079071044921875</v>
      </c>
      <c r="BT58">
        <v>84.973785400390625</v>
      </c>
      <c r="BU58">
        <v>82.767616271972656</v>
      </c>
      <c r="BV58">
        <v>81.166732788085938</v>
      </c>
      <c r="BW58">
        <v>80.807044982910156</v>
      </c>
      <c r="BX58">
        <v>78.758811950683594</v>
      </c>
      <c r="BY58">
        <v>74.100883483886719</v>
      </c>
      <c r="BZ58">
        <v>70.942955017089844</v>
      </c>
      <c r="CA58">
        <v>69.64471435546875</v>
      </c>
      <c r="CB58">
        <v>68.640312194824219</v>
      </c>
      <c r="CC58">
        <v>3.0250499248504639</v>
      </c>
      <c r="CD58">
        <v>2.4189047813415527</v>
      </c>
      <c r="CE58">
        <v>2.0263996124267578</v>
      </c>
      <c r="CF58">
        <v>2.6518137454986572</v>
      </c>
      <c r="CG58">
        <v>3.2569403648376465</v>
      </c>
      <c r="CH58">
        <v>4.002842903137207</v>
      </c>
      <c r="CI58">
        <v>3.5460832118988037</v>
      </c>
      <c r="CJ58">
        <v>3.5080466270446777</v>
      </c>
      <c r="CK58">
        <v>1.9535895586013794</v>
      </c>
      <c r="CL58">
        <v>3.6545805931091309</v>
      </c>
      <c r="CM58">
        <v>3.4853615760803223</v>
      </c>
      <c r="CN58">
        <v>3.3849356174468994</v>
      </c>
      <c r="CO58">
        <v>3.1014258861541748</v>
      </c>
      <c r="CP58">
        <v>2.9401743412017822</v>
      </c>
      <c r="CQ58">
        <v>3.1033182144165039</v>
      </c>
      <c r="CR58">
        <v>4.1040687561035156</v>
      </c>
      <c r="CS58">
        <v>3.2909531593322754</v>
      </c>
      <c r="CT58">
        <v>3.3469469547271729</v>
      </c>
      <c r="CU58">
        <v>3.8609142303466797</v>
      </c>
      <c r="CV58">
        <v>4.3517794609069824</v>
      </c>
      <c r="CW58">
        <v>4.6515507698059082</v>
      </c>
      <c r="CX58">
        <v>4.8365049362182617</v>
      </c>
      <c r="CY58">
        <v>4.2971458435058594</v>
      </c>
      <c r="CZ58">
        <v>3.746016263961792</v>
      </c>
    </row>
    <row r="59" spans="1:104" x14ac:dyDescent="0.25">
      <c r="A59" t="s">
        <v>245</v>
      </c>
      <c r="B59" t="s">
        <v>168</v>
      </c>
      <c r="C59" t="s">
        <v>25</v>
      </c>
      <c r="D59" t="s">
        <v>186</v>
      </c>
      <c r="E59" t="s">
        <v>182</v>
      </c>
      <c r="F59">
        <v>2020</v>
      </c>
      <c r="G59" t="s">
        <v>174</v>
      </c>
      <c r="H59">
        <v>6</v>
      </c>
      <c r="I59">
        <v>149.02728271484375</v>
      </c>
      <c r="J59">
        <v>145.0264892578125</v>
      </c>
      <c r="K59">
        <v>142.2547607421875</v>
      </c>
      <c r="L59">
        <v>141.26606750488281</v>
      </c>
      <c r="M59">
        <v>147.19204711914062</v>
      </c>
      <c r="N59">
        <v>160.44619750976563</v>
      </c>
      <c r="O59">
        <v>174.89749145507812</v>
      </c>
      <c r="P59">
        <v>193.14739990234375</v>
      </c>
      <c r="Q59">
        <v>206.05149841308594</v>
      </c>
      <c r="R59">
        <v>216.95639038085937</v>
      </c>
      <c r="S59">
        <v>226.96197509765625</v>
      </c>
      <c r="T59">
        <v>230.36715698242187</v>
      </c>
      <c r="U59">
        <v>231.24845886230469</v>
      </c>
      <c r="V59">
        <v>230.96159362792969</v>
      </c>
      <c r="W59">
        <v>227.79103088378906</v>
      </c>
      <c r="X59">
        <v>220.92919921875</v>
      </c>
      <c r="Y59">
        <v>213.14454650878906</v>
      </c>
      <c r="Z59">
        <v>202.72502136230469</v>
      </c>
      <c r="AA59">
        <v>191.63136291503906</v>
      </c>
      <c r="AB59">
        <v>184.784423828125</v>
      </c>
      <c r="AC59">
        <v>181.85452270507812</v>
      </c>
      <c r="AD59">
        <v>173.01881408691406</v>
      </c>
      <c r="AE59">
        <v>165.82917785644531</v>
      </c>
      <c r="AF59">
        <v>158.65089416503906</v>
      </c>
      <c r="AG59">
        <v>-0.11290690302848816</v>
      </c>
      <c r="AH59">
        <v>0.57956492900848389</v>
      </c>
      <c r="AI59">
        <v>0.21190327405929565</v>
      </c>
      <c r="AJ59">
        <v>0.51496756076812744</v>
      </c>
      <c r="AK59">
        <v>-0.15239709615707397</v>
      </c>
      <c r="AL59">
        <v>-0.13887162506580353</v>
      </c>
      <c r="AM59">
        <v>-2.0060293674468994</v>
      </c>
      <c r="AN59">
        <v>-0.65293878316879272</v>
      </c>
      <c r="AO59">
        <v>0.71876102685928345</v>
      </c>
      <c r="AP59">
        <v>1.6493887901306152</v>
      </c>
      <c r="AQ59">
        <v>5.1991729736328125</v>
      </c>
      <c r="AR59">
        <v>18.501119613647461</v>
      </c>
      <c r="AS59">
        <v>18.490951538085938</v>
      </c>
      <c r="AT59">
        <v>17.070837020874023</v>
      </c>
      <c r="AU59">
        <v>16.251565933227539</v>
      </c>
      <c r="AV59">
        <v>16.260396957397461</v>
      </c>
      <c r="AW59">
        <v>16.239032745361328</v>
      </c>
      <c r="AX59">
        <v>13.770339012145996</v>
      </c>
      <c r="AY59">
        <v>5.0995287895202637</v>
      </c>
      <c r="AZ59">
        <v>3.3609142303466797</v>
      </c>
      <c r="BA59">
        <v>2.5887525081634521</v>
      </c>
      <c r="BB59">
        <v>1.6606018543243408</v>
      </c>
      <c r="BC59">
        <v>1.791659951210022</v>
      </c>
      <c r="BD59">
        <v>1.9252650737762451</v>
      </c>
      <c r="BE59">
        <v>66.729255676269531</v>
      </c>
      <c r="BF59">
        <v>64.739768981933594</v>
      </c>
      <c r="BG59">
        <v>64.33624267578125</v>
      </c>
      <c r="BH59">
        <v>64.175193786621094</v>
      </c>
      <c r="BI59">
        <v>64.223434448242188</v>
      </c>
      <c r="BJ59">
        <v>64.069915771484375</v>
      </c>
      <c r="BK59">
        <v>64.540992736816406</v>
      </c>
      <c r="BL59">
        <v>69.100746154785156</v>
      </c>
      <c r="BM59">
        <v>72.360969543457031</v>
      </c>
      <c r="BN59">
        <v>75.672561645507813</v>
      </c>
      <c r="BO59">
        <v>79.190322875976563</v>
      </c>
      <c r="BP59">
        <v>81.340858459472656</v>
      </c>
      <c r="BQ59">
        <v>82.944725036621094</v>
      </c>
      <c r="BR59">
        <v>83.590858459472656</v>
      </c>
      <c r="BS59">
        <v>82.122764587402344</v>
      </c>
      <c r="BT59">
        <v>82.880287170410156</v>
      </c>
      <c r="BU59">
        <v>82.618362426757812</v>
      </c>
      <c r="BV59">
        <v>80.419578552246094</v>
      </c>
      <c r="BW59">
        <v>78.930084228515625</v>
      </c>
      <c r="BX59">
        <v>77.361114501953125</v>
      </c>
      <c r="BY59">
        <v>75.266334533691406</v>
      </c>
      <c r="BZ59">
        <v>72.548240661621094</v>
      </c>
      <c r="CA59">
        <v>70.947357177734375</v>
      </c>
      <c r="CB59">
        <v>69.479255676269531</v>
      </c>
      <c r="CC59">
        <v>3.1733105182647705</v>
      </c>
      <c r="CD59">
        <v>2.5327095985412598</v>
      </c>
      <c r="CE59">
        <v>2.1243550777435303</v>
      </c>
      <c r="CF59">
        <v>2.7696020603179932</v>
      </c>
      <c r="CG59">
        <v>3.3903217315673828</v>
      </c>
      <c r="CH59">
        <v>4.1412410736083984</v>
      </c>
      <c r="CI59">
        <v>3.6514670848846436</v>
      </c>
      <c r="CJ59">
        <v>3.6060190200805664</v>
      </c>
      <c r="CK59">
        <v>1.9743862152099609</v>
      </c>
      <c r="CL59">
        <v>3.6681993007659912</v>
      </c>
      <c r="CM59">
        <v>3.4965817928314209</v>
      </c>
      <c r="CN59">
        <v>3.3867745399475098</v>
      </c>
      <c r="CO59">
        <v>3.0943944454193115</v>
      </c>
      <c r="CP59">
        <v>2.9318335056304932</v>
      </c>
      <c r="CQ59">
        <v>3.1037018299102783</v>
      </c>
      <c r="CR59">
        <v>4.1315231323242187</v>
      </c>
      <c r="CS59">
        <v>3.3592357635498047</v>
      </c>
      <c r="CT59">
        <v>3.4269678592681885</v>
      </c>
      <c r="CU59">
        <v>3.9815835952758789</v>
      </c>
      <c r="CV59">
        <v>4.4259166717529297</v>
      </c>
      <c r="CW59">
        <v>4.7491674423217773</v>
      </c>
      <c r="CX59">
        <v>4.9754643440246582</v>
      </c>
      <c r="CY59">
        <v>4.4368152618408203</v>
      </c>
      <c r="CZ59">
        <v>3.8747391700744629</v>
      </c>
    </row>
    <row r="60" spans="1:104" x14ac:dyDescent="0.25">
      <c r="A60" t="s">
        <v>246</v>
      </c>
      <c r="B60" t="s">
        <v>168</v>
      </c>
      <c r="C60" t="s">
        <v>25</v>
      </c>
      <c r="D60" t="s">
        <v>186</v>
      </c>
      <c r="E60" t="s">
        <v>182</v>
      </c>
      <c r="F60">
        <v>2020</v>
      </c>
      <c r="G60" t="s">
        <v>175</v>
      </c>
      <c r="H60">
        <v>7</v>
      </c>
      <c r="I60">
        <v>154.64698791503906</v>
      </c>
      <c r="J60">
        <v>151.07070922851562</v>
      </c>
      <c r="K60">
        <v>147.94596862792969</v>
      </c>
      <c r="L60">
        <v>147.56915283203125</v>
      </c>
      <c r="M60">
        <v>154.65751647949219</v>
      </c>
      <c r="N60">
        <v>170.27384948730469</v>
      </c>
      <c r="O60">
        <v>184.95166015625</v>
      </c>
      <c r="P60">
        <v>201.68280029296875</v>
      </c>
      <c r="Q60">
        <v>213.43869018554688</v>
      </c>
      <c r="R60">
        <v>224.66064453125</v>
      </c>
      <c r="S60">
        <v>234.40376281738281</v>
      </c>
      <c r="T60">
        <v>236.740966796875</v>
      </c>
      <c r="U60">
        <v>238.43807983398438</v>
      </c>
      <c r="V60">
        <v>238.03921508789062</v>
      </c>
      <c r="W60">
        <v>235.18243408203125</v>
      </c>
      <c r="X60">
        <v>230.67445373535156</v>
      </c>
      <c r="Y60">
        <v>223.78997802734375</v>
      </c>
      <c r="Z60">
        <v>212.68605041503906</v>
      </c>
      <c r="AA60">
        <v>200.1116943359375</v>
      </c>
      <c r="AB60">
        <v>192.23973083496094</v>
      </c>
      <c r="AC60">
        <v>188.54310607910156</v>
      </c>
      <c r="AD60">
        <v>179.42814636230469</v>
      </c>
      <c r="AE60">
        <v>171.868408203125</v>
      </c>
      <c r="AF60">
        <v>164.70719909667969</v>
      </c>
      <c r="AG60">
        <v>4.3769966810941696E-2</v>
      </c>
      <c r="AH60">
        <v>0.60581457614898682</v>
      </c>
      <c r="AI60">
        <v>0.39889371395111084</v>
      </c>
      <c r="AJ60">
        <v>0.79736566543579102</v>
      </c>
      <c r="AK60">
        <v>0.3103104829788208</v>
      </c>
      <c r="AL60">
        <v>0.82677698135375977</v>
      </c>
      <c r="AM60">
        <v>-1.3266204595565796</v>
      </c>
      <c r="AN60">
        <v>0.76786148548126221</v>
      </c>
      <c r="AO60">
        <v>1.9684836864471436</v>
      </c>
      <c r="AP60">
        <v>2.2621698379516602</v>
      </c>
      <c r="AQ60">
        <v>5.9344515800476074</v>
      </c>
      <c r="AR60">
        <v>20.110439300537109</v>
      </c>
      <c r="AS60">
        <v>20.402414321899414</v>
      </c>
      <c r="AT60">
        <v>18.867023468017578</v>
      </c>
      <c r="AU60">
        <v>17.98967170715332</v>
      </c>
      <c r="AV60">
        <v>18.844425201416016</v>
      </c>
      <c r="AW60">
        <v>18.915597915649414</v>
      </c>
      <c r="AX60">
        <v>16.631633758544922</v>
      </c>
      <c r="AY60">
        <v>7.3036608695983887</v>
      </c>
      <c r="AZ60">
        <v>4.6469483375549316</v>
      </c>
      <c r="BA60">
        <v>3.3483409881591797</v>
      </c>
      <c r="BB60">
        <v>2.3958520889282227</v>
      </c>
      <c r="BC60">
        <v>2.5312416553497314</v>
      </c>
      <c r="BD60">
        <v>2.5194029808044434</v>
      </c>
      <c r="BE60">
        <v>72.043830871582031</v>
      </c>
      <c r="BF60">
        <v>71.798240661621094</v>
      </c>
      <c r="BG60">
        <v>71.447357177734375</v>
      </c>
      <c r="BH60">
        <v>71.346473693847656</v>
      </c>
      <c r="BI60">
        <v>71.342071533203125</v>
      </c>
      <c r="BJ60">
        <v>71.192955017089844</v>
      </c>
      <c r="BK60">
        <v>70.991188049316406</v>
      </c>
      <c r="BL60">
        <v>72.75</v>
      </c>
      <c r="BM60">
        <v>74.9605712890625</v>
      </c>
      <c r="BN60">
        <v>78.864097595214844</v>
      </c>
      <c r="BO60">
        <v>82.324661254882813</v>
      </c>
      <c r="BP60">
        <v>85.337875366210937</v>
      </c>
      <c r="BQ60">
        <v>86.184356689453125</v>
      </c>
      <c r="BR60">
        <v>87.478187561035156</v>
      </c>
      <c r="BS60">
        <v>87.728187561035156</v>
      </c>
      <c r="BT60">
        <v>85.934356689453125</v>
      </c>
      <c r="BU60">
        <v>83.27642822265625</v>
      </c>
      <c r="BV60">
        <v>81.570259094238281</v>
      </c>
      <c r="BW60">
        <v>81.364097595214844</v>
      </c>
      <c r="BX60">
        <v>80.008811950683594</v>
      </c>
      <c r="BY60">
        <v>76.4605712890625</v>
      </c>
      <c r="BZ60">
        <v>74.403526306152344</v>
      </c>
      <c r="CA60">
        <v>73.302642822265625</v>
      </c>
      <c r="CB60">
        <v>73.048240661621094</v>
      </c>
      <c r="CC60">
        <v>3.1917951107025146</v>
      </c>
      <c r="CD60">
        <v>2.5572021007537842</v>
      </c>
      <c r="CE60">
        <v>2.1414608955383301</v>
      </c>
      <c r="CF60">
        <v>2.8042829036712646</v>
      </c>
      <c r="CG60">
        <v>3.4528226852416992</v>
      </c>
      <c r="CH60">
        <v>4.2598638534545898</v>
      </c>
      <c r="CI60">
        <v>3.7427327632904053</v>
      </c>
      <c r="CJ60">
        <v>3.64967942237854</v>
      </c>
      <c r="CK60">
        <v>1.9823310375213623</v>
      </c>
      <c r="CL60">
        <v>3.6817493438720703</v>
      </c>
      <c r="CM60">
        <v>3.5002729892730713</v>
      </c>
      <c r="CN60">
        <v>3.373539924621582</v>
      </c>
      <c r="CO60">
        <v>3.0925674438476562</v>
      </c>
      <c r="CP60">
        <v>2.9288341999053955</v>
      </c>
      <c r="CQ60">
        <v>3.1059534549713135</v>
      </c>
      <c r="CR60">
        <v>4.1812229156494141</v>
      </c>
      <c r="CS60">
        <v>3.4186420440673828</v>
      </c>
      <c r="CT60">
        <v>3.4848847389221191</v>
      </c>
      <c r="CU60">
        <v>4.030031681060791</v>
      </c>
      <c r="CV60">
        <v>4.4630088806152344</v>
      </c>
      <c r="CW60">
        <v>4.7725534439086914</v>
      </c>
      <c r="CX60">
        <v>5.0012388229370117</v>
      </c>
      <c r="CY60">
        <v>4.4571084976196289</v>
      </c>
      <c r="CZ60">
        <v>3.8990540504455566</v>
      </c>
    </row>
    <row r="61" spans="1:104" x14ac:dyDescent="0.25">
      <c r="A61" t="s">
        <v>247</v>
      </c>
      <c r="B61" t="s">
        <v>168</v>
      </c>
      <c r="C61" t="s">
        <v>25</v>
      </c>
      <c r="D61" t="s">
        <v>186</v>
      </c>
      <c r="E61" t="s">
        <v>182</v>
      </c>
      <c r="F61">
        <v>2020</v>
      </c>
      <c r="G61" t="s">
        <v>176</v>
      </c>
      <c r="H61">
        <v>8</v>
      </c>
      <c r="I61">
        <v>159.13363647460937</v>
      </c>
      <c r="J61">
        <v>155.11582946777344</v>
      </c>
      <c r="K61">
        <v>152.02993774414062</v>
      </c>
      <c r="L61">
        <v>151.580078125</v>
      </c>
      <c r="M61">
        <v>158.71719360351562</v>
      </c>
      <c r="N61">
        <v>175.61288452148437</v>
      </c>
      <c r="O61">
        <v>191.32383728027344</v>
      </c>
      <c r="P61">
        <v>207.35731506347656</v>
      </c>
      <c r="Q61">
        <v>220.65420532226562</v>
      </c>
      <c r="R61">
        <v>232.25003051757812</v>
      </c>
      <c r="S61">
        <v>242.90208435058594</v>
      </c>
      <c r="T61">
        <v>245.89256286621094</v>
      </c>
      <c r="U61">
        <v>247.89854431152344</v>
      </c>
      <c r="V61">
        <v>247.64247131347656</v>
      </c>
      <c r="W61">
        <v>245.11677551269531</v>
      </c>
      <c r="X61">
        <v>238.88612365722656</v>
      </c>
      <c r="Y61">
        <v>230.72111511230469</v>
      </c>
      <c r="Z61">
        <v>220.675537109375</v>
      </c>
      <c r="AA61">
        <v>208.54757690429687</v>
      </c>
      <c r="AB61">
        <v>201.65933227539062</v>
      </c>
      <c r="AC61">
        <v>195.82252502441406</v>
      </c>
      <c r="AD61">
        <v>185.75743103027344</v>
      </c>
      <c r="AE61">
        <v>177.47238159179687</v>
      </c>
      <c r="AF61">
        <v>169.78968811035156</v>
      </c>
      <c r="AG61">
        <v>7.0364445447921753E-2</v>
      </c>
      <c r="AH61">
        <v>0.62236505746841431</v>
      </c>
      <c r="AI61">
        <v>0.43795731663703918</v>
      </c>
      <c r="AJ61">
        <v>0.85978776216506958</v>
      </c>
      <c r="AK61">
        <v>0.3922850489616394</v>
      </c>
      <c r="AL61">
        <v>1.006342887878418</v>
      </c>
      <c r="AM61">
        <v>-1.2466074228286743</v>
      </c>
      <c r="AN61">
        <v>1.0173889398574829</v>
      </c>
      <c r="AO61">
        <v>2.2285289764404297</v>
      </c>
      <c r="AP61">
        <v>2.4262039661407471</v>
      </c>
      <c r="AQ61">
        <v>6.2391090393066406</v>
      </c>
      <c r="AR61">
        <v>21.062152862548828</v>
      </c>
      <c r="AS61">
        <v>21.424417495727539</v>
      </c>
      <c r="AT61">
        <v>19.830713272094727</v>
      </c>
      <c r="AU61">
        <v>18.94255256652832</v>
      </c>
      <c r="AV61">
        <v>19.810895919799805</v>
      </c>
      <c r="AW61">
        <v>19.795560836791992</v>
      </c>
      <c r="AX61">
        <v>17.603033065795898</v>
      </c>
      <c r="AY61">
        <v>7.9268593788146973</v>
      </c>
      <c r="AZ61">
        <v>5.0591940879821777</v>
      </c>
      <c r="BA61">
        <v>3.5831377506256104</v>
      </c>
      <c r="BB61">
        <v>2.5870292186737061</v>
      </c>
      <c r="BC61">
        <v>2.7202591896057129</v>
      </c>
      <c r="BD61">
        <v>2.6792211532592773</v>
      </c>
      <c r="BE61">
        <v>73.830291748046875</v>
      </c>
      <c r="BF61">
        <v>72.922927856445312</v>
      </c>
      <c r="BG61">
        <v>72.322929382324219</v>
      </c>
      <c r="BH61">
        <v>71.958000183105469</v>
      </c>
      <c r="BI61">
        <v>70.994094848632812</v>
      </c>
      <c r="BJ61">
        <v>70.794090270996094</v>
      </c>
      <c r="BK61">
        <v>70.709861755371094</v>
      </c>
      <c r="BL61">
        <v>72.018257141113281</v>
      </c>
      <c r="BM61">
        <v>76.293548583984375</v>
      </c>
      <c r="BN61">
        <v>80.173004150390625</v>
      </c>
      <c r="BO61">
        <v>84.348617553710938</v>
      </c>
      <c r="BP61">
        <v>85.958168029785156</v>
      </c>
      <c r="BQ61">
        <v>87.875068664550781</v>
      </c>
      <c r="BR61">
        <v>86.513664245605469</v>
      </c>
      <c r="BS61">
        <v>86.780059814453125</v>
      </c>
      <c r="BT61">
        <v>87.186073303222656</v>
      </c>
      <c r="BU61">
        <v>86.611595153808594</v>
      </c>
      <c r="BV61">
        <v>86.092300415039063</v>
      </c>
      <c r="BW61">
        <v>83.562431335449219</v>
      </c>
      <c r="BX61">
        <v>80.96368408203125</v>
      </c>
      <c r="BY61">
        <v>77.96856689453125</v>
      </c>
      <c r="BZ61">
        <v>75.913276672363281</v>
      </c>
      <c r="CA61">
        <v>75.30975341796875</v>
      </c>
      <c r="CB61">
        <v>74.846885681152344</v>
      </c>
      <c r="CC61">
        <v>3.2784779071807861</v>
      </c>
      <c r="CD61">
        <v>2.6209433078765869</v>
      </c>
      <c r="CE61">
        <v>2.1966097354888916</v>
      </c>
      <c r="CF61">
        <v>2.8753128051757813</v>
      </c>
      <c r="CG61">
        <v>3.5370726585388184</v>
      </c>
      <c r="CH61">
        <v>4.3855180740356445</v>
      </c>
      <c r="CI61">
        <v>3.8647050857543945</v>
      </c>
      <c r="CJ61">
        <v>3.7456045150756836</v>
      </c>
      <c r="CK61">
        <v>2.0456535816192627</v>
      </c>
      <c r="CL61">
        <v>3.7992660999298096</v>
      </c>
      <c r="CM61">
        <v>3.6206398010253906</v>
      </c>
      <c r="CN61">
        <v>3.4976353645324707</v>
      </c>
      <c r="CO61">
        <v>3.2094767093658447</v>
      </c>
      <c r="CP61">
        <v>3.0415022373199463</v>
      </c>
      <c r="CQ61">
        <v>3.2313191890716553</v>
      </c>
      <c r="CR61">
        <v>4.3222661018371582</v>
      </c>
      <c r="CS61">
        <v>3.5181722640991211</v>
      </c>
      <c r="CT61">
        <v>3.6092777252197266</v>
      </c>
      <c r="CU61">
        <v>4.1923537254333496</v>
      </c>
      <c r="CV61">
        <v>4.6732573509216309</v>
      </c>
      <c r="CW61">
        <v>4.9478840827941895</v>
      </c>
      <c r="CX61">
        <v>5.1683268547058105</v>
      </c>
      <c r="CY61">
        <v>4.594144344329834</v>
      </c>
      <c r="CZ61">
        <v>4.0121273994445801</v>
      </c>
    </row>
    <row r="62" spans="1:104" x14ac:dyDescent="0.25">
      <c r="A62" t="s">
        <v>248</v>
      </c>
      <c r="B62" t="s">
        <v>168</v>
      </c>
      <c r="C62" t="s">
        <v>25</v>
      </c>
      <c r="D62" t="s">
        <v>186</v>
      </c>
      <c r="E62" t="s">
        <v>182</v>
      </c>
      <c r="F62">
        <v>2020</v>
      </c>
      <c r="G62" t="s">
        <v>177</v>
      </c>
      <c r="H62">
        <v>9</v>
      </c>
      <c r="I62">
        <v>157.23605346679687</v>
      </c>
      <c r="J62">
        <v>153.346435546875</v>
      </c>
      <c r="K62">
        <v>150.49330139160156</v>
      </c>
      <c r="L62">
        <v>150.42088317871094</v>
      </c>
      <c r="M62">
        <v>158.81886291503906</v>
      </c>
      <c r="N62">
        <v>175.99687194824219</v>
      </c>
      <c r="O62">
        <v>195.46427917480469</v>
      </c>
      <c r="P62">
        <v>212.01541137695312</v>
      </c>
      <c r="Q62">
        <v>229.27731323242187</v>
      </c>
      <c r="R62">
        <v>244.40327453613281</v>
      </c>
      <c r="S62">
        <v>255.65879821777344</v>
      </c>
      <c r="T62">
        <v>259.20584106445312</v>
      </c>
      <c r="U62">
        <v>260.98843383789062</v>
      </c>
      <c r="V62">
        <v>259.93637084960937</v>
      </c>
      <c r="W62">
        <v>256.37179565429687</v>
      </c>
      <c r="X62">
        <v>247.52783203125</v>
      </c>
      <c r="Y62">
        <v>235.93536376953125</v>
      </c>
      <c r="Z62">
        <v>224.87522888183594</v>
      </c>
      <c r="AA62">
        <v>213.40843200683594</v>
      </c>
      <c r="AB62">
        <v>208.22700500488281</v>
      </c>
      <c r="AC62">
        <v>198.79660034179687</v>
      </c>
      <c r="AD62">
        <v>186.95518493652344</v>
      </c>
      <c r="AE62">
        <v>177.11723327636719</v>
      </c>
      <c r="AF62">
        <v>169.13107299804687</v>
      </c>
      <c r="AG62">
        <v>0.12415354698896408</v>
      </c>
      <c r="AH62">
        <v>0.61597585678100586</v>
      </c>
      <c r="AI62">
        <v>0.49415409564971924</v>
      </c>
      <c r="AJ62">
        <v>0.94149512052536011</v>
      </c>
      <c r="AK62">
        <v>0.55381959676742554</v>
      </c>
      <c r="AL62">
        <v>1.3446998596191406</v>
      </c>
      <c r="AM62">
        <v>-0.99318134784698486</v>
      </c>
      <c r="AN62">
        <v>1.5490115880966187</v>
      </c>
      <c r="AO62">
        <v>2.7545638084411621</v>
      </c>
      <c r="AP62">
        <v>2.7544479370117187</v>
      </c>
      <c r="AQ62">
        <v>6.7724337577819824</v>
      </c>
      <c r="AR62">
        <v>22.603660583496094</v>
      </c>
      <c r="AS62">
        <v>23.044122695922852</v>
      </c>
      <c r="AT62">
        <v>21.279298782348633</v>
      </c>
      <c r="AU62">
        <v>20.252975463867188</v>
      </c>
      <c r="AV62">
        <v>21.196319580078125</v>
      </c>
      <c r="AW62">
        <v>20.899545669555664</v>
      </c>
      <c r="AX62">
        <v>18.709203720092773</v>
      </c>
      <c r="AY62">
        <v>8.8160266876220703</v>
      </c>
      <c r="AZ62">
        <v>5.6399812698364258</v>
      </c>
      <c r="BA62">
        <v>3.8714227676391602</v>
      </c>
      <c r="BB62">
        <v>2.8380751609802246</v>
      </c>
      <c r="BC62">
        <v>2.9468197822570801</v>
      </c>
      <c r="BD62">
        <v>2.8473160266876221</v>
      </c>
      <c r="BE62">
        <v>71.991188049316406</v>
      </c>
      <c r="BF62">
        <v>71.7894287109375</v>
      </c>
      <c r="BG62">
        <v>71.342071533203125</v>
      </c>
      <c r="BH62">
        <v>70.942955017089844</v>
      </c>
      <c r="BI62">
        <v>70.89471435546875</v>
      </c>
      <c r="BJ62">
        <v>70.390312194824219</v>
      </c>
      <c r="BK62">
        <v>71.947357177734375</v>
      </c>
      <c r="BL62">
        <v>72.552642822265625</v>
      </c>
      <c r="BM62">
        <v>77.320259094238281</v>
      </c>
      <c r="BN62">
        <v>83.175544738769531</v>
      </c>
      <c r="BO62">
        <v>87.653732299804688</v>
      </c>
      <c r="BP62">
        <v>90.456375122070313</v>
      </c>
      <c r="BQ62">
        <v>90.465187072753906</v>
      </c>
      <c r="BR62">
        <v>91.009017944335938</v>
      </c>
      <c r="BS62">
        <v>90.653732299804687</v>
      </c>
      <c r="BT62">
        <v>90.548446655273437</v>
      </c>
      <c r="BU62">
        <v>90.98699951171875</v>
      </c>
      <c r="BV62">
        <v>89.386116027832031</v>
      </c>
      <c r="BW62">
        <v>87.530830383300781</v>
      </c>
      <c r="BX62">
        <v>82.508811950683594</v>
      </c>
      <c r="BY62">
        <v>79.947357177734375</v>
      </c>
      <c r="BZ62">
        <v>78.293830871582031</v>
      </c>
      <c r="CA62">
        <v>76.697357177734375</v>
      </c>
      <c r="CB62">
        <v>75.293830871582031</v>
      </c>
      <c r="CC62">
        <v>3.2359664440155029</v>
      </c>
      <c r="CD62">
        <v>2.588313102722168</v>
      </c>
      <c r="CE62">
        <v>2.1721136569976807</v>
      </c>
      <c r="CF62">
        <v>2.8503141403198242</v>
      </c>
      <c r="CG62">
        <v>3.53560471534729</v>
      </c>
      <c r="CH62">
        <v>4.3904705047607422</v>
      </c>
      <c r="CI62">
        <v>3.9441764354705811</v>
      </c>
      <c r="CJ62">
        <v>3.8257057666778564</v>
      </c>
      <c r="CK62">
        <v>2.123354434967041</v>
      </c>
      <c r="CL62">
        <v>3.9938573837280273</v>
      </c>
      <c r="CM62">
        <v>3.8067681789398193</v>
      </c>
      <c r="CN62">
        <v>3.683117151260376</v>
      </c>
      <c r="CO62">
        <v>3.3753833770751953</v>
      </c>
      <c r="CP62">
        <v>3.1891257762908936</v>
      </c>
      <c r="CQ62">
        <v>3.3761260509490967</v>
      </c>
      <c r="CR62">
        <v>4.4738993644714355</v>
      </c>
      <c r="CS62">
        <v>3.5938873291015625</v>
      </c>
      <c r="CT62">
        <v>3.6740868091583252</v>
      </c>
      <c r="CU62">
        <v>4.2855439186096191</v>
      </c>
      <c r="CV62">
        <v>4.8203659057617188</v>
      </c>
      <c r="CW62">
        <v>5.0177311897277832</v>
      </c>
      <c r="CX62">
        <v>5.196164608001709</v>
      </c>
      <c r="CY62">
        <v>4.5801143646240234</v>
      </c>
      <c r="CZ62">
        <v>3.9923484325408936</v>
      </c>
    </row>
    <row r="63" spans="1:104" x14ac:dyDescent="0.25">
      <c r="A63" t="s">
        <v>249</v>
      </c>
      <c r="B63" t="s">
        <v>168</v>
      </c>
      <c r="C63" t="s">
        <v>25</v>
      </c>
      <c r="D63" t="s">
        <v>186</v>
      </c>
      <c r="E63" t="s">
        <v>182</v>
      </c>
      <c r="F63">
        <v>2020</v>
      </c>
      <c r="G63" t="s">
        <v>178</v>
      </c>
      <c r="H63">
        <v>10</v>
      </c>
      <c r="I63">
        <v>155.0966796875</v>
      </c>
      <c r="J63">
        <v>151.10128784179687</v>
      </c>
      <c r="K63">
        <v>147.903564453125</v>
      </c>
      <c r="L63">
        <v>147.02516174316406</v>
      </c>
      <c r="M63">
        <v>153.82904052734375</v>
      </c>
      <c r="N63">
        <v>167.61054992675781</v>
      </c>
      <c r="O63">
        <v>185.47232055664062</v>
      </c>
      <c r="P63">
        <v>201.30479431152344</v>
      </c>
      <c r="Q63">
        <v>215.73968505859375</v>
      </c>
      <c r="R63">
        <v>228.48611450195312</v>
      </c>
      <c r="S63">
        <v>240.45513916015625</v>
      </c>
      <c r="T63">
        <v>245.43101501464844</v>
      </c>
      <c r="U63">
        <v>247.81488037109375</v>
      </c>
      <c r="V63">
        <v>249.66238403320312</v>
      </c>
      <c r="W63">
        <v>246.85572814941406</v>
      </c>
      <c r="X63">
        <v>238.66378784179687</v>
      </c>
      <c r="Y63">
        <v>227.89332580566406</v>
      </c>
      <c r="Z63">
        <v>216.39073181152344</v>
      </c>
      <c r="AA63">
        <v>206.68605041503906</v>
      </c>
      <c r="AB63">
        <v>198.63433837890625</v>
      </c>
      <c r="AC63">
        <v>189.87762451171875</v>
      </c>
      <c r="AD63">
        <v>178.72120666503906</v>
      </c>
      <c r="AE63">
        <v>171.05940246582031</v>
      </c>
      <c r="AF63">
        <v>164.48196411132812</v>
      </c>
      <c r="AG63">
        <v>-2.0613264292478561E-2</v>
      </c>
      <c r="AH63">
        <v>0.60509949922561646</v>
      </c>
      <c r="AI63">
        <v>0.32745057344436646</v>
      </c>
      <c r="AJ63">
        <v>0.69112122058868408</v>
      </c>
      <c r="AK63">
        <v>0.12162774801254272</v>
      </c>
      <c r="AL63">
        <v>0.43057793378829956</v>
      </c>
      <c r="AM63">
        <v>-1.648891806602478</v>
      </c>
      <c r="AN63">
        <v>0.18809998035430908</v>
      </c>
      <c r="AO63">
        <v>1.4952323436737061</v>
      </c>
      <c r="AP63">
        <v>2.0754070281982422</v>
      </c>
      <c r="AQ63">
        <v>5.8560829162597656</v>
      </c>
      <c r="AR63">
        <v>20.393905639648438</v>
      </c>
      <c r="AS63">
        <v>20.649541854858398</v>
      </c>
      <c r="AT63">
        <v>19.254604339599609</v>
      </c>
      <c r="AU63">
        <v>18.374641418457031</v>
      </c>
      <c r="AV63">
        <v>18.725128173828125</v>
      </c>
      <c r="AW63">
        <v>18.503135681152344</v>
      </c>
      <c r="AX63">
        <v>16.032934188842773</v>
      </c>
      <c r="AY63">
        <v>6.7268657684326172</v>
      </c>
      <c r="AZ63">
        <v>4.3264141082763672</v>
      </c>
      <c r="BA63">
        <v>3.104619026184082</v>
      </c>
      <c r="BB63">
        <v>2.1181905269622803</v>
      </c>
      <c r="BC63">
        <v>2.2510735988616943</v>
      </c>
      <c r="BD63">
        <v>2.3081479072570801</v>
      </c>
      <c r="BE63">
        <v>69.851020812988281</v>
      </c>
      <c r="BF63">
        <v>68.435569763183594</v>
      </c>
      <c r="BG63">
        <v>67.805763244628906</v>
      </c>
      <c r="BH63">
        <v>67.543830871582031</v>
      </c>
      <c r="BI63">
        <v>66.195930480957031</v>
      </c>
      <c r="BJ63">
        <v>65.650680541992188</v>
      </c>
      <c r="BK63">
        <v>65.333122253417969</v>
      </c>
      <c r="BL63">
        <v>66.760368347167969</v>
      </c>
      <c r="BM63">
        <v>71.62432861328125</v>
      </c>
      <c r="BN63">
        <v>77.92242431640625</v>
      </c>
      <c r="BO63">
        <v>83.678390502929688</v>
      </c>
      <c r="BP63">
        <v>85.636116027832031</v>
      </c>
      <c r="BQ63">
        <v>87.669578552246094</v>
      </c>
      <c r="BR63">
        <v>88.568695068359375</v>
      </c>
      <c r="BS63">
        <v>87.927108764648438</v>
      </c>
      <c r="BT63">
        <v>86.21185302734375</v>
      </c>
      <c r="BU63">
        <v>86.065719604492188</v>
      </c>
      <c r="BV63">
        <v>85.068840026855469</v>
      </c>
      <c r="BW63">
        <v>82.093353271484375</v>
      </c>
      <c r="BX63">
        <v>79.497016906738281</v>
      </c>
      <c r="BY63">
        <v>76.257530212402344</v>
      </c>
      <c r="BZ63">
        <v>73.434005737304688</v>
      </c>
      <c r="CA63">
        <v>72.138885498046875</v>
      </c>
      <c r="CB63">
        <v>71.048377990722656</v>
      </c>
      <c r="CC63">
        <v>3.2285487651824951</v>
      </c>
      <c r="CD63">
        <v>2.5796706676483154</v>
      </c>
      <c r="CE63">
        <v>2.1592206954956055</v>
      </c>
      <c r="CF63">
        <v>2.8179237842559814</v>
      </c>
      <c r="CG63">
        <v>3.4638009071350098</v>
      </c>
      <c r="CH63">
        <v>4.2292218208312988</v>
      </c>
      <c r="CI63">
        <v>3.785480260848999</v>
      </c>
      <c r="CJ63">
        <v>3.6741025447845459</v>
      </c>
      <c r="CK63">
        <v>2.0208983421325684</v>
      </c>
      <c r="CL63">
        <v>3.7765767574310303</v>
      </c>
      <c r="CM63">
        <v>3.6214518547058105</v>
      </c>
      <c r="CN63">
        <v>3.5273878574371338</v>
      </c>
      <c r="CO63">
        <v>3.2417707443237305</v>
      </c>
      <c r="CP63">
        <v>3.0982089042663574</v>
      </c>
      <c r="CQ63">
        <v>3.2880969047546387</v>
      </c>
      <c r="CR63">
        <v>4.3631658554077148</v>
      </c>
      <c r="CS63">
        <v>3.5112030506134033</v>
      </c>
      <c r="CT63">
        <v>3.5760157108306885</v>
      </c>
      <c r="CU63">
        <v>4.1981549263000488</v>
      </c>
      <c r="CV63">
        <v>4.6510419845581055</v>
      </c>
      <c r="CW63">
        <v>4.8475828170776367</v>
      </c>
      <c r="CX63">
        <v>5.024287223815918</v>
      </c>
      <c r="CY63">
        <v>4.4742002487182617</v>
      </c>
      <c r="CZ63">
        <v>3.9271390438079834</v>
      </c>
    </row>
    <row r="64" spans="1:104" x14ac:dyDescent="0.25">
      <c r="A64" t="s">
        <v>250</v>
      </c>
      <c r="B64" t="s">
        <v>168</v>
      </c>
      <c r="C64" t="s">
        <v>25</v>
      </c>
      <c r="D64" t="s">
        <v>186</v>
      </c>
      <c r="E64" t="s">
        <v>182</v>
      </c>
      <c r="F64">
        <v>2020</v>
      </c>
      <c r="G64" t="s">
        <v>179</v>
      </c>
      <c r="H64">
        <v>11</v>
      </c>
      <c r="I64">
        <v>144.37249755859375</v>
      </c>
      <c r="J64">
        <v>140.80230712890625</v>
      </c>
      <c r="K64">
        <v>138.20561218261719</v>
      </c>
      <c r="L64">
        <v>138.01260375976562</v>
      </c>
      <c r="M64">
        <v>145.00251770019531</v>
      </c>
      <c r="N64">
        <v>157.12191772460938</v>
      </c>
      <c r="O64">
        <v>172.02383422851563</v>
      </c>
      <c r="P64">
        <v>188.77714538574219</v>
      </c>
      <c r="Q64">
        <v>202.13653564453125</v>
      </c>
      <c r="R64">
        <v>213.96903991699219</v>
      </c>
      <c r="S64">
        <v>224.92323303222656</v>
      </c>
      <c r="T64">
        <v>229.05424499511719</v>
      </c>
      <c r="U64">
        <v>231.59925842285156</v>
      </c>
      <c r="V64">
        <v>233.62773132324219</v>
      </c>
      <c r="W64">
        <v>230.96745300292969</v>
      </c>
      <c r="X64">
        <v>222.23439025878906</v>
      </c>
      <c r="Y64">
        <v>212.14645385742187</v>
      </c>
      <c r="Z64">
        <v>202.456298828125</v>
      </c>
      <c r="AA64">
        <v>188.843994140625</v>
      </c>
      <c r="AB64">
        <v>179.86834716796875</v>
      </c>
      <c r="AC64">
        <v>174.13458251953125</v>
      </c>
      <c r="AD64">
        <v>165.12083435058594</v>
      </c>
      <c r="AE64">
        <v>158.212890625</v>
      </c>
      <c r="AF64">
        <v>152.50393676757812</v>
      </c>
      <c r="AG64">
        <v>-0.12939518690109253</v>
      </c>
      <c r="AH64">
        <v>0.56242376565933228</v>
      </c>
      <c r="AI64">
        <v>0.18365633487701416</v>
      </c>
      <c r="AJ64">
        <v>0.47078618407249451</v>
      </c>
      <c r="AK64">
        <v>-0.20888805389404297</v>
      </c>
      <c r="AL64">
        <v>-0.2557448148727417</v>
      </c>
      <c r="AM64">
        <v>-2.0715405941009521</v>
      </c>
      <c r="AN64">
        <v>-0.81892639398574829</v>
      </c>
      <c r="AO64">
        <v>0.55068683624267578</v>
      </c>
      <c r="AP64">
        <v>1.5563609600067139</v>
      </c>
      <c r="AQ64">
        <v>5.0802721977233887</v>
      </c>
      <c r="AR64">
        <v>18.254226684570313</v>
      </c>
      <c r="AS64">
        <v>18.34605598449707</v>
      </c>
      <c r="AT64">
        <v>17.101446151733398</v>
      </c>
      <c r="AU64">
        <v>16.319784164428711</v>
      </c>
      <c r="AV64">
        <v>16.116872787475586</v>
      </c>
      <c r="AW64">
        <v>15.92740535736084</v>
      </c>
      <c r="AX64">
        <v>13.475049018859863</v>
      </c>
      <c r="AY64">
        <v>4.7766289710998535</v>
      </c>
      <c r="AZ64">
        <v>3.1281042098999023</v>
      </c>
      <c r="BA64">
        <v>2.3971142768859863</v>
      </c>
      <c r="BB64">
        <v>1.5022023916244507</v>
      </c>
      <c r="BC64">
        <v>1.6266766786575317</v>
      </c>
      <c r="BD64">
        <v>1.7864503860473633</v>
      </c>
      <c r="BE64">
        <v>65.028022766113281</v>
      </c>
      <c r="BF64">
        <v>64.46661376953125</v>
      </c>
      <c r="BG64">
        <v>62.594200134277344</v>
      </c>
      <c r="BH64">
        <v>62.184547424316406</v>
      </c>
      <c r="BI64">
        <v>61.915767669677734</v>
      </c>
      <c r="BJ64">
        <v>61.189323425292969</v>
      </c>
      <c r="BK64">
        <v>60.649383544921875</v>
      </c>
      <c r="BL64">
        <v>62.338268280029297</v>
      </c>
      <c r="BM64">
        <v>68.615234375</v>
      </c>
      <c r="BN64">
        <v>75.151115417480469</v>
      </c>
      <c r="BO64">
        <v>80.60693359375</v>
      </c>
      <c r="BP64">
        <v>84.645523071289063</v>
      </c>
      <c r="BQ64">
        <v>85.955276489257813</v>
      </c>
      <c r="BR64">
        <v>85.70672607421875</v>
      </c>
      <c r="BS64">
        <v>85.494796752929688</v>
      </c>
      <c r="BT64">
        <v>84.33929443359375</v>
      </c>
      <c r="BU64">
        <v>83.050407409667969</v>
      </c>
      <c r="BV64">
        <v>77.921684265136719</v>
      </c>
      <c r="BW64">
        <v>74.466606140136719</v>
      </c>
      <c r="BX64">
        <v>70.913604736328125</v>
      </c>
      <c r="BY64">
        <v>69.108833312988281</v>
      </c>
      <c r="BZ64">
        <v>66.619834899902344</v>
      </c>
      <c r="CA64">
        <v>65.345039367675781</v>
      </c>
      <c r="CB64">
        <v>64.159355163574219</v>
      </c>
      <c r="CC64">
        <v>3.0942447185516357</v>
      </c>
      <c r="CD64">
        <v>2.4749770164489746</v>
      </c>
      <c r="CE64">
        <v>2.0773484706878662</v>
      </c>
      <c r="CF64">
        <v>2.7234640121459961</v>
      </c>
      <c r="CG64">
        <v>3.3616726398468018</v>
      </c>
      <c r="CH64">
        <v>4.0818886756896973</v>
      </c>
      <c r="CI64">
        <v>3.6148955821990967</v>
      </c>
      <c r="CJ64">
        <v>3.5474143028259277</v>
      </c>
      <c r="CK64">
        <v>1.9495058059692383</v>
      </c>
      <c r="CL64">
        <v>3.6412861347198486</v>
      </c>
      <c r="CM64">
        <v>3.4877738952636719</v>
      </c>
      <c r="CN64">
        <v>3.3894360065460205</v>
      </c>
      <c r="CO64">
        <v>3.1193015575408936</v>
      </c>
      <c r="CP64">
        <v>2.9850203990936279</v>
      </c>
      <c r="CQ64">
        <v>3.1675064563751221</v>
      </c>
      <c r="CR64">
        <v>4.183037281036377</v>
      </c>
      <c r="CS64">
        <v>3.3653130531311035</v>
      </c>
      <c r="CT64">
        <v>3.4447474479675293</v>
      </c>
      <c r="CU64">
        <v>3.949260950088501</v>
      </c>
      <c r="CV64">
        <v>4.3362669944763184</v>
      </c>
      <c r="CW64">
        <v>4.5772199630737305</v>
      </c>
      <c r="CX64">
        <v>4.7793140411376953</v>
      </c>
      <c r="CY64">
        <v>4.2606477737426758</v>
      </c>
      <c r="CZ64">
        <v>3.7489047050476074</v>
      </c>
    </row>
    <row r="65" spans="1:104" x14ac:dyDescent="0.25">
      <c r="A65" t="s">
        <v>251</v>
      </c>
      <c r="B65" t="s">
        <v>168</v>
      </c>
      <c r="C65" t="s">
        <v>25</v>
      </c>
      <c r="D65" t="s">
        <v>186</v>
      </c>
      <c r="E65" t="s">
        <v>182</v>
      </c>
      <c r="F65">
        <v>2020</v>
      </c>
      <c r="G65" t="s">
        <v>180</v>
      </c>
      <c r="H65">
        <v>12</v>
      </c>
      <c r="I65">
        <v>125.35441589355469</v>
      </c>
      <c r="J65">
        <v>123.005615234375</v>
      </c>
      <c r="K65">
        <v>122.07070922851562</v>
      </c>
      <c r="L65">
        <v>122.13466644287109</v>
      </c>
      <c r="M65">
        <v>128.10018920898437</v>
      </c>
      <c r="N65">
        <v>138.10890197753906</v>
      </c>
      <c r="O65">
        <v>152.43753051757813</v>
      </c>
      <c r="P65">
        <v>163.65438842773437</v>
      </c>
      <c r="Q65">
        <v>168.73599243164062</v>
      </c>
      <c r="R65">
        <v>169.94288635253906</v>
      </c>
      <c r="S65">
        <v>169.81863403320312</v>
      </c>
      <c r="T65">
        <v>166.14598083496094</v>
      </c>
      <c r="U65">
        <v>164.04644775390625</v>
      </c>
      <c r="V65">
        <v>161.55593872070312</v>
      </c>
      <c r="W65">
        <v>159.06272888183594</v>
      </c>
      <c r="X65">
        <v>156.45718383789062</v>
      </c>
      <c r="Y65">
        <v>156.52076721191406</v>
      </c>
      <c r="Z65">
        <v>158.06181335449219</v>
      </c>
      <c r="AA65">
        <v>153.970947265625</v>
      </c>
      <c r="AB65">
        <v>148.83235168457031</v>
      </c>
      <c r="AC65">
        <v>145.09942626953125</v>
      </c>
      <c r="AD65">
        <v>139.843017578125</v>
      </c>
      <c r="AE65">
        <v>134.51448059082031</v>
      </c>
      <c r="AF65">
        <v>130.13969421386719</v>
      </c>
      <c r="AG65">
        <v>-0.70876705646514893</v>
      </c>
      <c r="AH65">
        <v>0.48353618383407593</v>
      </c>
      <c r="AI65">
        <v>-0.51119613647460938</v>
      </c>
      <c r="AJ65">
        <v>-0.56501388549804688</v>
      </c>
      <c r="AK65">
        <v>-1.9660269021987915</v>
      </c>
      <c r="AL65">
        <v>-3.837268590927124</v>
      </c>
      <c r="AM65">
        <v>-4.8303885459899902</v>
      </c>
      <c r="AN65">
        <v>-6.0880064964294434</v>
      </c>
      <c r="AO65">
        <v>-3.9641783237457275</v>
      </c>
      <c r="AP65">
        <v>-0.68057048320770264</v>
      </c>
      <c r="AQ65">
        <v>1.9648658037185669</v>
      </c>
      <c r="AR65">
        <v>9.7195777893066406</v>
      </c>
      <c r="AS65">
        <v>8.7906627655029297</v>
      </c>
      <c r="AT65">
        <v>7.8755459785461426</v>
      </c>
      <c r="AU65">
        <v>7.4951744079589844</v>
      </c>
      <c r="AV65">
        <v>5.5577454566955566</v>
      </c>
      <c r="AW65">
        <v>5.7858762741088867</v>
      </c>
      <c r="AX65">
        <v>3.0972702503204346</v>
      </c>
      <c r="AY65">
        <v>-3.0652461051940918</v>
      </c>
      <c r="AZ65">
        <v>-1.4837499856948853</v>
      </c>
      <c r="BA65">
        <v>-0.34018266201019287</v>
      </c>
      <c r="BB65">
        <v>-1.1284860372543335</v>
      </c>
      <c r="BC65">
        <v>-1.0299378633499146</v>
      </c>
      <c r="BD65">
        <v>-0.35631701350212097</v>
      </c>
      <c r="BE65">
        <v>49.486789703369141</v>
      </c>
      <c r="BF65">
        <v>48.986785888671875</v>
      </c>
      <c r="BG65">
        <v>48.083263397216797</v>
      </c>
      <c r="BH65">
        <v>47.535026550292969</v>
      </c>
      <c r="BI65">
        <v>47.486785888671875</v>
      </c>
      <c r="BJ65">
        <v>46.890312194824219</v>
      </c>
      <c r="BK65">
        <v>46.486785888671875</v>
      </c>
      <c r="BL65">
        <v>47.188549041748047</v>
      </c>
      <c r="BM65">
        <v>49.092071533203125</v>
      </c>
      <c r="BN65">
        <v>51.644710540771484</v>
      </c>
      <c r="BO65">
        <v>53.149120330810547</v>
      </c>
      <c r="BP65">
        <v>53.697353363037109</v>
      </c>
      <c r="BQ65">
        <v>54.596481323242188</v>
      </c>
      <c r="BR65">
        <v>55.596477508544922</v>
      </c>
      <c r="BS65">
        <v>55.701763153076172</v>
      </c>
      <c r="BT65">
        <v>55.745597839355469</v>
      </c>
      <c r="BU65">
        <v>55.14471435546875</v>
      </c>
      <c r="BV65">
        <v>53.135910034179688</v>
      </c>
      <c r="BW65">
        <v>51.635906219482422</v>
      </c>
      <c r="BX65">
        <v>51.333263397216797</v>
      </c>
      <c r="BY65">
        <v>50.227977752685547</v>
      </c>
      <c r="BZ65">
        <v>50.285022735595703</v>
      </c>
      <c r="CA65">
        <v>48.982379913330078</v>
      </c>
      <c r="CB65">
        <v>48.530620574951172</v>
      </c>
      <c r="CC65">
        <v>3.9396934509277344</v>
      </c>
      <c r="CD65">
        <v>3.1705818176269531</v>
      </c>
      <c r="CE65">
        <v>2.69059157371521</v>
      </c>
      <c r="CF65">
        <v>3.5342268943786621</v>
      </c>
      <c r="CG65">
        <v>4.3549408912658691</v>
      </c>
      <c r="CH65">
        <v>5.2613682746887207</v>
      </c>
      <c r="CI65">
        <v>4.6973366737365723</v>
      </c>
      <c r="CJ65">
        <v>4.5096492767333984</v>
      </c>
      <c r="CK65">
        <v>2.3863825798034668</v>
      </c>
      <c r="CL65">
        <v>4.2409138679504395</v>
      </c>
      <c r="CM65">
        <v>3.8614635467529297</v>
      </c>
      <c r="CN65">
        <v>3.6052179336547852</v>
      </c>
      <c r="CO65">
        <v>3.2399599552154541</v>
      </c>
      <c r="CP65">
        <v>3.0269026756286621</v>
      </c>
      <c r="CQ65">
        <v>3.1988048553466797</v>
      </c>
      <c r="CR65">
        <v>4.3184571266174316</v>
      </c>
      <c r="CS65">
        <v>3.6409463882446289</v>
      </c>
      <c r="CT65">
        <v>3.9437160491943359</v>
      </c>
      <c r="CU65">
        <v>4.7217612266540527</v>
      </c>
      <c r="CV65">
        <v>5.2615194320678711</v>
      </c>
      <c r="CW65">
        <v>5.5928745269775391</v>
      </c>
      <c r="CX65">
        <v>5.9354968070983887</v>
      </c>
      <c r="CY65">
        <v>5.3119678497314453</v>
      </c>
      <c r="CZ65">
        <v>4.6912193298339844</v>
      </c>
    </row>
    <row r="66" spans="1:104" x14ac:dyDescent="0.25">
      <c r="A66" t="s">
        <v>252</v>
      </c>
      <c r="B66" t="s">
        <v>168</v>
      </c>
      <c r="C66" t="s">
        <v>25</v>
      </c>
      <c r="D66" t="s">
        <v>186</v>
      </c>
      <c r="E66" t="s">
        <v>182</v>
      </c>
      <c r="F66">
        <v>2020</v>
      </c>
      <c r="G66" t="s">
        <v>181</v>
      </c>
      <c r="H66">
        <v>8</v>
      </c>
      <c r="I66">
        <v>157.98384094238281</v>
      </c>
      <c r="J66">
        <v>154.037841796875</v>
      </c>
      <c r="K66">
        <v>150.96469116210937</v>
      </c>
      <c r="L66">
        <v>150.53193664550781</v>
      </c>
      <c r="M66">
        <v>157.49085998535156</v>
      </c>
      <c r="N66">
        <v>174.10589599609375</v>
      </c>
      <c r="O66">
        <v>189.75630187988281</v>
      </c>
      <c r="P66">
        <v>205.56509399414062</v>
      </c>
      <c r="Q66">
        <v>218.20085144042969</v>
      </c>
      <c r="R66">
        <v>228.88043212890625</v>
      </c>
      <c r="S66">
        <v>238.72569274902344</v>
      </c>
      <c r="T66">
        <v>241.45887756347656</v>
      </c>
      <c r="U66">
        <v>243.38838195800781</v>
      </c>
      <c r="V66">
        <v>243.37705993652344</v>
      </c>
      <c r="W66">
        <v>241.10995483398437</v>
      </c>
      <c r="X66">
        <v>235.05184936523437</v>
      </c>
      <c r="Y66">
        <v>227.23481750488281</v>
      </c>
      <c r="Z66">
        <v>217.40885925292969</v>
      </c>
      <c r="AA66">
        <v>205.79362487792969</v>
      </c>
      <c r="AB66">
        <v>199.21929931640625</v>
      </c>
      <c r="AC66">
        <v>193.72967529296875</v>
      </c>
      <c r="AD66">
        <v>183.976806640625</v>
      </c>
      <c r="AE66">
        <v>175.80323791503906</v>
      </c>
      <c r="AF66">
        <v>168.19686889648437</v>
      </c>
      <c r="AG66">
        <v>2.9905587434768677E-2</v>
      </c>
      <c r="AH66">
        <v>0.61752068996429443</v>
      </c>
      <c r="AI66">
        <v>0.39062538743019104</v>
      </c>
      <c r="AJ66">
        <v>0.78953826427459717</v>
      </c>
      <c r="AK66">
        <v>0.27284488081932068</v>
      </c>
      <c r="AL66">
        <v>0.75566285848617554</v>
      </c>
      <c r="AM66">
        <v>-1.4345271587371826</v>
      </c>
      <c r="AN66">
        <v>0.64955264329910278</v>
      </c>
      <c r="AO66">
        <v>1.8996974229812622</v>
      </c>
      <c r="AP66">
        <v>2.2538027763366699</v>
      </c>
      <c r="AQ66">
        <v>5.9920587539672852</v>
      </c>
      <c r="AR66">
        <v>20.410392761230469</v>
      </c>
      <c r="AS66">
        <v>20.703107833862305</v>
      </c>
      <c r="AT66">
        <v>19.172859191894531</v>
      </c>
      <c r="AU66">
        <v>18.331275939941406</v>
      </c>
      <c r="AV66">
        <v>19.03068733215332</v>
      </c>
      <c r="AW66">
        <v>19.036149978637695</v>
      </c>
      <c r="AX66">
        <v>16.799793243408203</v>
      </c>
      <c r="AY66">
        <v>7.3277707099914551</v>
      </c>
      <c r="AZ66">
        <v>4.7082767486572266</v>
      </c>
      <c r="BA66">
        <v>3.3789603710174561</v>
      </c>
      <c r="BB66">
        <v>2.394364595413208</v>
      </c>
      <c r="BC66">
        <v>2.5270626544952393</v>
      </c>
      <c r="BD66">
        <v>2.5248918533325195</v>
      </c>
      <c r="BE66">
        <v>71.148643493652344</v>
      </c>
      <c r="BF66">
        <v>70.312591552734375</v>
      </c>
      <c r="BG66">
        <v>69.862152099609375</v>
      </c>
      <c r="BH66">
        <v>69.605659484863281</v>
      </c>
      <c r="BI66">
        <v>69.363578796386719</v>
      </c>
      <c r="BJ66">
        <v>69.11181640625</v>
      </c>
      <c r="BK66">
        <v>69.547355651855469</v>
      </c>
      <c r="BL66">
        <v>71.60540771484375</v>
      </c>
      <c r="BM66">
        <v>75.233840942382813</v>
      </c>
      <c r="BN66">
        <v>79.471305847167969</v>
      </c>
      <c r="BO66">
        <v>83.37933349609375</v>
      </c>
      <c r="BP66">
        <v>85.773323059082031</v>
      </c>
      <c r="BQ66">
        <v>86.867332458496094</v>
      </c>
      <c r="BR66">
        <v>87.147933959960937</v>
      </c>
      <c r="BS66">
        <v>86.821189880371094</v>
      </c>
      <c r="BT66">
        <v>86.637290954589844</v>
      </c>
      <c r="BU66">
        <v>85.873344421386719</v>
      </c>
      <c r="BV66">
        <v>84.3670654296875</v>
      </c>
      <c r="BW66">
        <v>82.84686279296875</v>
      </c>
      <c r="BX66">
        <v>80.210601806640625</v>
      </c>
      <c r="BY66">
        <v>77.41070556640625</v>
      </c>
      <c r="BZ66">
        <v>75.289710998535156</v>
      </c>
      <c r="CA66">
        <v>74.064277648925781</v>
      </c>
      <c r="CB66">
        <v>73.167060852050781</v>
      </c>
      <c r="CC66">
        <v>3.2653839588165283</v>
      </c>
      <c r="CD66">
        <v>2.6112008094787598</v>
      </c>
      <c r="CE66">
        <v>2.1883182525634766</v>
      </c>
      <c r="CF66">
        <v>2.8647253513336182</v>
      </c>
      <c r="CG66">
        <v>3.5211672782897949</v>
      </c>
      <c r="CH66">
        <v>4.3620367050170898</v>
      </c>
      <c r="CI66">
        <v>3.8455178737640381</v>
      </c>
      <c r="CJ66">
        <v>3.7253174781799316</v>
      </c>
      <c r="CK66">
        <v>2.0294930934906006</v>
      </c>
      <c r="CL66">
        <v>3.7563319206237793</v>
      </c>
      <c r="CM66">
        <v>3.5699701309204102</v>
      </c>
      <c r="CN66">
        <v>3.445749044418335</v>
      </c>
      <c r="CO66">
        <v>3.1613421440124512</v>
      </c>
      <c r="CP66">
        <v>2.9988446235656738</v>
      </c>
      <c r="CQ66">
        <v>3.1888439655303955</v>
      </c>
      <c r="CR66">
        <v>4.2667341232299805</v>
      </c>
      <c r="CS66">
        <v>3.4762897491455078</v>
      </c>
      <c r="CT66">
        <v>3.5674233436584473</v>
      </c>
      <c r="CU66">
        <v>4.1504573822021484</v>
      </c>
      <c r="CV66">
        <v>4.6317391395568848</v>
      </c>
      <c r="CW66">
        <v>4.9109363555908203</v>
      </c>
      <c r="CX66">
        <v>5.1354455947875977</v>
      </c>
      <c r="CY66">
        <v>4.5657491683959961</v>
      </c>
      <c r="CZ66">
        <v>3.9874260425567627</v>
      </c>
    </row>
    <row r="67" spans="1:104" x14ac:dyDescent="0.25">
      <c r="A67" t="s">
        <v>253</v>
      </c>
      <c r="B67" t="s">
        <v>168</v>
      </c>
      <c r="C67" t="s">
        <v>25</v>
      </c>
      <c r="D67" t="s">
        <v>186</v>
      </c>
      <c r="E67" t="s">
        <v>182</v>
      </c>
      <c r="F67">
        <v>2021</v>
      </c>
      <c r="G67" t="s">
        <v>169</v>
      </c>
      <c r="H67">
        <v>1</v>
      </c>
      <c r="I67">
        <v>123.31476593017578</v>
      </c>
      <c r="J67">
        <v>120.44037628173828</v>
      </c>
      <c r="K67">
        <v>119.88722991943359</v>
      </c>
      <c r="L67">
        <v>120.45056915283203</v>
      </c>
      <c r="M67">
        <v>127.68448638916016</v>
      </c>
      <c r="N67">
        <v>139.48558044433594</v>
      </c>
      <c r="O67">
        <v>156.7147216796875</v>
      </c>
      <c r="P67">
        <v>169.26081848144531</v>
      </c>
      <c r="Q67">
        <v>173.00477600097656</v>
      </c>
      <c r="R67">
        <v>172.91828918457031</v>
      </c>
      <c r="S67">
        <v>173.21682739257812</v>
      </c>
      <c r="T67">
        <v>168.74850463867187</v>
      </c>
      <c r="U67">
        <v>166.81050109863281</v>
      </c>
      <c r="V67">
        <v>163.9637451171875</v>
      </c>
      <c r="W67">
        <v>160.18521118164062</v>
      </c>
      <c r="X67">
        <v>157.25892639160156</v>
      </c>
      <c r="Y67">
        <v>156.14898681640625</v>
      </c>
      <c r="Z67">
        <v>156.66215515136719</v>
      </c>
      <c r="AA67">
        <v>153.73171997070312</v>
      </c>
      <c r="AB67">
        <v>148.16207885742187</v>
      </c>
      <c r="AC67">
        <v>144.46554565429687</v>
      </c>
      <c r="AD67">
        <v>139.13063049316406</v>
      </c>
      <c r="AE67">
        <v>134.36390686035156</v>
      </c>
      <c r="AF67">
        <v>130.0396728515625</v>
      </c>
      <c r="AG67">
        <v>-0.75151348114013672</v>
      </c>
      <c r="AH67">
        <v>0.47274553775787354</v>
      </c>
      <c r="AI67">
        <v>-0.56323760747909546</v>
      </c>
      <c r="AJ67">
        <v>-0.6467854380607605</v>
      </c>
      <c r="AK67">
        <v>-2.1239235401153564</v>
      </c>
      <c r="AL67">
        <v>-4.2130522727966309</v>
      </c>
      <c r="AM67">
        <v>-5.2507472038269043</v>
      </c>
      <c r="AN67">
        <v>-6.8111557960510254</v>
      </c>
      <c r="AO67">
        <v>-4.4840879440307617</v>
      </c>
      <c r="AP67">
        <v>-0.87291061878204346</v>
      </c>
      <c r="AQ67">
        <v>1.8276493549346924</v>
      </c>
      <c r="AR67">
        <v>9.5409612655639648</v>
      </c>
      <c r="AS67">
        <v>8.5432777404785156</v>
      </c>
      <c r="AT67">
        <v>7.6220207214355469</v>
      </c>
      <c r="AU67">
        <v>7.1992573738098145</v>
      </c>
      <c r="AV67">
        <v>5.047935962677002</v>
      </c>
      <c r="AW67">
        <v>5.2215738296508789</v>
      </c>
      <c r="AX67">
        <v>2.3891992568969727</v>
      </c>
      <c r="AY67">
        <v>-3.7033579349517822</v>
      </c>
      <c r="AZ67">
        <v>-1.8520956039428711</v>
      </c>
      <c r="BA67">
        <v>-0.55401146411895752</v>
      </c>
      <c r="BB67">
        <v>-1.3437049388885498</v>
      </c>
      <c r="BC67">
        <v>-1.2517659664154053</v>
      </c>
      <c r="BD67">
        <v>-0.52990776300430298</v>
      </c>
      <c r="BE67">
        <v>45.877098083496094</v>
      </c>
      <c r="BF67">
        <v>44.877098083496094</v>
      </c>
      <c r="BG67">
        <v>44.175334930419922</v>
      </c>
      <c r="BH67">
        <v>42.780620574951172</v>
      </c>
      <c r="BI67">
        <v>41.982383728027344</v>
      </c>
      <c r="BJ67">
        <v>41.232383728027344</v>
      </c>
      <c r="BK67">
        <v>40.93414306640625</v>
      </c>
      <c r="BL67">
        <v>41.381500244140625</v>
      </c>
      <c r="BM67">
        <v>45.600879669189453</v>
      </c>
      <c r="BN67">
        <v>50.504405975341797</v>
      </c>
      <c r="BO67">
        <v>53.758811950683594</v>
      </c>
      <c r="BP67">
        <v>55.508804321289063</v>
      </c>
      <c r="BQ67">
        <v>57.10528564453125</v>
      </c>
      <c r="BR67">
        <v>57.057048797607422</v>
      </c>
      <c r="BS67">
        <v>57.254405975341797</v>
      </c>
      <c r="BT67">
        <v>56.548240661621094</v>
      </c>
      <c r="BU67">
        <v>55.942951202392578</v>
      </c>
      <c r="BV67">
        <v>54.486785888671875</v>
      </c>
      <c r="BW67">
        <v>53.18414306640625</v>
      </c>
      <c r="BX67">
        <v>50.780620574951172</v>
      </c>
      <c r="BY67">
        <v>49.877094268798828</v>
      </c>
      <c r="BZ67">
        <v>49.276214599609375</v>
      </c>
      <c r="CA67">
        <v>49.135906219482422</v>
      </c>
      <c r="CB67">
        <v>48.785022735595703</v>
      </c>
      <c r="CC67">
        <v>4.0309505462646484</v>
      </c>
      <c r="CD67">
        <v>3.2289083003997803</v>
      </c>
      <c r="CE67">
        <v>2.7483925819396973</v>
      </c>
      <c r="CF67">
        <v>3.6252164840698242</v>
      </c>
      <c r="CG67">
        <v>4.5148177146911621</v>
      </c>
      <c r="CH67">
        <v>5.5268278121948242</v>
      </c>
      <c r="CI67">
        <v>5.0227222442626953</v>
      </c>
      <c r="CJ67">
        <v>4.8511099815368652</v>
      </c>
      <c r="CK67">
        <v>2.5448372364044189</v>
      </c>
      <c r="CL67">
        <v>4.4881463050842285</v>
      </c>
      <c r="CM67">
        <v>4.0966253280639648</v>
      </c>
      <c r="CN67">
        <v>3.8084757328033447</v>
      </c>
      <c r="CO67">
        <v>3.4266185760498047</v>
      </c>
      <c r="CP67">
        <v>3.195162296295166</v>
      </c>
      <c r="CQ67">
        <v>3.3505129814147949</v>
      </c>
      <c r="CR67">
        <v>4.5145864486694336</v>
      </c>
      <c r="CS67">
        <v>3.7779049873352051</v>
      </c>
      <c r="CT67">
        <v>4.0654845237731934</v>
      </c>
      <c r="CU67">
        <v>4.9034113883972168</v>
      </c>
      <c r="CV67">
        <v>5.447791576385498</v>
      </c>
      <c r="CW67">
        <v>5.7916622161865234</v>
      </c>
      <c r="CX67">
        <v>6.1419835090637207</v>
      </c>
      <c r="CY67">
        <v>5.5187230110168457</v>
      </c>
      <c r="CZ67">
        <v>4.8755249977111816</v>
      </c>
    </row>
    <row r="68" spans="1:104" x14ac:dyDescent="0.25">
      <c r="A68" t="s">
        <v>254</v>
      </c>
      <c r="B68" t="s">
        <v>168</v>
      </c>
      <c r="C68" t="s">
        <v>25</v>
      </c>
      <c r="D68" t="s">
        <v>186</v>
      </c>
      <c r="E68" t="s">
        <v>182</v>
      </c>
      <c r="F68">
        <v>2021</v>
      </c>
      <c r="G68" t="s">
        <v>170</v>
      </c>
      <c r="H68">
        <v>2</v>
      </c>
      <c r="I68">
        <v>128.16455078125</v>
      </c>
      <c r="J68">
        <v>124.86885070800781</v>
      </c>
      <c r="K68">
        <v>123.32663726806641</v>
      </c>
      <c r="L68">
        <v>123.935791015625</v>
      </c>
      <c r="M68">
        <v>130.14283752441406</v>
      </c>
      <c r="N68">
        <v>141.620849609375</v>
      </c>
      <c r="O68">
        <v>158.8626708984375</v>
      </c>
      <c r="P68">
        <v>169.73963928222656</v>
      </c>
      <c r="Q68">
        <v>174.90420532226562</v>
      </c>
      <c r="R68">
        <v>176.2327880859375</v>
      </c>
      <c r="S68">
        <v>179.03622436523437</v>
      </c>
      <c r="T68">
        <v>177.37619018554687</v>
      </c>
      <c r="U68">
        <v>177.63638305664062</v>
      </c>
      <c r="V68">
        <v>176.930908203125</v>
      </c>
      <c r="W68">
        <v>174.56674194335937</v>
      </c>
      <c r="X68">
        <v>169.49505615234375</v>
      </c>
      <c r="Y68">
        <v>164.80854797363281</v>
      </c>
      <c r="Z68">
        <v>164.19615173339844</v>
      </c>
      <c r="AA68">
        <v>161.96652221679687</v>
      </c>
      <c r="AB68">
        <v>155.98681640625</v>
      </c>
      <c r="AC68">
        <v>151.9859619140625</v>
      </c>
      <c r="AD68">
        <v>145.36091613769531</v>
      </c>
      <c r="AE68">
        <v>139.18824768066406</v>
      </c>
      <c r="AF68">
        <v>134.27468872070312</v>
      </c>
      <c r="AG68">
        <v>-0.63846331834793091</v>
      </c>
      <c r="AH68">
        <v>0.49197977781295776</v>
      </c>
      <c r="AI68">
        <v>-0.42029047012329102</v>
      </c>
      <c r="AJ68">
        <v>-0.43254685401916504</v>
      </c>
      <c r="AK68">
        <v>-1.7415503263473511</v>
      </c>
      <c r="AL68">
        <v>-3.411243200302124</v>
      </c>
      <c r="AM68">
        <v>-4.5928459167480469</v>
      </c>
      <c r="AN68">
        <v>-5.5259318351745605</v>
      </c>
      <c r="AO68">
        <v>-3.4609241485595703</v>
      </c>
      <c r="AP68">
        <v>-0.42480996251106262</v>
      </c>
      <c r="AQ68">
        <v>2.3503015041351318</v>
      </c>
      <c r="AR68">
        <v>10.907914161682129</v>
      </c>
      <c r="AS68">
        <v>10.162388801574707</v>
      </c>
      <c r="AT68">
        <v>9.2365512847900391</v>
      </c>
      <c r="AU68">
        <v>8.8065185546875</v>
      </c>
      <c r="AV68">
        <v>6.9073123931884766</v>
      </c>
      <c r="AW68">
        <v>6.9800715446472168</v>
      </c>
      <c r="AX68">
        <v>4.3074221611022949</v>
      </c>
      <c r="AY68">
        <v>-2.1895787715911865</v>
      </c>
      <c r="AZ68">
        <v>-0.95181953907012939</v>
      </c>
      <c r="BA68">
        <v>-1.0229194536805153E-2</v>
      </c>
      <c r="BB68">
        <v>-0.8202853798866272</v>
      </c>
      <c r="BC68">
        <v>-0.71280467510223389</v>
      </c>
      <c r="BD68">
        <v>-9.334447979927063E-2</v>
      </c>
      <c r="BE68">
        <v>54.337669372558594</v>
      </c>
      <c r="BF68">
        <v>54.135906219482422</v>
      </c>
      <c r="BG68">
        <v>53.539424896240234</v>
      </c>
      <c r="BH68">
        <v>53.135906219482422</v>
      </c>
      <c r="BI68">
        <v>53.587673187255859</v>
      </c>
      <c r="BJ68">
        <v>53.285026550292969</v>
      </c>
      <c r="BK68">
        <v>53.736785888671875</v>
      </c>
      <c r="BL68">
        <v>53.640312194824219</v>
      </c>
      <c r="BM68">
        <v>53.592071533203125</v>
      </c>
      <c r="BN68">
        <v>54.048236846923828</v>
      </c>
      <c r="BO68">
        <v>54.947353363037109</v>
      </c>
      <c r="BP68">
        <v>55.447357177734375</v>
      </c>
      <c r="BQ68">
        <v>56.793834686279297</v>
      </c>
      <c r="BR68">
        <v>55.342071533203125</v>
      </c>
      <c r="BS68">
        <v>54.442955017089844</v>
      </c>
      <c r="BT68">
        <v>53.342071533203125</v>
      </c>
      <c r="BU68">
        <v>51.092071533203125</v>
      </c>
      <c r="BV68">
        <v>49.7894287109375</v>
      </c>
      <c r="BW68">
        <v>48.741191864013672</v>
      </c>
      <c r="BX68">
        <v>49.491191864013672</v>
      </c>
      <c r="BY68">
        <v>49.241191864013672</v>
      </c>
      <c r="BZ68">
        <v>48.986785888671875</v>
      </c>
      <c r="CA68">
        <v>49.241191864013672</v>
      </c>
      <c r="CB68">
        <v>48.688545227050781</v>
      </c>
      <c r="CC68">
        <v>3.7906363010406494</v>
      </c>
      <c r="CD68">
        <v>3.0289320945739746</v>
      </c>
      <c r="CE68">
        <v>2.5580823421478271</v>
      </c>
      <c r="CF68">
        <v>3.3749988079071045</v>
      </c>
      <c r="CG68">
        <v>4.1636495590209961</v>
      </c>
      <c r="CH68">
        <v>5.0772156715393066</v>
      </c>
      <c r="CI68">
        <v>4.6068391799926758</v>
      </c>
      <c r="CJ68">
        <v>4.4016928672790527</v>
      </c>
      <c r="CK68">
        <v>2.3278446197509766</v>
      </c>
      <c r="CL68">
        <v>4.1387057304382324</v>
      </c>
      <c r="CM68">
        <v>3.8311476707458496</v>
      </c>
      <c r="CN68">
        <v>3.6220829486846924</v>
      </c>
      <c r="CO68">
        <v>3.3016126155853271</v>
      </c>
      <c r="CP68">
        <v>3.1196119785308838</v>
      </c>
      <c r="CQ68">
        <v>3.3037118911743164</v>
      </c>
      <c r="CR68">
        <v>4.402623176574707</v>
      </c>
      <c r="CS68">
        <v>3.6078078746795654</v>
      </c>
      <c r="CT68">
        <v>3.8553431034088135</v>
      </c>
      <c r="CU68">
        <v>4.6742491722106934</v>
      </c>
      <c r="CV68">
        <v>5.1894712448120117</v>
      </c>
      <c r="CW68">
        <v>5.5130786895751953</v>
      </c>
      <c r="CX68">
        <v>5.8061108589172363</v>
      </c>
      <c r="CY68">
        <v>5.1726169586181641</v>
      </c>
      <c r="CZ68">
        <v>4.5550322532653809</v>
      </c>
    </row>
    <row r="69" spans="1:104" x14ac:dyDescent="0.25">
      <c r="A69" t="s">
        <v>255</v>
      </c>
      <c r="B69" t="s">
        <v>168</v>
      </c>
      <c r="C69" t="s">
        <v>25</v>
      </c>
      <c r="D69" t="s">
        <v>186</v>
      </c>
      <c r="E69" t="s">
        <v>182</v>
      </c>
      <c r="F69">
        <v>2021</v>
      </c>
      <c r="G69" t="s">
        <v>171</v>
      </c>
      <c r="H69">
        <v>3</v>
      </c>
      <c r="I69">
        <v>136.60261535644531</v>
      </c>
      <c r="J69">
        <v>133.13754272460937</v>
      </c>
      <c r="K69">
        <v>130.4598388671875</v>
      </c>
      <c r="L69">
        <v>129.46354675292969</v>
      </c>
      <c r="M69">
        <v>133.98439025878906</v>
      </c>
      <c r="N69">
        <v>146.5618896484375</v>
      </c>
      <c r="O69">
        <v>165.36668395996094</v>
      </c>
      <c r="P69">
        <v>178.52212524414062</v>
      </c>
      <c r="Q69">
        <v>186.64730834960937</v>
      </c>
      <c r="R69">
        <v>192.35879516601562</v>
      </c>
      <c r="S69">
        <v>199.46206665039063</v>
      </c>
      <c r="T69">
        <v>201.67706298828125</v>
      </c>
      <c r="U69">
        <v>203.74911499023437</v>
      </c>
      <c r="V69">
        <v>206.4022216796875</v>
      </c>
      <c r="W69">
        <v>205.2254638671875</v>
      </c>
      <c r="X69">
        <v>198.29208374023437</v>
      </c>
      <c r="Y69">
        <v>190.05703735351562</v>
      </c>
      <c r="Z69">
        <v>181.81961059570312</v>
      </c>
      <c r="AA69">
        <v>174.52061462402344</v>
      </c>
      <c r="AB69">
        <v>171.54812622070312</v>
      </c>
      <c r="AC69">
        <v>167.2237548828125</v>
      </c>
      <c r="AD69">
        <v>159.53646850585937</v>
      </c>
      <c r="AE69">
        <v>151.66291809082031</v>
      </c>
      <c r="AF69">
        <v>144.77412414550781</v>
      </c>
      <c r="AG69">
        <v>-0.35649040341377258</v>
      </c>
      <c r="AH69">
        <v>0.52876698970794678</v>
      </c>
      <c r="AI69">
        <v>-8.5816942155361176E-2</v>
      </c>
      <c r="AJ69">
        <v>6.6896140575408936E-2</v>
      </c>
      <c r="AK69">
        <v>-0.86404764652252197</v>
      </c>
      <c r="AL69">
        <v>-1.6191307306289673</v>
      </c>
      <c r="AM69">
        <v>-3.1613225936889648</v>
      </c>
      <c r="AN69">
        <v>-2.8871810436248779</v>
      </c>
      <c r="AO69">
        <v>-1.2537810802459717</v>
      </c>
      <c r="AP69">
        <v>0.61787253618240356</v>
      </c>
      <c r="AQ69">
        <v>3.7138676643371582</v>
      </c>
      <c r="AR69">
        <v>14.533148765563965</v>
      </c>
      <c r="AS69">
        <v>14.259428977966309</v>
      </c>
      <c r="AT69">
        <v>13.291047096252441</v>
      </c>
      <c r="AU69">
        <v>12.761302947998047</v>
      </c>
      <c r="AV69">
        <v>11.738380432128906</v>
      </c>
      <c r="AW69">
        <v>11.660432815551758</v>
      </c>
      <c r="AX69">
        <v>9.0264949798583984</v>
      </c>
      <c r="AY69">
        <v>1.5734037160873413</v>
      </c>
      <c r="AZ69">
        <v>1.2931073904037476</v>
      </c>
      <c r="BA69">
        <v>1.3317859172821045</v>
      </c>
      <c r="BB69">
        <v>0.46508026123046875</v>
      </c>
      <c r="BC69">
        <v>0.57958072423934937</v>
      </c>
      <c r="BD69">
        <v>0.94241243600845337</v>
      </c>
      <c r="BE69">
        <v>58.982387542724609</v>
      </c>
      <c r="BF69">
        <v>57.679737091064453</v>
      </c>
      <c r="BG69">
        <v>56.030620574951172</v>
      </c>
      <c r="BH69">
        <v>55.93414306640625</v>
      </c>
      <c r="BI69">
        <v>55.837665557861328</v>
      </c>
      <c r="BJ69">
        <v>55.192947387695313</v>
      </c>
      <c r="BK69">
        <v>54.894710540771484</v>
      </c>
      <c r="BL69">
        <v>56.399120330810547</v>
      </c>
      <c r="BM69">
        <v>62.057048797607422</v>
      </c>
      <c r="BN69">
        <v>66.912330627441406</v>
      </c>
      <c r="BO69">
        <v>71.609687805175781</v>
      </c>
      <c r="BP69">
        <v>74.956169128417969</v>
      </c>
      <c r="BQ69">
        <v>77.758811950683594</v>
      </c>
      <c r="BR69">
        <v>78.403526306152344</v>
      </c>
      <c r="BS69">
        <v>73.864097595214844</v>
      </c>
      <c r="BT69">
        <v>72.75</v>
      </c>
      <c r="BU69">
        <v>72.350883483886719</v>
      </c>
      <c r="BV69">
        <v>71.447357177734375</v>
      </c>
      <c r="BW69">
        <v>69.785026550292969</v>
      </c>
      <c r="BX69">
        <v>66.030624389648437</v>
      </c>
      <c r="BY69">
        <v>64.780624389648437</v>
      </c>
      <c r="BZ69">
        <v>63.227977752685547</v>
      </c>
      <c r="CA69">
        <v>62.631500244140625</v>
      </c>
      <c r="CB69">
        <v>61.227977752685547</v>
      </c>
      <c r="CC69">
        <v>3.2810847759246826</v>
      </c>
      <c r="CD69">
        <v>2.6227095127105713</v>
      </c>
      <c r="CE69">
        <v>2.1976003646850586</v>
      </c>
      <c r="CF69">
        <v>2.8631138801574707</v>
      </c>
      <c r="CG69">
        <v>3.4811468124389648</v>
      </c>
      <c r="CH69">
        <v>4.2671084403991699</v>
      </c>
      <c r="CI69">
        <v>3.894425630569458</v>
      </c>
      <c r="CJ69">
        <v>3.7596096992492676</v>
      </c>
      <c r="CK69">
        <v>2.0173890590667725</v>
      </c>
      <c r="CL69">
        <v>3.6686317920684814</v>
      </c>
      <c r="CM69">
        <v>3.466270923614502</v>
      </c>
      <c r="CN69">
        <v>3.3445198535919189</v>
      </c>
      <c r="CO69">
        <v>3.0754177570343018</v>
      </c>
      <c r="CP69">
        <v>2.9554626941680908</v>
      </c>
      <c r="CQ69">
        <v>3.1541779041290283</v>
      </c>
      <c r="CR69">
        <v>4.1828665733337402</v>
      </c>
      <c r="CS69">
        <v>3.3787951469421387</v>
      </c>
      <c r="CT69">
        <v>3.4670093059539795</v>
      </c>
      <c r="CU69">
        <v>4.0902285575866699</v>
      </c>
      <c r="CV69">
        <v>4.6348471641540527</v>
      </c>
      <c r="CW69">
        <v>4.9260969161987305</v>
      </c>
      <c r="CX69">
        <v>5.175018310546875</v>
      </c>
      <c r="CY69">
        <v>4.5772161483764648</v>
      </c>
      <c r="CZ69">
        <v>3.9884347915649414</v>
      </c>
    </row>
    <row r="70" spans="1:104" x14ac:dyDescent="0.25">
      <c r="A70" t="s">
        <v>256</v>
      </c>
      <c r="B70" t="s">
        <v>168</v>
      </c>
      <c r="C70" t="s">
        <v>25</v>
      </c>
      <c r="D70" t="s">
        <v>186</v>
      </c>
      <c r="E70" t="s">
        <v>182</v>
      </c>
      <c r="F70">
        <v>2021</v>
      </c>
      <c r="G70" t="s">
        <v>172</v>
      </c>
      <c r="H70">
        <v>4</v>
      </c>
      <c r="I70">
        <v>145.48968505859375</v>
      </c>
      <c r="J70">
        <v>141.01377868652344</v>
      </c>
      <c r="K70">
        <v>138.2010498046875</v>
      </c>
      <c r="L70">
        <v>136.97712707519531</v>
      </c>
      <c r="M70">
        <v>142.32717895507812</v>
      </c>
      <c r="N70">
        <v>155.8948974609375</v>
      </c>
      <c r="O70">
        <v>171.79495239257812</v>
      </c>
      <c r="P70">
        <v>186.92726135253906</v>
      </c>
      <c r="Q70">
        <v>200.17347717285156</v>
      </c>
      <c r="R70">
        <v>212.39413452148437</v>
      </c>
      <c r="S70">
        <v>223.45634460449219</v>
      </c>
      <c r="T70">
        <v>227.78231811523437</v>
      </c>
      <c r="U70">
        <v>230.294677734375</v>
      </c>
      <c r="V70">
        <v>231.8526611328125</v>
      </c>
      <c r="W70">
        <v>228.47763061523437</v>
      </c>
      <c r="X70">
        <v>220.38589477539062</v>
      </c>
      <c r="Y70">
        <v>209.72564697265625</v>
      </c>
      <c r="Z70">
        <v>198.65296936035156</v>
      </c>
      <c r="AA70">
        <v>186.31785583496094</v>
      </c>
      <c r="AB70">
        <v>183.07026672363281</v>
      </c>
      <c r="AC70">
        <v>179.17863464355469</v>
      </c>
      <c r="AD70">
        <v>170.98805236816406</v>
      </c>
      <c r="AE70">
        <v>162.98406982421875</v>
      </c>
      <c r="AF70">
        <v>156.06793212890625</v>
      </c>
      <c r="AG70">
        <v>-6.9850839674472809E-2</v>
      </c>
      <c r="AH70">
        <v>0.56405061483383179</v>
      </c>
      <c r="AI70">
        <v>0.25033411383628845</v>
      </c>
      <c r="AJ70">
        <v>0.56354820728302002</v>
      </c>
      <c r="AK70">
        <v>-3.1908433884382248E-2</v>
      </c>
      <c r="AL70">
        <v>0.10291273146867752</v>
      </c>
      <c r="AM70">
        <v>-1.7735863924026489</v>
      </c>
      <c r="AN70">
        <v>-0.27360844612121582</v>
      </c>
      <c r="AO70">
        <v>1.0043693780899048</v>
      </c>
      <c r="AP70">
        <v>1.7544292211532593</v>
      </c>
      <c r="AQ70">
        <v>5.2624516487121582</v>
      </c>
      <c r="AR70">
        <v>18.575109481811523</v>
      </c>
      <c r="AS70">
        <v>18.758943557739258</v>
      </c>
      <c r="AT70">
        <v>17.467367172241211</v>
      </c>
      <c r="AU70">
        <v>16.614229202270508</v>
      </c>
      <c r="AV70">
        <v>16.696027755737305</v>
      </c>
      <c r="AW70">
        <v>16.44477653503418</v>
      </c>
      <c r="AX70">
        <v>14.037900924682617</v>
      </c>
      <c r="AY70">
        <v>5.4493680000305176</v>
      </c>
      <c r="AZ70">
        <v>3.6218955516815186</v>
      </c>
      <c r="BA70">
        <v>2.7190327644348145</v>
      </c>
      <c r="BB70">
        <v>1.8123278617858887</v>
      </c>
      <c r="BC70">
        <v>1.9314525127410889</v>
      </c>
      <c r="BD70">
        <v>2.0254800319671631</v>
      </c>
      <c r="BE70">
        <v>65.327301025390625</v>
      </c>
      <c r="BF70">
        <v>63.980819702148438</v>
      </c>
      <c r="BG70">
        <v>62.681163787841797</v>
      </c>
      <c r="BH70">
        <v>63.200477600097656</v>
      </c>
      <c r="BI70">
        <v>62.200473785400391</v>
      </c>
      <c r="BJ70">
        <v>61.854000091552734</v>
      </c>
      <c r="BK70">
        <v>61.241191864013672</v>
      </c>
      <c r="BL70">
        <v>65.013214111328125</v>
      </c>
      <c r="BM70">
        <v>72.145065307617188</v>
      </c>
      <c r="BN70">
        <v>78.23699951171875</v>
      </c>
      <c r="BO70">
        <v>83.387680053710937</v>
      </c>
      <c r="BP70">
        <v>87.079071044921875</v>
      </c>
      <c r="BQ70">
        <v>88.320121765136719</v>
      </c>
      <c r="BR70">
        <v>88.378868103027344</v>
      </c>
      <c r="BS70">
        <v>88.109550476074219</v>
      </c>
      <c r="BT70">
        <v>87.71795654296875</v>
      </c>
      <c r="BU70">
        <v>87.194236755371094</v>
      </c>
      <c r="BV70">
        <v>85.41986083984375</v>
      </c>
      <c r="BW70">
        <v>83.10528564453125</v>
      </c>
      <c r="BX70">
        <v>78.353858947753906</v>
      </c>
      <c r="BY70">
        <v>74.899253845214844</v>
      </c>
      <c r="BZ70">
        <v>72.744316101074219</v>
      </c>
      <c r="CA70">
        <v>69.755477905273437</v>
      </c>
      <c r="CB70">
        <v>67.823028564453125</v>
      </c>
      <c r="CC70">
        <v>3.0627021789550781</v>
      </c>
      <c r="CD70">
        <v>2.4345872402191162</v>
      </c>
      <c r="CE70">
        <v>2.0403156280517578</v>
      </c>
      <c r="CF70">
        <v>2.6549315452575684</v>
      </c>
      <c r="CG70">
        <v>3.2409336566925049</v>
      </c>
      <c r="CH70">
        <v>3.9779441356658936</v>
      </c>
      <c r="CI70">
        <v>3.545846700668335</v>
      </c>
      <c r="CJ70">
        <v>3.450145959854126</v>
      </c>
      <c r="CK70">
        <v>1.8962198495864868</v>
      </c>
      <c r="CL70">
        <v>3.5501666069030762</v>
      </c>
      <c r="CM70">
        <v>3.4033687114715576</v>
      </c>
      <c r="CN70">
        <v>3.3106358051300049</v>
      </c>
      <c r="CO70">
        <v>3.0465371608734131</v>
      </c>
      <c r="CP70">
        <v>2.9096269607543945</v>
      </c>
      <c r="CQ70">
        <v>3.0776040554046631</v>
      </c>
      <c r="CR70">
        <v>4.074427604675293</v>
      </c>
      <c r="CS70">
        <v>3.2677109241485596</v>
      </c>
      <c r="CT70">
        <v>3.3198881149291992</v>
      </c>
      <c r="CU70">
        <v>3.8270971775054932</v>
      </c>
      <c r="CV70">
        <v>4.334923267364502</v>
      </c>
      <c r="CW70">
        <v>4.6259970664978027</v>
      </c>
      <c r="CX70">
        <v>4.8610692024230957</v>
      </c>
      <c r="CY70">
        <v>4.311032772064209</v>
      </c>
      <c r="CZ70">
        <v>3.7682473659515381</v>
      </c>
    </row>
    <row r="71" spans="1:104" x14ac:dyDescent="0.25">
      <c r="A71" t="s">
        <v>257</v>
      </c>
      <c r="B71" t="s">
        <v>168</v>
      </c>
      <c r="C71" t="s">
        <v>25</v>
      </c>
      <c r="D71" t="s">
        <v>186</v>
      </c>
      <c r="E71" t="s">
        <v>182</v>
      </c>
      <c r="F71">
        <v>2021</v>
      </c>
      <c r="G71" t="s">
        <v>173</v>
      </c>
      <c r="H71">
        <v>5</v>
      </c>
      <c r="I71">
        <v>145.193359375</v>
      </c>
      <c r="J71">
        <v>141.56039428710937</v>
      </c>
      <c r="K71">
        <v>138.68382263183594</v>
      </c>
      <c r="L71">
        <v>138.237060546875</v>
      </c>
      <c r="M71">
        <v>144.51545715332031</v>
      </c>
      <c r="N71">
        <v>158.49972534179687</v>
      </c>
      <c r="O71">
        <v>173.590576171875</v>
      </c>
      <c r="P71">
        <v>192.03802490234375</v>
      </c>
      <c r="Q71">
        <v>208.37132263183594</v>
      </c>
      <c r="R71">
        <v>220.91136169433594</v>
      </c>
      <c r="S71">
        <v>231.21621704101562</v>
      </c>
      <c r="T71">
        <v>235.31291198730469</v>
      </c>
      <c r="U71">
        <v>236.87847900390625</v>
      </c>
      <c r="V71">
        <v>236.71978759765625</v>
      </c>
      <c r="W71">
        <v>232.77909851074219</v>
      </c>
      <c r="X71">
        <v>224.29441833496094</v>
      </c>
      <c r="Y71">
        <v>213.41081237792969</v>
      </c>
      <c r="Z71">
        <v>202.35183715820312</v>
      </c>
      <c r="AA71">
        <v>189.91615295410156</v>
      </c>
      <c r="AB71">
        <v>185.69064331054687</v>
      </c>
      <c r="AC71">
        <v>182.03939819335937</v>
      </c>
      <c r="AD71">
        <v>171.89068603515625</v>
      </c>
      <c r="AE71">
        <v>164.14613342285156</v>
      </c>
      <c r="AF71">
        <v>156.75836181640625</v>
      </c>
      <c r="AG71">
        <v>-2.3919844999909401E-2</v>
      </c>
      <c r="AH71">
        <v>0.56683206558227539</v>
      </c>
      <c r="AI71">
        <v>0.30191889405250549</v>
      </c>
      <c r="AJ71">
        <v>0.64237594604492188</v>
      </c>
      <c r="AK71">
        <v>0.10081464052200317</v>
      </c>
      <c r="AL71">
        <v>0.37942963838577271</v>
      </c>
      <c r="AM71">
        <v>-1.5660816431045532</v>
      </c>
      <c r="AN71">
        <v>0.13720996677875519</v>
      </c>
      <c r="AO71">
        <v>1.4076067209243774</v>
      </c>
      <c r="AP71">
        <v>1.9899301528930664</v>
      </c>
      <c r="AQ71">
        <v>5.6140313148498535</v>
      </c>
      <c r="AR71">
        <v>19.519773483276367</v>
      </c>
      <c r="AS71">
        <v>19.697624206542969</v>
      </c>
      <c r="AT71">
        <v>18.217702865600586</v>
      </c>
      <c r="AU71">
        <v>17.290185928344727</v>
      </c>
      <c r="AV71">
        <v>17.542198181152344</v>
      </c>
      <c r="AW71">
        <v>17.272842407226563</v>
      </c>
      <c r="AX71">
        <v>14.929162979125977</v>
      </c>
      <c r="AY71">
        <v>6.1236205101013184</v>
      </c>
      <c r="AZ71">
        <v>4.0104913711547852</v>
      </c>
      <c r="BA71">
        <v>2.956834077835083</v>
      </c>
      <c r="BB71">
        <v>2.0174887180328369</v>
      </c>
      <c r="BC71">
        <v>2.1403932571411133</v>
      </c>
      <c r="BD71">
        <v>2.1846034526824951</v>
      </c>
      <c r="BE71">
        <v>68.583267211914063</v>
      </c>
      <c r="BF71">
        <v>67.93414306640625</v>
      </c>
      <c r="BG71">
        <v>67.390312194824219</v>
      </c>
      <c r="BH71">
        <v>66.842071533203125</v>
      </c>
      <c r="BI71">
        <v>65.991188049316406</v>
      </c>
      <c r="BJ71">
        <v>65.390312194824219</v>
      </c>
      <c r="BK71">
        <v>64.7894287109375</v>
      </c>
      <c r="BL71">
        <v>67.956169128417969</v>
      </c>
      <c r="BM71">
        <v>75.228187561035156</v>
      </c>
      <c r="BN71">
        <v>80.280830383300781</v>
      </c>
      <c r="BO71">
        <v>85.074661254882813</v>
      </c>
      <c r="BP71">
        <v>87.679946899414063</v>
      </c>
      <c r="BQ71">
        <v>87.232589721679688</v>
      </c>
      <c r="BR71">
        <v>86.228187561035156</v>
      </c>
      <c r="BS71">
        <v>86.079071044921875</v>
      </c>
      <c r="BT71">
        <v>84.973785400390625</v>
      </c>
      <c r="BU71">
        <v>82.767616271972656</v>
      </c>
      <c r="BV71">
        <v>81.166732788085938</v>
      </c>
      <c r="BW71">
        <v>80.807044982910156</v>
      </c>
      <c r="BX71">
        <v>78.758811950683594</v>
      </c>
      <c r="BY71">
        <v>74.100883483886719</v>
      </c>
      <c r="BZ71">
        <v>70.942955017089844</v>
      </c>
      <c r="CA71">
        <v>69.64471435546875</v>
      </c>
      <c r="CB71">
        <v>68.640312194824219</v>
      </c>
      <c r="CC71">
        <v>3.025050163269043</v>
      </c>
      <c r="CD71">
        <v>2.4189047813415527</v>
      </c>
      <c r="CE71">
        <v>2.0263996124267578</v>
      </c>
      <c r="CF71">
        <v>2.6518137454986572</v>
      </c>
      <c r="CG71">
        <v>3.2569406032562256</v>
      </c>
      <c r="CH71">
        <v>4.002842903137207</v>
      </c>
      <c r="CI71">
        <v>3.5460834503173828</v>
      </c>
      <c r="CJ71">
        <v>3.5080466270446777</v>
      </c>
      <c r="CK71">
        <v>1.9535895586013794</v>
      </c>
      <c r="CL71">
        <v>3.65458083152771</v>
      </c>
      <c r="CM71">
        <v>3.4853615760803223</v>
      </c>
      <c r="CN71">
        <v>3.3849356174468994</v>
      </c>
      <c r="CO71">
        <v>3.1014258861541748</v>
      </c>
      <c r="CP71">
        <v>2.9401743412017822</v>
      </c>
      <c r="CQ71">
        <v>3.1033182144165039</v>
      </c>
      <c r="CR71">
        <v>4.1040687561035156</v>
      </c>
      <c r="CS71">
        <v>3.2909536361694336</v>
      </c>
      <c r="CT71">
        <v>3.346947193145752</v>
      </c>
      <c r="CU71">
        <v>3.8609142303466797</v>
      </c>
      <c r="CV71">
        <v>4.3517794609069824</v>
      </c>
      <c r="CW71">
        <v>4.6515507698059082</v>
      </c>
      <c r="CX71">
        <v>4.8365049362182617</v>
      </c>
      <c r="CY71">
        <v>4.2971458435058594</v>
      </c>
      <c r="CZ71">
        <v>3.746016263961792</v>
      </c>
    </row>
    <row r="72" spans="1:104" x14ac:dyDescent="0.25">
      <c r="A72" t="s">
        <v>258</v>
      </c>
      <c r="B72" t="s">
        <v>168</v>
      </c>
      <c r="C72" t="s">
        <v>25</v>
      </c>
      <c r="D72" t="s">
        <v>186</v>
      </c>
      <c r="E72" t="s">
        <v>182</v>
      </c>
      <c r="F72">
        <v>2021</v>
      </c>
      <c r="G72" t="s">
        <v>174</v>
      </c>
      <c r="H72">
        <v>6</v>
      </c>
      <c r="I72">
        <v>149.02728271484375</v>
      </c>
      <c r="J72">
        <v>145.0264892578125</v>
      </c>
      <c r="K72">
        <v>142.2547607421875</v>
      </c>
      <c r="L72">
        <v>141.26606750488281</v>
      </c>
      <c r="M72">
        <v>147.19204711914062</v>
      </c>
      <c r="N72">
        <v>160.44619750976563</v>
      </c>
      <c r="O72">
        <v>174.89749145507812</v>
      </c>
      <c r="P72">
        <v>193.14739990234375</v>
      </c>
      <c r="Q72">
        <v>206.05148315429687</v>
      </c>
      <c r="R72">
        <v>216.95637512207031</v>
      </c>
      <c r="S72">
        <v>226.96195983886719</v>
      </c>
      <c r="T72">
        <v>230.36715698242187</v>
      </c>
      <c r="U72">
        <v>231.24845886230469</v>
      </c>
      <c r="V72">
        <v>230.96160888671875</v>
      </c>
      <c r="W72">
        <v>227.79103088378906</v>
      </c>
      <c r="X72">
        <v>220.92919921875</v>
      </c>
      <c r="Y72">
        <v>213.14454650878906</v>
      </c>
      <c r="Z72">
        <v>202.72500610351562</v>
      </c>
      <c r="AA72">
        <v>191.63136291503906</v>
      </c>
      <c r="AB72">
        <v>184.784423828125</v>
      </c>
      <c r="AC72">
        <v>181.85452270507812</v>
      </c>
      <c r="AD72">
        <v>173.01881408691406</v>
      </c>
      <c r="AE72">
        <v>165.82917785644531</v>
      </c>
      <c r="AF72">
        <v>158.65089416503906</v>
      </c>
      <c r="AG72">
        <v>-0.11290690302848816</v>
      </c>
      <c r="AH72">
        <v>0.57956492900848389</v>
      </c>
      <c r="AI72">
        <v>0.21190327405929565</v>
      </c>
      <c r="AJ72">
        <v>0.51496756076812744</v>
      </c>
      <c r="AK72">
        <v>-0.15239709615707397</v>
      </c>
      <c r="AL72">
        <v>-0.13887162506580353</v>
      </c>
      <c r="AM72">
        <v>-2.0060293674468994</v>
      </c>
      <c r="AN72">
        <v>-0.65293878316879272</v>
      </c>
      <c r="AO72">
        <v>0.71876102685928345</v>
      </c>
      <c r="AP72">
        <v>1.6493886709213257</v>
      </c>
      <c r="AQ72">
        <v>5.1991729736328125</v>
      </c>
      <c r="AR72">
        <v>18.501119613647461</v>
      </c>
      <c r="AS72">
        <v>18.490951538085938</v>
      </c>
      <c r="AT72">
        <v>17.070837020874023</v>
      </c>
      <c r="AU72">
        <v>16.251565933227539</v>
      </c>
      <c r="AV72">
        <v>16.260396957397461</v>
      </c>
      <c r="AW72">
        <v>16.239032745361328</v>
      </c>
      <c r="AX72">
        <v>13.770339965820313</v>
      </c>
      <c r="AY72">
        <v>5.0995287895202637</v>
      </c>
      <c r="AZ72">
        <v>3.3609142303466797</v>
      </c>
      <c r="BA72">
        <v>2.5887525081634521</v>
      </c>
      <c r="BB72">
        <v>1.6606019735336304</v>
      </c>
      <c r="BC72">
        <v>1.791659951210022</v>
      </c>
      <c r="BD72">
        <v>1.9252649545669556</v>
      </c>
      <c r="BE72">
        <v>66.729255676269531</v>
      </c>
      <c r="BF72">
        <v>64.739768981933594</v>
      </c>
      <c r="BG72">
        <v>64.33624267578125</v>
      </c>
      <c r="BH72">
        <v>64.175193786621094</v>
      </c>
      <c r="BI72">
        <v>64.223434448242188</v>
      </c>
      <c r="BJ72">
        <v>64.069915771484375</v>
      </c>
      <c r="BK72">
        <v>64.540992736816406</v>
      </c>
      <c r="BL72">
        <v>69.100746154785156</v>
      </c>
      <c r="BM72">
        <v>72.360969543457031</v>
      </c>
      <c r="BN72">
        <v>75.672561645507813</v>
      </c>
      <c r="BO72">
        <v>79.190322875976563</v>
      </c>
      <c r="BP72">
        <v>81.340858459472656</v>
      </c>
      <c r="BQ72">
        <v>82.944725036621094</v>
      </c>
      <c r="BR72">
        <v>83.590858459472656</v>
      </c>
      <c r="BS72">
        <v>82.122764587402344</v>
      </c>
      <c r="BT72">
        <v>82.880287170410156</v>
      </c>
      <c r="BU72">
        <v>82.618362426757812</v>
      </c>
      <c r="BV72">
        <v>80.419578552246094</v>
      </c>
      <c r="BW72">
        <v>78.930084228515625</v>
      </c>
      <c r="BX72">
        <v>77.361114501953125</v>
      </c>
      <c r="BY72">
        <v>75.266334533691406</v>
      </c>
      <c r="BZ72">
        <v>72.548240661621094</v>
      </c>
      <c r="CA72">
        <v>70.947357177734375</v>
      </c>
      <c r="CB72">
        <v>69.479255676269531</v>
      </c>
      <c r="CC72">
        <v>3.1733105182647705</v>
      </c>
      <c r="CD72">
        <v>2.5327095985412598</v>
      </c>
      <c r="CE72">
        <v>2.1243550777435303</v>
      </c>
      <c r="CF72">
        <v>2.7696020603179932</v>
      </c>
      <c r="CG72">
        <v>3.3903214931488037</v>
      </c>
      <c r="CH72">
        <v>4.1412410736083984</v>
      </c>
      <c r="CI72">
        <v>3.6514670848846436</v>
      </c>
      <c r="CJ72">
        <v>3.6060187816619873</v>
      </c>
      <c r="CK72">
        <v>1.9743862152099609</v>
      </c>
      <c r="CL72">
        <v>3.6681993007659912</v>
      </c>
      <c r="CM72">
        <v>3.4965817928314209</v>
      </c>
      <c r="CN72">
        <v>3.3867745399475098</v>
      </c>
      <c r="CO72">
        <v>3.0943942070007324</v>
      </c>
      <c r="CP72">
        <v>2.9318335056304932</v>
      </c>
      <c r="CQ72">
        <v>3.1037018299102783</v>
      </c>
      <c r="CR72">
        <v>4.1315231323242187</v>
      </c>
      <c r="CS72">
        <v>3.3592357635498047</v>
      </c>
      <c r="CT72">
        <v>3.4269678592681885</v>
      </c>
      <c r="CU72">
        <v>3.9815835952758789</v>
      </c>
      <c r="CV72">
        <v>4.4259166717529297</v>
      </c>
      <c r="CW72">
        <v>4.7491674423217773</v>
      </c>
      <c r="CX72">
        <v>4.9754643440246582</v>
      </c>
      <c r="CY72">
        <v>4.4368152618408203</v>
      </c>
      <c r="CZ72">
        <v>3.8747389316558838</v>
      </c>
    </row>
    <row r="73" spans="1:104" x14ac:dyDescent="0.25">
      <c r="A73" t="s">
        <v>259</v>
      </c>
      <c r="B73" t="s">
        <v>168</v>
      </c>
      <c r="C73" t="s">
        <v>25</v>
      </c>
      <c r="D73" t="s">
        <v>186</v>
      </c>
      <c r="E73" t="s">
        <v>182</v>
      </c>
      <c r="F73">
        <v>2021</v>
      </c>
      <c r="G73" t="s">
        <v>175</v>
      </c>
      <c r="H73">
        <v>7</v>
      </c>
      <c r="I73">
        <v>154.64698791503906</v>
      </c>
      <c r="J73">
        <v>151.07070922851562</v>
      </c>
      <c r="K73">
        <v>147.94596862792969</v>
      </c>
      <c r="L73">
        <v>147.56915283203125</v>
      </c>
      <c r="M73">
        <v>154.65751647949219</v>
      </c>
      <c r="N73">
        <v>170.27384948730469</v>
      </c>
      <c r="O73">
        <v>184.95166015625</v>
      </c>
      <c r="P73">
        <v>201.68280029296875</v>
      </c>
      <c r="Q73">
        <v>213.43867492675781</v>
      </c>
      <c r="R73">
        <v>224.66064453125</v>
      </c>
      <c r="S73">
        <v>234.40377807617187</v>
      </c>
      <c r="T73">
        <v>236.740966796875</v>
      </c>
      <c r="U73">
        <v>238.43807983398438</v>
      </c>
      <c r="V73">
        <v>238.03921508789062</v>
      </c>
      <c r="W73">
        <v>235.18244934082031</v>
      </c>
      <c r="X73">
        <v>230.67445373535156</v>
      </c>
      <c r="Y73">
        <v>223.78997802734375</v>
      </c>
      <c r="Z73">
        <v>212.68605041503906</v>
      </c>
      <c r="AA73">
        <v>200.1116943359375</v>
      </c>
      <c r="AB73">
        <v>192.23973083496094</v>
      </c>
      <c r="AC73">
        <v>188.54310607910156</v>
      </c>
      <c r="AD73">
        <v>179.42814636230469</v>
      </c>
      <c r="AE73">
        <v>171.868408203125</v>
      </c>
      <c r="AF73">
        <v>164.70719909667969</v>
      </c>
      <c r="AG73">
        <v>4.3769966810941696E-2</v>
      </c>
      <c r="AH73">
        <v>0.60581457614898682</v>
      </c>
      <c r="AI73">
        <v>0.39889374375343323</v>
      </c>
      <c r="AJ73">
        <v>0.79736566543579102</v>
      </c>
      <c r="AK73">
        <v>0.3103104829788208</v>
      </c>
      <c r="AL73">
        <v>0.82677698135375977</v>
      </c>
      <c r="AM73">
        <v>-1.3266204595565796</v>
      </c>
      <c r="AN73">
        <v>0.76786160469055176</v>
      </c>
      <c r="AO73">
        <v>1.968483567237854</v>
      </c>
      <c r="AP73">
        <v>2.2621698379516602</v>
      </c>
      <c r="AQ73">
        <v>5.9344515800476074</v>
      </c>
      <c r="AR73">
        <v>20.110439300537109</v>
      </c>
      <c r="AS73">
        <v>20.402414321899414</v>
      </c>
      <c r="AT73">
        <v>18.867023468017578</v>
      </c>
      <c r="AU73">
        <v>17.98967170715332</v>
      </c>
      <c r="AV73">
        <v>18.844425201416016</v>
      </c>
      <c r="AW73">
        <v>18.915597915649414</v>
      </c>
      <c r="AX73">
        <v>16.631633758544922</v>
      </c>
      <c r="AY73">
        <v>7.3036613464355469</v>
      </c>
      <c r="AZ73">
        <v>4.6469483375549316</v>
      </c>
      <c r="BA73">
        <v>3.3483409881591797</v>
      </c>
      <c r="BB73">
        <v>2.3958520889282227</v>
      </c>
      <c r="BC73">
        <v>2.5312416553497314</v>
      </c>
      <c r="BD73">
        <v>2.5194029808044434</v>
      </c>
      <c r="BE73">
        <v>72.043830871582031</v>
      </c>
      <c r="BF73">
        <v>71.798240661621094</v>
      </c>
      <c r="BG73">
        <v>71.447357177734375</v>
      </c>
      <c r="BH73">
        <v>71.346473693847656</v>
      </c>
      <c r="BI73">
        <v>71.342071533203125</v>
      </c>
      <c r="BJ73">
        <v>71.192955017089844</v>
      </c>
      <c r="BK73">
        <v>70.991188049316406</v>
      </c>
      <c r="BL73">
        <v>72.75</v>
      </c>
      <c r="BM73">
        <v>74.9605712890625</v>
      </c>
      <c r="BN73">
        <v>78.864097595214844</v>
      </c>
      <c r="BO73">
        <v>82.324661254882813</v>
      </c>
      <c r="BP73">
        <v>85.337875366210937</v>
      </c>
      <c r="BQ73">
        <v>86.184356689453125</v>
      </c>
      <c r="BR73">
        <v>87.478187561035156</v>
      </c>
      <c r="BS73">
        <v>87.728187561035156</v>
      </c>
      <c r="BT73">
        <v>85.934356689453125</v>
      </c>
      <c r="BU73">
        <v>83.27642822265625</v>
      </c>
      <c r="BV73">
        <v>81.570259094238281</v>
      </c>
      <c r="BW73">
        <v>81.364097595214844</v>
      </c>
      <c r="BX73">
        <v>80.008811950683594</v>
      </c>
      <c r="BY73">
        <v>76.4605712890625</v>
      </c>
      <c r="BZ73">
        <v>74.403526306152344</v>
      </c>
      <c r="CA73">
        <v>73.302642822265625</v>
      </c>
      <c r="CB73">
        <v>73.048240661621094</v>
      </c>
      <c r="CC73">
        <v>3.1917953491210938</v>
      </c>
      <c r="CD73">
        <v>2.5572021007537842</v>
      </c>
      <c r="CE73">
        <v>2.1414608955383301</v>
      </c>
      <c r="CF73">
        <v>2.8042829036712646</v>
      </c>
      <c r="CG73">
        <v>3.4528224468231201</v>
      </c>
      <c r="CH73">
        <v>4.2598638534545898</v>
      </c>
      <c r="CI73">
        <v>3.7427325248718262</v>
      </c>
      <c r="CJ73">
        <v>3.64967942237854</v>
      </c>
      <c r="CK73">
        <v>1.9823311567306519</v>
      </c>
      <c r="CL73">
        <v>3.6817493438720703</v>
      </c>
      <c r="CM73">
        <v>3.5002729892730713</v>
      </c>
      <c r="CN73">
        <v>3.373539924621582</v>
      </c>
      <c r="CO73">
        <v>3.0925676822662354</v>
      </c>
      <c r="CP73">
        <v>2.9288341999053955</v>
      </c>
      <c r="CQ73">
        <v>3.1059534549713135</v>
      </c>
      <c r="CR73">
        <v>4.1812229156494141</v>
      </c>
      <c r="CS73">
        <v>3.4186422824859619</v>
      </c>
      <c r="CT73">
        <v>3.4848847389221191</v>
      </c>
      <c r="CU73">
        <v>4.030031681060791</v>
      </c>
      <c r="CV73">
        <v>4.4630088806152344</v>
      </c>
      <c r="CW73">
        <v>4.7725534439086914</v>
      </c>
      <c r="CX73">
        <v>5.0012388229370117</v>
      </c>
      <c r="CY73">
        <v>4.4571084976196289</v>
      </c>
      <c r="CZ73">
        <v>3.8990542888641357</v>
      </c>
    </row>
    <row r="74" spans="1:104" x14ac:dyDescent="0.25">
      <c r="A74" t="s">
        <v>260</v>
      </c>
      <c r="B74" t="s">
        <v>168</v>
      </c>
      <c r="C74" t="s">
        <v>25</v>
      </c>
      <c r="D74" t="s">
        <v>186</v>
      </c>
      <c r="E74" t="s">
        <v>182</v>
      </c>
      <c r="F74">
        <v>2021</v>
      </c>
      <c r="G74" t="s">
        <v>176</v>
      </c>
      <c r="H74">
        <v>8</v>
      </c>
      <c r="I74">
        <v>159.13363647460937</v>
      </c>
      <c r="J74">
        <v>155.11582946777344</v>
      </c>
      <c r="K74">
        <v>152.02993774414062</v>
      </c>
      <c r="L74">
        <v>151.580078125</v>
      </c>
      <c r="M74">
        <v>158.71719360351562</v>
      </c>
      <c r="N74">
        <v>175.61288452148437</v>
      </c>
      <c r="O74">
        <v>191.32383728027344</v>
      </c>
      <c r="P74">
        <v>207.35731506347656</v>
      </c>
      <c r="Q74">
        <v>220.65422058105469</v>
      </c>
      <c r="R74">
        <v>232.25003051757812</v>
      </c>
      <c r="S74">
        <v>242.90208435058594</v>
      </c>
      <c r="T74">
        <v>245.89256286621094</v>
      </c>
      <c r="U74">
        <v>247.89852905273438</v>
      </c>
      <c r="V74">
        <v>247.64248657226562</v>
      </c>
      <c r="W74">
        <v>245.11679077148437</v>
      </c>
      <c r="X74">
        <v>238.88612365722656</v>
      </c>
      <c r="Y74">
        <v>230.72113037109375</v>
      </c>
      <c r="Z74">
        <v>220.675537109375</v>
      </c>
      <c r="AA74">
        <v>208.54757690429687</v>
      </c>
      <c r="AB74">
        <v>201.65934753417969</v>
      </c>
      <c r="AC74">
        <v>195.82254028320312</v>
      </c>
      <c r="AD74">
        <v>185.75743103027344</v>
      </c>
      <c r="AE74">
        <v>177.47238159179687</v>
      </c>
      <c r="AF74">
        <v>169.78968811035156</v>
      </c>
      <c r="AG74">
        <v>7.0364445447921753E-2</v>
      </c>
      <c r="AH74">
        <v>0.62236505746841431</v>
      </c>
      <c r="AI74">
        <v>0.43795734643936157</v>
      </c>
      <c r="AJ74">
        <v>0.85978776216506958</v>
      </c>
      <c r="AK74">
        <v>0.39228507876396179</v>
      </c>
      <c r="AL74">
        <v>1.006342887878418</v>
      </c>
      <c r="AM74">
        <v>-1.2466074228286743</v>
      </c>
      <c r="AN74">
        <v>1.0173889398574829</v>
      </c>
      <c r="AO74">
        <v>2.2285289764404297</v>
      </c>
      <c r="AP74">
        <v>2.4262039661407471</v>
      </c>
      <c r="AQ74">
        <v>6.2391085624694824</v>
      </c>
      <c r="AR74">
        <v>21.062152862548828</v>
      </c>
      <c r="AS74">
        <v>21.424417495727539</v>
      </c>
      <c r="AT74">
        <v>19.830713272094727</v>
      </c>
      <c r="AU74">
        <v>18.94255256652832</v>
      </c>
      <c r="AV74">
        <v>19.810895919799805</v>
      </c>
      <c r="AW74">
        <v>19.795560836791992</v>
      </c>
      <c r="AX74">
        <v>17.603033065795898</v>
      </c>
      <c r="AY74">
        <v>7.9268593788146973</v>
      </c>
      <c r="AZ74">
        <v>5.0591940879821777</v>
      </c>
      <c r="BA74">
        <v>3.5831375122070312</v>
      </c>
      <c r="BB74">
        <v>2.5870292186737061</v>
      </c>
      <c r="BC74">
        <v>2.7202591896057129</v>
      </c>
      <c r="BD74">
        <v>2.6792211532592773</v>
      </c>
      <c r="BE74">
        <v>73.830291748046875</v>
      </c>
      <c r="BF74">
        <v>72.922927856445312</v>
      </c>
      <c r="BG74">
        <v>72.322929382324219</v>
      </c>
      <c r="BH74">
        <v>71.958000183105469</v>
      </c>
      <c r="BI74">
        <v>70.994094848632812</v>
      </c>
      <c r="BJ74">
        <v>70.794090270996094</v>
      </c>
      <c r="BK74">
        <v>70.709861755371094</v>
      </c>
      <c r="BL74">
        <v>72.018257141113281</v>
      </c>
      <c r="BM74">
        <v>76.293548583984375</v>
      </c>
      <c r="BN74">
        <v>80.173004150390625</v>
      </c>
      <c r="BO74">
        <v>84.348617553710938</v>
      </c>
      <c r="BP74">
        <v>85.958168029785156</v>
      </c>
      <c r="BQ74">
        <v>87.875068664550781</v>
      </c>
      <c r="BR74">
        <v>86.513664245605469</v>
      </c>
      <c r="BS74">
        <v>86.780059814453125</v>
      </c>
      <c r="BT74">
        <v>87.186073303222656</v>
      </c>
      <c r="BU74">
        <v>86.611595153808594</v>
      </c>
      <c r="BV74">
        <v>86.092300415039063</v>
      </c>
      <c r="BW74">
        <v>83.562431335449219</v>
      </c>
      <c r="BX74">
        <v>80.96368408203125</v>
      </c>
      <c r="BY74">
        <v>77.96856689453125</v>
      </c>
      <c r="BZ74">
        <v>75.913276672363281</v>
      </c>
      <c r="CA74">
        <v>75.30975341796875</v>
      </c>
      <c r="CB74">
        <v>74.846885681152344</v>
      </c>
      <c r="CC74">
        <v>3.278477668762207</v>
      </c>
      <c r="CD74">
        <v>2.6209433078765869</v>
      </c>
      <c r="CE74">
        <v>2.1966097354888916</v>
      </c>
      <c r="CF74">
        <v>2.8753128051757813</v>
      </c>
      <c r="CG74">
        <v>3.5370726585388184</v>
      </c>
      <c r="CH74">
        <v>4.3855180740356445</v>
      </c>
      <c r="CI74">
        <v>3.8647050857543945</v>
      </c>
      <c r="CJ74">
        <v>3.7456047534942627</v>
      </c>
      <c r="CK74">
        <v>2.0456535816192627</v>
      </c>
      <c r="CL74">
        <v>3.7992663383483887</v>
      </c>
      <c r="CM74">
        <v>3.6206398010253906</v>
      </c>
      <c r="CN74">
        <v>3.4976353645324707</v>
      </c>
      <c r="CO74">
        <v>3.2094767093658447</v>
      </c>
      <c r="CP74">
        <v>3.0415022373199463</v>
      </c>
      <c r="CQ74">
        <v>3.2313189506530762</v>
      </c>
      <c r="CR74">
        <v>4.3222661018371582</v>
      </c>
      <c r="CS74">
        <v>3.5181722640991211</v>
      </c>
      <c r="CT74">
        <v>3.6092779636383057</v>
      </c>
      <c r="CU74">
        <v>4.1923537254333496</v>
      </c>
      <c r="CV74">
        <v>4.6732573509216309</v>
      </c>
      <c r="CW74">
        <v>4.9478840827941895</v>
      </c>
      <c r="CX74">
        <v>5.1683268547058105</v>
      </c>
      <c r="CY74">
        <v>4.594144344329834</v>
      </c>
      <c r="CZ74">
        <v>4.0121273994445801</v>
      </c>
    </row>
    <row r="75" spans="1:104" x14ac:dyDescent="0.25">
      <c r="A75" t="s">
        <v>261</v>
      </c>
      <c r="B75" t="s">
        <v>168</v>
      </c>
      <c r="C75" t="s">
        <v>25</v>
      </c>
      <c r="D75" t="s">
        <v>186</v>
      </c>
      <c r="E75" t="s">
        <v>182</v>
      </c>
      <c r="F75">
        <v>2021</v>
      </c>
      <c r="G75" t="s">
        <v>177</v>
      </c>
      <c r="H75">
        <v>9</v>
      </c>
      <c r="I75">
        <v>157.23605346679687</v>
      </c>
      <c r="J75">
        <v>153.346435546875</v>
      </c>
      <c r="K75">
        <v>150.49330139160156</v>
      </c>
      <c r="L75">
        <v>150.42088317871094</v>
      </c>
      <c r="M75">
        <v>158.81886291503906</v>
      </c>
      <c r="N75">
        <v>175.99687194824219</v>
      </c>
      <c r="O75">
        <v>195.46429443359375</v>
      </c>
      <c r="P75">
        <v>212.01539611816406</v>
      </c>
      <c r="Q75">
        <v>229.27731323242187</v>
      </c>
      <c r="R75">
        <v>244.40327453613281</v>
      </c>
      <c r="S75">
        <v>255.65879821777344</v>
      </c>
      <c r="T75">
        <v>259.20584106445312</v>
      </c>
      <c r="U75">
        <v>260.98843383789062</v>
      </c>
      <c r="V75">
        <v>259.93637084960937</v>
      </c>
      <c r="W75">
        <v>256.37179565429687</v>
      </c>
      <c r="X75">
        <v>247.52783203125</v>
      </c>
      <c r="Y75">
        <v>235.93534851074219</v>
      </c>
      <c r="Z75">
        <v>224.87525939941406</v>
      </c>
      <c r="AA75">
        <v>213.408447265625</v>
      </c>
      <c r="AB75">
        <v>208.22700500488281</v>
      </c>
      <c r="AC75">
        <v>198.79660034179687</v>
      </c>
      <c r="AD75">
        <v>186.95518493652344</v>
      </c>
      <c r="AE75">
        <v>177.11723327636719</v>
      </c>
      <c r="AF75">
        <v>169.13107299804687</v>
      </c>
      <c r="AG75">
        <v>0.12415354698896408</v>
      </c>
      <c r="AH75">
        <v>0.61597585678100586</v>
      </c>
      <c r="AI75">
        <v>0.49415409564971924</v>
      </c>
      <c r="AJ75">
        <v>0.94149512052536011</v>
      </c>
      <c r="AK75">
        <v>0.55381959676742554</v>
      </c>
      <c r="AL75">
        <v>1.3446998596191406</v>
      </c>
      <c r="AM75">
        <v>-0.99318134784698486</v>
      </c>
      <c r="AN75">
        <v>1.5490115880966187</v>
      </c>
      <c r="AO75">
        <v>2.7545638084411621</v>
      </c>
      <c r="AP75">
        <v>2.7544479370117187</v>
      </c>
      <c r="AQ75">
        <v>6.7724342346191406</v>
      </c>
      <c r="AR75">
        <v>22.603660583496094</v>
      </c>
      <c r="AS75">
        <v>23.044122695922852</v>
      </c>
      <c r="AT75">
        <v>21.279298782348633</v>
      </c>
      <c r="AU75">
        <v>20.252975463867188</v>
      </c>
      <c r="AV75">
        <v>21.196319580078125</v>
      </c>
      <c r="AW75">
        <v>20.899545669555664</v>
      </c>
      <c r="AX75">
        <v>18.709203720092773</v>
      </c>
      <c r="AY75">
        <v>8.8160266876220703</v>
      </c>
      <c r="AZ75">
        <v>5.6399812698364258</v>
      </c>
      <c r="BA75">
        <v>3.8714230060577393</v>
      </c>
      <c r="BB75">
        <v>2.8380751609802246</v>
      </c>
      <c r="BC75">
        <v>2.9468197822570801</v>
      </c>
      <c r="BD75">
        <v>2.8473160266876221</v>
      </c>
      <c r="BE75">
        <v>71.991188049316406</v>
      </c>
      <c r="BF75">
        <v>71.7894287109375</v>
      </c>
      <c r="BG75">
        <v>71.342071533203125</v>
      </c>
      <c r="BH75">
        <v>70.942955017089844</v>
      </c>
      <c r="BI75">
        <v>70.89471435546875</v>
      </c>
      <c r="BJ75">
        <v>70.390312194824219</v>
      </c>
      <c r="BK75">
        <v>71.947357177734375</v>
      </c>
      <c r="BL75">
        <v>72.552642822265625</v>
      </c>
      <c r="BM75">
        <v>77.320259094238281</v>
      </c>
      <c r="BN75">
        <v>83.175544738769531</v>
      </c>
      <c r="BO75">
        <v>87.653732299804688</v>
      </c>
      <c r="BP75">
        <v>90.456375122070313</v>
      </c>
      <c r="BQ75">
        <v>90.465187072753906</v>
      </c>
      <c r="BR75">
        <v>91.009017944335938</v>
      </c>
      <c r="BS75">
        <v>90.653732299804687</v>
      </c>
      <c r="BT75">
        <v>90.548446655273437</v>
      </c>
      <c r="BU75">
        <v>90.98699951171875</v>
      </c>
      <c r="BV75">
        <v>89.386116027832031</v>
      </c>
      <c r="BW75">
        <v>87.530830383300781</v>
      </c>
      <c r="BX75">
        <v>82.508811950683594</v>
      </c>
      <c r="BY75">
        <v>79.947357177734375</v>
      </c>
      <c r="BZ75">
        <v>78.293830871582031</v>
      </c>
      <c r="CA75">
        <v>76.697357177734375</v>
      </c>
      <c r="CB75">
        <v>75.293830871582031</v>
      </c>
      <c r="CC75">
        <v>3.235966682434082</v>
      </c>
      <c r="CD75">
        <v>2.588313102722168</v>
      </c>
      <c r="CE75">
        <v>2.1721136569976807</v>
      </c>
      <c r="CF75">
        <v>2.8503141403198242</v>
      </c>
      <c r="CG75">
        <v>3.5356044769287109</v>
      </c>
      <c r="CH75">
        <v>4.3904705047607422</v>
      </c>
      <c r="CI75">
        <v>3.944176197052002</v>
      </c>
      <c r="CJ75">
        <v>3.8257057666778564</v>
      </c>
      <c r="CK75">
        <v>2.123354434967041</v>
      </c>
      <c r="CL75">
        <v>3.9938571453094482</v>
      </c>
      <c r="CM75">
        <v>3.8067679405212402</v>
      </c>
      <c r="CN75">
        <v>3.683117151260376</v>
      </c>
      <c r="CO75">
        <v>3.3753833770751953</v>
      </c>
      <c r="CP75">
        <v>3.1891257762908936</v>
      </c>
      <c r="CQ75">
        <v>3.3761260509490967</v>
      </c>
      <c r="CR75">
        <v>4.4738993644714355</v>
      </c>
      <c r="CS75">
        <v>3.5938870906829834</v>
      </c>
      <c r="CT75">
        <v>3.6740868091583252</v>
      </c>
      <c r="CU75">
        <v>4.2855439186096191</v>
      </c>
      <c r="CV75">
        <v>4.8203659057617188</v>
      </c>
      <c r="CW75">
        <v>5.0177311897277832</v>
      </c>
      <c r="CX75">
        <v>5.196164608001709</v>
      </c>
      <c r="CY75">
        <v>4.5801143646240234</v>
      </c>
      <c r="CZ75">
        <v>3.9923484325408936</v>
      </c>
    </row>
    <row r="76" spans="1:104" x14ac:dyDescent="0.25">
      <c r="A76" t="s">
        <v>262</v>
      </c>
      <c r="B76" t="s">
        <v>168</v>
      </c>
      <c r="C76" t="s">
        <v>25</v>
      </c>
      <c r="D76" t="s">
        <v>186</v>
      </c>
      <c r="E76" t="s">
        <v>182</v>
      </c>
      <c r="F76">
        <v>2021</v>
      </c>
      <c r="G76" t="s">
        <v>178</v>
      </c>
      <c r="H76">
        <v>10</v>
      </c>
      <c r="I76">
        <v>155.0966796875</v>
      </c>
      <c r="J76">
        <v>151.10128784179687</v>
      </c>
      <c r="K76">
        <v>147.903564453125</v>
      </c>
      <c r="L76">
        <v>147.02516174316406</v>
      </c>
      <c r="M76">
        <v>153.82904052734375</v>
      </c>
      <c r="N76">
        <v>167.61054992675781</v>
      </c>
      <c r="O76">
        <v>185.47232055664062</v>
      </c>
      <c r="P76">
        <v>201.30477905273437</v>
      </c>
      <c r="Q76">
        <v>215.73965454101562</v>
      </c>
      <c r="R76">
        <v>228.48611450195312</v>
      </c>
      <c r="S76">
        <v>240.45515441894531</v>
      </c>
      <c r="T76">
        <v>245.43101501464844</v>
      </c>
      <c r="U76">
        <v>247.81488037109375</v>
      </c>
      <c r="V76">
        <v>249.66238403320312</v>
      </c>
      <c r="W76">
        <v>246.85572814941406</v>
      </c>
      <c r="X76">
        <v>238.66380310058594</v>
      </c>
      <c r="Y76">
        <v>227.893310546875</v>
      </c>
      <c r="Z76">
        <v>216.3907470703125</v>
      </c>
      <c r="AA76">
        <v>206.68605041503906</v>
      </c>
      <c r="AB76">
        <v>198.63433837890625</v>
      </c>
      <c r="AC76">
        <v>189.87762451171875</v>
      </c>
      <c r="AD76">
        <v>178.72120666503906</v>
      </c>
      <c r="AE76">
        <v>171.05940246582031</v>
      </c>
      <c r="AF76">
        <v>164.48196411132812</v>
      </c>
      <c r="AG76">
        <v>-2.0613264292478561E-2</v>
      </c>
      <c r="AH76">
        <v>0.60509949922561646</v>
      </c>
      <c r="AI76">
        <v>0.32745057344436646</v>
      </c>
      <c r="AJ76">
        <v>0.69112122058868408</v>
      </c>
      <c r="AK76">
        <v>0.12162774801254272</v>
      </c>
      <c r="AL76">
        <v>0.43057796359062195</v>
      </c>
      <c r="AM76">
        <v>-1.6488916873931885</v>
      </c>
      <c r="AN76">
        <v>0.18809998035430908</v>
      </c>
      <c r="AO76">
        <v>1.4952323436737061</v>
      </c>
      <c r="AP76">
        <v>2.0754070281982422</v>
      </c>
      <c r="AQ76">
        <v>5.8560829162597656</v>
      </c>
      <c r="AR76">
        <v>20.393905639648438</v>
      </c>
      <c r="AS76">
        <v>20.649541854858398</v>
      </c>
      <c r="AT76">
        <v>19.254604339599609</v>
      </c>
      <c r="AU76">
        <v>18.374641418457031</v>
      </c>
      <c r="AV76">
        <v>18.725128173828125</v>
      </c>
      <c r="AW76">
        <v>18.503135681152344</v>
      </c>
      <c r="AX76">
        <v>16.032934188842773</v>
      </c>
      <c r="AY76">
        <v>6.7268662452697754</v>
      </c>
      <c r="AZ76">
        <v>4.3264141082763672</v>
      </c>
      <c r="BA76">
        <v>3.1046192646026611</v>
      </c>
      <c r="BB76">
        <v>2.1181905269622803</v>
      </c>
      <c r="BC76">
        <v>2.2510735988616943</v>
      </c>
      <c r="BD76">
        <v>2.3081479072570801</v>
      </c>
      <c r="BE76">
        <v>69.851020812988281</v>
      </c>
      <c r="BF76">
        <v>68.435569763183594</v>
      </c>
      <c r="BG76">
        <v>67.805763244628906</v>
      </c>
      <c r="BH76">
        <v>67.543830871582031</v>
      </c>
      <c r="BI76">
        <v>66.195930480957031</v>
      </c>
      <c r="BJ76">
        <v>65.650680541992188</v>
      </c>
      <c r="BK76">
        <v>65.333122253417969</v>
      </c>
      <c r="BL76">
        <v>66.760368347167969</v>
      </c>
      <c r="BM76">
        <v>71.62432861328125</v>
      </c>
      <c r="BN76">
        <v>77.92242431640625</v>
      </c>
      <c r="BO76">
        <v>83.678390502929688</v>
      </c>
      <c r="BP76">
        <v>85.636116027832031</v>
      </c>
      <c r="BQ76">
        <v>87.669578552246094</v>
      </c>
      <c r="BR76">
        <v>88.568695068359375</v>
      </c>
      <c r="BS76">
        <v>87.927108764648438</v>
      </c>
      <c r="BT76">
        <v>86.21185302734375</v>
      </c>
      <c r="BU76">
        <v>86.065719604492188</v>
      </c>
      <c r="BV76">
        <v>85.068840026855469</v>
      </c>
      <c r="BW76">
        <v>82.093353271484375</v>
      </c>
      <c r="BX76">
        <v>79.497016906738281</v>
      </c>
      <c r="BY76">
        <v>76.257530212402344</v>
      </c>
      <c r="BZ76">
        <v>73.434005737304688</v>
      </c>
      <c r="CA76">
        <v>72.138885498046875</v>
      </c>
      <c r="CB76">
        <v>71.048377990722656</v>
      </c>
      <c r="CC76">
        <v>3.2285487651824951</v>
      </c>
      <c r="CD76">
        <v>2.5796706676483154</v>
      </c>
      <c r="CE76">
        <v>2.1592206954956055</v>
      </c>
      <c r="CF76">
        <v>2.8179237842559814</v>
      </c>
      <c r="CG76">
        <v>3.4638009071350098</v>
      </c>
      <c r="CH76">
        <v>4.2292218208312988</v>
      </c>
      <c r="CI76">
        <v>3.7854800224304199</v>
      </c>
      <c r="CJ76">
        <v>3.6741025447845459</v>
      </c>
      <c r="CK76">
        <v>2.0208983421325684</v>
      </c>
      <c r="CL76">
        <v>3.7765769958496094</v>
      </c>
      <c r="CM76">
        <v>3.6214518547058105</v>
      </c>
      <c r="CN76">
        <v>3.5273876190185547</v>
      </c>
      <c r="CO76">
        <v>3.2417709827423096</v>
      </c>
      <c r="CP76">
        <v>3.0982093811035156</v>
      </c>
      <c r="CQ76">
        <v>3.2880969047546387</v>
      </c>
      <c r="CR76">
        <v>4.3631658554077148</v>
      </c>
      <c r="CS76">
        <v>3.5112028121948242</v>
      </c>
      <c r="CT76">
        <v>3.5760157108306885</v>
      </c>
      <c r="CU76">
        <v>4.1981549263000488</v>
      </c>
      <c r="CV76">
        <v>4.6510419845581055</v>
      </c>
      <c r="CW76">
        <v>4.8475828170776367</v>
      </c>
      <c r="CX76">
        <v>5.024287223815918</v>
      </c>
      <c r="CY76">
        <v>4.4742002487182617</v>
      </c>
      <c r="CZ76">
        <v>3.9271392822265625</v>
      </c>
    </row>
    <row r="77" spans="1:104" x14ac:dyDescent="0.25">
      <c r="A77" t="s">
        <v>263</v>
      </c>
      <c r="B77" t="s">
        <v>168</v>
      </c>
      <c r="C77" t="s">
        <v>25</v>
      </c>
      <c r="D77" t="s">
        <v>186</v>
      </c>
      <c r="E77" t="s">
        <v>182</v>
      </c>
      <c r="F77">
        <v>2021</v>
      </c>
      <c r="G77" t="s">
        <v>179</v>
      </c>
      <c r="H77">
        <v>11</v>
      </c>
      <c r="I77">
        <v>144.37249755859375</v>
      </c>
      <c r="J77">
        <v>140.80230712890625</v>
      </c>
      <c r="K77">
        <v>138.20561218261719</v>
      </c>
      <c r="L77">
        <v>138.01260375976562</v>
      </c>
      <c r="M77">
        <v>145.00251770019531</v>
      </c>
      <c r="N77">
        <v>157.12191772460938</v>
      </c>
      <c r="O77">
        <v>172.02383422851563</v>
      </c>
      <c r="P77">
        <v>188.77714538574219</v>
      </c>
      <c r="Q77">
        <v>202.13653564453125</v>
      </c>
      <c r="R77">
        <v>213.96905517578125</v>
      </c>
      <c r="S77">
        <v>224.92324829101562</v>
      </c>
      <c r="T77">
        <v>229.05424499511719</v>
      </c>
      <c r="U77">
        <v>231.59925842285156</v>
      </c>
      <c r="V77">
        <v>233.62774658203125</v>
      </c>
      <c r="W77">
        <v>230.96746826171875</v>
      </c>
      <c r="X77">
        <v>222.23440551757812</v>
      </c>
      <c r="Y77">
        <v>212.14645385742187</v>
      </c>
      <c r="Z77">
        <v>202.45631408691406</v>
      </c>
      <c r="AA77">
        <v>188.843994140625</v>
      </c>
      <c r="AB77">
        <v>179.86834716796875</v>
      </c>
      <c r="AC77">
        <v>174.13458251953125</v>
      </c>
      <c r="AD77">
        <v>165.12083435058594</v>
      </c>
      <c r="AE77">
        <v>158.212890625</v>
      </c>
      <c r="AF77">
        <v>152.50393676757812</v>
      </c>
      <c r="AG77">
        <v>-0.12939518690109253</v>
      </c>
      <c r="AH77">
        <v>0.56242376565933228</v>
      </c>
      <c r="AI77">
        <v>0.18365633487701416</v>
      </c>
      <c r="AJ77">
        <v>0.47078615427017212</v>
      </c>
      <c r="AK77">
        <v>-0.20888805389404297</v>
      </c>
      <c r="AL77">
        <v>-0.2557448148727417</v>
      </c>
      <c r="AM77">
        <v>-2.0715405941009521</v>
      </c>
      <c r="AN77">
        <v>-0.81892633438110352</v>
      </c>
      <c r="AO77">
        <v>0.55068683624267578</v>
      </c>
      <c r="AP77">
        <v>1.5563610792160034</v>
      </c>
      <c r="AQ77">
        <v>5.0802721977233887</v>
      </c>
      <c r="AR77">
        <v>18.254226684570313</v>
      </c>
      <c r="AS77">
        <v>18.34605598449707</v>
      </c>
      <c r="AT77">
        <v>17.101446151733398</v>
      </c>
      <c r="AU77">
        <v>16.319784164428711</v>
      </c>
      <c r="AV77">
        <v>16.116872787475586</v>
      </c>
      <c r="AW77">
        <v>15.927404403686523</v>
      </c>
      <c r="AX77">
        <v>13.475049018859863</v>
      </c>
      <c r="AY77">
        <v>4.7766289710998535</v>
      </c>
      <c r="AZ77">
        <v>3.1281042098999023</v>
      </c>
      <c r="BA77">
        <v>2.3971142768859863</v>
      </c>
      <c r="BB77">
        <v>1.5022023916244507</v>
      </c>
      <c r="BC77">
        <v>1.6266765594482422</v>
      </c>
      <c r="BD77">
        <v>1.7864503860473633</v>
      </c>
      <c r="BE77">
        <v>65.028022766113281</v>
      </c>
      <c r="BF77">
        <v>64.46661376953125</v>
      </c>
      <c r="BG77">
        <v>62.594203948974609</v>
      </c>
      <c r="BH77">
        <v>62.184543609619141</v>
      </c>
      <c r="BI77">
        <v>61.915771484375</v>
      </c>
      <c r="BJ77">
        <v>61.189319610595703</v>
      </c>
      <c r="BK77">
        <v>60.649383544921875</v>
      </c>
      <c r="BL77">
        <v>62.338275909423828</v>
      </c>
      <c r="BM77">
        <v>68.615234375</v>
      </c>
      <c r="BN77">
        <v>75.151115417480469</v>
      </c>
      <c r="BO77">
        <v>80.60693359375</v>
      </c>
      <c r="BP77">
        <v>84.645523071289063</v>
      </c>
      <c r="BQ77">
        <v>85.955276489257813</v>
      </c>
      <c r="BR77">
        <v>85.70672607421875</v>
      </c>
      <c r="BS77">
        <v>85.494796752929688</v>
      </c>
      <c r="BT77">
        <v>84.33929443359375</v>
      </c>
      <c r="BU77">
        <v>83.050407409667969</v>
      </c>
      <c r="BV77">
        <v>77.921684265136719</v>
      </c>
      <c r="BW77">
        <v>74.466606140136719</v>
      </c>
      <c r="BX77">
        <v>70.913604736328125</v>
      </c>
      <c r="BY77">
        <v>69.108833312988281</v>
      </c>
      <c r="BZ77">
        <v>66.619834899902344</v>
      </c>
      <c r="CA77">
        <v>65.345039367675781</v>
      </c>
      <c r="CB77">
        <v>64.159355163574219</v>
      </c>
      <c r="CC77">
        <v>3.0942449569702148</v>
      </c>
      <c r="CD77">
        <v>2.4749770164489746</v>
      </c>
      <c r="CE77">
        <v>2.0773484706878662</v>
      </c>
      <c r="CF77">
        <v>2.7234640121459961</v>
      </c>
      <c r="CG77">
        <v>3.3616726398468018</v>
      </c>
      <c r="CH77">
        <v>4.0818886756896973</v>
      </c>
      <c r="CI77">
        <v>3.6148958206176758</v>
      </c>
      <c r="CJ77">
        <v>3.5474143028259277</v>
      </c>
      <c r="CK77">
        <v>1.9495058059692383</v>
      </c>
      <c r="CL77">
        <v>3.6412858963012695</v>
      </c>
      <c r="CM77">
        <v>3.4877738952636719</v>
      </c>
      <c r="CN77">
        <v>3.3894355297088623</v>
      </c>
      <c r="CO77">
        <v>3.1193015575408936</v>
      </c>
      <c r="CP77">
        <v>2.9850203990936279</v>
      </c>
      <c r="CQ77">
        <v>3.1675064563751221</v>
      </c>
      <c r="CR77">
        <v>4.183037281036377</v>
      </c>
      <c r="CS77">
        <v>3.3653128147125244</v>
      </c>
      <c r="CT77">
        <v>3.4447472095489502</v>
      </c>
      <c r="CU77">
        <v>3.949260950088501</v>
      </c>
      <c r="CV77">
        <v>4.3362669944763184</v>
      </c>
      <c r="CW77">
        <v>4.5772199630737305</v>
      </c>
      <c r="CX77">
        <v>4.7793140411376953</v>
      </c>
      <c r="CY77">
        <v>4.2606477737426758</v>
      </c>
      <c r="CZ77">
        <v>3.7489047050476074</v>
      </c>
    </row>
    <row r="78" spans="1:104" x14ac:dyDescent="0.25">
      <c r="A78" t="s">
        <v>264</v>
      </c>
      <c r="B78" t="s">
        <v>168</v>
      </c>
      <c r="C78" t="s">
        <v>25</v>
      </c>
      <c r="D78" t="s">
        <v>186</v>
      </c>
      <c r="E78" t="s">
        <v>182</v>
      </c>
      <c r="F78">
        <v>2021</v>
      </c>
      <c r="G78" t="s">
        <v>180</v>
      </c>
      <c r="H78">
        <v>12</v>
      </c>
      <c r="I78">
        <v>125.35441589355469</v>
      </c>
      <c r="J78">
        <v>123.005615234375</v>
      </c>
      <c r="K78">
        <v>122.07071685791016</v>
      </c>
      <c r="L78">
        <v>122.13465881347656</v>
      </c>
      <c r="M78">
        <v>128.10018920898437</v>
      </c>
      <c r="N78">
        <v>138.10890197753906</v>
      </c>
      <c r="O78">
        <v>152.43753051757813</v>
      </c>
      <c r="P78">
        <v>163.65438842773437</v>
      </c>
      <c r="Q78">
        <v>168.73599243164062</v>
      </c>
      <c r="R78">
        <v>169.94288635253906</v>
      </c>
      <c r="S78">
        <v>169.81863403320312</v>
      </c>
      <c r="T78">
        <v>166.14598083496094</v>
      </c>
      <c r="U78">
        <v>164.04644775390625</v>
      </c>
      <c r="V78">
        <v>161.55593872070312</v>
      </c>
      <c r="W78">
        <v>159.06272888183594</v>
      </c>
      <c r="X78">
        <v>156.45718383789062</v>
      </c>
      <c r="Y78">
        <v>156.52076721191406</v>
      </c>
      <c r="Z78">
        <v>158.06181335449219</v>
      </c>
      <c r="AA78">
        <v>153.970947265625</v>
      </c>
      <c r="AB78">
        <v>148.83235168457031</v>
      </c>
      <c r="AC78">
        <v>145.09942626953125</v>
      </c>
      <c r="AD78">
        <v>139.843017578125</v>
      </c>
      <c r="AE78">
        <v>134.51448059082031</v>
      </c>
      <c r="AF78">
        <v>130.13969421386719</v>
      </c>
      <c r="AG78">
        <v>-0.70876705646514893</v>
      </c>
      <c r="AH78">
        <v>0.48353618383407593</v>
      </c>
      <c r="AI78">
        <v>-0.51119613647460938</v>
      </c>
      <c r="AJ78">
        <v>-0.56501388549804688</v>
      </c>
      <c r="AK78">
        <v>-1.966026782989502</v>
      </c>
      <c r="AL78">
        <v>-3.837268590927124</v>
      </c>
      <c r="AM78">
        <v>-4.8303885459899902</v>
      </c>
      <c r="AN78">
        <v>-6.0880060195922852</v>
      </c>
      <c r="AO78">
        <v>-3.9641785621643066</v>
      </c>
      <c r="AP78">
        <v>-0.68057048320770264</v>
      </c>
      <c r="AQ78">
        <v>1.9648659229278564</v>
      </c>
      <c r="AR78">
        <v>9.7195777893066406</v>
      </c>
      <c r="AS78">
        <v>8.7906627655029297</v>
      </c>
      <c r="AT78">
        <v>7.8755455017089844</v>
      </c>
      <c r="AU78">
        <v>7.4951744079589844</v>
      </c>
      <c r="AV78">
        <v>5.5577454566955566</v>
      </c>
      <c r="AW78">
        <v>5.7858762741088867</v>
      </c>
      <c r="AX78">
        <v>3.0972697734832764</v>
      </c>
      <c r="AY78">
        <v>-3.0652463436126709</v>
      </c>
      <c r="AZ78">
        <v>-1.4837499856948853</v>
      </c>
      <c r="BA78">
        <v>-0.34018266201019287</v>
      </c>
      <c r="BB78">
        <v>-1.1284860372543335</v>
      </c>
      <c r="BC78">
        <v>-1.0299378633499146</v>
      </c>
      <c r="BD78">
        <v>-0.35631701350212097</v>
      </c>
      <c r="BE78">
        <v>49.486789703369141</v>
      </c>
      <c r="BF78">
        <v>48.986785888671875</v>
      </c>
      <c r="BG78">
        <v>48.083263397216797</v>
      </c>
      <c r="BH78">
        <v>47.535026550292969</v>
      </c>
      <c r="BI78">
        <v>47.486785888671875</v>
      </c>
      <c r="BJ78">
        <v>46.890312194824219</v>
      </c>
      <c r="BK78">
        <v>46.486785888671875</v>
      </c>
      <c r="BL78">
        <v>47.188549041748047</v>
      </c>
      <c r="BM78">
        <v>49.092067718505859</v>
      </c>
      <c r="BN78">
        <v>51.64471435546875</v>
      </c>
      <c r="BO78">
        <v>53.149116516113281</v>
      </c>
      <c r="BP78">
        <v>53.697357177734375</v>
      </c>
      <c r="BQ78">
        <v>54.596481323242188</v>
      </c>
      <c r="BR78">
        <v>55.596477508544922</v>
      </c>
      <c r="BS78">
        <v>55.701763153076172</v>
      </c>
      <c r="BT78">
        <v>55.745594024658203</v>
      </c>
      <c r="BU78">
        <v>55.144710540771484</v>
      </c>
      <c r="BV78">
        <v>53.135906219482422</v>
      </c>
      <c r="BW78">
        <v>51.635906219482422</v>
      </c>
      <c r="BX78">
        <v>51.333259582519531</v>
      </c>
      <c r="BY78">
        <v>50.227977752685547</v>
      </c>
      <c r="BZ78">
        <v>50.285026550292969</v>
      </c>
      <c r="CA78">
        <v>48.982383728027344</v>
      </c>
      <c r="CB78">
        <v>48.530620574951172</v>
      </c>
      <c r="CC78">
        <v>3.9396934509277344</v>
      </c>
      <c r="CD78">
        <v>3.1705818176269531</v>
      </c>
      <c r="CE78">
        <v>2.69059157371521</v>
      </c>
      <c r="CF78">
        <v>3.5342268943786621</v>
      </c>
      <c r="CG78">
        <v>4.3549408912658691</v>
      </c>
      <c r="CH78">
        <v>5.2613682746887207</v>
      </c>
      <c r="CI78">
        <v>4.6973366737365723</v>
      </c>
      <c r="CJ78">
        <v>4.5096492767333984</v>
      </c>
      <c r="CK78">
        <v>2.3863825798034668</v>
      </c>
      <c r="CL78">
        <v>4.2409138679504395</v>
      </c>
      <c r="CM78">
        <v>3.8614637851715088</v>
      </c>
      <c r="CN78">
        <v>3.6052179336547852</v>
      </c>
      <c r="CO78">
        <v>3.2399601936340332</v>
      </c>
      <c r="CP78">
        <v>3.0269029140472412</v>
      </c>
      <c r="CQ78">
        <v>3.1988048553466797</v>
      </c>
      <c r="CR78">
        <v>4.3184571266174316</v>
      </c>
      <c r="CS78">
        <v>3.6409461498260498</v>
      </c>
      <c r="CT78">
        <v>3.9437160491943359</v>
      </c>
      <c r="CU78">
        <v>4.7217612266540527</v>
      </c>
      <c r="CV78">
        <v>5.2615194320678711</v>
      </c>
      <c r="CW78">
        <v>5.5928745269775391</v>
      </c>
      <c r="CX78">
        <v>5.9354968070983887</v>
      </c>
      <c r="CY78">
        <v>5.3119678497314453</v>
      </c>
      <c r="CZ78">
        <v>4.6912193298339844</v>
      </c>
    </row>
    <row r="79" spans="1:104" x14ac:dyDescent="0.25">
      <c r="A79" t="s">
        <v>265</v>
      </c>
      <c r="B79" t="s">
        <v>168</v>
      </c>
      <c r="C79" t="s">
        <v>25</v>
      </c>
      <c r="D79" t="s">
        <v>186</v>
      </c>
      <c r="E79" t="s">
        <v>182</v>
      </c>
      <c r="F79">
        <v>2021</v>
      </c>
      <c r="G79" t="s">
        <v>181</v>
      </c>
      <c r="H79">
        <v>8</v>
      </c>
      <c r="I79">
        <v>157.98384094238281</v>
      </c>
      <c r="J79">
        <v>154.037841796875</v>
      </c>
      <c r="K79">
        <v>150.96469116210937</v>
      </c>
      <c r="L79">
        <v>150.53193664550781</v>
      </c>
      <c r="M79">
        <v>157.49085998535156</v>
      </c>
      <c r="N79">
        <v>174.10589599609375</v>
      </c>
      <c r="O79">
        <v>189.75630187988281</v>
      </c>
      <c r="P79">
        <v>205.56507873535156</v>
      </c>
      <c r="Q79">
        <v>218.20085144042969</v>
      </c>
      <c r="R79">
        <v>228.88044738769531</v>
      </c>
      <c r="S79">
        <v>238.7257080078125</v>
      </c>
      <c r="T79">
        <v>241.45887756347656</v>
      </c>
      <c r="U79">
        <v>243.38839721679687</v>
      </c>
      <c r="V79">
        <v>243.37705993652344</v>
      </c>
      <c r="W79">
        <v>241.10997009277344</v>
      </c>
      <c r="X79">
        <v>235.05184936523437</v>
      </c>
      <c r="Y79">
        <v>227.23481750488281</v>
      </c>
      <c r="Z79">
        <v>217.40882873535156</v>
      </c>
      <c r="AA79">
        <v>205.79362487792969</v>
      </c>
      <c r="AB79">
        <v>199.21928405761719</v>
      </c>
      <c r="AC79">
        <v>193.72969055175781</v>
      </c>
      <c r="AD79">
        <v>183.976806640625</v>
      </c>
      <c r="AE79">
        <v>175.80323791503906</v>
      </c>
      <c r="AF79">
        <v>168.19686889648437</v>
      </c>
      <c r="AG79">
        <v>2.9905587434768677E-2</v>
      </c>
      <c r="AH79">
        <v>0.61752068996429443</v>
      </c>
      <c r="AI79">
        <v>0.39062538743019104</v>
      </c>
      <c r="AJ79">
        <v>0.78953826427459717</v>
      </c>
      <c r="AK79">
        <v>0.27284488081932068</v>
      </c>
      <c r="AL79">
        <v>0.75566279888153076</v>
      </c>
      <c r="AM79">
        <v>-1.4345271587371826</v>
      </c>
      <c r="AN79">
        <v>0.64955264329910278</v>
      </c>
      <c r="AO79">
        <v>1.8996974229812622</v>
      </c>
      <c r="AP79">
        <v>2.2538027763366699</v>
      </c>
      <c r="AQ79">
        <v>5.9920587539672852</v>
      </c>
      <c r="AR79">
        <v>20.410392761230469</v>
      </c>
      <c r="AS79">
        <v>20.703107833862305</v>
      </c>
      <c r="AT79">
        <v>19.172859191894531</v>
      </c>
      <c r="AU79">
        <v>18.331275939941406</v>
      </c>
      <c r="AV79">
        <v>19.03068733215332</v>
      </c>
      <c r="AW79">
        <v>19.036149978637695</v>
      </c>
      <c r="AX79">
        <v>16.799793243408203</v>
      </c>
      <c r="AY79">
        <v>7.3277711868286133</v>
      </c>
      <c r="AZ79">
        <v>4.7082767486572266</v>
      </c>
      <c r="BA79">
        <v>3.3789603710174561</v>
      </c>
      <c r="BB79">
        <v>2.394364595413208</v>
      </c>
      <c r="BC79">
        <v>2.5270626544952393</v>
      </c>
      <c r="BD79">
        <v>2.5248918533325195</v>
      </c>
      <c r="BE79">
        <v>71.148643493652344</v>
      </c>
      <c r="BF79">
        <v>70.312591552734375</v>
      </c>
      <c r="BG79">
        <v>69.862152099609375</v>
      </c>
      <c r="BH79">
        <v>69.605659484863281</v>
      </c>
      <c r="BI79">
        <v>69.363578796386719</v>
      </c>
      <c r="BJ79">
        <v>69.11181640625</v>
      </c>
      <c r="BK79">
        <v>69.547355651855469</v>
      </c>
      <c r="BL79">
        <v>71.60540771484375</v>
      </c>
      <c r="BM79">
        <v>75.233840942382813</v>
      </c>
      <c r="BN79">
        <v>79.471305847167969</v>
      </c>
      <c r="BO79">
        <v>83.37933349609375</v>
      </c>
      <c r="BP79">
        <v>85.773323059082031</v>
      </c>
      <c r="BQ79">
        <v>86.867332458496094</v>
      </c>
      <c r="BR79">
        <v>87.147933959960937</v>
      </c>
      <c r="BS79">
        <v>86.821189880371094</v>
      </c>
      <c r="BT79">
        <v>86.637290954589844</v>
      </c>
      <c r="BU79">
        <v>85.873344421386719</v>
      </c>
      <c r="BV79">
        <v>84.3670654296875</v>
      </c>
      <c r="BW79">
        <v>82.84686279296875</v>
      </c>
      <c r="BX79">
        <v>80.210601806640625</v>
      </c>
      <c r="BY79">
        <v>77.41070556640625</v>
      </c>
      <c r="BZ79">
        <v>75.289710998535156</v>
      </c>
      <c r="CA79">
        <v>74.064277648925781</v>
      </c>
      <c r="CB79">
        <v>73.167060852050781</v>
      </c>
      <c r="CC79">
        <v>3.2653839588165283</v>
      </c>
      <c r="CD79">
        <v>2.6112008094787598</v>
      </c>
      <c r="CE79">
        <v>2.1883182525634766</v>
      </c>
      <c r="CF79">
        <v>2.8647253513336182</v>
      </c>
      <c r="CG79">
        <v>3.5211672782897949</v>
      </c>
      <c r="CH79">
        <v>4.3620367050170898</v>
      </c>
      <c r="CI79">
        <v>3.8455178737640381</v>
      </c>
      <c r="CJ79">
        <v>3.7253174781799316</v>
      </c>
      <c r="CK79">
        <v>2.0294930934906006</v>
      </c>
      <c r="CL79">
        <v>3.7563319206237793</v>
      </c>
      <c r="CM79">
        <v>3.5699701309204102</v>
      </c>
      <c r="CN79">
        <v>3.4457488059997559</v>
      </c>
      <c r="CO79">
        <v>3.1613419055938721</v>
      </c>
      <c r="CP79">
        <v>2.9988446235656738</v>
      </c>
      <c r="CQ79">
        <v>3.1888434886932373</v>
      </c>
      <c r="CR79">
        <v>4.2667341232299805</v>
      </c>
      <c r="CS79">
        <v>3.4762899875640869</v>
      </c>
      <c r="CT79">
        <v>3.5674233436584473</v>
      </c>
      <c r="CU79">
        <v>4.1504573822021484</v>
      </c>
      <c r="CV79">
        <v>4.6317391395568848</v>
      </c>
      <c r="CW79">
        <v>4.9109363555908203</v>
      </c>
      <c r="CX79">
        <v>5.1354455947875977</v>
      </c>
      <c r="CY79">
        <v>4.5657491683959961</v>
      </c>
      <c r="CZ79">
        <v>3.9874258041381836</v>
      </c>
    </row>
    <row r="80" spans="1:104" x14ac:dyDescent="0.25">
      <c r="A80" t="s">
        <v>266</v>
      </c>
      <c r="B80" t="s">
        <v>168</v>
      </c>
      <c r="C80" t="s">
        <v>25</v>
      </c>
      <c r="D80" t="s">
        <v>186</v>
      </c>
      <c r="E80" t="s">
        <v>182</v>
      </c>
      <c r="F80">
        <v>2022</v>
      </c>
      <c r="G80" t="s">
        <v>169</v>
      </c>
      <c r="H80">
        <v>1</v>
      </c>
      <c r="I80">
        <v>123.31476593017578</v>
      </c>
      <c r="J80">
        <v>120.44037628173828</v>
      </c>
      <c r="K80">
        <v>119.88721466064453</v>
      </c>
      <c r="L80">
        <v>120.45056915283203</v>
      </c>
      <c r="M80">
        <v>127.68448638916016</v>
      </c>
      <c r="N80">
        <v>139.48558044433594</v>
      </c>
      <c r="O80">
        <v>156.7147216796875</v>
      </c>
      <c r="P80">
        <v>169.26081848144531</v>
      </c>
      <c r="Q80">
        <v>173.00477600097656</v>
      </c>
      <c r="R80">
        <v>172.91828918457031</v>
      </c>
      <c r="S80">
        <v>173.21682739257812</v>
      </c>
      <c r="T80">
        <v>168.74850463867187</v>
      </c>
      <c r="U80">
        <v>166.81050109863281</v>
      </c>
      <c r="V80">
        <v>163.9637451171875</v>
      </c>
      <c r="W80">
        <v>160.18521118164062</v>
      </c>
      <c r="X80">
        <v>157.25892639160156</v>
      </c>
      <c r="Y80">
        <v>156.14898681640625</v>
      </c>
      <c r="Z80">
        <v>156.66215515136719</v>
      </c>
      <c r="AA80">
        <v>153.73171997070312</v>
      </c>
      <c r="AB80">
        <v>148.16207885742187</v>
      </c>
      <c r="AC80">
        <v>144.46554565429687</v>
      </c>
      <c r="AD80">
        <v>139.13063049316406</v>
      </c>
      <c r="AE80">
        <v>134.36390686035156</v>
      </c>
      <c r="AF80">
        <v>130.0396728515625</v>
      </c>
      <c r="AG80">
        <v>-0.75151342153549194</v>
      </c>
      <c r="AH80">
        <v>0.47274556756019592</v>
      </c>
      <c r="AI80">
        <v>-0.56323760747909546</v>
      </c>
      <c r="AJ80">
        <v>-0.6467854380607605</v>
      </c>
      <c r="AK80">
        <v>-2.1239235401153564</v>
      </c>
      <c r="AL80">
        <v>-4.2130522727966309</v>
      </c>
      <c r="AM80">
        <v>-5.2507472038269043</v>
      </c>
      <c r="AN80">
        <v>-6.8111557960510254</v>
      </c>
      <c r="AO80">
        <v>-4.4840879440307617</v>
      </c>
      <c r="AP80">
        <v>-0.87291067838668823</v>
      </c>
      <c r="AQ80">
        <v>1.8276494741439819</v>
      </c>
      <c r="AR80">
        <v>9.5409612655639648</v>
      </c>
      <c r="AS80">
        <v>8.5432777404785156</v>
      </c>
      <c r="AT80">
        <v>7.6220207214355469</v>
      </c>
      <c r="AU80">
        <v>7.1992578506469727</v>
      </c>
      <c r="AV80">
        <v>5.047935962677002</v>
      </c>
      <c r="AW80">
        <v>5.2215738296508789</v>
      </c>
      <c r="AX80">
        <v>2.3891992568969727</v>
      </c>
      <c r="AY80">
        <v>-3.7033581733703613</v>
      </c>
      <c r="AZ80">
        <v>-1.8520957231521606</v>
      </c>
      <c r="BA80">
        <v>-0.55401146411895752</v>
      </c>
      <c r="BB80">
        <v>-1.3437049388885498</v>
      </c>
      <c r="BC80">
        <v>-1.2517659664154053</v>
      </c>
      <c r="BD80">
        <v>-0.52990776300430298</v>
      </c>
      <c r="BE80">
        <v>45.877098083496094</v>
      </c>
      <c r="BF80">
        <v>44.877098083496094</v>
      </c>
      <c r="BG80">
        <v>44.175334930419922</v>
      </c>
      <c r="BH80">
        <v>42.780620574951172</v>
      </c>
      <c r="BI80">
        <v>41.982383728027344</v>
      </c>
      <c r="BJ80">
        <v>41.232383728027344</v>
      </c>
      <c r="BK80">
        <v>40.93414306640625</v>
      </c>
      <c r="BL80">
        <v>41.381500244140625</v>
      </c>
      <c r="BM80">
        <v>45.600879669189453</v>
      </c>
      <c r="BN80">
        <v>50.504405975341797</v>
      </c>
      <c r="BO80">
        <v>53.758811950683594</v>
      </c>
      <c r="BP80">
        <v>55.508808135986328</v>
      </c>
      <c r="BQ80">
        <v>57.10528564453125</v>
      </c>
      <c r="BR80">
        <v>57.057052612304688</v>
      </c>
      <c r="BS80">
        <v>57.254405975341797</v>
      </c>
      <c r="BT80">
        <v>56.548236846923828</v>
      </c>
      <c r="BU80">
        <v>55.942951202392578</v>
      </c>
      <c r="BV80">
        <v>54.486789703369141</v>
      </c>
      <c r="BW80">
        <v>53.184139251708984</v>
      </c>
      <c r="BX80">
        <v>50.780624389648438</v>
      </c>
      <c r="BY80">
        <v>49.877098083496094</v>
      </c>
      <c r="BZ80">
        <v>49.276214599609375</v>
      </c>
      <c r="CA80">
        <v>49.135906219482422</v>
      </c>
      <c r="CB80">
        <v>48.785022735595703</v>
      </c>
      <c r="CC80">
        <v>4.0309505462646484</v>
      </c>
      <c r="CD80">
        <v>3.2289083003997803</v>
      </c>
      <c r="CE80">
        <v>2.7483925819396973</v>
      </c>
      <c r="CF80">
        <v>3.6252164840698242</v>
      </c>
      <c r="CG80">
        <v>4.5148177146911621</v>
      </c>
      <c r="CH80">
        <v>5.5268278121948242</v>
      </c>
      <c r="CI80">
        <v>5.0227222442626953</v>
      </c>
      <c r="CJ80">
        <v>4.8511099815368652</v>
      </c>
      <c r="CK80">
        <v>2.5448372364044189</v>
      </c>
      <c r="CL80">
        <v>4.4881463050842285</v>
      </c>
      <c r="CM80">
        <v>4.0966253280639648</v>
      </c>
      <c r="CN80">
        <v>3.8084759712219238</v>
      </c>
      <c r="CO80">
        <v>3.4266188144683838</v>
      </c>
      <c r="CP80">
        <v>3.195162296295166</v>
      </c>
      <c r="CQ80">
        <v>3.3505129814147949</v>
      </c>
      <c r="CR80">
        <v>4.5145864486694336</v>
      </c>
      <c r="CS80">
        <v>3.7779049873352051</v>
      </c>
      <c r="CT80">
        <v>4.0654845237731934</v>
      </c>
      <c r="CU80">
        <v>4.9034113883972168</v>
      </c>
      <c r="CV80">
        <v>5.447791576385498</v>
      </c>
      <c r="CW80">
        <v>5.7916622161865234</v>
      </c>
      <c r="CX80">
        <v>6.1419830322265625</v>
      </c>
      <c r="CY80">
        <v>5.5187230110168457</v>
      </c>
      <c r="CZ80">
        <v>4.8755249977111816</v>
      </c>
    </row>
    <row r="81" spans="1:104" x14ac:dyDescent="0.25">
      <c r="A81" t="s">
        <v>267</v>
      </c>
      <c r="B81" t="s">
        <v>168</v>
      </c>
      <c r="C81" t="s">
        <v>25</v>
      </c>
      <c r="D81" t="s">
        <v>186</v>
      </c>
      <c r="E81" t="s">
        <v>182</v>
      </c>
      <c r="F81">
        <v>2022</v>
      </c>
      <c r="G81" t="s">
        <v>170</v>
      </c>
      <c r="H81">
        <v>2</v>
      </c>
      <c r="I81">
        <v>128.16455078125</v>
      </c>
      <c r="J81">
        <v>124.86885070800781</v>
      </c>
      <c r="K81">
        <v>123.32663726806641</v>
      </c>
      <c r="L81">
        <v>123.935791015625</v>
      </c>
      <c r="M81">
        <v>130.14283752441406</v>
      </c>
      <c r="N81">
        <v>141.620849609375</v>
      </c>
      <c r="O81">
        <v>158.8626708984375</v>
      </c>
      <c r="P81">
        <v>169.73963928222656</v>
      </c>
      <c r="Q81">
        <v>174.90420532226562</v>
      </c>
      <c r="R81">
        <v>176.2327880859375</v>
      </c>
      <c r="S81">
        <v>179.03622436523437</v>
      </c>
      <c r="T81">
        <v>177.37619018554687</v>
      </c>
      <c r="U81">
        <v>177.63638305664062</v>
      </c>
      <c r="V81">
        <v>176.930908203125</v>
      </c>
      <c r="W81">
        <v>174.56674194335937</v>
      </c>
      <c r="X81">
        <v>169.49505615234375</v>
      </c>
      <c r="Y81">
        <v>164.80854797363281</v>
      </c>
      <c r="Z81">
        <v>164.19615173339844</v>
      </c>
      <c r="AA81">
        <v>161.96652221679687</v>
      </c>
      <c r="AB81">
        <v>155.98681640625</v>
      </c>
      <c r="AC81">
        <v>151.9859619140625</v>
      </c>
      <c r="AD81">
        <v>145.36091613769531</v>
      </c>
      <c r="AE81">
        <v>139.18824768066406</v>
      </c>
      <c r="AF81">
        <v>134.27468872070312</v>
      </c>
      <c r="AG81">
        <v>-0.63846331834793091</v>
      </c>
      <c r="AH81">
        <v>0.49197977781295776</v>
      </c>
      <c r="AI81">
        <v>-0.4202904999256134</v>
      </c>
      <c r="AJ81">
        <v>-0.43254685401916504</v>
      </c>
      <c r="AK81">
        <v>-1.7415503263473511</v>
      </c>
      <c r="AL81">
        <v>-3.411243200302124</v>
      </c>
      <c r="AM81">
        <v>-4.5928459167480469</v>
      </c>
      <c r="AN81">
        <v>-5.5259318351745605</v>
      </c>
      <c r="AO81">
        <v>-3.4609241485595703</v>
      </c>
      <c r="AP81">
        <v>-0.42480996251106262</v>
      </c>
      <c r="AQ81">
        <v>2.3503015041351318</v>
      </c>
      <c r="AR81">
        <v>10.907914161682129</v>
      </c>
      <c r="AS81">
        <v>10.162388801574707</v>
      </c>
      <c r="AT81">
        <v>9.2365512847900391</v>
      </c>
      <c r="AU81">
        <v>8.8065185546875</v>
      </c>
      <c r="AV81">
        <v>6.9073123931884766</v>
      </c>
      <c r="AW81">
        <v>6.9800715446472168</v>
      </c>
      <c r="AX81">
        <v>4.3074221611022949</v>
      </c>
      <c r="AY81">
        <v>-2.1895787715911865</v>
      </c>
      <c r="AZ81">
        <v>-0.95181953907012939</v>
      </c>
      <c r="BA81">
        <v>-1.0229194536805153E-2</v>
      </c>
      <c r="BB81">
        <v>-0.82028549909591675</v>
      </c>
      <c r="BC81">
        <v>-0.71280467510223389</v>
      </c>
      <c r="BD81">
        <v>-9.334447979927063E-2</v>
      </c>
      <c r="BE81">
        <v>54.337673187255859</v>
      </c>
      <c r="BF81">
        <v>54.135906219482422</v>
      </c>
      <c r="BG81">
        <v>53.5394287109375</v>
      </c>
      <c r="BH81">
        <v>53.135906219482422</v>
      </c>
      <c r="BI81">
        <v>53.587665557861328</v>
      </c>
      <c r="BJ81">
        <v>53.285026550292969</v>
      </c>
      <c r="BK81">
        <v>53.736785888671875</v>
      </c>
      <c r="BL81">
        <v>53.640312194824219</v>
      </c>
      <c r="BM81">
        <v>53.592071533203125</v>
      </c>
      <c r="BN81">
        <v>54.048240661621094</v>
      </c>
      <c r="BO81">
        <v>54.947357177734375</v>
      </c>
      <c r="BP81">
        <v>55.447357177734375</v>
      </c>
      <c r="BQ81">
        <v>56.793834686279297</v>
      </c>
      <c r="BR81">
        <v>55.342071533203125</v>
      </c>
      <c r="BS81">
        <v>54.442951202392578</v>
      </c>
      <c r="BT81">
        <v>53.342075347900391</v>
      </c>
      <c r="BU81">
        <v>51.092071533203125</v>
      </c>
      <c r="BV81">
        <v>49.7894287109375</v>
      </c>
      <c r="BW81">
        <v>48.741191864013672</v>
      </c>
      <c r="BX81">
        <v>49.491188049316406</v>
      </c>
      <c r="BY81">
        <v>49.241191864013672</v>
      </c>
      <c r="BZ81">
        <v>48.986785888671875</v>
      </c>
      <c r="CA81">
        <v>49.241191864013672</v>
      </c>
      <c r="CB81">
        <v>48.688549041748047</v>
      </c>
      <c r="CC81">
        <v>3.7906358242034912</v>
      </c>
      <c r="CD81">
        <v>3.0289320945739746</v>
      </c>
      <c r="CE81">
        <v>2.5580823421478271</v>
      </c>
      <c r="CF81">
        <v>3.3749988079071045</v>
      </c>
      <c r="CG81">
        <v>4.1636495590209961</v>
      </c>
      <c r="CH81">
        <v>5.0772156715393066</v>
      </c>
      <c r="CI81">
        <v>4.6068391799926758</v>
      </c>
      <c r="CJ81">
        <v>4.4016928672790527</v>
      </c>
      <c r="CK81">
        <v>2.3278446197509766</v>
      </c>
      <c r="CL81">
        <v>4.1387057304382324</v>
      </c>
      <c r="CM81">
        <v>3.8311476707458496</v>
      </c>
      <c r="CN81">
        <v>3.6220831871032715</v>
      </c>
      <c r="CO81">
        <v>3.301612377166748</v>
      </c>
      <c r="CP81">
        <v>3.1196122169494629</v>
      </c>
      <c r="CQ81">
        <v>3.3037118911743164</v>
      </c>
      <c r="CR81">
        <v>4.402623176574707</v>
      </c>
      <c r="CS81">
        <v>3.6078078746795654</v>
      </c>
      <c r="CT81">
        <v>3.8553431034088135</v>
      </c>
      <c r="CU81">
        <v>4.6742491722106934</v>
      </c>
      <c r="CV81">
        <v>5.1894712448120117</v>
      </c>
      <c r="CW81">
        <v>5.5130786895751953</v>
      </c>
      <c r="CX81">
        <v>5.8061108589172363</v>
      </c>
      <c r="CY81">
        <v>5.1726169586181641</v>
      </c>
      <c r="CZ81">
        <v>4.5550322532653809</v>
      </c>
    </row>
    <row r="82" spans="1:104" x14ac:dyDescent="0.25">
      <c r="A82" t="s">
        <v>268</v>
      </c>
      <c r="B82" t="s">
        <v>168</v>
      </c>
      <c r="C82" t="s">
        <v>25</v>
      </c>
      <c r="D82" t="s">
        <v>186</v>
      </c>
      <c r="E82" t="s">
        <v>182</v>
      </c>
      <c r="F82">
        <v>2022</v>
      </c>
      <c r="G82" t="s">
        <v>171</v>
      </c>
      <c r="H82">
        <v>3</v>
      </c>
      <c r="I82">
        <v>136.60261535644531</v>
      </c>
      <c r="J82">
        <v>133.13754272460937</v>
      </c>
      <c r="K82">
        <v>130.4598388671875</v>
      </c>
      <c r="L82">
        <v>129.46354675292969</v>
      </c>
      <c r="M82">
        <v>133.98439025878906</v>
      </c>
      <c r="N82">
        <v>146.5618896484375</v>
      </c>
      <c r="O82">
        <v>165.36668395996094</v>
      </c>
      <c r="P82">
        <v>178.52212524414062</v>
      </c>
      <c r="Q82">
        <v>186.64730834960937</v>
      </c>
      <c r="R82">
        <v>192.35879516601562</v>
      </c>
      <c r="S82">
        <v>199.46206665039063</v>
      </c>
      <c r="T82">
        <v>201.67707824707031</v>
      </c>
      <c r="U82">
        <v>203.74911499023437</v>
      </c>
      <c r="V82">
        <v>206.40223693847656</v>
      </c>
      <c r="W82">
        <v>205.22544860839844</v>
      </c>
      <c r="X82">
        <v>198.29206848144531</v>
      </c>
      <c r="Y82">
        <v>190.05703735351562</v>
      </c>
      <c r="Z82">
        <v>181.81961059570312</v>
      </c>
      <c r="AA82">
        <v>174.52061462402344</v>
      </c>
      <c r="AB82">
        <v>171.54812622070312</v>
      </c>
      <c r="AC82">
        <v>167.2237548828125</v>
      </c>
      <c r="AD82">
        <v>159.53646850585937</v>
      </c>
      <c r="AE82">
        <v>151.66291809082031</v>
      </c>
      <c r="AF82">
        <v>144.77412414550781</v>
      </c>
      <c r="AG82">
        <v>-0.35649040341377258</v>
      </c>
      <c r="AH82">
        <v>0.52876698970794678</v>
      </c>
      <c r="AI82">
        <v>-8.5816942155361176E-2</v>
      </c>
      <c r="AJ82">
        <v>6.6896140575408936E-2</v>
      </c>
      <c r="AK82">
        <v>-0.86404770612716675</v>
      </c>
      <c r="AL82">
        <v>-1.6191306114196777</v>
      </c>
      <c r="AM82">
        <v>-3.1613228321075439</v>
      </c>
      <c r="AN82">
        <v>-2.8871810436248779</v>
      </c>
      <c r="AO82">
        <v>-1.2537810802459717</v>
      </c>
      <c r="AP82">
        <v>0.61787253618240356</v>
      </c>
      <c r="AQ82">
        <v>3.7138674259185791</v>
      </c>
      <c r="AR82">
        <v>14.533148765563965</v>
      </c>
      <c r="AS82">
        <v>14.259429931640625</v>
      </c>
      <c r="AT82">
        <v>13.291048049926758</v>
      </c>
      <c r="AU82">
        <v>12.761303901672363</v>
      </c>
      <c r="AV82">
        <v>11.738380432128906</v>
      </c>
      <c r="AW82">
        <v>11.660432815551758</v>
      </c>
      <c r="AX82">
        <v>9.0264949798583984</v>
      </c>
      <c r="AY82">
        <v>1.5734035968780518</v>
      </c>
      <c r="AZ82">
        <v>1.2931073904037476</v>
      </c>
      <c r="BA82">
        <v>1.3317859172821045</v>
      </c>
      <c r="BB82">
        <v>0.46508023142814636</v>
      </c>
      <c r="BC82">
        <v>0.57958072423934937</v>
      </c>
      <c r="BD82">
        <v>0.94241243600845337</v>
      </c>
      <c r="BE82">
        <v>58.982379913330078</v>
      </c>
      <c r="BF82">
        <v>57.679740905761719</v>
      </c>
      <c r="BG82">
        <v>56.030620574951172</v>
      </c>
      <c r="BH82">
        <v>55.93414306640625</v>
      </c>
      <c r="BI82">
        <v>55.837665557861328</v>
      </c>
      <c r="BJ82">
        <v>55.192955017089844</v>
      </c>
      <c r="BK82">
        <v>54.89471435546875</v>
      </c>
      <c r="BL82">
        <v>56.399120330810547</v>
      </c>
      <c r="BM82">
        <v>62.057044982910156</v>
      </c>
      <c r="BN82">
        <v>66.912330627441406</v>
      </c>
      <c r="BO82">
        <v>71.609687805175781</v>
      </c>
      <c r="BP82">
        <v>74.956169128417969</v>
      </c>
      <c r="BQ82">
        <v>77.758811950683594</v>
      </c>
      <c r="BR82">
        <v>78.403526306152344</v>
      </c>
      <c r="BS82">
        <v>73.864097595214844</v>
      </c>
      <c r="BT82">
        <v>72.75</v>
      </c>
      <c r="BU82">
        <v>72.350883483886719</v>
      </c>
      <c r="BV82">
        <v>71.447357177734375</v>
      </c>
      <c r="BW82">
        <v>69.785026550292969</v>
      </c>
      <c r="BX82">
        <v>66.030624389648437</v>
      </c>
      <c r="BY82">
        <v>64.780624389648437</v>
      </c>
      <c r="BZ82">
        <v>63.227977752685547</v>
      </c>
      <c r="CA82">
        <v>62.631500244140625</v>
      </c>
      <c r="CB82">
        <v>61.227973937988281</v>
      </c>
      <c r="CC82">
        <v>3.2810845375061035</v>
      </c>
      <c r="CD82">
        <v>2.6227095127105713</v>
      </c>
      <c r="CE82">
        <v>2.1976003646850586</v>
      </c>
      <c r="CF82">
        <v>2.8631138801574707</v>
      </c>
      <c r="CG82">
        <v>3.4811470508575439</v>
      </c>
      <c r="CH82">
        <v>4.2671084403991699</v>
      </c>
      <c r="CI82">
        <v>3.8944258689880371</v>
      </c>
      <c r="CJ82">
        <v>3.7596096992492676</v>
      </c>
      <c r="CK82">
        <v>2.0173890590667725</v>
      </c>
      <c r="CL82">
        <v>3.6686317920684814</v>
      </c>
      <c r="CM82">
        <v>3.4662711620330811</v>
      </c>
      <c r="CN82">
        <v>3.3445198535919189</v>
      </c>
      <c r="CO82">
        <v>3.07541823387146</v>
      </c>
      <c r="CP82">
        <v>2.9554626941680908</v>
      </c>
      <c r="CQ82">
        <v>3.1541776657104492</v>
      </c>
      <c r="CR82">
        <v>4.1828665733337402</v>
      </c>
      <c r="CS82">
        <v>3.3787951469421387</v>
      </c>
      <c r="CT82">
        <v>3.4670093059539795</v>
      </c>
      <c r="CU82">
        <v>4.0902285575866699</v>
      </c>
      <c r="CV82">
        <v>4.6348471641540527</v>
      </c>
      <c r="CW82">
        <v>4.9260969161987305</v>
      </c>
      <c r="CX82">
        <v>5.175018310546875</v>
      </c>
      <c r="CY82">
        <v>4.5772161483764648</v>
      </c>
      <c r="CZ82">
        <v>3.9884350299835205</v>
      </c>
    </row>
    <row r="83" spans="1:104" x14ac:dyDescent="0.25">
      <c r="A83" t="s">
        <v>269</v>
      </c>
      <c r="B83" t="s">
        <v>168</v>
      </c>
      <c r="C83" t="s">
        <v>25</v>
      </c>
      <c r="D83" t="s">
        <v>186</v>
      </c>
      <c r="E83" t="s">
        <v>182</v>
      </c>
      <c r="F83">
        <v>2022</v>
      </c>
      <c r="G83" t="s">
        <v>172</v>
      </c>
      <c r="H83">
        <v>4</v>
      </c>
      <c r="I83">
        <v>145.48968505859375</v>
      </c>
      <c r="J83">
        <v>141.01377868652344</v>
      </c>
      <c r="K83">
        <v>138.2010498046875</v>
      </c>
      <c r="L83">
        <v>136.97712707519531</v>
      </c>
      <c r="M83">
        <v>142.32717895507812</v>
      </c>
      <c r="N83">
        <v>155.8948974609375</v>
      </c>
      <c r="O83">
        <v>171.79495239257812</v>
      </c>
      <c r="P83">
        <v>186.92726135253906</v>
      </c>
      <c r="Q83">
        <v>200.17349243164062</v>
      </c>
      <c r="R83">
        <v>212.39411926269531</v>
      </c>
      <c r="S83">
        <v>223.45634460449219</v>
      </c>
      <c r="T83">
        <v>227.78231811523437</v>
      </c>
      <c r="U83">
        <v>230.294677734375</v>
      </c>
      <c r="V83">
        <v>231.85264587402344</v>
      </c>
      <c r="W83">
        <v>228.47764587402344</v>
      </c>
      <c r="X83">
        <v>220.38591003417969</v>
      </c>
      <c r="Y83">
        <v>209.72564697265625</v>
      </c>
      <c r="Z83">
        <v>198.6529541015625</v>
      </c>
      <c r="AA83">
        <v>186.31785583496094</v>
      </c>
      <c r="AB83">
        <v>183.07026672363281</v>
      </c>
      <c r="AC83">
        <v>179.17863464355469</v>
      </c>
      <c r="AD83">
        <v>170.98805236816406</v>
      </c>
      <c r="AE83">
        <v>162.98406982421875</v>
      </c>
      <c r="AF83">
        <v>156.06793212890625</v>
      </c>
      <c r="AG83">
        <v>-6.9850839674472809E-2</v>
      </c>
      <c r="AH83">
        <v>0.56405061483383179</v>
      </c>
      <c r="AI83">
        <v>0.25033411383628845</v>
      </c>
      <c r="AJ83">
        <v>0.56354820728302002</v>
      </c>
      <c r="AK83">
        <v>-3.1908433884382248E-2</v>
      </c>
      <c r="AL83">
        <v>0.10291273146867752</v>
      </c>
      <c r="AM83">
        <v>-1.7735863924026489</v>
      </c>
      <c r="AN83">
        <v>-0.27360844612121582</v>
      </c>
      <c r="AO83">
        <v>1.0043693780899048</v>
      </c>
      <c r="AP83">
        <v>1.7544292211532593</v>
      </c>
      <c r="AQ83">
        <v>5.2624516487121582</v>
      </c>
      <c r="AR83">
        <v>18.575109481811523</v>
      </c>
      <c r="AS83">
        <v>18.758943557739258</v>
      </c>
      <c r="AT83">
        <v>17.467367172241211</v>
      </c>
      <c r="AU83">
        <v>16.614229202270508</v>
      </c>
      <c r="AV83">
        <v>16.696027755737305</v>
      </c>
      <c r="AW83">
        <v>16.44477653503418</v>
      </c>
      <c r="AX83">
        <v>14.037899971008301</v>
      </c>
      <c r="AY83">
        <v>5.4493680000305176</v>
      </c>
      <c r="AZ83">
        <v>3.6218955516815186</v>
      </c>
      <c r="BA83">
        <v>2.7190327644348145</v>
      </c>
      <c r="BB83">
        <v>1.8123279809951782</v>
      </c>
      <c r="BC83">
        <v>1.9314523935317993</v>
      </c>
      <c r="BD83">
        <v>2.0254800319671631</v>
      </c>
      <c r="BE83">
        <v>65.327301025390625</v>
      </c>
      <c r="BF83">
        <v>63.980823516845703</v>
      </c>
      <c r="BG83">
        <v>62.681163787841797</v>
      </c>
      <c r="BH83">
        <v>63.200481414794922</v>
      </c>
      <c r="BI83">
        <v>62.200477600097656</v>
      </c>
      <c r="BJ83">
        <v>61.853996276855469</v>
      </c>
      <c r="BK83">
        <v>61.241191864013672</v>
      </c>
      <c r="BL83">
        <v>65.013214111328125</v>
      </c>
      <c r="BM83">
        <v>72.145065307617188</v>
      </c>
      <c r="BN83">
        <v>78.23699951171875</v>
      </c>
      <c r="BO83">
        <v>83.387680053710937</v>
      </c>
      <c r="BP83">
        <v>87.079071044921875</v>
      </c>
      <c r="BQ83">
        <v>88.320121765136719</v>
      </c>
      <c r="BR83">
        <v>88.378868103027344</v>
      </c>
      <c r="BS83">
        <v>88.109550476074219</v>
      </c>
      <c r="BT83">
        <v>87.71795654296875</v>
      </c>
      <c r="BU83">
        <v>87.194236755371094</v>
      </c>
      <c r="BV83">
        <v>85.41986083984375</v>
      </c>
      <c r="BW83">
        <v>83.10528564453125</v>
      </c>
      <c r="BX83">
        <v>78.353858947753906</v>
      </c>
      <c r="BY83">
        <v>74.899253845214844</v>
      </c>
      <c r="BZ83">
        <v>72.744316101074219</v>
      </c>
      <c r="CA83">
        <v>69.755477905273437</v>
      </c>
      <c r="CB83">
        <v>67.823028564453125</v>
      </c>
      <c r="CC83">
        <v>3.0627021789550781</v>
      </c>
      <c r="CD83">
        <v>2.4345872402191162</v>
      </c>
      <c r="CE83">
        <v>2.0403156280517578</v>
      </c>
      <c r="CF83">
        <v>2.6549315452575684</v>
      </c>
      <c r="CG83">
        <v>3.2409334182739258</v>
      </c>
      <c r="CH83">
        <v>3.9779443740844727</v>
      </c>
      <c r="CI83">
        <v>3.545846700668335</v>
      </c>
      <c r="CJ83">
        <v>3.4501464366912842</v>
      </c>
      <c r="CK83">
        <v>1.8962197303771973</v>
      </c>
      <c r="CL83">
        <v>3.5501666069030762</v>
      </c>
      <c r="CM83">
        <v>3.4033689498901367</v>
      </c>
      <c r="CN83">
        <v>3.3106355667114258</v>
      </c>
      <c r="CO83">
        <v>3.0465371608734131</v>
      </c>
      <c r="CP83">
        <v>2.9096269607543945</v>
      </c>
      <c r="CQ83">
        <v>3.0776040554046631</v>
      </c>
      <c r="CR83">
        <v>4.074427604675293</v>
      </c>
      <c r="CS83">
        <v>3.2677109241485596</v>
      </c>
      <c r="CT83">
        <v>3.3198881149291992</v>
      </c>
      <c r="CU83">
        <v>3.8270971775054932</v>
      </c>
      <c r="CV83">
        <v>4.334923267364502</v>
      </c>
      <c r="CW83">
        <v>4.6259970664978027</v>
      </c>
      <c r="CX83">
        <v>4.8610692024230957</v>
      </c>
      <c r="CY83">
        <v>4.311032772064209</v>
      </c>
      <c r="CZ83">
        <v>3.7682468891143799</v>
      </c>
    </row>
    <row r="84" spans="1:104" x14ac:dyDescent="0.25">
      <c r="A84" t="s">
        <v>270</v>
      </c>
      <c r="B84" t="s">
        <v>168</v>
      </c>
      <c r="C84" t="s">
        <v>25</v>
      </c>
      <c r="D84" t="s">
        <v>186</v>
      </c>
      <c r="E84" t="s">
        <v>182</v>
      </c>
      <c r="F84">
        <v>2022</v>
      </c>
      <c r="G84" t="s">
        <v>173</v>
      </c>
      <c r="H84">
        <v>5</v>
      </c>
      <c r="I84">
        <v>145.193359375</v>
      </c>
      <c r="J84">
        <v>141.56039428710937</v>
      </c>
      <c r="K84">
        <v>138.68382263183594</v>
      </c>
      <c r="L84">
        <v>138.237060546875</v>
      </c>
      <c r="M84">
        <v>144.51545715332031</v>
      </c>
      <c r="N84">
        <v>158.49972534179687</v>
      </c>
      <c r="O84">
        <v>173.590576171875</v>
      </c>
      <c r="P84">
        <v>192.03800964355469</v>
      </c>
      <c r="Q84">
        <v>208.37135314941406</v>
      </c>
      <c r="R84">
        <v>220.91134643554687</v>
      </c>
      <c r="S84">
        <v>231.21621704101562</v>
      </c>
      <c r="T84">
        <v>235.31289672851562</v>
      </c>
      <c r="U84">
        <v>236.87847900390625</v>
      </c>
      <c r="V84">
        <v>236.71978759765625</v>
      </c>
      <c r="W84">
        <v>232.77911376953125</v>
      </c>
      <c r="X84">
        <v>224.29443359375</v>
      </c>
      <c r="Y84">
        <v>213.41082763671875</v>
      </c>
      <c r="Z84">
        <v>202.35183715820312</v>
      </c>
      <c r="AA84">
        <v>189.91615295410156</v>
      </c>
      <c r="AB84">
        <v>185.69064331054687</v>
      </c>
      <c r="AC84">
        <v>182.03939819335937</v>
      </c>
      <c r="AD84">
        <v>171.89068603515625</v>
      </c>
      <c r="AE84">
        <v>164.14613342285156</v>
      </c>
      <c r="AF84">
        <v>156.75836181640625</v>
      </c>
      <c r="AG84">
        <v>-2.3919844999909401E-2</v>
      </c>
      <c r="AH84">
        <v>0.56683206558227539</v>
      </c>
      <c r="AI84">
        <v>0.30191889405250549</v>
      </c>
      <c r="AJ84">
        <v>0.64237594604492188</v>
      </c>
      <c r="AK84">
        <v>0.10081464797258377</v>
      </c>
      <c r="AL84">
        <v>0.37942960858345032</v>
      </c>
      <c r="AM84">
        <v>-1.5660815238952637</v>
      </c>
      <c r="AN84">
        <v>0.13720996677875519</v>
      </c>
      <c r="AO84">
        <v>1.4076067209243774</v>
      </c>
      <c r="AP84">
        <v>1.9899301528930664</v>
      </c>
      <c r="AQ84">
        <v>5.6140313148498535</v>
      </c>
      <c r="AR84">
        <v>19.519773483276367</v>
      </c>
      <c r="AS84">
        <v>19.697624206542969</v>
      </c>
      <c r="AT84">
        <v>18.217702865600586</v>
      </c>
      <c r="AU84">
        <v>17.290185928344727</v>
      </c>
      <c r="AV84">
        <v>17.542198181152344</v>
      </c>
      <c r="AW84">
        <v>17.272842407226563</v>
      </c>
      <c r="AX84">
        <v>14.929162979125977</v>
      </c>
      <c r="AY84">
        <v>6.1236214637756348</v>
      </c>
      <c r="AZ84">
        <v>4.0104913711547852</v>
      </c>
      <c r="BA84">
        <v>2.956834077835083</v>
      </c>
      <c r="BB84">
        <v>2.0174887180328369</v>
      </c>
      <c r="BC84">
        <v>2.1403932571411133</v>
      </c>
      <c r="BD84">
        <v>2.1846034526824951</v>
      </c>
      <c r="BE84">
        <v>68.583267211914063</v>
      </c>
      <c r="BF84">
        <v>67.93414306640625</v>
      </c>
      <c r="BG84">
        <v>67.390312194824219</v>
      </c>
      <c r="BH84">
        <v>66.842071533203125</v>
      </c>
      <c r="BI84">
        <v>65.991188049316406</v>
      </c>
      <c r="BJ84">
        <v>65.390312194824219</v>
      </c>
      <c r="BK84">
        <v>64.7894287109375</v>
      </c>
      <c r="BL84">
        <v>67.956169128417969</v>
      </c>
      <c r="BM84">
        <v>75.228187561035156</v>
      </c>
      <c r="BN84">
        <v>80.280830383300781</v>
      </c>
      <c r="BO84">
        <v>85.074661254882813</v>
      </c>
      <c r="BP84">
        <v>87.679946899414063</v>
      </c>
      <c r="BQ84">
        <v>87.232589721679688</v>
      </c>
      <c r="BR84">
        <v>86.228187561035156</v>
      </c>
      <c r="BS84">
        <v>86.079071044921875</v>
      </c>
      <c r="BT84">
        <v>84.973785400390625</v>
      </c>
      <c r="BU84">
        <v>82.767616271972656</v>
      </c>
      <c r="BV84">
        <v>81.166732788085938</v>
      </c>
      <c r="BW84">
        <v>80.807044982910156</v>
      </c>
      <c r="BX84">
        <v>78.758811950683594</v>
      </c>
      <c r="BY84">
        <v>74.100883483886719</v>
      </c>
      <c r="BZ84">
        <v>70.942955017089844</v>
      </c>
      <c r="CA84">
        <v>69.64471435546875</v>
      </c>
      <c r="CB84">
        <v>68.640312194824219</v>
      </c>
      <c r="CC84">
        <v>3.0250499248504639</v>
      </c>
      <c r="CD84">
        <v>2.4189047813415527</v>
      </c>
      <c r="CE84">
        <v>2.0263996124267578</v>
      </c>
      <c r="CF84">
        <v>2.6518137454986572</v>
      </c>
      <c r="CG84">
        <v>3.2569406032562256</v>
      </c>
      <c r="CH84">
        <v>4.002842903137207</v>
      </c>
      <c r="CI84">
        <v>3.5460836887359619</v>
      </c>
      <c r="CJ84">
        <v>3.5080466270446777</v>
      </c>
      <c r="CK84">
        <v>1.9535895586013794</v>
      </c>
      <c r="CL84">
        <v>3.6545803546905518</v>
      </c>
      <c r="CM84">
        <v>3.4853620529174805</v>
      </c>
      <c r="CN84">
        <v>3.3849356174468994</v>
      </c>
      <c r="CO84">
        <v>3.1014256477355957</v>
      </c>
      <c r="CP84">
        <v>2.9401743412017822</v>
      </c>
      <c r="CQ84">
        <v>3.1033182144165039</v>
      </c>
      <c r="CR84">
        <v>4.1040687561035156</v>
      </c>
      <c r="CS84">
        <v>3.2909533977508545</v>
      </c>
      <c r="CT84">
        <v>3.3469469547271729</v>
      </c>
      <c r="CU84">
        <v>3.8609139919281006</v>
      </c>
      <c r="CV84">
        <v>4.3517794609069824</v>
      </c>
      <c r="CW84">
        <v>4.6515507698059082</v>
      </c>
      <c r="CX84">
        <v>4.8365049362182617</v>
      </c>
      <c r="CY84">
        <v>4.2971458435058594</v>
      </c>
      <c r="CZ84">
        <v>3.746016263961792</v>
      </c>
    </row>
    <row r="85" spans="1:104" x14ac:dyDescent="0.25">
      <c r="A85" t="s">
        <v>271</v>
      </c>
      <c r="B85" t="s">
        <v>168</v>
      </c>
      <c r="C85" t="s">
        <v>25</v>
      </c>
      <c r="D85" t="s">
        <v>186</v>
      </c>
      <c r="E85" t="s">
        <v>182</v>
      </c>
      <c r="F85">
        <v>2022</v>
      </c>
      <c r="G85" t="s">
        <v>174</v>
      </c>
      <c r="H85">
        <v>6</v>
      </c>
      <c r="I85">
        <v>149.02728271484375</v>
      </c>
      <c r="J85">
        <v>145.0264892578125</v>
      </c>
      <c r="K85">
        <v>142.2547607421875</v>
      </c>
      <c r="L85">
        <v>141.26606750488281</v>
      </c>
      <c r="M85">
        <v>147.19204711914062</v>
      </c>
      <c r="N85">
        <v>160.44619750976563</v>
      </c>
      <c r="O85">
        <v>174.89749145507812</v>
      </c>
      <c r="P85">
        <v>193.14739990234375</v>
      </c>
      <c r="Q85">
        <v>206.051513671875</v>
      </c>
      <c r="R85">
        <v>216.95637512207031</v>
      </c>
      <c r="S85">
        <v>226.96199035644531</v>
      </c>
      <c r="T85">
        <v>230.36715698242187</v>
      </c>
      <c r="U85">
        <v>231.24844360351562</v>
      </c>
      <c r="V85">
        <v>230.96157836914062</v>
      </c>
      <c r="W85">
        <v>227.79103088378906</v>
      </c>
      <c r="X85">
        <v>220.92919921875</v>
      </c>
      <c r="Y85">
        <v>213.14453125</v>
      </c>
      <c r="Z85">
        <v>202.72502136230469</v>
      </c>
      <c r="AA85">
        <v>191.63137817382812</v>
      </c>
      <c r="AB85">
        <v>184.784423828125</v>
      </c>
      <c r="AC85">
        <v>181.85452270507812</v>
      </c>
      <c r="AD85">
        <v>173.01881408691406</v>
      </c>
      <c r="AE85">
        <v>165.82917785644531</v>
      </c>
      <c r="AF85">
        <v>158.65089416503906</v>
      </c>
      <c r="AG85">
        <v>-0.11290690302848816</v>
      </c>
      <c r="AH85">
        <v>0.57956492900848389</v>
      </c>
      <c r="AI85">
        <v>0.21190327405929565</v>
      </c>
      <c r="AJ85">
        <v>0.51496756076812744</v>
      </c>
      <c r="AK85">
        <v>-0.15239709615707397</v>
      </c>
      <c r="AL85">
        <v>-0.13887162506580353</v>
      </c>
      <c r="AM85">
        <v>-2.0060293674468994</v>
      </c>
      <c r="AN85">
        <v>-0.65293878316879272</v>
      </c>
      <c r="AO85">
        <v>0.71876102685928345</v>
      </c>
      <c r="AP85">
        <v>1.6493887901306152</v>
      </c>
      <c r="AQ85">
        <v>5.1991729736328125</v>
      </c>
      <c r="AR85">
        <v>18.501119613647461</v>
      </c>
      <c r="AS85">
        <v>18.490951538085938</v>
      </c>
      <c r="AT85">
        <v>17.070837020874023</v>
      </c>
      <c r="AU85">
        <v>16.251565933227539</v>
      </c>
      <c r="AV85">
        <v>16.260396957397461</v>
      </c>
      <c r="AW85">
        <v>16.239032745361328</v>
      </c>
      <c r="AX85">
        <v>13.770339012145996</v>
      </c>
      <c r="AY85">
        <v>5.0995287895202637</v>
      </c>
      <c r="AZ85">
        <v>3.3609144687652588</v>
      </c>
      <c r="BA85">
        <v>2.5887525081634521</v>
      </c>
      <c r="BB85">
        <v>1.6606020927429199</v>
      </c>
      <c r="BC85">
        <v>1.7916597127914429</v>
      </c>
      <c r="BD85">
        <v>1.925264835357666</v>
      </c>
      <c r="BE85">
        <v>66.729255676269531</v>
      </c>
      <c r="BF85">
        <v>64.739768981933594</v>
      </c>
      <c r="BG85">
        <v>64.33624267578125</v>
      </c>
      <c r="BH85">
        <v>64.175193786621094</v>
      </c>
      <c r="BI85">
        <v>64.223434448242188</v>
      </c>
      <c r="BJ85">
        <v>64.069915771484375</v>
      </c>
      <c r="BK85">
        <v>64.540992736816406</v>
      </c>
      <c r="BL85">
        <v>69.100746154785156</v>
      </c>
      <c r="BM85">
        <v>72.360969543457031</v>
      </c>
      <c r="BN85">
        <v>75.672561645507813</v>
      </c>
      <c r="BO85">
        <v>79.190322875976563</v>
      </c>
      <c r="BP85">
        <v>81.340858459472656</v>
      </c>
      <c r="BQ85">
        <v>82.944725036621094</v>
      </c>
      <c r="BR85">
        <v>83.590858459472656</v>
      </c>
      <c r="BS85">
        <v>82.122764587402344</v>
      </c>
      <c r="BT85">
        <v>82.880287170410156</v>
      </c>
      <c r="BU85">
        <v>82.618362426757812</v>
      </c>
      <c r="BV85">
        <v>80.419578552246094</v>
      </c>
      <c r="BW85">
        <v>78.930084228515625</v>
      </c>
      <c r="BX85">
        <v>77.361114501953125</v>
      </c>
      <c r="BY85">
        <v>75.266334533691406</v>
      </c>
      <c r="BZ85">
        <v>72.548240661621094</v>
      </c>
      <c r="CA85">
        <v>70.947357177734375</v>
      </c>
      <c r="CB85">
        <v>69.479255676269531</v>
      </c>
      <c r="CC85">
        <v>3.1733105182647705</v>
      </c>
      <c r="CD85">
        <v>2.5327095985412598</v>
      </c>
      <c r="CE85">
        <v>2.1243550777435303</v>
      </c>
      <c r="CF85">
        <v>2.7696020603179932</v>
      </c>
      <c r="CG85">
        <v>3.3903214931488037</v>
      </c>
      <c r="CH85">
        <v>4.1412410736083984</v>
      </c>
      <c r="CI85">
        <v>3.6514670848846436</v>
      </c>
      <c r="CJ85">
        <v>3.6060185432434082</v>
      </c>
      <c r="CK85">
        <v>1.9743863344192505</v>
      </c>
      <c r="CL85">
        <v>3.6681993007659912</v>
      </c>
      <c r="CM85">
        <v>3.4965817928314209</v>
      </c>
      <c r="CN85">
        <v>3.3867740631103516</v>
      </c>
      <c r="CO85">
        <v>3.0943939685821533</v>
      </c>
      <c r="CP85">
        <v>2.9318335056304932</v>
      </c>
      <c r="CQ85">
        <v>3.1037015914916992</v>
      </c>
      <c r="CR85">
        <v>4.1315231323242187</v>
      </c>
      <c r="CS85">
        <v>3.3592357635498047</v>
      </c>
      <c r="CT85">
        <v>3.4269678592681885</v>
      </c>
      <c r="CU85">
        <v>3.981583833694458</v>
      </c>
      <c r="CV85">
        <v>4.4259166717529297</v>
      </c>
      <c r="CW85">
        <v>4.7491674423217773</v>
      </c>
      <c r="CX85">
        <v>4.9754643440246582</v>
      </c>
      <c r="CY85">
        <v>4.4368152618408203</v>
      </c>
      <c r="CZ85">
        <v>3.874739408493042</v>
      </c>
    </row>
    <row r="86" spans="1:104" x14ac:dyDescent="0.25">
      <c r="A86" t="s">
        <v>272</v>
      </c>
      <c r="B86" t="s">
        <v>168</v>
      </c>
      <c r="C86" t="s">
        <v>25</v>
      </c>
      <c r="D86" t="s">
        <v>186</v>
      </c>
      <c r="E86" t="s">
        <v>182</v>
      </c>
      <c r="F86">
        <v>2022</v>
      </c>
      <c r="G86" t="s">
        <v>175</v>
      </c>
      <c r="H86">
        <v>7</v>
      </c>
      <c r="I86">
        <v>154.64698791503906</v>
      </c>
      <c r="J86">
        <v>151.07070922851562</v>
      </c>
      <c r="K86">
        <v>147.94596862792969</v>
      </c>
      <c r="L86">
        <v>147.56915283203125</v>
      </c>
      <c r="M86">
        <v>154.65751647949219</v>
      </c>
      <c r="N86">
        <v>170.27384948730469</v>
      </c>
      <c r="O86">
        <v>184.95166015625</v>
      </c>
      <c r="P86">
        <v>201.68281555175781</v>
      </c>
      <c r="Q86">
        <v>213.43867492675781</v>
      </c>
      <c r="R86">
        <v>224.66064453125</v>
      </c>
      <c r="S86">
        <v>234.40377807617187</v>
      </c>
      <c r="T86">
        <v>236.740966796875</v>
      </c>
      <c r="U86">
        <v>238.43807983398438</v>
      </c>
      <c r="V86">
        <v>238.03919982910156</v>
      </c>
      <c r="W86">
        <v>235.18243408203125</v>
      </c>
      <c r="X86">
        <v>230.67445373535156</v>
      </c>
      <c r="Y86">
        <v>223.78996276855469</v>
      </c>
      <c r="Z86">
        <v>212.68605041503906</v>
      </c>
      <c r="AA86">
        <v>200.1116943359375</v>
      </c>
      <c r="AB86">
        <v>192.23973083496094</v>
      </c>
      <c r="AC86">
        <v>188.54310607910156</v>
      </c>
      <c r="AD86">
        <v>179.42814636230469</v>
      </c>
      <c r="AE86">
        <v>171.868408203125</v>
      </c>
      <c r="AF86">
        <v>164.70719909667969</v>
      </c>
      <c r="AG86">
        <v>4.3769966810941696E-2</v>
      </c>
      <c r="AH86">
        <v>0.60581457614898682</v>
      </c>
      <c r="AI86">
        <v>0.39889374375343323</v>
      </c>
      <c r="AJ86">
        <v>0.79736566543579102</v>
      </c>
      <c r="AK86">
        <v>0.3103104829788208</v>
      </c>
      <c r="AL86">
        <v>0.82677698135375977</v>
      </c>
      <c r="AM86">
        <v>-1.3266204595565796</v>
      </c>
      <c r="AN86">
        <v>0.76786154508590698</v>
      </c>
      <c r="AO86">
        <v>1.9684838056564331</v>
      </c>
      <c r="AP86">
        <v>2.2621698379516602</v>
      </c>
      <c r="AQ86">
        <v>5.9344515800476074</v>
      </c>
      <c r="AR86">
        <v>20.110439300537109</v>
      </c>
      <c r="AS86">
        <v>20.402414321899414</v>
      </c>
      <c r="AT86">
        <v>18.867023468017578</v>
      </c>
      <c r="AU86">
        <v>17.98967170715332</v>
      </c>
      <c r="AV86">
        <v>18.844425201416016</v>
      </c>
      <c r="AW86">
        <v>18.915597915649414</v>
      </c>
      <c r="AX86">
        <v>16.631633758544922</v>
      </c>
      <c r="AY86">
        <v>7.3036603927612305</v>
      </c>
      <c r="AZ86">
        <v>4.6469483375549316</v>
      </c>
      <c r="BA86">
        <v>3.3483407497406006</v>
      </c>
      <c r="BB86">
        <v>2.3958520889282227</v>
      </c>
      <c r="BC86">
        <v>2.5312416553497314</v>
      </c>
      <c r="BD86">
        <v>2.5194029808044434</v>
      </c>
      <c r="BE86">
        <v>72.043830871582031</v>
      </c>
      <c r="BF86">
        <v>71.798240661621094</v>
      </c>
      <c r="BG86">
        <v>71.447357177734375</v>
      </c>
      <c r="BH86">
        <v>71.346473693847656</v>
      </c>
      <c r="BI86">
        <v>71.342071533203125</v>
      </c>
      <c r="BJ86">
        <v>71.192955017089844</v>
      </c>
      <c r="BK86">
        <v>70.991188049316406</v>
      </c>
      <c r="BL86">
        <v>72.75</v>
      </c>
      <c r="BM86">
        <v>74.9605712890625</v>
      </c>
      <c r="BN86">
        <v>78.864097595214844</v>
      </c>
      <c r="BO86">
        <v>82.324661254882813</v>
      </c>
      <c r="BP86">
        <v>85.337875366210937</v>
      </c>
      <c r="BQ86">
        <v>86.184356689453125</v>
      </c>
      <c r="BR86">
        <v>87.478187561035156</v>
      </c>
      <c r="BS86">
        <v>87.728187561035156</v>
      </c>
      <c r="BT86">
        <v>85.934356689453125</v>
      </c>
      <c r="BU86">
        <v>83.27642822265625</v>
      </c>
      <c r="BV86">
        <v>81.570259094238281</v>
      </c>
      <c r="BW86">
        <v>81.364097595214844</v>
      </c>
      <c r="BX86">
        <v>80.008811950683594</v>
      </c>
      <c r="BY86">
        <v>76.4605712890625</v>
      </c>
      <c r="BZ86">
        <v>74.403526306152344</v>
      </c>
      <c r="CA86">
        <v>73.302642822265625</v>
      </c>
      <c r="CB86">
        <v>73.048240661621094</v>
      </c>
      <c r="CC86">
        <v>3.1917951107025146</v>
      </c>
      <c r="CD86">
        <v>2.5572021007537842</v>
      </c>
      <c r="CE86">
        <v>2.1414608955383301</v>
      </c>
      <c r="CF86">
        <v>2.8042829036712646</v>
      </c>
      <c r="CG86">
        <v>3.4528226852416992</v>
      </c>
      <c r="CH86">
        <v>4.2598638534545898</v>
      </c>
      <c r="CI86">
        <v>3.7427325248718262</v>
      </c>
      <c r="CJ86">
        <v>3.64967942237854</v>
      </c>
      <c r="CK86">
        <v>1.9823312759399414</v>
      </c>
      <c r="CL86">
        <v>3.6817493438720703</v>
      </c>
      <c r="CM86">
        <v>3.5002729892730713</v>
      </c>
      <c r="CN86">
        <v>3.3735401630401611</v>
      </c>
      <c r="CO86">
        <v>3.0925674438476562</v>
      </c>
      <c r="CP86">
        <v>2.9288341999053955</v>
      </c>
      <c r="CQ86">
        <v>3.1059536933898926</v>
      </c>
      <c r="CR86">
        <v>4.1812229156494141</v>
      </c>
      <c r="CS86">
        <v>3.4186422824859619</v>
      </c>
      <c r="CT86">
        <v>3.4848847389221191</v>
      </c>
      <c r="CU86">
        <v>4.030031681060791</v>
      </c>
      <c r="CV86">
        <v>4.4630088806152344</v>
      </c>
      <c r="CW86">
        <v>4.7725534439086914</v>
      </c>
      <c r="CX86">
        <v>5.0012388229370117</v>
      </c>
      <c r="CY86">
        <v>4.4571084976196289</v>
      </c>
      <c r="CZ86">
        <v>3.8990542888641357</v>
      </c>
    </row>
    <row r="87" spans="1:104" x14ac:dyDescent="0.25">
      <c r="A87" t="s">
        <v>273</v>
      </c>
      <c r="B87" t="s">
        <v>168</v>
      </c>
      <c r="C87" t="s">
        <v>25</v>
      </c>
      <c r="D87" t="s">
        <v>186</v>
      </c>
      <c r="E87" t="s">
        <v>182</v>
      </c>
      <c r="F87">
        <v>2022</v>
      </c>
      <c r="G87" t="s">
        <v>176</v>
      </c>
      <c r="H87">
        <v>8</v>
      </c>
      <c r="I87">
        <v>159.13363647460937</v>
      </c>
      <c r="J87">
        <v>155.11582946777344</v>
      </c>
      <c r="K87">
        <v>152.02993774414062</v>
      </c>
      <c r="L87">
        <v>151.580078125</v>
      </c>
      <c r="M87">
        <v>158.71719360351562</v>
      </c>
      <c r="N87">
        <v>175.61288452148437</v>
      </c>
      <c r="O87">
        <v>191.3238525390625</v>
      </c>
      <c r="P87">
        <v>207.35731506347656</v>
      </c>
      <c r="Q87">
        <v>220.65423583984375</v>
      </c>
      <c r="R87">
        <v>232.25003051757812</v>
      </c>
      <c r="S87">
        <v>242.90208435058594</v>
      </c>
      <c r="T87">
        <v>245.89256286621094</v>
      </c>
      <c r="U87">
        <v>247.89851379394531</v>
      </c>
      <c r="V87">
        <v>247.64247131347656</v>
      </c>
      <c r="W87">
        <v>245.11679077148437</v>
      </c>
      <c r="X87">
        <v>238.88612365722656</v>
      </c>
      <c r="Y87">
        <v>230.72109985351562</v>
      </c>
      <c r="Z87">
        <v>220.67552185058594</v>
      </c>
      <c r="AA87">
        <v>208.54757690429687</v>
      </c>
      <c r="AB87">
        <v>201.65934753417969</v>
      </c>
      <c r="AC87">
        <v>195.82254028320312</v>
      </c>
      <c r="AD87">
        <v>185.75743103027344</v>
      </c>
      <c r="AE87">
        <v>177.47238159179687</v>
      </c>
      <c r="AF87">
        <v>169.78968811035156</v>
      </c>
      <c r="AG87">
        <v>7.0364445447921753E-2</v>
      </c>
      <c r="AH87">
        <v>0.62236505746841431</v>
      </c>
      <c r="AI87">
        <v>0.43795734643936157</v>
      </c>
      <c r="AJ87">
        <v>0.85978776216506958</v>
      </c>
      <c r="AK87">
        <v>0.3922850489616394</v>
      </c>
      <c r="AL87">
        <v>1.006342887878418</v>
      </c>
      <c r="AM87">
        <v>-1.2466074228286743</v>
      </c>
      <c r="AN87">
        <v>1.0173889398574829</v>
      </c>
      <c r="AO87">
        <v>2.2285289764404297</v>
      </c>
      <c r="AP87">
        <v>2.4262039661407471</v>
      </c>
      <c r="AQ87">
        <v>6.2391085624694824</v>
      </c>
      <c r="AR87">
        <v>21.062152862548828</v>
      </c>
      <c r="AS87">
        <v>21.424417495727539</v>
      </c>
      <c r="AT87">
        <v>19.830713272094727</v>
      </c>
      <c r="AU87">
        <v>18.94255256652832</v>
      </c>
      <c r="AV87">
        <v>19.810895919799805</v>
      </c>
      <c r="AW87">
        <v>19.795560836791992</v>
      </c>
      <c r="AX87">
        <v>17.603033065795898</v>
      </c>
      <c r="AY87">
        <v>7.9268593788146973</v>
      </c>
      <c r="AZ87">
        <v>5.0591940879821777</v>
      </c>
      <c r="BA87">
        <v>3.5831375122070312</v>
      </c>
      <c r="BB87">
        <v>2.5870292186737061</v>
      </c>
      <c r="BC87">
        <v>2.7202591896057129</v>
      </c>
      <c r="BD87">
        <v>2.6792211532592773</v>
      </c>
      <c r="BE87">
        <v>73.830291748046875</v>
      </c>
      <c r="BF87">
        <v>72.922927856445312</v>
      </c>
      <c r="BG87">
        <v>72.322929382324219</v>
      </c>
      <c r="BH87">
        <v>71.958000183105469</v>
      </c>
      <c r="BI87">
        <v>70.994094848632812</v>
      </c>
      <c r="BJ87">
        <v>70.794090270996094</v>
      </c>
      <c r="BK87">
        <v>70.709861755371094</v>
      </c>
      <c r="BL87">
        <v>72.018257141113281</v>
      </c>
      <c r="BM87">
        <v>76.293548583984375</v>
      </c>
      <c r="BN87">
        <v>80.173004150390625</v>
      </c>
      <c r="BO87">
        <v>84.348617553710938</v>
      </c>
      <c r="BP87">
        <v>85.958168029785156</v>
      </c>
      <c r="BQ87">
        <v>87.875068664550781</v>
      </c>
      <c r="BR87">
        <v>86.513664245605469</v>
      </c>
      <c r="BS87">
        <v>86.780059814453125</v>
      </c>
      <c r="BT87">
        <v>87.186073303222656</v>
      </c>
      <c r="BU87">
        <v>86.611595153808594</v>
      </c>
      <c r="BV87">
        <v>86.092300415039063</v>
      </c>
      <c r="BW87">
        <v>83.562431335449219</v>
      </c>
      <c r="BX87">
        <v>80.96368408203125</v>
      </c>
      <c r="BY87">
        <v>77.96856689453125</v>
      </c>
      <c r="BZ87">
        <v>75.913276672363281</v>
      </c>
      <c r="CA87">
        <v>75.30975341796875</v>
      </c>
      <c r="CB87">
        <v>74.846885681152344</v>
      </c>
      <c r="CC87">
        <v>3.2784779071807861</v>
      </c>
      <c r="CD87">
        <v>2.6209433078765869</v>
      </c>
      <c r="CE87">
        <v>2.1966097354888916</v>
      </c>
      <c r="CF87">
        <v>2.8753128051757813</v>
      </c>
      <c r="CG87">
        <v>3.5370724201202393</v>
      </c>
      <c r="CH87">
        <v>4.3855180740356445</v>
      </c>
      <c r="CI87">
        <v>3.8647050857543945</v>
      </c>
      <c r="CJ87">
        <v>3.7456047534942627</v>
      </c>
      <c r="CK87">
        <v>2.0456535816192627</v>
      </c>
      <c r="CL87">
        <v>3.7992663383483887</v>
      </c>
      <c r="CM87">
        <v>3.6206398010253906</v>
      </c>
      <c r="CN87">
        <v>3.4976353645324707</v>
      </c>
      <c r="CO87">
        <v>3.2094767093658447</v>
      </c>
      <c r="CP87">
        <v>3.0415024757385254</v>
      </c>
      <c r="CQ87">
        <v>3.2313191890716553</v>
      </c>
      <c r="CR87">
        <v>4.3222661018371582</v>
      </c>
      <c r="CS87">
        <v>3.5181722640991211</v>
      </c>
      <c r="CT87">
        <v>3.6092779636383057</v>
      </c>
      <c r="CU87">
        <v>4.1923537254333496</v>
      </c>
      <c r="CV87">
        <v>4.6732573509216309</v>
      </c>
      <c r="CW87">
        <v>4.9478840827941895</v>
      </c>
      <c r="CX87">
        <v>5.1683268547058105</v>
      </c>
      <c r="CY87">
        <v>4.594144344329834</v>
      </c>
      <c r="CZ87">
        <v>4.0121273994445801</v>
      </c>
    </row>
    <row r="88" spans="1:104" x14ac:dyDescent="0.25">
      <c r="A88" t="s">
        <v>274</v>
      </c>
      <c r="B88" t="s">
        <v>168</v>
      </c>
      <c r="C88" t="s">
        <v>25</v>
      </c>
      <c r="D88" t="s">
        <v>186</v>
      </c>
      <c r="E88" t="s">
        <v>182</v>
      </c>
      <c r="F88">
        <v>2022</v>
      </c>
      <c r="G88" t="s">
        <v>177</v>
      </c>
      <c r="H88">
        <v>9</v>
      </c>
      <c r="I88">
        <v>157.23605346679687</v>
      </c>
      <c r="J88">
        <v>153.346435546875</v>
      </c>
      <c r="K88">
        <v>150.49330139160156</v>
      </c>
      <c r="L88">
        <v>150.42088317871094</v>
      </c>
      <c r="M88">
        <v>158.81886291503906</v>
      </c>
      <c r="N88">
        <v>175.99687194824219</v>
      </c>
      <c r="O88">
        <v>195.46429443359375</v>
      </c>
      <c r="P88">
        <v>212.01539611816406</v>
      </c>
      <c r="Q88">
        <v>229.27731323242187</v>
      </c>
      <c r="R88">
        <v>244.40325927734375</v>
      </c>
      <c r="S88">
        <v>255.65878295898437</v>
      </c>
      <c r="T88">
        <v>259.20584106445312</v>
      </c>
      <c r="U88">
        <v>260.98843383789062</v>
      </c>
      <c r="V88">
        <v>259.93637084960937</v>
      </c>
      <c r="W88">
        <v>256.37179565429687</v>
      </c>
      <c r="X88">
        <v>247.52783203125</v>
      </c>
      <c r="Y88">
        <v>235.93536376953125</v>
      </c>
      <c r="Z88">
        <v>224.87522888183594</v>
      </c>
      <c r="AA88">
        <v>213.40846252441406</v>
      </c>
      <c r="AB88">
        <v>208.22702026367188</v>
      </c>
      <c r="AC88">
        <v>198.79658508300781</v>
      </c>
      <c r="AD88">
        <v>186.95518493652344</v>
      </c>
      <c r="AE88">
        <v>177.11723327636719</v>
      </c>
      <c r="AF88">
        <v>169.13107299804687</v>
      </c>
      <c r="AG88">
        <v>0.12415354698896408</v>
      </c>
      <c r="AH88">
        <v>0.61597585678100586</v>
      </c>
      <c r="AI88">
        <v>0.49415406584739685</v>
      </c>
      <c r="AJ88">
        <v>0.94149506092071533</v>
      </c>
      <c r="AK88">
        <v>0.55381959676742554</v>
      </c>
      <c r="AL88">
        <v>1.3446998596191406</v>
      </c>
      <c r="AM88">
        <v>-0.99318134784698486</v>
      </c>
      <c r="AN88">
        <v>1.5490117073059082</v>
      </c>
      <c r="AO88">
        <v>2.7545638084411621</v>
      </c>
      <c r="AP88">
        <v>2.7544479370117187</v>
      </c>
      <c r="AQ88">
        <v>6.7724337577819824</v>
      </c>
      <c r="AR88">
        <v>22.603660583496094</v>
      </c>
      <c r="AS88">
        <v>23.044122695922852</v>
      </c>
      <c r="AT88">
        <v>21.279298782348633</v>
      </c>
      <c r="AU88">
        <v>20.252975463867188</v>
      </c>
      <c r="AV88">
        <v>21.196319580078125</v>
      </c>
      <c r="AW88">
        <v>20.899545669555664</v>
      </c>
      <c r="AX88">
        <v>18.709203720092773</v>
      </c>
      <c r="AY88">
        <v>8.8160266876220703</v>
      </c>
      <c r="AZ88">
        <v>5.6399812698364258</v>
      </c>
      <c r="BA88">
        <v>3.8714227676391602</v>
      </c>
      <c r="BB88">
        <v>2.8380751609802246</v>
      </c>
      <c r="BC88">
        <v>2.9468197822570801</v>
      </c>
      <c r="BD88">
        <v>2.8473160266876221</v>
      </c>
      <c r="BE88">
        <v>71.991188049316406</v>
      </c>
      <c r="BF88">
        <v>71.7894287109375</v>
      </c>
      <c r="BG88">
        <v>71.342071533203125</v>
      </c>
      <c r="BH88">
        <v>70.942955017089844</v>
      </c>
      <c r="BI88">
        <v>70.89471435546875</v>
      </c>
      <c r="BJ88">
        <v>70.390312194824219</v>
      </c>
      <c r="BK88">
        <v>71.947357177734375</v>
      </c>
      <c r="BL88">
        <v>72.552642822265625</v>
      </c>
      <c r="BM88">
        <v>77.320259094238281</v>
      </c>
      <c r="BN88">
        <v>83.175544738769531</v>
      </c>
      <c r="BO88">
        <v>87.653732299804688</v>
      </c>
      <c r="BP88">
        <v>90.456375122070313</v>
      </c>
      <c r="BQ88">
        <v>90.465187072753906</v>
      </c>
      <c r="BR88">
        <v>91.009017944335938</v>
      </c>
      <c r="BS88">
        <v>90.653732299804687</v>
      </c>
      <c r="BT88">
        <v>90.548446655273437</v>
      </c>
      <c r="BU88">
        <v>90.98699951171875</v>
      </c>
      <c r="BV88">
        <v>89.386116027832031</v>
      </c>
      <c r="BW88">
        <v>87.530830383300781</v>
      </c>
      <c r="BX88">
        <v>82.508811950683594</v>
      </c>
      <c r="BY88">
        <v>79.947357177734375</v>
      </c>
      <c r="BZ88">
        <v>78.293830871582031</v>
      </c>
      <c r="CA88">
        <v>76.697357177734375</v>
      </c>
      <c r="CB88">
        <v>75.293830871582031</v>
      </c>
      <c r="CC88">
        <v>3.2359662055969238</v>
      </c>
      <c r="CD88">
        <v>2.588313102722168</v>
      </c>
      <c r="CE88">
        <v>2.1721136569976807</v>
      </c>
      <c r="CF88">
        <v>2.8503141403198242</v>
      </c>
      <c r="CG88">
        <v>3.5356044769287109</v>
      </c>
      <c r="CH88">
        <v>4.3904705047607422</v>
      </c>
      <c r="CI88">
        <v>3.944176197052002</v>
      </c>
      <c r="CJ88">
        <v>3.8257057666778564</v>
      </c>
      <c r="CK88">
        <v>2.123354434967041</v>
      </c>
      <c r="CL88">
        <v>3.9938576221466064</v>
      </c>
      <c r="CM88">
        <v>3.8067679405212402</v>
      </c>
      <c r="CN88">
        <v>3.6831173896789551</v>
      </c>
      <c r="CO88">
        <v>3.3753838539123535</v>
      </c>
      <c r="CP88">
        <v>3.1891257762908936</v>
      </c>
      <c r="CQ88">
        <v>3.3761260509490967</v>
      </c>
      <c r="CR88">
        <v>4.4738993644714355</v>
      </c>
      <c r="CS88">
        <v>3.5938870906829834</v>
      </c>
      <c r="CT88">
        <v>3.6740868091583252</v>
      </c>
      <c r="CU88">
        <v>4.2855439186096191</v>
      </c>
      <c r="CV88">
        <v>4.8203659057617188</v>
      </c>
      <c r="CW88">
        <v>5.0177311897277832</v>
      </c>
      <c r="CX88">
        <v>5.196164608001709</v>
      </c>
      <c r="CY88">
        <v>4.5801143646240234</v>
      </c>
      <c r="CZ88">
        <v>3.9923484325408936</v>
      </c>
    </row>
    <row r="89" spans="1:104" x14ac:dyDescent="0.25">
      <c r="A89" t="s">
        <v>275</v>
      </c>
      <c r="B89" t="s">
        <v>168</v>
      </c>
      <c r="C89" t="s">
        <v>25</v>
      </c>
      <c r="D89" t="s">
        <v>186</v>
      </c>
      <c r="E89" t="s">
        <v>182</v>
      </c>
      <c r="F89">
        <v>2022</v>
      </c>
      <c r="G89" t="s">
        <v>178</v>
      </c>
      <c r="H89">
        <v>10</v>
      </c>
      <c r="I89">
        <v>155.0966796875</v>
      </c>
      <c r="J89">
        <v>151.10128784179687</v>
      </c>
      <c r="K89">
        <v>147.903564453125</v>
      </c>
      <c r="L89">
        <v>147.02516174316406</v>
      </c>
      <c r="M89">
        <v>153.82904052734375</v>
      </c>
      <c r="N89">
        <v>167.61054992675781</v>
      </c>
      <c r="O89">
        <v>185.47232055664062</v>
      </c>
      <c r="P89">
        <v>201.30479431152344</v>
      </c>
      <c r="Q89">
        <v>215.73966979980469</v>
      </c>
      <c r="R89">
        <v>228.48611450195312</v>
      </c>
      <c r="S89">
        <v>240.45513916015625</v>
      </c>
      <c r="T89">
        <v>245.4310302734375</v>
      </c>
      <c r="U89">
        <v>247.81489562988281</v>
      </c>
      <c r="V89">
        <v>249.66239929199219</v>
      </c>
      <c r="W89">
        <v>246.85572814941406</v>
      </c>
      <c r="X89">
        <v>238.66380310058594</v>
      </c>
      <c r="Y89">
        <v>227.893310546875</v>
      </c>
      <c r="Z89">
        <v>216.39073181152344</v>
      </c>
      <c r="AA89">
        <v>206.68605041503906</v>
      </c>
      <c r="AB89">
        <v>198.63433837890625</v>
      </c>
      <c r="AC89">
        <v>189.87762451171875</v>
      </c>
      <c r="AD89">
        <v>178.72120666503906</v>
      </c>
      <c r="AE89">
        <v>171.05940246582031</v>
      </c>
      <c r="AF89">
        <v>164.48196411132812</v>
      </c>
      <c r="AG89">
        <v>-2.0613264292478561E-2</v>
      </c>
      <c r="AH89">
        <v>0.60509949922561646</v>
      </c>
      <c r="AI89">
        <v>0.32745057344436646</v>
      </c>
      <c r="AJ89">
        <v>0.69112122058868408</v>
      </c>
      <c r="AK89">
        <v>0.12162775546312332</v>
      </c>
      <c r="AL89">
        <v>0.43057793378829956</v>
      </c>
      <c r="AM89">
        <v>-1.648891806602478</v>
      </c>
      <c r="AN89">
        <v>0.18809999525547028</v>
      </c>
      <c r="AO89">
        <v>1.4952323436737061</v>
      </c>
      <c r="AP89">
        <v>2.0754070281982422</v>
      </c>
      <c r="AQ89">
        <v>5.8560829162597656</v>
      </c>
      <c r="AR89">
        <v>20.393905639648438</v>
      </c>
      <c r="AS89">
        <v>20.649541854858398</v>
      </c>
      <c r="AT89">
        <v>19.254604339599609</v>
      </c>
      <c r="AU89">
        <v>18.374641418457031</v>
      </c>
      <c r="AV89">
        <v>18.725128173828125</v>
      </c>
      <c r="AW89">
        <v>18.503135681152344</v>
      </c>
      <c r="AX89">
        <v>16.032934188842773</v>
      </c>
      <c r="AY89">
        <v>6.7268662452697754</v>
      </c>
      <c r="AZ89">
        <v>4.3264141082763672</v>
      </c>
      <c r="BA89">
        <v>3.1046192646026611</v>
      </c>
      <c r="BB89">
        <v>2.1181905269622803</v>
      </c>
      <c r="BC89">
        <v>2.2510735988616943</v>
      </c>
      <c r="BD89">
        <v>2.3081479072570801</v>
      </c>
      <c r="BE89">
        <v>69.851020812988281</v>
      </c>
      <c r="BF89">
        <v>68.435569763183594</v>
      </c>
      <c r="BG89">
        <v>67.805763244628906</v>
      </c>
      <c r="BH89">
        <v>67.543830871582031</v>
      </c>
      <c r="BI89">
        <v>66.195930480957031</v>
      </c>
      <c r="BJ89">
        <v>65.650680541992188</v>
      </c>
      <c r="BK89">
        <v>65.333122253417969</v>
      </c>
      <c r="BL89">
        <v>66.760368347167969</v>
      </c>
      <c r="BM89">
        <v>71.62432861328125</v>
      </c>
      <c r="BN89">
        <v>77.92242431640625</v>
      </c>
      <c r="BO89">
        <v>83.678390502929688</v>
      </c>
      <c r="BP89">
        <v>85.636116027832031</v>
      </c>
      <c r="BQ89">
        <v>87.669578552246094</v>
      </c>
      <c r="BR89">
        <v>88.568695068359375</v>
      </c>
      <c r="BS89">
        <v>87.927108764648438</v>
      </c>
      <c r="BT89">
        <v>86.21185302734375</v>
      </c>
      <c r="BU89">
        <v>86.065719604492188</v>
      </c>
      <c r="BV89">
        <v>85.068840026855469</v>
      </c>
      <c r="BW89">
        <v>82.093353271484375</v>
      </c>
      <c r="BX89">
        <v>79.497016906738281</v>
      </c>
      <c r="BY89">
        <v>76.257530212402344</v>
      </c>
      <c r="BZ89">
        <v>73.434005737304688</v>
      </c>
      <c r="CA89">
        <v>72.138885498046875</v>
      </c>
      <c r="CB89">
        <v>71.048377990722656</v>
      </c>
      <c r="CC89">
        <v>3.2285487651824951</v>
      </c>
      <c r="CD89">
        <v>2.5796706676483154</v>
      </c>
      <c r="CE89">
        <v>2.1592206954956055</v>
      </c>
      <c r="CF89">
        <v>2.8179237842559814</v>
      </c>
      <c r="CG89">
        <v>3.4638006687164307</v>
      </c>
      <c r="CH89">
        <v>4.2292218208312988</v>
      </c>
      <c r="CI89">
        <v>3.785480260848999</v>
      </c>
      <c r="CJ89">
        <v>3.6741025447845459</v>
      </c>
      <c r="CK89">
        <v>2.0208983421325684</v>
      </c>
      <c r="CL89">
        <v>3.7765767574310303</v>
      </c>
      <c r="CM89">
        <v>3.6214518547058105</v>
      </c>
      <c r="CN89">
        <v>3.5273878574371338</v>
      </c>
      <c r="CO89">
        <v>3.2417707443237305</v>
      </c>
      <c r="CP89">
        <v>3.0982091426849365</v>
      </c>
      <c r="CQ89">
        <v>3.2880969047546387</v>
      </c>
      <c r="CR89">
        <v>4.3631658554077148</v>
      </c>
      <c r="CS89">
        <v>3.5112028121948242</v>
      </c>
      <c r="CT89">
        <v>3.5760157108306885</v>
      </c>
      <c r="CU89">
        <v>4.1981549263000488</v>
      </c>
      <c r="CV89">
        <v>4.6510419845581055</v>
      </c>
      <c r="CW89">
        <v>4.8475828170776367</v>
      </c>
      <c r="CX89">
        <v>5.024287223815918</v>
      </c>
      <c r="CY89">
        <v>4.4742002487182617</v>
      </c>
      <c r="CZ89">
        <v>3.9271390438079834</v>
      </c>
    </row>
    <row r="90" spans="1:104" x14ac:dyDescent="0.25">
      <c r="A90" t="s">
        <v>276</v>
      </c>
      <c r="B90" t="s">
        <v>168</v>
      </c>
      <c r="C90" t="s">
        <v>25</v>
      </c>
      <c r="D90" t="s">
        <v>186</v>
      </c>
      <c r="E90" t="s">
        <v>182</v>
      </c>
      <c r="F90">
        <v>2022</v>
      </c>
      <c r="G90" t="s">
        <v>179</v>
      </c>
      <c r="H90">
        <v>11</v>
      </c>
      <c r="I90">
        <v>144.37249755859375</v>
      </c>
      <c r="J90">
        <v>140.80230712890625</v>
      </c>
      <c r="K90">
        <v>138.20561218261719</v>
      </c>
      <c r="L90">
        <v>138.01260375976562</v>
      </c>
      <c r="M90">
        <v>145.00251770019531</v>
      </c>
      <c r="N90">
        <v>157.12191772460938</v>
      </c>
      <c r="O90">
        <v>172.02383422851563</v>
      </c>
      <c r="P90">
        <v>188.77714538574219</v>
      </c>
      <c r="Q90">
        <v>202.13653564453125</v>
      </c>
      <c r="R90">
        <v>213.96905517578125</v>
      </c>
      <c r="S90">
        <v>224.92324829101562</v>
      </c>
      <c r="T90">
        <v>229.05424499511719</v>
      </c>
      <c r="U90">
        <v>231.59927368164062</v>
      </c>
      <c r="V90">
        <v>233.62773132324219</v>
      </c>
      <c r="W90">
        <v>230.96746826171875</v>
      </c>
      <c r="X90">
        <v>222.23440551757812</v>
      </c>
      <c r="Y90">
        <v>212.14645385742187</v>
      </c>
      <c r="Z90">
        <v>202.45631408691406</v>
      </c>
      <c r="AA90">
        <v>188.843994140625</v>
      </c>
      <c r="AB90">
        <v>179.86834716796875</v>
      </c>
      <c r="AC90">
        <v>174.13458251953125</v>
      </c>
      <c r="AD90">
        <v>165.12083435058594</v>
      </c>
      <c r="AE90">
        <v>158.212890625</v>
      </c>
      <c r="AF90">
        <v>152.50393676757812</v>
      </c>
      <c r="AG90">
        <v>-0.12939518690109253</v>
      </c>
      <c r="AH90">
        <v>0.56242376565933228</v>
      </c>
      <c r="AI90">
        <v>0.18365633487701416</v>
      </c>
      <c r="AJ90">
        <v>0.47078615427017212</v>
      </c>
      <c r="AK90">
        <v>-0.20888803899288177</v>
      </c>
      <c r="AL90">
        <v>-0.2557448148727417</v>
      </c>
      <c r="AM90">
        <v>-2.0715405941009521</v>
      </c>
      <c r="AN90">
        <v>-0.81892639398574829</v>
      </c>
      <c r="AO90">
        <v>0.55068683624267578</v>
      </c>
      <c r="AP90">
        <v>1.556361198425293</v>
      </c>
      <c r="AQ90">
        <v>5.0802721977233887</v>
      </c>
      <c r="AR90">
        <v>18.254226684570313</v>
      </c>
      <c r="AS90">
        <v>18.34605598449707</v>
      </c>
      <c r="AT90">
        <v>17.101446151733398</v>
      </c>
      <c r="AU90">
        <v>16.319784164428711</v>
      </c>
      <c r="AV90">
        <v>16.116872787475586</v>
      </c>
      <c r="AW90">
        <v>15.92740535736084</v>
      </c>
      <c r="AX90">
        <v>13.47504997253418</v>
      </c>
      <c r="AY90">
        <v>4.7766289710998535</v>
      </c>
      <c r="AZ90">
        <v>3.1281042098999023</v>
      </c>
      <c r="BA90">
        <v>2.3971142768859863</v>
      </c>
      <c r="BB90">
        <v>1.5022023916244507</v>
      </c>
      <c r="BC90">
        <v>1.6266766786575317</v>
      </c>
      <c r="BD90">
        <v>1.7864503860473633</v>
      </c>
      <c r="BE90">
        <v>65.028022766113281</v>
      </c>
      <c r="BF90">
        <v>64.46661376953125</v>
      </c>
      <c r="BG90">
        <v>62.594200134277344</v>
      </c>
      <c r="BH90">
        <v>62.184547424316406</v>
      </c>
      <c r="BI90">
        <v>61.915771484375</v>
      </c>
      <c r="BJ90">
        <v>61.189319610595703</v>
      </c>
      <c r="BK90">
        <v>60.649379730224609</v>
      </c>
      <c r="BL90">
        <v>62.338272094726562</v>
      </c>
      <c r="BM90">
        <v>68.615234375</v>
      </c>
      <c r="BN90">
        <v>75.151115417480469</v>
      </c>
      <c r="BO90">
        <v>80.60693359375</v>
      </c>
      <c r="BP90">
        <v>84.645523071289063</v>
      </c>
      <c r="BQ90">
        <v>85.955276489257813</v>
      </c>
      <c r="BR90">
        <v>85.70672607421875</v>
      </c>
      <c r="BS90">
        <v>85.494796752929688</v>
      </c>
      <c r="BT90">
        <v>84.33929443359375</v>
      </c>
      <c r="BU90">
        <v>83.050407409667969</v>
      </c>
      <c r="BV90">
        <v>77.921684265136719</v>
      </c>
      <c r="BW90">
        <v>74.466606140136719</v>
      </c>
      <c r="BX90">
        <v>70.913604736328125</v>
      </c>
      <c r="BY90">
        <v>69.108833312988281</v>
      </c>
      <c r="BZ90">
        <v>66.619834899902344</v>
      </c>
      <c r="CA90">
        <v>65.345039367675781</v>
      </c>
      <c r="CB90">
        <v>64.159355163574219</v>
      </c>
      <c r="CC90">
        <v>3.0942449569702148</v>
      </c>
      <c r="CD90">
        <v>2.4749770164489746</v>
      </c>
      <c r="CE90">
        <v>2.0773484706878662</v>
      </c>
      <c r="CF90">
        <v>2.7234640121459961</v>
      </c>
      <c r="CG90">
        <v>3.3616726398468018</v>
      </c>
      <c r="CH90">
        <v>4.0818886756896973</v>
      </c>
      <c r="CI90">
        <v>3.6148958206176758</v>
      </c>
      <c r="CJ90">
        <v>3.5474145412445068</v>
      </c>
      <c r="CK90">
        <v>1.9495058059692383</v>
      </c>
      <c r="CL90">
        <v>3.6412858963012695</v>
      </c>
      <c r="CM90">
        <v>3.487774133682251</v>
      </c>
      <c r="CN90">
        <v>3.3894360065460205</v>
      </c>
      <c r="CO90">
        <v>3.1193013191223145</v>
      </c>
      <c r="CP90">
        <v>2.9850203990936279</v>
      </c>
      <c r="CQ90">
        <v>3.1675066947937012</v>
      </c>
      <c r="CR90">
        <v>4.183037281036377</v>
      </c>
      <c r="CS90">
        <v>3.3653130531311035</v>
      </c>
      <c r="CT90">
        <v>3.4447472095489502</v>
      </c>
      <c r="CU90">
        <v>3.949260950088501</v>
      </c>
      <c r="CV90">
        <v>4.3362669944763184</v>
      </c>
      <c r="CW90">
        <v>4.5772199630737305</v>
      </c>
      <c r="CX90">
        <v>4.7793140411376953</v>
      </c>
      <c r="CY90">
        <v>4.2606477737426758</v>
      </c>
      <c r="CZ90">
        <v>3.7489047050476074</v>
      </c>
    </row>
    <row r="91" spans="1:104" x14ac:dyDescent="0.25">
      <c r="A91" t="s">
        <v>277</v>
      </c>
      <c r="B91" t="s">
        <v>168</v>
      </c>
      <c r="C91" t="s">
        <v>25</v>
      </c>
      <c r="D91" t="s">
        <v>186</v>
      </c>
      <c r="E91" t="s">
        <v>182</v>
      </c>
      <c r="F91">
        <v>2022</v>
      </c>
      <c r="G91" t="s">
        <v>180</v>
      </c>
      <c r="H91">
        <v>12</v>
      </c>
      <c r="I91">
        <v>125.35440826416016</v>
      </c>
      <c r="J91">
        <v>123.005615234375</v>
      </c>
      <c r="K91">
        <v>122.07070922851562</v>
      </c>
      <c r="L91">
        <v>122.13465881347656</v>
      </c>
      <c r="M91">
        <v>128.10018920898437</v>
      </c>
      <c r="N91">
        <v>138.10890197753906</v>
      </c>
      <c r="O91">
        <v>152.43753051757813</v>
      </c>
      <c r="P91">
        <v>163.65438842773437</v>
      </c>
      <c r="Q91">
        <v>168.73599243164062</v>
      </c>
      <c r="R91">
        <v>169.94288635253906</v>
      </c>
      <c r="S91">
        <v>169.81863403320312</v>
      </c>
      <c r="T91">
        <v>166.14598083496094</v>
      </c>
      <c r="U91">
        <v>164.04644775390625</v>
      </c>
      <c r="V91">
        <v>161.55593872070312</v>
      </c>
      <c r="W91">
        <v>159.06272888183594</v>
      </c>
      <c r="X91">
        <v>156.45718383789062</v>
      </c>
      <c r="Y91">
        <v>156.52076721191406</v>
      </c>
      <c r="Z91">
        <v>158.06181335449219</v>
      </c>
      <c r="AA91">
        <v>153.970947265625</v>
      </c>
      <c r="AB91">
        <v>148.83235168457031</v>
      </c>
      <c r="AC91">
        <v>145.09942626953125</v>
      </c>
      <c r="AD91">
        <v>139.843017578125</v>
      </c>
      <c r="AE91">
        <v>134.51448059082031</v>
      </c>
      <c r="AF91">
        <v>130.13969421386719</v>
      </c>
      <c r="AG91">
        <v>-0.70876705646514893</v>
      </c>
      <c r="AH91">
        <v>0.48353615403175354</v>
      </c>
      <c r="AI91">
        <v>-0.51119613647460938</v>
      </c>
      <c r="AJ91">
        <v>-0.56501388549804688</v>
      </c>
      <c r="AK91">
        <v>-1.9660269021987915</v>
      </c>
      <c r="AL91">
        <v>-3.837268590927124</v>
      </c>
      <c r="AM91">
        <v>-4.8303885459899902</v>
      </c>
      <c r="AN91">
        <v>-6.0880064964294434</v>
      </c>
      <c r="AO91">
        <v>-3.9641783237457275</v>
      </c>
      <c r="AP91">
        <v>-0.68057048320770264</v>
      </c>
      <c r="AQ91">
        <v>1.9648659229278564</v>
      </c>
      <c r="AR91">
        <v>9.7195777893066406</v>
      </c>
      <c r="AS91">
        <v>8.7906627655029297</v>
      </c>
      <c r="AT91">
        <v>7.8755455017089844</v>
      </c>
      <c r="AU91">
        <v>7.4951744079589844</v>
      </c>
      <c r="AV91">
        <v>5.5577454566955566</v>
      </c>
      <c r="AW91">
        <v>5.7858762741088867</v>
      </c>
      <c r="AX91">
        <v>3.0972702503204346</v>
      </c>
      <c r="AY91">
        <v>-3.0652461051940918</v>
      </c>
      <c r="AZ91">
        <v>-1.4837499856948853</v>
      </c>
      <c r="BA91">
        <v>-0.34018266201019287</v>
      </c>
      <c r="BB91">
        <v>-1.1284860372543335</v>
      </c>
      <c r="BC91">
        <v>-1.0299378633499146</v>
      </c>
      <c r="BD91">
        <v>-0.35631701350212097</v>
      </c>
      <c r="BE91">
        <v>49.486789703369141</v>
      </c>
      <c r="BF91">
        <v>48.986782073974609</v>
      </c>
      <c r="BG91">
        <v>48.083267211914063</v>
      </c>
      <c r="BH91">
        <v>47.535026550292969</v>
      </c>
      <c r="BI91">
        <v>47.486785888671875</v>
      </c>
      <c r="BJ91">
        <v>46.890312194824219</v>
      </c>
      <c r="BK91">
        <v>46.486785888671875</v>
      </c>
      <c r="BL91">
        <v>47.188549041748047</v>
      </c>
      <c r="BM91">
        <v>49.092071533203125</v>
      </c>
      <c r="BN91">
        <v>51.64471435546875</v>
      </c>
      <c r="BO91">
        <v>53.149124145507813</v>
      </c>
      <c r="BP91">
        <v>53.697357177734375</v>
      </c>
      <c r="BQ91">
        <v>54.596477508544922</v>
      </c>
      <c r="BR91">
        <v>55.596477508544922</v>
      </c>
      <c r="BS91">
        <v>55.701763153076172</v>
      </c>
      <c r="BT91">
        <v>55.745597839355469</v>
      </c>
      <c r="BU91">
        <v>55.144710540771484</v>
      </c>
      <c r="BV91">
        <v>53.135906219482422</v>
      </c>
      <c r="BW91">
        <v>51.635906219482422</v>
      </c>
      <c r="BX91">
        <v>51.333263397216797</v>
      </c>
      <c r="BY91">
        <v>50.227973937988281</v>
      </c>
      <c r="BZ91">
        <v>50.285030364990234</v>
      </c>
      <c r="CA91">
        <v>48.982383728027344</v>
      </c>
      <c r="CB91">
        <v>48.530620574951172</v>
      </c>
      <c r="CC91">
        <v>3.9396936893463135</v>
      </c>
      <c r="CD91">
        <v>3.1705818176269531</v>
      </c>
      <c r="CE91">
        <v>2.69059157371521</v>
      </c>
      <c r="CF91">
        <v>3.5342268943786621</v>
      </c>
      <c r="CG91">
        <v>4.3549408912658691</v>
      </c>
      <c r="CH91">
        <v>5.2613682746887207</v>
      </c>
      <c r="CI91">
        <v>4.6973366737365723</v>
      </c>
      <c r="CJ91">
        <v>4.5096492767333984</v>
      </c>
      <c r="CK91">
        <v>2.3863825798034668</v>
      </c>
      <c r="CL91">
        <v>4.2409138679504395</v>
      </c>
      <c r="CM91">
        <v>3.8614635467529297</v>
      </c>
      <c r="CN91">
        <v>3.6052181720733643</v>
      </c>
      <c r="CO91">
        <v>3.2399599552154541</v>
      </c>
      <c r="CP91">
        <v>3.0269026756286621</v>
      </c>
      <c r="CQ91">
        <v>3.1988048553466797</v>
      </c>
      <c r="CR91">
        <v>4.3184571266174316</v>
      </c>
      <c r="CS91">
        <v>3.6409463882446289</v>
      </c>
      <c r="CT91">
        <v>3.9437160491943359</v>
      </c>
      <c r="CU91">
        <v>4.7217612266540527</v>
      </c>
      <c r="CV91">
        <v>5.2615194320678711</v>
      </c>
      <c r="CW91">
        <v>5.5928745269775391</v>
      </c>
      <c r="CX91">
        <v>5.9354972839355469</v>
      </c>
      <c r="CY91">
        <v>5.3119678497314453</v>
      </c>
      <c r="CZ91">
        <v>4.6912193298339844</v>
      </c>
    </row>
    <row r="92" spans="1:104" x14ac:dyDescent="0.25">
      <c r="A92" t="s">
        <v>278</v>
      </c>
      <c r="B92" t="s">
        <v>168</v>
      </c>
      <c r="C92" t="s">
        <v>25</v>
      </c>
      <c r="D92" t="s">
        <v>186</v>
      </c>
      <c r="E92" t="s">
        <v>182</v>
      </c>
      <c r="F92">
        <v>2022</v>
      </c>
      <c r="G92" t="s">
        <v>181</v>
      </c>
      <c r="H92">
        <v>8</v>
      </c>
      <c r="I92">
        <v>157.98384094238281</v>
      </c>
      <c r="J92">
        <v>154.037841796875</v>
      </c>
      <c r="K92">
        <v>150.96469116210937</v>
      </c>
      <c r="L92">
        <v>150.53193664550781</v>
      </c>
      <c r="M92">
        <v>157.49085998535156</v>
      </c>
      <c r="N92">
        <v>174.10589599609375</v>
      </c>
      <c r="O92">
        <v>189.75630187988281</v>
      </c>
      <c r="P92">
        <v>205.56509399414062</v>
      </c>
      <c r="Q92">
        <v>218.20085144042969</v>
      </c>
      <c r="R92">
        <v>228.88044738769531</v>
      </c>
      <c r="S92">
        <v>238.7257080078125</v>
      </c>
      <c r="T92">
        <v>241.45889282226562</v>
      </c>
      <c r="U92">
        <v>243.38838195800781</v>
      </c>
      <c r="V92">
        <v>243.3770751953125</v>
      </c>
      <c r="W92">
        <v>241.10993957519531</v>
      </c>
      <c r="X92">
        <v>235.05184936523437</v>
      </c>
      <c r="Y92">
        <v>227.23481750488281</v>
      </c>
      <c r="Z92">
        <v>217.40882873535156</v>
      </c>
      <c r="AA92">
        <v>205.79362487792969</v>
      </c>
      <c r="AB92">
        <v>199.21931457519531</v>
      </c>
      <c r="AC92">
        <v>193.72967529296875</v>
      </c>
      <c r="AD92">
        <v>183.976806640625</v>
      </c>
      <c r="AE92">
        <v>175.80323791503906</v>
      </c>
      <c r="AF92">
        <v>168.19686889648437</v>
      </c>
      <c r="AG92">
        <v>2.9905585572123528E-2</v>
      </c>
      <c r="AH92">
        <v>0.61752068996429443</v>
      </c>
      <c r="AI92">
        <v>0.39062538743019104</v>
      </c>
      <c r="AJ92">
        <v>0.78953820466995239</v>
      </c>
      <c r="AK92">
        <v>0.27284488081932068</v>
      </c>
      <c r="AL92">
        <v>0.75566285848617554</v>
      </c>
      <c r="AM92">
        <v>-1.4345271587371826</v>
      </c>
      <c r="AN92">
        <v>0.64955264329910278</v>
      </c>
      <c r="AO92">
        <v>1.8996974229812622</v>
      </c>
      <c r="AP92">
        <v>2.2538027763366699</v>
      </c>
      <c r="AQ92">
        <v>5.9920587539672852</v>
      </c>
      <c r="AR92">
        <v>20.410392761230469</v>
      </c>
      <c r="AS92">
        <v>20.703107833862305</v>
      </c>
      <c r="AT92">
        <v>19.172859191894531</v>
      </c>
      <c r="AU92">
        <v>18.331275939941406</v>
      </c>
      <c r="AV92">
        <v>19.03068733215332</v>
      </c>
      <c r="AW92">
        <v>19.036149978637695</v>
      </c>
      <c r="AX92">
        <v>16.799793243408203</v>
      </c>
      <c r="AY92">
        <v>7.3277702331542969</v>
      </c>
      <c r="AZ92">
        <v>4.7082767486572266</v>
      </c>
      <c r="BA92">
        <v>3.3789603710174561</v>
      </c>
      <c r="BB92">
        <v>2.394364595413208</v>
      </c>
      <c r="BC92">
        <v>2.5270626544952393</v>
      </c>
      <c r="BD92">
        <v>2.5248918533325195</v>
      </c>
      <c r="BE92">
        <v>71.148643493652344</v>
      </c>
      <c r="BF92">
        <v>70.312591552734375</v>
      </c>
      <c r="BG92">
        <v>69.862152099609375</v>
      </c>
      <c r="BH92">
        <v>69.605659484863281</v>
      </c>
      <c r="BI92">
        <v>69.363578796386719</v>
      </c>
      <c r="BJ92">
        <v>69.11181640625</v>
      </c>
      <c r="BK92">
        <v>69.547355651855469</v>
      </c>
      <c r="BL92">
        <v>71.60540771484375</v>
      </c>
      <c r="BM92">
        <v>75.233840942382813</v>
      </c>
      <c r="BN92">
        <v>79.471305847167969</v>
      </c>
      <c r="BO92">
        <v>83.37933349609375</v>
      </c>
      <c r="BP92">
        <v>85.773323059082031</v>
      </c>
      <c r="BQ92">
        <v>86.867332458496094</v>
      </c>
      <c r="BR92">
        <v>87.147933959960937</v>
      </c>
      <c r="BS92">
        <v>86.821189880371094</v>
      </c>
      <c r="BT92">
        <v>86.637290954589844</v>
      </c>
      <c r="BU92">
        <v>85.873344421386719</v>
      </c>
      <c r="BV92">
        <v>84.3670654296875</v>
      </c>
      <c r="BW92">
        <v>82.84686279296875</v>
      </c>
      <c r="BX92">
        <v>80.210601806640625</v>
      </c>
      <c r="BY92">
        <v>77.41070556640625</v>
      </c>
      <c r="BZ92">
        <v>75.289710998535156</v>
      </c>
      <c r="CA92">
        <v>74.064277648925781</v>
      </c>
      <c r="CB92">
        <v>73.167060852050781</v>
      </c>
      <c r="CC92">
        <v>3.2653837203979492</v>
      </c>
      <c r="CD92">
        <v>2.6112008094787598</v>
      </c>
      <c r="CE92">
        <v>2.1883182525634766</v>
      </c>
      <c r="CF92">
        <v>2.8647253513336182</v>
      </c>
      <c r="CG92">
        <v>3.5211672782897949</v>
      </c>
      <c r="CH92">
        <v>4.3620367050170898</v>
      </c>
      <c r="CI92">
        <v>3.845517635345459</v>
      </c>
      <c r="CJ92">
        <v>3.7253174781799316</v>
      </c>
      <c r="CK92">
        <v>2.0294930934906006</v>
      </c>
      <c r="CL92">
        <v>3.7563319206237793</v>
      </c>
      <c r="CM92">
        <v>3.5699698925018311</v>
      </c>
      <c r="CN92">
        <v>3.445749044418335</v>
      </c>
      <c r="CO92">
        <v>3.1613419055938721</v>
      </c>
      <c r="CP92">
        <v>2.9988448619842529</v>
      </c>
      <c r="CQ92">
        <v>3.1888437271118164</v>
      </c>
      <c r="CR92">
        <v>4.2667341232299805</v>
      </c>
      <c r="CS92">
        <v>3.4762897491455078</v>
      </c>
      <c r="CT92">
        <v>3.5674233436584473</v>
      </c>
      <c r="CU92">
        <v>4.1504573822021484</v>
      </c>
      <c r="CV92">
        <v>4.6317391395568848</v>
      </c>
      <c r="CW92">
        <v>4.9109363555908203</v>
      </c>
      <c r="CX92">
        <v>5.1354455947875977</v>
      </c>
      <c r="CY92">
        <v>4.5657491683959961</v>
      </c>
      <c r="CZ92">
        <v>3.9874260425567627</v>
      </c>
    </row>
    <row r="93" spans="1:104" x14ac:dyDescent="0.25">
      <c r="A93" t="s">
        <v>279</v>
      </c>
      <c r="B93" t="s">
        <v>168</v>
      </c>
      <c r="C93" t="s">
        <v>25</v>
      </c>
      <c r="D93" t="s">
        <v>186</v>
      </c>
      <c r="E93" t="s">
        <v>182</v>
      </c>
      <c r="F93">
        <v>2023</v>
      </c>
      <c r="G93" t="s">
        <v>169</v>
      </c>
      <c r="H93">
        <v>1</v>
      </c>
      <c r="I93">
        <v>123.31476593017578</v>
      </c>
      <c r="J93">
        <v>120.44036865234375</v>
      </c>
      <c r="K93">
        <v>119.88722229003906</v>
      </c>
      <c r="L93">
        <v>120.45056915283203</v>
      </c>
      <c r="M93">
        <v>127.68448638916016</v>
      </c>
      <c r="N93">
        <v>139.48558044433594</v>
      </c>
      <c r="O93">
        <v>156.7147216796875</v>
      </c>
      <c r="P93">
        <v>169.26081848144531</v>
      </c>
      <c r="Q93">
        <v>173.00477600097656</v>
      </c>
      <c r="R93">
        <v>172.91828918457031</v>
      </c>
      <c r="S93">
        <v>173.21682739257812</v>
      </c>
      <c r="T93">
        <v>168.74850463867187</v>
      </c>
      <c r="U93">
        <v>166.81050109863281</v>
      </c>
      <c r="V93">
        <v>163.9637451171875</v>
      </c>
      <c r="W93">
        <v>160.18521118164062</v>
      </c>
      <c r="X93">
        <v>157.25892639160156</v>
      </c>
      <c r="Y93">
        <v>156.14898681640625</v>
      </c>
      <c r="Z93">
        <v>156.66215515136719</v>
      </c>
      <c r="AA93">
        <v>153.73171997070312</v>
      </c>
      <c r="AB93">
        <v>148.16207885742187</v>
      </c>
      <c r="AC93">
        <v>144.46554565429687</v>
      </c>
      <c r="AD93">
        <v>139.13063049316406</v>
      </c>
      <c r="AE93">
        <v>134.36390686035156</v>
      </c>
      <c r="AF93">
        <v>130.0396728515625</v>
      </c>
      <c r="AG93">
        <v>-0.75151342153549194</v>
      </c>
      <c r="AH93">
        <v>0.47274553775787354</v>
      </c>
      <c r="AI93">
        <v>-0.56323760747909546</v>
      </c>
      <c r="AJ93">
        <v>-0.6467854380607605</v>
      </c>
      <c r="AK93">
        <v>-2.1239235401153564</v>
      </c>
      <c r="AL93">
        <v>-4.2130522727966309</v>
      </c>
      <c r="AM93">
        <v>-5.2507472038269043</v>
      </c>
      <c r="AN93">
        <v>-6.8111557960510254</v>
      </c>
      <c r="AO93">
        <v>-4.4840879440307617</v>
      </c>
      <c r="AP93">
        <v>-0.87291061878204346</v>
      </c>
      <c r="AQ93">
        <v>1.8276494741439819</v>
      </c>
      <c r="AR93">
        <v>9.5409612655639648</v>
      </c>
      <c r="AS93">
        <v>8.5432777404785156</v>
      </c>
      <c r="AT93">
        <v>7.6220207214355469</v>
      </c>
      <c r="AU93">
        <v>7.1992573738098145</v>
      </c>
      <c r="AV93">
        <v>5.047935962677002</v>
      </c>
      <c r="AW93">
        <v>5.2215738296508789</v>
      </c>
      <c r="AX93">
        <v>2.3891992568969727</v>
      </c>
      <c r="AY93">
        <v>-3.7033576965332031</v>
      </c>
      <c r="AZ93">
        <v>-1.8520957231521606</v>
      </c>
      <c r="BA93">
        <v>-0.55401146411895752</v>
      </c>
      <c r="BB93">
        <v>-1.3437049388885498</v>
      </c>
      <c r="BC93">
        <v>-1.2517659664154053</v>
      </c>
      <c r="BD93">
        <v>-0.52990776300430298</v>
      </c>
      <c r="BE93">
        <v>45.877098083496094</v>
      </c>
      <c r="BF93">
        <v>44.877098083496094</v>
      </c>
      <c r="BG93">
        <v>44.175334930419922</v>
      </c>
      <c r="BH93">
        <v>42.780620574951172</v>
      </c>
      <c r="BI93">
        <v>41.982383728027344</v>
      </c>
      <c r="BJ93">
        <v>41.232383728027344</v>
      </c>
      <c r="BK93">
        <v>40.93414306640625</v>
      </c>
      <c r="BL93">
        <v>41.381500244140625</v>
      </c>
      <c r="BM93">
        <v>45.600879669189453</v>
      </c>
      <c r="BN93">
        <v>50.504405975341797</v>
      </c>
      <c r="BO93">
        <v>53.758804321289063</v>
      </c>
      <c r="BP93">
        <v>55.508808135986328</v>
      </c>
      <c r="BQ93">
        <v>57.10528564453125</v>
      </c>
      <c r="BR93">
        <v>57.057048797607422</v>
      </c>
      <c r="BS93">
        <v>57.254405975341797</v>
      </c>
      <c r="BT93">
        <v>56.548240661621094</v>
      </c>
      <c r="BU93">
        <v>55.942951202392578</v>
      </c>
      <c r="BV93">
        <v>54.486785888671875</v>
      </c>
      <c r="BW93">
        <v>53.18414306640625</v>
      </c>
      <c r="BX93">
        <v>50.780620574951172</v>
      </c>
      <c r="BY93">
        <v>49.877098083496094</v>
      </c>
      <c r="BZ93">
        <v>49.276214599609375</v>
      </c>
      <c r="CA93">
        <v>49.135906219482422</v>
      </c>
      <c r="CB93">
        <v>48.785026550292969</v>
      </c>
      <c r="CC93">
        <v>4.0309505462646484</v>
      </c>
      <c r="CD93">
        <v>3.2289083003997803</v>
      </c>
      <c r="CE93">
        <v>2.7483925819396973</v>
      </c>
      <c r="CF93">
        <v>3.6252167224884033</v>
      </c>
      <c r="CG93">
        <v>4.5148177146911621</v>
      </c>
      <c r="CH93">
        <v>5.5268278121948242</v>
      </c>
      <c r="CI93">
        <v>5.0227222442626953</v>
      </c>
      <c r="CJ93">
        <v>4.8511099815368652</v>
      </c>
      <c r="CK93">
        <v>2.5448372364044189</v>
      </c>
      <c r="CL93">
        <v>4.4881463050842285</v>
      </c>
      <c r="CM93">
        <v>4.0966253280639648</v>
      </c>
      <c r="CN93">
        <v>3.8084757328033447</v>
      </c>
      <c r="CO93">
        <v>3.4266188144683838</v>
      </c>
      <c r="CP93">
        <v>3.195162296295166</v>
      </c>
      <c r="CQ93">
        <v>3.3505129814147949</v>
      </c>
      <c r="CR93">
        <v>4.5145864486694336</v>
      </c>
      <c r="CS93">
        <v>3.7779049873352051</v>
      </c>
      <c r="CT93">
        <v>4.0654845237731934</v>
      </c>
      <c r="CU93">
        <v>4.9034113883972168</v>
      </c>
      <c r="CV93">
        <v>5.447791576385498</v>
      </c>
      <c r="CW93">
        <v>5.7916622161865234</v>
      </c>
      <c r="CX93">
        <v>6.1419830322265625</v>
      </c>
      <c r="CY93">
        <v>5.5187230110168457</v>
      </c>
      <c r="CZ93">
        <v>4.8755249977111816</v>
      </c>
    </row>
    <row r="94" spans="1:104" x14ac:dyDescent="0.25">
      <c r="A94" t="s">
        <v>280</v>
      </c>
      <c r="B94" t="s">
        <v>168</v>
      </c>
      <c r="C94" t="s">
        <v>25</v>
      </c>
      <c r="D94" t="s">
        <v>186</v>
      </c>
      <c r="E94" t="s">
        <v>182</v>
      </c>
      <c r="F94">
        <v>2023</v>
      </c>
      <c r="G94" t="s">
        <v>170</v>
      </c>
      <c r="H94">
        <v>2</v>
      </c>
      <c r="I94">
        <v>128.16455078125</v>
      </c>
      <c r="J94">
        <v>124.86885833740234</v>
      </c>
      <c r="K94">
        <v>123.32662963867188</v>
      </c>
      <c r="L94">
        <v>123.935791015625</v>
      </c>
      <c r="M94">
        <v>130.14283752441406</v>
      </c>
      <c r="N94">
        <v>141.620849609375</v>
      </c>
      <c r="O94">
        <v>158.8626708984375</v>
      </c>
      <c r="P94">
        <v>169.73963928222656</v>
      </c>
      <c r="Q94">
        <v>174.90420532226562</v>
      </c>
      <c r="R94">
        <v>176.2327880859375</v>
      </c>
      <c r="S94">
        <v>179.03622436523437</v>
      </c>
      <c r="T94">
        <v>177.37619018554687</v>
      </c>
      <c r="U94">
        <v>177.63638305664062</v>
      </c>
      <c r="V94">
        <v>176.930908203125</v>
      </c>
      <c r="W94">
        <v>174.56674194335937</v>
      </c>
      <c r="X94">
        <v>169.49505615234375</v>
      </c>
      <c r="Y94">
        <v>164.80854797363281</v>
      </c>
      <c r="Z94">
        <v>164.19615173339844</v>
      </c>
      <c r="AA94">
        <v>161.96652221679687</v>
      </c>
      <c r="AB94">
        <v>155.98681640625</v>
      </c>
      <c r="AC94">
        <v>151.9859619140625</v>
      </c>
      <c r="AD94">
        <v>145.36091613769531</v>
      </c>
      <c r="AE94">
        <v>139.18824768066406</v>
      </c>
      <c r="AF94">
        <v>134.27468872070312</v>
      </c>
      <c r="AG94">
        <v>-0.63846331834793091</v>
      </c>
      <c r="AH94">
        <v>0.49197977781295776</v>
      </c>
      <c r="AI94">
        <v>-0.42029047012329102</v>
      </c>
      <c r="AJ94">
        <v>-0.43254685401916504</v>
      </c>
      <c r="AK94">
        <v>-1.7415504455566406</v>
      </c>
      <c r="AL94">
        <v>-3.4112434387207031</v>
      </c>
      <c r="AM94">
        <v>-4.5928459167480469</v>
      </c>
      <c r="AN94">
        <v>-5.5259318351745605</v>
      </c>
      <c r="AO94">
        <v>-3.4609243869781494</v>
      </c>
      <c r="AP94">
        <v>-0.42480999231338501</v>
      </c>
      <c r="AQ94">
        <v>2.3503015041351318</v>
      </c>
      <c r="AR94">
        <v>10.907914161682129</v>
      </c>
      <c r="AS94">
        <v>10.162388801574707</v>
      </c>
      <c r="AT94">
        <v>9.2365512847900391</v>
      </c>
      <c r="AU94">
        <v>8.8065185546875</v>
      </c>
      <c r="AV94">
        <v>6.9073123931884766</v>
      </c>
      <c r="AW94">
        <v>6.9800715446472168</v>
      </c>
      <c r="AX94">
        <v>4.3074221611022949</v>
      </c>
      <c r="AY94">
        <v>-2.1895787715911865</v>
      </c>
      <c r="AZ94">
        <v>-0.95181953907012939</v>
      </c>
      <c r="BA94">
        <v>-1.0229194536805153E-2</v>
      </c>
      <c r="BB94">
        <v>-0.82028543949127197</v>
      </c>
      <c r="BC94">
        <v>-0.71280467510223389</v>
      </c>
      <c r="BD94">
        <v>-9.334447979927063E-2</v>
      </c>
      <c r="BE94">
        <v>54.337669372558594</v>
      </c>
      <c r="BF94">
        <v>54.135906219482422</v>
      </c>
      <c r="BG94">
        <v>53.539424896240234</v>
      </c>
      <c r="BH94">
        <v>53.135906219482422</v>
      </c>
      <c r="BI94">
        <v>53.587669372558594</v>
      </c>
      <c r="BJ94">
        <v>53.285026550292969</v>
      </c>
      <c r="BK94">
        <v>53.736785888671875</v>
      </c>
      <c r="BL94">
        <v>53.640316009521484</v>
      </c>
      <c r="BM94">
        <v>53.592071533203125</v>
      </c>
      <c r="BN94">
        <v>54.048236846923828</v>
      </c>
      <c r="BO94">
        <v>54.947357177734375</v>
      </c>
      <c r="BP94">
        <v>55.447357177734375</v>
      </c>
      <c r="BQ94">
        <v>56.793834686279297</v>
      </c>
      <c r="BR94">
        <v>55.342075347900391</v>
      </c>
      <c r="BS94">
        <v>54.442955017089844</v>
      </c>
      <c r="BT94">
        <v>53.342071533203125</v>
      </c>
      <c r="BU94">
        <v>51.092071533203125</v>
      </c>
      <c r="BV94">
        <v>49.789424896240234</v>
      </c>
      <c r="BW94">
        <v>48.741191864013672</v>
      </c>
      <c r="BX94">
        <v>49.491191864013672</v>
      </c>
      <c r="BY94">
        <v>49.241191864013672</v>
      </c>
      <c r="BZ94">
        <v>48.986785888671875</v>
      </c>
      <c r="CA94">
        <v>49.241191864013672</v>
      </c>
      <c r="CB94">
        <v>48.688552856445313</v>
      </c>
      <c r="CC94">
        <v>3.7906360626220703</v>
      </c>
      <c r="CD94">
        <v>3.0289320945739746</v>
      </c>
      <c r="CE94">
        <v>2.5580823421478271</v>
      </c>
      <c r="CF94">
        <v>3.3749988079071045</v>
      </c>
      <c r="CG94">
        <v>4.1636495590209961</v>
      </c>
      <c r="CH94">
        <v>5.0772156715393066</v>
      </c>
      <c r="CI94">
        <v>4.6068391799926758</v>
      </c>
      <c r="CJ94">
        <v>4.4016928672790527</v>
      </c>
      <c r="CK94">
        <v>2.3278446197509766</v>
      </c>
      <c r="CL94">
        <v>4.1387057304382324</v>
      </c>
      <c r="CM94">
        <v>3.8311474323272705</v>
      </c>
      <c r="CN94">
        <v>3.6220829486846924</v>
      </c>
      <c r="CO94">
        <v>3.3016121387481689</v>
      </c>
      <c r="CP94">
        <v>3.119612455368042</v>
      </c>
      <c r="CQ94">
        <v>3.3037118911743164</v>
      </c>
      <c r="CR94">
        <v>4.402623176574707</v>
      </c>
      <c r="CS94">
        <v>3.6078078746795654</v>
      </c>
      <c r="CT94">
        <v>3.8553433418273926</v>
      </c>
      <c r="CU94">
        <v>4.6742491722106934</v>
      </c>
      <c r="CV94">
        <v>5.1894712448120117</v>
      </c>
      <c r="CW94">
        <v>5.5130786895751953</v>
      </c>
      <c r="CX94">
        <v>5.8061108589172363</v>
      </c>
      <c r="CY94">
        <v>5.1726169586181641</v>
      </c>
      <c r="CZ94">
        <v>4.5550322532653809</v>
      </c>
    </row>
    <row r="95" spans="1:104" x14ac:dyDescent="0.25">
      <c r="A95" t="s">
        <v>281</v>
      </c>
      <c r="B95" t="s">
        <v>168</v>
      </c>
      <c r="C95" t="s">
        <v>25</v>
      </c>
      <c r="D95" t="s">
        <v>186</v>
      </c>
      <c r="E95" t="s">
        <v>182</v>
      </c>
      <c r="F95">
        <v>2023</v>
      </c>
      <c r="G95" t="s">
        <v>171</v>
      </c>
      <c r="H95">
        <v>3</v>
      </c>
      <c r="I95">
        <v>136.60261535644531</v>
      </c>
      <c r="J95">
        <v>133.13754272460937</v>
      </c>
      <c r="K95">
        <v>130.4598388671875</v>
      </c>
      <c r="L95">
        <v>129.46354675292969</v>
      </c>
      <c r="M95">
        <v>133.98439025878906</v>
      </c>
      <c r="N95">
        <v>146.5618896484375</v>
      </c>
      <c r="O95">
        <v>165.36668395996094</v>
      </c>
      <c r="P95">
        <v>178.52212524414062</v>
      </c>
      <c r="Q95">
        <v>186.64730834960937</v>
      </c>
      <c r="R95">
        <v>192.35881042480469</v>
      </c>
      <c r="S95">
        <v>199.46208190917969</v>
      </c>
      <c r="T95">
        <v>201.67704772949219</v>
      </c>
      <c r="U95">
        <v>203.74911499023437</v>
      </c>
      <c r="V95">
        <v>206.4022216796875</v>
      </c>
      <c r="W95">
        <v>205.2254638671875</v>
      </c>
      <c r="X95">
        <v>198.29206848144531</v>
      </c>
      <c r="Y95">
        <v>190.05702209472656</v>
      </c>
      <c r="Z95">
        <v>181.81961059570312</v>
      </c>
      <c r="AA95">
        <v>174.52061462402344</v>
      </c>
      <c r="AB95">
        <v>171.54812622070312</v>
      </c>
      <c r="AC95">
        <v>167.2237548828125</v>
      </c>
      <c r="AD95">
        <v>159.53646850585937</v>
      </c>
      <c r="AE95">
        <v>151.66291809082031</v>
      </c>
      <c r="AF95">
        <v>144.77412414550781</v>
      </c>
      <c r="AG95">
        <v>-0.35649040341377258</v>
      </c>
      <c r="AH95">
        <v>0.52876698970794678</v>
      </c>
      <c r="AI95">
        <v>-8.5816942155361176E-2</v>
      </c>
      <c r="AJ95">
        <v>6.6896140575408936E-2</v>
      </c>
      <c r="AK95">
        <v>-0.86404770612716675</v>
      </c>
      <c r="AL95">
        <v>-1.6191306114196777</v>
      </c>
      <c r="AM95">
        <v>-3.1613223552703857</v>
      </c>
      <c r="AN95">
        <v>-2.8871810436248779</v>
      </c>
      <c r="AO95">
        <v>-1.2537810802459717</v>
      </c>
      <c r="AP95">
        <v>0.61787253618240356</v>
      </c>
      <c r="AQ95">
        <v>3.7138676643371582</v>
      </c>
      <c r="AR95">
        <v>14.533147811889648</v>
      </c>
      <c r="AS95">
        <v>14.259428977966309</v>
      </c>
      <c r="AT95">
        <v>13.291047096252441</v>
      </c>
      <c r="AU95">
        <v>12.761303901672363</v>
      </c>
      <c r="AV95">
        <v>11.738380432128906</v>
      </c>
      <c r="AW95">
        <v>11.660432815551758</v>
      </c>
      <c r="AX95">
        <v>9.0264949798583984</v>
      </c>
      <c r="AY95">
        <v>1.5734037160873413</v>
      </c>
      <c r="AZ95">
        <v>1.2931073904037476</v>
      </c>
      <c r="BA95">
        <v>1.3317859172821045</v>
      </c>
      <c r="BB95">
        <v>0.46508023142814636</v>
      </c>
      <c r="BC95">
        <v>0.57958072423934937</v>
      </c>
      <c r="BD95">
        <v>0.94241243600845337</v>
      </c>
      <c r="BE95">
        <v>58.982383728027344</v>
      </c>
      <c r="BF95">
        <v>57.679740905761719</v>
      </c>
      <c r="BG95">
        <v>56.030620574951172</v>
      </c>
      <c r="BH95">
        <v>55.934146881103516</v>
      </c>
      <c r="BI95">
        <v>55.837673187255859</v>
      </c>
      <c r="BJ95">
        <v>55.192951202392578</v>
      </c>
      <c r="BK95">
        <v>54.89471435546875</v>
      </c>
      <c r="BL95">
        <v>56.399120330810547</v>
      </c>
      <c r="BM95">
        <v>62.057048797607422</v>
      </c>
      <c r="BN95">
        <v>66.912330627441406</v>
      </c>
      <c r="BO95">
        <v>71.609687805175781</v>
      </c>
      <c r="BP95">
        <v>74.956169128417969</v>
      </c>
      <c r="BQ95">
        <v>77.758811950683594</v>
      </c>
      <c r="BR95">
        <v>78.403526306152344</v>
      </c>
      <c r="BS95">
        <v>73.864097595214844</v>
      </c>
      <c r="BT95">
        <v>72.75</v>
      </c>
      <c r="BU95">
        <v>72.350883483886719</v>
      </c>
      <c r="BV95">
        <v>71.447357177734375</v>
      </c>
      <c r="BW95">
        <v>69.785026550292969</v>
      </c>
      <c r="BX95">
        <v>66.030624389648437</v>
      </c>
      <c r="BY95">
        <v>64.780624389648437</v>
      </c>
      <c r="BZ95">
        <v>63.227977752685547</v>
      </c>
      <c r="CA95">
        <v>62.631500244140625</v>
      </c>
      <c r="CB95">
        <v>61.227981567382813</v>
      </c>
      <c r="CC95">
        <v>3.2810845375061035</v>
      </c>
      <c r="CD95">
        <v>2.6227095127105713</v>
      </c>
      <c r="CE95">
        <v>2.1976003646850586</v>
      </c>
      <c r="CF95">
        <v>2.8631138801574707</v>
      </c>
      <c r="CG95">
        <v>3.4811470508575439</v>
      </c>
      <c r="CH95">
        <v>4.2671084403991699</v>
      </c>
      <c r="CI95">
        <v>3.894425630569458</v>
      </c>
      <c r="CJ95">
        <v>3.7596096992492676</v>
      </c>
      <c r="CK95">
        <v>2.0173890590667725</v>
      </c>
      <c r="CL95">
        <v>3.6686317920684814</v>
      </c>
      <c r="CM95">
        <v>3.466270923614502</v>
      </c>
      <c r="CN95">
        <v>3.3445198535919189</v>
      </c>
      <c r="CO95">
        <v>3.0754179954528809</v>
      </c>
      <c r="CP95">
        <v>2.9554626941680908</v>
      </c>
      <c r="CQ95">
        <v>3.1541779041290283</v>
      </c>
      <c r="CR95">
        <v>4.1828665733337402</v>
      </c>
      <c r="CS95">
        <v>3.3787953853607178</v>
      </c>
      <c r="CT95">
        <v>3.4670095443725586</v>
      </c>
      <c r="CU95">
        <v>4.0902285575866699</v>
      </c>
      <c r="CV95">
        <v>4.6348471641540527</v>
      </c>
      <c r="CW95">
        <v>4.9260969161987305</v>
      </c>
      <c r="CX95">
        <v>5.175018310546875</v>
      </c>
      <c r="CY95">
        <v>4.5772161483764648</v>
      </c>
      <c r="CZ95">
        <v>3.9884347915649414</v>
      </c>
    </row>
    <row r="96" spans="1:104" x14ac:dyDescent="0.25">
      <c r="A96" t="s">
        <v>282</v>
      </c>
      <c r="B96" t="s">
        <v>168</v>
      </c>
      <c r="C96" t="s">
        <v>25</v>
      </c>
      <c r="D96" t="s">
        <v>186</v>
      </c>
      <c r="E96" t="s">
        <v>182</v>
      </c>
      <c r="F96">
        <v>2023</v>
      </c>
      <c r="G96" t="s">
        <v>172</v>
      </c>
      <c r="H96">
        <v>4</v>
      </c>
      <c r="I96">
        <v>145.48968505859375</v>
      </c>
      <c r="J96">
        <v>141.01377868652344</v>
      </c>
      <c r="K96">
        <v>138.2010498046875</v>
      </c>
      <c r="L96">
        <v>136.97712707519531</v>
      </c>
      <c r="M96">
        <v>142.32717895507812</v>
      </c>
      <c r="N96">
        <v>155.8948974609375</v>
      </c>
      <c r="O96">
        <v>171.79495239257812</v>
      </c>
      <c r="P96">
        <v>186.92726135253906</v>
      </c>
      <c r="Q96">
        <v>200.17349243164062</v>
      </c>
      <c r="R96">
        <v>212.39413452148437</v>
      </c>
      <c r="S96">
        <v>223.45632934570312</v>
      </c>
      <c r="T96">
        <v>227.78231811523437</v>
      </c>
      <c r="U96">
        <v>230.294677734375</v>
      </c>
      <c r="V96">
        <v>231.85264587402344</v>
      </c>
      <c r="W96">
        <v>228.47763061523437</v>
      </c>
      <c r="X96">
        <v>220.38589477539062</v>
      </c>
      <c r="Y96">
        <v>209.72567749023437</v>
      </c>
      <c r="Z96">
        <v>198.65298461914063</v>
      </c>
      <c r="AA96">
        <v>186.31785583496094</v>
      </c>
      <c r="AB96">
        <v>183.07026672363281</v>
      </c>
      <c r="AC96">
        <v>179.17863464355469</v>
      </c>
      <c r="AD96">
        <v>170.98805236816406</v>
      </c>
      <c r="AE96">
        <v>162.98406982421875</v>
      </c>
      <c r="AF96">
        <v>156.06793212890625</v>
      </c>
      <c r="AG96">
        <v>-6.9850839674472809E-2</v>
      </c>
      <c r="AH96">
        <v>0.56405061483383179</v>
      </c>
      <c r="AI96">
        <v>0.25033411383628845</v>
      </c>
      <c r="AJ96">
        <v>0.56354820728302002</v>
      </c>
      <c r="AK96">
        <v>-3.1908433884382248E-2</v>
      </c>
      <c r="AL96">
        <v>0.10291273146867752</v>
      </c>
      <c r="AM96">
        <v>-1.7735862731933594</v>
      </c>
      <c r="AN96">
        <v>-0.27360844612121582</v>
      </c>
      <c r="AO96">
        <v>1.0043693780899048</v>
      </c>
      <c r="AP96">
        <v>1.7544292211532593</v>
      </c>
      <c r="AQ96">
        <v>5.2624516487121582</v>
      </c>
      <c r="AR96">
        <v>18.575109481811523</v>
      </c>
      <c r="AS96">
        <v>18.758943557739258</v>
      </c>
      <c r="AT96">
        <v>17.467367172241211</v>
      </c>
      <c r="AU96">
        <v>16.614229202270508</v>
      </c>
      <c r="AV96">
        <v>16.696027755737305</v>
      </c>
      <c r="AW96">
        <v>16.44477653503418</v>
      </c>
      <c r="AX96">
        <v>14.037900924682617</v>
      </c>
      <c r="AY96">
        <v>5.4493680000305176</v>
      </c>
      <c r="AZ96">
        <v>3.6218955516815186</v>
      </c>
      <c r="BA96">
        <v>2.7190327644348145</v>
      </c>
      <c r="BB96">
        <v>1.8123277425765991</v>
      </c>
      <c r="BC96">
        <v>1.9314525127410889</v>
      </c>
      <c r="BD96">
        <v>2.0254800319671631</v>
      </c>
      <c r="BE96">
        <v>65.327301025390625</v>
      </c>
      <c r="BF96">
        <v>63.980819702148438</v>
      </c>
      <c r="BG96">
        <v>62.681163787841797</v>
      </c>
      <c r="BH96">
        <v>63.200481414794922</v>
      </c>
      <c r="BI96">
        <v>62.200477600097656</v>
      </c>
      <c r="BJ96">
        <v>61.854000091552734</v>
      </c>
      <c r="BK96">
        <v>61.241191864013672</v>
      </c>
      <c r="BL96">
        <v>65.013214111328125</v>
      </c>
      <c r="BM96">
        <v>72.145065307617188</v>
      </c>
      <c r="BN96">
        <v>78.23699951171875</v>
      </c>
      <c r="BO96">
        <v>83.387680053710937</v>
      </c>
      <c r="BP96">
        <v>87.079071044921875</v>
      </c>
      <c r="BQ96">
        <v>88.320121765136719</v>
      </c>
      <c r="BR96">
        <v>88.378868103027344</v>
      </c>
      <c r="BS96">
        <v>88.109550476074219</v>
      </c>
      <c r="BT96">
        <v>87.71795654296875</v>
      </c>
      <c r="BU96">
        <v>87.194236755371094</v>
      </c>
      <c r="BV96">
        <v>85.41986083984375</v>
      </c>
      <c r="BW96">
        <v>83.10528564453125</v>
      </c>
      <c r="BX96">
        <v>78.353858947753906</v>
      </c>
      <c r="BY96">
        <v>74.899253845214844</v>
      </c>
      <c r="BZ96">
        <v>72.744316101074219</v>
      </c>
      <c r="CA96">
        <v>69.755477905273437</v>
      </c>
      <c r="CB96">
        <v>67.823028564453125</v>
      </c>
      <c r="CC96">
        <v>3.0627021789550781</v>
      </c>
      <c r="CD96">
        <v>2.4345872402191162</v>
      </c>
      <c r="CE96">
        <v>2.0403156280517578</v>
      </c>
      <c r="CF96">
        <v>2.6549315452575684</v>
      </c>
      <c r="CG96">
        <v>3.2409331798553467</v>
      </c>
      <c r="CH96">
        <v>3.9779441356658936</v>
      </c>
      <c r="CI96">
        <v>3.5458464622497559</v>
      </c>
      <c r="CJ96">
        <v>3.450145959854126</v>
      </c>
      <c r="CK96">
        <v>1.8962196111679077</v>
      </c>
      <c r="CL96">
        <v>3.5501666069030762</v>
      </c>
      <c r="CM96">
        <v>3.4033687114715576</v>
      </c>
      <c r="CN96">
        <v>3.3106358051300049</v>
      </c>
      <c r="CO96">
        <v>3.0465371608734131</v>
      </c>
      <c r="CP96">
        <v>2.9096269607543945</v>
      </c>
      <c r="CQ96">
        <v>3.0776040554046631</v>
      </c>
      <c r="CR96">
        <v>4.074427604675293</v>
      </c>
      <c r="CS96">
        <v>3.2677109241485596</v>
      </c>
      <c r="CT96">
        <v>3.3198881149291992</v>
      </c>
      <c r="CU96">
        <v>3.8270971775054932</v>
      </c>
      <c r="CV96">
        <v>4.334923267364502</v>
      </c>
      <c r="CW96">
        <v>4.6259970664978027</v>
      </c>
      <c r="CX96">
        <v>4.8610692024230957</v>
      </c>
      <c r="CY96">
        <v>4.311032772064209</v>
      </c>
      <c r="CZ96">
        <v>3.768247127532959</v>
      </c>
    </row>
    <row r="97" spans="1:104" x14ac:dyDescent="0.25">
      <c r="A97" t="s">
        <v>283</v>
      </c>
      <c r="B97" t="s">
        <v>168</v>
      </c>
      <c r="C97" t="s">
        <v>25</v>
      </c>
      <c r="D97" t="s">
        <v>186</v>
      </c>
      <c r="E97" t="s">
        <v>182</v>
      </c>
      <c r="F97">
        <v>2023</v>
      </c>
      <c r="G97" t="s">
        <v>173</v>
      </c>
      <c r="H97">
        <v>5</v>
      </c>
      <c r="I97">
        <v>145.193359375</v>
      </c>
      <c r="J97">
        <v>141.56039428710937</v>
      </c>
      <c r="K97">
        <v>138.68382263183594</v>
      </c>
      <c r="L97">
        <v>138.237060546875</v>
      </c>
      <c r="M97">
        <v>144.51545715332031</v>
      </c>
      <c r="N97">
        <v>158.49972534179687</v>
      </c>
      <c r="O97">
        <v>173.590576171875</v>
      </c>
      <c r="P97">
        <v>192.03800964355469</v>
      </c>
      <c r="Q97">
        <v>208.37132263183594</v>
      </c>
      <c r="R97">
        <v>220.91134643554687</v>
      </c>
      <c r="S97">
        <v>231.21620178222656</v>
      </c>
      <c r="T97">
        <v>235.31289672851562</v>
      </c>
      <c r="U97">
        <v>236.87847900390625</v>
      </c>
      <c r="V97">
        <v>236.71980285644531</v>
      </c>
      <c r="W97">
        <v>232.77908325195312</v>
      </c>
      <c r="X97">
        <v>224.29443359375</v>
      </c>
      <c r="Y97">
        <v>213.41079711914062</v>
      </c>
      <c r="Z97">
        <v>202.35183715820312</v>
      </c>
      <c r="AA97">
        <v>189.91615295410156</v>
      </c>
      <c r="AB97">
        <v>185.69064331054687</v>
      </c>
      <c r="AC97">
        <v>182.03939819335937</v>
      </c>
      <c r="AD97">
        <v>171.89068603515625</v>
      </c>
      <c r="AE97">
        <v>164.14613342285156</v>
      </c>
      <c r="AF97">
        <v>156.75836181640625</v>
      </c>
      <c r="AG97">
        <v>-2.3919844999909401E-2</v>
      </c>
      <c r="AH97">
        <v>0.56683206558227539</v>
      </c>
      <c r="AI97">
        <v>0.30191889405250549</v>
      </c>
      <c r="AJ97">
        <v>0.64237594604492188</v>
      </c>
      <c r="AK97">
        <v>0.10081464797258377</v>
      </c>
      <c r="AL97">
        <v>0.37942960858345032</v>
      </c>
      <c r="AM97">
        <v>-1.5660815238952637</v>
      </c>
      <c r="AN97">
        <v>0.13720996677875519</v>
      </c>
      <c r="AO97">
        <v>1.4076067209243774</v>
      </c>
      <c r="AP97">
        <v>1.9899301528930664</v>
      </c>
      <c r="AQ97">
        <v>5.6140313148498535</v>
      </c>
      <c r="AR97">
        <v>19.519773483276367</v>
      </c>
      <c r="AS97">
        <v>19.697624206542969</v>
      </c>
      <c r="AT97">
        <v>18.217702865600586</v>
      </c>
      <c r="AU97">
        <v>17.290185928344727</v>
      </c>
      <c r="AV97">
        <v>17.542198181152344</v>
      </c>
      <c r="AW97">
        <v>17.272842407226563</v>
      </c>
      <c r="AX97">
        <v>14.929163932800293</v>
      </c>
      <c r="AY97">
        <v>6.1236214637756348</v>
      </c>
      <c r="AZ97">
        <v>4.0104913711547852</v>
      </c>
      <c r="BA97">
        <v>2.9568338394165039</v>
      </c>
      <c r="BB97">
        <v>2.0174887180328369</v>
      </c>
      <c r="BC97">
        <v>2.1403932571411133</v>
      </c>
      <c r="BD97">
        <v>2.1846034526824951</v>
      </c>
      <c r="BE97">
        <v>68.583267211914063</v>
      </c>
      <c r="BF97">
        <v>67.93414306640625</v>
      </c>
      <c r="BG97">
        <v>67.390312194824219</v>
      </c>
      <c r="BH97">
        <v>66.842071533203125</v>
      </c>
      <c r="BI97">
        <v>65.991188049316406</v>
      </c>
      <c r="BJ97">
        <v>65.390312194824219</v>
      </c>
      <c r="BK97">
        <v>64.7894287109375</v>
      </c>
      <c r="BL97">
        <v>67.956169128417969</v>
      </c>
      <c r="BM97">
        <v>75.228187561035156</v>
      </c>
      <c r="BN97">
        <v>80.280830383300781</v>
      </c>
      <c r="BO97">
        <v>85.074661254882813</v>
      </c>
      <c r="BP97">
        <v>87.679946899414063</v>
      </c>
      <c r="BQ97">
        <v>87.232589721679688</v>
      </c>
      <c r="BR97">
        <v>86.228187561035156</v>
      </c>
      <c r="BS97">
        <v>86.079071044921875</v>
      </c>
      <c r="BT97">
        <v>84.973785400390625</v>
      </c>
      <c r="BU97">
        <v>82.767616271972656</v>
      </c>
      <c r="BV97">
        <v>81.166732788085938</v>
      </c>
      <c r="BW97">
        <v>80.807044982910156</v>
      </c>
      <c r="BX97">
        <v>78.758811950683594</v>
      </c>
      <c r="BY97">
        <v>74.100883483886719</v>
      </c>
      <c r="BZ97">
        <v>70.942955017089844</v>
      </c>
      <c r="CA97">
        <v>69.64471435546875</v>
      </c>
      <c r="CB97">
        <v>68.640312194824219</v>
      </c>
      <c r="CC97">
        <v>3.0250499248504639</v>
      </c>
      <c r="CD97">
        <v>2.4189047813415527</v>
      </c>
      <c r="CE97">
        <v>2.0263996124267578</v>
      </c>
      <c r="CF97">
        <v>2.6518137454986572</v>
      </c>
      <c r="CG97">
        <v>3.2569401264190674</v>
      </c>
      <c r="CH97">
        <v>4.002842903137207</v>
      </c>
      <c r="CI97">
        <v>3.5460836887359619</v>
      </c>
      <c r="CJ97">
        <v>3.5080468654632568</v>
      </c>
      <c r="CK97">
        <v>1.9535896778106689</v>
      </c>
      <c r="CL97">
        <v>3.6545803546905518</v>
      </c>
      <c r="CM97">
        <v>3.4853620529174805</v>
      </c>
      <c r="CN97">
        <v>3.3849356174468994</v>
      </c>
      <c r="CO97">
        <v>3.1014261245727539</v>
      </c>
      <c r="CP97">
        <v>2.9401743412017822</v>
      </c>
      <c r="CQ97">
        <v>3.1033182144165039</v>
      </c>
      <c r="CR97">
        <v>4.1040687561035156</v>
      </c>
      <c r="CS97">
        <v>3.2909533977508545</v>
      </c>
      <c r="CT97">
        <v>3.3469469547271729</v>
      </c>
      <c r="CU97">
        <v>3.8609139919281006</v>
      </c>
      <c r="CV97">
        <v>4.3517794609069824</v>
      </c>
      <c r="CW97">
        <v>4.6515507698059082</v>
      </c>
      <c r="CX97">
        <v>4.8365049362182617</v>
      </c>
      <c r="CY97">
        <v>4.2971458435058594</v>
      </c>
      <c r="CZ97">
        <v>3.746016263961792</v>
      </c>
    </row>
    <row r="98" spans="1:104" x14ac:dyDescent="0.25">
      <c r="A98" t="s">
        <v>284</v>
      </c>
      <c r="B98" t="s">
        <v>168</v>
      </c>
      <c r="C98" t="s">
        <v>25</v>
      </c>
      <c r="D98" t="s">
        <v>186</v>
      </c>
      <c r="E98" t="s">
        <v>182</v>
      </c>
      <c r="F98">
        <v>2023</v>
      </c>
      <c r="G98" t="s">
        <v>174</v>
      </c>
      <c r="H98">
        <v>6</v>
      </c>
      <c r="I98">
        <v>149.02728271484375</v>
      </c>
      <c r="J98">
        <v>145.0264892578125</v>
      </c>
      <c r="K98">
        <v>142.2547607421875</v>
      </c>
      <c r="L98">
        <v>141.26606750488281</v>
      </c>
      <c r="M98">
        <v>147.19204711914062</v>
      </c>
      <c r="N98">
        <v>160.44619750976563</v>
      </c>
      <c r="O98">
        <v>174.89749145507812</v>
      </c>
      <c r="P98">
        <v>193.14741516113281</v>
      </c>
      <c r="Q98">
        <v>206.05149841308594</v>
      </c>
      <c r="R98">
        <v>216.95637512207031</v>
      </c>
      <c r="S98">
        <v>226.96197509765625</v>
      </c>
      <c r="T98">
        <v>230.36715698242187</v>
      </c>
      <c r="U98">
        <v>231.24845886230469</v>
      </c>
      <c r="V98">
        <v>230.96159362792969</v>
      </c>
      <c r="W98">
        <v>227.79104614257812</v>
      </c>
      <c r="X98">
        <v>220.92921447753906</v>
      </c>
      <c r="Y98">
        <v>213.14453125</v>
      </c>
      <c r="Z98">
        <v>202.72500610351562</v>
      </c>
      <c r="AA98">
        <v>191.63136291503906</v>
      </c>
      <c r="AB98">
        <v>184.784423828125</v>
      </c>
      <c r="AC98">
        <v>181.85452270507812</v>
      </c>
      <c r="AD98">
        <v>173.01881408691406</v>
      </c>
      <c r="AE98">
        <v>165.82917785644531</v>
      </c>
      <c r="AF98">
        <v>158.65089416503906</v>
      </c>
      <c r="AG98">
        <v>-0.11290691047906876</v>
      </c>
      <c r="AH98">
        <v>0.57956492900848389</v>
      </c>
      <c r="AI98">
        <v>0.21190327405929565</v>
      </c>
      <c r="AJ98">
        <v>0.51496756076812744</v>
      </c>
      <c r="AK98">
        <v>-0.15239709615707397</v>
      </c>
      <c r="AL98">
        <v>-0.13887162506580353</v>
      </c>
      <c r="AM98">
        <v>-2.0060293674468994</v>
      </c>
      <c r="AN98">
        <v>-0.65293878316879272</v>
      </c>
      <c r="AO98">
        <v>0.71876102685928345</v>
      </c>
      <c r="AP98">
        <v>1.6493887901306152</v>
      </c>
      <c r="AQ98">
        <v>5.1991729736328125</v>
      </c>
      <c r="AR98">
        <v>18.501119613647461</v>
      </c>
      <c r="AS98">
        <v>18.490951538085938</v>
      </c>
      <c r="AT98">
        <v>17.070837020874023</v>
      </c>
      <c r="AU98">
        <v>16.251565933227539</v>
      </c>
      <c r="AV98">
        <v>16.260396957397461</v>
      </c>
      <c r="AW98">
        <v>16.239032745361328</v>
      </c>
      <c r="AX98">
        <v>13.770339965820313</v>
      </c>
      <c r="AY98">
        <v>5.0995287895202637</v>
      </c>
      <c r="AZ98">
        <v>3.3609144687652588</v>
      </c>
      <c r="BA98">
        <v>2.5887525081634521</v>
      </c>
      <c r="BB98">
        <v>1.6606019735336304</v>
      </c>
      <c r="BC98">
        <v>1.7916598320007324</v>
      </c>
      <c r="BD98">
        <v>1.9252649545669556</v>
      </c>
      <c r="BE98">
        <v>66.729255676269531</v>
      </c>
      <c r="BF98">
        <v>64.739768981933594</v>
      </c>
      <c r="BG98">
        <v>64.33624267578125</v>
      </c>
      <c r="BH98">
        <v>64.175193786621094</v>
      </c>
      <c r="BI98">
        <v>64.223434448242188</v>
      </c>
      <c r="BJ98">
        <v>64.069915771484375</v>
      </c>
      <c r="BK98">
        <v>64.540992736816406</v>
      </c>
      <c r="BL98">
        <v>69.100746154785156</v>
      </c>
      <c r="BM98">
        <v>72.360969543457031</v>
      </c>
      <c r="BN98">
        <v>75.672561645507813</v>
      </c>
      <c r="BO98">
        <v>79.190322875976563</v>
      </c>
      <c r="BP98">
        <v>81.340858459472656</v>
      </c>
      <c r="BQ98">
        <v>82.944725036621094</v>
      </c>
      <c r="BR98">
        <v>83.590858459472656</v>
      </c>
      <c r="BS98">
        <v>82.122764587402344</v>
      </c>
      <c r="BT98">
        <v>82.880287170410156</v>
      </c>
      <c r="BU98">
        <v>82.618362426757812</v>
      </c>
      <c r="BV98">
        <v>80.419578552246094</v>
      </c>
      <c r="BW98">
        <v>78.930084228515625</v>
      </c>
      <c r="BX98">
        <v>77.361114501953125</v>
      </c>
      <c r="BY98">
        <v>75.266334533691406</v>
      </c>
      <c r="BZ98">
        <v>72.548240661621094</v>
      </c>
      <c r="CA98">
        <v>70.947357177734375</v>
      </c>
      <c r="CB98">
        <v>69.479255676269531</v>
      </c>
      <c r="CC98">
        <v>3.1733105182647705</v>
      </c>
      <c r="CD98">
        <v>2.5327095985412598</v>
      </c>
      <c r="CE98">
        <v>2.1243550777435303</v>
      </c>
      <c r="CF98">
        <v>2.7696020603179932</v>
      </c>
      <c r="CG98">
        <v>3.3903214931488037</v>
      </c>
      <c r="CH98">
        <v>4.1412410736083984</v>
      </c>
      <c r="CI98">
        <v>3.6514670848846436</v>
      </c>
      <c r="CJ98">
        <v>3.6060187816619873</v>
      </c>
      <c r="CK98">
        <v>1.9743863344192505</v>
      </c>
      <c r="CL98">
        <v>3.6681990623474121</v>
      </c>
      <c r="CM98">
        <v>3.49658203125</v>
      </c>
      <c r="CN98">
        <v>3.3867743015289307</v>
      </c>
      <c r="CO98">
        <v>3.0943942070007324</v>
      </c>
      <c r="CP98">
        <v>2.9318335056304932</v>
      </c>
      <c r="CQ98">
        <v>3.1037015914916992</v>
      </c>
      <c r="CR98">
        <v>4.1315231323242187</v>
      </c>
      <c r="CS98">
        <v>3.3592357635498047</v>
      </c>
      <c r="CT98">
        <v>3.4269678592681885</v>
      </c>
      <c r="CU98">
        <v>3.981583833694458</v>
      </c>
      <c r="CV98">
        <v>4.4259166717529297</v>
      </c>
      <c r="CW98">
        <v>4.7491674423217773</v>
      </c>
      <c r="CX98">
        <v>4.9754643440246582</v>
      </c>
      <c r="CY98">
        <v>4.4368152618408203</v>
      </c>
      <c r="CZ98">
        <v>3.8747389316558838</v>
      </c>
    </row>
    <row r="99" spans="1:104" x14ac:dyDescent="0.25">
      <c r="A99" t="s">
        <v>285</v>
      </c>
      <c r="B99" t="s">
        <v>168</v>
      </c>
      <c r="C99" t="s">
        <v>25</v>
      </c>
      <c r="D99" t="s">
        <v>186</v>
      </c>
      <c r="E99" t="s">
        <v>182</v>
      </c>
      <c r="F99">
        <v>2023</v>
      </c>
      <c r="G99" t="s">
        <v>175</v>
      </c>
      <c r="H99">
        <v>7</v>
      </c>
      <c r="I99">
        <v>154.64698791503906</v>
      </c>
      <c r="J99">
        <v>151.07070922851562</v>
      </c>
      <c r="K99">
        <v>147.94596862792969</v>
      </c>
      <c r="L99">
        <v>147.56915283203125</v>
      </c>
      <c r="M99">
        <v>154.65751647949219</v>
      </c>
      <c r="N99">
        <v>170.27384948730469</v>
      </c>
      <c r="O99">
        <v>184.95166015625</v>
      </c>
      <c r="P99">
        <v>201.68281555175781</v>
      </c>
      <c r="Q99">
        <v>213.43867492675781</v>
      </c>
      <c r="R99">
        <v>224.66064453125</v>
      </c>
      <c r="S99">
        <v>234.40376281738281</v>
      </c>
      <c r="T99">
        <v>236.740966796875</v>
      </c>
      <c r="U99">
        <v>238.43809509277344</v>
      </c>
      <c r="V99">
        <v>238.03921508789062</v>
      </c>
      <c r="W99">
        <v>235.18244934082031</v>
      </c>
      <c r="X99">
        <v>230.67445373535156</v>
      </c>
      <c r="Y99">
        <v>223.78997802734375</v>
      </c>
      <c r="Z99">
        <v>212.68605041503906</v>
      </c>
      <c r="AA99">
        <v>200.1116943359375</v>
      </c>
      <c r="AB99">
        <v>192.23973083496094</v>
      </c>
      <c r="AC99">
        <v>188.54310607910156</v>
      </c>
      <c r="AD99">
        <v>179.42814636230469</v>
      </c>
      <c r="AE99">
        <v>171.868408203125</v>
      </c>
      <c r="AF99">
        <v>164.70719909667969</v>
      </c>
      <c r="AG99">
        <v>4.3769966810941696E-2</v>
      </c>
      <c r="AH99">
        <v>0.60581457614898682</v>
      </c>
      <c r="AI99">
        <v>0.39889374375343323</v>
      </c>
      <c r="AJ99">
        <v>0.79736566543579102</v>
      </c>
      <c r="AK99">
        <v>0.3103104829788208</v>
      </c>
      <c r="AL99">
        <v>0.82677704095840454</v>
      </c>
      <c r="AM99">
        <v>-1.3266204595565796</v>
      </c>
      <c r="AN99">
        <v>0.76786148548126221</v>
      </c>
      <c r="AO99">
        <v>1.9684836864471436</v>
      </c>
      <c r="AP99">
        <v>2.2621698379516602</v>
      </c>
      <c r="AQ99">
        <v>5.9344515800476074</v>
      </c>
      <c r="AR99">
        <v>20.110439300537109</v>
      </c>
      <c r="AS99">
        <v>20.402414321899414</v>
      </c>
      <c r="AT99">
        <v>18.867023468017578</v>
      </c>
      <c r="AU99">
        <v>17.98967170715332</v>
      </c>
      <c r="AV99">
        <v>18.844425201416016</v>
      </c>
      <c r="AW99">
        <v>18.915597915649414</v>
      </c>
      <c r="AX99">
        <v>16.631633758544922</v>
      </c>
      <c r="AY99">
        <v>7.3036613464355469</v>
      </c>
      <c r="AZ99">
        <v>4.6469483375549316</v>
      </c>
      <c r="BA99">
        <v>3.3483409881591797</v>
      </c>
      <c r="BB99">
        <v>2.3958520889282227</v>
      </c>
      <c r="BC99">
        <v>2.5312416553497314</v>
      </c>
      <c r="BD99">
        <v>2.5194029808044434</v>
      </c>
      <c r="BE99">
        <v>72.043830871582031</v>
      </c>
      <c r="BF99">
        <v>71.798240661621094</v>
      </c>
      <c r="BG99">
        <v>71.447357177734375</v>
      </c>
      <c r="BH99">
        <v>71.346473693847656</v>
      </c>
      <c r="BI99">
        <v>71.342071533203125</v>
      </c>
      <c r="BJ99">
        <v>71.192955017089844</v>
      </c>
      <c r="BK99">
        <v>70.991188049316406</v>
      </c>
      <c r="BL99">
        <v>72.75</v>
      </c>
      <c r="BM99">
        <v>74.9605712890625</v>
      </c>
      <c r="BN99">
        <v>78.864097595214844</v>
      </c>
      <c r="BO99">
        <v>82.324661254882813</v>
      </c>
      <c r="BP99">
        <v>85.337875366210937</v>
      </c>
      <c r="BQ99">
        <v>86.184356689453125</v>
      </c>
      <c r="BR99">
        <v>87.478187561035156</v>
      </c>
      <c r="BS99">
        <v>87.728187561035156</v>
      </c>
      <c r="BT99">
        <v>85.934356689453125</v>
      </c>
      <c r="BU99">
        <v>83.27642822265625</v>
      </c>
      <c r="BV99">
        <v>81.570259094238281</v>
      </c>
      <c r="BW99">
        <v>81.364097595214844</v>
      </c>
      <c r="BX99">
        <v>80.008811950683594</v>
      </c>
      <c r="BY99">
        <v>76.4605712890625</v>
      </c>
      <c r="BZ99">
        <v>74.403526306152344</v>
      </c>
      <c r="CA99">
        <v>73.302642822265625</v>
      </c>
      <c r="CB99">
        <v>73.048240661621094</v>
      </c>
      <c r="CC99">
        <v>3.1917953491210938</v>
      </c>
      <c r="CD99">
        <v>2.5572021007537842</v>
      </c>
      <c r="CE99">
        <v>2.1414608955383301</v>
      </c>
      <c r="CF99">
        <v>2.8042829036712646</v>
      </c>
      <c r="CG99">
        <v>3.4528226852416992</v>
      </c>
      <c r="CH99">
        <v>4.2598638534545898</v>
      </c>
      <c r="CI99">
        <v>3.7427327632904053</v>
      </c>
      <c r="CJ99">
        <v>3.64967942237854</v>
      </c>
      <c r="CK99">
        <v>1.9823311567306519</v>
      </c>
      <c r="CL99">
        <v>3.6817493438720703</v>
      </c>
      <c r="CM99">
        <v>3.5002729892730713</v>
      </c>
      <c r="CN99">
        <v>3.373539924621582</v>
      </c>
      <c r="CO99">
        <v>3.0925674438476562</v>
      </c>
      <c r="CP99">
        <v>2.9288341999053955</v>
      </c>
      <c r="CQ99">
        <v>3.1059534549713135</v>
      </c>
      <c r="CR99">
        <v>4.1812229156494141</v>
      </c>
      <c r="CS99">
        <v>3.4186420440673828</v>
      </c>
      <c r="CT99">
        <v>3.4848849773406982</v>
      </c>
      <c r="CU99">
        <v>4.030031681060791</v>
      </c>
      <c r="CV99">
        <v>4.4630088806152344</v>
      </c>
      <c r="CW99">
        <v>4.7725534439086914</v>
      </c>
      <c r="CX99">
        <v>5.0012388229370117</v>
      </c>
      <c r="CY99">
        <v>4.4571084976196289</v>
      </c>
      <c r="CZ99">
        <v>3.8990542888641357</v>
      </c>
    </row>
    <row r="100" spans="1:104" x14ac:dyDescent="0.25">
      <c r="A100" t="s">
        <v>286</v>
      </c>
      <c r="B100" t="s">
        <v>168</v>
      </c>
      <c r="C100" t="s">
        <v>25</v>
      </c>
      <c r="D100" t="s">
        <v>186</v>
      </c>
      <c r="E100" t="s">
        <v>182</v>
      </c>
      <c r="F100">
        <v>2023</v>
      </c>
      <c r="G100" t="s">
        <v>176</v>
      </c>
      <c r="H100">
        <v>8</v>
      </c>
      <c r="I100">
        <v>159.13363647460937</v>
      </c>
      <c r="J100">
        <v>155.11582946777344</v>
      </c>
      <c r="K100">
        <v>152.02993774414062</v>
      </c>
      <c r="L100">
        <v>151.580078125</v>
      </c>
      <c r="M100">
        <v>158.71719360351562</v>
      </c>
      <c r="N100">
        <v>175.61288452148437</v>
      </c>
      <c r="O100">
        <v>191.32383728027344</v>
      </c>
      <c r="P100">
        <v>207.35731506347656</v>
      </c>
      <c r="Q100">
        <v>220.65422058105469</v>
      </c>
      <c r="R100">
        <v>232.25001525878906</v>
      </c>
      <c r="S100">
        <v>242.90208435058594</v>
      </c>
      <c r="T100">
        <v>245.89256286621094</v>
      </c>
      <c r="U100">
        <v>247.89852905273438</v>
      </c>
      <c r="V100">
        <v>247.6424560546875</v>
      </c>
      <c r="W100">
        <v>245.11679077148437</v>
      </c>
      <c r="X100">
        <v>238.88612365722656</v>
      </c>
      <c r="Y100">
        <v>230.72109985351562</v>
      </c>
      <c r="Z100">
        <v>220.675537109375</v>
      </c>
      <c r="AA100">
        <v>208.54757690429687</v>
      </c>
      <c r="AB100">
        <v>201.65933227539062</v>
      </c>
      <c r="AC100">
        <v>195.82254028320312</v>
      </c>
      <c r="AD100">
        <v>185.75743103027344</v>
      </c>
      <c r="AE100">
        <v>177.47238159179687</v>
      </c>
      <c r="AF100">
        <v>169.78968811035156</v>
      </c>
      <c r="AG100">
        <v>7.0364445447921753E-2</v>
      </c>
      <c r="AH100">
        <v>0.62236505746841431</v>
      </c>
      <c r="AI100">
        <v>0.43795731663703918</v>
      </c>
      <c r="AJ100">
        <v>0.8597877025604248</v>
      </c>
      <c r="AK100">
        <v>0.3922850489616394</v>
      </c>
      <c r="AL100">
        <v>1.006342887878418</v>
      </c>
      <c r="AM100">
        <v>-1.2466074228286743</v>
      </c>
      <c r="AN100">
        <v>1.0173889398574829</v>
      </c>
      <c r="AO100">
        <v>2.2285289764404297</v>
      </c>
      <c r="AP100">
        <v>2.4262039661407471</v>
      </c>
      <c r="AQ100">
        <v>6.2391080856323242</v>
      </c>
      <c r="AR100">
        <v>21.062152862548828</v>
      </c>
      <c r="AS100">
        <v>21.424417495727539</v>
      </c>
      <c r="AT100">
        <v>19.830713272094727</v>
      </c>
      <c r="AU100">
        <v>18.94255256652832</v>
      </c>
      <c r="AV100">
        <v>19.810895919799805</v>
      </c>
      <c r="AW100">
        <v>19.795560836791992</v>
      </c>
      <c r="AX100">
        <v>17.603033065795898</v>
      </c>
      <c r="AY100">
        <v>7.9268593788146973</v>
      </c>
      <c r="AZ100">
        <v>5.0591940879821777</v>
      </c>
      <c r="BA100">
        <v>3.5831375122070312</v>
      </c>
      <c r="BB100">
        <v>2.5870292186737061</v>
      </c>
      <c r="BC100">
        <v>2.7202591896057129</v>
      </c>
      <c r="BD100">
        <v>2.6792211532592773</v>
      </c>
      <c r="BE100">
        <v>73.830291748046875</v>
      </c>
      <c r="BF100">
        <v>72.922927856445312</v>
      </c>
      <c r="BG100">
        <v>72.322929382324219</v>
      </c>
      <c r="BH100">
        <v>71.958000183105469</v>
      </c>
      <c r="BI100">
        <v>70.994094848632812</v>
      </c>
      <c r="BJ100">
        <v>70.794090270996094</v>
      </c>
      <c r="BK100">
        <v>70.709861755371094</v>
      </c>
      <c r="BL100">
        <v>72.018257141113281</v>
      </c>
      <c r="BM100">
        <v>76.293548583984375</v>
      </c>
      <c r="BN100">
        <v>80.173004150390625</v>
      </c>
      <c r="BO100">
        <v>84.348617553710938</v>
      </c>
      <c r="BP100">
        <v>85.958168029785156</v>
      </c>
      <c r="BQ100">
        <v>87.875068664550781</v>
      </c>
      <c r="BR100">
        <v>86.513664245605469</v>
      </c>
      <c r="BS100">
        <v>86.780059814453125</v>
      </c>
      <c r="BT100">
        <v>87.186073303222656</v>
      </c>
      <c r="BU100">
        <v>86.611595153808594</v>
      </c>
      <c r="BV100">
        <v>86.092300415039063</v>
      </c>
      <c r="BW100">
        <v>83.562431335449219</v>
      </c>
      <c r="BX100">
        <v>80.96368408203125</v>
      </c>
      <c r="BY100">
        <v>77.96856689453125</v>
      </c>
      <c r="BZ100">
        <v>75.913276672363281</v>
      </c>
      <c r="CA100">
        <v>75.30975341796875</v>
      </c>
      <c r="CB100">
        <v>74.846885681152344</v>
      </c>
      <c r="CC100">
        <v>3.2784781455993652</v>
      </c>
      <c r="CD100">
        <v>2.6209433078765869</v>
      </c>
      <c r="CE100">
        <v>2.1966097354888916</v>
      </c>
      <c r="CF100">
        <v>2.8753128051757813</v>
      </c>
      <c r="CG100">
        <v>3.5370726585388184</v>
      </c>
      <c r="CH100">
        <v>4.3855180740356445</v>
      </c>
      <c r="CI100">
        <v>3.8647050857543945</v>
      </c>
      <c r="CJ100">
        <v>3.7456049919128418</v>
      </c>
      <c r="CK100">
        <v>2.0456535816192627</v>
      </c>
      <c r="CL100">
        <v>3.7992660999298096</v>
      </c>
      <c r="CM100">
        <v>3.6206398010253906</v>
      </c>
      <c r="CN100">
        <v>3.4976358413696289</v>
      </c>
      <c r="CO100">
        <v>3.2094764709472656</v>
      </c>
      <c r="CP100">
        <v>3.0415022373199463</v>
      </c>
      <c r="CQ100">
        <v>3.2313189506530762</v>
      </c>
      <c r="CR100">
        <v>4.3222661018371582</v>
      </c>
      <c r="CS100">
        <v>3.5181722640991211</v>
      </c>
      <c r="CT100">
        <v>3.6092782020568848</v>
      </c>
      <c r="CU100">
        <v>4.1923537254333496</v>
      </c>
      <c r="CV100">
        <v>4.6732573509216309</v>
      </c>
      <c r="CW100">
        <v>4.9478840827941895</v>
      </c>
      <c r="CX100">
        <v>5.1683268547058105</v>
      </c>
      <c r="CY100">
        <v>4.594144344329834</v>
      </c>
      <c r="CZ100">
        <v>4.0121273994445801</v>
      </c>
    </row>
    <row r="101" spans="1:104" x14ac:dyDescent="0.25">
      <c r="A101" t="s">
        <v>287</v>
      </c>
      <c r="B101" t="s">
        <v>168</v>
      </c>
      <c r="C101" t="s">
        <v>25</v>
      </c>
      <c r="D101" t="s">
        <v>186</v>
      </c>
      <c r="E101" t="s">
        <v>182</v>
      </c>
      <c r="F101">
        <v>2023</v>
      </c>
      <c r="G101" t="s">
        <v>177</v>
      </c>
      <c r="H101">
        <v>9</v>
      </c>
      <c r="I101">
        <v>157.23605346679687</v>
      </c>
      <c r="J101">
        <v>153.346435546875</v>
      </c>
      <c r="K101">
        <v>150.49330139160156</v>
      </c>
      <c r="L101">
        <v>150.42088317871094</v>
      </c>
      <c r="M101">
        <v>158.81886291503906</v>
      </c>
      <c r="N101">
        <v>175.99687194824219</v>
      </c>
      <c r="O101">
        <v>195.46429443359375</v>
      </c>
      <c r="P101">
        <v>212.01539611816406</v>
      </c>
      <c r="Q101">
        <v>229.27732849121094</v>
      </c>
      <c r="R101">
        <v>244.40327453613281</v>
      </c>
      <c r="S101">
        <v>255.65878295898437</v>
      </c>
      <c r="T101">
        <v>259.20584106445312</v>
      </c>
      <c r="U101">
        <v>260.98843383789062</v>
      </c>
      <c r="V101">
        <v>259.93637084960937</v>
      </c>
      <c r="W101">
        <v>256.37179565429687</v>
      </c>
      <c r="X101">
        <v>247.52781677246094</v>
      </c>
      <c r="Y101">
        <v>235.93536376953125</v>
      </c>
      <c r="Z101">
        <v>224.875244140625</v>
      </c>
      <c r="AA101">
        <v>213.408447265625</v>
      </c>
      <c r="AB101">
        <v>208.22702026367188</v>
      </c>
      <c r="AC101">
        <v>198.79661560058594</v>
      </c>
      <c r="AD101">
        <v>186.95518493652344</v>
      </c>
      <c r="AE101">
        <v>177.11723327636719</v>
      </c>
      <c r="AF101">
        <v>169.13107299804687</v>
      </c>
      <c r="AG101">
        <v>0.12415354698896408</v>
      </c>
      <c r="AH101">
        <v>0.61597585678100586</v>
      </c>
      <c r="AI101">
        <v>0.49415406584739685</v>
      </c>
      <c r="AJ101">
        <v>0.94149506092071533</v>
      </c>
      <c r="AK101">
        <v>0.55381959676742554</v>
      </c>
      <c r="AL101">
        <v>1.3446998596191406</v>
      </c>
      <c r="AM101">
        <v>-0.99318140745162964</v>
      </c>
      <c r="AN101">
        <v>1.5490117073059082</v>
      </c>
      <c r="AO101">
        <v>2.7545638084411621</v>
      </c>
      <c r="AP101">
        <v>2.7544479370117187</v>
      </c>
      <c r="AQ101">
        <v>6.7724342346191406</v>
      </c>
      <c r="AR101">
        <v>22.603660583496094</v>
      </c>
      <c r="AS101">
        <v>23.044122695922852</v>
      </c>
      <c r="AT101">
        <v>21.279298782348633</v>
      </c>
      <c r="AU101">
        <v>20.252975463867188</v>
      </c>
      <c r="AV101">
        <v>21.196319580078125</v>
      </c>
      <c r="AW101">
        <v>20.899545669555664</v>
      </c>
      <c r="AX101">
        <v>18.709203720092773</v>
      </c>
      <c r="AY101">
        <v>8.8160266876220703</v>
      </c>
      <c r="AZ101">
        <v>5.6399812698364258</v>
      </c>
      <c r="BA101">
        <v>3.8714227676391602</v>
      </c>
      <c r="BB101">
        <v>2.8380751609802246</v>
      </c>
      <c r="BC101">
        <v>2.946819543838501</v>
      </c>
      <c r="BD101">
        <v>2.8473160266876221</v>
      </c>
      <c r="BE101">
        <v>71.991188049316406</v>
      </c>
      <c r="BF101">
        <v>71.7894287109375</v>
      </c>
      <c r="BG101">
        <v>71.342071533203125</v>
      </c>
      <c r="BH101">
        <v>70.942955017089844</v>
      </c>
      <c r="BI101">
        <v>70.89471435546875</v>
      </c>
      <c r="BJ101">
        <v>70.390312194824219</v>
      </c>
      <c r="BK101">
        <v>71.947357177734375</v>
      </c>
      <c r="BL101">
        <v>72.552642822265625</v>
      </c>
      <c r="BM101">
        <v>77.320259094238281</v>
      </c>
      <c r="BN101">
        <v>83.175544738769531</v>
      </c>
      <c r="BO101">
        <v>87.653732299804688</v>
      </c>
      <c r="BP101">
        <v>90.456375122070313</v>
      </c>
      <c r="BQ101">
        <v>90.465187072753906</v>
      </c>
      <c r="BR101">
        <v>91.009017944335938</v>
      </c>
      <c r="BS101">
        <v>90.653732299804687</v>
      </c>
      <c r="BT101">
        <v>90.548446655273437</v>
      </c>
      <c r="BU101">
        <v>90.98699951171875</v>
      </c>
      <c r="BV101">
        <v>89.386116027832031</v>
      </c>
      <c r="BW101">
        <v>87.530830383300781</v>
      </c>
      <c r="BX101">
        <v>82.508811950683594</v>
      </c>
      <c r="BY101">
        <v>79.947357177734375</v>
      </c>
      <c r="BZ101">
        <v>78.293830871582031</v>
      </c>
      <c r="CA101">
        <v>76.697357177734375</v>
      </c>
      <c r="CB101">
        <v>75.293830871582031</v>
      </c>
      <c r="CC101">
        <v>3.2359664440155029</v>
      </c>
      <c r="CD101">
        <v>2.588313102722168</v>
      </c>
      <c r="CE101">
        <v>2.1721136569976807</v>
      </c>
      <c r="CF101">
        <v>2.8503141403198242</v>
      </c>
      <c r="CG101">
        <v>3.5356044769287109</v>
      </c>
      <c r="CH101">
        <v>4.3904705047607422</v>
      </c>
      <c r="CI101">
        <v>3.9441764354705811</v>
      </c>
      <c r="CJ101">
        <v>3.8257055282592773</v>
      </c>
      <c r="CK101">
        <v>2.123354434967041</v>
      </c>
      <c r="CL101">
        <v>3.9938573837280273</v>
      </c>
      <c r="CM101">
        <v>3.8067679405212402</v>
      </c>
      <c r="CN101">
        <v>3.683117151260376</v>
      </c>
      <c r="CO101">
        <v>3.3753836154937744</v>
      </c>
      <c r="CP101">
        <v>3.1891257762908936</v>
      </c>
      <c r="CQ101">
        <v>3.3761260509490967</v>
      </c>
      <c r="CR101">
        <v>4.4738993644714355</v>
      </c>
      <c r="CS101">
        <v>3.5938870906829834</v>
      </c>
      <c r="CT101">
        <v>3.6740865707397461</v>
      </c>
      <c r="CU101">
        <v>4.2855439186096191</v>
      </c>
      <c r="CV101">
        <v>4.8203659057617188</v>
      </c>
      <c r="CW101">
        <v>5.0177311897277832</v>
      </c>
      <c r="CX101">
        <v>5.196164608001709</v>
      </c>
      <c r="CY101">
        <v>4.5801143646240234</v>
      </c>
      <c r="CZ101">
        <v>3.9923484325408936</v>
      </c>
    </row>
    <row r="102" spans="1:104" x14ac:dyDescent="0.25">
      <c r="A102" t="s">
        <v>288</v>
      </c>
      <c r="B102" t="s">
        <v>168</v>
      </c>
      <c r="C102" t="s">
        <v>25</v>
      </c>
      <c r="D102" t="s">
        <v>186</v>
      </c>
      <c r="E102" t="s">
        <v>182</v>
      </c>
      <c r="F102">
        <v>2023</v>
      </c>
      <c r="G102" t="s">
        <v>178</v>
      </c>
      <c r="H102">
        <v>10</v>
      </c>
      <c r="I102">
        <v>155.0966796875</v>
      </c>
      <c r="J102">
        <v>151.10128784179687</v>
      </c>
      <c r="K102">
        <v>147.903564453125</v>
      </c>
      <c r="L102">
        <v>147.02516174316406</v>
      </c>
      <c r="M102">
        <v>153.82904052734375</v>
      </c>
      <c r="N102">
        <v>167.61054992675781</v>
      </c>
      <c r="O102">
        <v>185.47232055664062</v>
      </c>
      <c r="P102">
        <v>201.30479431152344</v>
      </c>
      <c r="Q102">
        <v>215.73968505859375</v>
      </c>
      <c r="R102">
        <v>228.48611450195312</v>
      </c>
      <c r="S102">
        <v>240.45512390136719</v>
      </c>
      <c r="T102">
        <v>245.43104553222656</v>
      </c>
      <c r="U102">
        <v>247.81488037109375</v>
      </c>
      <c r="V102">
        <v>249.66238403320312</v>
      </c>
      <c r="W102">
        <v>246.85572814941406</v>
      </c>
      <c r="X102">
        <v>238.66380310058594</v>
      </c>
      <c r="Y102">
        <v>227.89329528808594</v>
      </c>
      <c r="Z102">
        <v>216.39073181152344</v>
      </c>
      <c r="AA102">
        <v>206.68605041503906</v>
      </c>
      <c r="AB102">
        <v>198.63433837890625</v>
      </c>
      <c r="AC102">
        <v>189.87763977050781</v>
      </c>
      <c r="AD102">
        <v>178.72120666503906</v>
      </c>
      <c r="AE102">
        <v>171.05940246582031</v>
      </c>
      <c r="AF102">
        <v>164.48196411132812</v>
      </c>
      <c r="AG102">
        <v>-2.0613264292478561E-2</v>
      </c>
      <c r="AH102">
        <v>0.60509949922561646</v>
      </c>
      <c r="AI102">
        <v>0.32745057344436646</v>
      </c>
      <c r="AJ102">
        <v>0.69112122058868408</v>
      </c>
      <c r="AK102">
        <v>0.12162774801254272</v>
      </c>
      <c r="AL102">
        <v>0.43057796359062195</v>
      </c>
      <c r="AM102">
        <v>-1.648891806602478</v>
      </c>
      <c r="AN102">
        <v>0.18809998035430908</v>
      </c>
      <c r="AO102">
        <v>1.4952323436737061</v>
      </c>
      <c r="AP102">
        <v>2.0754070281982422</v>
      </c>
      <c r="AQ102">
        <v>5.8560829162597656</v>
      </c>
      <c r="AR102">
        <v>20.393905639648438</v>
      </c>
      <c r="AS102">
        <v>20.649541854858398</v>
      </c>
      <c r="AT102">
        <v>19.254604339599609</v>
      </c>
      <c r="AU102">
        <v>18.374641418457031</v>
      </c>
      <c r="AV102">
        <v>18.725128173828125</v>
      </c>
      <c r="AW102">
        <v>18.503135681152344</v>
      </c>
      <c r="AX102">
        <v>16.032934188842773</v>
      </c>
      <c r="AY102">
        <v>6.7268662452697754</v>
      </c>
      <c r="AZ102">
        <v>4.3264141082763672</v>
      </c>
      <c r="BA102">
        <v>3.104619026184082</v>
      </c>
      <c r="BB102">
        <v>2.1181905269622803</v>
      </c>
      <c r="BC102">
        <v>2.2510735988616943</v>
      </c>
      <c r="BD102">
        <v>2.3081479072570801</v>
      </c>
      <c r="BE102">
        <v>69.851020812988281</v>
      </c>
      <c r="BF102">
        <v>68.435569763183594</v>
      </c>
      <c r="BG102">
        <v>67.805763244628906</v>
      </c>
      <c r="BH102">
        <v>67.543830871582031</v>
      </c>
      <c r="BI102">
        <v>66.195930480957031</v>
      </c>
      <c r="BJ102">
        <v>65.650680541992188</v>
      </c>
      <c r="BK102">
        <v>65.333122253417969</v>
      </c>
      <c r="BL102">
        <v>66.760368347167969</v>
      </c>
      <c r="BM102">
        <v>71.62432861328125</v>
      </c>
      <c r="BN102">
        <v>77.92242431640625</v>
      </c>
      <c r="BO102">
        <v>83.678390502929688</v>
      </c>
      <c r="BP102">
        <v>85.636116027832031</v>
      </c>
      <c r="BQ102">
        <v>87.669578552246094</v>
      </c>
      <c r="BR102">
        <v>88.568695068359375</v>
      </c>
      <c r="BS102">
        <v>87.927108764648438</v>
      </c>
      <c r="BT102">
        <v>86.21185302734375</v>
      </c>
      <c r="BU102">
        <v>86.065719604492188</v>
      </c>
      <c r="BV102">
        <v>85.068840026855469</v>
      </c>
      <c r="BW102">
        <v>82.093353271484375</v>
      </c>
      <c r="BX102">
        <v>79.497016906738281</v>
      </c>
      <c r="BY102">
        <v>76.257530212402344</v>
      </c>
      <c r="BZ102">
        <v>73.434005737304688</v>
      </c>
      <c r="CA102">
        <v>72.138885498046875</v>
      </c>
      <c r="CB102">
        <v>71.048377990722656</v>
      </c>
      <c r="CC102">
        <v>3.2285487651824951</v>
      </c>
      <c r="CD102">
        <v>2.5796706676483154</v>
      </c>
      <c r="CE102">
        <v>2.1592206954956055</v>
      </c>
      <c r="CF102">
        <v>2.8179237842559814</v>
      </c>
      <c r="CG102">
        <v>3.4638009071350098</v>
      </c>
      <c r="CH102">
        <v>4.2292218208312988</v>
      </c>
      <c r="CI102">
        <v>3.785480260848999</v>
      </c>
      <c r="CJ102">
        <v>3.6741025447845459</v>
      </c>
      <c r="CK102">
        <v>2.0208983421325684</v>
      </c>
      <c r="CL102">
        <v>3.7765769958496094</v>
      </c>
      <c r="CM102">
        <v>3.6214518547058105</v>
      </c>
      <c r="CN102">
        <v>3.5273880958557129</v>
      </c>
      <c r="CO102">
        <v>3.2417705059051514</v>
      </c>
      <c r="CP102">
        <v>3.0982089042663574</v>
      </c>
      <c r="CQ102">
        <v>3.2880969047546387</v>
      </c>
      <c r="CR102">
        <v>4.3631658554077148</v>
      </c>
      <c r="CS102">
        <v>3.5112032890319824</v>
      </c>
      <c r="CT102">
        <v>3.5760154724121094</v>
      </c>
      <c r="CU102">
        <v>4.1981549263000488</v>
      </c>
      <c r="CV102">
        <v>4.6510419845581055</v>
      </c>
      <c r="CW102">
        <v>4.8475828170776367</v>
      </c>
      <c r="CX102">
        <v>5.024287223815918</v>
      </c>
      <c r="CY102">
        <v>4.4742002487182617</v>
      </c>
      <c r="CZ102">
        <v>3.9271392822265625</v>
      </c>
    </row>
    <row r="103" spans="1:104" x14ac:dyDescent="0.25">
      <c r="A103" t="s">
        <v>289</v>
      </c>
      <c r="B103" t="s">
        <v>168</v>
      </c>
      <c r="C103" t="s">
        <v>25</v>
      </c>
      <c r="D103" t="s">
        <v>186</v>
      </c>
      <c r="E103" t="s">
        <v>182</v>
      </c>
      <c r="F103">
        <v>2023</v>
      </c>
      <c r="G103" t="s">
        <v>179</v>
      </c>
      <c r="H103">
        <v>11</v>
      </c>
      <c r="I103">
        <v>144.37249755859375</v>
      </c>
      <c r="J103">
        <v>140.80230712890625</v>
      </c>
      <c r="K103">
        <v>138.20561218261719</v>
      </c>
      <c r="L103">
        <v>138.01260375976562</v>
      </c>
      <c r="M103">
        <v>145.00251770019531</v>
      </c>
      <c r="N103">
        <v>157.12191772460938</v>
      </c>
      <c r="O103">
        <v>172.02383422851563</v>
      </c>
      <c r="P103">
        <v>188.77714538574219</v>
      </c>
      <c r="Q103">
        <v>202.13653564453125</v>
      </c>
      <c r="R103">
        <v>213.96903991699219</v>
      </c>
      <c r="S103">
        <v>224.92324829101562</v>
      </c>
      <c r="T103">
        <v>229.05424499511719</v>
      </c>
      <c r="U103">
        <v>231.59925842285156</v>
      </c>
      <c r="V103">
        <v>233.62773132324219</v>
      </c>
      <c r="W103">
        <v>230.96746826171875</v>
      </c>
      <c r="X103">
        <v>222.23440551757812</v>
      </c>
      <c r="Y103">
        <v>212.14645385742187</v>
      </c>
      <c r="Z103">
        <v>202.45631408691406</v>
      </c>
      <c r="AA103">
        <v>188.843994140625</v>
      </c>
      <c r="AB103">
        <v>179.86834716796875</v>
      </c>
      <c r="AC103">
        <v>174.13458251953125</v>
      </c>
      <c r="AD103">
        <v>165.12083435058594</v>
      </c>
      <c r="AE103">
        <v>158.212890625</v>
      </c>
      <c r="AF103">
        <v>152.50393676757812</v>
      </c>
      <c r="AG103">
        <v>-0.12939518690109253</v>
      </c>
      <c r="AH103">
        <v>0.56242376565933228</v>
      </c>
      <c r="AI103">
        <v>0.18365633487701416</v>
      </c>
      <c r="AJ103">
        <v>0.47078621387481689</v>
      </c>
      <c r="AK103">
        <v>-0.20888805389404297</v>
      </c>
      <c r="AL103">
        <v>-0.2557448148727417</v>
      </c>
      <c r="AM103">
        <v>-2.0715405941009521</v>
      </c>
      <c r="AN103">
        <v>-0.81892633438110352</v>
      </c>
      <c r="AO103">
        <v>0.55068683624267578</v>
      </c>
      <c r="AP103">
        <v>1.5563610792160034</v>
      </c>
      <c r="AQ103">
        <v>5.0802721977233887</v>
      </c>
      <c r="AR103">
        <v>18.254226684570313</v>
      </c>
      <c r="AS103">
        <v>18.34605598449707</v>
      </c>
      <c r="AT103">
        <v>17.101446151733398</v>
      </c>
      <c r="AU103">
        <v>16.319784164428711</v>
      </c>
      <c r="AV103">
        <v>16.116872787475586</v>
      </c>
      <c r="AW103">
        <v>15.927404403686523</v>
      </c>
      <c r="AX103">
        <v>13.475048065185547</v>
      </c>
      <c r="AY103">
        <v>4.7766289710998535</v>
      </c>
      <c r="AZ103">
        <v>3.1281042098999023</v>
      </c>
      <c r="BA103">
        <v>2.3971142768859863</v>
      </c>
      <c r="BB103">
        <v>1.5022025108337402</v>
      </c>
      <c r="BC103">
        <v>1.6266765594482422</v>
      </c>
      <c r="BD103">
        <v>1.7864503860473633</v>
      </c>
      <c r="BE103">
        <v>65.028022766113281</v>
      </c>
      <c r="BF103">
        <v>64.46661376953125</v>
      </c>
      <c r="BG103">
        <v>62.594196319580078</v>
      </c>
      <c r="BH103">
        <v>62.184543609619141</v>
      </c>
      <c r="BI103">
        <v>61.915767669677734</v>
      </c>
      <c r="BJ103">
        <v>61.189319610595703</v>
      </c>
      <c r="BK103">
        <v>60.649387359619141</v>
      </c>
      <c r="BL103">
        <v>62.338272094726562</v>
      </c>
      <c r="BM103">
        <v>68.615234375</v>
      </c>
      <c r="BN103">
        <v>75.151115417480469</v>
      </c>
      <c r="BO103">
        <v>80.60693359375</v>
      </c>
      <c r="BP103">
        <v>84.645523071289063</v>
      </c>
      <c r="BQ103">
        <v>85.955276489257813</v>
      </c>
      <c r="BR103">
        <v>85.70672607421875</v>
      </c>
      <c r="BS103">
        <v>85.494796752929688</v>
      </c>
      <c r="BT103">
        <v>84.33929443359375</v>
      </c>
      <c r="BU103">
        <v>83.050407409667969</v>
      </c>
      <c r="BV103">
        <v>77.921684265136719</v>
      </c>
      <c r="BW103">
        <v>74.466606140136719</v>
      </c>
      <c r="BX103">
        <v>70.913604736328125</v>
      </c>
      <c r="BY103">
        <v>69.108833312988281</v>
      </c>
      <c r="BZ103">
        <v>66.619834899902344</v>
      </c>
      <c r="CA103">
        <v>65.345039367675781</v>
      </c>
      <c r="CB103">
        <v>64.159355163574219</v>
      </c>
      <c r="CC103">
        <v>3.0942444801330566</v>
      </c>
      <c r="CD103">
        <v>2.4749770164489746</v>
      </c>
      <c r="CE103">
        <v>2.0773484706878662</v>
      </c>
      <c r="CF103">
        <v>2.7234640121459961</v>
      </c>
      <c r="CG103">
        <v>3.3616728782653809</v>
      </c>
      <c r="CH103">
        <v>4.0818886756896973</v>
      </c>
      <c r="CI103">
        <v>3.6148958206176758</v>
      </c>
      <c r="CJ103">
        <v>3.5474143028259277</v>
      </c>
      <c r="CK103">
        <v>1.9495058059692383</v>
      </c>
      <c r="CL103">
        <v>3.6412858963012695</v>
      </c>
      <c r="CM103">
        <v>3.4877738952636719</v>
      </c>
      <c r="CN103">
        <v>3.3894357681274414</v>
      </c>
      <c r="CO103">
        <v>3.1193015575408936</v>
      </c>
      <c r="CP103">
        <v>2.9850203990936279</v>
      </c>
      <c r="CQ103">
        <v>3.1675064563751221</v>
      </c>
      <c r="CR103">
        <v>4.183037281036377</v>
      </c>
      <c r="CS103">
        <v>3.3653130531311035</v>
      </c>
      <c r="CT103">
        <v>3.4447472095489502</v>
      </c>
      <c r="CU103">
        <v>3.9492607116699219</v>
      </c>
      <c r="CV103">
        <v>4.3362669944763184</v>
      </c>
      <c r="CW103">
        <v>4.5772199630737305</v>
      </c>
      <c r="CX103">
        <v>4.7793140411376953</v>
      </c>
      <c r="CY103">
        <v>4.2606477737426758</v>
      </c>
      <c r="CZ103">
        <v>3.7489044666290283</v>
      </c>
    </row>
    <row r="104" spans="1:104" x14ac:dyDescent="0.25">
      <c r="A104" t="s">
        <v>290</v>
      </c>
      <c r="B104" t="s">
        <v>168</v>
      </c>
      <c r="C104" t="s">
        <v>25</v>
      </c>
      <c r="D104" t="s">
        <v>186</v>
      </c>
      <c r="E104" t="s">
        <v>182</v>
      </c>
      <c r="F104">
        <v>2023</v>
      </c>
      <c r="G104" t="s">
        <v>180</v>
      </c>
      <c r="H104">
        <v>12</v>
      </c>
      <c r="I104">
        <v>125.35441589355469</v>
      </c>
      <c r="J104">
        <v>123.005615234375</v>
      </c>
      <c r="K104">
        <v>122.07071685791016</v>
      </c>
      <c r="L104">
        <v>122.13466644287109</v>
      </c>
      <c r="M104">
        <v>128.10018920898437</v>
      </c>
      <c r="N104">
        <v>138.10890197753906</v>
      </c>
      <c r="O104">
        <v>152.43753051757813</v>
      </c>
      <c r="P104">
        <v>163.65438842773437</v>
      </c>
      <c r="Q104">
        <v>168.73599243164062</v>
      </c>
      <c r="R104">
        <v>169.94288635253906</v>
      </c>
      <c r="S104">
        <v>169.81863403320312</v>
      </c>
      <c r="T104">
        <v>166.14598083496094</v>
      </c>
      <c r="U104">
        <v>164.04644775390625</v>
      </c>
      <c r="V104">
        <v>161.55593872070312</v>
      </c>
      <c r="W104">
        <v>159.06272888183594</v>
      </c>
      <c r="X104">
        <v>156.45718383789062</v>
      </c>
      <c r="Y104">
        <v>156.52076721191406</v>
      </c>
      <c r="Z104">
        <v>158.06181335449219</v>
      </c>
      <c r="AA104">
        <v>153.970947265625</v>
      </c>
      <c r="AB104">
        <v>148.83235168457031</v>
      </c>
      <c r="AC104">
        <v>145.09942626953125</v>
      </c>
      <c r="AD104">
        <v>139.843017578125</v>
      </c>
      <c r="AE104">
        <v>134.51448059082031</v>
      </c>
      <c r="AF104">
        <v>130.13969421386719</v>
      </c>
      <c r="AG104">
        <v>-0.70876705646514893</v>
      </c>
      <c r="AH104">
        <v>0.48353615403175354</v>
      </c>
      <c r="AI104">
        <v>-0.51119613647460938</v>
      </c>
      <c r="AJ104">
        <v>-0.56501388549804688</v>
      </c>
      <c r="AK104">
        <v>-1.9660269021987915</v>
      </c>
      <c r="AL104">
        <v>-3.837268590927124</v>
      </c>
      <c r="AM104">
        <v>-4.8303885459899902</v>
      </c>
      <c r="AN104">
        <v>-6.0880064964294434</v>
      </c>
      <c r="AO104">
        <v>-3.9641783237457275</v>
      </c>
      <c r="AP104">
        <v>-0.68057048320770264</v>
      </c>
      <c r="AQ104">
        <v>1.9648659229278564</v>
      </c>
      <c r="AR104">
        <v>9.7195777893066406</v>
      </c>
      <c r="AS104">
        <v>8.7906627655029297</v>
      </c>
      <c r="AT104">
        <v>7.8755455017089844</v>
      </c>
      <c r="AU104">
        <v>7.4951744079589844</v>
      </c>
      <c r="AV104">
        <v>5.5577454566955566</v>
      </c>
      <c r="AW104">
        <v>5.7858762741088867</v>
      </c>
      <c r="AX104">
        <v>3.0972700119018555</v>
      </c>
      <c r="AY104">
        <v>-3.0652463436126709</v>
      </c>
      <c r="AZ104">
        <v>-1.4837499856948853</v>
      </c>
      <c r="BA104">
        <v>-0.34018266201019287</v>
      </c>
      <c r="BB104">
        <v>-1.1284860372543335</v>
      </c>
      <c r="BC104">
        <v>-1.0299378633499146</v>
      </c>
      <c r="BD104">
        <v>-0.35631701350212097</v>
      </c>
      <c r="BE104">
        <v>49.486785888671875</v>
      </c>
      <c r="BF104">
        <v>48.986785888671875</v>
      </c>
      <c r="BG104">
        <v>48.083263397216797</v>
      </c>
      <c r="BH104">
        <v>47.535026550292969</v>
      </c>
      <c r="BI104">
        <v>47.486785888671875</v>
      </c>
      <c r="BJ104">
        <v>46.890312194824219</v>
      </c>
      <c r="BK104">
        <v>46.486785888671875</v>
      </c>
      <c r="BL104">
        <v>47.188549041748047</v>
      </c>
      <c r="BM104">
        <v>49.092071533203125</v>
      </c>
      <c r="BN104">
        <v>51.644710540771484</v>
      </c>
      <c r="BO104">
        <v>53.149120330810547</v>
      </c>
      <c r="BP104">
        <v>53.697357177734375</v>
      </c>
      <c r="BQ104">
        <v>54.596477508544922</v>
      </c>
      <c r="BR104">
        <v>55.596473693847656</v>
      </c>
      <c r="BS104">
        <v>55.701759338378906</v>
      </c>
      <c r="BT104">
        <v>55.745590209960938</v>
      </c>
      <c r="BU104">
        <v>55.14471435546875</v>
      </c>
      <c r="BV104">
        <v>53.135910034179688</v>
      </c>
      <c r="BW104">
        <v>51.635906219482422</v>
      </c>
      <c r="BX104">
        <v>51.333267211914063</v>
      </c>
      <c r="BY104">
        <v>50.227977752685547</v>
      </c>
      <c r="BZ104">
        <v>50.285022735595703</v>
      </c>
      <c r="CA104">
        <v>48.982379913330078</v>
      </c>
      <c r="CB104">
        <v>48.530620574951172</v>
      </c>
      <c r="CC104">
        <v>3.9396936893463135</v>
      </c>
      <c r="CD104">
        <v>3.1705818176269531</v>
      </c>
      <c r="CE104">
        <v>2.69059157371521</v>
      </c>
      <c r="CF104">
        <v>3.534226655960083</v>
      </c>
      <c r="CG104">
        <v>4.3549408912658691</v>
      </c>
      <c r="CH104">
        <v>5.2613682746887207</v>
      </c>
      <c r="CI104">
        <v>4.6973366737365723</v>
      </c>
      <c r="CJ104">
        <v>4.5096492767333984</v>
      </c>
      <c r="CK104">
        <v>2.3863825798034668</v>
      </c>
      <c r="CL104">
        <v>4.2409138679504395</v>
      </c>
      <c r="CM104">
        <v>3.8614633083343506</v>
      </c>
      <c r="CN104">
        <v>3.6052181720733643</v>
      </c>
      <c r="CO104">
        <v>3.2399599552154541</v>
      </c>
      <c r="CP104">
        <v>3.0269026756286621</v>
      </c>
      <c r="CQ104">
        <v>3.1988048553466797</v>
      </c>
      <c r="CR104">
        <v>4.3184571266174316</v>
      </c>
      <c r="CS104">
        <v>3.6409463882446289</v>
      </c>
      <c r="CT104">
        <v>3.9437160491943359</v>
      </c>
      <c r="CU104">
        <v>4.7217612266540527</v>
      </c>
      <c r="CV104">
        <v>5.2615194320678711</v>
      </c>
      <c r="CW104">
        <v>5.5928745269775391</v>
      </c>
      <c r="CX104">
        <v>5.9354968070983887</v>
      </c>
      <c r="CY104">
        <v>5.3119678497314453</v>
      </c>
      <c r="CZ104">
        <v>4.6912193298339844</v>
      </c>
    </row>
    <row r="105" spans="1:104" x14ac:dyDescent="0.25">
      <c r="A105" t="s">
        <v>291</v>
      </c>
      <c r="B105" t="s">
        <v>168</v>
      </c>
      <c r="C105" t="s">
        <v>25</v>
      </c>
      <c r="D105" t="s">
        <v>186</v>
      </c>
      <c r="E105" t="s">
        <v>182</v>
      </c>
      <c r="F105">
        <v>2023</v>
      </c>
      <c r="G105" t="s">
        <v>181</v>
      </c>
      <c r="H105">
        <v>8</v>
      </c>
      <c r="I105">
        <v>157.98384094238281</v>
      </c>
      <c r="J105">
        <v>154.037841796875</v>
      </c>
      <c r="K105">
        <v>150.96469116210937</v>
      </c>
      <c r="L105">
        <v>150.53193664550781</v>
      </c>
      <c r="M105">
        <v>157.49085998535156</v>
      </c>
      <c r="N105">
        <v>174.10589599609375</v>
      </c>
      <c r="O105">
        <v>189.75630187988281</v>
      </c>
      <c r="P105">
        <v>205.56509399414062</v>
      </c>
      <c r="Q105">
        <v>218.20085144042969</v>
      </c>
      <c r="R105">
        <v>228.88044738769531</v>
      </c>
      <c r="S105">
        <v>238.7257080078125</v>
      </c>
      <c r="T105">
        <v>241.45887756347656</v>
      </c>
      <c r="U105">
        <v>243.38839721679687</v>
      </c>
      <c r="V105">
        <v>243.3770751953125</v>
      </c>
      <c r="W105">
        <v>241.10995483398437</v>
      </c>
      <c r="X105">
        <v>235.05184936523437</v>
      </c>
      <c r="Y105">
        <v>227.23481750488281</v>
      </c>
      <c r="Z105">
        <v>217.40882873535156</v>
      </c>
      <c r="AA105">
        <v>205.79360961914063</v>
      </c>
      <c r="AB105">
        <v>199.21929931640625</v>
      </c>
      <c r="AC105">
        <v>193.72967529296875</v>
      </c>
      <c r="AD105">
        <v>183.976806640625</v>
      </c>
      <c r="AE105">
        <v>175.80323791503906</v>
      </c>
      <c r="AF105">
        <v>168.19686889648437</v>
      </c>
      <c r="AG105">
        <v>2.9905587434768677E-2</v>
      </c>
      <c r="AH105">
        <v>0.61752068996429443</v>
      </c>
      <c r="AI105">
        <v>0.39062541723251343</v>
      </c>
      <c r="AJ105">
        <v>0.78953832387924194</v>
      </c>
      <c r="AK105">
        <v>0.27284488081932068</v>
      </c>
      <c r="AL105">
        <v>0.75566285848617554</v>
      </c>
      <c r="AM105">
        <v>-1.4345271587371826</v>
      </c>
      <c r="AN105">
        <v>0.64955264329910278</v>
      </c>
      <c r="AO105">
        <v>1.8996973037719727</v>
      </c>
      <c r="AP105">
        <v>2.2538027763366699</v>
      </c>
      <c r="AQ105">
        <v>5.992058277130127</v>
      </c>
      <c r="AR105">
        <v>20.410392761230469</v>
      </c>
      <c r="AS105">
        <v>20.703107833862305</v>
      </c>
      <c r="AT105">
        <v>19.172859191894531</v>
      </c>
      <c r="AU105">
        <v>18.331275939941406</v>
      </c>
      <c r="AV105">
        <v>19.03068733215332</v>
      </c>
      <c r="AW105">
        <v>19.036149978637695</v>
      </c>
      <c r="AX105">
        <v>16.799793243408203</v>
      </c>
      <c r="AY105">
        <v>7.3277707099914551</v>
      </c>
      <c r="AZ105">
        <v>4.7082767486572266</v>
      </c>
      <c r="BA105">
        <v>3.3789603710174561</v>
      </c>
      <c r="BB105">
        <v>2.394364595413208</v>
      </c>
      <c r="BC105">
        <v>2.5270626544952393</v>
      </c>
      <c r="BD105">
        <v>2.5248918533325195</v>
      </c>
      <c r="BE105">
        <v>71.148643493652344</v>
      </c>
      <c r="BF105">
        <v>70.312591552734375</v>
      </c>
      <c r="BG105">
        <v>69.862152099609375</v>
      </c>
      <c r="BH105">
        <v>69.605659484863281</v>
      </c>
      <c r="BI105">
        <v>69.363578796386719</v>
      </c>
      <c r="BJ105">
        <v>69.11181640625</v>
      </c>
      <c r="BK105">
        <v>69.547355651855469</v>
      </c>
      <c r="BL105">
        <v>71.60540771484375</v>
      </c>
      <c r="BM105">
        <v>75.233840942382813</v>
      </c>
      <c r="BN105">
        <v>79.471305847167969</v>
      </c>
      <c r="BO105">
        <v>83.37933349609375</v>
      </c>
      <c r="BP105">
        <v>85.773323059082031</v>
      </c>
      <c r="BQ105">
        <v>86.867332458496094</v>
      </c>
      <c r="BR105">
        <v>87.147933959960937</v>
      </c>
      <c r="BS105">
        <v>86.821189880371094</v>
      </c>
      <c r="BT105">
        <v>86.637290954589844</v>
      </c>
      <c r="BU105">
        <v>85.873344421386719</v>
      </c>
      <c r="BV105">
        <v>84.3670654296875</v>
      </c>
      <c r="BW105">
        <v>82.84686279296875</v>
      </c>
      <c r="BX105">
        <v>80.210601806640625</v>
      </c>
      <c r="BY105">
        <v>77.41070556640625</v>
      </c>
      <c r="BZ105">
        <v>75.289710998535156</v>
      </c>
      <c r="CA105">
        <v>74.064277648925781</v>
      </c>
      <c r="CB105">
        <v>73.167060852050781</v>
      </c>
      <c r="CC105">
        <v>3.2653841972351074</v>
      </c>
      <c r="CD105">
        <v>2.6112008094787598</v>
      </c>
      <c r="CE105">
        <v>2.1883182525634766</v>
      </c>
      <c r="CF105">
        <v>2.8647253513336182</v>
      </c>
      <c r="CG105">
        <v>3.5211672782897949</v>
      </c>
      <c r="CH105">
        <v>4.3620367050170898</v>
      </c>
      <c r="CI105">
        <v>3.8455178737640381</v>
      </c>
      <c r="CJ105">
        <v>3.7253174781799316</v>
      </c>
      <c r="CK105">
        <v>2.0294930934906006</v>
      </c>
      <c r="CL105">
        <v>3.7563319206237793</v>
      </c>
      <c r="CM105">
        <v>3.5699698925018311</v>
      </c>
      <c r="CN105">
        <v>3.445749044418335</v>
      </c>
      <c r="CO105">
        <v>3.1613419055938721</v>
      </c>
      <c r="CP105">
        <v>2.9988443851470947</v>
      </c>
      <c r="CQ105">
        <v>3.1888437271118164</v>
      </c>
      <c r="CR105">
        <v>4.2667341232299805</v>
      </c>
      <c r="CS105">
        <v>3.4762897491455078</v>
      </c>
      <c r="CT105">
        <v>3.5674231052398682</v>
      </c>
      <c r="CU105">
        <v>4.1504573822021484</v>
      </c>
      <c r="CV105">
        <v>4.6317391395568848</v>
      </c>
      <c r="CW105">
        <v>4.9109363555908203</v>
      </c>
      <c r="CX105">
        <v>5.1354455947875977</v>
      </c>
      <c r="CY105">
        <v>4.5657491683959961</v>
      </c>
      <c r="CZ105">
        <v>3.9874260425567627</v>
      </c>
    </row>
    <row r="106" spans="1:104" x14ac:dyDescent="0.25">
      <c r="A106" t="s">
        <v>292</v>
      </c>
      <c r="B106" t="s">
        <v>168</v>
      </c>
      <c r="C106" t="s">
        <v>25</v>
      </c>
      <c r="D106" t="s">
        <v>186</v>
      </c>
      <c r="E106" t="s">
        <v>182</v>
      </c>
      <c r="F106">
        <v>2024</v>
      </c>
      <c r="G106" t="s">
        <v>169</v>
      </c>
      <c r="H106">
        <v>1</v>
      </c>
      <c r="I106">
        <v>123.31477355957031</v>
      </c>
      <c r="J106">
        <v>120.44036865234375</v>
      </c>
      <c r="K106">
        <v>119.88722229003906</v>
      </c>
      <c r="L106">
        <v>120.45056915283203</v>
      </c>
      <c r="M106">
        <v>127.68449401855469</v>
      </c>
      <c r="N106">
        <v>139.48558044433594</v>
      </c>
      <c r="O106">
        <v>156.7147216796875</v>
      </c>
      <c r="P106">
        <v>169.26081848144531</v>
      </c>
      <c r="Q106">
        <v>173.00477600097656</v>
      </c>
      <c r="R106">
        <v>172.91828918457031</v>
      </c>
      <c r="S106">
        <v>173.21682739257812</v>
      </c>
      <c r="T106">
        <v>168.74850463867187</v>
      </c>
      <c r="U106">
        <v>166.81050109863281</v>
      </c>
      <c r="V106">
        <v>163.9637451171875</v>
      </c>
      <c r="W106">
        <v>160.18521118164062</v>
      </c>
      <c r="X106">
        <v>157.25892639160156</v>
      </c>
      <c r="Y106">
        <v>156.14898681640625</v>
      </c>
      <c r="Z106">
        <v>156.66215515136719</v>
      </c>
      <c r="AA106">
        <v>153.73171997070312</v>
      </c>
      <c r="AB106">
        <v>148.16207885742187</v>
      </c>
      <c r="AC106">
        <v>144.46554565429687</v>
      </c>
      <c r="AD106">
        <v>139.13063049316406</v>
      </c>
      <c r="AE106">
        <v>134.36390686035156</v>
      </c>
      <c r="AF106">
        <v>130.0396728515625</v>
      </c>
      <c r="AG106">
        <v>-0.75151354074478149</v>
      </c>
      <c r="AH106">
        <v>0.47274553775787354</v>
      </c>
      <c r="AI106">
        <v>-0.56323760747909546</v>
      </c>
      <c r="AJ106">
        <v>-0.6467854380607605</v>
      </c>
      <c r="AK106">
        <v>-2.1239235401153564</v>
      </c>
      <c r="AL106">
        <v>-4.2130522727966309</v>
      </c>
      <c r="AM106">
        <v>-5.2507472038269043</v>
      </c>
      <c r="AN106">
        <v>-6.8111562728881836</v>
      </c>
      <c r="AO106">
        <v>-4.4840879440307617</v>
      </c>
      <c r="AP106">
        <v>-0.87291067838668823</v>
      </c>
      <c r="AQ106">
        <v>1.8276493549346924</v>
      </c>
      <c r="AR106">
        <v>9.5409612655639648</v>
      </c>
      <c r="AS106">
        <v>8.5432777404785156</v>
      </c>
      <c r="AT106">
        <v>7.6220211982727051</v>
      </c>
      <c r="AU106">
        <v>7.1992573738098145</v>
      </c>
      <c r="AV106">
        <v>5.047935962677002</v>
      </c>
      <c r="AW106">
        <v>5.2215738296508789</v>
      </c>
      <c r="AX106">
        <v>2.3891992568969727</v>
      </c>
      <c r="AY106">
        <v>-3.7033581733703613</v>
      </c>
      <c r="AZ106">
        <v>-1.8520958423614502</v>
      </c>
      <c r="BA106">
        <v>-0.55401146411895752</v>
      </c>
      <c r="BB106">
        <v>-1.3437049388885498</v>
      </c>
      <c r="BC106">
        <v>-1.2517659664154053</v>
      </c>
      <c r="BD106">
        <v>-0.52990776300430298</v>
      </c>
      <c r="BE106">
        <v>45.877098083496094</v>
      </c>
      <c r="BF106">
        <v>44.877098083496094</v>
      </c>
      <c r="BG106">
        <v>44.175334930419922</v>
      </c>
      <c r="BH106">
        <v>42.780620574951172</v>
      </c>
      <c r="BI106">
        <v>41.982383728027344</v>
      </c>
      <c r="BJ106">
        <v>41.232383728027344</v>
      </c>
      <c r="BK106">
        <v>40.93414306640625</v>
      </c>
      <c r="BL106">
        <v>41.381500244140625</v>
      </c>
      <c r="BM106">
        <v>45.600879669189453</v>
      </c>
      <c r="BN106">
        <v>50.504405975341797</v>
      </c>
      <c r="BO106">
        <v>53.758811950683594</v>
      </c>
      <c r="BP106">
        <v>55.508804321289063</v>
      </c>
      <c r="BQ106">
        <v>57.10528564453125</v>
      </c>
      <c r="BR106">
        <v>57.057048797607422</v>
      </c>
      <c r="BS106">
        <v>57.254405975341797</v>
      </c>
      <c r="BT106">
        <v>56.548236846923828</v>
      </c>
      <c r="BU106">
        <v>55.942947387695312</v>
      </c>
      <c r="BV106">
        <v>54.486782073974609</v>
      </c>
      <c r="BW106">
        <v>53.184146881103516</v>
      </c>
      <c r="BX106">
        <v>50.780616760253906</v>
      </c>
      <c r="BY106">
        <v>49.877098083496094</v>
      </c>
      <c r="BZ106">
        <v>49.276214599609375</v>
      </c>
      <c r="CA106">
        <v>49.135906219482422</v>
      </c>
      <c r="CB106">
        <v>48.785026550292969</v>
      </c>
      <c r="CC106">
        <v>4.0309505462646484</v>
      </c>
      <c r="CD106">
        <v>3.2289083003997803</v>
      </c>
      <c r="CE106">
        <v>2.7483925819396973</v>
      </c>
      <c r="CF106">
        <v>3.6252164840698242</v>
      </c>
      <c r="CG106">
        <v>4.5148177146911621</v>
      </c>
      <c r="CH106">
        <v>5.5268278121948242</v>
      </c>
      <c r="CI106">
        <v>5.0227222442626953</v>
      </c>
      <c r="CJ106">
        <v>4.8511099815368652</v>
      </c>
      <c r="CK106">
        <v>2.5448372364044189</v>
      </c>
      <c r="CL106">
        <v>4.4881463050842285</v>
      </c>
      <c r="CM106">
        <v>4.0966253280639648</v>
      </c>
      <c r="CN106">
        <v>3.8084757328033447</v>
      </c>
      <c r="CO106">
        <v>3.4266188144683838</v>
      </c>
      <c r="CP106">
        <v>3.195162296295166</v>
      </c>
      <c r="CQ106">
        <v>3.3505129814147949</v>
      </c>
      <c r="CR106">
        <v>4.5145864486694336</v>
      </c>
      <c r="CS106">
        <v>3.7779052257537842</v>
      </c>
      <c r="CT106">
        <v>4.0654845237731934</v>
      </c>
      <c r="CU106">
        <v>4.9034113883972168</v>
      </c>
      <c r="CV106">
        <v>5.447791576385498</v>
      </c>
      <c r="CW106">
        <v>5.7916622161865234</v>
      </c>
      <c r="CX106">
        <v>6.1419825553894043</v>
      </c>
      <c r="CY106">
        <v>5.5187230110168457</v>
      </c>
      <c r="CZ106">
        <v>4.8755249977111816</v>
      </c>
    </row>
    <row r="107" spans="1:104" x14ac:dyDescent="0.25">
      <c r="A107" t="s">
        <v>293</v>
      </c>
      <c r="B107" t="s">
        <v>168</v>
      </c>
      <c r="C107" t="s">
        <v>25</v>
      </c>
      <c r="D107" t="s">
        <v>186</v>
      </c>
      <c r="E107" t="s">
        <v>182</v>
      </c>
      <c r="F107">
        <v>2024</v>
      </c>
      <c r="G107" t="s">
        <v>170</v>
      </c>
      <c r="H107">
        <v>2</v>
      </c>
      <c r="I107">
        <v>128.16455078125</v>
      </c>
      <c r="J107">
        <v>124.86886596679687</v>
      </c>
      <c r="K107">
        <v>123.32662963867188</v>
      </c>
      <c r="L107">
        <v>123.935791015625</v>
      </c>
      <c r="M107">
        <v>130.14283752441406</v>
      </c>
      <c r="N107">
        <v>141.620849609375</v>
      </c>
      <c r="O107">
        <v>158.8626708984375</v>
      </c>
      <c r="P107">
        <v>169.73963928222656</v>
      </c>
      <c r="Q107">
        <v>174.90420532226562</v>
      </c>
      <c r="R107">
        <v>176.2327880859375</v>
      </c>
      <c r="S107">
        <v>179.03622436523437</v>
      </c>
      <c r="T107">
        <v>177.37619018554687</v>
      </c>
      <c r="U107">
        <v>177.63638305664062</v>
      </c>
      <c r="V107">
        <v>176.930908203125</v>
      </c>
      <c r="W107">
        <v>174.56674194335937</v>
      </c>
      <c r="X107">
        <v>169.49505615234375</v>
      </c>
      <c r="Y107">
        <v>164.80854797363281</v>
      </c>
      <c r="Z107">
        <v>164.19615173339844</v>
      </c>
      <c r="AA107">
        <v>161.96652221679687</v>
      </c>
      <c r="AB107">
        <v>155.98681640625</v>
      </c>
      <c r="AC107">
        <v>151.9859619140625</v>
      </c>
      <c r="AD107">
        <v>145.36091613769531</v>
      </c>
      <c r="AE107">
        <v>139.18824768066406</v>
      </c>
      <c r="AF107">
        <v>134.27468872070312</v>
      </c>
      <c r="AG107">
        <v>-0.63846331834793091</v>
      </c>
      <c r="AH107">
        <v>0.49197977781295776</v>
      </c>
      <c r="AI107">
        <v>-0.42029047012329102</v>
      </c>
      <c r="AJ107">
        <v>-0.43254688382148743</v>
      </c>
      <c r="AK107">
        <v>-1.7415503263473511</v>
      </c>
      <c r="AL107">
        <v>-3.4112434387207031</v>
      </c>
      <c r="AM107">
        <v>-4.5928459167480469</v>
      </c>
      <c r="AN107">
        <v>-5.5259318351745605</v>
      </c>
      <c r="AO107">
        <v>-3.4609241485595703</v>
      </c>
      <c r="AP107">
        <v>-0.42480993270874023</v>
      </c>
      <c r="AQ107">
        <v>2.3503015041351318</v>
      </c>
      <c r="AR107">
        <v>10.907914161682129</v>
      </c>
      <c r="AS107">
        <v>10.162388801574707</v>
      </c>
      <c r="AT107">
        <v>9.2365512847900391</v>
      </c>
      <c r="AU107">
        <v>8.8065185546875</v>
      </c>
      <c r="AV107">
        <v>6.9073123931884766</v>
      </c>
      <c r="AW107">
        <v>6.9800715446472168</v>
      </c>
      <c r="AX107">
        <v>4.3074221611022949</v>
      </c>
      <c r="AY107">
        <v>-2.1895787715911865</v>
      </c>
      <c r="AZ107">
        <v>-0.95181959867477417</v>
      </c>
      <c r="BA107">
        <v>-1.0229194536805153E-2</v>
      </c>
      <c r="BB107">
        <v>-0.8202853798866272</v>
      </c>
      <c r="BC107">
        <v>-0.71280467510223389</v>
      </c>
      <c r="BD107">
        <v>-9.334447979927063E-2</v>
      </c>
      <c r="BE107">
        <v>54.337665557861328</v>
      </c>
      <c r="BF107">
        <v>54.135906219482422</v>
      </c>
      <c r="BG107">
        <v>53.539424896240234</v>
      </c>
      <c r="BH107">
        <v>53.135906219482422</v>
      </c>
      <c r="BI107">
        <v>53.587669372558594</v>
      </c>
      <c r="BJ107">
        <v>53.285026550292969</v>
      </c>
      <c r="BK107">
        <v>53.736785888671875</v>
      </c>
      <c r="BL107">
        <v>53.640308380126953</v>
      </c>
      <c r="BM107">
        <v>53.592075347900391</v>
      </c>
      <c r="BN107">
        <v>54.048236846923828</v>
      </c>
      <c r="BO107">
        <v>54.947357177734375</v>
      </c>
      <c r="BP107">
        <v>55.447357177734375</v>
      </c>
      <c r="BQ107">
        <v>56.793834686279297</v>
      </c>
      <c r="BR107">
        <v>55.342071533203125</v>
      </c>
      <c r="BS107">
        <v>54.442951202392578</v>
      </c>
      <c r="BT107">
        <v>53.342071533203125</v>
      </c>
      <c r="BU107">
        <v>51.092071533203125</v>
      </c>
      <c r="BV107">
        <v>49.7894287109375</v>
      </c>
      <c r="BW107">
        <v>48.741191864013672</v>
      </c>
      <c r="BX107">
        <v>49.491188049316406</v>
      </c>
      <c r="BY107">
        <v>49.241195678710938</v>
      </c>
      <c r="BZ107">
        <v>48.986785888671875</v>
      </c>
      <c r="CA107">
        <v>49.241195678710938</v>
      </c>
      <c r="CB107">
        <v>48.688549041748047</v>
      </c>
      <c r="CC107">
        <v>3.7906363010406494</v>
      </c>
      <c r="CD107">
        <v>3.0289318561553955</v>
      </c>
      <c r="CE107">
        <v>2.5580823421478271</v>
      </c>
      <c r="CF107">
        <v>3.3749990463256836</v>
      </c>
      <c r="CG107">
        <v>4.1636495590209961</v>
      </c>
      <c r="CH107">
        <v>5.0772156715393066</v>
      </c>
      <c r="CI107">
        <v>4.6068391799926758</v>
      </c>
      <c r="CJ107">
        <v>4.4016928672790527</v>
      </c>
      <c r="CK107">
        <v>2.3278446197509766</v>
      </c>
      <c r="CL107">
        <v>4.1387057304382324</v>
      </c>
      <c r="CM107">
        <v>3.8311476707458496</v>
      </c>
      <c r="CN107">
        <v>3.6220831871032715</v>
      </c>
      <c r="CO107">
        <v>3.301612377166748</v>
      </c>
      <c r="CP107">
        <v>3.1196122169494629</v>
      </c>
      <c r="CQ107">
        <v>3.3037118911743164</v>
      </c>
      <c r="CR107">
        <v>4.402623176574707</v>
      </c>
      <c r="CS107">
        <v>3.6078078746795654</v>
      </c>
      <c r="CT107">
        <v>3.8553428649902344</v>
      </c>
      <c r="CU107">
        <v>4.6742491722106934</v>
      </c>
      <c r="CV107">
        <v>5.1894712448120117</v>
      </c>
      <c r="CW107">
        <v>5.5130786895751953</v>
      </c>
      <c r="CX107">
        <v>5.8061108589172363</v>
      </c>
      <c r="CY107">
        <v>5.1726169586181641</v>
      </c>
      <c r="CZ107">
        <v>4.5550322532653809</v>
      </c>
    </row>
    <row r="108" spans="1:104" x14ac:dyDescent="0.25">
      <c r="A108" t="s">
        <v>294</v>
      </c>
      <c r="B108" t="s">
        <v>168</v>
      </c>
      <c r="C108" t="s">
        <v>25</v>
      </c>
      <c r="D108" t="s">
        <v>186</v>
      </c>
      <c r="E108" t="s">
        <v>182</v>
      </c>
      <c r="F108">
        <v>2024</v>
      </c>
      <c r="G108" t="s">
        <v>171</v>
      </c>
      <c r="H108">
        <v>3</v>
      </c>
      <c r="I108">
        <v>136.60261535644531</v>
      </c>
      <c r="J108">
        <v>133.13754272460937</v>
      </c>
      <c r="K108">
        <v>130.4598388671875</v>
      </c>
      <c r="L108">
        <v>129.46354675292969</v>
      </c>
      <c r="M108">
        <v>133.98439025878906</v>
      </c>
      <c r="N108">
        <v>146.5618896484375</v>
      </c>
      <c r="O108">
        <v>165.36668395996094</v>
      </c>
      <c r="P108">
        <v>178.52212524414062</v>
      </c>
      <c r="Q108">
        <v>186.64730834960937</v>
      </c>
      <c r="R108">
        <v>192.35881042480469</v>
      </c>
      <c r="S108">
        <v>199.46206665039063</v>
      </c>
      <c r="T108">
        <v>201.67706298828125</v>
      </c>
      <c r="U108">
        <v>203.74913024902344</v>
      </c>
      <c r="V108">
        <v>206.4022216796875</v>
      </c>
      <c r="W108">
        <v>205.2254638671875</v>
      </c>
      <c r="X108">
        <v>198.29206848144531</v>
      </c>
      <c r="Y108">
        <v>190.05703735351562</v>
      </c>
      <c r="Z108">
        <v>181.81961059570312</v>
      </c>
      <c r="AA108">
        <v>174.52061462402344</v>
      </c>
      <c r="AB108">
        <v>171.54812622070312</v>
      </c>
      <c r="AC108">
        <v>167.2237548828125</v>
      </c>
      <c r="AD108">
        <v>159.53646850585937</v>
      </c>
      <c r="AE108">
        <v>151.66291809082031</v>
      </c>
      <c r="AF108">
        <v>144.77412414550781</v>
      </c>
      <c r="AG108">
        <v>-0.35649040341377258</v>
      </c>
      <c r="AH108">
        <v>0.52876698970794678</v>
      </c>
      <c r="AI108">
        <v>-8.5816942155361176E-2</v>
      </c>
      <c r="AJ108">
        <v>6.6896140575408936E-2</v>
      </c>
      <c r="AK108">
        <v>-0.86404770612716675</v>
      </c>
      <c r="AL108">
        <v>-1.6191306114196777</v>
      </c>
      <c r="AM108">
        <v>-3.1613225936889648</v>
      </c>
      <c r="AN108">
        <v>-2.8871810436248779</v>
      </c>
      <c r="AO108">
        <v>-1.2537810802459717</v>
      </c>
      <c r="AP108">
        <v>0.61787253618240356</v>
      </c>
      <c r="AQ108">
        <v>3.7138676643371582</v>
      </c>
      <c r="AR108">
        <v>14.533147811889648</v>
      </c>
      <c r="AS108">
        <v>14.259428024291992</v>
      </c>
      <c r="AT108">
        <v>13.291047096252441</v>
      </c>
      <c r="AU108">
        <v>12.761302947998047</v>
      </c>
      <c r="AV108">
        <v>11.738380432128906</v>
      </c>
      <c r="AW108">
        <v>11.660432815551758</v>
      </c>
      <c r="AX108">
        <v>9.0264949798583984</v>
      </c>
      <c r="AY108">
        <v>1.5734037160873413</v>
      </c>
      <c r="AZ108">
        <v>1.2931073904037476</v>
      </c>
      <c r="BA108">
        <v>1.3317859172821045</v>
      </c>
      <c r="BB108">
        <v>0.46508023142814636</v>
      </c>
      <c r="BC108">
        <v>0.57958072423934937</v>
      </c>
      <c r="BD108">
        <v>0.94241237640380859</v>
      </c>
      <c r="BE108">
        <v>58.982383728027344</v>
      </c>
      <c r="BF108">
        <v>57.679744720458984</v>
      </c>
      <c r="BG108">
        <v>56.030624389648438</v>
      </c>
      <c r="BH108">
        <v>55.93414306640625</v>
      </c>
      <c r="BI108">
        <v>55.837669372558594</v>
      </c>
      <c r="BJ108">
        <v>55.192951202392578</v>
      </c>
      <c r="BK108">
        <v>54.89471435546875</v>
      </c>
      <c r="BL108">
        <v>56.399120330810547</v>
      </c>
      <c r="BM108">
        <v>62.057048797607422</v>
      </c>
      <c r="BN108">
        <v>66.912330627441406</v>
      </c>
      <c r="BO108">
        <v>71.609687805175781</v>
      </c>
      <c r="BP108">
        <v>74.956169128417969</v>
      </c>
      <c r="BQ108">
        <v>77.758811950683594</v>
      </c>
      <c r="BR108">
        <v>78.403526306152344</v>
      </c>
      <c r="BS108">
        <v>73.864097595214844</v>
      </c>
      <c r="BT108">
        <v>72.75</v>
      </c>
      <c r="BU108">
        <v>72.350883483886719</v>
      </c>
      <c r="BV108">
        <v>71.447357177734375</v>
      </c>
      <c r="BW108">
        <v>69.785026550292969</v>
      </c>
      <c r="BX108">
        <v>66.030624389648437</v>
      </c>
      <c r="BY108">
        <v>64.780624389648437</v>
      </c>
      <c r="BZ108">
        <v>63.227973937988281</v>
      </c>
      <c r="CA108">
        <v>62.631500244140625</v>
      </c>
      <c r="CB108">
        <v>61.227981567382813</v>
      </c>
      <c r="CC108">
        <v>3.2810845375061035</v>
      </c>
      <c r="CD108">
        <v>2.6227095127105713</v>
      </c>
      <c r="CE108">
        <v>2.1976003646850586</v>
      </c>
      <c r="CF108">
        <v>2.8631138801574707</v>
      </c>
      <c r="CG108">
        <v>3.4811468124389648</v>
      </c>
      <c r="CH108">
        <v>4.2671084403991699</v>
      </c>
      <c r="CI108">
        <v>3.8944258689880371</v>
      </c>
      <c r="CJ108">
        <v>3.7596096992492676</v>
      </c>
      <c r="CK108">
        <v>2.0173890590667725</v>
      </c>
      <c r="CL108">
        <v>3.6686317920684814</v>
      </c>
      <c r="CM108">
        <v>3.466270923614502</v>
      </c>
      <c r="CN108">
        <v>3.3445198535919189</v>
      </c>
      <c r="CO108">
        <v>3.0754179954528809</v>
      </c>
      <c r="CP108">
        <v>2.9554629325866699</v>
      </c>
      <c r="CQ108">
        <v>3.1541779041290283</v>
      </c>
      <c r="CR108">
        <v>4.1828665733337402</v>
      </c>
      <c r="CS108">
        <v>3.3787951469421387</v>
      </c>
      <c r="CT108">
        <v>3.4670095443725586</v>
      </c>
      <c r="CU108">
        <v>4.0902285575866699</v>
      </c>
      <c r="CV108">
        <v>4.6348471641540527</v>
      </c>
      <c r="CW108">
        <v>4.9260969161987305</v>
      </c>
      <c r="CX108">
        <v>5.175018310546875</v>
      </c>
      <c r="CY108">
        <v>4.5772161483764648</v>
      </c>
      <c r="CZ108">
        <v>3.9884345531463623</v>
      </c>
    </row>
    <row r="109" spans="1:104" x14ac:dyDescent="0.25">
      <c r="A109" t="s">
        <v>295</v>
      </c>
      <c r="B109" t="s">
        <v>168</v>
      </c>
      <c r="C109" t="s">
        <v>25</v>
      </c>
      <c r="D109" t="s">
        <v>186</v>
      </c>
      <c r="E109" t="s">
        <v>182</v>
      </c>
      <c r="F109">
        <v>2024</v>
      </c>
      <c r="G109" t="s">
        <v>172</v>
      </c>
      <c r="H109">
        <v>4</v>
      </c>
      <c r="I109">
        <v>145.48968505859375</v>
      </c>
      <c r="J109">
        <v>141.01377868652344</v>
      </c>
      <c r="K109">
        <v>138.2010498046875</v>
      </c>
      <c r="L109">
        <v>136.97712707519531</v>
      </c>
      <c r="M109">
        <v>142.32717895507812</v>
      </c>
      <c r="N109">
        <v>155.8948974609375</v>
      </c>
      <c r="O109">
        <v>171.79495239257812</v>
      </c>
      <c r="P109">
        <v>186.92726135253906</v>
      </c>
      <c r="Q109">
        <v>200.17349243164062</v>
      </c>
      <c r="R109">
        <v>212.39413452148437</v>
      </c>
      <c r="S109">
        <v>223.45632934570312</v>
      </c>
      <c r="T109">
        <v>227.78231811523437</v>
      </c>
      <c r="U109">
        <v>230.294677734375</v>
      </c>
      <c r="V109">
        <v>231.85264587402344</v>
      </c>
      <c r="W109">
        <v>228.47761535644531</v>
      </c>
      <c r="X109">
        <v>220.38591003417969</v>
      </c>
      <c r="Y109">
        <v>209.72567749023437</v>
      </c>
      <c r="Z109">
        <v>198.65296936035156</v>
      </c>
      <c r="AA109">
        <v>186.31785583496094</v>
      </c>
      <c r="AB109">
        <v>183.07026672363281</v>
      </c>
      <c r="AC109">
        <v>179.17863464355469</v>
      </c>
      <c r="AD109">
        <v>170.98805236816406</v>
      </c>
      <c r="AE109">
        <v>162.98406982421875</v>
      </c>
      <c r="AF109">
        <v>156.06793212890625</v>
      </c>
      <c r="AG109">
        <v>-6.9850839674472809E-2</v>
      </c>
      <c r="AH109">
        <v>0.56405061483383179</v>
      </c>
      <c r="AI109">
        <v>0.25033411383628845</v>
      </c>
      <c r="AJ109">
        <v>0.56354820728302002</v>
      </c>
      <c r="AK109">
        <v>-3.1908433884382248E-2</v>
      </c>
      <c r="AL109">
        <v>0.10291273146867752</v>
      </c>
      <c r="AM109">
        <v>-1.7735862731933594</v>
      </c>
      <c r="AN109">
        <v>-0.27360844612121582</v>
      </c>
      <c r="AO109">
        <v>1.0043693780899048</v>
      </c>
      <c r="AP109">
        <v>1.7544293403625488</v>
      </c>
      <c r="AQ109">
        <v>5.2624516487121582</v>
      </c>
      <c r="AR109">
        <v>18.575109481811523</v>
      </c>
      <c r="AS109">
        <v>18.758943557739258</v>
      </c>
      <c r="AT109">
        <v>17.467367172241211</v>
      </c>
      <c r="AU109">
        <v>16.614229202270508</v>
      </c>
      <c r="AV109">
        <v>16.696027755737305</v>
      </c>
      <c r="AW109">
        <v>16.44477653503418</v>
      </c>
      <c r="AX109">
        <v>14.037900924682617</v>
      </c>
      <c r="AY109">
        <v>5.4493680000305176</v>
      </c>
      <c r="AZ109">
        <v>3.6218953132629395</v>
      </c>
      <c r="BA109">
        <v>2.7190327644348145</v>
      </c>
      <c r="BB109">
        <v>1.8123278617858887</v>
      </c>
      <c r="BC109">
        <v>1.9314525127410889</v>
      </c>
      <c r="BD109">
        <v>2.0254800319671631</v>
      </c>
      <c r="BE109">
        <v>65.327301025390625</v>
      </c>
      <c r="BF109">
        <v>63.980819702148438</v>
      </c>
      <c r="BG109">
        <v>62.681163787841797</v>
      </c>
      <c r="BH109">
        <v>63.200481414794922</v>
      </c>
      <c r="BI109">
        <v>62.200477600097656</v>
      </c>
      <c r="BJ109">
        <v>61.853996276855469</v>
      </c>
      <c r="BK109">
        <v>61.241188049316406</v>
      </c>
      <c r="BL109">
        <v>65.013214111328125</v>
      </c>
      <c r="BM109">
        <v>72.145065307617188</v>
      </c>
      <c r="BN109">
        <v>78.23699951171875</v>
      </c>
      <c r="BO109">
        <v>83.387680053710937</v>
      </c>
      <c r="BP109">
        <v>87.079071044921875</v>
      </c>
      <c r="BQ109">
        <v>88.320121765136719</v>
      </c>
      <c r="BR109">
        <v>88.378868103027344</v>
      </c>
      <c r="BS109">
        <v>88.109550476074219</v>
      </c>
      <c r="BT109">
        <v>87.71795654296875</v>
      </c>
      <c r="BU109">
        <v>87.194236755371094</v>
      </c>
      <c r="BV109">
        <v>85.41986083984375</v>
      </c>
      <c r="BW109">
        <v>83.10528564453125</v>
      </c>
      <c r="BX109">
        <v>78.353858947753906</v>
      </c>
      <c r="BY109">
        <v>74.899253845214844</v>
      </c>
      <c r="BZ109">
        <v>72.744316101074219</v>
      </c>
      <c r="CA109">
        <v>69.755477905273437</v>
      </c>
      <c r="CB109">
        <v>67.823028564453125</v>
      </c>
      <c r="CC109">
        <v>3.062701940536499</v>
      </c>
      <c r="CD109">
        <v>2.4345872402191162</v>
      </c>
      <c r="CE109">
        <v>2.0403156280517578</v>
      </c>
      <c r="CF109">
        <v>2.6549315452575684</v>
      </c>
      <c r="CG109">
        <v>3.2409336566925049</v>
      </c>
      <c r="CH109">
        <v>3.9779438972473145</v>
      </c>
      <c r="CI109">
        <v>3.5458464622497559</v>
      </c>
      <c r="CJ109">
        <v>3.450145959854126</v>
      </c>
      <c r="CK109">
        <v>1.8962197303771973</v>
      </c>
      <c r="CL109">
        <v>3.5501666069030762</v>
      </c>
      <c r="CM109">
        <v>3.4033687114715576</v>
      </c>
      <c r="CN109">
        <v>3.3106358051300049</v>
      </c>
      <c r="CO109">
        <v>3.0465371608734131</v>
      </c>
      <c r="CP109">
        <v>2.9096269607543945</v>
      </c>
      <c r="CQ109">
        <v>3.0776040554046631</v>
      </c>
      <c r="CR109">
        <v>4.074427604675293</v>
      </c>
      <c r="CS109">
        <v>3.2677106857299805</v>
      </c>
      <c r="CT109">
        <v>3.3198881149291992</v>
      </c>
      <c r="CU109">
        <v>3.827096700668335</v>
      </c>
      <c r="CV109">
        <v>4.334923267364502</v>
      </c>
      <c r="CW109">
        <v>4.6259970664978027</v>
      </c>
      <c r="CX109">
        <v>4.8610692024230957</v>
      </c>
      <c r="CY109">
        <v>4.311032772064209</v>
      </c>
      <c r="CZ109">
        <v>3.7682468891143799</v>
      </c>
    </row>
    <row r="110" spans="1:104" x14ac:dyDescent="0.25">
      <c r="A110" t="s">
        <v>296</v>
      </c>
      <c r="B110" t="s">
        <v>168</v>
      </c>
      <c r="C110" t="s">
        <v>25</v>
      </c>
      <c r="D110" t="s">
        <v>186</v>
      </c>
      <c r="E110" t="s">
        <v>182</v>
      </c>
      <c r="F110">
        <v>2024</v>
      </c>
      <c r="G110" t="s">
        <v>173</v>
      </c>
      <c r="H110">
        <v>5</v>
      </c>
      <c r="I110">
        <v>145.193359375</v>
      </c>
      <c r="J110">
        <v>141.56039428710937</v>
      </c>
      <c r="K110">
        <v>138.68382263183594</v>
      </c>
      <c r="L110">
        <v>138.237060546875</v>
      </c>
      <c r="M110">
        <v>144.51545715332031</v>
      </c>
      <c r="N110">
        <v>158.49972534179687</v>
      </c>
      <c r="O110">
        <v>173.590576171875</v>
      </c>
      <c r="P110">
        <v>192.03802490234375</v>
      </c>
      <c r="Q110">
        <v>208.37135314941406</v>
      </c>
      <c r="R110">
        <v>220.91136169433594</v>
      </c>
      <c r="S110">
        <v>231.21620178222656</v>
      </c>
      <c r="T110">
        <v>235.31291198730469</v>
      </c>
      <c r="U110">
        <v>236.87849426269531</v>
      </c>
      <c r="V110">
        <v>236.71977233886719</v>
      </c>
      <c r="W110">
        <v>232.77909851074219</v>
      </c>
      <c r="X110">
        <v>224.29441833496094</v>
      </c>
      <c r="Y110">
        <v>213.41081237792969</v>
      </c>
      <c r="Z110">
        <v>202.35185241699219</v>
      </c>
      <c r="AA110">
        <v>189.91615295410156</v>
      </c>
      <c r="AB110">
        <v>185.69064331054687</v>
      </c>
      <c r="AC110">
        <v>182.03939819335937</v>
      </c>
      <c r="AD110">
        <v>171.89068603515625</v>
      </c>
      <c r="AE110">
        <v>164.14613342285156</v>
      </c>
      <c r="AF110">
        <v>156.75836181640625</v>
      </c>
      <c r="AG110">
        <v>-2.391984686255455E-2</v>
      </c>
      <c r="AH110">
        <v>0.56683206558227539</v>
      </c>
      <c r="AI110">
        <v>0.30191889405250549</v>
      </c>
      <c r="AJ110">
        <v>0.64237594604492188</v>
      </c>
      <c r="AK110">
        <v>0.10081464052200317</v>
      </c>
      <c r="AL110">
        <v>0.37942963838577271</v>
      </c>
      <c r="AM110">
        <v>-1.5660815238952637</v>
      </c>
      <c r="AN110">
        <v>0.13720996677875519</v>
      </c>
      <c r="AO110">
        <v>1.4076067209243774</v>
      </c>
      <c r="AP110">
        <v>1.9899300336837769</v>
      </c>
      <c r="AQ110">
        <v>5.6140313148498535</v>
      </c>
      <c r="AR110">
        <v>19.519773483276367</v>
      </c>
      <c r="AS110">
        <v>19.697624206542969</v>
      </c>
      <c r="AT110">
        <v>18.217702865600586</v>
      </c>
      <c r="AU110">
        <v>17.290185928344727</v>
      </c>
      <c r="AV110">
        <v>17.542198181152344</v>
      </c>
      <c r="AW110">
        <v>17.272842407226563</v>
      </c>
      <c r="AX110">
        <v>14.929163932800293</v>
      </c>
      <c r="AY110">
        <v>6.1236214637756348</v>
      </c>
      <c r="AZ110">
        <v>4.0104913711547852</v>
      </c>
      <c r="BA110">
        <v>2.9568338394165039</v>
      </c>
      <c r="BB110">
        <v>2.0174887180328369</v>
      </c>
      <c r="BC110">
        <v>2.1403932571411133</v>
      </c>
      <c r="BD110">
        <v>2.1846034526824951</v>
      </c>
      <c r="BE110">
        <v>68.583267211914063</v>
      </c>
      <c r="BF110">
        <v>67.93414306640625</v>
      </c>
      <c r="BG110">
        <v>67.390312194824219</v>
      </c>
      <c r="BH110">
        <v>66.842071533203125</v>
      </c>
      <c r="BI110">
        <v>65.991188049316406</v>
      </c>
      <c r="BJ110">
        <v>65.390312194824219</v>
      </c>
      <c r="BK110">
        <v>64.7894287109375</v>
      </c>
      <c r="BL110">
        <v>67.956169128417969</v>
      </c>
      <c r="BM110">
        <v>75.228187561035156</v>
      </c>
      <c r="BN110">
        <v>80.280830383300781</v>
      </c>
      <c r="BO110">
        <v>85.074661254882813</v>
      </c>
      <c r="BP110">
        <v>87.679946899414063</v>
      </c>
      <c r="BQ110">
        <v>87.232589721679688</v>
      </c>
      <c r="BR110">
        <v>86.228187561035156</v>
      </c>
      <c r="BS110">
        <v>86.079071044921875</v>
      </c>
      <c r="BT110">
        <v>84.973785400390625</v>
      </c>
      <c r="BU110">
        <v>82.767616271972656</v>
      </c>
      <c r="BV110">
        <v>81.166732788085938</v>
      </c>
      <c r="BW110">
        <v>80.807044982910156</v>
      </c>
      <c r="BX110">
        <v>78.758811950683594</v>
      </c>
      <c r="BY110">
        <v>74.100883483886719</v>
      </c>
      <c r="BZ110">
        <v>70.942955017089844</v>
      </c>
      <c r="CA110">
        <v>69.64471435546875</v>
      </c>
      <c r="CB110">
        <v>68.640312194824219</v>
      </c>
      <c r="CC110">
        <v>3.025050163269043</v>
      </c>
      <c r="CD110">
        <v>2.4189047813415527</v>
      </c>
      <c r="CE110">
        <v>2.0263996124267578</v>
      </c>
      <c r="CF110">
        <v>2.6518137454986572</v>
      </c>
      <c r="CG110">
        <v>3.2569403648376465</v>
      </c>
      <c r="CH110">
        <v>4.002842903137207</v>
      </c>
      <c r="CI110">
        <v>3.5460836887359619</v>
      </c>
      <c r="CJ110">
        <v>3.5080466270446777</v>
      </c>
      <c r="CK110">
        <v>1.9535897970199585</v>
      </c>
      <c r="CL110">
        <v>3.6545805931091309</v>
      </c>
      <c r="CM110">
        <v>3.4853618144989014</v>
      </c>
      <c r="CN110">
        <v>3.3849356174468994</v>
      </c>
      <c r="CO110">
        <v>3.1014258861541748</v>
      </c>
      <c r="CP110">
        <v>2.9401741027832031</v>
      </c>
      <c r="CQ110">
        <v>3.1033182144165039</v>
      </c>
      <c r="CR110">
        <v>4.1040687561035156</v>
      </c>
      <c r="CS110">
        <v>3.2909533977508545</v>
      </c>
      <c r="CT110">
        <v>3.3469469547271729</v>
      </c>
      <c r="CU110">
        <v>3.8609139919281006</v>
      </c>
      <c r="CV110">
        <v>4.3517794609069824</v>
      </c>
      <c r="CW110">
        <v>4.6515507698059082</v>
      </c>
      <c r="CX110">
        <v>4.8365049362182617</v>
      </c>
      <c r="CY110">
        <v>4.2971458435058594</v>
      </c>
      <c r="CZ110">
        <v>3.746016263961792</v>
      </c>
    </row>
    <row r="111" spans="1:104" x14ac:dyDescent="0.25">
      <c r="A111" t="s">
        <v>297</v>
      </c>
      <c r="B111" t="s">
        <v>168</v>
      </c>
      <c r="C111" t="s">
        <v>25</v>
      </c>
      <c r="D111" t="s">
        <v>186</v>
      </c>
      <c r="E111" t="s">
        <v>182</v>
      </c>
      <c r="F111">
        <v>2024</v>
      </c>
      <c r="G111" t="s">
        <v>174</v>
      </c>
      <c r="H111">
        <v>6</v>
      </c>
      <c r="I111">
        <v>149.02728271484375</v>
      </c>
      <c r="J111">
        <v>145.0264892578125</v>
      </c>
      <c r="K111">
        <v>142.2547607421875</v>
      </c>
      <c r="L111">
        <v>141.26606750488281</v>
      </c>
      <c r="M111">
        <v>147.19204711914062</v>
      </c>
      <c r="N111">
        <v>160.44619750976563</v>
      </c>
      <c r="O111">
        <v>174.89749145507812</v>
      </c>
      <c r="P111">
        <v>193.14738464355469</v>
      </c>
      <c r="Q111">
        <v>206.05149841308594</v>
      </c>
      <c r="R111">
        <v>216.95637512207031</v>
      </c>
      <c r="S111">
        <v>226.96197509765625</v>
      </c>
      <c r="T111">
        <v>230.36715698242187</v>
      </c>
      <c r="U111">
        <v>231.24842834472656</v>
      </c>
      <c r="V111">
        <v>230.96160888671875</v>
      </c>
      <c r="W111">
        <v>227.79103088378906</v>
      </c>
      <c r="X111">
        <v>220.92918395996094</v>
      </c>
      <c r="Y111">
        <v>213.14453125</v>
      </c>
      <c r="Z111">
        <v>202.72500610351562</v>
      </c>
      <c r="AA111">
        <v>191.63136291503906</v>
      </c>
      <c r="AB111">
        <v>184.784423828125</v>
      </c>
      <c r="AC111">
        <v>181.85452270507812</v>
      </c>
      <c r="AD111">
        <v>173.01881408691406</v>
      </c>
      <c r="AE111">
        <v>165.82917785644531</v>
      </c>
      <c r="AF111">
        <v>158.65089416503906</v>
      </c>
      <c r="AG111">
        <v>-0.11290689557790756</v>
      </c>
      <c r="AH111">
        <v>0.57956492900848389</v>
      </c>
      <c r="AI111">
        <v>0.21190327405929565</v>
      </c>
      <c r="AJ111">
        <v>0.51496756076812744</v>
      </c>
      <c r="AK111">
        <v>-0.15239709615707397</v>
      </c>
      <c r="AL111">
        <v>-0.13887162506580353</v>
      </c>
      <c r="AM111">
        <v>-2.0060293674468994</v>
      </c>
      <c r="AN111">
        <v>-0.65293878316879272</v>
      </c>
      <c r="AO111">
        <v>0.71876102685928345</v>
      </c>
      <c r="AP111">
        <v>1.6493887901306152</v>
      </c>
      <c r="AQ111">
        <v>5.1991729736328125</v>
      </c>
      <c r="AR111">
        <v>18.501119613647461</v>
      </c>
      <c r="AS111">
        <v>18.490951538085938</v>
      </c>
      <c r="AT111">
        <v>17.070837020874023</v>
      </c>
      <c r="AU111">
        <v>16.251565933227539</v>
      </c>
      <c r="AV111">
        <v>16.260396957397461</v>
      </c>
      <c r="AW111">
        <v>16.239032745361328</v>
      </c>
      <c r="AX111">
        <v>13.770339012145996</v>
      </c>
      <c r="AY111">
        <v>5.0995287895202637</v>
      </c>
      <c r="AZ111">
        <v>3.3609142303466797</v>
      </c>
      <c r="BA111">
        <v>2.5887525081634521</v>
      </c>
      <c r="BB111">
        <v>1.6606019735336304</v>
      </c>
      <c r="BC111">
        <v>1.7916597127914429</v>
      </c>
      <c r="BD111">
        <v>1.9252649545669556</v>
      </c>
      <c r="BE111">
        <v>66.729255676269531</v>
      </c>
      <c r="BF111">
        <v>64.739768981933594</v>
      </c>
      <c r="BG111">
        <v>64.33624267578125</v>
      </c>
      <c r="BH111">
        <v>64.175193786621094</v>
      </c>
      <c r="BI111">
        <v>64.223434448242188</v>
      </c>
      <c r="BJ111">
        <v>64.069915771484375</v>
      </c>
      <c r="BK111">
        <v>64.540992736816406</v>
      </c>
      <c r="BL111">
        <v>69.100746154785156</v>
      </c>
      <c r="BM111">
        <v>72.360969543457031</v>
      </c>
      <c r="BN111">
        <v>75.672561645507813</v>
      </c>
      <c r="BO111">
        <v>79.190322875976563</v>
      </c>
      <c r="BP111">
        <v>81.340858459472656</v>
      </c>
      <c r="BQ111">
        <v>82.944725036621094</v>
      </c>
      <c r="BR111">
        <v>83.590858459472656</v>
      </c>
      <c r="BS111">
        <v>82.122764587402344</v>
      </c>
      <c r="BT111">
        <v>82.880287170410156</v>
      </c>
      <c r="BU111">
        <v>82.618362426757812</v>
      </c>
      <c r="BV111">
        <v>80.419578552246094</v>
      </c>
      <c r="BW111">
        <v>78.930084228515625</v>
      </c>
      <c r="BX111">
        <v>77.361114501953125</v>
      </c>
      <c r="BY111">
        <v>75.266334533691406</v>
      </c>
      <c r="BZ111">
        <v>72.548240661621094</v>
      </c>
      <c r="CA111">
        <v>70.947357177734375</v>
      </c>
      <c r="CB111">
        <v>69.479255676269531</v>
      </c>
      <c r="CC111">
        <v>3.1733105182647705</v>
      </c>
      <c r="CD111">
        <v>2.5327095985412598</v>
      </c>
      <c r="CE111">
        <v>2.1243550777435303</v>
      </c>
      <c r="CF111">
        <v>2.7696020603179932</v>
      </c>
      <c r="CG111">
        <v>3.3903214931488037</v>
      </c>
      <c r="CH111">
        <v>4.1412410736083984</v>
      </c>
      <c r="CI111">
        <v>3.6514670848846436</v>
      </c>
      <c r="CJ111">
        <v>3.6060187816619873</v>
      </c>
      <c r="CK111">
        <v>1.9743863344192505</v>
      </c>
      <c r="CL111">
        <v>3.6681993007659912</v>
      </c>
      <c r="CM111">
        <v>3.4965817928314209</v>
      </c>
      <c r="CN111">
        <v>3.3867743015289307</v>
      </c>
      <c r="CO111">
        <v>3.0943942070007324</v>
      </c>
      <c r="CP111">
        <v>2.9318332672119141</v>
      </c>
      <c r="CQ111">
        <v>3.1037018299102783</v>
      </c>
      <c r="CR111">
        <v>4.1315231323242187</v>
      </c>
      <c r="CS111">
        <v>3.3592355251312256</v>
      </c>
      <c r="CT111">
        <v>3.4269676208496094</v>
      </c>
      <c r="CU111">
        <v>3.981583833694458</v>
      </c>
      <c r="CV111">
        <v>4.4259166717529297</v>
      </c>
      <c r="CW111">
        <v>4.7491674423217773</v>
      </c>
      <c r="CX111">
        <v>4.9754643440246582</v>
      </c>
      <c r="CY111">
        <v>4.4368152618408203</v>
      </c>
      <c r="CZ111">
        <v>3.8747391700744629</v>
      </c>
    </row>
    <row r="112" spans="1:104" x14ac:dyDescent="0.25">
      <c r="A112" t="s">
        <v>298</v>
      </c>
      <c r="B112" t="s">
        <v>168</v>
      </c>
      <c r="C112" t="s">
        <v>25</v>
      </c>
      <c r="D112" t="s">
        <v>186</v>
      </c>
      <c r="E112" t="s">
        <v>182</v>
      </c>
      <c r="F112">
        <v>2024</v>
      </c>
      <c r="G112" t="s">
        <v>175</v>
      </c>
      <c r="H112">
        <v>7</v>
      </c>
      <c r="I112">
        <v>154.64698791503906</v>
      </c>
      <c r="J112">
        <v>151.07070922851562</v>
      </c>
      <c r="K112">
        <v>147.94596862792969</v>
      </c>
      <c r="L112">
        <v>147.56915283203125</v>
      </c>
      <c r="M112">
        <v>154.65751647949219</v>
      </c>
      <c r="N112">
        <v>170.27384948730469</v>
      </c>
      <c r="O112">
        <v>184.95166015625</v>
      </c>
      <c r="P112">
        <v>201.68280029296875</v>
      </c>
      <c r="Q112">
        <v>213.43867492675781</v>
      </c>
      <c r="R112">
        <v>224.66064453125</v>
      </c>
      <c r="S112">
        <v>234.40376281738281</v>
      </c>
      <c r="T112">
        <v>236.740966796875</v>
      </c>
      <c r="U112">
        <v>238.43807983398438</v>
      </c>
      <c r="V112">
        <v>238.03919982910156</v>
      </c>
      <c r="W112">
        <v>235.18243408203125</v>
      </c>
      <c r="X112">
        <v>230.67445373535156</v>
      </c>
      <c r="Y112">
        <v>223.78997802734375</v>
      </c>
      <c r="Z112">
        <v>212.68605041503906</v>
      </c>
      <c r="AA112">
        <v>200.1116943359375</v>
      </c>
      <c r="AB112">
        <v>192.23973083496094</v>
      </c>
      <c r="AC112">
        <v>188.54310607910156</v>
      </c>
      <c r="AD112">
        <v>179.42814636230469</v>
      </c>
      <c r="AE112">
        <v>171.868408203125</v>
      </c>
      <c r="AF112">
        <v>164.70719909667969</v>
      </c>
      <c r="AG112">
        <v>4.3769966810941696E-2</v>
      </c>
      <c r="AH112">
        <v>0.60581457614898682</v>
      </c>
      <c r="AI112">
        <v>0.39889374375343323</v>
      </c>
      <c r="AJ112">
        <v>0.79736566543579102</v>
      </c>
      <c r="AK112">
        <v>0.3103104829788208</v>
      </c>
      <c r="AL112">
        <v>0.82677704095840454</v>
      </c>
      <c r="AM112">
        <v>-1.3266204595565796</v>
      </c>
      <c r="AN112">
        <v>0.76786154508590698</v>
      </c>
      <c r="AO112">
        <v>1.9684836864471436</v>
      </c>
      <c r="AP112">
        <v>2.2621698379516602</v>
      </c>
      <c r="AQ112">
        <v>5.9344520568847656</v>
      </c>
      <c r="AR112">
        <v>20.110439300537109</v>
      </c>
      <c r="AS112">
        <v>20.402414321899414</v>
      </c>
      <c r="AT112">
        <v>18.867023468017578</v>
      </c>
      <c r="AU112">
        <v>17.98967170715332</v>
      </c>
      <c r="AV112">
        <v>18.844425201416016</v>
      </c>
      <c r="AW112">
        <v>18.915597915649414</v>
      </c>
      <c r="AX112">
        <v>16.631633758544922</v>
      </c>
      <c r="AY112">
        <v>7.3036603927612305</v>
      </c>
      <c r="AZ112">
        <v>4.6469483375549316</v>
      </c>
      <c r="BA112">
        <v>3.3483412265777588</v>
      </c>
      <c r="BB112">
        <v>2.3958520889282227</v>
      </c>
      <c r="BC112">
        <v>2.5312416553497314</v>
      </c>
      <c r="BD112">
        <v>2.5194029808044434</v>
      </c>
      <c r="BE112">
        <v>72.043830871582031</v>
      </c>
      <c r="BF112">
        <v>71.798240661621094</v>
      </c>
      <c r="BG112">
        <v>71.447357177734375</v>
      </c>
      <c r="BH112">
        <v>71.346473693847656</v>
      </c>
      <c r="BI112">
        <v>71.342071533203125</v>
      </c>
      <c r="BJ112">
        <v>71.192955017089844</v>
      </c>
      <c r="BK112">
        <v>70.991188049316406</v>
      </c>
      <c r="BL112">
        <v>72.75</v>
      </c>
      <c r="BM112">
        <v>74.9605712890625</v>
      </c>
      <c r="BN112">
        <v>78.864097595214844</v>
      </c>
      <c r="BO112">
        <v>82.324661254882813</v>
      </c>
      <c r="BP112">
        <v>85.337875366210937</v>
      </c>
      <c r="BQ112">
        <v>86.184356689453125</v>
      </c>
      <c r="BR112">
        <v>87.478187561035156</v>
      </c>
      <c r="BS112">
        <v>87.728187561035156</v>
      </c>
      <c r="BT112">
        <v>85.934356689453125</v>
      </c>
      <c r="BU112">
        <v>83.27642822265625</v>
      </c>
      <c r="BV112">
        <v>81.570259094238281</v>
      </c>
      <c r="BW112">
        <v>81.364097595214844</v>
      </c>
      <c r="BX112">
        <v>80.008811950683594</v>
      </c>
      <c r="BY112">
        <v>76.4605712890625</v>
      </c>
      <c r="BZ112">
        <v>74.403526306152344</v>
      </c>
      <c r="CA112">
        <v>73.302642822265625</v>
      </c>
      <c r="CB112">
        <v>73.048240661621094</v>
      </c>
      <c r="CC112">
        <v>3.1917953491210938</v>
      </c>
      <c r="CD112">
        <v>2.5572021007537842</v>
      </c>
      <c r="CE112">
        <v>2.1414608955383301</v>
      </c>
      <c r="CF112">
        <v>2.8042829036712646</v>
      </c>
      <c r="CG112">
        <v>3.4528224468231201</v>
      </c>
      <c r="CH112">
        <v>4.2598638534545898</v>
      </c>
      <c r="CI112">
        <v>3.7427325248718262</v>
      </c>
      <c r="CJ112">
        <v>3.6496791839599609</v>
      </c>
      <c r="CK112">
        <v>1.9823311567306519</v>
      </c>
      <c r="CL112">
        <v>3.6817493438720703</v>
      </c>
      <c r="CM112">
        <v>3.5002729892730713</v>
      </c>
      <c r="CN112">
        <v>3.3735401630401611</v>
      </c>
      <c r="CO112">
        <v>3.0925674438476562</v>
      </c>
      <c r="CP112">
        <v>2.9288339614868164</v>
      </c>
      <c r="CQ112">
        <v>3.1059534549713135</v>
      </c>
      <c r="CR112">
        <v>4.1812229156494141</v>
      </c>
      <c r="CS112">
        <v>3.4186422824859619</v>
      </c>
      <c r="CT112">
        <v>3.4848847389221191</v>
      </c>
      <c r="CU112">
        <v>4.030031681060791</v>
      </c>
      <c r="CV112">
        <v>4.4630088806152344</v>
      </c>
      <c r="CW112">
        <v>4.7725534439086914</v>
      </c>
      <c r="CX112">
        <v>5.0012388229370117</v>
      </c>
      <c r="CY112">
        <v>4.4571084976196289</v>
      </c>
      <c r="CZ112">
        <v>3.8990545272827148</v>
      </c>
    </row>
    <row r="113" spans="1:104" x14ac:dyDescent="0.25">
      <c r="A113" t="s">
        <v>299</v>
      </c>
      <c r="B113" t="s">
        <v>168</v>
      </c>
      <c r="C113" t="s">
        <v>25</v>
      </c>
      <c r="D113" t="s">
        <v>186</v>
      </c>
      <c r="E113" t="s">
        <v>182</v>
      </c>
      <c r="F113">
        <v>2024</v>
      </c>
      <c r="G113" t="s">
        <v>176</v>
      </c>
      <c r="H113">
        <v>8</v>
      </c>
      <c r="I113">
        <v>159.13363647460937</v>
      </c>
      <c r="J113">
        <v>155.11582946777344</v>
      </c>
      <c r="K113">
        <v>152.02993774414062</v>
      </c>
      <c r="L113">
        <v>151.580078125</v>
      </c>
      <c r="M113">
        <v>158.71719360351562</v>
      </c>
      <c r="N113">
        <v>175.61288452148437</v>
      </c>
      <c r="O113">
        <v>191.32383728027344</v>
      </c>
      <c r="P113">
        <v>207.35731506347656</v>
      </c>
      <c r="Q113">
        <v>220.65420532226562</v>
      </c>
      <c r="R113">
        <v>232.25003051757812</v>
      </c>
      <c r="S113">
        <v>242.902099609375</v>
      </c>
      <c r="T113">
        <v>245.89256286621094</v>
      </c>
      <c r="U113">
        <v>247.89852905273438</v>
      </c>
      <c r="V113">
        <v>247.64247131347656</v>
      </c>
      <c r="W113">
        <v>245.11679077148437</v>
      </c>
      <c r="X113">
        <v>238.88612365722656</v>
      </c>
      <c r="Y113">
        <v>230.72109985351562</v>
      </c>
      <c r="Z113">
        <v>220.67552185058594</v>
      </c>
      <c r="AA113">
        <v>208.54757690429687</v>
      </c>
      <c r="AB113">
        <v>201.65934753417969</v>
      </c>
      <c r="AC113">
        <v>195.82254028320312</v>
      </c>
      <c r="AD113">
        <v>185.75743103027344</v>
      </c>
      <c r="AE113">
        <v>177.47238159179687</v>
      </c>
      <c r="AF113">
        <v>169.78968811035156</v>
      </c>
      <c r="AG113">
        <v>7.0364445447921753E-2</v>
      </c>
      <c r="AH113">
        <v>0.62236505746841431</v>
      </c>
      <c r="AI113">
        <v>0.43795731663703918</v>
      </c>
      <c r="AJ113">
        <v>0.85978776216506958</v>
      </c>
      <c r="AK113">
        <v>0.39228507876396179</v>
      </c>
      <c r="AL113">
        <v>1.006342887878418</v>
      </c>
      <c r="AM113">
        <v>-1.2466074228286743</v>
      </c>
      <c r="AN113">
        <v>1.0173889398574829</v>
      </c>
      <c r="AO113">
        <v>2.2285289764404297</v>
      </c>
      <c r="AP113">
        <v>2.4262039661407471</v>
      </c>
      <c r="AQ113">
        <v>6.2391085624694824</v>
      </c>
      <c r="AR113">
        <v>21.062152862548828</v>
      </c>
      <c r="AS113">
        <v>21.424417495727539</v>
      </c>
      <c r="AT113">
        <v>19.830713272094727</v>
      </c>
      <c r="AU113">
        <v>18.94255256652832</v>
      </c>
      <c r="AV113">
        <v>19.810895919799805</v>
      </c>
      <c r="AW113">
        <v>19.795560836791992</v>
      </c>
      <c r="AX113">
        <v>17.603033065795898</v>
      </c>
      <c r="AY113">
        <v>7.9268589019775391</v>
      </c>
      <c r="AZ113">
        <v>5.0591940879821777</v>
      </c>
      <c r="BA113">
        <v>3.5831377506256104</v>
      </c>
      <c r="BB113">
        <v>2.5870292186737061</v>
      </c>
      <c r="BC113">
        <v>2.7202591896057129</v>
      </c>
      <c r="BD113">
        <v>2.6792211532592773</v>
      </c>
      <c r="BE113">
        <v>73.830291748046875</v>
      </c>
      <c r="BF113">
        <v>72.922927856445312</v>
      </c>
      <c r="BG113">
        <v>72.322929382324219</v>
      </c>
      <c r="BH113">
        <v>71.958000183105469</v>
      </c>
      <c r="BI113">
        <v>70.994094848632812</v>
      </c>
      <c r="BJ113">
        <v>70.794090270996094</v>
      </c>
      <c r="BK113">
        <v>70.709861755371094</v>
      </c>
      <c r="BL113">
        <v>72.018257141113281</v>
      </c>
      <c r="BM113">
        <v>76.293548583984375</v>
      </c>
      <c r="BN113">
        <v>80.173004150390625</v>
      </c>
      <c r="BO113">
        <v>84.348617553710938</v>
      </c>
      <c r="BP113">
        <v>85.958168029785156</v>
      </c>
      <c r="BQ113">
        <v>87.875068664550781</v>
      </c>
      <c r="BR113">
        <v>86.513664245605469</v>
      </c>
      <c r="BS113">
        <v>86.780059814453125</v>
      </c>
      <c r="BT113">
        <v>87.186073303222656</v>
      </c>
      <c r="BU113">
        <v>86.611595153808594</v>
      </c>
      <c r="BV113">
        <v>86.092300415039063</v>
      </c>
      <c r="BW113">
        <v>83.562431335449219</v>
      </c>
      <c r="BX113">
        <v>80.96368408203125</v>
      </c>
      <c r="BY113">
        <v>77.96856689453125</v>
      </c>
      <c r="BZ113">
        <v>75.913276672363281</v>
      </c>
      <c r="CA113">
        <v>75.30975341796875</v>
      </c>
      <c r="CB113">
        <v>74.846885681152344</v>
      </c>
      <c r="CC113">
        <v>3.2784781455993652</v>
      </c>
      <c r="CD113">
        <v>2.6209433078765869</v>
      </c>
      <c r="CE113">
        <v>2.1966097354888916</v>
      </c>
      <c r="CF113">
        <v>2.8753128051757813</v>
      </c>
      <c r="CG113">
        <v>3.5370726585388184</v>
      </c>
      <c r="CH113">
        <v>4.3855180740356445</v>
      </c>
      <c r="CI113">
        <v>3.8647053241729736</v>
      </c>
      <c r="CJ113">
        <v>3.7456047534942627</v>
      </c>
      <c r="CK113">
        <v>2.0456535816192627</v>
      </c>
      <c r="CL113">
        <v>3.7992663383483887</v>
      </c>
      <c r="CM113">
        <v>3.6206400394439697</v>
      </c>
      <c r="CN113">
        <v>3.4976356029510498</v>
      </c>
      <c r="CO113">
        <v>3.2094769477844238</v>
      </c>
      <c r="CP113">
        <v>3.0415022373199463</v>
      </c>
      <c r="CQ113">
        <v>3.2313194274902344</v>
      </c>
      <c r="CR113">
        <v>4.3222661018371582</v>
      </c>
      <c r="CS113">
        <v>3.5181722640991211</v>
      </c>
      <c r="CT113">
        <v>3.6092779636383057</v>
      </c>
      <c r="CU113">
        <v>4.1923537254333496</v>
      </c>
      <c r="CV113">
        <v>4.6732573509216309</v>
      </c>
      <c r="CW113">
        <v>4.9478840827941895</v>
      </c>
      <c r="CX113">
        <v>5.1683268547058105</v>
      </c>
      <c r="CY113">
        <v>4.594144344329834</v>
      </c>
      <c r="CZ113">
        <v>4.0121273994445801</v>
      </c>
    </row>
    <row r="114" spans="1:104" x14ac:dyDescent="0.25">
      <c r="A114" t="s">
        <v>300</v>
      </c>
      <c r="B114" t="s">
        <v>168</v>
      </c>
      <c r="C114" t="s">
        <v>25</v>
      </c>
      <c r="D114" t="s">
        <v>186</v>
      </c>
      <c r="E114" t="s">
        <v>182</v>
      </c>
      <c r="F114">
        <v>2024</v>
      </c>
      <c r="G114" t="s">
        <v>177</v>
      </c>
      <c r="H114">
        <v>9</v>
      </c>
      <c r="I114">
        <v>157.23605346679687</v>
      </c>
      <c r="J114">
        <v>153.346435546875</v>
      </c>
      <c r="K114">
        <v>150.49330139160156</v>
      </c>
      <c r="L114">
        <v>150.42088317871094</v>
      </c>
      <c r="M114">
        <v>158.81886291503906</v>
      </c>
      <c r="N114">
        <v>175.99687194824219</v>
      </c>
      <c r="O114">
        <v>195.46427917480469</v>
      </c>
      <c r="P114">
        <v>212.015380859375</v>
      </c>
      <c r="Q114">
        <v>229.27731323242187</v>
      </c>
      <c r="R114">
        <v>244.40325927734375</v>
      </c>
      <c r="S114">
        <v>255.65878295898437</v>
      </c>
      <c r="T114">
        <v>259.20584106445312</v>
      </c>
      <c r="U114">
        <v>260.98843383789062</v>
      </c>
      <c r="V114">
        <v>259.93637084960937</v>
      </c>
      <c r="W114">
        <v>256.37179565429687</v>
      </c>
      <c r="X114">
        <v>247.52781677246094</v>
      </c>
      <c r="Y114">
        <v>235.93536376953125</v>
      </c>
      <c r="Z114">
        <v>224.87525939941406</v>
      </c>
      <c r="AA114">
        <v>213.408447265625</v>
      </c>
      <c r="AB114">
        <v>208.22702026367188</v>
      </c>
      <c r="AC114">
        <v>198.79660034179687</v>
      </c>
      <c r="AD114">
        <v>186.95518493652344</v>
      </c>
      <c r="AE114">
        <v>177.11723327636719</v>
      </c>
      <c r="AF114">
        <v>169.13107299804687</v>
      </c>
      <c r="AG114">
        <v>0.12415353953838348</v>
      </c>
      <c r="AH114">
        <v>0.61597585678100586</v>
      </c>
      <c r="AI114">
        <v>0.49415406584739685</v>
      </c>
      <c r="AJ114">
        <v>0.94149500131607056</v>
      </c>
      <c r="AK114">
        <v>0.55381959676742554</v>
      </c>
      <c r="AL114">
        <v>1.3446998596191406</v>
      </c>
      <c r="AM114">
        <v>-0.99318134784698486</v>
      </c>
      <c r="AN114">
        <v>1.5490115880966187</v>
      </c>
      <c r="AO114">
        <v>2.7545638084411621</v>
      </c>
      <c r="AP114">
        <v>2.7544479370117187</v>
      </c>
      <c r="AQ114">
        <v>6.7724342346191406</v>
      </c>
      <c r="AR114">
        <v>22.603660583496094</v>
      </c>
      <c r="AS114">
        <v>23.044122695922852</v>
      </c>
      <c r="AT114">
        <v>21.279298782348633</v>
      </c>
      <c r="AU114">
        <v>20.252975463867188</v>
      </c>
      <c r="AV114">
        <v>21.196319580078125</v>
      </c>
      <c r="AW114">
        <v>20.899545669555664</v>
      </c>
      <c r="AX114">
        <v>18.709203720092773</v>
      </c>
      <c r="AY114">
        <v>8.8160266876220703</v>
      </c>
      <c r="AZ114">
        <v>5.6399812698364258</v>
      </c>
      <c r="BA114">
        <v>3.8714227676391602</v>
      </c>
      <c r="BB114">
        <v>2.8380751609802246</v>
      </c>
      <c r="BC114">
        <v>2.9468197822570801</v>
      </c>
      <c r="BD114">
        <v>2.8473160266876221</v>
      </c>
      <c r="BE114">
        <v>71.991188049316406</v>
      </c>
      <c r="BF114">
        <v>71.7894287109375</v>
      </c>
      <c r="BG114">
        <v>71.342071533203125</v>
      </c>
      <c r="BH114">
        <v>70.942955017089844</v>
      </c>
      <c r="BI114">
        <v>70.89471435546875</v>
      </c>
      <c r="BJ114">
        <v>70.390312194824219</v>
      </c>
      <c r="BK114">
        <v>71.947357177734375</v>
      </c>
      <c r="BL114">
        <v>72.552642822265625</v>
      </c>
      <c r="BM114">
        <v>77.320259094238281</v>
      </c>
      <c r="BN114">
        <v>83.175544738769531</v>
      </c>
      <c r="BO114">
        <v>87.653732299804688</v>
      </c>
      <c r="BP114">
        <v>90.456375122070313</v>
      </c>
      <c r="BQ114">
        <v>90.465187072753906</v>
      </c>
      <c r="BR114">
        <v>91.009017944335938</v>
      </c>
      <c r="BS114">
        <v>90.653732299804687</v>
      </c>
      <c r="BT114">
        <v>90.548446655273437</v>
      </c>
      <c r="BU114">
        <v>90.98699951171875</v>
      </c>
      <c r="BV114">
        <v>89.386116027832031</v>
      </c>
      <c r="BW114">
        <v>87.530830383300781</v>
      </c>
      <c r="BX114">
        <v>82.508811950683594</v>
      </c>
      <c r="BY114">
        <v>79.947357177734375</v>
      </c>
      <c r="BZ114">
        <v>78.293830871582031</v>
      </c>
      <c r="CA114">
        <v>76.697357177734375</v>
      </c>
      <c r="CB114">
        <v>75.293830871582031</v>
      </c>
      <c r="CC114">
        <v>3.2359664440155029</v>
      </c>
      <c r="CD114">
        <v>2.588313102722168</v>
      </c>
      <c r="CE114">
        <v>2.1721136569976807</v>
      </c>
      <c r="CF114">
        <v>2.8503141403198242</v>
      </c>
      <c r="CG114">
        <v>3.5356044769287109</v>
      </c>
      <c r="CH114">
        <v>4.3904705047607422</v>
      </c>
      <c r="CI114">
        <v>3.9441764354705811</v>
      </c>
      <c r="CJ114">
        <v>3.8257057666778564</v>
      </c>
      <c r="CK114">
        <v>2.123354434967041</v>
      </c>
      <c r="CL114">
        <v>3.9938573837280273</v>
      </c>
      <c r="CM114">
        <v>3.8067679405212402</v>
      </c>
      <c r="CN114">
        <v>3.683117151260376</v>
      </c>
      <c r="CO114">
        <v>3.3753836154937744</v>
      </c>
      <c r="CP114">
        <v>3.1891257762908936</v>
      </c>
      <c r="CQ114">
        <v>3.3761260509490967</v>
      </c>
      <c r="CR114">
        <v>4.4738993644714355</v>
      </c>
      <c r="CS114">
        <v>3.5938868522644043</v>
      </c>
      <c r="CT114">
        <v>3.6740870475769043</v>
      </c>
      <c r="CU114">
        <v>4.2855439186096191</v>
      </c>
      <c r="CV114">
        <v>4.8203659057617188</v>
      </c>
      <c r="CW114">
        <v>5.0177311897277832</v>
      </c>
      <c r="CX114">
        <v>5.196164608001709</v>
      </c>
      <c r="CY114">
        <v>4.5801143646240234</v>
      </c>
      <c r="CZ114">
        <v>3.9923484325408936</v>
      </c>
    </row>
    <row r="115" spans="1:104" x14ac:dyDescent="0.25">
      <c r="A115" t="s">
        <v>301</v>
      </c>
      <c r="B115" t="s">
        <v>168</v>
      </c>
      <c r="C115" t="s">
        <v>25</v>
      </c>
      <c r="D115" t="s">
        <v>186</v>
      </c>
      <c r="E115" t="s">
        <v>182</v>
      </c>
      <c r="F115">
        <v>2024</v>
      </c>
      <c r="G115" t="s">
        <v>178</v>
      </c>
      <c r="H115">
        <v>10</v>
      </c>
      <c r="I115">
        <v>155.0966796875</v>
      </c>
      <c r="J115">
        <v>151.10128784179687</v>
      </c>
      <c r="K115">
        <v>147.903564453125</v>
      </c>
      <c r="L115">
        <v>147.02516174316406</v>
      </c>
      <c r="M115">
        <v>153.82904052734375</v>
      </c>
      <c r="N115">
        <v>167.61054992675781</v>
      </c>
      <c r="O115">
        <v>185.47232055664062</v>
      </c>
      <c r="P115">
        <v>201.30479431152344</v>
      </c>
      <c r="Q115">
        <v>215.73966979980469</v>
      </c>
      <c r="R115">
        <v>228.48612976074219</v>
      </c>
      <c r="S115">
        <v>240.45515441894531</v>
      </c>
      <c r="T115">
        <v>245.4310302734375</v>
      </c>
      <c r="U115">
        <v>247.81489562988281</v>
      </c>
      <c r="V115">
        <v>249.66238403320312</v>
      </c>
      <c r="W115">
        <v>246.85574340820312</v>
      </c>
      <c r="X115">
        <v>238.66380310058594</v>
      </c>
      <c r="Y115">
        <v>227.893310546875</v>
      </c>
      <c r="Z115">
        <v>216.39073181152344</v>
      </c>
      <c r="AA115">
        <v>206.68605041503906</v>
      </c>
      <c r="AB115">
        <v>198.63433837890625</v>
      </c>
      <c r="AC115">
        <v>189.87763977050781</v>
      </c>
      <c r="AD115">
        <v>178.72120666503906</v>
      </c>
      <c r="AE115">
        <v>171.05940246582031</v>
      </c>
      <c r="AF115">
        <v>164.48196411132812</v>
      </c>
      <c r="AG115">
        <v>-2.0613264292478561E-2</v>
      </c>
      <c r="AH115">
        <v>0.60509949922561646</v>
      </c>
      <c r="AI115">
        <v>0.32745057344436646</v>
      </c>
      <c r="AJ115">
        <v>0.69112122058868408</v>
      </c>
      <c r="AK115">
        <v>0.12162774056196213</v>
      </c>
      <c r="AL115">
        <v>0.43057796359062195</v>
      </c>
      <c r="AM115">
        <v>-1.648891806602478</v>
      </c>
      <c r="AN115">
        <v>0.18809998035430908</v>
      </c>
      <c r="AO115">
        <v>1.4952323436737061</v>
      </c>
      <c r="AP115">
        <v>2.0754070281982422</v>
      </c>
      <c r="AQ115">
        <v>5.8560829162597656</v>
      </c>
      <c r="AR115">
        <v>20.393905639648438</v>
      </c>
      <c r="AS115">
        <v>20.649541854858398</v>
      </c>
      <c r="AT115">
        <v>19.254604339599609</v>
      </c>
      <c r="AU115">
        <v>18.374641418457031</v>
      </c>
      <c r="AV115">
        <v>18.725128173828125</v>
      </c>
      <c r="AW115">
        <v>18.503135681152344</v>
      </c>
      <c r="AX115">
        <v>16.032934188842773</v>
      </c>
      <c r="AY115">
        <v>6.7268662452697754</v>
      </c>
      <c r="AZ115">
        <v>4.3264141082763672</v>
      </c>
      <c r="BA115">
        <v>3.1046192646026611</v>
      </c>
      <c r="BB115">
        <v>2.1181905269622803</v>
      </c>
      <c r="BC115">
        <v>2.2510735988616943</v>
      </c>
      <c r="BD115">
        <v>2.3081479072570801</v>
      </c>
      <c r="BE115">
        <v>69.851020812988281</v>
      </c>
      <c r="BF115">
        <v>68.435569763183594</v>
      </c>
      <c r="BG115">
        <v>67.805763244628906</v>
      </c>
      <c r="BH115">
        <v>67.543830871582031</v>
      </c>
      <c r="BI115">
        <v>66.195930480957031</v>
      </c>
      <c r="BJ115">
        <v>65.650680541992188</v>
      </c>
      <c r="BK115">
        <v>65.333122253417969</v>
      </c>
      <c r="BL115">
        <v>66.760368347167969</v>
      </c>
      <c r="BM115">
        <v>71.62432861328125</v>
      </c>
      <c r="BN115">
        <v>77.92242431640625</v>
      </c>
      <c r="BO115">
        <v>83.678390502929688</v>
      </c>
      <c r="BP115">
        <v>85.636116027832031</v>
      </c>
      <c r="BQ115">
        <v>87.669578552246094</v>
      </c>
      <c r="BR115">
        <v>88.568695068359375</v>
      </c>
      <c r="BS115">
        <v>87.927108764648438</v>
      </c>
      <c r="BT115">
        <v>86.21185302734375</v>
      </c>
      <c r="BU115">
        <v>86.065719604492188</v>
      </c>
      <c r="BV115">
        <v>85.068840026855469</v>
      </c>
      <c r="BW115">
        <v>82.093353271484375</v>
      </c>
      <c r="BX115">
        <v>79.497016906738281</v>
      </c>
      <c r="BY115">
        <v>76.257530212402344</v>
      </c>
      <c r="BZ115">
        <v>73.434005737304688</v>
      </c>
      <c r="CA115">
        <v>72.138885498046875</v>
      </c>
      <c r="CB115">
        <v>71.048377990722656</v>
      </c>
      <c r="CC115">
        <v>3.2285487651824951</v>
      </c>
      <c r="CD115">
        <v>2.5796706676483154</v>
      </c>
      <c r="CE115">
        <v>2.1592206954956055</v>
      </c>
      <c r="CF115">
        <v>2.8179237842559814</v>
      </c>
      <c r="CG115">
        <v>3.4638011455535889</v>
      </c>
      <c r="CH115">
        <v>4.2292218208312988</v>
      </c>
      <c r="CI115">
        <v>3.7854800224304199</v>
      </c>
      <c r="CJ115">
        <v>3.6741025447845459</v>
      </c>
      <c r="CK115">
        <v>2.0208983421325684</v>
      </c>
      <c r="CL115">
        <v>3.7765772342681885</v>
      </c>
      <c r="CM115">
        <v>3.6214520931243896</v>
      </c>
      <c r="CN115">
        <v>3.5273878574371338</v>
      </c>
      <c r="CO115">
        <v>3.2417707443237305</v>
      </c>
      <c r="CP115">
        <v>3.0982091426849365</v>
      </c>
      <c r="CQ115">
        <v>3.2880969047546387</v>
      </c>
      <c r="CR115">
        <v>4.3631658554077148</v>
      </c>
      <c r="CS115">
        <v>3.5112030506134033</v>
      </c>
      <c r="CT115">
        <v>3.5760157108306885</v>
      </c>
      <c r="CU115">
        <v>4.1981549263000488</v>
      </c>
      <c r="CV115">
        <v>4.6510419845581055</v>
      </c>
      <c r="CW115">
        <v>4.8475828170776367</v>
      </c>
      <c r="CX115">
        <v>5.024287223815918</v>
      </c>
      <c r="CY115">
        <v>4.4742002487182617</v>
      </c>
      <c r="CZ115">
        <v>3.9271392822265625</v>
      </c>
    </row>
    <row r="116" spans="1:104" x14ac:dyDescent="0.25">
      <c r="A116" t="s">
        <v>302</v>
      </c>
      <c r="B116" t="s">
        <v>168</v>
      </c>
      <c r="C116" t="s">
        <v>25</v>
      </c>
      <c r="D116" t="s">
        <v>186</v>
      </c>
      <c r="E116" t="s">
        <v>182</v>
      </c>
      <c r="F116">
        <v>2024</v>
      </c>
      <c r="G116" t="s">
        <v>179</v>
      </c>
      <c r="H116">
        <v>11</v>
      </c>
      <c r="I116">
        <v>144.37249755859375</v>
      </c>
      <c r="J116">
        <v>140.80230712890625</v>
      </c>
      <c r="K116">
        <v>138.20561218261719</v>
      </c>
      <c r="L116">
        <v>138.01260375976562</v>
      </c>
      <c r="M116">
        <v>145.00251770019531</v>
      </c>
      <c r="N116">
        <v>157.12191772460938</v>
      </c>
      <c r="O116">
        <v>172.02383422851563</v>
      </c>
      <c r="P116">
        <v>188.77716064453125</v>
      </c>
      <c r="Q116">
        <v>202.13655090332031</v>
      </c>
      <c r="R116">
        <v>213.96903991699219</v>
      </c>
      <c r="S116">
        <v>224.92324829101562</v>
      </c>
      <c r="T116">
        <v>229.05424499511719</v>
      </c>
      <c r="U116">
        <v>231.59925842285156</v>
      </c>
      <c r="V116">
        <v>233.62771606445312</v>
      </c>
      <c r="W116">
        <v>230.96746826171875</v>
      </c>
      <c r="X116">
        <v>222.23442077636719</v>
      </c>
      <c r="Y116">
        <v>212.14645385742187</v>
      </c>
      <c r="Z116">
        <v>202.45631408691406</v>
      </c>
      <c r="AA116">
        <v>188.84400939941406</v>
      </c>
      <c r="AB116">
        <v>179.86834716796875</v>
      </c>
      <c r="AC116">
        <v>174.13458251953125</v>
      </c>
      <c r="AD116">
        <v>165.12083435058594</v>
      </c>
      <c r="AE116">
        <v>158.212890625</v>
      </c>
      <c r="AF116">
        <v>152.50393676757812</v>
      </c>
      <c r="AG116">
        <v>-0.12939518690109253</v>
      </c>
      <c r="AH116">
        <v>0.56242376565933228</v>
      </c>
      <c r="AI116">
        <v>0.18365634977817535</v>
      </c>
      <c r="AJ116">
        <v>0.47078618407249451</v>
      </c>
      <c r="AK116">
        <v>-0.20888806879520416</v>
      </c>
      <c r="AL116">
        <v>-0.2557448148727417</v>
      </c>
      <c r="AM116">
        <v>-2.0715405941009521</v>
      </c>
      <c r="AN116">
        <v>-0.81892645359039307</v>
      </c>
      <c r="AO116">
        <v>0.55068683624267578</v>
      </c>
      <c r="AP116">
        <v>1.556361198425293</v>
      </c>
      <c r="AQ116">
        <v>5.0802721977233887</v>
      </c>
      <c r="AR116">
        <v>18.254226684570313</v>
      </c>
      <c r="AS116">
        <v>18.34605598449707</v>
      </c>
      <c r="AT116">
        <v>17.101446151733398</v>
      </c>
      <c r="AU116">
        <v>16.319784164428711</v>
      </c>
      <c r="AV116">
        <v>16.116872787475586</v>
      </c>
      <c r="AW116">
        <v>15.927404403686523</v>
      </c>
      <c r="AX116">
        <v>13.475049018859863</v>
      </c>
      <c r="AY116">
        <v>4.7766289710998535</v>
      </c>
      <c r="AZ116">
        <v>3.1281042098999023</v>
      </c>
      <c r="BA116">
        <v>2.3971142768859863</v>
      </c>
      <c r="BB116">
        <v>1.5022023916244507</v>
      </c>
      <c r="BC116">
        <v>1.6266765594482422</v>
      </c>
      <c r="BD116">
        <v>1.7864503860473633</v>
      </c>
      <c r="BE116">
        <v>65.028022766113281</v>
      </c>
      <c r="BF116">
        <v>64.46661376953125</v>
      </c>
      <c r="BG116">
        <v>62.594196319580078</v>
      </c>
      <c r="BH116">
        <v>62.184547424316406</v>
      </c>
      <c r="BI116">
        <v>61.915771484375</v>
      </c>
      <c r="BJ116">
        <v>61.189319610595703</v>
      </c>
      <c r="BK116">
        <v>60.649383544921875</v>
      </c>
      <c r="BL116">
        <v>62.338272094726562</v>
      </c>
      <c r="BM116">
        <v>68.615234375</v>
      </c>
      <c r="BN116">
        <v>75.151115417480469</v>
      </c>
      <c r="BO116">
        <v>80.60693359375</v>
      </c>
      <c r="BP116">
        <v>84.645523071289063</v>
      </c>
      <c r="BQ116">
        <v>85.955276489257813</v>
      </c>
      <c r="BR116">
        <v>85.70672607421875</v>
      </c>
      <c r="BS116">
        <v>85.494796752929688</v>
      </c>
      <c r="BT116">
        <v>84.33929443359375</v>
      </c>
      <c r="BU116">
        <v>83.050407409667969</v>
      </c>
      <c r="BV116">
        <v>77.921684265136719</v>
      </c>
      <c r="BW116">
        <v>74.466606140136719</v>
      </c>
      <c r="BX116">
        <v>70.913604736328125</v>
      </c>
      <c r="BY116">
        <v>69.108833312988281</v>
      </c>
      <c r="BZ116">
        <v>66.619834899902344</v>
      </c>
      <c r="CA116">
        <v>65.345039367675781</v>
      </c>
      <c r="CB116">
        <v>64.159355163574219</v>
      </c>
      <c r="CC116">
        <v>3.0942447185516357</v>
      </c>
      <c r="CD116">
        <v>2.4749770164489746</v>
      </c>
      <c r="CE116">
        <v>2.0773484706878662</v>
      </c>
      <c r="CF116">
        <v>2.7234640121459961</v>
      </c>
      <c r="CG116">
        <v>3.3616726398468018</v>
      </c>
      <c r="CH116">
        <v>4.0818886756896973</v>
      </c>
      <c r="CI116">
        <v>3.6148958206176758</v>
      </c>
      <c r="CJ116">
        <v>3.5474140644073486</v>
      </c>
      <c r="CK116">
        <v>1.9495058059692383</v>
      </c>
      <c r="CL116">
        <v>3.6412858963012695</v>
      </c>
      <c r="CM116">
        <v>3.4877738952636719</v>
      </c>
      <c r="CN116">
        <v>3.3894357681274414</v>
      </c>
      <c r="CO116">
        <v>3.1193015575408936</v>
      </c>
      <c r="CP116">
        <v>2.9850203990936279</v>
      </c>
      <c r="CQ116">
        <v>3.1675066947937012</v>
      </c>
      <c r="CR116">
        <v>4.183037281036377</v>
      </c>
      <c r="CS116">
        <v>3.3653130531311035</v>
      </c>
      <c r="CT116">
        <v>3.4447469711303711</v>
      </c>
      <c r="CU116">
        <v>3.949260950088501</v>
      </c>
      <c r="CV116">
        <v>4.3362669944763184</v>
      </c>
      <c r="CW116">
        <v>4.5772199630737305</v>
      </c>
      <c r="CX116">
        <v>4.7793140411376953</v>
      </c>
      <c r="CY116">
        <v>4.2606477737426758</v>
      </c>
      <c r="CZ116">
        <v>3.7489044666290283</v>
      </c>
    </row>
    <row r="117" spans="1:104" x14ac:dyDescent="0.25">
      <c r="A117" t="s">
        <v>303</v>
      </c>
      <c r="B117" t="s">
        <v>168</v>
      </c>
      <c r="C117" t="s">
        <v>25</v>
      </c>
      <c r="D117" t="s">
        <v>186</v>
      </c>
      <c r="E117" t="s">
        <v>182</v>
      </c>
      <c r="F117">
        <v>2024</v>
      </c>
      <c r="G117" t="s">
        <v>180</v>
      </c>
      <c r="H117">
        <v>12</v>
      </c>
      <c r="I117">
        <v>125.35441589355469</v>
      </c>
      <c r="J117">
        <v>123.005615234375</v>
      </c>
      <c r="K117">
        <v>122.07070922851562</v>
      </c>
      <c r="L117">
        <v>122.13465881347656</v>
      </c>
      <c r="M117">
        <v>128.10018920898437</v>
      </c>
      <c r="N117">
        <v>138.10890197753906</v>
      </c>
      <c r="O117">
        <v>152.43753051757813</v>
      </c>
      <c r="P117">
        <v>163.65438842773437</v>
      </c>
      <c r="Q117">
        <v>168.73599243164062</v>
      </c>
      <c r="R117">
        <v>169.94288635253906</v>
      </c>
      <c r="S117">
        <v>169.81863403320312</v>
      </c>
      <c r="T117">
        <v>166.14598083496094</v>
      </c>
      <c r="U117">
        <v>164.04644775390625</v>
      </c>
      <c r="V117">
        <v>161.55593872070312</v>
      </c>
      <c r="W117">
        <v>159.06272888183594</v>
      </c>
      <c r="X117">
        <v>156.45718383789062</v>
      </c>
      <c r="Y117">
        <v>156.52076721191406</v>
      </c>
      <c r="Z117">
        <v>158.06181335449219</v>
      </c>
      <c r="AA117">
        <v>153.970947265625</v>
      </c>
      <c r="AB117">
        <v>148.83235168457031</v>
      </c>
      <c r="AC117">
        <v>145.09942626953125</v>
      </c>
      <c r="AD117">
        <v>139.843017578125</v>
      </c>
      <c r="AE117">
        <v>134.51448059082031</v>
      </c>
      <c r="AF117">
        <v>130.13969421386719</v>
      </c>
      <c r="AG117">
        <v>-0.70876705646514893</v>
      </c>
      <c r="AH117">
        <v>0.48353612422943115</v>
      </c>
      <c r="AI117">
        <v>-0.51119613647460938</v>
      </c>
      <c r="AJ117">
        <v>-0.56501388549804688</v>
      </c>
      <c r="AK117">
        <v>-1.9660269021987915</v>
      </c>
      <c r="AL117">
        <v>-3.837268590927124</v>
      </c>
      <c r="AM117">
        <v>-4.8303885459899902</v>
      </c>
      <c r="AN117">
        <v>-6.0880064964294434</v>
      </c>
      <c r="AO117">
        <v>-3.9641783237457275</v>
      </c>
      <c r="AP117">
        <v>-0.68057048320770264</v>
      </c>
      <c r="AQ117">
        <v>1.9648659229278564</v>
      </c>
      <c r="AR117">
        <v>9.7195777893066406</v>
      </c>
      <c r="AS117">
        <v>8.7906627655029297</v>
      </c>
      <c r="AT117">
        <v>7.8755455017089844</v>
      </c>
      <c r="AU117">
        <v>7.4951744079589844</v>
      </c>
      <c r="AV117">
        <v>5.5577454566955566</v>
      </c>
      <c r="AW117">
        <v>5.7858762741088867</v>
      </c>
      <c r="AX117">
        <v>3.0972697734832764</v>
      </c>
      <c r="AY117">
        <v>-3.0652463436126709</v>
      </c>
      <c r="AZ117">
        <v>-1.4837501049041748</v>
      </c>
      <c r="BA117">
        <v>-0.34018266201019287</v>
      </c>
      <c r="BB117">
        <v>-1.1284860372543335</v>
      </c>
      <c r="BC117">
        <v>-1.0299378633499146</v>
      </c>
      <c r="BD117">
        <v>-0.35631701350212097</v>
      </c>
      <c r="BE117">
        <v>49.486789703369141</v>
      </c>
      <c r="BF117">
        <v>48.986789703369141</v>
      </c>
      <c r="BG117">
        <v>48.083263397216797</v>
      </c>
      <c r="BH117">
        <v>47.535026550292969</v>
      </c>
      <c r="BI117">
        <v>47.486789703369141</v>
      </c>
      <c r="BJ117">
        <v>46.890312194824219</v>
      </c>
      <c r="BK117">
        <v>46.486785888671875</v>
      </c>
      <c r="BL117">
        <v>47.188549041748047</v>
      </c>
      <c r="BM117">
        <v>49.092071533203125</v>
      </c>
      <c r="BN117">
        <v>51.644710540771484</v>
      </c>
      <c r="BO117">
        <v>53.149120330810547</v>
      </c>
      <c r="BP117">
        <v>53.697357177734375</v>
      </c>
      <c r="BQ117">
        <v>54.596477508544922</v>
      </c>
      <c r="BR117">
        <v>55.596477508544922</v>
      </c>
      <c r="BS117">
        <v>55.701759338378906</v>
      </c>
      <c r="BT117">
        <v>55.745594024658203</v>
      </c>
      <c r="BU117">
        <v>55.14471435546875</v>
      </c>
      <c r="BV117">
        <v>53.135910034179688</v>
      </c>
      <c r="BW117">
        <v>51.635906219482422</v>
      </c>
      <c r="BX117">
        <v>51.333263397216797</v>
      </c>
      <c r="BY117">
        <v>50.227977752685547</v>
      </c>
      <c r="BZ117">
        <v>50.285026550292969</v>
      </c>
      <c r="CA117">
        <v>48.982387542724609</v>
      </c>
      <c r="CB117">
        <v>48.530624389648438</v>
      </c>
      <c r="CC117">
        <v>3.9396934509277344</v>
      </c>
      <c r="CD117">
        <v>3.1705820560455322</v>
      </c>
      <c r="CE117">
        <v>2.69059157371521</v>
      </c>
      <c r="CF117">
        <v>3.5342268943786621</v>
      </c>
      <c r="CG117">
        <v>4.3549408912658691</v>
      </c>
      <c r="CH117">
        <v>5.2613682746887207</v>
      </c>
      <c r="CI117">
        <v>4.6973366737365723</v>
      </c>
      <c r="CJ117">
        <v>4.5096492767333984</v>
      </c>
      <c r="CK117">
        <v>2.3863825798034668</v>
      </c>
      <c r="CL117">
        <v>4.2409138679504395</v>
      </c>
      <c r="CM117">
        <v>3.8614635467529297</v>
      </c>
      <c r="CN117">
        <v>3.6052179336547852</v>
      </c>
      <c r="CO117">
        <v>3.2399599552154541</v>
      </c>
      <c r="CP117">
        <v>3.0269026756286621</v>
      </c>
      <c r="CQ117">
        <v>3.1988048553466797</v>
      </c>
      <c r="CR117">
        <v>4.3184571266174316</v>
      </c>
      <c r="CS117">
        <v>3.6409463882446289</v>
      </c>
      <c r="CT117">
        <v>3.9437160491943359</v>
      </c>
      <c r="CU117">
        <v>4.7217612266540527</v>
      </c>
      <c r="CV117">
        <v>5.2615194320678711</v>
      </c>
      <c r="CW117">
        <v>5.5928745269775391</v>
      </c>
      <c r="CX117">
        <v>5.9354968070983887</v>
      </c>
      <c r="CY117">
        <v>5.3119678497314453</v>
      </c>
      <c r="CZ117">
        <v>4.6912193298339844</v>
      </c>
    </row>
    <row r="118" spans="1:104" x14ac:dyDescent="0.25">
      <c r="A118" t="s">
        <v>304</v>
      </c>
      <c r="B118" t="s">
        <v>168</v>
      </c>
      <c r="C118" t="s">
        <v>25</v>
      </c>
      <c r="D118" t="s">
        <v>186</v>
      </c>
      <c r="E118" t="s">
        <v>182</v>
      </c>
      <c r="F118">
        <v>2024</v>
      </c>
      <c r="G118" t="s">
        <v>181</v>
      </c>
      <c r="H118">
        <v>8</v>
      </c>
      <c r="I118">
        <v>157.98384094238281</v>
      </c>
      <c r="J118">
        <v>154.037841796875</v>
      </c>
      <c r="K118">
        <v>150.96469116210937</v>
      </c>
      <c r="L118">
        <v>150.53193664550781</v>
      </c>
      <c r="M118">
        <v>157.49085998535156</v>
      </c>
      <c r="N118">
        <v>174.10589599609375</v>
      </c>
      <c r="O118">
        <v>189.75628662109375</v>
      </c>
      <c r="P118">
        <v>205.56509399414062</v>
      </c>
      <c r="Q118">
        <v>218.20085144042969</v>
      </c>
      <c r="R118">
        <v>228.88046264648437</v>
      </c>
      <c r="S118">
        <v>238.7257080078125</v>
      </c>
      <c r="T118">
        <v>241.45887756347656</v>
      </c>
      <c r="U118">
        <v>243.38836669921875</v>
      </c>
      <c r="V118">
        <v>243.3770751953125</v>
      </c>
      <c r="W118">
        <v>241.10993957519531</v>
      </c>
      <c r="X118">
        <v>235.05184936523437</v>
      </c>
      <c r="Y118">
        <v>227.23481750488281</v>
      </c>
      <c r="Z118">
        <v>217.40884399414062</v>
      </c>
      <c r="AA118">
        <v>205.79360961914063</v>
      </c>
      <c r="AB118">
        <v>199.21929931640625</v>
      </c>
      <c r="AC118">
        <v>193.72969055175781</v>
      </c>
      <c r="AD118">
        <v>183.976806640625</v>
      </c>
      <c r="AE118">
        <v>175.80323791503906</v>
      </c>
      <c r="AF118">
        <v>168.19686889648437</v>
      </c>
      <c r="AG118">
        <v>2.9905589297413826E-2</v>
      </c>
      <c r="AH118">
        <v>0.61752068996429443</v>
      </c>
      <c r="AI118">
        <v>0.39062538743019104</v>
      </c>
      <c r="AJ118">
        <v>0.78953826427459717</v>
      </c>
      <c r="AK118">
        <v>0.27284488081932068</v>
      </c>
      <c r="AL118">
        <v>0.75566285848617554</v>
      </c>
      <c r="AM118">
        <v>-1.4345271587371826</v>
      </c>
      <c r="AN118">
        <v>0.64955264329910278</v>
      </c>
      <c r="AO118">
        <v>1.8996975421905518</v>
      </c>
      <c r="AP118">
        <v>2.2538027763366699</v>
      </c>
      <c r="AQ118">
        <v>5.9920587539672852</v>
      </c>
      <c r="AR118">
        <v>20.410392761230469</v>
      </c>
      <c r="AS118">
        <v>20.703107833862305</v>
      </c>
      <c r="AT118">
        <v>19.172859191894531</v>
      </c>
      <c r="AU118">
        <v>18.331275939941406</v>
      </c>
      <c r="AV118">
        <v>19.03068733215332</v>
      </c>
      <c r="AW118">
        <v>19.036149978637695</v>
      </c>
      <c r="AX118">
        <v>16.799793243408203</v>
      </c>
      <c r="AY118">
        <v>7.3277707099914551</v>
      </c>
      <c r="AZ118">
        <v>4.7082767486572266</v>
      </c>
      <c r="BA118">
        <v>3.378960132598877</v>
      </c>
      <c r="BB118">
        <v>2.394364595413208</v>
      </c>
      <c r="BC118">
        <v>2.5270626544952393</v>
      </c>
      <c r="BD118">
        <v>2.5248918533325195</v>
      </c>
      <c r="BE118">
        <v>71.148643493652344</v>
      </c>
      <c r="BF118">
        <v>70.312591552734375</v>
      </c>
      <c r="BG118">
        <v>69.862152099609375</v>
      </c>
      <c r="BH118">
        <v>69.605659484863281</v>
      </c>
      <c r="BI118">
        <v>69.363578796386719</v>
      </c>
      <c r="BJ118">
        <v>69.11181640625</v>
      </c>
      <c r="BK118">
        <v>69.547355651855469</v>
      </c>
      <c r="BL118">
        <v>71.60540771484375</v>
      </c>
      <c r="BM118">
        <v>75.233840942382813</v>
      </c>
      <c r="BN118">
        <v>79.471305847167969</v>
      </c>
      <c r="BO118">
        <v>83.37933349609375</v>
      </c>
      <c r="BP118">
        <v>85.773323059082031</v>
      </c>
      <c r="BQ118">
        <v>86.867332458496094</v>
      </c>
      <c r="BR118">
        <v>87.147933959960937</v>
      </c>
      <c r="BS118">
        <v>86.821189880371094</v>
      </c>
      <c r="BT118">
        <v>86.637290954589844</v>
      </c>
      <c r="BU118">
        <v>85.873344421386719</v>
      </c>
      <c r="BV118">
        <v>84.3670654296875</v>
      </c>
      <c r="BW118">
        <v>82.84686279296875</v>
      </c>
      <c r="BX118">
        <v>80.210601806640625</v>
      </c>
      <c r="BY118">
        <v>77.41070556640625</v>
      </c>
      <c r="BZ118">
        <v>75.289710998535156</v>
      </c>
      <c r="CA118">
        <v>74.064277648925781</v>
      </c>
      <c r="CB118">
        <v>73.167060852050781</v>
      </c>
      <c r="CC118">
        <v>3.2653839588165283</v>
      </c>
      <c r="CD118">
        <v>2.6112008094787598</v>
      </c>
      <c r="CE118">
        <v>2.1883182525634766</v>
      </c>
      <c r="CF118">
        <v>2.8647253513336182</v>
      </c>
      <c r="CG118">
        <v>3.5211672782897949</v>
      </c>
      <c r="CH118">
        <v>4.3620367050170898</v>
      </c>
      <c r="CI118">
        <v>3.8455178737640381</v>
      </c>
      <c r="CJ118">
        <v>3.7253174781799316</v>
      </c>
      <c r="CK118">
        <v>2.0294930934906006</v>
      </c>
      <c r="CL118">
        <v>3.7563316822052002</v>
      </c>
      <c r="CM118">
        <v>3.5699698925018311</v>
      </c>
      <c r="CN118">
        <v>3.445749044418335</v>
      </c>
      <c r="CO118">
        <v>3.1613419055938721</v>
      </c>
      <c r="CP118">
        <v>2.9988446235656738</v>
      </c>
      <c r="CQ118">
        <v>3.1888434886932373</v>
      </c>
      <c r="CR118">
        <v>4.2667341232299805</v>
      </c>
      <c r="CS118">
        <v>3.4762895107269287</v>
      </c>
      <c r="CT118">
        <v>3.5674233436584473</v>
      </c>
      <c r="CU118">
        <v>4.1504573822021484</v>
      </c>
      <c r="CV118">
        <v>4.6317391395568848</v>
      </c>
      <c r="CW118">
        <v>4.9109363555908203</v>
      </c>
      <c r="CX118">
        <v>5.1354455947875977</v>
      </c>
      <c r="CY118">
        <v>4.5657491683959961</v>
      </c>
      <c r="CZ118">
        <v>3.9874262809753418</v>
      </c>
    </row>
    <row r="119" spans="1:104" x14ac:dyDescent="0.25">
      <c r="A119" t="s">
        <v>305</v>
      </c>
      <c r="B119" t="s">
        <v>168</v>
      </c>
      <c r="C119" t="s">
        <v>25</v>
      </c>
      <c r="D119" t="s">
        <v>186</v>
      </c>
      <c r="E119" t="s">
        <v>182</v>
      </c>
      <c r="F119">
        <v>2025</v>
      </c>
      <c r="G119" t="s">
        <v>169</v>
      </c>
      <c r="H119">
        <v>1</v>
      </c>
      <c r="I119">
        <v>123.31476593017578</v>
      </c>
      <c r="J119">
        <v>120.44036865234375</v>
      </c>
      <c r="K119">
        <v>119.88722229003906</v>
      </c>
      <c r="L119">
        <v>120.45056915283203</v>
      </c>
      <c r="M119">
        <v>127.68447875976562</v>
      </c>
      <c r="N119">
        <v>139.48558044433594</v>
      </c>
      <c r="O119">
        <v>156.7147216796875</v>
      </c>
      <c r="P119">
        <v>169.26081848144531</v>
      </c>
      <c r="Q119">
        <v>173.00477600097656</v>
      </c>
      <c r="R119">
        <v>172.91828918457031</v>
      </c>
      <c r="S119">
        <v>173.21682739257812</v>
      </c>
      <c r="T119">
        <v>168.74850463867187</v>
      </c>
      <c r="U119">
        <v>166.81050109863281</v>
      </c>
      <c r="V119">
        <v>163.9637451171875</v>
      </c>
      <c r="W119">
        <v>160.18521118164062</v>
      </c>
      <c r="X119">
        <v>157.25892639160156</v>
      </c>
      <c r="Y119">
        <v>156.14898681640625</v>
      </c>
      <c r="Z119">
        <v>156.66215515136719</v>
      </c>
      <c r="AA119">
        <v>153.73171997070312</v>
      </c>
      <c r="AB119">
        <v>148.16207885742187</v>
      </c>
      <c r="AC119">
        <v>144.46554565429687</v>
      </c>
      <c r="AD119">
        <v>139.13063049316406</v>
      </c>
      <c r="AE119">
        <v>134.36390686035156</v>
      </c>
      <c r="AF119">
        <v>130.0396728515625</v>
      </c>
      <c r="AG119">
        <v>-0.75151348114013672</v>
      </c>
      <c r="AH119">
        <v>0.47274553775787354</v>
      </c>
      <c r="AI119">
        <v>-0.56323760747909546</v>
      </c>
      <c r="AJ119">
        <v>-0.6467854380607605</v>
      </c>
      <c r="AK119">
        <v>-2.1239235401153564</v>
      </c>
      <c r="AL119">
        <v>-4.2130522727966309</v>
      </c>
      <c r="AM119">
        <v>-5.2507472038269043</v>
      </c>
      <c r="AN119">
        <v>-6.8111557960510254</v>
      </c>
      <c r="AO119">
        <v>-4.4840879440307617</v>
      </c>
      <c r="AP119">
        <v>-0.87291067838668823</v>
      </c>
      <c r="AQ119">
        <v>1.8276493549346924</v>
      </c>
      <c r="AR119">
        <v>9.5409612655639648</v>
      </c>
      <c r="AS119">
        <v>8.5432777404785156</v>
      </c>
      <c r="AT119">
        <v>7.6220207214355469</v>
      </c>
      <c r="AU119">
        <v>7.1992583274841309</v>
      </c>
      <c r="AV119">
        <v>5.047935962677002</v>
      </c>
      <c r="AW119">
        <v>5.2215738296508789</v>
      </c>
      <c r="AX119">
        <v>2.3891992568969727</v>
      </c>
      <c r="AY119">
        <v>-3.7033579349517822</v>
      </c>
      <c r="AZ119">
        <v>-1.8520957231521606</v>
      </c>
      <c r="BA119">
        <v>-0.55401146411895752</v>
      </c>
      <c r="BB119">
        <v>-1.3437049388885498</v>
      </c>
      <c r="BC119">
        <v>-1.2517659664154053</v>
      </c>
      <c r="BD119">
        <v>-0.52990776300430298</v>
      </c>
      <c r="BE119">
        <v>45.877098083496094</v>
      </c>
      <c r="BF119">
        <v>44.877098083496094</v>
      </c>
      <c r="BG119">
        <v>44.175334930419922</v>
      </c>
      <c r="BH119">
        <v>42.780620574951172</v>
      </c>
      <c r="BI119">
        <v>41.982383728027344</v>
      </c>
      <c r="BJ119">
        <v>41.232383728027344</v>
      </c>
      <c r="BK119">
        <v>40.93414306640625</v>
      </c>
      <c r="BL119">
        <v>41.381500244140625</v>
      </c>
      <c r="BM119">
        <v>45.600879669189453</v>
      </c>
      <c r="BN119">
        <v>50.504405975341797</v>
      </c>
      <c r="BO119">
        <v>53.758811950683594</v>
      </c>
      <c r="BP119">
        <v>55.508808135986328</v>
      </c>
      <c r="BQ119">
        <v>57.105281829833984</v>
      </c>
      <c r="BR119">
        <v>57.057048797607422</v>
      </c>
      <c r="BS119">
        <v>57.254405975341797</v>
      </c>
      <c r="BT119">
        <v>56.548236846923828</v>
      </c>
      <c r="BU119">
        <v>55.942951202392578</v>
      </c>
      <c r="BV119">
        <v>54.486789703369141</v>
      </c>
      <c r="BW119">
        <v>53.184146881103516</v>
      </c>
      <c r="BX119">
        <v>50.780624389648438</v>
      </c>
      <c r="BY119">
        <v>49.877101898193359</v>
      </c>
      <c r="BZ119">
        <v>49.276214599609375</v>
      </c>
      <c r="CA119">
        <v>49.135906219482422</v>
      </c>
      <c r="CB119">
        <v>48.785026550292969</v>
      </c>
      <c r="CC119">
        <v>4.0309505462646484</v>
      </c>
      <c r="CD119">
        <v>3.2289080619812012</v>
      </c>
      <c r="CE119">
        <v>2.7483925819396973</v>
      </c>
      <c r="CF119">
        <v>3.6252164840698242</v>
      </c>
      <c r="CG119">
        <v>4.5148177146911621</v>
      </c>
      <c r="CH119">
        <v>5.5268278121948242</v>
      </c>
      <c r="CI119">
        <v>5.0227222442626953</v>
      </c>
      <c r="CJ119">
        <v>4.8511099815368652</v>
      </c>
      <c r="CK119">
        <v>2.5448372364044189</v>
      </c>
      <c r="CL119">
        <v>4.4881463050842285</v>
      </c>
      <c r="CM119">
        <v>4.0966253280639648</v>
      </c>
      <c r="CN119">
        <v>3.8084754943847656</v>
      </c>
      <c r="CO119">
        <v>3.4266188144683838</v>
      </c>
      <c r="CP119">
        <v>3.195162296295166</v>
      </c>
      <c r="CQ119">
        <v>3.3505129814147949</v>
      </c>
      <c r="CR119">
        <v>4.5145864486694336</v>
      </c>
      <c r="CS119">
        <v>3.7779052257537842</v>
      </c>
      <c r="CT119">
        <v>4.0654845237731934</v>
      </c>
      <c r="CU119">
        <v>4.9034113883972168</v>
      </c>
      <c r="CV119">
        <v>5.447791576385498</v>
      </c>
      <c r="CW119">
        <v>5.7916622161865234</v>
      </c>
      <c r="CX119">
        <v>6.1419830322265625</v>
      </c>
      <c r="CY119">
        <v>5.5187230110168457</v>
      </c>
      <c r="CZ119">
        <v>4.8755249977111816</v>
      </c>
    </row>
    <row r="120" spans="1:104" x14ac:dyDescent="0.25">
      <c r="A120" t="s">
        <v>306</v>
      </c>
      <c r="B120" t="s">
        <v>168</v>
      </c>
      <c r="C120" t="s">
        <v>25</v>
      </c>
      <c r="D120" t="s">
        <v>186</v>
      </c>
      <c r="E120" t="s">
        <v>182</v>
      </c>
      <c r="F120">
        <v>2025</v>
      </c>
      <c r="G120" t="s">
        <v>170</v>
      </c>
      <c r="H120">
        <v>2</v>
      </c>
      <c r="I120">
        <v>128.16455078125</v>
      </c>
      <c r="J120">
        <v>124.86885833740234</v>
      </c>
      <c r="K120">
        <v>123.32663726806641</v>
      </c>
      <c r="L120">
        <v>123.935791015625</v>
      </c>
      <c r="M120">
        <v>130.14283752441406</v>
      </c>
      <c r="N120">
        <v>141.620849609375</v>
      </c>
      <c r="O120">
        <v>158.8626708984375</v>
      </c>
      <c r="P120">
        <v>169.73963928222656</v>
      </c>
      <c r="Q120">
        <v>174.90420532226562</v>
      </c>
      <c r="R120">
        <v>176.2327880859375</v>
      </c>
      <c r="S120">
        <v>179.03622436523437</v>
      </c>
      <c r="T120">
        <v>177.37619018554687</v>
      </c>
      <c r="U120">
        <v>177.63638305664062</v>
      </c>
      <c r="V120">
        <v>176.930908203125</v>
      </c>
      <c r="W120">
        <v>174.56674194335937</v>
      </c>
      <c r="X120">
        <v>169.49505615234375</v>
      </c>
      <c r="Y120">
        <v>164.80854797363281</v>
      </c>
      <c r="Z120">
        <v>164.19615173339844</v>
      </c>
      <c r="AA120">
        <v>161.96652221679687</v>
      </c>
      <c r="AB120">
        <v>155.98681640625</v>
      </c>
      <c r="AC120">
        <v>151.9859619140625</v>
      </c>
      <c r="AD120">
        <v>145.36091613769531</v>
      </c>
      <c r="AE120">
        <v>139.18824768066406</v>
      </c>
      <c r="AF120">
        <v>134.27468872070312</v>
      </c>
      <c r="AG120">
        <v>-0.63846331834793091</v>
      </c>
      <c r="AH120">
        <v>0.49197977781295776</v>
      </c>
      <c r="AI120">
        <v>-0.42029047012329102</v>
      </c>
      <c r="AJ120">
        <v>-0.43254688382148743</v>
      </c>
      <c r="AK120">
        <v>-1.7415504455566406</v>
      </c>
      <c r="AL120">
        <v>-3.4112434387207031</v>
      </c>
      <c r="AM120">
        <v>-4.5928459167480469</v>
      </c>
      <c r="AN120">
        <v>-5.5259318351745605</v>
      </c>
      <c r="AO120">
        <v>-3.4609243869781494</v>
      </c>
      <c r="AP120">
        <v>-0.42480996251106262</v>
      </c>
      <c r="AQ120">
        <v>2.3503015041351318</v>
      </c>
      <c r="AR120">
        <v>10.907914161682129</v>
      </c>
      <c r="AS120">
        <v>10.162388801574707</v>
      </c>
      <c r="AT120">
        <v>9.2365512847900391</v>
      </c>
      <c r="AU120">
        <v>8.8065185546875</v>
      </c>
      <c r="AV120">
        <v>6.9073119163513184</v>
      </c>
      <c r="AW120">
        <v>6.9800715446472168</v>
      </c>
      <c r="AX120">
        <v>4.3074221611022949</v>
      </c>
      <c r="AY120">
        <v>-2.1895787715911865</v>
      </c>
      <c r="AZ120">
        <v>-0.95181959867477417</v>
      </c>
      <c r="BA120">
        <v>-1.0229194536805153E-2</v>
      </c>
      <c r="BB120">
        <v>-0.82028543949127197</v>
      </c>
      <c r="BC120">
        <v>-0.71280467510223389</v>
      </c>
      <c r="BD120">
        <v>-9.3344487249851227E-2</v>
      </c>
      <c r="BE120">
        <v>54.337669372558594</v>
      </c>
      <c r="BF120">
        <v>54.135902404785156</v>
      </c>
      <c r="BG120">
        <v>53.5394287109375</v>
      </c>
      <c r="BH120">
        <v>53.135906219482422</v>
      </c>
      <c r="BI120">
        <v>53.587669372558594</v>
      </c>
      <c r="BJ120">
        <v>53.285022735595703</v>
      </c>
      <c r="BK120">
        <v>53.736789703369141</v>
      </c>
      <c r="BL120">
        <v>53.640312194824219</v>
      </c>
      <c r="BM120">
        <v>53.592067718505859</v>
      </c>
      <c r="BN120">
        <v>54.048236846923828</v>
      </c>
      <c r="BO120">
        <v>54.947357177734375</v>
      </c>
      <c r="BP120">
        <v>55.447357177734375</v>
      </c>
      <c r="BQ120">
        <v>56.793834686279297</v>
      </c>
      <c r="BR120">
        <v>55.342071533203125</v>
      </c>
      <c r="BS120">
        <v>54.442951202392578</v>
      </c>
      <c r="BT120">
        <v>53.342071533203125</v>
      </c>
      <c r="BU120">
        <v>51.092071533203125</v>
      </c>
      <c r="BV120">
        <v>49.7894287109375</v>
      </c>
      <c r="BW120">
        <v>48.741191864013672</v>
      </c>
      <c r="BX120">
        <v>49.491191864013672</v>
      </c>
      <c r="BY120">
        <v>49.241188049316406</v>
      </c>
      <c r="BZ120">
        <v>48.986785888671875</v>
      </c>
      <c r="CA120">
        <v>49.241188049316406</v>
      </c>
      <c r="CB120">
        <v>48.688552856445313</v>
      </c>
      <c r="CC120">
        <v>3.7906360626220703</v>
      </c>
      <c r="CD120">
        <v>3.0289320945739746</v>
      </c>
      <c r="CE120">
        <v>2.5580823421478271</v>
      </c>
      <c r="CF120">
        <v>3.3749985694885254</v>
      </c>
      <c r="CG120">
        <v>4.1636495590209961</v>
      </c>
      <c r="CH120">
        <v>5.0772156715393066</v>
      </c>
      <c r="CI120">
        <v>4.6068391799926758</v>
      </c>
      <c r="CJ120">
        <v>4.4016928672790527</v>
      </c>
      <c r="CK120">
        <v>2.3278446197509766</v>
      </c>
      <c r="CL120">
        <v>4.1387057304382324</v>
      </c>
      <c r="CM120">
        <v>3.8311476707458496</v>
      </c>
      <c r="CN120">
        <v>3.6220829486846924</v>
      </c>
      <c r="CO120">
        <v>3.301612377166748</v>
      </c>
      <c r="CP120">
        <v>3.1196122169494629</v>
      </c>
      <c r="CQ120">
        <v>3.3037118911743164</v>
      </c>
      <c r="CR120">
        <v>4.402623176574707</v>
      </c>
      <c r="CS120">
        <v>3.6078078746795654</v>
      </c>
      <c r="CT120">
        <v>3.8553431034088135</v>
      </c>
      <c r="CU120">
        <v>4.6742491722106934</v>
      </c>
      <c r="CV120">
        <v>5.1894712448120117</v>
      </c>
      <c r="CW120">
        <v>5.5130786895751953</v>
      </c>
      <c r="CX120">
        <v>5.8061108589172363</v>
      </c>
      <c r="CY120">
        <v>5.1726169586181641</v>
      </c>
      <c r="CZ120">
        <v>4.5550322532653809</v>
      </c>
    </row>
    <row r="121" spans="1:104" x14ac:dyDescent="0.25">
      <c r="A121" t="s">
        <v>307</v>
      </c>
      <c r="B121" t="s">
        <v>168</v>
      </c>
      <c r="C121" t="s">
        <v>25</v>
      </c>
      <c r="D121" t="s">
        <v>186</v>
      </c>
      <c r="E121" t="s">
        <v>182</v>
      </c>
      <c r="F121">
        <v>2025</v>
      </c>
      <c r="G121" t="s">
        <v>171</v>
      </c>
      <c r="H121">
        <v>3</v>
      </c>
      <c r="I121">
        <v>136.60261535644531</v>
      </c>
      <c r="J121">
        <v>133.13754272460937</v>
      </c>
      <c r="K121">
        <v>130.4598388671875</v>
      </c>
      <c r="L121">
        <v>129.46354675292969</v>
      </c>
      <c r="M121">
        <v>133.98439025878906</v>
      </c>
      <c r="N121">
        <v>146.5618896484375</v>
      </c>
      <c r="O121">
        <v>165.36668395996094</v>
      </c>
      <c r="P121">
        <v>178.52212524414062</v>
      </c>
      <c r="Q121">
        <v>186.64730834960937</v>
      </c>
      <c r="R121">
        <v>192.35879516601562</v>
      </c>
      <c r="S121">
        <v>199.46206665039063</v>
      </c>
      <c r="T121">
        <v>201.67704772949219</v>
      </c>
      <c r="U121">
        <v>203.74911499023437</v>
      </c>
      <c r="V121">
        <v>206.4022216796875</v>
      </c>
      <c r="W121">
        <v>205.22547912597656</v>
      </c>
      <c r="X121">
        <v>198.29206848144531</v>
      </c>
      <c r="Y121">
        <v>190.05703735351562</v>
      </c>
      <c r="Z121">
        <v>181.81961059570312</v>
      </c>
      <c r="AA121">
        <v>174.52061462402344</v>
      </c>
      <c r="AB121">
        <v>171.54812622070312</v>
      </c>
      <c r="AC121">
        <v>167.2237548828125</v>
      </c>
      <c r="AD121">
        <v>159.53646850585937</v>
      </c>
      <c r="AE121">
        <v>151.66291809082031</v>
      </c>
      <c r="AF121">
        <v>144.77412414550781</v>
      </c>
      <c r="AG121">
        <v>-0.35649040341377258</v>
      </c>
      <c r="AH121">
        <v>0.52876698970794678</v>
      </c>
      <c r="AI121">
        <v>-8.5816942155361176E-2</v>
      </c>
      <c r="AJ121">
        <v>6.6896140575408936E-2</v>
      </c>
      <c r="AK121">
        <v>-0.86404770612716675</v>
      </c>
      <c r="AL121">
        <v>-1.6191306114196777</v>
      </c>
      <c r="AM121">
        <v>-3.1613225936889648</v>
      </c>
      <c r="AN121">
        <v>-2.8871810436248779</v>
      </c>
      <c r="AO121">
        <v>-1.2537810802459717</v>
      </c>
      <c r="AP121">
        <v>0.61787253618240356</v>
      </c>
      <c r="AQ121">
        <v>3.7138676643371582</v>
      </c>
      <c r="AR121">
        <v>14.533148765563965</v>
      </c>
      <c r="AS121">
        <v>14.259428977966309</v>
      </c>
      <c r="AT121">
        <v>13.291047096252441</v>
      </c>
      <c r="AU121">
        <v>12.761302947998047</v>
      </c>
      <c r="AV121">
        <v>11.738380432128906</v>
      </c>
      <c r="AW121">
        <v>11.660432815551758</v>
      </c>
      <c r="AX121">
        <v>9.0264949798583984</v>
      </c>
      <c r="AY121">
        <v>1.5734037160873413</v>
      </c>
      <c r="AZ121">
        <v>1.2931073904037476</v>
      </c>
      <c r="BA121">
        <v>1.3317859172821045</v>
      </c>
      <c r="BB121">
        <v>0.46508023142814636</v>
      </c>
      <c r="BC121">
        <v>0.57958072423934937</v>
      </c>
      <c r="BD121">
        <v>0.94241249561309814</v>
      </c>
      <c r="BE121">
        <v>58.982383728027344</v>
      </c>
      <c r="BF121">
        <v>57.679740905761719</v>
      </c>
      <c r="BG121">
        <v>56.030620574951172</v>
      </c>
      <c r="BH121">
        <v>55.93414306640625</v>
      </c>
      <c r="BI121">
        <v>55.837669372558594</v>
      </c>
      <c r="BJ121">
        <v>55.192955017089844</v>
      </c>
      <c r="BK121">
        <v>54.89471435546875</v>
      </c>
      <c r="BL121">
        <v>56.399120330810547</v>
      </c>
      <c r="BM121">
        <v>62.057048797607422</v>
      </c>
      <c r="BN121">
        <v>66.912330627441406</v>
      </c>
      <c r="BO121">
        <v>71.609687805175781</v>
      </c>
      <c r="BP121">
        <v>74.956169128417969</v>
      </c>
      <c r="BQ121">
        <v>77.758811950683594</v>
      </c>
      <c r="BR121">
        <v>78.403526306152344</v>
      </c>
      <c r="BS121">
        <v>73.864097595214844</v>
      </c>
      <c r="BT121">
        <v>72.75</v>
      </c>
      <c r="BU121">
        <v>72.350883483886719</v>
      </c>
      <c r="BV121">
        <v>71.447357177734375</v>
      </c>
      <c r="BW121">
        <v>69.785026550292969</v>
      </c>
      <c r="BX121">
        <v>66.030624389648437</v>
      </c>
      <c r="BY121">
        <v>64.780624389648437</v>
      </c>
      <c r="BZ121">
        <v>63.227977752685547</v>
      </c>
      <c r="CA121">
        <v>62.631500244140625</v>
      </c>
      <c r="CB121">
        <v>61.227977752685547</v>
      </c>
      <c r="CC121">
        <v>3.2810847759246826</v>
      </c>
      <c r="CD121">
        <v>2.6227095127105713</v>
      </c>
      <c r="CE121">
        <v>2.1976003646850586</v>
      </c>
      <c r="CF121">
        <v>2.8631138801574707</v>
      </c>
      <c r="CG121">
        <v>3.4811468124389648</v>
      </c>
      <c r="CH121">
        <v>4.2671084403991699</v>
      </c>
      <c r="CI121">
        <v>3.8944258689880371</v>
      </c>
      <c r="CJ121">
        <v>3.7596096992492676</v>
      </c>
      <c r="CK121">
        <v>2.0173890590667725</v>
      </c>
      <c r="CL121">
        <v>3.6686315536499023</v>
      </c>
      <c r="CM121">
        <v>3.466270923614502</v>
      </c>
      <c r="CN121">
        <v>3.3445198535919189</v>
      </c>
      <c r="CO121">
        <v>3.0754179954528809</v>
      </c>
      <c r="CP121">
        <v>2.9554626941680908</v>
      </c>
      <c r="CQ121">
        <v>3.1541779041290283</v>
      </c>
      <c r="CR121">
        <v>4.1828665733337402</v>
      </c>
      <c r="CS121">
        <v>3.3787951469421387</v>
      </c>
      <c r="CT121">
        <v>3.4670090675354004</v>
      </c>
      <c r="CU121">
        <v>4.0902285575866699</v>
      </c>
      <c r="CV121">
        <v>4.6348471641540527</v>
      </c>
      <c r="CW121">
        <v>4.9260969161987305</v>
      </c>
      <c r="CX121">
        <v>5.175018310546875</v>
      </c>
      <c r="CY121">
        <v>4.5772161483764648</v>
      </c>
      <c r="CZ121">
        <v>3.9884347915649414</v>
      </c>
    </row>
    <row r="122" spans="1:104" x14ac:dyDescent="0.25">
      <c r="A122" t="s">
        <v>308</v>
      </c>
      <c r="B122" t="s">
        <v>168</v>
      </c>
      <c r="C122" t="s">
        <v>25</v>
      </c>
      <c r="D122" t="s">
        <v>186</v>
      </c>
      <c r="E122" t="s">
        <v>182</v>
      </c>
      <c r="F122">
        <v>2025</v>
      </c>
      <c r="G122" t="s">
        <v>172</v>
      </c>
      <c r="H122">
        <v>4</v>
      </c>
      <c r="I122">
        <v>145.48968505859375</v>
      </c>
      <c r="J122">
        <v>141.01377868652344</v>
      </c>
      <c r="K122">
        <v>138.2010498046875</v>
      </c>
      <c r="L122">
        <v>136.97712707519531</v>
      </c>
      <c r="M122">
        <v>142.32717895507812</v>
      </c>
      <c r="N122">
        <v>155.8948974609375</v>
      </c>
      <c r="O122">
        <v>171.79495239257812</v>
      </c>
      <c r="P122">
        <v>186.92727661132812</v>
      </c>
      <c r="Q122">
        <v>200.17349243164062</v>
      </c>
      <c r="R122">
        <v>212.39413452148437</v>
      </c>
      <c r="S122">
        <v>223.45634460449219</v>
      </c>
      <c r="T122">
        <v>227.78230285644531</v>
      </c>
      <c r="U122">
        <v>230.294677734375</v>
      </c>
      <c r="V122">
        <v>231.85264587402344</v>
      </c>
      <c r="W122">
        <v>228.47764587402344</v>
      </c>
      <c r="X122">
        <v>220.38587951660156</v>
      </c>
      <c r="Y122">
        <v>209.72566223144531</v>
      </c>
      <c r="Z122">
        <v>198.65296936035156</v>
      </c>
      <c r="AA122">
        <v>186.31784057617187</v>
      </c>
      <c r="AB122">
        <v>183.07026672363281</v>
      </c>
      <c r="AC122">
        <v>179.17863464355469</v>
      </c>
      <c r="AD122">
        <v>170.98805236816406</v>
      </c>
      <c r="AE122">
        <v>162.98406982421875</v>
      </c>
      <c r="AF122">
        <v>156.06793212890625</v>
      </c>
      <c r="AG122">
        <v>-6.9850839674472809E-2</v>
      </c>
      <c r="AH122">
        <v>0.56405061483383179</v>
      </c>
      <c r="AI122">
        <v>0.25033411383628845</v>
      </c>
      <c r="AJ122">
        <v>0.56354820728302002</v>
      </c>
      <c r="AK122">
        <v>-3.1908433884382248E-2</v>
      </c>
      <c r="AL122">
        <v>0.10291273146867752</v>
      </c>
      <c r="AM122">
        <v>-1.7735863924026489</v>
      </c>
      <c r="AN122">
        <v>-0.27360844612121582</v>
      </c>
      <c r="AO122">
        <v>1.0043693780899048</v>
      </c>
      <c r="AP122">
        <v>1.7544292211532593</v>
      </c>
      <c r="AQ122">
        <v>5.2624516487121582</v>
      </c>
      <c r="AR122">
        <v>18.575109481811523</v>
      </c>
      <c r="AS122">
        <v>18.758943557739258</v>
      </c>
      <c r="AT122">
        <v>17.467367172241211</v>
      </c>
      <c r="AU122">
        <v>16.614229202270508</v>
      </c>
      <c r="AV122">
        <v>16.696027755737305</v>
      </c>
      <c r="AW122">
        <v>16.44477653503418</v>
      </c>
      <c r="AX122">
        <v>14.037899971008301</v>
      </c>
      <c r="AY122">
        <v>5.4493680000305176</v>
      </c>
      <c r="AZ122">
        <v>3.6218955516815186</v>
      </c>
      <c r="BA122">
        <v>2.7190327644348145</v>
      </c>
      <c r="BB122">
        <v>1.8123278617858887</v>
      </c>
      <c r="BC122">
        <v>1.9314523935317993</v>
      </c>
      <c r="BD122">
        <v>2.0254800319671631</v>
      </c>
      <c r="BE122">
        <v>65.327301025390625</v>
      </c>
      <c r="BF122">
        <v>63.980819702148438</v>
      </c>
      <c r="BG122">
        <v>62.681163787841797</v>
      </c>
      <c r="BH122">
        <v>63.200481414794922</v>
      </c>
      <c r="BI122">
        <v>62.200477600097656</v>
      </c>
      <c r="BJ122">
        <v>61.854000091552734</v>
      </c>
      <c r="BK122">
        <v>61.241191864013672</v>
      </c>
      <c r="BL122">
        <v>65.013214111328125</v>
      </c>
      <c r="BM122">
        <v>72.145065307617188</v>
      </c>
      <c r="BN122">
        <v>78.23699951171875</v>
      </c>
      <c r="BO122">
        <v>83.387680053710937</v>
      </c>
      <c r="BP122">
        <v>87.079071044921875</v>
      </c>
      <c r="BQ122">
        <v>88.320121765136719</v>
      </c>
      <c r="BR122">
        <v>88.378868103027344</v>
      </c>
      <c r="BS122">
        <v>88.109550476074219</v>
      </c>
      <c r="BT122">
        <v>87.71795654296875</v>
      </c>
      <c r="BU122">
        <v>87.194236755371094</v>
      </c>
      <c r="BV122">
        <v>85.41986083984375</v>
      </c>
      <c r="BW122">
        <v>83.10528564453125</v>
      </c>
      <c r="BX122">
        <v>78.353858947753906</v>
      </c>
      <c r="BY122">
        <v>74.899253845214844</v>
      </c>
      <c r="BZ122">
        <v>72.744316101074219</v>
      </c>
      <c r="CA122">
        <v>69.755477905273437</v>
      </c>
      <c r="CB122">
        <v>67.823028564453125</v>
      </c>
      <c r="CC122">
        <v>3.0627024173736572</v>
      </c>
      <c r="CD122">
        <v>2.4345872402191162</v>
      </c>
      <c r="CE122">
        <v>2.0403156280517578</v>
      </c>
      <c r="CF122">
        <v>2.6549315452575684</v>
      </c>
      <c r="CG122">
        <v>3.2409336566925049</v>
      </c>
      <c r="CH122">
        <v>3.9779441356658936</v>
      </c>
      <c r="CI122">
        <v>3.545846700668335</v>
      </c>
      <c r="CJ122">
        <v>3.4501461982727051</v>
      </c>
      <c r="CK122">
        <v>1.8962197303771973</v>
      </c>
      <c r="CL122">
        <v>3.5501666069030762</v>
      </c>
      <c r="CM122">
        <v>3.4033689498901367</v>
      </c>
      <c r="CN122">
        <v>3.3106358051300049</v>
      </c>
      <c r="CO122">
        <v>3.0465371608734131</v>
      </c>
      <c r="CP122">
        <v>2.9096269607543945</v>
      </c>
      <c r="CQ122">
        <v>3.077603816986084</v>
      </c>
      <c r="CR122">
        <v>4.074427604675293</v>
      </c>
      <c r="CS122">
        <v>3.2677109241485596</v>
      </c>
      <c r="CT122">
        <v>3.3198881149291992</v>
      </c>
      <c r="CU122">
        <v>3.8270969390869141</v>
      </c>
      <c r="CV122">
        <v>4.334923267364502</v>
      </c>
      <c r="CW122">
        <v>4.6259970664978027</v>
      </c>
      <c r="CX122">
        <v>4.8610692024230957</v>
      </c>
      <c r="CY122">
        <v>4.311032772064209</v>
      </c>
      <c r="CZ122">
        <v>3.768247127532959</v>
      </c>
    </row>
    <row r="123" spans="1:104" x14ac:dyDescent="0.25">
      <c r="A123" t="s">
        <v>309</v>
      </c>
      <c r="B123" t="s">
        <v>168</v>
      </c>
      <c r="C123" t="s">
        <v>25</v>
      </c>
      <c r="D123" t="s">
        <v>186</v>
      </c>
      <c r="E123" t="s">
        <v>182</v>
      </c>
      <c r="F123">
        <v>2025</v>
      </c>
      <c r="G123" t="s">
        <v>173</v>
      </c>
      <c r="H123">
        <v>5</v>
      </c>
      <c r="I123">
        <v>145.193359375</v>
      </c>
      <c r="J123">
        <v>141.56039428710937</v>
      </c>
      <c r="K123">
        <v>138.68382263183594</v>
      </c>
      <c r="L123">
        <v>138.237060546875</v>
      </c>
      <c r="M123">
        <v>144.51545715332031</v>
      </c>
      <c r="N123">
        <v>158.49972534179687</v>
      </c>
      <c r="O123">
        <v>173.590576171875</v>
      </c>
      <c r="P123">
        <v>192.03802490234375</v>
      </c>
      <c r="Q123">
        <v>208.371337890625</v>
      </c>
      <c r="R123">
        <v>220.91136169433594</v>
      </c>
      <c r="S123">
        <v>231.2161865234375</v>
      </c>
      <c r="T123">
        <v>235.31291198730469</v>
      </c>
      <c r="U123">
        <v>236.87849426269531</v>
      </c>
      <c r="V123">
        <v>236.71977233886719</v>
      </c>
      <c r="W123">
        <v>232.77908325195312</v>
      </c>
      <c r="X123">
        <v>224.29443359375</v>
      </c>
      <c r="Y123">
        <v>213.41081237792969</v>
      </c>
      <c r="Z123">
        <v>202.35183715820312</v>
      </c>
      <c r="AA123">
        <v>189.91615295410156</v>
      </c>
      <c r="AB123">
        <v>185.69064331054687</v>
      </c>
      <c r="AC123">
        <v>182.03939819335937</v>
      </c>
      <c r="AD123">
        <v>171.89068603515625</v>
      </c>
      <c r="AE123">
        <v>164.14613342285156</v>
      </c>
      <c r="AF123">
        <v>156.75836181640625</v>
      </c>
      <c r="AG123">
        <v>-2.3919844999909401E-2</v>
      </c>
      <c r="AH123">
        <v>0.56683206558227539</v>
      </c>
      <c r="AI123">
        <v>0.30191889405250549</v>
      </c>
      <c r="AJ123">
        <v>0.64237594604492188</v>
      </c>
      <c r="AK123">
        <v>0.10081464052200317</v>
      </c>
      <c r="AL123">
        <v>0.37942963838577271</v>
      </c>
      <c r="AM123">
        <v>-1.5660814046859741</v>
      </c>
      <c r="AN123">
        <v>0.13720996677875519</v>
      </c>
      <c r="AO123">
        <v>1.4076067209243774</v>
      </c>
      <c r="AP123">
        <v>1.9899301528930664</v>
      </c>
      <c r="AQ123">
        <v>5.6140313148498535</v>
      </c>
      <c r="AR123">
        <v>19.519773483276367</v>
      </c>
      <c r="AS123">
        <v>19.697624206542969</v>
      </c>
      <c r="AT123">
        <v>18.217702865600586</v>
      </c>
      <c r="AU123">
        <v>17.290185928344727</v>
      </c>
      <c r="AV123">
        <v>17.542198181152344</v>
      </c>
      <c r="AW123">
        <v>17.272842407226563</v>
      </c>
      <c r="AX123">
        <v>14.929164886474609</v>
      </c>
      <c r="AY123">
        <v>6.1236214637756348</v>
      </c>
      <c r="AZ123">
        <v>4.0104913711547852</v>
      </c>
      <c r="BA123">
        <v>2.9568338394165039</v>
      </c>
      <c r="BB123">
        <v>2.0174887180328369</v>
      </c>
      <c r="BC123">
        <v>2.1403932571411133</v>
      </c>
      <c r="BD123">
        <v>2.1846034526824951</v>
      </c>
      <c r="BE123">
        <v>68.583267211914063</v>
      </c>
      <c r="BF123">
        <v>67.93414306640625</v>
      </c>
      <c r="BG123">
        <v>67.390312194824219</v>
      </c>
      <c r="BH123">
        <v>66.842071533203125</v>
      </c>
      <c r="BI123">
        <v>65.991188049316406</v>
      </c>
      <c r="BJ123">
        <v>65.390312194824219</v>
      </c>
      <c r="BK123">
        <v>64.7894287109375</v>
      </c>
      <c r="BL123">
        <v>67.956169128417969</v>
      </c>
      <c r="BM123">
        <v>75.228187561035156</v>
      </c>
      <c r="BN123">
        <v>80.280830383300781</v>
      </c>
      <c r="BO123">
        <v>85.074661254882813</v>
      </c>
      <c r="BP123">
        <v>87.679946899414063</v>
      </c>
      <c r="BQ123">
        <v>87.232589721679688</v>
      </c>
      <c r="BR123">
        <v>86.228187561035156</v>
      </c>
      <c r="BS123">
        <v>86.079071044921875</v>
      </c>
      <c r="BT123">
        <v>84.973785400390625</v>
      </c>
      <c r="BU123">
        <v>82.767616271972656</v>
      </c>
      <c r="BV123">
        <v>81.166732788085938</v>
      </c>
      <c r="BW123">
        <v>80.807044982910156</v>
      </c>
      <c r="BX123">
        <v>78.758811950683594</v>
      </c>
      <c r="BY123">
        <v>74.100883483886719</v>
      </c>
      <c r="BZ123">
        <v>70.942955017089844</v>
      </c>
      <c r="CA123">
        <v>69.64471435546875</v>
      </c>
      <c r="CB123">
        <v>68.640312194824219</v>
      </c>
      <c r="CC123">
        <v>3.025050163269043</v>
      </c>
      <c r="CD123">
        <v>2.4189047813415527</v>
      </c>
      <c r="CE123">
        <v>2.0263996124267578</v>
      </c>
      <c r="CF123">
        <v>2.6518137454986572</v>
      </c>
      <c r="CG123">
        <v>3.2569403648376465</v>
      </c>
      <c r="CH123">
        <v>4.002842903137207</v>
      </c>
      <c r="CI123">
        <v>3.5460834503173828</v>
      </c>
      <c r="CJ123">
        <v>3.5080466270446777</v>
      </c>
      <c r="CK123">
        <v>1.9535896778106689</v>
      </c>
      <c r="CL123">
        <v>3.6545805931091309</v>
      </c>
      <c r="CM123">
        <v>3.4853618144989014</v>
      </c>
      <c r="CN123">
        <v>3.3849356174468994</v>
      </c>
      <c r="CO123">
        <v>3.1014258861541748</v>
      </c>
      <c r="CP123">
        <v>2.9401745796203613</v>
      </c>
      <c r="CQ123">
        <v>3.1033182144165039</v>
      </c>
      <c r="CR123">
        <v>4.1040687561035156</v>
      </c>
      <c r="CS123">
        <v>3.2909533977508545</v>
      </c>
      <c r="CT123">
        <v>3.3469469547271729</v>
      </c>
      <c r="CU123">
        <v>3.8609139919281006</v>
      </c>
      <c r="CV123">
        <v>4.3517794609069824</v>
      </c>
      <c r="CW123">
        <v>4.6515507698059082</v>
      </c>
      <c r="CX123">
        <v>4.8365049362182617</v>
      </c>
      <c r="CY123">
        <v>4.2971458435058594</v>
      </c>
      <c r="CZ123">
        <v>3.746016263961792</v>
      </c>
    </row>
    <row r="124" spans="1:104" x14ac:dyDescent="0.25">
      <c r="A124" t="s">
        <v>310</v>
      </c>
      <c r="B124" t="s">
        <v>168</v>
      </c>
      <c r="C124" t="s">
        <v>25</v>
      </c>
      <c r="D124" t="s">
        <v>186</v>
      </c>
      <c r="E124" t="s">
        <v>182</v>
      </c>
      <c r="F124">
        <v>2025</v>
      </c>
      <c r="G124" t="s">
        <v>174</v>
      </c>
      <c r="H124">
        <v>6</v>
      </c>
      <c r="I124">
        <v>149.02728271484375</v>
      </c>
      <c r="J124">
        <v>145.0264892578125</v>
      </c>
      <c r="K124">
        <v>142.2547607421875</v>
      </c>
      <c r="L124">
        <v>141.26606750488281</v>
      </c>
      <c r="M124">
        <v>147.19204711914062</v>
      </c>
      <c r="N124">
        <v>160.44619750976563</v>
      </c>
      <c r="O124">
        <v>174.89749145507812</v>
      </c>
      <c r="P124">
        <v>193.14739990234375</v>
      </c>
      <c r="Q124">
        <v>206.05149841308594</v>
      </c>
      <c r="R124">
        <v>216.95637512207031</v>
      </c>
      <c r="S124">
        <v>226.96197509765625</v>
      </c>
      <c r="T124">
        <v>230.36715698242187</v>
      </c>
      <c r="U124">
        <v>231.24844360351562</v>
      </c>
      <c r="V124">
        <v>230.96159362792969</v>
      </c>
      <c r="W124">
        <v>227.79103088378906</v>
      </c>
      <c r="X124">
        <v>220.92919921875</v>
      </c>
      <c r="Y124">
        <v>213.14453125</v>
      </c>
      <c r="Z124">
        <v>202.72502136230469</v>
      </c>
      <c r="AA124">
        <v>191.63136291503906</v>
      </c>
      <c r="AB124">
        <v>184.784423828125</v>
      </c>
      <c r="AC124">
        <v>181.85452270507812</v>
      </c>
      <c r="AD124">
        <v>173.01881408691406</v>
      </c>
      <c r="AE124">
        <v>165.82917785644531</v>
      </c>
      <c r="AF124">
        <v>158.65089416503906</v>
      </c>
      <c r="AG124">
        <v>-0.11290690302848816</v>
      </c>
      <c r="AH124">
        <v>0.57956492900848389</v>
      </c>
      <c r="AI124">
        <v>0.21190327405929565</v>
      </c>
      <c r="AJ124">
        <v>0.51496756076812744</v>
      </c>
      <c r="AK124">
        <v>-0.15239709615707397</v>
      </c>
      <c r="AL124">
        <v>-0.13887162506580353</v>
      </c>
      <c r="AM124">
        <v>-2.0060293674468994</v>
      </c>
      <c r="AN124">
        <v>-0.65293878316879272</v>
      </c>
      <c r="AO124">
        <v>0.71876102685928345</v>
      </c>
      <c r="AP124">
        <v>1.6493887901306152</v>
      </c>
      <c r="AQ124">
        <v>5.1991729736328125</v>
      </c>
      <c r="AR124">
        <v>18.501119613647461</v>
      </c>
      <c r="AS124">
        <v>18.490951538085938</v>
      </c>
      <c r="AT124">
        <v>17.070837020874023</v>
      </c>
      <c r="AU124">
        <v>16.251565933227539</v>
      </c>
      <c r="AV124">
        <v>16.260396957397461</v>
      </c>
      <c r="AW124">
        <v>16.239032745361328</v>
      </c>
      <c r="AX124">
        <v>13.770339012145996</v>
      </c>
      <c r="AY124">
        <v>5.0995287895202637</v>
      </c>
      <c r="AZ124">
        <v>3.3609142303466797</v>
      </c>
      <c r="BA124">
        <v>2.5887525081634521</v>
      </c>
      <c r="BB124">
        <v>1.6606020927429199</v>
      </c>
      <c r="BC124">
        <v>1.7916598320007324</v>
      </c>
      <c r="BD124">
        <v>1.9252649545669556</v>
      </c>
      <c r="BE124">
        <v>66.729255676269531</v>
      </c>
      <c r="BF124">
        <v>64.739768981933594</v>
      </c>
      <c r="BG124">
        <v>64.33624267578125</v>
      </c>
      <c r="BH124">
        <v>64.175193786621094</v>
      </c>
      <c r="BI124">
        <v>64.223434448242188</v>
      </c>
      <c r="BJ124">
        <v>64.069915771484375</v>
      </c>
      <c r="BK124">
        <v>64.540992736816406</v>
      </c>
      <c r="BL124">
        <v>69.100746154785156</v>
      </c>
      <c r="BM124">
        <v>72.360969543457031</v>
      </c>
      <c r="BN124">
        <v>75.672561645507813</v>
      </c>
      <c r="BO124">
        <v>79.190322875976563</v>
      </c>
      <c r="BP124">
        <v>81.340858459472656</v>
      </c>
      <c r="BQ124">
        <v>82.944725036621094</v>
      </c>
      <c r="BR124">
        <v>83.590858459472656</v>
      </c>
      <c r="BS124">
        <v>82.122764587402344</v>
      </c>
      <c r="BT124">
        <v>82.880287170410156</v>
      </c>
      <c r="BU124">
        <v>82.618362426757812</v>
      </c>
      <c r="BV124">
        <v>80.419578552246094</v>
      </c>
      <c r="BW124">
        <v>78.930084228515625</v>
      </c>
      <c r="BX124">
        <v>77.361114501953125</v>
      </c>
      <c r="BY124">
        <v>75.266334533691406</v>
      </c>
      <c r="BZ124">
        <v>72.548240661621094</v>
      </c>
      <c r="CA124">
        <v>70.947357177734375</v>
      </c>
      <c r="CB124">
        <v>69.479255676269531</v>
      </c>
      <c r="CC124">
        <v>3.1733105182647705</v>
      </c>
      <c r="CD124">
        <v>2.5327095985412598</v>
      </c>
      <c r="CE124">
        <v>2.1243550777435303</v>
      </c>
      <c r="CF124">
        <v>2.7696020603179932</v>
      </c>
      <c r="CG124">
        <v>3.3903214931488037</v>
      </c>
      <c r="CH124">
        <v>4.1412410736083984</v>
      </c>
      <c r="CI124">
        <v>3.6514668464660645</v>
      </c>
      <c r="CJ124">
        <v>3.6060187816619873</v>
      </c>
      <c r="CK124">
        <v>1.9743863344192505</v>
      </c>
      <c r="CL124">
        <v>3.6681993007659912</v>
      </c>
      <c r="CM124">
        <v>3.4965817928314209</v>
      </c>
      <c r="CN124">
        <v>3.3867740631103516</v>
      </c>
      <c r="CO124">
        <v>3.0943942070007324</v>
      </c>
      <c r="CP124">
        <v>2.9318337440490723</v>
      </c>
      <c r="CQ124">
        <v>3.1037015914916992</v>
      </c>
      <c r="CR124">
        <v>4.1315231323242187</v>
      </c>
      <c r="CS124">
        <v>3.3592357635498047</v>
      </c>
      <c r="CT124">
        <v>3.4269678592681885</v>
      </c>
      <c r="CU124">
        <v>3.981583833694458</v>
      </c>
      <c r="CV124">
        <v>4.4259166717529297</v>
      </c>
      <c r="CW124">
        <v>4.7491674423217773</v>
      </c>
      <c r="CX124">
        <v>4.9754643440246582</v>
      </c>
      <c r="CY124">
        <v>4.4368152618408203</v>
      </c>
      <c r="CZ124">
        <v>3.8747391700744629</v>
      </c>
    </row>
    <row r="125" spans="1:104" x14ac:dyDescent="0.25">
      <c r="A125" t="s">
        <v>311</v>
      </c>
      <c r="B125" t="s">
        <v>168</v>
      </c>
      <c r="C125" t="s">
        <v>25</v>
      </c>
      <c r="D125" t="s">
        <v>186</v>
      </c>
      <c r="E125" t="s">
        <v>182</v>
      </c>
      <c r="F125">
        <v>2025</v>
      </c>
      <c r="G125" t="s">
        <v>175</v>
      </c>
      <c r="H125">
        <v>7</v>
      </c>
      <c r="I125">
        <v>154.64698791503906</v>
      </c>
      <c r="J125">
        <v>151.07070922851562</v>
      </c>
      <c r="K125">
        <v>147.94596862792969</v>
      </c>
      <c r="L125">
        <v>147.56915283203125</v>
      </c>
      <c r="M125">
        <v>154.65751647949219</v>
      </c>
      <c r="N125">
        <v>170.27384948730469</v>
      </c>
      <c r="O125">
        <v>184.95164489746094</v>
      </c>
      <c r="P125">
        <v>201.68280029296875</v>
      </c>
      <c r="Q125">
        <v>213.43867492675781</v>
      </c>
      <c r="R125">
        <v>224.66064453125</v>
      </c>
      <c r="S125">
        <v>234.40376281738281</v>
      </c>
      <c r="T125">
        <v>236.740966796875</v>
      </c>
      <c r="U125">
        <v>238.43807983398438</v>
      </c>
      <c r="V125">
        <v>238.03921508789062</v>
      </c>
      <c r="W125">
        <v>235.18241882324219</v>
      </c>
      <c r="X125">
        <v>230.67445373535156</v>
      </c>
      <c r="Y125">
        <v>223.78999328613281</v>
      </c>
      <c r="Z125">
        <v>212.68605041503906</v>
      </c>
      <c r="AA125">
        <v>200.1116943359375</v>
      </c>
      <c r="AB125">
        <v>192.23971557617187</v>
      </c>
      <c r="AC125">
        <v>188.54310607910156</v>
      </c>
      <c r="AD125">
        <v>179.42814636230469</v>
      </c>
      <c r="AE125">
        <v>171.868408203125</v>
      </c>
      <c r="AF125">
        <v>164.70719909667969</v>
      </c>
      <c r="AG125">
        <v>4.3769966810941696E-2</v>
      </c>
      <c r="AH125">
        <v>0.60581457614898682</v>
      </c>
      <c r="AI125">
        <v>0.39889374375343323</v>
      </c>
      <c r="AJ125">
        <v>0.79736560583114624</v>
      </c>
      <c r="AK125">
        <v>0.3103104829788208</v>
      </c>
      <c r="AL125">
        <v>0.82677698135375977</v>
      </c>
      <c r="AM125">
        <v>-1.3266204595565796</v>
      </c>
      <c r="AN125">
        <v>0.76786154508590698</v>
      </c>
      <c r="AO125">
        <v>1.9684836864471436</v>
      </c>
      <c r="AP125">
        <v>2.2621698379516602</v>
      </c>
      <c r="AQ125">
        <v>5.9344520568847656</v>
      </c>
      <c r="AR125">
        <v>20.110439300537109</v>
      </c>
      <c r="AS125">
        <v>20.402414321899414</v>
      </c>
      <c r="AT125">
        <v>18.867023468017578</v>
      </c>
      <c r="AU125">
        <v>17.98967170715332</v>
      </c>
      <c r="AV125">
        <v>18.844425201416016</v>
      </c>
      <c r="AW125">
        <v>18.915597915649414</v>
      </c>
      <c r="AX125">
        <v>16.631633758544922</v>
      </c>
      <c r="AY125">
        <v>7.3036603927612305</v>
      </c>
      <c r="AZ125">
        <v>4.6469483375549316</v>
      </c>
      <c r="BA125">
        <v>3.3483409881591797</v>
      </c>
      <c r="BB125">
        <v>2.3958520889282227</v>
      </c>
      <c r="BC125">
        <v>2.5312416553497314</v>
      </c>
      <c r="BD125">
        <v>2.5194029808044434</v>
      </c>
      <c r="BE125">
        <v>72.043830871582031</v>
      </c>
      <c r="BF125">
        <v>71.798240661621094</v>
      </c>
      <c r="BG125">
        <v>71.447357177734375</v>
      </c>
      <c r="BH125">
        <v>71.346473693847656</v>
      </c>
      <c r="BI125">
        <v>71.342071533203125</v>
      </c>
      <c r="BJ125">
        <v>71.192955017089844</v>
      </c>
      <c r="BK125">
        <v>70.991188049316406</v>
      </c>
      <c r="BL125">
        <v>72.75</v>
      </c>
      <c r="BM125">
        <v>74.9605712890625</v>
      </c>
      <c r="BN125">
        <v>78.864097595214844</v>
      </c>
      <c r="BO125">
        <v>82.324661254882813</v>
      </c>
      <c r="BP125">
        <v>85.337875366210937</v>
      </c>
      <c r="BQ125">
        <v>86.184356689453125</v>
      </c>
      <c r="BR125">
        <v>87.478187561035156</v>
      </c>
      <c r="BS125">
        <v>87.728187561035156</v>
      </c>
      <c r="BT125">
        <v>85.934356689453125</v>
      </c>
      <c r="BU125">
        <v>83.27642822265625</v>
      </c>
      <c r="BV125">
        <v>81.570259094238281</v>
      </c>
      <c r="BW125">
        <v>81.364097595214844</v>
      </c>
      <c r="BX125">
        <v>80.008811950683594</v>
      </c>
      <c r="BY125">
        <v>76.4605712890625</v>
      </c>
      <c r="BZ125">
        <v>74.403526306152344</v>
      </c>
      <c r="CA125">
        <v>73.302642822265625</v>
      </c>
      <c r="CB125">
        <v>73.048240661621094</v>
      </c>
      <c r="CC125">
        <v>3.1917953491210938</v>
      </c>
      <c r="CD125">
        <v>2.5572021007537842</v>
      </c>
      <c r="CE125">
        <v>2.1414608955383301</v>
      </c>
      <c r="CF125">
        <v>2.8042829036712646</v>
      </c>
      <c r="CG125">
        <v>3.4528229236602783</v>
      </c>
      <c r="CH125">
        <v>4.2598638534545898</v>
      </c>
      <c r="CI125">
        <v>3.7427325248718262</v>
      </c>
      <c r="CJ125">
        <v>3.64967942237854</v>
      </c>
      <c r="CK125">
        <v>1.9823311567306519</v>
      </c>
      <c r="CL125">
        <v>3.6817495822906494</v>
      </c>
      <c r="CM125">
        <v>3.5002729892730713</v>
      </c>
      <c r="CN125">
        <v>3.3735401630401611</v>
      </c>
      <c r="CO125">
        <v>3.0925674438476562</v>
      </c>
      <c r="CP125">
        <v>2.9288339614868164</v>
      </c>
      <c r="CQ125">
        <v>3.1059534549713135</v>
      </c>
      <c r="CR125">
        <v>4.1812229156494141</v>
      </c>
      <c r="CS125">
        <v>3.4186422824859619</v>
      </c>
      <c r="CT125">
        <v>3.4848847389221191</v>
      </c>
      <c r="CU125">
        <v>4.030031681060791</v>
      </c>
      <c r="CV125">
        <v>4.4630088806152344</v>
      </c>
      <c r="CW125">
        <v>4.7725534439086914</v>
      </c>
      <c r="CX125">
        <v>5.0012388229370117</v>
      </c>
      <c r="CY125">
        <v>4.4571084976196289</v>
      </c>
      <c r="CZ125">
        <v>3.8990542888641357</v>
      </c>
    </row>
    <row r="126" spans="1:104" x14ac:dyDescent="0.25">
      <c r="A126" t="s">
        <v>312</v>
      </c>
      <c r="B126" t="s">
        <v>168</v>
      </c>
      <c r="C126" t="s">
        <v>25</v>
      </c>
      <c r="D126" t="s">
        <v>186</v>
      </c>
      <c r="E126" t="s">
        <v>182</v>
      </c>
      <c r="F126">
        <v>2025</v>
      </c>
      <c r="G126" t="s">
        <v>176</v>
      </c>
      <c r="H126">
        <v>8</v>
      </c>
      <c r="I126">
        <v>159.13363647460937</v>
      </c>
      <c r="J126">
        <v>155.11582946777344</v>
      </c>
      <c r="K126">
        <v>152.02993774414062</v>
      </c>
      <c r="L126">
        <v>151.580078125</v>
      </c>
      <c r="M126">
        <v>158.71719360351562</v>
      </c>
      <c r="N126">
        <v>175.61288452148437</v>
      </c>
      <c r="O126">
        <v>191.3238525390625</v>
      </c>
      <c r="P126">
        <v>207.35731506347656</v>
      </c>
      <c r="Q126">
        <v>220.65422058105469</v>
      </c>
      <c r="R126">
        <v>232.25003051757812</v>
      </c>
      <c r="S126">
        <v>242.90208435058594</v>
      </c>
      <c r="T126">
        <v>245.89256286621094</v>
      </c>
      <c r="U126">
        <v>247.89851379394531</v>
      </c>
      <c r="V126">
        <v>247.64247131347656</v>
      </c>
      <c r="W126">
        <v>245.11679077148437</v>
      </c>
      <c r="X126">
        <v>238.88612365722656</v>
      </c>
      <c r="Y126">
        <v>230.72111511230469</v>
      </c>
      <c r="Z126">
        <v>220.675537109375</v>
      </c>
      <c r="AA126">
        <v>208.54757690429687</v>
      </c>
      <c r="AB126">
        <v>201.65934753417969</v>
      </c>
      <c r="AC126">
        <v>195.82254028320312</v>
      </c>
      <c r="AD126">
        <v>185.7574462890625</v>
      </c>
      <c r="AE126">
        <v>177.47238159179687</v>
      </c>
      <c r="AF126">
        <v>169.78968811035156</v>
      </c>
      <c r="AG126">
        <v>7.0364445447921753E-2</v>
      </c>
      <c r="AH126">
        <v>0.62236505746841431</v>
      </c>
      <c r="AI126">
        <v>0.43795731663703918</v>
      </c>
      <c r="AJ126">
        <v>0.85978776216506958</v>
      </c>
      <c r="AK126">
        <v>0.3922850489616394</v>
      </c>
      <c r="AL126">
        <v>1.006342887878418</v>
      </c>
      <c r="AM126">
        <v>-1.2466074228286743</v>
      </c>
      <c r="AN126">
        <v>1.0173889398574829</v>
      </c>
      <c r="AO126">
        <v>2.2285289764404297</v>
      </c>
      <c r="AP126">
        <v>2.4262039661407471</v>
      </c>
      <c r="AQ126">
        <v>6.2391085624694824</v>
      </c>
      <c r="AR126">
        <v>21.062152862548828</v>
      </c>
      <c r="AS126">
        <v>21.424417495727539</v>
      </c>
      <c r="AT126">
        <v>19.830713272094727</v>
      </c>
      <c r="AU126">
        <v>18.94255256652832</v>
      </c>
      <c r="AV126">
        <v>19.810895919799805</v>
      </c>
      <c r="AW126">
        <v>19.795560836791992</v>
      </c>
      <c r="AX126">
        <v>17.603033065795898</v>
      </c>
      <c r="AY126">
        <v>7.9268593788146973</v>
      </c>
      <c r="AZ126">
        <v>5.0591940879821777</v>
      </c>
      <c r="BA126">
        <v>3.5831375122070312</v>
      </c>
      <c r="BB126">
        <v>2.5870292186737061</v>
      </c>
      <c r="BC126">
        <v>2.7202591896057129</v>
      </c>
      <c r="BD126">
        <v>2.6792211532592773</v>
      </c>
      <c r="BE126">
        <v>73.830291748046875</v>
      </c>
      <c r="BF126">
        <v>72.922927856445312</v>
      </c>
      <c r="BG126">
        <v>72.322929382324219</v>
      </c>
      <c r="BH126">
        <v>71.958000183105469</v>
      </c>
      <c r="BI126">
        <v>70.994094848632812</v>
      </c>
      <c r="BJ126">
        <v>70.794090270996094</v>
      </c>
      <c r="BK126">
        <v>70.709861755371094</v>
      </c>
      <c r="BL126">
        <v>72.018257141113281</v>
      </c>
      <c r="BM126">
        <v>76.293548583984375</v>
      </c>
      <c r="BN126">
        <v>80.173004150390625</v>
      </c>
      <c r="BO126">
        <v>84.348617553710938</v>
      </c>
      <c r="BP126">
        <v>85.958168029785156</v>
      </c>
      <c r="BQ126">
        <v>87.875068664550781</v>
      </c>
      <c r="BR126">
        <v>86.513664245605469</v>
      </c>
      <c r="BS126">
        <v>86.780059814453125</v>
      </c>
      <c r="BT126">
        <v>87.186073303222656</v>
      </c>
      <c r="BU126">
        <v>86.611595153808594</v>
      </c>
      <c r="BV126">
        <v>86.092300415039063</v>
      </c>
      <c r="BW126">
        <v>83.562431335449219</v>
      </c>
      <c r="BX126">
        <v>80.96368408203125</v>
      </c>
      <c r="BY126">
        <v>77.96856689453125</v>
      </c>
      <c r="BZ126">
        <v>75.913276672363281</v>
      </c>
      <c r="CA126">
        <v>75.30975341796875</v>
      </c>
      <c r="CB126">
        <v>74.846885681152344</v>
      </c>
      <c r="CC126">
        <v>3.2784779071807861</v>
      </c>
      <c r="CD126">
        <v>2.6209433078765869</v>
      </c>
      <c r="CE126">
        <v>2.1966097354888916</v>
      </c>
      <c r="CF126">
        <v>2.8753128051757813</v>
      </c>
      <c r="CG126">
        <v>3.5370724201202393</v>
      </c>
      <c r="CH126">
        <v>4.3855180740356445</v>
      </c>
      <c r="CI126">
        <v>3.8647050857543945</v>
      </c>
      <c r="CJ126">
        <v>3.7456049919128418</v>
      </c>
      <c r="CK126">
        <v>2.0456535816192627</v>
      </c>
      <c r="CL126">
        <v>3.7992663383483887</v>
      </c>
      <c r="CM126">
        <v>3.6206400394439697</v>
      </c>
      <c r="CN126">
        <v>3.4976356029510498</v>
      </c>
      <c r="CO126">
        <v>3.2094767093658447</v>
      </c>
      <c r="CP126">
        <v>3.0415022373199463</v>
      </c>
      <c r="CQ126">
        <v>3.2313189506530762</v>
      </c>
      <c r="CR126">
        <v>4.3222661018371582</v>
      </c>
      <c r="CS126">
        <v>3.5181725025177002</v>
      </c>
      <c r="CT126">
        <v>3.6092779636383057</v>
      </c>
      <c r="CU126">
        <v>4.1923537254333496</v>
      </c>
      <c r="CV126">
        <v>4.6732573509216309</v>
      </c>
      <c r="CW126">
        <v>4.9478840827941895</v>
      </c>
      <c r="CX126">
        <v>5.1683268547058105</v>
      </c>
      <c r="CY126">
        <v>4.594144344329834</v>
      </c>
      <c r="CZ126">
        <v>4.0121273994445801</v>
      </c>
    </row>
    <row r="127" spans="1:104" x14ac:dyDescent="0.25">
      <c r="A127" t="s">
        <v>313</v>
      </c>
      <c r="B127" t="s">
        <v>168</v>
      </c>
      <c r="C127" t="s">
        <v>25</v>
      </c>
      <c r="D127" t="s">
        <v>186</v>
      </c>
      <c r="E127" t="s">
        <v>182</v>
      </c>
      <c r="F127">
        <v>2025</v>
      </c>
      <c r="G127" t="s">
        <v>177</v>
      </c>
      <c r="H127">
        <v>9</v>
      </c>
      <c r="I127">
        <v>157.23605346679687</v>
      </c>
      <c r="J127">
        <v>153.346435546875</v>
      </c>
      <c r="K127">
        <v>150.49330139160156</v>
      </c>
      <c r="L127">
        <v>150.42088317871094</v>
      </c>
      <c r="M127">
        <v>158.81886291503906</v>
      </c>
      <c r="N127">
        <v>175.99687194824219</v>
      </c>
      <c r="O127">
        <v>195.46429443359375</v>
      </c>
      <c r="P127">
        <v>212.01539611816406</v>
      </c>
      <c r="Q127">
        <v>229.27731323242187</v>
      </c>
      <c r="R127">
        <v>244.40328979492187</v>
      </c>
      <c r="S127">
        <v>255.65879821777344</v>
      </c>
      <c r="T127">
        <v>259.20584106445312</v>
      </c>
      <c r="U127">
        <v>260.98843383789062</v>
      </c>
      <c r="V127">
        <v>259.93637084960937</v>
      </c>
      <c r="W127">
        <v>256.37179565429687</v>
      </c>
      <c r="X127">
        <v>247.52783203125</v>
      </c>
      <c r="Y127">
        <v>235.93536376953125</v>
      </c>
      <c r="Z127">
        <v>224.875244140625</v>
      </c>
      <c r="AA127">
        <v>213.408447265625</v>
      </c>
      <c r="AB127">
        <v>208.22700500488281</v>
      </c>
      <c r="AC127">
        <v>198.79660034179687</v>
      </c>
      <c r="AD127">
        <v>186.95518493652344</v>
      </c>
      <c r="AE127">
        <v>177.11723327636719</v>
      </c>
      <c r="AF127">
        <v>169.13107299804687</v>
      </c>
      <c r="AG127">
        <v>0.12415355443954468</v>
      </c>
      <c r="AH127">
        <v>0.61597585678100586</v>
      </c>
      <c r="AI127">
        <v>0.49415403604507446</v>
      </c>
      <c r="AJ127">
        <v>0.94149506092071533</v>
      </c>
      <c r="AK127">
        <v>0.55381959676742554</v>
      </c>
      <c r="AL127">
        <v>1.3446998596191406</v>
      </c>
      <c r="AM127">
        <v>-0.99318140745162964</v>
      </c>
      <c r="AN127">
        <v>1.5490115880966187</v>
      </c>
      <c r="AO127">
        <v>2.7545638084411621</v>
      </c>
      <c r="AP127">
        <v>2.7544479370117187</v>
      </c>
      <c r="AQ127">
        <v>6.7724342346191406</v>
      </c>
      <c r="AR127">
        <v>22.603660583496094</v>
      </c>
      <c r="AS127">
        <v>23.044122695922852</v>
      </c>
      <c r="AT127">
        <v>21.279298782348633</v>
      </c>
      <c r="AU127">
        <v>20.252975463867188</v>
      </c>
      <c r="AV127">
        <v>21.196319580078125</v>
      </c>
      <c r="AW127">
        <v>20.899545669555664</v>
      </c>
      <c r="AX127">
        <v>18.709203720092773</v>
      </c>
      <c r="AY127">
        <v>8.8160266876220703</v>
      </c>
      <c r="AZ127">
        <v>5.6399812698364258</v>
      </c>
      <c r="BA127">
        <v>3.8714225292205811</v>
      </c>
      <c r="BB127">
        <v>2.8380751609802246</v>
      </c>
      <c r="BC127">
        <v>2.9468197822570801</v>
      </c>
      <c r="BD127">
        <v>2.8473160266876221</v>
      </c>
      <c r="BE127">
        <v>71.991188049316406</v>
      </c>
      <c r="BF127">
        <v>71.7894287109375</v>
      </c>
      <c r="BG127">
        <v>71.342071533203125</v>
      </c>
      <c r="BH127">
        <v>70.942955017089844</v>
      </c>
      <c r="BI127">
        <v>70.89471435546875</v>
      </c>
      <c r="BJ127">
        <v>70.390312194824219</v>
      </c>
      <c r="BK127">
        <v>71.947357177734375</v>
      </c>
      <c r="BL127">
        <v>72.552642822265625</v>
      </c>
      <c r="BM127">
        <v>77.320259094238281</v>
      </c>
      <c r="BN127">
        <v>83.175544738769531</v>
      </c>
      <c r="BO127">
        <v>87.653732299804688</v>
      </c>
      <c r="BP127">
        <v>90.456375122070313</v>
      </c>
      <c r="BQ127">
        <v>90.465187072753906</v>
      </c>
      <c r="BR127">
        <v>91.009017944335938</v>
      </c>
      <c r="BS127">
        <v>90.653732299804687</v>
      </c>
      <c r="BT127">
        <v>90.548446655273437</v>
      </c>
      <c r="BU127">
        <v>90.98699951171875</v>
      </c>
      <c r="BV127">
        <v>89.386116027832031</v>
      </c>
      <c r="BW127">
        <v>87.530830383300781</v>
      </c>
      <c r="BX127">
        <v>82.508811950683594</v>
      </c>
      <c r="BY127">
        <v>79.947357177734375</v>
      </c>
      <c r="BZ127">
        <v>78.293830871582031</v>
      </c>
      <c r="CA127">
        <v>76.697357177734375</v>
      </c>
      <c r="CB127">
        <v>75.293830871582031</v>
      </c>
      <c r="CC127">
        <v>3.2359662055969238</v>
      </c>
      <c r="CD127">
        <v>2.588313102722168</v>
      </c>
      <c r="CE127">
        <v>2.1721136569976807</v>
      </c>
      <c r="CF127">
        <v>2.8503141403198242</v>
      </c>
      <c r="CG127">
        <v>3.5356044769287109</v>
      </c>
      <c r="CH127">
        <v>4.3904705047607422</v>
      </c>
      <c r="CI127">
        <v>3.9441764354705811</v>
      </c>
      <c r="CJ127">
        <v>3.8257057666778564</v>
      </c>
      <c r="CK127">
        <v>2.123354434967041</v>
      </c>
      <c r="CL127">
        <v>3.9938573837280273</v>
      </c>
      <c r="CM127">
        <v>3.8067679405212402</v>
      </c>
      <c r="CN127">
        <v>3.683117151260376</v>
      </c>
      <c r="CO127">
        <v>3.3753833770751953</v>
      </c>
      <c r="CP127">
        <v>3.1891257762908936</v>
      </c>
      <c r="CQ127">
        <v>3.3761260509490967</v>
      </c>
      <c r="CR127">
        <v>4.4738993644714355</v>
      </c>
      <c r="CS127">
        <v>3.5938868522644043</v>
      </c>
      <c r="CT127">
        <v>3.6740868091583252</v>
      </c>
      <c r="CU127">
        <v>4.2855439186096191</v>
      </c>
      <c r="CV127">
        <v>4.8203659057617188</v>
      </c>
      <c r="CW127">
        <v>5.0177311897277832</v>
      </c>
      <c r="CX127">
        <v>5.196164608001709</v>
      </c>
      <c r="CY127">
        <v>4.5801143646240234</v>
      </c>
      <c r="CZ127">
        <v>3.9923486709594727</v>
      </c>
    </row>
    <row r="128" spans="1:104" x14ac:dyDescent="0.25">
      <c r="A128" t="s">
        <v>314</v>
      </c>
      <c r="B128" t="s">
        <v>168</v>
      </c>
      <c r="C128" t="s">
        <v>25</v>
      </c>
      <c r="D128" t="s">
        <v>186</v>
      </c>
      <c r="E128" t="s">
        <v>182</v>
      </c>
      <c r="F128">
        <v>2025</v>
      </c>
      <c r="G128" t="s">
        <v>178</v>
      </c>
      <c r="H128">
        <v>10</v>
      </c>
      <c r="I128">
        <v>155.0966796875</v>
      </c>
      <c r="J128">
        <v>151.10128784179687</v>
      </c>
      <c r="K128">
        <v>147.903564453125</v>
      </c>
      <c r="L128">
        <v>147.02516174316406</v>
      </c>
      <c r="M128">
        <v>153.82904052734375</v>
      </c>
      <c r="N128">
        <v>167.61054992675781</v>
      </c>
      <c r="O128">
        <v>185.47230529785156</v>
      </c>
      <c r="P128">
        <v>201.3048095703125</v>
      </c>
      <c r="Q128">
        <v>215.73966979980469</v>
      </c>
      <c r="R128">
        <v>228.48612976074219</v>
      </c>
      <c r="S128">
        <v>240.45513916015625</v>
      </c>
      <c r="T128">
        <v>245.43101501464844</v>
      </c>
      <c r="U128">
        <v>247.81489562988281</v>
      </c>
      <c r="V128">
        <v>249.66238403320312</v>
      </c>
      <c r="W128">
        <v>246.85572814941406</v>
      </c>
      <c r="X128">
        <v>238.663818359375</v>
      </c>
      <c r="Y128">
        <v>227.89329528808594</v>
      </c>
      <c r="Z128">
        <v>216.39073181152344</v>
      </c>
      <c r="AA128">
        <v>206.68605041503906</v>
      </c>
      <c r="AB128">
        <v>198.63433837890625</v>
      </c>
      <c r="AC128">
        <v>189.87762451171875</v>
      </c>
      <c r="AD128">
        <v>178.72120666503906</v>
      </c>
      <c r="AE128">
        <v>171.05940246582031</v>
      </c>
      <c r="AF128">
        <v>164.48196411132812</v>
      </c>
      <c r="AG128">
        <v>-2.0613264292478561E-2</v>
      </c>
      <c r="AH128">
        <v>0.60509949922561646</v>
      </c>
      <c r="AI128">
        <v>0.32745057344436646</v>
      </c>
      <c r="AJ128">
        <v>0.69112122058868408</v>
      </c>
      <c r="AK128">
        <v>0.12162774801254272</v>
      </c>
      <c r="AL128">
        <v>0.43057793378829956</v>
      </c>
      <c r="AM128">
        <v>-1.648891806602478</v>
      </c>
      <c r="AN128">
        <v>0.18809999525547028</v>
      </c>
      <c r="AO128">
        <v>1.4952323436737061</v>
      </c>
      <c r="AP128">
        <v>2.0754070281982422</v>
      </c>
      <c r="AQ128">
        <v>5.8560829162597656</v>
      </c>
      <c r="AR128">
        <v>20.393905639648438</v>
      </c>
      <c r="AS128">
        <v>20.649541854858398</v>
      </c>
      <c r="AT128">
        <v>19.254604339599609</v>
      </c>
      <c r="AU128">
        <v>18.374641418457031</v>
      </c>
      <c r="AV128">
        <v>18.725128173828125</v>
      </c>
      <c r="AW128">
        <v>18.503135681152344</v>
      </c>
      <c r="AX128">
        <v>16.032934188842773</v>
      </c>
      <c r="AY128">
        <v>6.7268667221069336</v>
      </c>
      <c r="AZ128">
        <v>4.3264141082763672</v>
      </c>
      <c r="BA128">
        <v>3.1046192646026611</v>
      </c>
      <c r="BB128">
        <v>2.1181905269622803</v>
      </c>
      <c r="BC128">
        <v>2.2510735988616943</v>
      </c>
      <c r="BD128">
        <v>2.3081479072570801</v>
      </c>
      <c r="BE128">
        <v>69.851020812988281</v>
      </c>
      <c r="BF128">
        <v>68.435569763183594</v>
      </c>
      <c r="BG128">
        <v>67.805763244628906</v>
      </c>
      <c r="BH128">
        <v>67.543830871582031</v>
      </c>
      <c r="BI128">
        <v>66.195930480957031</v>
      </c>
      <c r="BJ128">
        <v>65.650680541992188</v>
      </c>
      <c r="BK128">
        <v>65.333122253417969</v>
      </c>
      <c r="BL128">
        <v>66.760368347167969</v>
      </c>
      <c r="BM128">
        <v>71.62432861328125</v>
      </c>
      <c r="BN128">
        <v>77.92242431640625</v>
      </c>
      <c r="BO128">
        <v>83.678390502929688</v>
      </c>
      <c r="BP128">
        <v>85.636116027832031</v>
      </c>
      <c r="BQ128">
        <v>87.669578552246094</v>
      </c>
      <c r="BR128">
        <v>88.568695068359375</v>
      </c>
      <c r="BS128">
        <v>87.927108764648438</v>
      </c>
      <c r="BT128">
        <v>86.21185302734375</v>
      </c>
      <c r="BU128">
        <v>86.065719604492188</v>
      </c>
      <c r="BV128">
        <v>85.068840026855469</v>
      </c>
      <c r="BW128">
        <v>82.093353271484375</v>
      </c>
      <c r="BX128">
        <v>79.497016906738281</v>
      </c>
      <c r="BY128">
        <v>76.257530212402344</v>
      </c>
      <c r="BZ128">
        <v>73.434005737304688</v>
      </c>
      <c r="CA128">
        <v>72.138885498046875</v>
      </c>
      <c r="CB128">
        <v>71.048377990722656</v>
      </c>
      <c r="CC128">
        <v>3.228548526763916</v>
      </c>
      <c r="CD128">
        <v>2.5796706676483154</v>
      </c>
      <c r="CE128">
        <v>2.1592206954956055</v>
      </c>
      <c r="CF128">
        <v>2.8179237842559814</v>
      </c>
      <c r="CG128">
        <v>3.4638011455535889</v>
      </c>
      <c r="CH128">
        <v>4.2292218208312988</v>
      </c>
      <c r="CI128">
        <v>3.7854800224304199</v>
      </c>
      <c r="CJ128">
        <v>3.6741025447845459</v>
      </c>
      <c r="CK128">
        <v>2.0208983421325684</v>
      </c>
      <c r="CL128">
        <v>3.7765769958496094</v>
      </c>
      <c r="CM128">
        <v>3.6214518547058105</v>
      </c>
      <c r="CN128">
        <v>3.5273878574371338</v>
      </c>
      <c r="CO128">
        <v>3.2417705059051514</v>
      </c>
      <c r="CP128">
        <v>3.0982091426849365</v>
      </c>
      <c r="CQ128">
        <v>3.2880969047546387</v>
      </c>
      <c r="CR128">
        <v>4.3631658554077148</v>
      </c>
      <c r="CS128">
        <v>3.5112030506134033</v>
      </c>
      <c r="CT128">
        <v>3.5760157108306885</v>
      </c>
      <c r="CU128">
        <v>4.1981549263000488</v>
      </c>
      <c r="CV128">
        <v>4.6510419845581055</v>
      </c>
      <c r="CW128">
        <v>4.8475828170776367</v>
      </c>
      <c r="CX128">
        <v>5.024287223815918</v>
      </c>
      <c r="CY128">
        <v>4.4742002487182617</v>
      </c>
      <c r="CZ128">
        <v>3.9271392822265625</v>
      </c>
    </row>
    <row r="129" spans="1:104" x14ac:dyDescent="0.25">
      <c r="A129" t="s">
        <v>315</v>
      </c>
      <c r="B129" t="s">
        <v>168</v>
      </c>
      <c r="C129" t="s">
        <v>25</v>
      </c>
      <c r="D129" t="s">
        <v>186</v>
      </c>
      <c r="E129" t="s">
        <v>182</v>
      </c>
      <c r="F129">
        <v>2025</v>
      </c>
      <c r="G129" t="s">
        <v>179</v>
      </c>
      <c r="H129">
        <v>11</v>
      </c>
      <c r="I129">
        <v>144.37249755859375</v>
      </c>
      <c r="J129">
        <v>140.80230712890625</v>
      </c>
      <c r="K129">
        <v>138.20561218261719</v>
      </c>
      <c r="L129">
        <v>138.01260375976562</v>
      </c>
      <c r="M129">
        <v>145.00251770019531</v>
      </c>
      <c r="N129">
        <v>157.12191772460938</v>
      </c>
      <c r="O129">
        <v>172.02383422851563</v>
      </c>
      <c r="P129">
        <v>188.77714538574219</v>
      </c>
      <c r="Q129">
        <v>202.13652038574219</v>
      </c>
      <c r="R129">
        <v>213.96902465820312</v>
      </c>
      <c r="S129">
        <v>224.92324829101562</v>
      </c>
      <c r="T129">
        <v>229.05424499511719</v>
      </c>
      <c r="U129">
        <v>231.59925842285156</v>
      </c>
      <c r="V129">
        <v>233.62773132324219</v>
      </c>
      <c r="W129">
        <v>230.96748352050781</v>
      </c>
      <c r="X129">
        <v>222.23440551757812</v>
      </c>
      <c r="Y129">
        <v>212.14646911621094</v>
      </c>
      <c r="Z129">
        <v>202.45631408691406</v>
      </c>
      <c r="AA129">
        <v>188.843994140625</v>
      </c>
      <c r="AB129">
        <v>179.86834716796875</v>
      </c>
      <c r="AC129">
        <v>174.13458251953125</v>
      </c>
      <c r="AD129">
        <v>165.12083435058594</v>
      </c>
      <c r="AE129">
        <v>158.212890625</v>
      </c>
      <c r="AF129">
        <v>152.50393676757812</v>
      </c>
      <c r="AG129">
        <v>-0.12939518690109253</v>
      </c>
      <c r="AH129">
        <v>0.56242376565933228</v>
      </c>
      <c r="AI129">
        <v>0.18365633487701416</v>
      </c>
      <c r="AJ129">
        <v>0.47078621387481689</v>
      </c>
      <c r="AK129">
        <v>-0.20888805389404297</v>
      </c>
      <c r="AL129">
        <v>-0.2557448148727417</v>
      </c>
      <c r="AM129">
        <v>-2.0715405941009521</v>
      </c>
      <c r="AN129">
        <v>-0.81892645359039307</v>
      </c>
      <c r="AO129">
        <v>0.55068683624267578</v>
      </c>
      <c r="AP129">
        <v>1.5563609600067139</v>
      </c>
      <c r="AQ129">
        <v>5.0802721977233887</v>
      </c>
      <c r="AR129">
        <v>18.254226684570313</v>
      </c>
      <c r="AS129">
        <v>18.34605598449707</v>
      </c>
      <c r="AT129">
        <v>17.101446151733398</v>
      </c>
      <c r="AU129">
        <v>16.319784164428711</v>
      </c>
      <c r="AV129">
        <v>16.116872787475586</v>
      </c>
      <c r="AW129">
        <v>15.927404403686523</v>
      </c>
      <c r="AX129">
        <v>13.475048065185547</v>
      </c>
      <c r="AY129">
        <v>4.7766289710998535</v>
      </c>
      <c r="AZ129">
        <v>3.1281042098999023</v>
      </c>
      <c r="BA129">
        <v>2.3971142768859863</v>
      </c>
      <c r="BB129">
        <v>1.5022023916244507</v>
      </c>
      <c r="BC129">
        <v>1.6266765594482422</v>
      </c>
      <c r="BD129">
        <v>1.7864503860473633</v>
      </c>
      <c r="BE129">
        <v>65.028022766113281</v>
      </c>
      <c r="BF129">
        <v>64.46661376953125</v>
      </c>
      <c r="BG129">
        <v>62.594200134277344</v>
      </c>
      <c r="BH129">
        <v>62.184547424316406</v>
      </c>
      <c r="BI129">
        <v>61.915771484375</v>
      </c>
      <c r="BJ129">
        <v>61.189315795898438</v>
      </c>
      <c r="BK129">
        <v>60.649383544921875</v>
      </c>
      <c r="BL129">
        <v>62.338272094726562</v>
      </c>
      <c r="BM129">
        <v>68.615234375</v>
      </c>
      <c r="BN129">
        <v>75.151115417480469</v>
      </c>
      <c r="BO129">
        <v>80.60693359375</v>
      </c>
      <c r="BP129">
        <v>84.645523071289063</v>
      </c>
      <c r="BQ129">
        <v>85.955276489257813</v>
      </c>
      <c r="BR129">
        <v>85.70672607421875</v>
      </c>
      <c r="BS129">
        <v>85.494796752929688</v>
      </c>
      <c r="BT129">
        <v>84.33929443359375</v>
      </c>
      <c r="BU129">
        <v>83.050407409667969</v>
      </c>
      <c r="BV129">
        <v>77.921684265136719</v>
      </c>
      <c r="BW129">
        <v>74.466606140136719</v>
      </c>
      <c r="BX129">
        <v>70.913604736328125</v>
      </c>
      <c r="BY129">
        <v>69.108833312988281</v>
      </c>
      <c r="BZ129">
        <v>66.619834899902344</v>
      </c>
      <c r="CA129">
        <v>65.345039367675781</v>
      </c>
      <c r="CB129">
        <v>64.159355163574219</v>
      </c>
      <c r="CC129">
        <v>3.0942447185516357</v>
      </c>
      <c r="CD129">
        <v>2.4749770164489746</v>
      </c>
      <c r="CE129">
        <v>2.0773484706878662</v>
      </c>
      <c r="CF129">
        <v>2.7234640121459961</v>
      </c>
      <c r="CG129">
        <v>3.3616726398468018</v>
      </c>
      <c r="CH129">
        <v>4.0818886756896973</v>
      </c>
      <c r="CI129">
        <v>3.6148955821990967</v>
      </c>
      <c r="CJ129">
        <v>3.5474143028259277</v>
      </c>
      <c r="CK129">
        <v>1.9495058059692383</v>
      </c>
      <c r="CL129">
        <v>3.6412861347198486</v>
      </c>
      <c r="CM129">
        <v>3.4877736568450928</v>
      </c>
      <c r="CN129">
        <v>3.3894357681274414</v>
      </c>
      <c r="CO129">
        <v>3.1193015575408936</v>
      </c>
      <c r="CP129">
        <v>2.9850203990936279</v>
      </c>
      <c r="CQ129">
        <v>3.1675064563751221</v>
      </c>
      <c r="CR129">
        <v>4.183037281036377</v>
      </c>
      <c r="CS129">
        <v>3.3653130531311035</v>
      </c>
      <c r="CT129">
        <v>3.4447474479675293</v>
      </c>
      <c r="CU129">
        <v>3.949260950088501</v>
      </c>
      <c r="CV129">
        <v>4.3362669944763184</v>
      </c>
      <c r="CW129">
        <v>4.5772199630737305</v>
      </c>
      <c r="CX129">
        <v>4.7793140411376953</v>
      </c>
      <c r="CY129">
        <v>4.2606477737426758</v>
      </c>
      <c r="CZ129">
        <v>3.7489044666290283</v>
      </c>
    </row>
    <row r="130" spans="1:104" x14ac:dyDescent="0.25">
      <c r="A130" t="s">
        <v>316</v>
      </c>
      <c r="B130" t="s">
        <v>168</v>
      </c>
      <c r="C130" t="s">
        <v>25</v>
      </c>
      <c r="D130" t="s">
        <v>186</v>
      </c>
      <c r="E130" t="s">
        <v>182</v>
      </c>
      <c r="F130">
        <v>2025</v>
      </c>
      <c r="G130" t="s">
        <v>180</v>
      </c>
      <c r="H130">
        <v>12</v>
      </c>
      <c r="I130">
        <v>125.35440826416016</v>
      </c>
      <c r="J130">
        <v>123.005615234375</v>
      </c>
      <c r="K130">
        <v>122.07070922851562</v>
      </c>
      <c r="L130">
        <v>122.13465881347656</v>
      </c>
      <c r="M130">
        <v>128.10018920898437</v>
      </c>
      <c r="N130">
        <v>138.10890197753906</v>
      </c>
      <c r="O130">
        <v>152.43753051757813</v>
      </c>
      <c r="P130">
        <v>163.65438842773437</v>
      </c>
      <c r="Q130">
        <v>168.73599243164062</v>
      </c>
      <c r="R130">
        <v>169.94288635253906</v>
      </c>
      <c r="S130">
        <v>169.81863403320312</v>
      </c>
      <c r="T130">
        <v>166.14598083496094</v>
      </c>
      <c r="U130">
        <v>164.04644775390625</v>
      </c>
      <c r="V130">
        <v>161.55593872070312</v>
      </c>
      <c r="W130">
        <v>159.06272888183594</v>
      </c>
      <c r="X130">
        <v>156.45718383789062</v>
      </c>
      <c r="Y130">
        <v>156.52076721191406</v>
      </c>
      <c r="Z130">
        <v>158.06181335449219</v>
      </c>
      <c r="AA130">
        <v>153.970947265625</v>
      </c>
      <c r="AB130">
        <v>148.83235168457031</v>
      </c>
      <c r="AC130">
        <v>145.09942626953125</v>
      </c>
      <c r="AD130">
        <v>139.843017578125</v>
      </c>
      <c r="AE130">
        <v>134.51448059082031</v>
      </c>
      <c r="AF130">
        <v>130.13969421386719</v>
      </c>
      <c r="AG130">
        <v>-0.70876705646514893</v>
      </c>
      <c r="AH130">
        <v>0.48353612422943115</v>
      </c>
      <c r="AI130">
        <v>-0.51119613647460938</v>
      </c>
      <c r="AJ130">
        <v>-0.56501388549804688</v>
      </c>
      <c r="AK130">
        <v>-1.9660269021987915</v>
      </c>
      <c r="AL130">
        <v>-3.837268590927124</v>
      </c>
      <c r="AM130">
        <v>-4.8303885459899902</v>
      </c>
      <c r="AN130">
        <v>-6.0880064964294434</v>
      </c>
      <c r="AO130">
        <v>-3.9641783237457275</v>
      </c>
      <c r="AP130">
        <v>-0.68057048320770264</v>
      </c>
      <c r="AQ130">
        <v>1.9648659229278564</v>
      </c>
      <c r="AR130">
        <v>9.7195777893066406</v>
      </c>
      <c r="AS130">
        <v>8.7906627655029297</v>
      </c>
      <c r="AT130">
        <v>7.8755455017089844</v>
      </c>
      <c r="AU130">
        <v>7.4951744079589844</v>
      </c>
      <c r="AV130">
        <v>5.5577454566955566</v>
      </c>
      <c r="AW130">
        <v>5.7858757972717285</v>
      </c>
      <c r="AX130">
        <v>3.0972702503204346</v>
      </c>
      <c r="AY130">
        <v>-3.06524658203125</v>
      </c>
      <c r="AZ130">
        <v>-1.4837499856948853</v>
      </c>
      <c r="BA130">
        <v>-0.34018266201019287</v>
      </c>
      <c r="BB130">
        <v>-1.1284860372543335</v>
      </c>
      <c r="BC130">
        <v>-1.0299378633499146</v>
      </c>
      <c r="BD130">
        <v>-0.35631701350212097</v>
      </c>
      <c r="BE130">
        <v>49.486785888671875</v>
      </c>
      <c r="BF130">
        <v>48.986782073974609</v>
      </c>
      <c r="BG130">
        <v>48.083263397216797</v>
      </c>
      <c r="BH130">
        <v>47.535026550292969</v>
      </c>
      <c r="BI130">
        <v>47.486782073974609</v>
      </c>
      <c r="BJ130">
        <v>46.890308380126953</v>
      </c>
      <c r="BK130">
        <v>46.486785888671875</v>
      </c>
      <c r="BL130">
        <v>47.188549041748047</v>
      </c>
      <c r="BM130">
        <v>49.092071533203125</v>
      </c>
      <c r="BN130">
        <v>51.64471435546875</v>
      </c>
      <c r="BO130">
        <v>53.149120330810547</v>
      </c>
      <c r="BP130">
        <v>53.697357177734375</v>
      </c>
      <c r="BQ130">
        <v>54.596477508544922</v>
      </c>
      <c r="BR130">
        <v>55.596473693847656</v>
      </c>
      <c r="BS130">
        <v>55.701763153076172</v>
      </c>
      <c r="BT130">
        <v>55.745590209960938</v>
      </c>
      <c r="BU130">
        <v>55.144710540771484</v>
      </c>
      <c r="BV130">
        <v>53.135910034179688</v>
      </c>
      <c r="BW130">
        <v>51.635902404785156</v>
      </c>
      <c r="BX130">
        <v>51.333263397216797</v>
      </c>
      <c r="BY130">
        <v>50.227973937988281</v>
      </c>
      <c r="BZ130">
        <v>50.285026550292969</v>
      </c>
      <c r="CA130">
        <v>48.982383728027344</v>
      </c>
      <c r="CB130">
        <v>48.530620574951172</v>
      </c>
      <c r="CC130">
        <v>3.9396932125091553</v>
      </c>
      <c r="CD130">
        <v>3.1705818176269531</v>
      </c>
      <c r="CE130">
        <v>2.69059157371521</v>
      </c>
      <c r="CF130">
        <v>3.5342271327972412</v>
      </c>
      <c r="CG130">
        <v>4.3549408912658691</v>
      </c>
      <c r="CH130">
        <v>5.2613682746887207</v>
      </c>
      <c r="CI130">
        <v>4.6973366737365723</v>
      </c>
      <c r="CJ130">
        <v>4.5096492767333984</v>
      </c>
      <c r="CK130">
        <v>2.3863825798034668</v>
      </c>
      <c r="CL130">
        <v>4.2409138679504395</v>
      </c>
      <c r="CM130">
        <v>3.8614635467529297</v>
      </c>
      <c r="CN130">
        <v>3.6052181720733643</v>
      </c>
      <c r="CO130">
        <v>3.2399599552154541</v>
      </c>
      <c r="CP130">
        <v>3.0269026756286621</v>
      </c>
      <c r="CQ130">
        <v>3.1988048553466797</v>
      </c>
      <c r="CR130">
        <v>4.3184571266174316</v>
      </c>
      <c r="CS130">
        <v>3.6409461498260498</v>
      </c>
      <c r="CT130">
        <v>3.943716287612915</v>
      </c>
      <c r="CU130">
        <v>4.7217612266540527</v>
      </c>
      <c r="CV130">
        <v>5.2615194320678711</v>
      </c>
      <c r="CW130">
        <v>5.5928745269775391</v>
      </c>
      <c r="CX130">
        <v>5.9354968070983887</v>
      </c>
      <c r="CY130">
        <v>5.3119678497314453</v>
      </c>
      <c r="CZ130">
        <v>4.6912193298339844</v>
      </c>
    </row>
    <row r="131" spans="1:104" x14ac:dyDescent="0.25">
      <c r="A131" t="s">
        <v>317</v>
      </c>
      <c r="B131" t="s">
        <v>168</v>
      </c>
      <c r="C131" t="s">
        <v>25</v>
      </c>
      <c r="D131" t="s">
        <v>186</v>
      </c>
      <c r="E131" t="s">
        <v>182</v>
      </c>
      <c r="F131">
        <v>2025</v>
      </c>
      <c r="G131" t="s">
        <v>181</v>
      </c>
      <c r="H131">
        <v>8</v>
      </c>
      <c r="I131">
        <v>157.98384094238281</v>
      </c>
      <c r="J131">
        <v>154.037841796875</v>
      </c>
      <c r="K131">
        <v>150.96469116210937</v>
      </c>
      <c r="L131">
        <v>150.53193664550781</v>
      </c>
      <c r="M131">
        <v>157.49085998535156</v>
      </c>
      <c r="N131">
        <v>174.10589599609375</v>
      </c>
      <c r="O131">
        <v>189.75630187988281</v>
      </c>
      <c r="P131">
        <v>205.56509399414062</v>
      </c>
      <c r="Q131">
        <v>218.20085144042969</v>
      </c>
      <c r="R131">
        <v>228.88044738769531</v>
      </c>
      <c r="S131">
        <v>238.7257080078125</v>
      </c>
      <c r="T131">
        <v>241.45887756347656</v>
      </c>
      <c r="U131">
        <v>243.38838195800781</v>
      </c>
      <c r="V131">
        <v>243.37705993652344</v>
      </c>
      <c r="W131">
        <v>241.10995483398437</v>
      </c>
      <c r="X131">
        <v>235.05184936523437</v>
      </c>
      <c r="Y131">
        <v>227.23481750488281</v>
      </c>
      <c r="Z131">
        <v>217.40885925292969</v>
      </c>
      <c r="AA131">
        <v>205.79362487792969</v>
      </c>
      <c r="AB131">
        <v>199.21931457519531</v>
      </c>
      <c r="AC131">
        <v>193.72966003417969</v>
      </c>
      <c r="AD131">
        <v>183.976806640625</v>
      </c>
      <c r="AE131">
        <v>175.80323791503906</v>
      </c>
      <c r="AF131">
        <v>168.19686889648437</v>
      </c>
      <c r="AG131">
        <v>2.9905587434768677E-2</v>
      </c>
      <c r="AH131">
        <v>0.61752068996429443</v>
      </c>
      <c r="AI131">
        <v>0.39062538743019104</v>
      </c>
      <c r="AJ131">
        <v>0.78953820466995239</v>
      </c>
      <c r="AK131">
        <v>0.27284488081932068</v>
      </c>
      <c r="AL131">
        <v>0.75566285848617554</v>
      </c>
      <c r="AM131">
        <v>-1.4345271587371826</v>
      </c>
      <c r="AN131">
        <v>0.64955264329910278</v>
      </c>
      <c r="AO131">
        <v>1.8996974229812622</v>
      </c>
      <c r="AP131">
        <v>2.2538027763366699</v>
      </c>
      <c r="AQ131">
        <v>5.9920592308044434</v>
      </c>
      <c r="AR131">
        <v>20.410392761230469</v>
      </c>
      <c r="AS131">
        <v>20.703107833862305</v>
      </c>
      <c r="AT131">
        <v>19.172859191894531</v>
      </c>
      <c r="AU131">
        <v>18.331275939941406</v>
      </c>
      <c r="AV131">
        <v>19.03068733215332</v>
      </c>
      <c r="AW131">
        <v>19.036149978637695</v>
      </c>
      <c r="AX131">
        <v>16.799793243408203</v>
      </c>
      <c r="AY131">
        <v>7.3277702331542969</v>
      </c>
      <c r="AZ131">
        <v>4.7082767486572266</v>
      </c>
      <c r="BA131">
        <v>3.3789603710174561</v>
      </c>
      <c r="BB131">
        <v>2.394364595413208</v>
      </c>
      <c r="BC131">
        <v>2.5270626544952393</v>
      </c>
      <c r="BD131">
        <v>2.5248918533325195</v>
      </c>
      <c r="BE131">
        <v>71.148643493652344</v>
      </c>
      <c r="BF131">
        <v>70.312591552734375</v>
      </c>
      <c r="BG131">
        <v>69.862152099609375</v>
      </c>
      <c r="BH131">
        <v>69.605659484863281</v>
      </c>
      <c r="BI131">
        <v>69.363578796386719</v>
      </c>
      <c r="BJ131">
        <v>69.11181640625</v>
      </c>
      <c r="BK131">
        <v>69.547355651855469</v>
      </c>
      <c r="BL131">
        <v>71.60540771484375</v>
      </c>
      <c r="BM131">
        <v>75.233840942382813</v>
      </c>
      <c r="BN131">
        <v>79.471305847167969</v>
      </c>
      <c r="BO131">
        <v>83.37933349609375</v>
      </c>
      <c r="BP131">
        <v>85.773323059082031</v>
      </c>
      <c r="BQ131">
        <v>86.867332458496094</v>
      </c>
      <c r="BR131">
        <v>87.147933959960937</v>
      </c>
      <c r="BS131">
        <v>86.821189880371094</v>
      </c>
      <c r="BT131">
        <v>86.637290954589844</v>
      </c>
      <c r="BU131">
        <v>85.873344421386719</v>
      </c>
      <c r="BV131">
        <v>84.3670654296875</v>
      </c>
      <c r="BW131">
        <v>82.84686279296875</v>
      </c>
      <c r="BX131">
        <v>80.210601806640625</v>
      </c>
      <c r="BY131">
        <v>77.41070556640625</v>
      </c>
      <c r="BZ131">
        <v>75.289710998535156</v>
      </c>
      <c r="CA131">
        <v>74.064277648925781</v>
      </c>
      <c r="CB131">
        <v>73.167060852050781</v>
      </c>
      <c r="CC131">
        <v>3.2653839588165283</v>
      </c>
      <c r="CD131">
        <v>2.6112008094787598</v>
      </c>
      <c r="CE131">
        <v>2.1883182525634766</v>
      </c>
      <c r="CF131">
        <v>2.8647253513336182</v>
      </c>
      <c r="CG131">
        <v>3.5211670398712158</v>
      </c>
      <c r="CH131">
        <v>4.3620367050170898</v>
      </c>
      <c r="CI131">
        <v>3.8455178737640381</v>
      </c>
      <c r="CJ131">
        <v>3.7253174781799316</v>
      </c>
      <c r="CK131">
        <v>2.0294930934906006</v>
      </c>
      <c r="CL131">
        <v>3.7563316822052002</v>
      </c>
      <c r="CM131">
        <v>3.5699698925018311</v>
      </c>
      <c r="CN131">
        <v>3.4457488059997559</v>
      </c>
      <c r="CO131">
        <v>3.161341667175293</v>
      </c>
      <c r="CP131">
        <v>2.9988443851470947</v>
      </c>
      <c r="CQ131">
        <v>3.1888437271118164</v>
      </c>
      <c r="CR131">
        <v>4.2667341232299805</v>
      </c>
      <c r="CS131">
        <v>3.4762895107269287</v>
      </c>
      <c r="CT131">
        <v>3.5674235820770264</v>
      </c>
      <c r="CU131">
        <v>4.1504573822021484</v>
      </c>
      <c r="CV131">
        <v>4.6317391395568848</v>
      </c>
      <c r="CW131">
        <v>4.9109363555908203</v>
      </c>
      <c r="CX131">
        <v>5.1354455947875977</v>
      </c>
      <c r="CY131">
        <v>4.5657491683959961</v>
      </c>
      <c r="CZ131">
        <v>3.9874260425567627</v>
      </c>
    </row>
    <row r="132" spans="1:104" x14ac:dyDescent="0.25">
      <c r="A132" t="s">
        <v>2541</v>
      </c>
      <c r="B132" t="s">
        <v>168</v>
      </c>
      <c r="C132" t="s">
        <v>25</v>
      </c>
      <c r="D132" t="s">
        <v>186</v>
      </c>
      <c r="E132" t="s">
        <v>182</v>
      </c>
      <c r="F132">
        <v>2026</v>
      </c>
      <c r="G132" t="s">
        <v>169</v>
      </c>
      <c r="H132">
        <v>1</v>
      </c>
      <c r="I132">
        <v>123.31476593017578</v>
      </c>
      <c r="J132">
        <v>120.44036102294922</v>
      </c>
      <c r="K132">
        <v>119.88722229003906</v>
      </c>
      <c r="L132">
        <v>120.45056915283203</v>
      </c>
      <c r="M132">
        <v>127.68448638916016</v>
      </c>
      <c r="N132">
        <v>139.48558044433594</v>
      </c>
      <c r="O132">
        <v>156.7147216796875</v>
      </c>
      <c r="P132">
        <v>169.26081848144531</v>
      </c>
      <c r="Q132">
        <v>173.00477600097656</v>
      </c>
      <c r="R132">
        <v>172.91828918457031</v>
      </c>
      <c r="S132">
        <v>173.21682739257812</v>
      </c>
      <c r="T132">
        <v>168.74850463867187</v>
      </c>
      <c r="U132">
        <v>166.81050109863281</v>
      </c>
      <c r="V132">
        <v>163.9637451171875</v>
      </c>
      <c r="W132">
        <v>160.18521118164062</v>
      </c>
      <c r="X132">
        <v>157.25892639160156</v>
      </c>
      <c r="Y132">
        <v>156.14898681640625</v>
      </c>
      <c r="Z132">
        <v>156.66215515136719</v>
      </c>
      <c r="AA132">
        <v>153.73171997070312</v>
      </c>
      <c r="AB132">
        <v>148.16207885742187</v>
      </c>
      <c r="AC132">
        <v>144.46554565429687</v>
      </c>
      <c r="AD132">
        <v>139.13063049316406</v>
      </c>
      <c r="AE132">
        <v>134.36390686035156</v>
      </c>
      <c r="AF132">
        <v>130.0396728515625</v>
      </c>
      <c r="AG132">
        <v>-0.75151348114013672</v>
      </c>
      <c r="AH132">
        <v>0.47274550795555115</v>
      </c>
      <c r="AI132">
        <v>-0.56323760747909546</v>
      </c>
      <c r="AJ132">
        <v>-0.6467854380607605</v>
      </c>
      <c r="AK132">
        <v>-2.1239235401153564</v>
      </c>
      <c r="AL132">
        <v>-4.2130522727966309</v>
      </c>
      <c r="AM132">
        <v>-5.2507472038269043</v>
      </c>
      <c r="AN132">
        <v>-6.8111557960510254</v>
      </c>
      <c r="AO132">
        <v>-4.4840879440307617</v>
      </c>
      <c r="AP132">
        <v>-0.87291073799133301</v>
      </c>
      <c r="AQ132">
        <v>1.8276494741439819</v>
      </c>
      <c r="AR132">
        <v>9.5409612655639648</v>
      </c>
      <c r="AS132">
        <v>8.5432777404785156</v>
      </c>
      <c r="AT132">
        <v>7.6220207214355469</v>
      </c>
      <c r="AU132">
        <v>7.1992578506469727</v>
      </c>
      <c r="AV132">
        <v>5.047935962677002</v>
      </c>
      <c r="AW132">
        <v>5.2215738296508789</v>
      </c>
      <c r="AX132">
        <v>2.3891992568969727</v>
      </c>
      <c r="AY132">
        <v>-3.7033579349517822</v>
      </c>
      <c r="AZ132">
        <v>-1.8520957231521606</v>
      </c>
      <c r="BA132">
        <v>-0.55401146411895752</v>
      </c>
      <c r="BB132">
        <v>-1.3437049388885498</v>
      </c>
      <c r="BC132">
        <v>-1.2517659664154053</v>
      </c>
      <c r="BD132">
        <v>-0.52990776300430298</v>
      </c>
      <c r="BE132">
        <v>45.877101898193359</v>
      </c>
      <c r="BF132">
        <v>44.877098083496094</v>
      </c>
      <c r="BG132">
        <v>44.175334930419922</v>
      </c>
      <c r="BH132">
        <v>42.780620574951172</v>
      </c>
      <c r="BI132">
        <v>41.982383728027344</v>
      </c>
      <c r="BJ132">
        <v>41.232383728027344</v>
      </c>
      <c r="BK132">
        <v>40.93414306640625</v>
      </c>
      <c r="BL132">
        <v>41.381500244140625</v>
      </c>
      <c r="BM132">
        <v>45.600879669189453</v>
      </c>
      <c r="BN132">
        <v>50.504405975341797</v>
      </c>
      <c r="BO132">
        <v>53.758808135986328</v>
      </c>
      <c r="BP132">
        <v>55.508808135986328</v>
      </c>
      <c r="BQ132">
        <v>57.10528564453125</v>
      </c>
      <c r="BR132">
        <v>57.057048797607422</v>
      </c>
      <c r="BS132">
        <v>57.254405975341797</v>
      </c>
      <c r="BT132">
        <v>56.548233032226562</v>
      </c>
      <c r="BU132">
        <v>55.942955017089844</v>
      </c>
      <c r="BV132">
        <v>54.486782073974609</v>
      </c>
      <c r="BW132">
        <v>53.184139251708984</v>
      </c>
      <c r="BX132">
        <v>50.780620574951172</v>
      </c>
      <c r="BY132">
        <v>49.877098083496094</v>
      </c>
      <c r="BZ132">
        <v>49.276214599609375</v>
      </c>
      <c r="CA132">
        <v>49.135906219482422</v>
      </c>
      <c r="CB132">
        <v>48.785030364990234</v>
      </c>
      <c r="CC132">
        <v>4.0309505462646484</v>
      </c>
      <c r="CD132">
        <v>3.2289080619812012</v>
      </c>
      <c r="CE132">
        <v>2.7483925819396973</v>
      </c>
      <c r="CF132">
        <v>3.6252167224884033</v>
      </c>
      <c r="CG132">
        <v>4.5148177146911621</v>
      </c>
      <c r="CH132">
        <v>5.5268278121948242</v>
      </c>
      <c r="CI132">
        <v>5.0227222442626953</v>
      </c>
      <c r="CJ132">
        <v>4.8511099815368652</v>
      </c>
      <c r="CK132">
        <v>2.5448372364044189</v>
      </c>
      <c r="CL132">
        <v>4.4881463050842285</v>
      </c>
      <c r="CM132">
        <v>4.0966253280639648</v>
      </c>
      <c r="CN132">
        <v>3.8084757328033447</v>
      </c>
      <c r="CO132">
        <v>3.4266185760498047</v>
      </c>
      <c r="CP132">
        <v>3.195162296295166</v>
      </c>
      <c r="CQ132">
        <v>3.3505129814147949</v>
      </c>
      <c r="CR132">
        <v>4.5145864486694336</v>
      </c>
      <c r="CS132">
        <v>3.7779052257537842</v>
      </c>
      <c r="CT132">
        <v>4.0654845237731934</v>
      </c>
      <c r="CU132">
        <v>4.9034113883972168</v>
      </c>
      <c r="CV132">
        <v>5.447791576385498</v>
      </c>
      <c r="CW132">
        <v>5.7916622161865234</v>
      </c>
      <c r="CX132">
        <v>6.1419830322265625</v>
      </c>
      <c r="CY132">
        <v>5.5187230110168457</v>
      </c>
      <c r="CZ132">
        <v>4.8755249977111816</v>
      </c>
    </row>
    <row r="133" spans="1:104" x14ac:dyDescent="0.25">
      <c r="A133" t="s">
        <v>2542</v>
      </c>
      <c r="B133" t="s">
        <v>168</v>
      </c>
      <c r="C133" t="s">
        <v>25</v>
      </c>
      <c r="D133" t="s">
        <v>186</v>
      </c>
      <c r="E133" t="s">
        <v>182</v>
      </c>
      <c r="F133">
        <v>2026</v>
      </c>
      <c r="G133" t="s">
        <v>170</v>
      </c>
      <c r="H133">
        <v>2</v>
      </c>
      <c r="I133">
        <v>128.16455078125</v>
      </c>
      <c r="J133">
        <v>124.86885070800781</v>
      </c>
      <c r="K133">
        <v>123.32662963867188</v>
      </c>
      <c r="L133">
        <v>123.93578338623047</v>
      </c>
      <c r="M133">
        <v>130.14283752441406</v>
      </c>
      <c r="N133">
        <v>141.620849609375</v>
      </c>
      <c r="O133">
        <v>158.8626708984375</v>
      </c>
      <c r="P133">
        <v>169.73963928222656</v>
      </c>
      <c r="Q133">
        <v>174.90420532226562</v>
      </c>
      <c r="R133">
        <v>176.2327880859375</v>
      </c>
      <c r="S133">
        <v>179.03622436523437</v>
      </c>
      <c r="T133">
        <v>177.37619018554687</v>
      </c>
      <c r="U133">
        <v>177.63638305664062</v>
      </c>
      <c r="V133">
        <v>176.930908203125</v>
      </c>
      <c r="W133">
        <v>174.56674194335937</v>
      </c>
      <c r="X133">
        <v>169.49505615234375</v>
      </c>
      <c r="Y133">
        <v>164.80854797363281</v>
      </c>
      <c r="Z133">
        <v>164.19615173339844</v>
      </c>
      <c r="AA133">
        <v>161.96652221679687</v>
      </c>
      <c r="AB133">
        <v>155.98681640625</v>
      </c>
      <c r="AC133">
        <v>151.9859619140625</v>
      </c>
      <c r="AD133">
        <v>145.36091613769531</v>
      </c>
      <c r="AE133">
        <v>139.18824768066406</v>
      </c>
      <c r="AF133">
        <v>134.27468872070312</v>
      </c>
      <c r="AG133">
        <v>-0.63846331834793091</v>
      </c>
      <c r="AH133">
        <v>0.49197974801063538</v>
      </c>
      <c r="AI133">
        <v>-0.42029047012329102</v>
      </c>
      <c r="AJ133">
        <v>-0.43254691362380981</v>
      </c>
      <c r="AK133">
        <v>-1.7415503263473511</v>
      </c>
      <c r="AL133">
        <v>-3.4112434387207031</v>
      </c>
      <c r="AM133">
        <v>-4.5928459167480469</v>
      </c>
      <c r="AN133">
        <v>-5.5259318351745605</v>
      </c>
      <c r="AO133">
        <v>-3.4609241485595703</v>
      </c>
      <c r="AP133">
        <v>-0.42480999231338501</v>
      </c>
      <c r="AQ133">
        <v>2.3503015041351318</v>
      </c>
      <c r="AR133">
        <v>10.907914161682129</v>
      </c>
      <c r="AS133">
        <v>10.162388801574707</v>
      </c>
      <c r="AT133">
        <v>9.2365512847900391</v>
      </c>
      <c r="AU133">
        <v>8.8065185546875</v>
      </c>
      <c r="AV133">
        <v>6.9073123931884766</v>
      </c>
      <c r="AW133">
        <v>6.980072021484375</v>
      </c>
      <c r="AX133">
        <v>4.3074221611022949</v>
      </c>
      <c r="AY133">
        <v>-2.1895787715911865</v>
      </c>
      <c r="AZ133">
        <v>-0.95181953907012939</v>
      </c>
      <c r="BA133">
        <v>-1.0229194536805153E-2</v>
      </c>
      <c r="BB133">
        <v>-0.82028543949127197</v>
      </c>
      <c r="BC133">
        <v>-0.71280467510223389</v>
      </c>
      <c r="BD133">
        <v>-9.334447979927063E-2</v>
      </c>
      <c r="BE133">
        <v>54.337669372558594</v>
      </c>
      <c r="BF133">
        <v>54.135902404785156</v>
      </c>
      <c r="BG133">
        <v>53.5394287109375</v>
      </c>
      <c r="BH133">
        <v>53.135906219482422</v>
      </c>
      <c r="BI133">
        <v>53.587669372558594</v>
      </c>
      <c r="BJ133">
        <v>53.285030364990234</v>
      </c>
      <c r="BK133">
        <v>53.736785888671875</v>
      </c>
      <c r="BL133">
        <v>53.640308380126953</v>
      </c>
      <c r="BM133">
        <v>53.592071533203125</v>
      </c>
      <c r="BN133">
        <v>54.048240661621094</v>
      </c>
      <c r="BO133">
        <v>54.947357177734375</v>
      </c>
      <c r="BP133">
        <v>55.447357177734375</v>
      </c>
      <c r="BQ133">
        <v>56.793834686279297</v>
      </c>
      <c r="BR133">
        <v>55.342071533203125</v>
      </c>
      <c r="BS133">
        <v>54.442951202392578</v>
      </c>
      <c r="BT133">
        <v>53.342071533203125</v>
      </c>
      <c r="BU133">
        <v>51.092071533203125</v>
      </c>
      <c r="BV133">
        <v>49.7894287109375</v>
      </c>
      <c r="BW133">
        <v>48.741191864013672</v>
      </c>
      <c r="BX133">
        <v>49.491191864013672</v>
      </c>
      <c r="BY133">
        <v>49.241188049316406</v>
      </c>
      <c r="BZ133">
        <v>48.986785888671875</v>
      </c>
      <c r="CA133">
        <v>49.241188049316406</v>
      </c>
      <c r="CB133">
        <v>48.688549041748047</v>
      </c>
      <c r="CC133">
        <v>3.7906360626220703</v>
      </c>
      <c r="CD133">
        <v>3.0289320945739746</v>
      </c>
      <c r="CE133">
        <v>2.5580823421478271</v>
      </c>
      <c r="CF133">
        <v>3.3749985694885254</v>
      </c>
      <c r="CG133">
        <v>4.1636495590209961</v>
      </c>
      <c r="CH133">
        <v>5.0772156715393066</v>
      </c>
      <c r="CI133">
        <v>4.6068391799926758</v>
      </c>
      <c r="CJ133">
        <v>4.4016928672790527</v>
      </c>
      <c r="CK133">
        <v>2.3278446197509766</v>
      </c>
      <c r="CL133">
        <v>4.1387057304382324</v>
      </c>
      <c r="CM133">
        <v>3.8311474323272705</v>
      </c>
      <c r="CN133">
        <v>3.6220829486846924</v>
      </c>
      <c r="CO133">
        <v>3.3016126155853271</v>
      </c>
      <c r="CP133">
        <v>3.1196122169494629</v>
      </c>
      <c r="CQ133">
        <v>3.3037118911743164</v>
      </c>
      <c r="CR133">
        <v>4.402623176574707</v>
      </c>
      <c r="CS133">
        <v>3.6078076362609863</v>
      </c>
      <c r="CT133">
        <v>3.8553431034088135</v>
      </c>
      <c r="CU133">
        <v>4.6742491722106934</v>
      </c>
      <c r="CV133">
        <v>5.1894712448120117</v>
      </c>
      <c r="CW133">
        <v>5.5130786895751953</v>
      </c>
      <c r="CX133">
        <v>5.8061108589172363</v>
      </c>
      <c r="CY133">
        <v>5.1726169586181641</v>
      </c>
      <c r="CZ133">
        <v>4.5550322532653809</v>
      </c>
    </row>
    <row r="134" spans="1:104" x14ac:dyDescent="0.25">
      <c r="A134" t="s">
        <v>2543</v>
      </c>
      <c r="B134" t="s">
        <v>168</v>
      </c>
      <c r="C134" t="s">
        <v>25</v>
      </c>
      <c r="D134" t="s">
        <v>186</v>
      </c>
      <c r="E134" t="s">
        <v>182</v>
      </c>
      <c r="F134">
        <v>2026</v>
      </c>
      <c r="G134" t="s">
        <v>171</v>
      </c>
      <c r="H134">
        <v>3</v>
      </c>
      <c r="I134">
        <v>136.60261535644531</v>
      </c>
      <c r="J134">
        <v>133.13754272460937</v>
      </c>
      <c r="K134">
        <v>130.4598388671875</v>
      </c>
      <c r="L134">
        <v>129.46354675292969</v>
      </c>
      <c r="M134">
        <v>133.98439025878906</v>
      </c>
      <c r="N134">
        <v>146.5618896484375</v>
      </c>
      <c r="O134">
        <v>165.36668395996094</v>
      </c>
      <c r="P134">
        <v>178.52212524414062</v>
      </c>
      <c r="Q134">
        <v>186.64730834960937</v>
      </c>
      <c r="R134">
        <v>192.35879516601562</v>
      </c>
      <c r="S134">
        <v>199.46206665039063</v>
      </c>
      <c r="T134">
        <v>201.67706298828125</v>
      </c>
      <c r="U134">
        <v>203.74911499023437</v>
      </c>
      <c r="V134">
        <v>206.4022216796875</v>
      </c>
      <c r="W134">
        <v>205.2254638671875</v>
      </c>
      <c r="X134">
        <v>198.29206848144531</v>
      </c>
      <c r="Y134">
        <v>190.05703735351562</v>
      </c>
      <c r="Z134">
        <v>181.81961059570312</v>
      </c>
      <c r="AA134">
        <v>174.52061462402344</v>
      </c>
      <c r="AB134">
        <v>171.54812622070312</v>
      </c>
      <c r="AC134">
        <v>167.2237548828125</v>
      </c>
      <c r="AD134">
        <v>159.53646850585937</v>
      </c>
      <c r="AE134">
        <v>151.66291809082031</v>
      </c>
      <c r="AF134">
        <v>144.77412414550781</v>
      </c>
      <c r="AG134">
        <v>-0.35649040341377258</v>
      </c>
      <c r="AH134">
        <v>0.52876698970794678</v>
      </c>
      <c r="AI134">
        <v>-8.5816942155361176E-2</v>
      </c>
      <c r="AJ134">
        <v>6.6896140575408936E-2</v>
      </c>
      <c r="AK134">
        <v>-0.86404770612716675</v>
      </c>
      <c r="AL134">
        <v>-1.6191307306289673</v>
      </c>
      <c r="AM134">
        <v>-3.1613225936889648</v>
      </c>
      <c r="AN134">
        <v>-2.8871808052062988</v>
      </c>
      <c r="AO134">
        <v>-1.2537810802459717</v>
      </c>
      <c r="AP134">
        <v>0.61787253618240356</v>
      </c>
      <c r="AQ134">
        <v>3.7138674259185791</v>
      </c>
      <c r="AR134">
        <v>14.533148765563965</v>
      </c>
      <c r="AS134">
        <v>14.259428977966309</v>
      </c>
      <c r="AT134">
        <v>13.291047096252441</v>
      </c>
      <c r="AU134">
        <v>12.761302947998047</v>
      </c>
      <c r="AV134">
        <v>11.73837947845459</v>
      </c>
      <c r="AW134">
        <v>11.660432815551758</v>
      </c>
      <c r="AX134">
        <v>9.0264949798583984</v>
      </c>
      <c r="AY134">
        <v>1.5734037160873413</v>
      </c>
      <c r="AZ134">
        <v>1.2931073904037476</v>
      </c>
      <c r="BA134">
        <v>1.3317859172821045</v>
      </c>
      <c r="BB134">
        <v>0.46508026123046875</v>
      </c>
      <c r="BC134">
        <v>0.57958072423934937</v>
      </c>
      <c r="BD134">
        <v>0.94241243600845337</v>
      </c>
      <c r="BE134">
        <v>58.982387542724609</v>
      </c>
      <c r="BF134">
        <v>57.679740905761719</v>
      </c>
      <c r="BG134">
        <v>56.030620574951172</v>
      </c>
      <c r="BH134">
        <v>55.93414306640625</v>
      </c>
      <c r="BI134">
        <v>55.837673187255859</v>
      </c>
      <c r="BJ134">
        <v>55.192951202392578</v>
      </c>
      <c r="BK134">
        <v>54.894710540771484</v>
      </c>
      <c r="BL134">
        <v>56.399120330810547</v>
      </c>
      <c r="BM134">
        <v>62.057048797607422</v>
      </c>
      <c r="BN134">
        <v>66.912330627441406</v>
      </c>
      <c r="BO134">
        <v>71.609687805175781</v>
      </c>
      <c r="BP134">
        <v>74.956169128417969</v>
      </c>
      <c r="BQ134">
        <v>77.758811950683594</v>
      </c>
      <c r="BR134">
        <v>78.403526306152344</v>
      </c>
      <c r="BS134">
        <v>73.864097595214844</v>
      </c>
      <c r="BT134">
        <v>72.75</v>
      </c>
      <c r="BU134">
        <v>72.350883483886719</v>
      </c>
      <c r="BV134">
        <v>71.447357177734375</v>
      </c>
      <c r="BW134">
        <v>69.785026550292969</v>
      </c>
      <c r="BX134">
        <v>66.030624389648437</v>
      </c>
      <c r="BY134">
        <v>64.780624389648437</v>
      </c>
      <c r="BZ134">
        <v>63.227981567382813</v>
      </c>
      <c r="CA134">
        <v>62.631500244140625</v>
      </c>
      <c r="CB134">
        <v>61.227977752685547</v>
      </c>
      <c r="CC134">
        <v>3.2810842990875244</v>
      </c>
      <c r="CD134">
        <v>2.6227095127105713</v>
      </c>
      <c r="CE134">
        <v>2.1976003646850586</v>
      </c>
      <c r="CF134">
        <v>2.8631138801574707</v>
      </c>
      <c r="CG134">
        <v>3.4811470508575439</v>
      </c>
      <c r="CH134">
        <v>4.2671084403991699</v>
      </c>
      <c r="CI134">
        <v>3.8944258689880371</v>
      </c>
      <c r="CJ134">
        <v>3.7596099376678467</v>
      </c>
      <c r="CK134">
        <v>2.0173890590667725</v>
      </c>
      <c r="CL134">
        <v>3.6686317920684814</v>
      </c>
      <c r="CM134">
        <v>3.466270923614502</v>
      </c>
      <c r="CN134">
        <v>3.3445198535919189</v>
      </c>
      <c r="CO134">
        <v>3.0754179954528809</v>
      </c>
      <c r="CP134">
        <v>2.9554626941680908</v>
      </c>
      <c r="CQ134">
        <v>3.1541781425476074</v>
      </c>
      <c r="CR134">
        <v>4.1828665733337402</v>
      </c>
      <c r="CS134">
        <v>3.3787951469421387</v>
      </c>
      <c r="CT134">
        <v>3.4670093059539795</v>
      </c>
      <c r="CU134">
        <v>4.0902285575866699</v>
      </c>
      <c r="CV134">
        <v>4.6348471641540527</v>
      </c>
      <c r="CW134">
        <v>4.9260969161987305</v>
      </c>
      <c r="CX134">
        <v>5.175018310546875</v>
      </c>
      <c r="CY134">
        <v>4.5772161483764648</v>
      </c>
      <c r="CZ134">
        <v>3.9884347915649414</v>
      </c>
    </row>
    <row r="135" spans="1:104" x14ac:dyDescent="0.25">
      <c r="A135" t="s">
        <v>2544</v>
      </c>
      <c r="B135" t="s">
        <v>168</v>
      </c>
      <c r="C135" t="s">
        <v>25</v>
      </c>
      <c r="D135" t="s">
        <v>186</v>
      </c>
      <c r="E135" t="s">
        <v>182</v>
      </c>
      <c r="F135">
        <v>2026</v>
      </c>
      <c r="G135" t="s">
        <v>172</v>
      </c>
      <c r="H135">
        <v>4</v>
      </c>
      <c r="I135">
        <v>145.48968505859375</v>
      </c>
      <c r="J135">
        <v>141.01377868652344</v>
      </c>
      <c r="K135">
        <v>138.2010498046875</v>
      </c>
      <c r="L135">
        <v>136.97712707519531</v>
      </c>
      <c r="M135">
        <v>142.32717895507812</v>
      </c>
      <c r="N135">
        <v>155.8948974609375</v>
      </c>
      <c r="O135">
        <v>171.79495239257812</v>
      </c>
      <c r="P135">
        <v>186.92726135253906</v>
      </c>
      <c r="Q135">
        <v>200.17349243164062</v>
      </c>
      <c r="R135">
        <v>212.39413452148437</v>
      </c>
      <c r="S135">
        <v>223.45632934570312</v>
      </c>
      <c r="T135">
        <v>227.78230285644531</v>
      </c>
      <c r="U135">
        <v>230.294677734375</v>
      </c>
      <c r="V135">
        <v>231.85264587402344</v>
      </c>
      <c r="W135">
        <v>228.47763061523437</v>
      </c>
      <c r="X135">
        <v>220.38591003417969</v>
      </c>
      <c r="Y135">
        <v>209.72566223144531</v>
      </c>
      <c r="Z135">
        <v>198.65296936035156</v>
      </c>
      <c r="AA135">
        <v>186.31787109375</v>
      </c>
      <c r="AB135">
        <v>183.07028198242187</v>
      </c>
      <c r="AC135">
        <v>179.17863464355469</v>
      </c>
      <c r="AD135">
        <v>170.98805236816406</v>
      </c>
      <c r="AE135">
        <v>162.98406982421875</v>
      </c>
      <c r="AF135">
        <v>156.06793212890625</v>
      </c>
      <c r="AG135">
        <v>-6.9850839674472809E-2</v>
      </c>
      <c r="AH135">
        <v>0.56405061483383179</v>
      </c>
      <c r="AI135">
        <v>0.25033411383628845</v>
      </c>
      <c r="AJ135">
        <v>0.56354820728302002</v>
      </c>
      <c r="AK135">
        <v>-3.1908433884382248E-2</v>
      </c>
      <c r="AL135">
        <v>0.10291272401809692</v>
      </c>
      <c r="AM135">
        <v>-1.7735863924026489</v>
      </c>
      <c r="AN135">
        <v>-0.27360844612121582</v>
      </c>
      <c r="AO135">
        <v>1.0043693780899048</v>
      </c>
      <c r="AP135">
        <v>1.7544291019439697</v>
      </c>
      <c r="AQ135">
        <v>5.2624516487121582</v>
      </c>
      <c r="AR135">
        <v>18.575109481811523</v>
      </c>
      <c r="AS135">
        <v>18.758943557739258</v>
      </c>
      <c r="AT135">
        <v>17.467367172241211</v>
      </c>
      <c r="AU135">
        <v>16.614229202270508</v>
      </c>
      <c r="AV135">
        <v>16.696027755737305</v>
      </c>
      <c r="AW135">
        <v>16.44477653503418</v>
      </c>
      <c r="AX135">
        <v>14.037899971008301</v>
      </c>
      <c r="AY135">
        <v>5.4493680000305176</v>
      </c>
      <c r="AZ135">
        <v>3.6218955516815186</v>
      </c>
      <c r="BA135">
        <v>2.7190327644348145</v>
      </c>
      <c r="BB135">
        <v>1.8123278617858887</v>
      </c>
      <c r="BC135">
        <v>1.9314525127410889</v>
      </c>
      <c r="BD135">
        <v>2.0254800319671631</v>
      </c>
      <c r="BE135">
        <v>65.327301025390625</v>
      </c>
      <c r="BF135">
        <v>63.980819702148438</v>
      </c>
      <c r="BG135">
        <v>62.681159973144531</v>
      </c>
      <c r="BH135">
        <v>63.200477600097656</v>
      </c>
      <c r="BI135">
        <v>62.200477600097656</v>
      </c>
      <c r="BJ135">
        <v>61.854000091552734</v>
      </c>
      <c r="BK135">
        <v>61.241191864013672</v>
      </c>
      <c r="BL135">
        <v>65.013214111328125</v>
      </c>
      <c r="BM135">
        <v>72.145065307617188</v>
      </c>
      <c r="BN135">
        <v>78.23699951171875</v>
      </c>
      <c r="BO135">
        <v>83.387680053710937</v>
      </c>
      <c r="BP135">
        <v>87.079071044921875</v>
      </c>
      <c r="BQ135">
        <v>88.320121765136719</v>
      </c>
      <c r="BR135">
        <v>88.378868103027344</v>
      </c>
      <c r="BS135">
        <v>88.109550476074219</v>
      </c>
      <c r="BT135">
        <v>87.71795654296875</v>
      </c>
      <c r="BU135">
        <v>87.194236755371094</v>
      </c>
      <c r="BV135">
        <v>85.41986083984375</v>
      </c>
      <c r="BW135">
        <v>83.10528564453125</v>
      </c>
      <c r="BX135">
        <v>78.353858947753906</v>
      </c>
      <c r="BY135">
        <v>74.899253845214844</v>
      </c>
      <c r="BZ135">
        <v>72.744316101074219</v>
      </c>
      <c r="CA135">
        <v>69.755477905273437</v>
      </c>
      <c r="CB135">
        <v>67.823028564453125</v>
      </c>
      <c r="CC135">
        <v>3.0627021789550781</v>
      </c>
      <c r="CD135">
        <v>2.4345872402191162</v>
      </c>
      <c r="CE135">
        <v>2.0403156280517578</v>
      </c>
      <c r="CF135">
        <v>2.6549315452575684</v>
      </c>
      <c r="CG135">
        <v>3.2409334182739258</v>
      </c>
      <c r="CH135">
        <v>3.9779441356658936</v>
      </c>
      <c r="CI135">
        <v>3.545846700668335</v>
      </c>
      <c r="CJ135">
        <v>3.4501461982727051</v>
      </c>
      <c r="CK135">
        <v>1.8962197303771973</v>
      </c>
      <c r="CL135">
        <v>3.5501666069030762</v>
      </c>
      <c r="CM135">
        <v>3.4033687114715576</v>
      </c>
      <c r="CN135">
        <v>3.3106358051300049</v>
      </c>
      <c r="CO135">
        <v>3.0465371608734131</v>
      </c>
      <c r="CP135">
        <v>2.9096269607543945</v>
      </c>
      <c r="CQ135">
        <v>3.077603816986084</v>
      </c>
      <c r="CR135">
        <v>4.074427604675293</v>
      </c>
      <c r="CS135">
        <v>3.2677109241485596</v>
      </c>
      <c r="CT135">
        <v>3.3198881149291992</v>
      </c>
      <c r="CU135">
        <v>3.8270969390869141</v>
      </c>
      <c r="CV135">
        <v>4.334923267364502</v>
      </c>
      <c r="CW135">
        <v>4.6259970664978027</v>
      </c>
      <c r="CX135">
        <v>4.8610692024230957</v>
      </c>
      <c r="CY135">
        <v>4.311032772064209</v>
      </c>
      <c r="CZ135">
        <v>3.768247127532959</v>
      </c>
    </row>
    <row r="136" spans="1:104" x14ac:dyDescent="0.25">
      <c r="A136" t="s">
        <v>2545</v>
      </c>
      <c r="B136" t="s">
        <v>168</v>
      </c>
      <c r="C136" t="s">
        <v>25</v>
      </c>
      <c r="D136" t="s">
        <v>186</v>
      </c>
      <c r="E136" t="s">
        <v>182</v>
      </c>
      <c r="F136">
        <v>2026</v>
      </c>
      <c r="G136" t="s">
        <v>173</v>
      </c>
      <c r="H136">
        <v>5</v>
      </c>
      <c r="I136">
        <v>145.193359375</v>
      </c>
      <c r="J136">
        <v>141.56039428710937</v>
      </c>
      <c r="K136">
        <v>138.68382263183594</v>
      </c>
      <c r="L136">
        <v>138.237060546875</v>
      </c>
      <c r="M136">
        <v>144.51545715332031</v>
      </c>
      <c r="N136">
        <v>158.49972534179687</v>
      </c>
      <c r="O136">
        <v>173.590576171875</v>
      </c>
      <c r="P136">
        <v>192.03804016113281</v>
      </c>
      <c r="Q136">
        <v>208.371337890625</v>
      </c>
      <c r="R136">
        <v>220.91136169433594</v>
      </c>
      <c r="S136">
        <v>231.2161865234375</v>
      </c>
      <c r="T136">
        <v>235.31289672851562</v>
      </c>
      <c r="U136">
        <v>236.87847900390625</v>
      </c>
      <c r="V136">
        <v>236.71980285644531</v>
      </c>
      <c r="W136">
        <v>232.77909851074219</v>
      </c>
      <c r="X136">
        <v>224.29443359375</v>
      </c>
      <c r="Y136">
        <v>213.41081237792969</v>
      </c>
      <c r="Z136">
        <v>202.35182189941406</v>
      </c>
      <c r="AA136">
        <v>189.91615295410156</v>
      </c>
      <c r="AB136">
        <v>185.69064331054687</v>
      </c>
      <c r="AC136">
        <v>182.03939819335937</v>
      </c>
      <c r="AD136">
        <v>171.89068603515625</v>
      </c>
      <c r="AE136">
        <v>164.14613342285156</v>
      </c>
      <c r="AF136">
        <v>156.75836181640625</v>
      </c>
      <c r="AG136">
        <v>-2.391984686255455E-2</v>
      </c>
      <c r="AH136">
        <v>0.56683206558227539</v>
      </c>
      <c r="AI136">
        <v>0.30191889405250549</v>
      </c>
      <c r="AJ136">
        <v>0.64237594604492188</v>
      </c>
      <c r="AK136">
        <v>0.10081465542316437</v>
      </c>
      <c r="AL136">
        <v>0.37942963838577271</v>
      </c>
      <c r="AM136">
        <v>-1.5660815238952637</v>
      </c>
      <c r="AN136">
        <v>0.13720996677875519</v>
      </c>
      <c r="AO136">
        <v>1.4076067209243774</v>
      </c>
      <c r="AP136">
        <v>1.9899301528930664</v>
      </c>
      <c r="AQ136">
        <v>5.6140313148498535</v>
      </c>
      <c r="AR136">
        <v>19.519773483276367</v>
      </c>
      <c r="AS136">
        <v>19.697624206542969</v>
      </c>
      <c r="AT136">
        <v>18.217702865600586</v>
      </c>
      <c r="AU136">
        <v>17.290185928344727</v>
      </c>
      <c r="AV136">
        <v>17.542198181152344</v>
      </c>
      <c r="AW136">
        <v>17.272842407226563</v>
      </c>
      <c r="AX136">
        <v>14.929162979125977</v>
      </c>
      <c r="AY136">
        <v>6.1236205101013184</v>
      </c>
      <c r="AZ136">
        <v>4.0104913711547852</v>
      </c>
      <c r="BA136">
        <v>2.956834077835083</v>
      </c>
      <c r="BB136">
        <v>2.0174887180328369</v>
      </c>
      <c r="BC136">
        <v>2.1403932571411133</v>
      </c>
      <c r="BD136">
        <v>2.1846034526824951</v>
      </c>
      <c r="BE136">
        <v>68.583267211914063</v>
      </c>
      <c r="BF136">
        <v>67.93414306640625</v>
      </c>
      <c r="BG136">
        <v>67.390312194824219</v>
      </c>
      <c r="BH136">
        <v>66.842071533203125</v>
      </c>
      <c r="BI136">
        <v>65.991188049316406</v>
      </c>
      <c r="BJ136">
        <v>65.390312194824219</v>
      </c>
      <c r="BK136">
        <v>64.7894287109375</v>
      </c>
      <c r="BL136">
        <v>67.956169128417969</v>
      </c>
      <c r="BM136">
        <v>75.228187561035156</v>
      </c>
      <c r="BN136">
        <v>80.280830383300781</v>
      </c>
      <c r="BO136">
        <v>85.074661254882813</v>
      </c>
      <c r="BP136">
        <v>87.679946899414063</v>
      </c>
      <c r="BQ136">
        <v>87.232589721679688</v>
      </c>
      <c r="BR136">
        <v>86.228187561035156</v>
      </c>
      <c r="BS136">
        <v>86.079071044921875</v>
      </c>
      <c r="BT136">
        <v>84.973785400390625</v>
      </c>
      <c r="BU136">
        <v>82.767616271972656</v>
      </c>
      <c r="BV136">
        <v>81.166732788085938</v>
      </c>
      <c r="BW136">
        <v>80.807044982910156</v>
      </c>
      <c r="BX136">
        <v>78.758811950683594</v>
      </c>
      <c r="BY136">
        <v>74.100883483886719</v>
      </c>
      <c r="BZ136">
        <v>70.942955017089844</v>
      </c>
      <c r="CA136">
        <v>69.64471435546875</v>
      </c>
      <c r="CB136">
        <v>68.640312194824219</v>
      </c>
      <c r="CC136">
        <v>3.0250499248504639</v>
      </c>
      <c r="CD136">
        <v>2.4189047813415527</v>
      </c>
      <c r="CE136">
        <v>2.0263996124267578</v>
      </c>
      <c r="CF136">
        <v>2.6518137454986572</v>
      </c>
      <c r="CG136">
        <v>3.2569403648376465</v>
      </c>
      <c r="CH136">
        <v>4.002842903137207</v>
      </c>
      <c r="CI136">
        <v>3.5460834503173828</v>
      </c>
      <c r="CJ136">
        <v>3.5080468654632568</v>
      </c>
      <c r="CK136">
        <v>1.9535896778106689</v>
      </c>
      <c r="CL136">
        <v>3.65458083152771</v>
      </c>
      <c r="CM136">
        <v>3.4853618144989014</v>
      </c>
      <c r="CN136">
        <v>3.3849356174468994</v>
      </c>
      <c r="CO136">
        <v>3.1014258861541748</v>
      </c>
      <c r="CP136">
        <v>2.9401741027832031</v>
      </c>
      <c r="CQ136">
        <v>3.1033182144165039</v>
      </c>
      <c r="CR136">
        <v>4.1040687561035156</v>
      </c>
      <c r="CS136">
        <v>3.2909533977508545</v>
      </c>
      <c r="CT136">
        <v>3.346947193145752</v>
      </c>
      <c r="CU136">
        <v>3.8609142303466797</v>
      </c>
      <c r="CV136">
        <v>4.3517794609069824</v>
      </c>
      <c r="CW136">
        <v>4.6515507698059082</v>
      </c>
      <c r="CX136">
        <v>4.8365049362182617</v>
      </c>
      <c r="CY136">
        <v>4.2971458435058594</v>
      </c>
      <c r="CZ136">
        <v>3.746016263961792</v>
      </c>
    </row>
    <row r="137" spans="1:104" x14ac:dyDescent="0.25">
      <c r="A137" t="s">
        <v>2546</v>
      </c>
      <c r="B137" t="s">
        <v>168</v>
      </c>
      <c r="C137" t="s">
        <v>25</v>
      </c>
      <c r="D137" t="s">
        <v>186</v>
      </c>
      <c r="E137" t="s">
        <v>182</v>
      </c>
      <c r="F137">
        <v>2026</v>
      </c>
      <c r="G137" t="s">
        <v>174</v>
      </c>
      <c r="H137">
        <v>6</v>
      </c>
      <c r="I137">
        <v>149.02728271484375</v>
      </c>
      <c r="J137">
        <v>145.0264892578125</v>
      </c>
      <c r="K137">
        <v>142.2547607421875</v>
      </c>
      <c r="L137">
        <v>141.26606750488281</v>
      </c>
      <c r="M137">
        <v>147.19204711914062</v>
      </c>
      <c r="N137">
        <v>160.44619750976563</v>
      </c>
      <c r="O137">
        <v>174.89749145507812</v>
      </c>
      <c r="P137">
        <v>193.14739990234375</v>
      </c>
      <c r="Q137">
        <v>206.05149841308594</v>
      </c>
      <c r="R137">
        <v>216.95637512207031</v>
      </c>
      <c r="S137">
        <v>226.96197509765625</v>
      </c>
      <c r="T137">
        <v>230.36715698242187</v>
      </c>
      <c r="U137">
        <v>231.24844360351562</v>
      </c>
      <c r="V137">
        <v>230.96159362792969</v>
      </c>
      <c r="W137">
        <v>227.79103088378906</v>
      </c>
      <c r="X137">
        <v>220.92921447753906</v>
      </c>
      <c r="Y137">
        <v>213.14453125</v>
      </c>
      <c r="Z137">
        <v>202.72500610351562</v>
      </c>
      <c r="AA137">
        <v>191.63136291503906</v>
      </c>
      <c r="AB137">
        <v>184.784423828125</v>
      </c>
      <c r="AC137">
        <v>181.85452270507812</v>
      </c>
      <c r="AD137">
        <v>173.01881408691406</v>
      </c>
      <c r="AE137">
        <v>165.82917785644531</v>
      </c>
      <c r="AF137">
        <v>158.65089416503906</v>
      </c>
      <c r="AG137">
        <v>-0.11290689557790756</v>
      </c>
      <c r="AH137">
        <v>0.57956492900848389</v>
      </c>
      <c r="AI137">
        <v>0.21190325915813446</v>
      </c>
      <c r="AJ137">
        <v>0.51496756076812744</v>
      </c>
      <c r="AK137">
        <v>-0.15239709615707397</v>
      </c>
      <c r="AL137">
        <v>-0.13887162506580353</v>
      </c>
      <c r="AM137">
        <v>-2.0060293674468994</v>
      </c>
      <c r="AN137">
        <v>-0.65293878316879272</v>
      </c>
      <c r="AO137">
        <v>0.71876102685928345</v>
      </c>
      <c r="AP137">
        <v>1.6493889093399048</v>
      </c>
      <c r="AQ137">
        <v>5.1991729736328125</v>
      </c>
      <c r="AR137">
        <v>18.501119613647461</v>
      </c>
      <c r="AS137">
        <v>18.490951538085938</v>
      </c>
      <c r="AT137">
        <v>17.070837020874023</v>
      </c>
      <c r="AU137">
        <v>16.251565933227539</v>
      </c>
      <c r="AV137">
        <v>16.260396957397461</v>
      </c>
      <c r="AW137">
        <v>16.239032745361328</v>
      </c>
      <c r="AX137">
        <v>13.770339012145996</v>
      </c>
      <c r="AY137">
        <v>5.0995287895202637</v>
      </c>
      <c r="AZ137">
        <v>3.3609139919281006</v>
      </c>
      <c r="BA137">
        <v>2.5887525081634521</v>
      </c>
      <c r="BB137">
        <v>1.6606019735336304</v>
      </c>
      <c r="BC137">
        <v>1.7916597127914429</v>
      </c>
      <c r="BD137">
        <v>1.9252649545669556</v>
      </c>
      <c r="BE137">
        <v>66.729255676269531</v>
      </c>
      <c r="BF137">
        <v>64.739768981933594</v>
      </c>
      <c r="BG137">
        <v>64.33624267578125</v>
      </c>
      <c r="BH137">
        <v>64.175193786621094</v>
      </c>
      <c r="BI137">
        <v>64.223434448242188</v>
      </c>
      <c r="BJ137">
        <v>64.069915771484375</v>
      </c>
      <c r="BK137">
        <v>64.540992736816406</v>
      </c>
      <c r="BL137">
        <v>69.100746154785156</v>
      </c>
      <c r="BM137">
        <v>72.360969543457031</v>
      </c>
      <c r="BN137">
        <v>75.672561645507813</v>
      </c>
      <c r="BO137">
        <v>79.190322875976563</v>
      </c>
      <c r="BP137">
        <v>81.340858459472656</v>
      </c>
      <c r="BQ137">
        <v>82.944725036621094</v>
      </c>
      <c r="BR137">
        <v>83.590858459472656</v>
      </c>
      <c r="BS137">
        <v>82.122764587402344</v>
      </c>
      <c r="BT137">
        <v>82.880287170410156</v>
      </c>
      <c r="BU137">
        <v>82.618362426757812</v>
      </c>
      <c r="BV137">
        <v>80.419578552246094</v>
      </c>
      <c r="BW137">
        <v>78.930084228515625</v>
      </c>
      <c r="BX137">
        <v>77.361114501953125</v>
      </c>
      <c r="BY137">
        <v>75.266334533691406</v>
      </c>
      <c r="BZ137">
        <v>72.548240661621094</v>
      </c>
      <c r="CA137">
        <v>70.947357177734375</v>
      </c>
      <c r="CB137">
        <v>69.479255676269531</v>
      </c>
      <c r="CC137">
        <v>3.1733102798461914</v>
      </c>
      <c r="CD137">
        <v>2.5327095985412598</v>
      </c>
      <c r="CE137">
        <v>2.1243550777435303</v>
      </c>
      <c r="CF137">
        <v>2.7696020603179932</v>
      </c>
      <c r="CG137">
        <v>3.3903214931488037</v>
      </c>
      <c r="CH137">
        <v>4.1412410736083984</v>
      </c>
      <c r="CI137">
        <v>3.6514670848846436</v>
      </c>
      <c r="CJ137">
        <v>3.6060187816619873</v>
      </c>
      <c r="CK137">
        <v>1.97438645362854</v>
      </c>
      <c r="CL137">
        <v>3.6681993007659912</v>
      </c>
      <c r="CM137">
        <v>3.4965817928314209</v>
      </c>
      <c r="CN137">
        <v>3.3867743015289307</v>
      </c>
      <c r="CO137">
        <v>3.0943942070007324</v>
      </c>
      <c r="CP137">
        <v>2.9318335056304932</v>
      </c>
      <c r="CQ137">
        <v>3.1037015914916992</v>
      </c>
      <c r="CR137">
        <v>4.1315231323242187</v>
      </c>
      <c r="CS137">
        <v>3.3592355251312256</v>
      </c>
      <c r="CT137">
        <v>3.4269678592681885</v>
      </c>
      <c r="CU137">
        <v>3.9815840721130371</v>
      </c>
      <c r="CV137">
        <v>4.4259166717529297</v>
      </c>
      <c r="CW137">
        <v>4.7491674423217773</v>
      </c>
      <c r="CX137">
        <v>4.9754643440246582</v>
      </c>
      <c r="CY137">
        <v>4.4368152618408203</v>
      </c>
      <c r="CZ137">
        <v>3.8747391700744629</v>
      </c>
    </row>
    <row r="138" spans="1:104" x14ac:dyDescent="0.25">
      <c r="A138" t="s">
        <v>2547</v>
      </c>
      <c r="B138" t="s">
        <v>168</v>
      </c>
      <c r="C138" t="s">
        <v>25</v>
      </c>
      <c r="D138" t="s">
        <v>186</v>
      </c>
      <c r="E138" t="s">
        <v>182</v>
      </c>
      <c r="F138">
        <v>2026</v>
      </c>
      <c r="G138" t="s">
        <v>175</v>
      </c>
      <c r="H138">
        <v>7</v>
      </c>
      <c r="I138">
        <v>154.64698791503906</v>
      </c>
      <c r="J138">
        <v>151.07070922851562</v>
      </c>
      <c r="K138">
        <v>147.94596862792969</v>
      </c>
      <c r="L138">
        <v>147.56915283203125</v>
      </c>
      <c r="M138">
        <v>154.65751647949219</v>
      </c>
      <c r="N138">
        <v>170.27384948730469</v>
      </c>
      <c r="O138">
        <v>184.95164489746094</v>
      </c>
      <c r="P138">
        <v>201.68281555175781</v>
      </c>
      <c r="Q138">
        <v>213.43867492675781</v>
      </c>
      <c r="R138">
        <v>224.66064453125</v>
      </c>
      <c r="S138">
        <v>234.40376281738281</v>
      </c>
      <c r="T138">
        <v>236.74095153808594</v>
      </c>
      <c r="U138">
        <v>238.43806457519531</v>
      </c>
      <c r="V138">
        <v>238.03921508789062</v>
      </c>
      <c r="W138">
        <v>235.18243408203125</v>
      </c>
      <c r="X138">
        <v>230.6744384765625</v>
      </c>
      <c r="Y138">
        <v>223.78999328613281</v>
      </c>
      <c r="Z138">
        <v>212.68603515625</v>
      </c>
      <c r="AA138">
        <v>200.1116943359375</v>
      </c>
      <c r="AB138">
        <v>192.23973083496094</v>
      </c>
      <c r="AC138">
        <v>188.54312133789063</v>
      </c>
      <c r="AD138">
        <v>179.42814636230469</v>
      </c>
      <c r="AE138">
        <v>171.868408203125</v>
      </c>
      <c r="AF138">
        <v>164.70719909667969</v>
      </c>
      <c r="AG138">
        <v>4.3769966810941696E-2</v>
      </c>
      <c r="AH138">
        <v>0.60581457614898682</v>
      </c>
      <c r="AI138">
        <v>0.39889374375343323</v>
      </c>
      <c r="AJ138">
        <v>0.79736566543579102</v>
      </c>
      <c r="AK138">
        <v>0.3103104829788208</v>
      </c>
      <c r="AL138">
        <v>0.82677692174911499</v>
      </c>
      <c r="AM138">
        <v>-1.3266204595565796</v>
      </c>
      <c r="AN138">
        <v>0.76786154508590698</v>
      </c>
      <c r="AO138">
        <v>1.9684836864471436</v>
      </c>
      <c r="AP138">
        <v>2.2621698379516602</v>
      </c>
      <c r="AQ138">
        <v>5.9344515800476074</v>
      </c>
      <c r="AR138">
        <v>20.110439300537109</v>
      </c>
      <c r="AS138">
        <v>20.402414321899414</v>
      </c>
      <c r="AT138">
        <v>18.867023468017578</v>
      </c>
      <c r="AU138">
        <v>17.98967170715332</v>
      </c>
      <c r="AV138">
        <v>18.844425201416016</v>
      </c>
      <c r="AW138">
        <v>18.915597915649414</v>
      </c>
      <c r="AX138">
        <v>16.631633758544922</v>
      </c>
      <c r="AY138">
        <v>7.3036603927612305</v>
      </c>
      <c r="AZ138">
        <v>4.6469483375549316</v>
      </c>
      <c r="BA138">
        <v>3.3483409881591797</v>
      </c>
      <c r="BB138">
        <v>2.3958520889282227</v>
      </c>
      <c r="BC138">
        <v>2.5312416553497314</v>
      </c>
      <c r="BD138">
        <v>2.5194029808044434</v>
      </c>
      <c r="BE138">
        <v>72.043830871582031</v>
      </c>
      <c r="BF138">
        <v>71.798240661621094</v>
      </c>
      <c r="BG138">
        <v>71.447357177734375</v>
      </c>
      <c r="BH138">
        <v>71.346473693847656</v>
      </c>
      <c r="BI138">
        <v>71.342071533203125</v>
      </c>
      <c r="BJ138">
        <v>71.192955017089844</v>
      </c>
      <c r="BK138">
        <v>70.991188049316406</v>
      </c>
      <c r="BL138">
        <v>72.75</v>
      </c>
      <c r="BM138">
        <v>74.9605712890625</v>
      </c>
      <c r="BN138">
        <v>78.864097595214844</v>
      </c>
      <c r="BO138">
        <v>82.324661254882813</v>
      </c>
      <c r="BP138">
        <v>85.337875366210937</v>
      </c>
      <c r="BQ138">
        <v>86.184356689453125</v>
      </c>
      <c r="BR138">
        <v>87.478187561035156</v>
      </c>
      <c r="BS138">
        <v>87.728187561035156</v>
      </c>
      <c r="BT138">
        <v>85.934356689453125</v>
      </c>
      <c r="BU138">
        <v>83.27642822265625</v>
      </c>
      <c r="BV138">
        <v>81.570259094238281</v>
      </c>
      <c r="BW138">
        <v>81.364097595214844</v>
      </c>
      <c r="BX138">
        <v>80.008811950683594</v>
      </c>
      <c r="BY138">
        <v>76.4605712890625</v>
      </c>
      <c r="BZ138">
        <v>74.403526306152344</v>
      </c>
      <c r="CA138">
        <v>73.302642822265625</v>
      </c>
      <c r="CB138">
        <v>73.048240661621094</v>
      </c>
      <c r="CC138">
        <v>3.1917953491210938</v>
      </c>
      <c r="CD138">
        <v>2.5572021007537842</v>
      </c>
      <c r="CE138">
        <v>2.1414608955383301</v>
      </c>
      <c r="CF138">
        <v>2.8042829036712646</v>
      </c>
      <c r="CG138">
        <v>3.4528226852416992</v>
      </c>
      <c r="CH138">
        <v>4.2598638534545898</v>
      </c>
      <c r="CI138">
        <v>3.7427322864532471</v>
      </c>
      <c r="CJ138">
        <v>3.64967942237854</v>
      </c>
      <c r="CK138">
        <v>1.9823312759399414</v>
      </c>
      <c r="CL138">
        <v>3.6817491054534912</v>
      </c>
      <c r="CM138">
        <v>3.5002732276916504</v>
      </c>
      <c r="CN138">
        <v>3.373539924621582</v>
      </c>
      <c r="CO138">
        <v>3.0925674438476562</v>
      </c>
      <c r="CP138">
        <v>2.9288339614868164</v>
      </c>
      <c r="CQ138">
        <v>3.1059532165527344</v>
      </c>
      <c r="CR138">
        <v>4.1812229156494141</v>
      </c>
      <c r="CS138">
        <v>3.4186422824859619</v>
      </c>
      <c r="CT138">
        <v>3.4848847389221191</v>
      </c>
      <c r="CU138">
        <v>4.030031681060791</v>
      </c>
      <c r="CV138">
        <v>4.4630088806152344</v>
      </c>
      <c r="CW138">
        <v>4.7725534439086914</v>
      </c>
      <c r="CX138">
        <v>5.0012388229370117</v>
      </c>
      <c r="CY138">
        <v>4.4571084976196289</v>
      </c>
      <c r="CZ138">
        <v>3.8990542888641357</v>
      </c>
    </row>
    <row r="139" spans="1:104" x14ac:dyDescent="0.25">
      <c r="A139" t="s">
        <v>2548</v>
      </c>
      <c r="B139" t="s">
        <v>168</v>
      </c>
      <c r="C139" t="s">
        <v>25</v>
      </c>
      <c r="D139" t="s">
        <v>186</v>
      </c>
      <c r="E139" t="s">
        <v>182</v>
      </c>
      <c r="F139">
        <v>2026</v>
      </c>
      <c r="G139" t="s">
        <v>176</v>
      </c>
      <c r="H139">
        <v>8</v>
      </c>
      <c r="I139">
        <v>159.13363647460937</v>
      </c>
      <c r="J139">
        <v>155.11582946777344</v>
      </c>
      <c r="K139">
        <v>152.02993774414062</v>
      </c>
      <c r="L139">
        <v>151.580078125</v>
      </c>
      <c r="M139">
        <v>158.71719360351562</v>
      </c>
      <c r="N139">
        <v>175.61288452148437</v>
      </c>
      <c r="O139">
        <v>191.32382202148437</v>
      </c>
      <c r="P139">
        <v>207.35731506347656</v>
      </c>
      <c r="Q139">
        <v>220.65422058105469</v>
      </c>
      <c r="R139">
        <v>232.25003051757812</v>
      </c>
      <c r="S139">
        <v>242.90208435058594</v>
      </c>
      <c r="T139">
        <v>245.89256286621094</v>
      </c>
      <c r="U139">
        <v>247.89851379394531</v>
      </c>
      <c r="V139">
        <v>247.64247131347656</v>
      </c>
      <c r="W139">
        <v>245.11679077148437</v>
      </c>
      <c r="X139">
        <v>238.88612365722656</v>
      </c>
      <c r="Y139">
        <v>230.72111511230469</v>
      </c>
      <c r="Z139">
        <v>220.675537109375</v>
      </c>
      <c r="AA139">
        <v>208.54757690429687</v>
      </c>
      <c r="AB139">
        <v>201.65936279296875</v>
      </c>
      <c r="AC139">
        <v>195.82254028320312</v>
      </c>
      <c r="AD139">
        <v>185.75743103027344</v>
      </c>
      <c r="AE139">
        <v>177.47238159179687</v>
      </c>
      <c r="AF139">
        <v>169.78968811035156</v>
      </c>
      <c r="AG139">
        <v>7.0364445447921753E-2</v>
      </c>
      <c r="AH139">
        <v>0.62236505746841431</v>
      </c>
      <c r="AI139">
        <v>0.43795731663703918</v>
      </c>
      <c r="AJ139">
        <v>0.8597877025604248</v>
      </c>
      <c r="AK139">
        <v>0.3922850489616394</v>
      </c>
      <c r="AL139">
        <v>1.006342887878418</v>
      </c>
      <c r="AM139">
        <v>-1.2466074228286743</v>
      </c>
      <c r="AN139">
        <v>1.0173889398574829</v>
      </c>
      <c r="AO139">
        <v>2.2285289764404297</v>
      </c>
      <c r="AP139">
        <v>2.4262039661407471</v>
      </c>
      <c r="AQ139">
        <v>6.2391090393066406</v>
      </c>
      <c r="AR139">
        <v>21.062152862548828</v>
      </c>
      <c r="AS139">
        <v>21.424417495727539</v>
      </c>
      <c r="AT139">
        <v>19.830713272094727</v>
      </c>
      <c r="AU139">
        <v>18.94255256652832</v>
      </c>
      <c r="AV139">
        <v>19.810895919799805</v>
      </c>
      <c r="AW139">
        <v>19.795560836791992</v>
      </c>
      <c r="AX139">
        <v>17.603033065795898</v>
      </c>
      <c r="AY139">
        <v>7.9268593788146973</v>
      </c>
      <c r="AZ139">
        <v>5.0591940879821777</v>
      </c>
      <c r="BA139">
        <v>3.5831377506256104</v>
      </c>
      <c r="BB139">
        <v>2.5870292186737061</v>
      </c>
      <c r="BC139">
        <v>2.7202591896057129</v>
      </c>
      <c r="BD139">
        <v>2.6792211532592773</v>
      </c>
      <c r="BE139">
        <v>73.830291748046875</v>
      </c>
      <c r="BF139">
        <v>72.922927856445312</v>
      </c>
      <c r="BG139">
        <v>72.322929382324219</v>
      </c>
      <c r="BH139">
        <v>71.958000183105469</v>
      </c>
      <c r="BI139">
        <v>70.994094848632812</v>
      </c>
      <c r="BJ139">
        <v>70.794090270996094</v>
      </c>
      <c r="BK139">
        <v>70.709861755371094</v>
      </c>
      <c r="BL139">
        <v>72.018257141113281</v>
      </c>
      <c r="BM139">
        <v>76.293548583984375</v>
      </c>
      <c r="BN139">
        <v>80.173004150390625</v>
      </c>
      <c r="BO139">
        <v>84.348617553710938</v>
      </c>
      <c r="BP139">
        <v>85.958168029785156</v>
      </c>
      <c r="BQ139">
        <v>87.875068664550781</v>
      </c>
      <c r="BR139">
        <v>86.513664245605469</v>
      </c>
      <c r="BS139">
        <v>86.780059814453125</v>
      </c>
      <c r="BT139">
        <v>87.186073303222656</v>
      </c>
      <c r="BU139">
        <v>86.611595153808594</v>
      </c>
      <c r="BV139">
        <v>86.092300415039063</v>
      </c>
      <c r="BW139">
        <v>83.562431335449219</v>
      </c>
      <c r="BX139">
        <v>80.96368408203125</v>
      </c>
      <c r="BY139">
        <v>77.96856689453125</v>
      </c>
      <c r="BZ139">
        <v>75.913276672363281</v>
      </c>
      <c r="CA139">
        <v>75.30975341796875</v>
      </c>
      <c r="CB139">
        <v>74.846885681152344</v>
      </c>
      <c r="CC139">
        <v>3.278477668762207</v>
      </c>
      <c r="CD139">
        <v>2.6209433078765869</v>
      </c>
      <c r="CE139">
        <v>2.1966097354888916</v>
      </c>
      <c r="CF139">
        <v>2.8753125667572021</v>
      </c>
      <c r="CG139">
        <v>3.5370726585388184</v>
      </c>
      <c r="CH139">
        <v>4.3855180740356445</v>
      </c>
      <c r="CI139">
        <v>3.8647050857543945</v>
      </c>
      <c r="CJ139">
        <v>3.7456047534942627</v>
      </c>
      <c r="CK139">
        <v>2.0456535816192627</v>
      </c>
      <c r="CL139">
        <v>3.7992660999298096</v>
      </c>
      <c r="CM139">
        <v>3.6206398010253906</v>
      </c>
      <c r="CN139">
        <v>3.4976353645324707</v>
      </c>
      <c r="CO139">
        <v>3.2094767093658447</v>
      </c>
      <c r="CP139">
        <v>3.0415022373199463</v>
      </c>
      <c r="CQ139">
        <v>3.2313191890716553</v>
      </c>
      <c r="CR139">
        <v>4.3222661018371582</v>
      </c>
      <c r="CS139">
        <v>3.5181722640991211</v>
      </c>
      <c r="CT139">
        <v>3.6092779636383057</v>
      </c>
      <c r="CU139">
        <v>4.1923537254333496</v>
      </c>
      <c r="CV139">
        <v>4.6732573509216309</v>
      </c>
      <c r="CW139">
        <v>4.9478840827941895</v>
      </c>
      <c r="CX139">
        <v>5.1683268547058105</v>
      </c>
      <c r="CY139">
        <v>4.594144344329834</v>
      </c>
      <c r="CZ139">
        <v>4.0121273994445801</v>
      </c>
    </row>
    <row r="140" spans="1:104" x14ac:dyDescent="0.25">
      <c r="A140" t="s">
        <v>2549</v>
      </c>
      <c r="B140" t="s">
        <v>168</v>
      </c>
      <c r="C140" t="s">
        <v>25</v>
      </c>
      <c r="D140" t="s">
        <v>186</v>
      </c>
      <c r="E140" t="s">
        <v>182</v>
      </c>
      <c r="F140">
        <v>2026</v>
      </c>
      <c r="G140" t="s">
        <v>177</v>
      </c>
      <c r="H140">
        <v>9</v>
      </c>
      <c r="I140">
        <v>157.23605346679687</v>
      </c>
      <c r="J140">
        <v>153.346435546875</v>
      </c>
      <c r="K140">
        <v>150.49330139160156</v>
      </c>
      <c r="L140">
        <v>150.42088317871094</v>
      </c>
      <c r="M140">
        <v>158.81886291503906</v>
      </c>
      <c r="N140">
        <v>175.99687194824219</v>
      </c>
      <c r="O140">
        <v>195.46430969238281</v>
      </c>
      <c r="P140">
        <v>212.015380859375</v>
      </c>
      <c r="Q140">
        <v>229.27731323242187</v>
      </c>
      <c r="R140">
        <v>244.40327453613281</v>
      </c>
      <c r="S140">
        <v>255.65879821777344</v>
      </c>
      <c r="T140">
        <v>259.20584106445312</v>
      </c>
      <c r="U140">
        <v>260.98843383789062</v>
      </c>
      <c r="V140">
        <v>259.93637084960937</v>
      </c>
      <c r="W140">
        <v>256.37179565429687</v>
      </c>
      <c r="X140">
        <v>247.52784729003906</v>
      </c>
      <c r="Y140">
        <v>235.93536376953125</v>
      </c>
      <c r="Z140">
        <v>224.875244140625</v>
      </c>
      <c r="AA140">
        <v>213.408447265625</v>
      </c>
      <c r="AB140">
        <v>208.22702026367188</v>
      </c>
      <c r="AC140">
        <v>198.79658508300781</v>
      </c>
      <c r="AD140">
        <v>186.95518493652344</v>
      </c>
      <c r="AE140">
        <v>177.11723327636719</v>
      </c>
      <c r="AF140">
        <v>169.13107299804687</v>
      </c>
      <c r="AG140">
        <v>0.12415355443954468</v>
      </c>
      <c r="AH140">
        <v>0.61597585678100586</v>
      </c>
      <c r="AI140">
        <v>0.49415406584739685</v>
      </c>
      <c r="AJ140">
        <v>0.94149500131607056</v>
      </c>
      <c r="AK140">
        <v>0.55381959676742554</v>
      </c>
      <c r="AL140">
        <v>1.3446998596191406</v>
      </c>
      <c r="AM140">
        <v>-0.99318134784698486</v>
      </c>
      <c r="AN140">
        <v>1.5490115880966187</v>
      </c>
      <c r="AO140">
        <v>2.7545638084411621</v>
      </c>
      <c r="AP140">
        <v>2.7544479370117187</v>
      </c>
      <c r="AQ140">
        <v>6.7724337577819824</v>
      </c>
      <c r="AR140">
        <v>22.603660583496094</v>
      </c>
      <c r="AS140">
        <v>23.044122695922852</v>
      </c>
      <c r="AT140">
        <v>21.279298782348633</v>
      </c>
      <c r="AU140">
        <v>20.252975463867188</v>
      </c>
      <c r="AV140">
        <v>21.196319580078125</v>
      </c>
      <c r="AW140">
        <v>20.899545669555664</v>
      </c>
      <c r="AX140">
        <v>18.709203720092773</v>
      </c>
      <c r="AY140">
        <v>8.8160266876220703</v>
      </c>
      <c r="AZ140">
        <v>5.6399812698364258</v>
      </c>
      <c r="BA140">
        <v>3.8714230060577393</v>
      </c>
      <c r="BB140">
        <v>2.8380751609802246</v>
      </c>
      <c r="BC140">
        <v>2.9468200206756592</v>
      </c>
      <c r="BD140">
        <v>2.8473160266876221</v>
      </c>
      <c r="BE140">
        <v>71.991188049316406</v>
      </c>
      <c r="BF140">
        <v>71.7894287109375</v>
      </c>
      <c r="BG140">
        <v>71.342071533203125</v>
      </c>
      <c r="BH140">
        <v>70.942955017089844</v>
      </c>
      <c r="BI140">
        <v>70.89471435546875</v>
      </c>
      <c r="BJ140">
        <v>70.390312194824219</v>
      </c>
      <c r="BK140">
        <v>71.947357177734375</v>
      </c>
      <c r="BL140">
        <v>72.552642822265625</v>
      </c>
      <c r="BM140">
        <v>77.320259094238281</v>
      </c>
      <c r="BN140">
        <v>83.175544738769531</v>
      </c>
      <c r="BO140">
        <v>87.653732299804688</v>
      </c>
      <c r="BP140">
        <v>90.456375122070313</v>
      </c>
      <c r="BQ140">
        <v>90.465187072753906</v>
      </c>
      <c r="BR140">
        <v>91.009017944335938</v>
      </c>
      <c r="BS140">
        <v>90.653732299804687</v>
      </c>
      <c r="BT140">
        <v>90.548446655273437</v>
      </c>
      <c r="BU140">
        <v>90.98699951171875</v>
      </c>
      <c r="BV140">
        <v>89.386116027832031</v>
      </c>
      <c r="BW140">
        <v>87.530830383300781</v>
      </c>
      <c r="BX140">
        <v>82.508811950683594</v>
      </c>
      <c r="BY140">
        <v>79.947357177734375</v>
      </c>
      <c r="BZ140">
        <v>78.293830871582031</v>
      </c>
      <c r="CA140">
        <v>76.697357177734375</v>
      </c>
      <c r="CB140">
        <v>75.293830871582031</v>
      </c>
      <c r="CC140">
        <v>3.2359664440155029</v>
      </c>
      <c r="CD140">
        <v>2.588313102722168</v>
      </c>
      <c r="CE140">
        <v>2.1721136569976807</v>
      </c>
      <c r="CF140">
        <v>2.8503141403198242</v>
      </c>
      <c r="CG140">
        <v>3.5356044769287109</v>
      </c>
      <c r="CH140">
        <v>4.3904705047607422</v>
      </c>
      <c r="CI140">
        <v>3.9441764354705811</v>
      </c>
      <c r="CJ140">
        <v>3.8257057666778564</v>
      </c>
      <c r="CK140">
        <v>2.123354434967041</v>
      </c>
      <c r="CL140">
        <v>3.9938573837280273</v>
      </c>
      <c r="CM140">
        <v>3.8067679405212402</v>
      </c>
      <c r="CN140">
        <v>3.683117151260376</v>
      </c>
      <c r="CO140">
        <v>3.3753833770751953</v>
      </c>
      <c r="CP140">
        <v>3.1891257762908936</v>
      </c>
      <c r="CQ140">
        <v>3.3761260509490967</v>
      </c>
      <c r="CR140">
        <v>4.4738993644714355</v>
      </c>
      <c r="CS140">
        <v>3.5938870906829834</v>
      </c>
      <c r="CT140">
        <v>3.6740868091583252</v>
      </c>
      <c r="CU140">
        <v>4.2855439186096191</v>
      </c>
      <c r="CV140">
        <v>4.8203659057617188</v>
      </c>
      <c r="CW140">
        <v>5.0177311897277832</v>
      </c>
      <c r="CX140">
        <v>5.196164608001709</v>
      </c>
      <c r="CY140">
        <v>4.5801143646240234</v>
      </c>
      <c r="CZ140">
        <v>3.9923484325408936</v>
      </c>
    </row>
    <row r="141" spans="1:104" x14ac:dyDescent="0.25">
      <c r="A141" t="s">
        <v>2550</v>
      </c>
      <c r="B141" t="s">
        <v>168</v>
      </c>
      <c r="C141" t="s">
        <v>25</v>
      </c>
      <c r="D141" t="s">
        <v>186</v>
      </c>
      <c r="E141" t="s">
        <v>182</v>
      </c>
      <c r="F141">
        <v>2026</v>
      </c>
      <c r="G141" t="s">
        <v>178</v>
      </c>
      <c r="H141">
        <v>10</v>
      </c>
      <c r="I141">
        <v>155.0966796875</v>
      </c>
      <c r="J141">
        <v>151.10128784179687</v>
      </c>
      <c r="K141">
        <v>147.903564453125</v>
      </c>
      <c r="L141">
        <v>147.02516174316406</v>
      </c>
      <c r="M141">
        <v>153.82904052734375</v>
      </c>
      <c r="N141">
        <v>167.61054992675781</v>
      </c>
      <c r="O141">
        <v>185.47232055664062</v>
      </c>
      <c r="P141">
        <v>201.30479431152344</v>
      </c>
      <c r="Q141">
        <v>215.73966979980469</v>
      </c>
      <c r="R141">
        <v>228.48611450195312</v>
      </c>
      <c r="S141">
        <v>240.45512390136719</v>
      </c>
      <c r="T141">
        <v>245.4310302734375</v>
      </c>
      <c r="U141">
        <v>247.81488037109375</v>
      </c>
      <c r="V141">
        <v>249.66238403320312</v>
      </c>
      <c r="W141">
        <v>246.85572814941406</v>
      </c>
      <c r="X141">
        <v>238.66380310058594</v>
      </c>
      <c r="Y141">
        <v>227.893310546875</v>
      </c>
      <c r="Z141">
        <v>216.3907470703125</v>
      </c>
      <c r="AA141">
        <v>206.68603515625</v>
      </c>
      <c r="AB141">
        <v>198.63433837890625</v>
      </c>
      <c r="AC141">
        <v>189.87762451171875</v>
      </c>
      <c r="AD141">
        <v>178.72120666503906</v>
      </c>
      <c r="AE141">
        <v>171.05940246582031</v>
      </c>
      <c r="AF141">
        <v>164.48196411132812</v>
      </c>
      <c r="AG141">
        <v>-2.0613264292478561E-2</v>
      </c>
      <c r="AH141">
        <v>0.60509949922561646</v>
      </c>
      <c r="AI141">
        <v>0.32745057344436646</v>
      </c>
      <c r="AJ141">
        <v>0.69112122058868408</v>
      </c>
      <c r="AK141">
        <v>0.12162775546312332</v>
      </c>
      <c r="AL141">
        <v>0.43057799339294434</v>
      </c>
      <c r="AM141">
        <v>-1.648891806602478</v>
      </c>
      <c r="AN141">
        <v>0.18809998035430908</v>
      </c>
      <c r="AO141">
        <v>1.4952323436737061</v>
      </c>
      <c r="AP141">
        <v>2.0754070281982422</v>
      </c>
      <c r="AQ141">
        <v>5.8560829162597656</v>
      </c>
      <c r="AR141">
        <v>20.393905639648438</v>
      </c>
      <c r="AS141">
        <v>20.649541854858398</v>
      </c>
      <c r="AT141">
        <v>19.254604339599609</v>
      </c>
      <c r="AU141">
        <v>18.374641418457031</v>
      </c>
      <c r="AV141">
        <v>18.725128173828125</v>
      </c>
      <c r="AW141">
        <v>18.503135681152344</v>
      </c>
      <c r="AX141">
        <v>16.032934188842773</v>
      </c>
      <c r="AY141">
        <v>6.7268657684326172</v>
      </c>
      <c r="AZ141">
        <v>4.3264141082763672</v>
      </c>
      <c r="BA141">
        <v>3.1046192646026611</v>
      </c>
      <c r="BB141">
        <v>2.1181905269622803</v>
      </c>
      <c r="BC141">
        <v>2.2510735988616943</v>
      </c>
      <c r="BD141">
        <v>2.3081479072570801</v>
      </c>
      <c r="BE141">
        <v>69.851020812988281</v>
      </c>
      <c r="BF141">
        <v>68.435569763183594</v>
      </c>
      <c r="BG141">
        <v>67.805763244628906</v>
      </c>
      <c r="BH141">
        <v>67.543830871582031</v>
      </c>
      <c r="BI141">
        <v>66.195930480957031</v>
      </c>
      <c r="BJ141">
        <v>65.650680541992188</v>
      </c>
      <c r="BK141">
        <v>65.333122253417969</v>
      </c>
      <c r="BL141">
        <v>66.760368347167969</v>
      </c>
      <c r="BM141">
        <v>71.62432861328125</v>
      </c>
      <c r="BN141">
        <v>77.92242431640625</v>
      </c>
      <c r="BO141">
        <v>83.678390502929688</v>
      </c>
      <c r="BP141">
        <v>85.636116027832031</v>
      </c>
      <c r="BQ141">
        <v>87.669578552246094</v>
      </c>
      <c r="BR141">
        <v>88.568695068359375</v>
      </c>
      <c r="BS141">
        <v>87.927108764648438</v>
      </c>
      <c r="BT141">
        <v>86.21185302734375</v>
      </c>
      <c r="BU141">
        <v>86.065719604492188</v>
      </c>
      <c r="BV141">
        <v>85.068840026855469</v>
      </c>
      <c r="BW141">
        <v>82.093353271484375</v>
      </c>
      <c r="BX141">
        <v>79.497016906738281</v>
      </c>
      <c r="BY141">
        <v>76.257530212402344</v>
      </c>
      <c r="BZ141">
        <v>73.434005737304688</v>
      </c>
      <c r="CA141">
        <v>72.138885498046875</v>
      </c>
      <c r="CB141">
        <v>71.048377990722656</v>
      </c>
      <c r="CC141">
        <v>3.228548526763916</v>
      </c>
      <c r="CD141">
        <v>2.5796706676483154</v>
      </c>
      <c r="CE141">
        <v>2.1592206954956055</v>
      </c>
      <c r="CF141">
        <v>2.8179237842559814</v>
      </c>
      <c r="CG141">
        <v>3.4638009071350098</v>
      </c>
      <c r="CH141">
        <v>4.2292218208312988</v>
      </c>
      <c r="CI141">
        <v>3.785480260848999</v>
      </c>
      <c r="CJ141">
        <v>3.674102783203125</v>
      </c>
      <c r="CK141">
        <v>2.0208983421325684</v>
      </c>
      <c r="CL141">
        <v>3.7765767574310303</v>
      </c>
      <c r="CM141">
        <v>3.6214518547058105</v>
      </c>
      <c r="CN141">
        <v>3.5273878574371338</v>
      </c>
      <c r="CO141">
        <v>3.2417707443237305</v>
      </c>
      <c r="CP141">
        <v>3.0982091426849365</v>
      </c>
      <c r="CQ141">
        <v>3.2880969047546387</v>
      </c>
      <c r="CR141">
        <v>4.3631658554077148</v>
      </c>
      <c r="CS141">
        <v>3.5112030506134033</v>
      </c>
      <c r="CT141">
        <v>3.5760157108306885</v>
      </c>
      <c r="CU141">
        <v>4.1981549263000488</v>
      </c>
      <c r="CV141">
        <v>4.6510419845581055</v>
      </c>
      <c r="CW141">
        <v>4.8475828170776367</v>
      </c>
      <c r="CX141">
        <v>5.024287223815918</v>
      </c>
      <c r="CY141">
        <v>4.4742002487182617</v>
      </c>
      <c r="CZ141">
        <v>3.9271392822265625</v>
      </c>
    </row>
    <row r="142" spans="1:104" x14ac:dyDescent="0.25">
      <c r="A142" t="s">
        <v>2551</v>
      </c>
      <c r="B142" t="s">
        <v>168</v>
      </c>
      <c r="C142" t="s">
        <v>25</v>
      </c>
      <c r="D142" t="s">
        <v>186</v>
      </c>
      <c r="E142" t="s">
        <v>182</v>
      </c>
      <c r="F142">
        <v>2026</v>
      </c>
      <c r="G142" t="s">
        <v>179</v>
      </c>
      <c r="H142">
        <v>11</v>
      </c>
      <c r="I142">
        <v>144.37249755859375</v>
      </c>
      <c r="J142">
        <v>140.80230712890625</v>
      </c>
      <c r="K142">
        <v>138.20561218261719</v>
      </c>
      <c r="L142">
        <v>138.01260375976562</v>
      </c>
      <c r="M142">
        <v>145.00251770019531</v>
      </c>
      <c r="N142">
        <v>157.12191772460938</v>
      </c>
      <c r="O142">
        <v>172.02383422851563</v>
      </c>
      <c r="P142">
        <v>188.77714538574219</v>
      </c>
      <c r="Q142">
        <v>202.13655090332031</v>
      </c>
      <c r="R142">
        <v>213.96905517578125</v>
      </c>
      <c r="S142">
        <v>224.92324829101562</v>
      </c>
      <c r="T142">
        <v>229.05424499511719</v>
      </c>
      <c r="U142">
        <v>231.59925842285156</v>
      </c>
      <c r="V142">
        <v>233.62773132324219</v>
      </c>
      <c r="W142">
        <v>230.96746826171875</v>
      </c>
      <c r="X142">
        <v>222.23442077636719</v>
      </c>
      <c r="Y142">
        <v>212.14645385742187</v>
      </c>
      <c r="Z142">
        <v>202.45632934570312</v>
      </c>
      <c r="AA142">
        <v>188.84400939941406</v>
      </c>
      <c r="AB142">
        <v>179.86834716796875</v>
      </c>
      <c r="AC142">
        <v>174.13458251953125</v>
      </c>
      <c r="AD142">
        <v>165.12083435058594</v>
      </c>
      <c r="AE142">
        <v>158.212890625</v>
      </c>
      <c r="AF142">
        <v>152.50393676757812</v>
      </c>
      <c r="AG142">
        <v>-0.12939518690109253</v>
      </c>
      <c r="AH142">
        <v>0.56242376565933228</v>
      </c>
      <c r="AI142">
        <v>0.18365633487701416</v>
      </c>
      <c r="AJ142">
        <v>0.47078618407249451</v>
      </c>
      <c r="AK142">
        <v>-0.20888805389404297</v>
      </c>
      <c r="AL142">
        <v>-0.2557448148727417</v>
      </c>
      <c r="AM142">
        <v>-2.0715405941009521</v>
      </c>
      <c r="AN142">
        <v>-0.81892639398574829</v>
      </c>
      <c r="AO142">
        <v>0.55068683624267578</v>
      </c>
      <c r="AP142">
        <v>1.5563610792160034</v>
      </c>
      <c r="AQ142">
        <v>5.0802721977233887</v>
      </c>
      <c r="AR142">
        <v>18.254226684570313</v>
      </c>
      <c r="AS142">
        <v>18.34605598449707</v>
      </c>
      <c r="AT142">
        <v>17.101446151733398</v>
      </c>
      <c r="AU142">
        <v>16.319784164428711</v>
      </c>
      <c r="AV142">
        <v>16.116872787475586</v>
      </c>
      <c r="AW142">
        <v>15.927404403686523</v>
      </c>
      <c r="AX142">
        <v>13.475049018859863</v>
      </c>
      <c r="AY142">
        <v>4.7766289710998535</v>
      </c>
      <c r="AZ142">
        <v>3.1281044483184814</v>
      </c>
      <c r="BA142">
        <v>2.3971142768859863</v>
      </c>
      <c r="BB142">
        <v>1.5022023916244507</v>
      </c>
      <c r="BC142">
        <v>1.6266765594482422</v>
      </c>
      <c r="BD142">
        <v>1.7864505052566528</v>
      </c>
      <c r="BE142">
        <v>65.028022766113281</v>
      </c>
      <c r="BF142">
        <v>64.46661376953125</v>
      </c>
      <c r="BG142">
        <v>62.594196319580078</v>
      </c>
      <c r="BH142">
        <v>62.184547424316406</v>
      </c>
      <c r="BI142">
        <v>61.915771484375</v>
      </c>
      <c r="BJ142">
        <v>61.189319610595703</v>
      </c>
      <c r="BK142">
        <v>60.649383544921875</v>
      </c>
      <c r="BL142">
        <v>62.338272094726562</v>
      </c>
      <c r="BM142">
        <v>68.615234375</v>
      </c>
      <c r="BN142">
        <v>75.151115417480469</v>
      </c>
      <c r="BO142">
        <v>80.60693359375</v>
      </c>
      <c r="BP142">
        <v>84.645523071289063</v>
      </c>
      <c r="BQ142">
        <v>85.955276489257813</v>
      </c>
      <c r="BR142">
        <v>85.70672607421875</v>
      </c>
      <c r="BS142">
        <v>85.494796752929688</v>
      </c>
      <c r="BT142">
        <v>84.33929443359375</v>
      </c>
      <c r="BU142">
        <v>83.050407409667969</v>
      </c>
      <c r="BV142">
        <v>77.921684265136719</v>
      </c>
      <c r="BW142">
        <v>74.466606140136719</v>
      </c>
      <c r="BX142">
        <v>70.913604736328125</v>
      </c>
      <c r="BY142">
        <v>69.108833312988281</v>
      </c>
      <c r="BZ142">
        <v>66.619834899902344</v>
      </c>
      <c r="CA142">
        <v>65.345039367675781</v>
      </c>
      <c r="CB142">
        <v>64.159355163574219</v>
      </c>
      <c r="CC142">
        <v>3.0942447185516357</v>
      </c>
      <c r="CD142">
        <v>2.4749770164489746</v>
      </c>
      <c r="CE142">
        <v>2.0773484706878662</v>
      </c>
      <c r="CF142">
        <v>2.7234640121459961</v>
      </c>
      <c r="CG142">
        <v>3.3616726398468018</v>
      </c>
      <c r="CH142">
        <v>4.0818886756896973</v>
      </c>
      <c r="CI142">
        <v>3.6148958206176758</v>
      </c>
      <c r="CJ142">
        <v>3.5474145412445068</v>
      </c>
      <c r="CK142">
        <v>1.9495059251785278</v>
      </c>
      <c r="CL142">
        <v>3.6412861347198486</v>
      </c>
      <c r="CM142">
        <v>3.4877738952636719</v>
      </c>
      <c r="CN142">
        <v>3.3894357681274414</v>
      </c>
      <c r="CO142">
        <v>3.1193015575408936</v>
      </c>
      <c r="CP142">
        <v>2.9850203990936279</v>
      </c>
      <c r="CQ142">
        <v>3.1675064563751221</v>
      </c>
      <c r="CR142">
        <v>4.183037281036377</v>
      </c>
      <c r="CS142">
        <v>3.3653130531311035</v>
      </c>
      <c r="CT142">
        <v>3.4447472095489502</v>
      </c>
      <c r="CU142">
        <v>3.949260950088501</v>
      </c>
      <c r="CV142">
        <v>4.3362669944763184</v>
      </c>
      <c r="CW142">
        <v>4.5772199630737305</v>
      </c>
      <c r="CX142">
        <v>4.7793140411376953</v>
      </c>
      <c r="CY142">
        <v>4.2606477737426758</v>
      </c>
      <c r="CZ142">
        <v>3.7489047050476074</v>
      </c>
    </row>
    <row r="143" spans="1:104" x14ac:dyDescent="0.25">
      <c r="A143" t="s">
        <v>2552</v>
      </c>
      <c r="B143" t="s">
        <v>168</v>
      </c>
      <c r="C143" t="s">
        <v>25</v>
      </c>
      <c r="D143" t="s">
        <v>186</v>
      </c>
      <c r="E143" t="s">
        <v>182</v>
      </c>
      <c r="F143">
        <v>2026</v>
      </c>
      <c r="G143" t="s">
        <v>180</v>
      </c>
      <c r="H143">
        <v>12</v>
      </c>
      <c r="I143">
        <v>125.35440826416016</v>
      </c>
      <c r="J143">
        <v>123.005615234375</v>
      </c>
      <c r="K143">
        <v>122.07070922851562</v>
      </c>
      <c r="L143">
        <v>122.13465118408203</v>
      </c>
      <c r="M143">
        <v>128.10018920898437</v>
      </c>
      <c r="N143">
        <v>138.10890197753906</v>
      </c>
      <c r="O143">
        <v>152.43753051757813</v>
      </c>
      <c r="P143">
        <v>163.65438842773437</v>
      </c>
      <c r="Q143">
        <v>168.73599243164062</v>
      </c>
      <c r="R143">
        <v>169.94288635253906</v>
      </c>
      <c r="S143">
        <v>169.81863403320312</v>
      </c>
      <c r="T143">
        <v>166.14598083496094</v>
      </c>
      <c r="U143">
        <v>164.04644775390625</v>
      </c>
      <c r="V143">
        <v>161.55593872070312</v>
      </c>
      <c r="W143">
        <v>159.06272888183594</v>
      </c>
      <c r="X143">
        <v>156.45718383789062</v>
      </c>
      <c r="Y143">
        <v>156.52076721191406</v>
      </c>
      <c r="Z143">
        <v>158.06181335449219</v>
      </c>
      <c r="AA143">
        <v>153.970947265625</v>
      </c>
      <c r="AB143">
        <v>148.83235168457031</v>
      </c>
      <c r="AC143">
        <v>145.09942626953125</v>
      </c>
      <c r="AD143">
        <v>139.843017578125</v>
      </c>
      <c r="AE143">
        <v>134.51448059082031</v>
      </c>
      <c r="AF143">
        <v>130.13969421386719</v>
      </c>
      <c r="AG143">
        <v>-0.70876705646514893</v>
      </c>
      <c r="AH143">
        <v>0.48353615403175354</v>
      </c>
      <c r="AI143">
        <v>-0.51119613647460938</v>
      </c>
      <c r="AJ143">
        <v>-0.56501388549804688</v>
      </c>
      <c r="AK143">
        <v>-1.966026782989502</v>
      </c>
      <c r="AL143">
        <v>-3.837268590927124</v>
      </c>
      <c r="AM143">
        <v>-4.8303885459899902</v>
      </c>
      <c r="AN143">
        <v>-6.0880064964294434</v>
      </c>
      <c r="AO143">
        <v>-3.9641783237457275</v>
      </c>
      <c r="AP143">
        <v>-0.68057048320770264</v>
      </c>
      <c r="AQ143">
        <v>1.9648658037185669</v>
      </c>
      <c r="AR143">
        <v>9.7195777893066406</v>
      </c>
      <c r="AS143">
        <v>8.7906627655029297</v>
      </c>
      <c r="AT143">
        <v>7.8755455017089844</v>
      </c>
      <c r="AU143">
        <v>7.4951739311218262</v>
      </c>
      <c r="AV143">
        <v>5.5577454566955566</v>
      </c>
      <c r="AW143">
        <v>5.7858762741088867</v>
      </c>
      <c r="AX143">
        <v>3.0972697734832764</v>
      </c>
      <c r="AY143">
        <v>-3.06524658203125</v>
      </c>
      <c r="AZ143">
        <v>-1.4837498664855957</v>
      </c>
      <c r="BA143">
        <v>-0.34018266201019287</v>
      </c>
      <c r="BB143">
        <v>-1.1284860372543335</v>
      </c>
      <c r="BC143">
        <v>-1.0299378633499146</v>
      </c>
      <c r="BD143">
        <v>-0.35631701350212097</v>
      </c>
      <c r="BE143">
        <v>49.486785888671875</v>
      </c>
      <c r="BF143">
        <v>48.986789703369141</v>
      </c>
      <c r="BG143">
        <v>48.083263397216797</v>
      </c>
      <c r="BH143">
        <v>47.535030364990234</v>
      </c>
      <c r="BI143">
        <v>47.486785888671875</v>
      </c>
      <c r="BJ143">
        <v>46.890312194824219</v>
      </c>
      <c r="BK143">
        <v>46.486785888671875</v>
      </c>
      <c r="BL143">
        <v>47.188549041748047</v>
      </c>
      <c r="BM143">
        <v>49.092067718505859</v>
      </c>
      <c r="BN143">
        <v>51.64471435546875</v>
      </c>
      <c r="BO143">
        <v>53.149124145507813</v>
      </c>
      <c r="BP143">
        <v>53.697357177734375</v>
      </c>
      <c r="BQ143">
        <v>54.596477508544922</v>
      </c>
      <c r="BR143">
        <v>55.596477508544922</v>
      </c>
      <c r="BS143">
        <v>55.701763153076172</v>
      </c>
      <c r="BT143">
        <v>55.745594024658203</v>
      </c>
      <c r="BU143">
        <v>55.144718170166016</v>
      </c>
      <c r="BV143">
        <v>53.135906219482422</v>
      </c>
      <c r="BW143">
        <v>51.635906219482422</v>
      </c>
      <c r="BX143">
        <v>51.333263397216797</v>
      </c>
      <c r="BY143">
        <v>50.227977752685547</v>
      </c>
      <c r="BZ143">
        <v>50.285026550292969</v>
      </c>
      <c r="CA143">
        <v>48.982383728027344</v>
      </c>
      <c r="CB143">
        <v>48.530616760253906</v>
      </c>
      <c r="CC143">
        <v>3.9396934509277344</v>
      </c>
      <c r="CD143">
        <v>3.170581579208374</v>
      </c>
      <c r="CE143">
        <v>2.69059157371521</v>
      </c>
      <c r="CF143">
        <v>3.5342268943786621</v>
      </c>
      <c r="CG143">
        <v>4.3549408912658691</v>
      </c>
      <c r="CH143">
        <v>5.2613682746887207</v>
      </c>
      <c r="CI143">
        <v>4.6973366737365723</v>
      </c>
      <c r="CJ143">
        <v>4.5096492767333984</v>
      </c>
      <c r="CK143">
        <v>2.3863825798034668</v>
      </c>
      <c r="CL143">
        <v>4.2409138679504395</v>
      </c>
      <c r="CM143">
        <v>3.8614635467529297</v>
      </c>
      <c r="CN143">
        <v>3.6052181720733643</v>
      </c>
      <c r="CO143">
        <v>3.2399599552154541</v>
      </c>
      <c r="CP143">
        <v>3.0269026756286621</v>
      </c>
      <c r="CQ143">
        <v>3.1988048553466797</v>
      </c>
      <c r="CR143">
        <v>4.3184571266174316</v>
      </c>
      <c r="CS143">
        <v>3.640946626663208</v>
      </c>
      <c r="CT143">
        <v>3.9437160491943359</v>
      </c>
      <c r="CU143">
        <v>4.7217612266540527</v>
      </c>
      <c r="CV143">
        <v>5.2615194320678711</v>
      </c>
      <c r="CW143">
        <v>5.5928745269775391</v>
      </c>
      <c r="CX143">
        <v>5.9354968070983887</v>
      </c>
      <c r="CY143">
        <v>5.3119678497314453</v>
      </c>
      <c r="CZ143">
        <v>4.6912193298339844</v>
      </c>
    </row>
    <row r="144" spans="1:104" x14ac:dyDescent="0.25">
      <c r="A144" t="s">
        <v>2553</v>
      </c>
      <c r="B144" t="s">
        <v>168</v>
      </c>
      <c r="C144" t="s">
        <v>25</v>
      </c>
      <c r="D144" t="s">
        <v>186</v>
      </c>
      <c r="E144" t="s">
        <v>182</v>
      </c>
      <c r="F144">
        <v>2026</v>
      </c>
      <c r="G144" t="s">
        <v>181</v>
      </c>
      <c r="H144">
        <v>8</v>
      </c>
      <c r="I144">
        <v>157.98384094238281</v>
      </c>
      <c r="J144">
        <v>154.037841796875</v>
      </c>
      <c r="K144">
        <v>150.96469116210937</v>
      </c>
      <c r="L144">
        <v>150.53193664550781</v>
      </c>
      <c r="M144">
        <v>157.49085998535156</v>
      </c>
      <c r="N144">
        <v>174.10589599609375</v>
      </c>
      <c r="O144">
        <v>189.75631713867187</v>
      </c>
      <c r="P144">
        <v>205.56509399414062</v>
      </c>
      <c r="Q144">
        <v>218.20085144042969</v>
      </c>
      <c r="R144">
        <v>228.88046264648437</v>
      </c>
      <c r="S144">
        <v>238.72569274902344</v>
      </c>
      <c r="T144">
        <v>241.45887756347656</v>
      </c>
      <c r="U144">
        <v>243.38839721679687</v>
      </c>
      <c r="V144">
        <v>243.37705993652344</v>
      </c>
      <c r="W144">
        <v>241.10995483398437</v>
      </c>
      <c r="X144">
        <v>235.05183410644531</v>
      </c>
      <c r="Y144">
        <v>227.23481750488281</v>
      </c>
      <c r="Z144">
        <v>217.40884399414062</v>
      </c>
      <c r="AA144">
        <v>205.79362487792969</v>
      </c>
      <c r="AB144">
        <v>199.21931457519531</v>
      </c>
      <c r="AC144">
        <v>193.72967529296875</v>
      </c>
      <c r="AD144">
        <v>183.976806640625</v>
      </c>
      <c r="AE144">
        <v>175.80323791503906</v>
      </c>
      <c r="AF144">
        <v>168.19686889648437</v>
      </c>
      <c r="AG144">
        <v>2.9905587434768677E-2</v>
      </c>
      <c r="AH144">
        <v>0.61752068996429443</v>
      </c>
      <c r="AI144">
        <v>0.39062538743019104</v>
      </c>
      <c r="AJ144">
        <v>0.78953826427459717</v>
      </c>
      <c r="AK144">
        <v>0.27284488081932068</v>
      </c>
      <c r="AL144">
        <v>0.75566285848617554</v>
      </c>
      <c r="AM144">
        <v>-1.4345271587371826</v>
      </c>
      <c r="AN144">
        <v>0.64955264329910278</v>
      </c>
      <c r="AO144">
        <v>1.8996974229812622</v>
      </c>
      <c r="AP144">
        <v>2.2538027763366699</v>
      </c>
      <c r="AQ144">
        <v>5.992058277130127</v>
      </c>
      <c r="AR144">
        <v>20.410392761230469</v>
      </c>
      <c r="AS144">
        <v>20.703107833862305</v>
      </c>
      <c r="AT144">
        <v>19.172859191894531</v>
      </c>
      <c r="AU144">
        <v>18.331275939941406</v>
      </c>
      <c r="AV144">
        <v>19.03068733215332</v>
      </c>
      <c r="AW144">
        <v>19.036149978637695</v>
      </c>
      <c r="AX144">
        <v>16.799793243408203</v>
      </c>
      <c r="AY144">
        <v>7.3277711868286133</v>
      </c>
      <c r="AZ144">
        <v>4.7082767486572266</v>
      </c>
      <c r="BA144">
        <v>3.378960132598877</v>
      </c>
      <c r="BB144">
        <v>2.394364595413208</v>
      </c>
      <c r="BC144">
        <v>2.5270626544952393</v>
      </c>
      <c r="BD144">
        <v>2.5248918533325195</v>
      </c>
      <c r="BE144">
        <v>71.148643493652344</v>
      </c>
      <c r="BF144">
        <v>70.312591552734375</v>
      </c>
      <c r="BG144">
        <v>69.862152099609375</v>
      </c>
      <c r="BH144">
        <v>69.605659484863281</v>
      </c>
      <c r="BI144">
        <v>69.363578796386719</v>
      </c>
      <c r="BJ144">
        <v>69.11181640625</v>
      </c>
      <c r="BK144">
        <v>69.547355651855469</v>
      </c>
      <c r="BL144">
        <v>71.60540771484375</v>
      </c>
      <c r="BM144">
        <v>75.233840942382813</v>
      </c>
      <c r="BN144">
        <v>79.471305847167969</v>
      </c>
      <c r="BO144">
        <v>83.37933349609375</v>
      </c>
      <c r="BP144">
        <v>85.773323059082031</v>
      </c>
      <c r="BQ144">
        <v>86.867332458496094</v>
      </c>
      <c r="BR144">
        <v>87.147933959960937</v>
      </c>
      <c r="BS144">
        <v>86.821189880371094</v>
      </c>
      <c r="BT144">
        <v>86.637290954589844</v>
      </c>
      <c r="BU144">
        <v>85.873344421386719</v>
      </c>
      <c r="BV144">
        <v>84.3670654296875</v>
      </c>
      <c r="BW144">
        <v>82.84686279296875</v>
      </c>
      <c r="BX144">
        <v>80.210601806640625</v>
      </c>
      <c r="BY144">
        <v>77.41070556640625</v>
      </c>
      <c r="BZ144">
        <v>75.289710998535156</v>
      </c>
      <c r="CA144">
        <v>74.064277648925781</v>
      </c>
      <c r="CB144">
        <v>73.167060852050781</v>
      </c>
      <c r="CC144">
        <v>3.2653839588165283</v>
      </c>
      <c r="CD144">
        <v>2.6112008094787598</v>
      </c>
      <c r="CE144">
        <v>2.1883182525634766</v>
      </c>
      <c r="CF144">
        <v>2.8647253513336182</v>
      </c>
      <c r="CG144">
        <v>3.521167516708374</v>
      </c>
      <c r="CH144">
        <v>4.3620367050170898</v>
      </c>
      <c r="CI144">
        <v>3.8455178737640381</v>
      </c>
      <c r="CJ144">
        <v>3.7253174781799316</v>
      </c>
      <c r="CK144">
        <v>2.0294930934906006</v>
      </c>
      <c r="CL144">
        <v>3.7563319206237793</v>
      </c>
      <c r="CM144">
        <v>3.5699698925018311</v>
      </c>
      <c r="CN144">
        <v>3.445749044418335</v>
      </c>
      <c r="CO144">
        <v>3.1613419055938721</v>
      </c>
      <c r="CP144">
        <v>2.9988446235656738</v>
      </c>
      <c r="CQ144">
        <v>3.1888437271118164</v>
      </c>
      <c r="CR144">
        <v>4.2667341232299805</v>
      </c>
      <c r="CS144">
        <v>3.4762897491455078</v>
      </c>
      <c r="CT144">
        <v>3.5674233436584473</v>
      </c>
      <c r="CU144">
        <v>4.1504573822021484</v>
      </c>
      <c r="CV144">
        <v>4.6317391395568848</v>
      </c>
      <c r="CW144">
        <v>4.9109363555908203</v>
      </c>
      <c r="CX144">
        <v>5.1354455947875977</v>
      </c>
      <c r="CY144">
        <v>4.5657491683959961</v>
      </c>
      <c r="CZ144">
        <v>3.9874260425567627</v>
      </c>
    </row>
    <row r="145" spans="1:104" x14ac:dyDescent="0.25">
      <c r="A145" t="s">
        <v>318</v>
      </c>
      <c r="B145" t="s">
        <v>168</v>
      </c>
      <c r="C145" t="s">
        <v>26</v>
      </c>
      <c r="D145" t="s">
        <v>186</v>
      </c>
      <c r="E145" t="s">
        <v>182</v>
      </c>
      <c r="F145">
        <v>2016</v>
      </c>
      <c r="G145" t="s">
        <v>169</v>
      </c>
      <c r="H145">
        <v>1</v>
      </c>
      <c r="I145">
        <v>125.33620452880859</v>
      </c>
      <c r="J145">
        <v>122.38316345214844</v>
      </c>
      <c r="K145">
        <v>121.43049621582031</v>
      </c>
      <c r="L145">
        <v>121.75331115722656</v>
      </c>
      <c r="M145">
        <v>128.76603698730469</v>
      </c>
      <c r="N145">
        <v>140.66778564453125</v>
      </c>
      <c r="O145">
        <v>158.35520935058594</v>
      </c>
      <c r="P145">
        <v>171.65882873535156</v>
      </c>
      <c r="Q145">
        <v>176.14527893066406</v>
      </c>
      <c r="R145">
        <v>176.76454162597656</v>
      </c>
      <c r="S145">
        <v>177.86280822753906</v>
      </c>
      <c r="T145">
        <v>174.97785949707031</v>
      </c>
      <c r="U145">
        <v>173.84364318847656</v>
      </c>
      <c r="V145">
        <v>172.61250305175781</v>
      </c>
      <c r="W145">
        <v>169.3438720703125</v>
      </c>
      <c r="X145">
        <v>165.31657409667969</v>
      </c>
      <c r="Y145">
        <v>162.7445068359375</v>
      </c>
      <c r="Z145">
        <v>161.16224670410156</v>
      </c>
      <c r="AA145">
        <v>156.83010864257812</v>
      </c>
      <c r="AB145">
        <v>151.01896667480469</v>
      </c>
      <c r="AC145">
        <v>147.38688659667969</v>
      </c>
      <c r="AD145">
        <v>141.82244873046875</v>
      </c>
      <c r="AE145">
        <v>136.87875366210937</v>
      </c>
      <c r="AF145">
        <v>132.05990600585937</v>
      </c>
      <c r="AG145">
        <v>-0.66902649402618408</v>
      </c>
      <c r="AH145">
        <v>0.48160511255264282</v>
      </c>
      <c r="AI145">
        <v>-0.46398869156837463</v>
      </c>
      <c r="AJ145">
        <v>-0.49820470809936523</v>
      </c>
      <c r="AK145">
        <v>-1.8572162389755249</v>
      </c>
      <c r="AL145">
        <v>-3.6637985706329346</v>
      </c>
      <c r="AM145">
        <v>-4.8111224174499512</v>
      </c>
      <c r="AN145">
        <v>-6.0108146667480469</v>
      </c>
      <c r="AO145">
        <v>-3.8312842845916748</v>
      </c>
      <c r="AP145">
        <v>-0.57537376880645752</v>
      </c>
      <c r="AQ145">
        <v>2.1881794929504395</v>
      </c>
      <c r="AR145">
        <v>10.482741355895996</v>
      </c>
      <c r="AS145">
        <v>9.6118001937866211</v>
      </c>
      <c r="AT145">
        <v>8.6950740814208984</v>
      </c>
      <c r="AU145">
        <v>8.244572639465332</v>
      </c>
      <c r="AV145">
        <v>6.2790207862854004</v>
      </c>
      <c r="AW145">
        <v>6.4282159805297852</v>
      </c>
      <c r="AX145">
        <v>3.661102294921875</v>
      </c>
      <c r="AY145">
        <v>-2.650963306427002</v>
      </c>
      <c r="AZ145">
        <v>-1.2309024333953857</v>
      </c>
      <c r="BA145">
        <v>-0.18771733343601227</v>
      </c>
      <c r="BB145">
        <v>-0.98262655735015869</v>
      </c>
      <c r="BC145">
        <v>-0.88483381271362305</v>
      </c>
      <c r="BD145">
        <v>-0.23471514880657196</v>
      </c>
      <c r="BE145">
        <v>49.780620574951172</v>
      </c>
      <c r="BF145">
        <v>49.149394989013672</v>
      </c>
      <c r="BG145">
        <v>48.560306549072266</v>
      </c>
      <c r="BH145">
        <v>48.271537780761719</v>
      </c>
      <c r="BI145">
        <v>47.49871826171875</v>
      </c>
      <c r="BJ145">
        <v>47.020111083984375</v>
      </c>
      <c r="BK145">
        <v>47.834686279296875</v>
      </c>
      <c r="BL145">
        <v>47.075736999511719</v>
      </c>
      <c r="BM145">
        <v>48.663127899169922</v>
      </c>
      <c r="BN145">
        <v>52.036308288574219</v>
      </c>
      <c r="BO145">
        <v>54.789295196533203</v>
      </c>
      <c r="BP145">
        <v>56.973155975341797</v>
      </c>
      <c r="BQ145">
        <v>58.643150329589844</v>
      </c>
      <c r="BR145">
        <v>58.965251922607422</v>
      </c>
      <c r="BS145">
        <v>59.066131591796875</v>
      </c>
      <c r="BT145">
        <v>58.811725616455078</v>
      </c>
      <c r="BU145">
        <v>57.795398712158203</v>
      </c>
      <c r="BV145">
        <v>55.923637390136719</v>
      </c>
      <c r="BW145">
        <v>54.086250305175781</v>
      </c>
      <c r="BX145">
        <v>53.319908142089844</v>
      </c>
      <c r="BY145">
        <v>50.869709014892578</v>
      </c>
      <c r="BZ145">
        <v>49.241466522216797</v>
      </c>
      <c r="CA145">
        <v>47.351436614990234</v>
      </c>
      <c r="CB145">
        <v>46.073032379150391</v>
      </c>
      <c r="CC145">
        <v>3.8284900188446045</v>
      </c>
      <c r="CD145">
        <v>3.0659418106079102</v>
      </c>
      <c r="CE145">
        <v>2.6013104915618896</v>
      </c>
      <c r="CF145">
        <v>3.4242415428161621</v>
      </c>
      <c r="CG145">
        <v>4.2546319961547852</v>
      </c>
      <c r="CH145">
        <v>5.2083463668823242</v>
      </c>
      <c r="CI145">
        <v>4.7426419258117676</v>
      </c>
      <c r="CJ145">
        <v>4.5973691940307617</v>
      </c>
      <c r="CK145">
        <v>2.4212048053741455</v>
      </c>
      <c r="CL145">
        <v>4.287259578704834</v>
      </c>
      <c r="CM145">
        <v>3.9307904243469238</v>
      </c>
      <c r="CN145">
        <v>3.6902260780334473</v>
      </c>
      <c r="CO145">
        <v>3.3370277881622314</v>
      </c>
      <c r="CP145">
        <v>3.14322829246521</v>
      </c>
      <c r="CQ145">
        <v>3.3099160194396973</v>
      </c>
      <c r="CR145">
        <v>4.4348363876342773</v>
      </c>
      <c r="CS145">
        <v>3.6793982982635498</v>
      </c>
      <c r="CT145">
        <v>3.9081401824951172</v>
      </c>
      <c r="CU145">
        <v>4.6743674278259277</v>
      </c>
      <c r="CV145">
        <v>5.1888785362243652</v>
      </c>
      <c r="CW145">
        <v>5.5214910507202148</v>
      </c>
      <c r="CX145">
        <v>5.8504519462585449</v>
      </c>
      <c r="CY145">
        <v>5.2535223960876465</v>
      </c>
      <c r="CZ145">
        <v>4.6267399787902832</v>
      </c>
    </row>
    <row r="146" spans="1:104" x14ac:dyDescent="0.25">
      <c r="A146" t="s">
        <v>319</v>
      </c>
      <c r="B146" t="s">
        <v>168</v>
      </c>
      <c r="C146" t="s">
        <v>26</v>
      </c>
      <c r="D146" t="s">
        <v>186</v>
      </c>
      <c r="E146" t="s">
        <v>182</v>
      </c>
      <c r="F146">
        <v>2016</v>
      </c>
      <c r="G146" t="s">
        <v>170</v>
      </c>
      <c r="H146">
        <v>2</v>
      </c>
      <c r="I146">
        <v>127.88239288330078</v>
      </c>
      <c r="J146">
        <v>124.59886932373047</v>
      </c>
      <c r="K146">
        <v>123.10297393798828</v>
      </c>
      <c r="L146">
        <v>123.74044799804687</v>
      </c>
      <c r="M146">
        <v>129.96502685546875</v>
      </c>
      <c r="N146">
        <v>141.41915893554687</v>
      </c>
      <c r="O146">
        <v>158.60580444335938</v>
      </c>
      <c r="P146">
        <v>169.3861083984375</v>
      </c>
      <c r="Q146">
        <v>174.4365234375</v>
      </c>
      <c r="R146">
        <v>175.64398193359375</v>
      </c>
      <c r="S146">
        <v>178.3203125</v>
      </c>
      <c r="T146">
        <v>176.46754455566406</v>
      </c>
      <c r="U146">
        <v>176.63227844238281</v>
      </c>
      <c r="V146">
        <v>175.75244140625</v>
      </c>
      <c r="W146">
        <v>173.34120178222656</v>
      </c>
      <c r="X146">
        <v>168.40327453613281</v>
      </c>
      <c r="Y146">
        <v>163.89958190917969</v>
      </c>
      <c r="Z146">
        <v>163.53694152832031</v>
      </c>
      <c r="AA146">
        <v>161.49046325683594</v>
      </c>
      <c r="AB146">
        <v>155.55221557617187</v>
      </c>
      <c r="AC146">
        <v>151.55923461914063</v>
      </c>
      <c r="AD146">
        <v>144.97422790527344</v>
      </c>
      <c r="AE146">
        <v>138.82672119140625</v>
      </c>
      <c r="AF146">
        <v>133.97320556640625</v>
      </c>
      <c r="AG146">
        <v>-0.64956283569335938</v>
      </c>
      <c r="AH146">
        <v>0.49075362086296082</v>
      </c>
      <c r="AI146">
        <v>-0.4334857165813446</v>
      </c>
      <c r="AJ146">
        <v>-0.45230567455291748</v>
      </c>
      <c r="AK146">
        <v>-1.7763183116912842</v>
      </c>
      <c r="AL146">
        <v>-3.4824109077453613</v>
      </c>
      <c r="AM146">
        <v>-4.6494598388671875</v>
      </c>
      <c r="AN146">
        <v>-5.6288275718688965</v>
      </c>
      <c r="AO146">
        <v>-3.5456640720367432</v>
      </c>
      <c r="AP146">
        <v>-0.46410542726516724</v>
      </c>
      <c r="AQ146">
        <v>2.3005290031433105</v>
      </c>
      <c r="AR146">
        <v>10.775168418884277</v>
      </c>
      <c r="AS146">
        <v>10.011908531188965</v>
      </c>
      <c r="AT146">
        <v>9.0867071151733398</v>
      </c>
      <c r="AU146">
        <v>8.6608381271362305</v>
      </c>
      <c r="AV146">
        <v>6.7347593307495117</v>
      </c>
      <c r="AW146">
        <v>6.8131914138793945</v>
      </c>
      <c r="AX146">
        <v>4.1322822570800781</v>
      </c>
      <c r="AY146">
        <v>-2.3331711292266846</v>
      </c>
      <c r="AZ146">
        <v>-1.0366390943527222</v>
      </c>
      <c r="BA146">
        <v>-6.0383379459381104E-2</v>
      </c>
      <c r="BB146">
        <v>-0.86925500631332397</v>
      </c>
      <c r="BC146">
        <v>-0.76213580369949341</v>
      </c>
      <c r="BD146">
        <v>-0.13292881846427917</v>
      </c>
      <c r="BE146">
        <v>52.508323669433594</v>
      </c>
      <c r="BF146">
        <v>52.280620574951172</v>
      </c>
      <c r="BG146">
        <v>51.346752166748047</v>
      </c>
      <c r="BH146">
        <v>49.76220703125</v>
      </c>
      <c r="BI146">
        <v>49.230960845947266</v>
      </c>
      <c r="BJ146">
        <v>48.693229675292969</v>
      </c>
      <c r="BK146">
        <v>48.128658294677734</v>
      </c>
      <c r="BL146">
        <v>47.833400726318359</v>
      </c>
      <c r="BM146">
        <v>50.938549041748047</v>
      </c>
      <c r="BN146">
        <v>53.962272644042969</v>
      </c>
      <c r="BO146">
        <v>56.701904296875</v>
      </c>
      <c r="BP146">
        <v>57.769973754882812</v>
      </c>
      <c r="BQ146">
        <v>58.596477508544922</v>
      </c>
      <c r="BR146">
        <v>58.986129760742188</v>
      </c>
      <c r="BS146">
        <v>58.596477508544922</v>
      </c>
      <c r="BT146">
        <v>58.031902313232422</v>
      </c>
      <c r="BU146">
        <v>57.527500152587891</v>
      </c>
      <c r="BV146">
        <v>56.485366821289063</v>
      </c>
      <c r="BW146">
        <v>54.691669464111328</v>
      </c>
      <c r="BX146">
        <v>53.589363098144531</v>
      </c>
      <c r="BY146">
        <v>52.145511627197266</v>
      </c>
      <c r="BZ146">
        <v>50.901615142822266</v>
      </c>
      <c r="CA146">
        <v>49.948291778564453</v>
      </c>
      <c r="CB146">
        <v>49.223575592041016</v>
      </c>
      <c r="CC146">
        <v>3.815964937210083</v>
      </c>
      <c r="CD146">
        <v>3.0492916107177734</v>
      </c>
      <c r="CE146">
        <v>2.576176643371582</v>
      </c>
      <c r="CF146">
        <v>3.3996796607971191</v>
      </c>
      <c r="CG146">
        <v>4.194979190826416</v>
      </c>
      <c r="CH146">
        <v>5.1151232719421387</v>
      </c>
      <c r="CI146">
        <v>4.6403388977050781</v>
      </c>
      <c r="CJ146">
        <v>4.4316325187683105</v>
      </c>
      <c r="CK146">
        <v>2.3422896862030029</v>
      </c>
      <c r="CL146">
        <v>4.1616024971008301</v>
      </c>
      <c r="CM146">
        <v>3.8498005867004395</v>
      </c>
      <c r="CN146">
        <v>3.635610818862915</v>
      </c>
      <c r="CO146">
        <v>3.312178373336792</v>
      </c>
      <c r="CP146">
        <v>3.1264228820800781</v>
      </c>
      <c r="CQ146">
        <v>3.309725284576416</v>
      </c>
      <c r="CR146">
        <v>4.4132084846496582</v>
      </c>
      <c r="CS146">
        <v>3.6198532581329346</v>
      </c>
      <c r="CT146">
        <v>3.8740513324737549</v>
      </c>
      <c r="CU146">
        <v>4.7020034790039062</v>
      </c>
      <c r="CV146">
        <v>5.2210865020751953</v>
      </c>
      <c r="CW146">
        <v>5.5465459823608398</v>
      </c>
      <c r="CX146">
        <v>5.8422198295593262</v>
      </c>
      <c r="CY146">
        <v>5.2051148414611816</v>
      </c>
      <c r="CZ146">
        <v>4.5852680206298828</v>
      </c>
    </row>
    <row r="147" spans="1:104" x14ac:dyDescent="0.25">
      <c r="A147" t="s">
        <v>320</v>
      </c>
      <c r="B147" t="s">
        <v>168</v>
      </c>
      <c r="C147" t="s">
        <v>26</v>
      </c>
      <c r="D147" t="s">
        <v>186</v>
      </c>
      <c r="E147" t="s">
        <v>182</v>
      </c>
      <c r="F147">
        <v>2016</v>
      </c>
      <c r="G147" t="s">
        <v>171</v>
      </c>
      <c r="H147">
        <v>3</v>
      </c>
      <c r="I147">
        <v>130.35365295410156</v>
      </c>
      <c r="J147">
        <v>127.20372772216797</v>
      </c>
      <c r="K147">
        <v>125.19058990478516</v>
      </c>
      <c r="L147">
        <v>124.61955261230469</v>
      </c>
      <c r="M147">
        <v>129.01570129394531</v>
      </c>
      <c r="N147">
        <v>140.68792724609375</v>
      </c>
      <c r="O147">
        <v>158.60823059082031</v>
      </c>
      <c r="P147">
        <v>169.97027587890625</v>
      </c>
      <c r="Q147">
        <v>175.16505432128906</v>
      </c>
      <c r="R147">
        <v>177.3258056640625</v>
      </c>
      <c r="S147">
        <v>181.02104187011719</v>
      </c>
      <c r="T147">
        <v>180.0521240234375</v>
      </c>
      <c r="U147">
        <v>180.65187072753906</v>
      </c>
      <c r="V147">
        <v>181.40525817871094</v>
      </c>
      <c r="W147">
        <v>180.11116027832031</v>
      </c>
      <c r="X147">
        <v>175.37481689453125</v>
      </c>
      <c r="Y147">
        <v>170.37345886230469</v>
      </c>
      <c r="Z147">
        <v>166.02803039550781</v>
      </c>
      <c r="AA147">
        <v>162.30551147460937</v>
      </c>
      <c r="AB147">
        <v>160.54899597167969</v>
      </c>
      <c r="AC147">
        <v>157.04621887207031</v>
      </c>
      <c r="AD147">
        <v>150.55158996582031</v>
      </c>
      <c r="AE147">
        <v>143.25390625</v>
      </c>
      <c r="AF147">
        <v>137.34893798828125</v>
      </c>
      <c r="AG147">
        <v>-0.58350551128387451</v>
      </c>
      <c r="AH147">
        <v>0.50203573703765869</v>
      </c>
      <c r="AI147">
        <v>-0.35330143570899963</v>
      </c>
      <c r="AJ147">
        <v>-0.32856640219688416</v>
      </c>
      <c r="AK147">
        <v>-1.5359282493591309</v>
      </c>
      <c r="AL147">
        <v>-2.9979784488677979</v>
      </c>
      <c r="AM147">
        <v>-4.2545905113220215</v>
      </c>
      <c r="AN147">
        <v>-4.9402704238891602</v>
      </c>
      <c r="AO147">
        <v>-2.9783885478973389</v>
      </c>
      <c r="AP147">
        <v>-0.2150566428899765</v>
      </c>
      <c r="AQ147">
        <v>2.5881316661834717</v>
      </c>
      <c r="AR147">
        <v>11.477712631225586</v>
      </c>
      <c r="AS147">
        <v>10.826566696166992</v>
      </c>
      <c r="AT147">
        <v>9.9411764144897461</v>
      </c>
      <c r="AU147">
        <v>9.5364265441894531</v>
      </c>
      <c r="AV147">
        <v>7.8360080718994141</v>
      </c>
      <c r="AW147">
        <v>7.9053168296813965</v>
      </c>
      <c r="AX147">
        <v>5.1834983825683594</v>
      </c>
      <c r="AY147">
        <v>-1.4150511026382446</v>
      </c>
      <c r="AZ147">
        <v>-0.51317310333251953</v>
      </c>
      <c r="BA147">
        <v>0.25811344385147095</v>
      </c>
      <c r="BB147">
        <v>-0.57510727643966675</v>
      </c>
      <c r="BC147">
        <v>-0.46073082089424133</v>
      </c>
      <c r="BD147">
        <v>0.11531507223844528</v>
      </c>
      <c r="BE147">
        <v>53.489768981933594</v>
      </c>
      <c r="BF147">
        <v>52.997158050537109</v>
      </c>
      <c r="BG147">
        <v>52.403659820556641</v>
      </c>
      <c r="BH147">
        <v>51.11138916015625</v>
      </c>
      <c r="BI147">
        <v>50.349460601806641</v>
      </c>
      <c r="BJ147">
        <v>50.099460601806641</v>
      </c>
      <c r="BK147">
        <v>50.382785797119141</v>
      </c>
      <c r="BL147">
        <v>51.527641296386719</v>
      </c>
      <c r="BM147">
        <v>54.628383636474609</v>
      </c>
      <c r="BN147">
        <v>57.781768798828125</v>
      </c>
      <c r="BO147">
        <v>59.783329010009766</v>
      </c>
      <c r="BP147">
        <v>61.808609008789063</v>
      </c>
      <c r="BQ147">
        <v>62.644580841064453</v>
      </c>
      <c r="BR147">
        <v>62.207725524902344</v>
      </c>
      <c r="BS147">
        <v>62.656501770019531</v>
      </c>
      <c r="BT147">
        <v>62.270881652832031</v>
      </c>
      <c r="BU147">
        <v>61.322097778320313</v>
      </c>
      <c r="BV147">
        <v>59.152244567871094</v>
      </c>
      <c r="BW147">
        <v>57.542411804199219</v>
      </c>
      <c r="BX147">
        <v>56.376964569091797</v>
      </c>
      <c r="BY147">
        <v>55.461509704589844</v>
      </c>
      <c r="BZ147">
        <v>53.568489074707031</v>
      </c>
      <c r="CA147">
        <v>53.07147216796875</v>
      </c>
      <c r="CB147">
        <v>52.825874328613281</v>
      </c>
      <c r="CC147">
        <v>3.6827294826507568</v>
      </c>
      <c r="CD147">
        <v>2.9473903179168701</v>
      </c>
      <c r="CE147">
        <v>2.4804575443267822</v>
      </c>
      <c r="CF147">
        <v>3.241645336151123</v>
      </c>
      <c r="CG147">
        <v>3.9427468776702881</v>
      </c>
      <c r="CH147">
        <v>4.8178987503051758</v>
      </c>
      <c r="CI147">
        <v>4.3934869766235352</v>
      </c>
      <c r="CJ147">
        <v>4.2102890014648437</v>
      </c>
      <c r="CK147">
        <v>2.2269148826599121</v>
      </c>
      <c r="CL147">
        <v>3.9778847694396973</v>
      </c>
      <c r="CM147">
        <v>3.7001512050628662</v>
      </c>
      <c r="CN147">
        <v>3.5120747089385986</v>
      </c>
      <c r="CO147">
        <v>3.2072961330413818</v>
      </c>
      <c r="CP147">
        <v>3.055267333984375</v>
      </c>
      <c r="CQ147">
        <v>3.2559947967529297</v>
      </c>
      <c r="CR147">
        <v>4.3513507843017578</v>
      </c>
      <c r="CS147">
        <v>3.562608003616333</v>
      </c>
      <c r="CT147">
        <v>3.7237784862518311</v>
      </c>
      <c r="CU147">
        <v>4.474271297454834</v>
      </c>
      <c r="CV147">
        <v>5.1020565032958984</v>
      </c>
      <c r="CW147">
        <v>5.4415254592895508</v>
      </c>
      <c r="CX147">
        <v>5.7441458702087402</v>
      </c>
      <c r="CY147">
        <v>5.0853009223937988</v>
      </c>
      <c r="CZ147">
        <v>4.4506664276123047</v>
      </c>
    </row>
    <row r="148" spans="1:104" x14ac:dyDescent="0.25">
      <c r="A148" t="s">
        <v>321</v>
      </c>
      <c r="B148" t="s">
        <v>168</v>
      </c>
      <c r="C148" t="s">
        <v>26</v>
      </c>
      <c r="D148" t="s">
        <v>186</v>
      </c>
      <c r="E148" t="s">
        <v>182</v>
      </c>
      <c r="F148">
        <v>2016</v>
      </c>
      <c r="G148" t="s">
        <v>172</v>
      </c>
      <c r="H148">
        <v>4</v>
      </c>
      <c r="I148">
        <v>137.73757934570312</v>
      </c>
      <c r="J148">
        <v>133.71011352539062</v>
      </c>
      <c r="K148">
        <v>131.26612854003906</v>
      </c>
      <c r="L148">
        <v>130.31547546386719</v>
      </c>
      <c r="M148">
        <v>134.86505126953125</v>
      </c>
      <c r="N148">
        <v>146.83515930175781</v>
      </c>
      <c r="O148">
        <v>162.06314086914062</v>
      </c>
      <c r="P148">
        <v>175.40864562988281</v>
      </c>
      <c r="Q148">
        <v>184.51231384277344</v>
      </c>
      <c r="R148">
        <v>191.23452758789062</v>
      </c>
      <c r="S148">
        <v>197.3214111328125</v>
      </c>
      <c r="T148">
        <v>199.06414794921875</v>
      </c>
      <c r="U148">
        <v>200.55885314941406</v>
      </c>
      <c r="V148">
        <v>202.23213195800781</v>
      </c>
      <c r="W148">
        <v>199.87693786621094</v>
      </c>
      <c r="X148">
        <v>193.54695129394531</v>
      </c>
      <c r="Y148">
        <v>185.87080383300781</v>
      </c>
      <c r="Z148">
        <v>177.5609130859375</v>
      </c>
      <c r="AA148">
        <v>169.05807495117187</v>
      </c>
      <c r="AB148">
        <v>167.69398498535156</v>
      </c>
      <c r="AC148">
        <v>165.63697814941406</v>
      </c>
      <c r="AD148">
        <v>159.31185913085937</v>
      </c>
      <c r="AE148">
        <v>152.04527282714844</v>
      </c>
      <c r="AF148">
        <v>145.91409301757812</v>
      </c>
      <c r="AG148">
        <v>-0.33318218588829041</v>
      </c>
      <c r="AH148">
        <v>0.53138095140457153</v>
      </c>
      <c r="AI148">
        <v>-5.7319082319736481E-2</v>
      </c>
      <c r="AJ148">
        <v>0.10932260751724243</v>
      </c>
      <c r="AK148">
        <v>-0.79454189538955688</v>
      </c>
      <c r="AL148">
        <v>-1.4681881666183472</v>
      </c>
      <c r="AM148">
        <v>-2.9705407619476318</v>
      </c>
      <c r="AN148">
        <v>-2.6057553291320801</v>
      </c>
      <c r="AO148">
        <v>-1.0455210208892822</v>
      </c>
      <c r="AP148">
        <v>0.7007213830947876</v>
      </c>
      <c r="AQ148">
        <v>3.7611477375030518</v>
      </c>
      <c r="AR148">
        <v>14.513979911804199</v>
      </c>
      <c r="AS148">
        <v>14.24220085144043</v>
      </c>
      <c r="AT148">
        <v>13.220742225646973</v>
      </c>
      <c r="AU148">
        <v>12.617313385009766</v>
      </c>
      <c r="AV148">
        <v>11.744547843933105</v>
      </c>
      <c r="AW148">
        <v>11.687565803527832</v>
      </c>
      <c r="AX148">
        <v>9.1493406295776367</v>
      </c>
      <c r="AY148">
        <v>1.8304880857467651</v>
      </c>
      <c r="AZ148">
        <v>1.447979211807251</v>
      </c>
      <c r="BA148">
        <v>1.4261184930801392</v>
      </c>
      <c r="BB148">
        <v>0.57406020164489746</v>
      </c>
      <c r="BC148">
        <v>0.69037526845932007</v>
      </c>
      <c r="BD148">
        <v>1.034366250038147</v>
      </c>
      <c r="BE148">
        <v>61.578853607177734</v>
      </c>
      <c r="BF148">
        <v>60.577297210693359</v>
      </c>
      <c r="BG148">
        <v>59.834823608398438</v>
      </c>
      <c r="BH148">
        <v>57.929740905761719</v>
      </c>
      <c r="BI148">
        <v>57.795528411865234</v>
      </c>
      <c r="BJ148">
        <v>56.730819702148438</v>
      </c>
      <c r="BK148">
        <v>56.896274566650391</v>
      </c>
      <c r="BL148">
        <v>59.439830780029297</v>
      </c>
      <c r="BM148">
        <v>64.056907653808594</v>
      </c>
      <c r="BN148">
        <v>67.636390686035156</v>
      </c>
      <c r="BO148">
        <v>70.743759155273437</v>
      </c>
      <c r="BP148">
        <v>73.08673095703125</v>
      </c>
      <c r="BQ148">
        <v>74.014633178710938</v>
      </c>
      <c r="BR148">
        <v>74.626022338867188</v>
      </c>
      <c r="BS148">
        <v>74.189033508300781</v>
      </c>
      <c r="BT148">
        <v>74.159355163574219</v>
      </c>
      <c r="BU148">
        <v>73.046539306640625</v>
      </c>
      <c r="BV148">
        <v>72.565994262695313</v>
      </c>
      <c r="BW148">
        <v>71.263351440429687</v>
      </c>
      <c r="BX148">
        <v>68.599456787109375</v>
      </c>
      <c r="BY148">
        <v>64.655220031738281</v>
      </c>
      <c r="BZ148">
        <v>63.351020812988281</v>
      </c>
      <c r="CA148">
        <v>62.375404357910156</v>
      </c>
      <c r="CB148">
        <v>61.042415618896484</v>
      </c>
      <c r="CC148">
        <v>3.2588419914245605</v>
      </c>
      <c r="CD148">
        <v>2.5945756435394287</v>
      </c>
      <c r="CE148">
        <v>2.1780960559844971</v>
      </c>
      <c r="CF148">
        <v>2.8388311862945557</v>
      </c>
      <c r="CG148">
        <v>3.4515962600708008</v>
      </c>
      <c r="CH148">
        <v>4.2110962867736816</v>
      </c>
      <c r="CI148">
        <v>3.7595179080963135</v>
      </c>
      <c r="CJ148">
        <v>3.6387662887573242</v>
      </c>
      <c r="CK148">
        <v>1.964471697807312</v>
      </c>
      <c r="CL148">
        <v>3.5926163196563721</v>
      </c>
      <c r="CM148">
        <v>3.377760648727417</v>
      </c>
      <c r="CN148">
        <v>3.2517924308776855</v>
      </c>
      <c r="CO148">
        <v>2.9819662570953369</v>
      </c>
      <c r="CP148">
        <v>2.852421760559082</v>
      </c>
      <c r="CQ148">
        <v>3.0260078907012939</v>
      </c>
      <c r="CR148">
        <v>4.0216798782348633</v>
      </c>
      <c r="CS148">
        <v>3.2549293041229248</v>
      </c>
      <c r="CT148">
        <v>3.3351404666900635</v>
      </c>
      <c r="CU148">
        <v>3.9029166698455811</v>
      </c>
      <c r="CV148">
        <v>4.4629230499267578</v>
      </c>
      <c r="CW148">
        <v>4.806342601776123</v>
      </c>
      <c r="CX148">
        <v>5.0904064178466797</v>
      </c>
      <c r="CY148">
        <v>4.5200934410095215</v>
      </c>
      <c r="CZ148">
        <v>3.9596908092498779</v>
      </c>
    </row>
    <row r="149" spans="1:104" x14ac:dyDescent="0.25">
      <c r="A149" t="s">
        <v>322</v>
      </c>
      <c r="B149" t="s">
        <v>168</v>
      </c>
      <c r="C149" t="s">
        <v>26</v>
      </c>
      <c r="D149" t="s">
        <v>186</v>
      </c>
      <c r="E149" t="s">
        <v>182</v>
      </c>
      <c r="F149">
        <v>2016</v>
      </c>
      <c r="G149" t="s">
        <v>173</v>
      </c>
      <c r="H149">
        <v>5</v>
      </c>
      <c r="I149">
        <v>137.78196716308594</v>
      </c>
      <c r="J149">
        <v>134.58596801757813</v>
      </c>
      <c r="K149">
        <v>131.99679565429687</v>
      </c>
      <c r="L149">
        <v>131.77496337890625</v>
      </c>
      <c r="M149">
        <v>137.19578552246094</v>
      </c>
      <c r="N149">
        <v>149.5848388671875</v>
      </c>
      <c r="O149">
        <v>164.09391784667969</v>
      </c>
      <c r="P149">
        <v>180.89567565917969</v>
      </c>
      <c r="Q149">
        <v>193.19601440429687</v>
      </c>
      <c r="R149">
        <v>200.32301330566406</v>
      </c>
      <c r="S149">
        <v>205.76437377929687</v>
      </c>
      <c r="T149">
        <v>207.586669921875</v>
      </c>
      <c r="U149">
        <v>208.29489135742187</v>
      </c>
      <c r="V149">
        <v>208.59968566894531</v>
      </c>
      <c r="W149">
        <v>205.800537109375</v>
      </c>
      <c r="X149">
        <v>198.86247253417969</v>
      </c>
      <c r="Y149">
        <v>190.68495178222656</v>
      </c>
      <c r="Z149">
        <v>181.97219848632812</v>
      </c>
      <c r="AA149">
        <v>173.11398315429688</v>
      </c>
      <c r="AB149">
        <v>170.74278259277344</v>
      </c>
      <c r="AC149">
        <v>168.96205139160156</v>
      </c>
      <c r="AD149">
        <v>160.65193176269531</v>
      </c>
      <c r="AE149">
        <v>153.61567687988281</v>
      </c>
      <c r="AF149">
        <v>146.91612243652344</v>
      </c>
      <c r="AG149">
        <v>-0.27067816257476807</v>
      </c>
      <c r="AH149">
        <v>0.53567683696746826</v>
      </c>
      <c r="AI149">
        <v>1.1909609660506248E-2</v>
      </c>
      <c r="AJ149">
        <v>0.21170397102832794</v>
      </c>
      <c r="AK149">
        <v>-0.62604117393493652</v>
      </c>
      <c r="AL149">
        <v>-1.1219836473464966</v>
      </c>
      <c r="AM149">
        <v>-2.6998665332794189</v>
      </c>
      <c r="AN149">
        <v>-2.1194906234741211</v>
      </c>
      <c r="AO149">
        <v>-0.61095118522644043</v>
      </c>
      <c r="AP149">
        <v>0.94981354475021362</v>
      </c>
      <c r="AQ149">
        <v>4.1385793685913086</v>
      </c>
      <c r="AR149">
        <v>15.55556583404541</v>
      </c>
      <c r="AS149">
        <v>15.301414489746094</v>
      </c>
      <c r="AT149">
        <v>14.124172210693359</v>
      </c>
      <c r="AU149">
        <v>13.453897476196289</v>
      </c>
      <c r="AV149">
        <v>12.769843101501465</v>
      </c>
      <c r="AW149">
        <v>12.684388160705566</v>
      </c>
      <c r="AX149">
        <v>10.192864418029785</v>
      </c>
      <c r="AY149">
        <v>2.6217818260192871</v>
      </c>
      <c r="AZ149">
        <v>1.9204891920089722</v>
      </c>
      <c r="BA149">
        <v>1.714729905128479</v>
      </c>
      <c r="BB149">
        <v>0.84230226278305054</v>
      </c>
      <c r="BC149">
        <v>0.96069431304931641</v>
      </c>
      <c r="BD149">
        <v>1.2442613840103149</v>
      </c>
      <c r="BE149">
        <v>62.169231414794922</v>
      </c>
      <c r="BF149">
        <v>61.919231414794922</v>
      </c>
      <c r="BG149">
        <v>61.669235229492188</v>
      </c>
      <c r="BH149">
        <v>60.949058532714844</v>
      </c>
      <c r="BI149">
        <v>60.549934387207031</v>
      </c>
      <c r="BJ149">
        <v>59.925197601318359</v>
      </c>
      <c r="BK149">
        <v>61.736652374267578</v>
      </c>
      <c r="BL149">
        <v>63.925819396972656</v>
      </c>
      <c r="BM149">
        <v>67.267616271972656</v>
      </c>
      <c r="BN149">
        <v>70.83062744140625</v>
      </c>
      <c r="BO149">
        <v>73.592422485351563</v>
      </c>
      <c r="BP149">
        <v>74.604354858398438</v>
      </c>
      <c r="BQ149">
        <v>74.00994873046875</v>
      </c>
      <c r="BR149">
        <v>74.71185302734375</v>
      </c>
      <c r="BS149">
        <v>75.3232421875</v>
      </c>
      <c r="BT149">
        <v>74.513076782226562</v>
      </c>
      <c r="BU149">
        <v>73.737274169921875</v>
      </c>
      <c r="BV149">
        <v>72.660774230957031</v>
      </c>
      <c r="BW149">
        <v>71.404945373535156</v>
      </c>
      <c r="BX149">
        <v>68.555625915527344</v>
      </c>
      <c r="BY149">
        <v>66.739631652832031</v>
      </c>
      <c r="BZ149">
        <v>65.790855407714844</v>
      </c>
      <c r="CA149">
        <v>65.540855407714844</v>
      </c>
      <c r="CB149">
        <v>64.353996276855469</v>
      </c>
      <c r="CC149">
        <v>3.1510953903198242</v>
      </c>
      <c r="CD149">
        <v>2.524411678314209</v>
      </c>
      <c r="CE149">
        <v>2.1171228885650635</v>
      </c>
      <c r="CF149">
        <v>2.7748198509216309</v>
      </c>
      <c r="CG149">
        <v>3.3940608501434326</v>
      </c>
      <c r="CH149">
        <v>4.1467800140380859</v>
      </c>
      <c r="CI149">
        <v>3.6795835494995117</v>
      </c>
      <c r="CJ149">
        <v>3.6273519992828369</v>
      </c>
      <c r="CK149">
        <v>1.9882769584655762</v>
      </c>
      <c r="CL149">
        <v>3.6377570629119873</v>
      </c>
      <c r="CM149">
        <v>3.4047336578369141</v>
      </c>
      <c r="CN149">
        <v>3.2778384685516357</v>
      </c>
      <c r="CO149">
        <v>2.9936277866363525</v>
      </c>
      <c r="CP149">
        <v>2.8440389633178711</v>
      </c>
      <c r="CQ149">
        <v>3.0117034912109375</v>
      </c>
      <c r="CR149">
        <v>3.99422287940979</v>
      </c>
      <c r="CS149">
        <v>3.2277891635894775</v>
      </c>
      <c r="CT149">
        <v>3.3039240837097168</v>
      </c>
      <c r="CU149">
        <v>3.8631696701049805</v>
      </c>
      <c r="CV149">
        <v>4.3924074172973633</v>
      </c>
      <c r="CW149">
        <v>4.7391986846923828</v>
      </c>
      <c r="CX149">
        <v>4.9619073867797852</v>
      </c>
      <c r="CY149">
        <v>4.4143657684326172</v>
      </c>
      <c r="CZ149">
        <v>3.8538234233856201</v>
      </c>
    </row>
    <row r="150" spans="1:104" x14ac:dyDescent="0.25">
      <c r="A150" t="s">
        <v>323</v>
      </c>
      <c r="B150" t="s">
        <v>168</v>
      </c>
      <c r="C150" t="s">
        <v>26</v>
      </c>
      <c r="D150" t="s">
        <v>186</v>
      </c>
      <c r="E150" t="s">
        <v>182</v>
      </c>
      <c r="F150">
        <v>2016</v>
      </c>
      <c r="G150" t="s">
        <v>174</v>
      </c>
      <c r="H150">
        <v>6</v>
      </c>
      <c r="I150">
        <v>144.53266906738281</v>
      </c>
      <c r="J150">
        <v>140.79368591308594</v>
      </c>
      <c r="K150">
        <v>138.2215576171875</v>
      </c>
      <c r="L150">
        <v>137.38337707519531</v>
      </c>
      <c r="M150">
        <v>142.82514953613281</v>
      </c>
      <c r="N150">
        <v>155.13822937011719</v>
      </c>
      <c r="O150">
        <v>169.21310424804687</v>
      </c>
      <c r="P150">
        <v>186.440673828125</v>
      </c>
      <c r="Q150">
        <v>196.92715454101562</v>
      </c>
      <c r="R150">
        <v>204.61003112792969</v>
      </c>
      <c r="S150">
        <v>211.70771789550781</v>
      </c>
      <c r="T150">
        <v>213.65769958496094</v>
      </c>
      <c r="U150">
        <v>213.97415161132812</v>
      </c>
      <c r="V150">
        <v>213.83114624023437</v>
      </c>
      <c r="W150">
        <v>211.28814697265625</v>
      </c>
      <c r="X150">
        <v>205.41777038574219</v>
      </c>
      <c r="Y150">
        <v>199.33123779296875</v>
      </c>
      <c r="Z150">
        <v>190.44924926757813</v>
      </c>
      <c r="AA150">
        <v>181.55870056152344</v>
      </c>
      <c r="AB150">
        <v>175.81547546386719</v>
      </c>
      <c r="AC150">
        <v>173.97467041015625</v>
      </c>
      <c r="AD150">
        <v>166.2325439453125</v>
      </c>
      <c r="AE150">
        <v>159.47117614746094</v>
      </c>
      <c r="AF150">
        <v>152.73445129394531</v>
      </c>
      <c r="AG150">
        <v>-0.27027958631515503</v>
      </c>
      <c r="AH150">
        <v>0.56056207418441772</v>
      </c>
      <c r="AI150">
        <v>2.7618639171123505E-2</v>
      </c>
      <c r="AJ150">
        <v>0.24264927208423615</v>
      </c>
      <c r="AK150">
        <v>-0.6122710108757019</v>
      </c>
      <c r="AL150">
        <v>-1.083026647567749</v>
      </c>
      <c r="AM150">
        <v>-2.7180559635162354</v>
      </c>
      <c r="AN150">
        <v>-2.0627477169036865</v>
      </c>
      <c r="AO150">
        <v>-0.5201866626739502</v>
      </c>
      <c r="AP150">
        <v>1.0159827470779419</v>
      </c>
      <c r="AQ150">
        <v>4.3044490814208984</v>
      </c>
      <c r="AR150">
        <v>16.100454330444336</v>
      </c>
      <c r="AS150">
        <v>15.82755184173584</v>
      </c>
      <c r="AT150">
        <v>14.582255363464355</v>
      </c>
      <c r="AU150">
        <v>13.911435127258301</v>
      </c>
      <c r="AV150">
        <v>13.341771125793457</v>
      </c>
      <c r="AW150">
        <v>13.410452842712402</v>
      </c>
      <c r="AX150">
        <v>10.845365524291992</v>
      </c>
      <c r="AY150">
        <v>2.9127058982849121</v>
      </c>
      <c r="AZ150">
        <v>2.0731050968170166</v>
      </c>
      <c r="BA150">
        <v>1.8212792873382568</v>
      </c>
      <c r="BB150">
        <v>0.92825198173522949</v>
      </c>
      <c r="BC150">
        <v>1.0541410446166992</v>
      </c>
      <c r="BD150">
        <v>1.3373870849609375</v>
      </c>
      <c r="BE150">
        <v>63.077297210693359</v>
      </c>
      <c r="BF150">
        <v>62.928176879882813</v>
      </c>
      <c r="BG150">
        <v>62.226417541503906</v>
      </c>
      <c r="BH150">
        <v>62.293972015380859</v>
      </c>
      <c r="BI150">
        <v>61.342212677001953</v>
      </c>
      <c r="BJ150">
        <v>61.834686279296875</v>
      </c>
      <c r="BK150">
        <v>62.089088439941406</v>
      </c>
      <c r="BL150">
        <v>64.344917297363281</v>
      </c>
      <c r="BM150">
        <v>66.492469787597656</v>
      </c>
      <c r="BN150">
        <v>68.820396423339844</v>
      </c>
      <c r="BO150">
        <v>71.374465942382813</v>
      </c>
      <c r="BP150">
        <v>73.625885009765625</v>
      </c>
      <c r="BQ150">
        <v>75.070259094238281</v>
      </c>
      <c r="BR150">
        <v>75.812728881835937</v>
      </c>
      <c r="BS150">
        <v>76.223785400390625</v>
      </c>
      <c r="BT150">
        <v>76.06585693359375</v>
      </c>
      <c r="BU150">
        <v>75.111114501953125</v>
      </c>
      <c r="BV150">
        <v>74.174263000488281</v>
      </c>
      <c r="BW150">
        <v>72.347755432128906</v>
      </c>
      <c r="BX150">
        <v>70.349319458007812</v>
      </c>
      <c r="BY150">
        <v>67.45928955078125</v>
      </c>
      <c r="BZ150">
        <v>66.2894287109375</v>
      </c>
      <c r="CA150">
        <v>65.575736999511719</v>
      </c>
      <c r="CB150">
        <v>64.828720092773438</v>
      </c>
      <c r="CC150">
        <v>3.2835507392883301</v>
      </c>
      <c r="CD150">
        <v>2.6233251094818115</v>
      </c>
      <c r="CE150">
        <v>2.2022519111633301</v>
      </c>
      <c r="CF150">
        <v>2.8737208843231201</v>
      </c>
      <c r="CG150">
        <v>3.5098786354064941</v>
      </c>
      <c r="CH150">
        <v>4.2721920013427734</v>
      </c>
      <c r="CI150">
        <v>3.7691957950592041</v>
      </c>
      <c r="CJ150">
        <v>3.7137327194213867</v>
      </c>
      <c r="CK150">
        <v>2.0132274627685547</v>
      </c>
      <c r="CL150">
        <v>3.6909511089324951</v>
      </c>
      <c r="CM150">
        <v>3.4798307418823242</v>
      </c>
      <c r="CN150">
        <v>3.3513140678405762</v>
      </c>
      <c r="CO150">
        <v>3.0548439025878906</v>
      </c>
      <c r="CP150">
        <v>2.8960187435150146</v>
      </c>
      <c r="CQ150">
        <v>3.0714917182922363</v>
      </c>
      <c r="CR150">
        <v>4.0985093116760254</v>
      </c>
      <c r="CS150">
        <v>3.351757287979126</v>
      </c>
      <c r="CT150">
        <v>3.4348900318145752</v>
      </c>
      <c r="CU150">
        <v>4.0247344970703125</v>
      </c>
      <c r="CV150">
        <v>4.4928908348083496</v>
      </c>
      <c r="CW150">
        <v>4.8474159240722656</v>
      </c>
      <c r="CX150">
        <v>5.1002001762390137</v>
      </c>
      <c r="CY150">
        <v>4.552222728729248</v>
      </c>
      <c r="CZ150">
        <v>3.9798603057861328</v>
      </c>
    </row>
    <row r="151" spans="1:104" x14ac:dyDescent="0.25">
      <c r="A151" t="s">
        <v>324</v>
      </c>
      <c r="B151" t="s">
        <v>168</v>
      </c>
      <c r="C151" t="s">
        <v>26</v>
      </c>
      <c r="D151" t="s">
        <v>186</v>
      </c>
      <c r="E151" t="s">
        <v>182</v>
      </c>
      <c r="F151">
        <v>2016</v>
      </c>
      <c r="G151" t="s">
        <v>175</v>
      </c>
      <c r="H151">
        <v>7</v>
      </c>
      <c r="I151">
        <v>148.92897033691406</v>
      </c>
      <c r="J151">
        <v>145.70025634765625</v>
      </c>
      <c r="K151">
        <v>142.71440124511719</v>
      </c>
      <c r="L151">
        <v>142.46488952636719</v>
      </c>
      <c r="M151">
        <v>148.77421569824219</v>
      </c>
      <c r="N151">
        <v>163.07353210449219</v>
      </c>
      <c r="O151">
        <v>177.37977600097656</v>
      </c>
      <c r="P151">
        <v>192.92088317871094</v>
      </c>
      <c r="Q151">
        <v>201.47300720214844</v>
      </c>
      <c r="R151">
        <v>208.31990051269531</v>
      </c>
      <c r="S151">
        <v>214.17483520507812</v>
      </c>
      <c r="T151">
        <v>215.00576782226562</v>
      </c>
      <c r="U151">
        <v>216.18844604492187</v>
      </c>
      <c r="V151">
        <v>216.59658813476562</v>
      </c>
      <c r="W151">
        <v>214.83241271972656</v>
      </c>
      <c r="X151">
        <v>211.34243774414062</v>
      </c>
      <c r="Y151">
        <v>206.3590087890625</v>
      </c>
      <c r="Z151">
        <v>196.68971252441406</v>
      </c>
      <c r="AA151">
        <v>186.76553344726562</v>
      </c>
      <c r="AB151">
        <v>180.39237976074219</v>
      </c>
      <c r="AC151">
        <v>178.28713989257812</v>
      </c>
      <c r="AD151">
        <v>170.66087341308594</v>
      </c>
      <c r="AE151">
        <v>163.65177917480469</v>
      </c>
      <c r="AF151">
        <v>156.94235229492187</v>
      </c>
      <c r="AG151">
        <v>-0.15444542467594147</v>
      </c>
      <c r="AH151">
        <v>0.58171480894088745</v>
      </c>
      <c r="AI151">
        <v>0.16635237634181976</v>
      </c>
      <c r="AJ151">
        <v>0.4520927369594574</v>
      </c>
      <c r="AK151">
        <v>-0.27554193139076233</v>
      </c>
      <c r="AL151">
        <v>-0.39164444804191589</v>
      </c>
      <c r="AM151">
        <v>-2.2391481399536133</v>
      </c>
      <c r="AN151">
        <v>-1.0244935750961304</v>
      </c>
      <c r="AO151">
        <v>0.39258342981338501</v>
      </c>
      <c r="AP151">
        <v>1.4457495212554932</v>
      </c>
      <c r="AQ151">
        <v>4.7676873207092285</v>
      </c>
      <c r="AR151">
        <v>16.999818801879883</v>
      </c>
      <c r="AS151">
        <v>16.961353302001953</v>
      </c>
      <c r="AT151">
        <v>15.698065757751465</v>
      </c>
      <c r="AU151">
        <v>15.030083656311035</v>
      </c>
      <c r="AV151">
        <v>15.095590591430664</v>
      </c>
      <c r="AW151">
        <v>15.260184288024902</v>
      </c>
      <c r="AX151">
        <v>12.817916870117188</v>
      </c>
      <c r="AY151">
        <v>4.4742579460144043</v>
      </c>
      <c r="AZ151">
        <v>2.9911766052246094</v>
      </c>
      <c r="BA151">
        <v>2.3692893981933594</v>
      </c>
      <c r="BB151">
        <v>1.4659131765365601</v>
      </c>
      <c r="BC151">
        <v>1.5957334041595459</v>
      </c>
      <c r="BD151">
        <v>1.7713296413421631</v>
      </c>
      <c r="BE151">
        <v>68.0333251953125</v>
      </c>
      <c r="BF151">
        <v>67.402099609375</v>
      </c>
      <c r="BG151">
        <v>67.099456787109375</v>
      </c>
      <c r="BH151">
        <v>66.950340270996094</v>
      </c>
      <c r="BI151">
        <v>66.789291381835938</v>
      </c>
      <c r="BJ151">
        <v>66.789291381835938</v>
      </c>
      <c r="BK151">
        <v>67.293693542480469</v>
      </c>
      <c r="BL151">
        <v>68.590370178222656</v>
      </c>
      <c r="BM151">
        <v>70.772018432617188</v>
      </c>
      <c r="BN151">
        <v>73.720802307128906</v>
      </c>
      <c r="BO151">
        <v>75.320259094238281</v>
      </c>
      <c r="BP151">
        <v>73.960433959960937</v>
      </c>
      <c r="BQ151">
        <v>74.726768493652344</v>
      </c>
      <c r="BR151">
        <v>77.1983642578125</v>
      </c>
      <c r="BS151">
        <v>78.956169128417969</v>
      </c>
      <c r="BT151">
        <v>79.206031799316406</v>
      </c>
      <c r="BU151">
        <v>80.251144409179687</v>
      </c>
      <c r="BV151">
        <v>79.452903747558594</v>
      </c>
      <c r="BW151">
        <v>75.807426452636719</v>
      </c>
      <c r="BX151">
        <v>73.430366516113281</v>
      </c>
      <c r="BY151">
        <v>71.957725524902344</v>
      </c>
      <c r="BZ151">
        <v>71.448783874511719</v>
      </c>
      <c r="CA151">
        <v>70.492607116699219</v>
      </c>
      <c r="CB151">
        <v>70.197357177734375</v>
      </c>
      <c r="CC151">
        <v>3.2146604061126709</v>
      </c>
      <c r="CD151">
        <v>2.5793333053588867</v>
      </c>
      <c r="CE151">
        <v>2.1604151725769043</v>
      </c>
      <c r="CF151">
        <v>2.831369161605835</v>
      </c>
      <c r="CG151">
        <v>3.473707914352417</v>
      </c>
      <c r="CH151">
        <v>4.2667150497436523</v>
      </c>
      <c r="CI151">
        <v>3.7540240287780762</v>
      </c>
      <c r="CJ151">
        <v>3.6511316299438477</v>
      </c>
      <c r="CK151">
        <v>1.9569618701934814</v>
      </c>
      <c r="CL151">
        <v>3.5704286098480225</v>
      </c>
      <c r="CM151">
        <v>3.3447842597961426</v>
      </c>
      <c r="CN151">
        <v>3.2042393684387207</v>
      </c>
      <c r="CO151">
        <v>2.9325027465820312</v>
      </c>
      <c r="CP151">
        <v>2.7871496677398682</v>
      </c>
      <c r="CQ151">
        <v>2.9672372341156006</v>
      </c>
      <c r="CR151">
        <v>4.0063872337341309</v>
      </c>
      <c r="CS151">
        <v>3.2968471050262451</v>
      </c>
      <c r="CT151">
        <v>3.3704931735992432</v>
      </c>
      <c r="CU151">
        <v>3.9336445331573486</v>
      </c>
      <c r="CV151">
        <v>4.3799099922180176</v>
      </c>
      <c r="CW151">
        <v>4.7197880744934082</v>
      </c>
      <c r="CX151">
        <v>4.974888801574707</v>
      </c>
      <c r="CY151">
        <v>4.4385414123535156</v>
      </c>
      <c r="CZ151">
        <v>3.8855209350585938</v>
      </c>
    </row>
    <row r="152" spans="1:104" x14ac:dyDescent="0.25">
      <c r="A152" t="s">
        <v>325</v>
      </c>
      <c r="B152" t="s">
        <v>168</v>
      </c>
      <c r="C152" t="s">
        <v>26</v>
      </c>
      <c r="D152" t="s">
        <v>186</v>
      </c>
      <c r="E152" t="s">
        <v>182</v>
      </c>
      <c r="F152">
        <v>2016</v>
      </c>
      <c r="G152" t="s">
        <v>176</v>
      </c>
      <c r="H152">
        <v>8</v>
      </c>
      <c r="I152">
        <v>155.49504089355469</v>
      </c>
      <c r="J152">
        <v>151.70208740234375</v>
      </c>
      <c r="K152">
        <v>148.67547607421875</v>
      </c>
      <c r="L152">
        <v>148.29035949707031</v>
      </c>
      <c r="M152">
        <v>154.89048767089844</v>
      </c>
      <c r="N152">
        <v>170.91780090332031</v>
      </c>
      <c r="O152">
        <v>186.41946411132812</v>
      </c>
      <c r="P152">
        <v>201.72366333007812</v>
      </c>
      <c r="Q152">
        <v>212.94949340820312</v>
      </c>
      <c r="R152">
        <v>221.69140625</v>
      </c>
      <c r="S152">
        <v>229.821533203125</v>
      </c>
      <c r="T152">
        <v>231.94076538085937</v>
      </c>
      <c r="U152">
        <v>233.67106628417969</v>
      </c>
      <c r="V152">
        <v>234.08647155761719</v>
      </c>
      <c r="W152">
        <v>232.33052062988281</v>
      </c>
      <c r="X152">
        <v>226.68606567382812</v>
      </c>
      <c r="Y152">
        <v>219.66511535644531</v>
      </c>
      <c r="Z152">
        <v>210.4005126953125</v>
      </c>
      <c r="AA152">
        <v>199.92033386230469</v>
      </c>
      <c r="AB152">
        <v>194.00982666015625</v>
      </c>
      <c r="AC152">
        <v>189.23776245117187</v>
      </c>
      <c r="AD152">
        <v>180.14462280273437</v>
      </c>
      <c r="AE152">
        <v>172.21144104003906</v>
      </c>
      <c r="AF152">
        <v>164.78840637207031</v>
      </c>
      <c r="AG152">
        <v>-5.8119233697652817E-2</v>
      </c>
      <c r="AH152">
        <v>0.60701847076416016</v>
      </c>
      <c r="AI152">
        <v>0.28763848543167114</v>
      </c>
      <c r="AJ152">
        <v>0.63673132658004761</v>
      </c>
      <c r="AK152">
        <v>1.341896690428257E-2</v>
      </c>
      <c r="AL152">
        <v>0.21275034546852112</v>
      </c>
      <c r="AM152">
        <v>-1.8427141904830933</v>
      </c>
      <c r="AN152">
        <v>-0.14710333943367004</v>
      </c>
      <c r="AO152">
        <v>1.1932559013366699</v>
      </c>
      <c r="AP152">
        <v>1.8871105909347534</v>
      </c>
      <c r="AQ152">
        <v>5.4689397811889648</v>
      </c>
      <c r="AR152">
        <v>19.024089813232422</v>
      </c>
      <c r="AS152">
        <v>19.167819976806641</v>
      </c>
      <c r="AT152">
        <v>17.763587951660156</v>
      </c>
      <c r="AU152">
        <v>17.016622543334961</v>
      </c>
      <c r="AV152">
        <v>17.360776901245117</v>
      </c>
      <c r="AW152">
        <v>17.411251068115234</v>
      </c>
      <c r="AX152">
        <v>15.088888168334961</v>
      </c>
      <c r="AY152">
        <v>6.0491847991943359</v>
      </c>
      <c r="AZ152">
        <v>3.9569652080535889</v>
      </c>
      <c r="BA152">
        <v>2.9398190975189209</v>
      </c>
      <c r="BB152">
        <v>1.9785002470016479</v>
      </c>
      <c r="BC152">
        <v>2.1098461151123047</v>
      </c>
      <c r="BD152">
        <v>2.1918842792510986</v>
      </c>
      <c r="BE152">
        <v>71.223136901855469</v>
      </c>
      <c r="BF152">
        <v>71.43267822265625</v>
      </c>
      <c r="BG152">
        <v>70.781021118164063</v>
      </c>
      <c r="BH152">
        <v>70.608406066894531</v>
      </c>
      <c r="BI152">
        <v>70.392951965332031</v>
      </c>
      <c r="BJ152">
        <v>69.876045227050781</v>
      </c>
      <c r="BK152">
        <v>69.995338439941406</v>
      </c>
      <c r="BL152">
        <v>69.666496276855469</v>
      </c>
      <c r="BM152">
        <v>71.285476684570313</v>
      </c>
      <c r="BN152">
        <v>73.974479675292969</v>
      </c>
      <c r="BO152">
        <v>77.49957275390625</v>
      </c>
      <c r="BP152">
        <v>80.022392272949219</v>
      </c>
      <c r="BQ152">
        <v>81.441886901855469</v>
      </c>
      <c r="BR152">
        <v>82.138160705566406</v>
      </c>
      <c r="BS152">
        <v>81.692413330078125</v>
      </c>
      <c r="BT152">
        <v>81.462226867675781</v>
      </c>
      <c r="BU152">
        <v>80.787429809570313</v>
      </c>
      <c r="BV152">
        <v>79.893661499023438</v>
      </c>
      <c r="BW152">
        <v>77.185157775878906</v>
      </c>
      <c r="BX152">
        <v>75.878318786621094</v>
      </c>
      <c r="BY152">
        <v>74.109748840332031</v>
      </c>
      <c r="BZ152">
        <v>73.300201416015625</v>
      </c>
      <c r="CA152">
        <v>72.59295654296875</v>
      </c>
      <c r="CB152">
        <v>72.508613586425781</v>
      </c>
      <c r="CC152">
        <v>3.2608704566955566</v>
      </c>
      <c r="CD152">
        <v>2.6091547012329102</v>
      </c>
      <c r="CE152">
        <v>2.1866025924682617</v>
      </c>
      <c r="CF152">
        <v>2.8632724285125732</v>
      </c>
      <c r="CG152">
        <v>3.5135931968688965</v>
      </c>
      <c r="CH152">
        <v>4.3446874618530273</v>
      </c>
      <c r="CI152">
        <v>3.833057165145874</v>
      </c>
      <c r="CJ152">
        <v>3.7090797424316406</v>
      </c>
      <c r="CK152">
        <v>2.0095703601837158</v>
      </c>
      <c r="CL152">
        <v>3.6914722919464111</v>
      </c>
      <c r="CM152">
        <v>3.4869966506958008</v>
      </c>
      <c r="CN152">
        <v>3.3582501411437988</v>
      </c>
      <c r="CO152">
        <v>3.0794417858123779</v>
      </c>
      <c r="CP152">
        <v>2.9264833927154541</v>
      </c>
      <c r="CQ152">
        <v>3.1175956726074219</v>
      </c>
      <c r="CR152">
        <v>4.1749582290649414</v>
      </c>
      <c r="CS152">
        <v>3.4095547199249268</v>
      </c>
      <c r="CT152">
        <v>3.5028352737426758</v>
      </c>
      <c r="CU152">
        <v>4.0908770561218262</v>
      </c>
      <c r="CV152">
        <v>4.5764827728271484</v>
      </c>
      <c r="CW152">
        <v>4.8671126365661621</v>
      </c>
      <c r="CX152">
        <v>5.1018986701965332</v>
      </c>
      <c r="CY152">
        <v>4.5377717018127441</v>
      </c>
      <c r="CZ152">
        <v>3.9636642932891846</v>
      </c>
    </row>
    <row r="153" spans="1:104" x14ac:dyDescent="0.25">
      <c r="A153" t="s">
        <v>326</v>
      </c>
      <c r="B153" t="s">
        <v>168</v>
      </c>
      <c r="C153" t="s">
        <v>26</v>
      </c>
      <c r="D153" t="s">
        <v>186</v>
      </c>
      <c r="E153" t="s">
        <v>182</v>
      </c>
      <c r="F153">
        <v>2016</v>
      </c>
      <c r="G153" t="s">
        <v>177</v>
      </c>
      <c r="H153">
        <v>9</v>
      </c>
      <c r="I153">
        <v>152.13851928710937</v>
      </c>
      <c r="J153">
        <v>148.56620788574219</v>
      </c>
      <c r="K153">
        <v>145.77790832519531</v>
      </c>
      <c r="L153">
        <v>145.78607177734375</v>
      </c>
      <c r="M153">
        <v>153.40594482421875</v>
      </c>
      <c r="N153">
        <v>169.34844970703125</v>
      </c>
      <c r="O153">
        <v>188.53964233398437</v>
      </c>
      <c r="P153">
        <v>204.08656311035156</v>
      </c>
      <c r="Q153">
        <v>218.42672729492187</v>
      </c>
      <c r="R153">
        <v>229.51080322265625</v>
      </c>
      <c r="S153">
        <v>237.20333862304687</v>
      </c>
      <c r="T153">
        <v>239.58441162109375</v>
      </c>
      <c r="U153">
        <v>241.01307678222656</v>
      </c>
      <c r="V153">
        <v>241.00042724609375</v>
      </c>
      <c r="W153">
        <v>238.56069946289062</v>
      </c>
      <c r="X153">
        <v>230.49954223632812</v>
      </c>
      <c r="Y153">
        <v>220.46882629394531</v>
      </c>
      <c r="Z153">
        <v>210.42033386230469</v>
      </c>
      <c r="AA153">
        <v>201.2379150390625</v>
      </c>
      <c r="AB153">
        <v>197.44119262695312</v>
      </c>
      <c r="AC153">
        <v>189.53501892089844</v>
      </c>
      <c r="AD153">
        <v>179.0706787109375</v>
      </c>
      <c r="AE153">
        <v>169.72659301757813</v>
      </c>
      <c r="AF153">
        <v>162.08683776855469</v>
      </c>
      <c r="AG153">
        <v>-5.1492586731910706E-2</v>
      </c>
      <c r="AH153">
        <v>0.59454053640365601</v>
      </c>
      <c r="AI153">
        <v>0.28800100088119507</v>
      </c>
      <c r="AJ153">
        <v>0.63467442989349365</v>
      </c>
      <c r="AK153">
        <v>2.9123533517122269E-2</v>
      </c>
      <c r="AL153">
        <v>0.2436712235212326</v>
      </c>
      <c r="AM153">
        <v>-1.8361825942993164</v>
      </c>
      <c r="AN153">
        <v>-9.9052086472511292E-2</v>
      </c>
      <c r="AO153">
        <v>1.2664476633071899</v>
      </c>
      <c r="AP153">
        <v>1.972882866859436</v>
      </c>
      <c r="AQ153">
        <v>5.6639938354492188</v>
      </c>
      <c r="AR153">
        <v>19.688714981079102</v>
      </c>
      <c r="AS153">
        <v>19.81591796875</v>
      </c>
      <c r="AT153">
        <v>18.331985473632812</v>
      </c>
      <c r="AU153">
        <v>17.514614105224609</v>
      </c>
      <c r="AV153">
        <v>17.71612548828125</v>
      </c>
      <c r="AW153">
        <v>17.537315368652344</v>
      </c>
      <c r="AX153">
        <v>15.163646697998047</v>
      </c>
      <c r="AY153">
        <v>6.1565604209899902</v>
      </c>
      <c r="AZ153">
        <v>4.0670418739318848</v>
      </c>
      <c r="BA153">
        <v>2.9670982360839844</v>
      </c>
      <c r="BB153">
        <v>1.9895201921463013</v>
      </c>
      <c r="BC153">
        <v>2.1019985675811768</v>
      </c>
      <c r="BD153">
        <v>2.173335075378418</v>
      </c>
      <c r="BE153">
        <v>67.700477600097656</v>
      </c>
      <c r="BF153">
        <v>67.248710632324219</v>
      </c>
      <c r="BG153">
        <v>67.092071533203125</v>
      </c>
      <c r="BH153">
        <v>65.852577209472656</v>
      </c>
      <c r="BI153">
        <v>65.833122253417969</v>
      </c>
      <c r="BJ153">
        <v>65.688407897949219</v>
      </c>
      <c r="BK153">
        <v>66.447219848632813</v>
      </c>
      <c r="BL153">
        <v>67.648979187011719</v>
      </c>
      <c r="BM153">
        <v>71.877304077148437</v>
      </c>
      <c r="BN153">
        <v>76.929946899414063</v>
      </c>
      <c r="BO153">
        <v>82.429946899414063</v>
      </c>
      <c r="BP153">
        <v>84.282394409179688</v>
      </c>
      <c r="BQ153">
        <v>84.662193298339844</v>
      </c>
      <c r="BR153">
        <v>84.279266357421875</v>
      </c>
      <c r="BS153">
        <v>85.602790832519531</v>
      </c>
      <c r="BT153">
        <v>87.056907653808594</v>
      </c>
      <c r="BU153">
        <v>86.374603271484375</v>
      </c>
      <c r="BV153">
        <v>85.272163391113281</v>
      </c>
      <c r="BW153">
        <v>83.312873840332031</v>
      </c>
      <c r="BX153">
        <v>79.660911560058594</v>
      </c>
      <c r="BY153">
        <v>76.953323364257812</v>
      </c>
      <c r="BZ153">
        <v>75.8145751953125</v>
      </c>
      <c r="CA153">
        <v>74.4354248046875</v>
      </c>
      <c r="CB153">
        <v>73.090507507324219</v>
      </c>
      <c r="CC153">
        <v>3.186678409576416</v>
      </c>
      <c r="CD153">
        <v>2.5521743297576904</v>
      </c>
      <c r="CE153">
        <v>2.1414315700531006</v>
      </c>
      <c r="CF153">
        <v>2.8115627765655518</v>
      </c>
      <c r="CG153">
        <v>3.47576904296875</v>
      </c>
      <c r="CH153">
        <v>4.2996635437011719</v>
      </c>
      <c r="CI153">
        <v>3.8720297813415527</v>
      </c>
      <c r="CJ153">
        <v>3.7480528354644775</v>
      </c>
      <c r="CK153">
        <v>2.0588006973266602</v>
      </c>
      <c r="CL153">
        <v>3.8171203136444092</v>
      </c>
      <c r="CM153">
        <v>3.5947079658508301</v>
      </c>
      <c r="CN153">
        <v>3.4647867679595947</v>
      </c>
      <c r="CO153">
        <v>3.1724123954772949</v>
      </c>
      <c r="CP153">
        <v>3.0093278884887695</v>
      </c>
      <c r="CQ153">
        <v>3.1973812580108643</v>
      </c>
      <c r="CR153">
        <v>4.2401318550109863</v>
      </c>
      <c r="CS153">
        <v>3.417949914932251</v>
      </c>
      <c r="CT153">
        <v>3.4989891052246094</v>
      </c>
      <c r="CU153">
        <v>4.1129293441772461</v>
      </c>
      <c r="CV153">
        <v>4.6518731117248535</v>
      </c>
      <c r="CW153">
        <v>4.8689470291137695</v>
      </c>
      <c r="CX153">
        <v>5.0654377937316895</v>
      </c>
      <c r="CY153">
        <v>4.4669647216796875</v>
      </c>
      <c r="CZ153">
        <v>3.8940355777740479</v>
      </c>
    </row>
    <row r="154" spans="1:104" x14ac:dyDescent="0.25">
      <c r="A154" t="s">
        <v>327</v>
      </c>
      <c r="B154" t="s">
        <v>168</v>
      </c>
      <c r="C154" t="s">
        <v>26</v>
      </c>
      <c r="D154" t="s">
        <v>186</v>
      </c>
      <c r="E154" t="s">
        <v>182</v>
      </c>
      <c r="F154">
        <v>2016</v>
      </c>
      <c r="G154" t="s">
        <v>178</v>
      </c>
      <c r="H154">
        <v>10</v>
      </c>
      <c r="I154">
        <v>150.27691650390625</v>
      </c>
      <c r="J154">
        <v>146.5704345703125</v>
      </c>
      <c r="K154">
        <v>143.52197265625</v>
      </c>
      <c r="L154">
        <v>142.76881408691406</v>
      </c>
      <c r="M154">
        <v>148.96165466308594</v>
      </c>
      <c r="N154">
        <v>161.66654968261719</v>
      </c>
      <c r="O154">
        <v>179.18510437011719</v>
      </c>
      <c r="P154">
        <v>193.98355102539062</v>
      </c>
      <c r="Q154">
        <v>205.7537841796875</v>
      </c>
      <c r="R154">
        <v>214.8896484375</v>
      </c>
      <c r="S154">
        <v>223.63412475585937</v>
      </c>
      <c r="T154">
        <v>227.24383544921875</v>
      </c>
      <c r="U154">
        <v>229.13694763183594</v>
      </c>
      <c r="V154">
        <v>231.49009704589844</v>
      </c>
      <c r="W154">
        <v>229.52212524414062</v>
      </c>
      <c r="X154">
        <v>222.25633239746094</v>
      </c>
      <c r="Y154">
        <v>213.16079711914062</v>
      </c>
      <c r="Z154">
        <v>203.01335144042969</v>
      </c>
      <c r="AA154">
        <v>195.58522033691406</v>
      </c>
      <c r="AB154">
        <v>188.7703857421875</v>
      </c>
      <c r="AC154">
        <v>181.2974853515625</v>
      </c>
      <c r="AD154">
        <v>171.36862182617187</v>
      </c>
      <c r="AE154">
        <v>164.16934204101563</v>
      </c>
      <c r="AF154">
        <v>158.00349426269531</v>
      </c>
      <c r="AG154">
        <v>-0.19118486344814301</v>
      </c>
      <c r="AH154">
        <v>0.58472967147827148</v>
      </c>
      <c r="AI154">
        <v>0.12815825641155243</v>
      </c>
      <c r="AJ154">
        <v>0.39633822441101074</v>
      </c>
      <c r="AK154">
        <v>-0.37828689813613892</v>
      </c>
      <c r="AL154">
        <v>-0.59728443622589111</v>
      </c>
      <c r="AM154">
        <v>-2.4359369277954102</v>
      </c>
      <c r="AN154">
        <v>-1.3452353477478027</v>
      </c>
      <c r="AO154">
        <v>0.13428458571434021</v>
      </c>
      <c r="AP154">
        <v>1.3715461492538452</v>
      </c>
      <c r="AQ154">
        <v>4.8564834594726562</v>
      </c>
      <c r="AR154">
        <v>17.729385375976562</v>
      </c>
      <c r="AS154">
        <v>17.686981201171875</v>
      </c>
      <c r="AT154">
        <v>16.497705459594727</v>
      </c>
      <c r="AU154">
        <v>15.790768623352051</v>
      </c>
      <c r="AV154">
        <v>15.46866512298584</v>
      </c>
      <c r="AW154">
        <v>15.361614227294922</v>
      </c>
      <c r="AX154">
        <v>12.758761405944824</v>
      </c>
      <c r="AY154">
        <v>4.2485518455505371</v>
      </c>
      <c r="AZ154">
        <v>2.8748037815093994</v>
      </c>
      <c r="BA154">
        <v>2.2649233341217041</v>
      </c>
      <c r="BB154">
        <v>1.3265753984451294</v>
      </c>
      <c r="BC154">
        <v>1.4552154541015625</v>
      </c>
      <c r="BD154">
        <v>1.6704355478286743</v>
      </c>
      <c r="BE154">
        <v>65.187126159667969</v>
      </c>
      <c r="BF154">
        <v>64.641868591308594</v>
      </c>
      <c r="BG154">
        <v>64.283462524414063</v>
      </c>
      <c r="BH154">
        <v>63.779060363769531</v>
      </c>
      <c r="BI154">
        <v>63.298381805419922</v>
      </c>
      <c r="BJ154">
        <v>62.431167602539062</v>
      </c>
      <c r="BK154">
        <v>62.652240753173828</v>
      </c>
      <c r="BL154">
        <v>64.247016906738281</v>
      </c>
      <c r="BM154">
        <v>67.668296813964844</v>
      </c>
      <c r="BN154">
        <v>71.963409423828125</v>
      </c>
      <c r="BO154">
        <v>75.163612365722656</v>
      </c>
      <c r="BP154">
        <v>77.187477111816406</v>
      </c>
      <c r="BQ154">
        <v>79.919578552246094</v>
      </c>
      <c r="BR154">
        <v>80.887680053710938</v>
      </c>
      <c r="BS154">
        <v>80.786796569824219</v>
      </c>
      <c r="BT154">
        <v>80.380287170410156</v>
      </c>
      <c r="BU154">
        <v>80.421142578125</v>
      </c>
      <c r="BV154">
        <v>80.025146484375</v>
      </c>
      <c r="BW154">
        <v>75.557044982910156</v>
      </c>
      <c r="BX154">
        <v>71.732246398925781</v>
      </c>
      <c r="BY154">
        <v>69.750137329101563</v>
      </c>
      <c r="BZ154">
        <v>68.147834777832031</v>
      </c>
      <c r="CA154">
        <v>66.986785888671875</v>
      </c>
      <c r="CB154">
        <v>66.280624389648438</v>
      </c>
      <c r="CC154">
        <v>3.2860002517700195</v>
      </c>
      <c r="CD154">
        <v>2.6285300254821777</v>
      </c>
      <c r="CE154">
        <v>2.200934886932373</v>
      </c>
      <c r="CF154">
        <v>2.874361515045166</v>
      </c>
      <c r="CG154">
        <v>3.5233802795410156</v>
      </c>
      <c r="CH154">
        <v>4.2849893569946289</v>
      </c>
      <c r="CI154">
        <v>3.8416180610656738</v>
      </c>
      <c r="CJ154">
        <v>3.7190544605255127</v>
      </c>
      <c r="CK154">
        <v>2.0245695114135742</v>
      </c>
      <c r="CL154">
        <v>3.7309937477111816</v>
      </c>
      <c r="CM154">
        <v>3.5379948616027832</v>
      </c>
      <c r="CN154">
        <v>3.4307284355163574</v>
      </c>
      <c r="CO154">
        <v>3.1486217975616455</v>
      </c>
      <c r="CP154">
        <v>3.0175917148590088</v>
      </c>
      <c r="CQ154">
        <v>3.2114145755767822</v>
      </c>
      <c r="CR154">
        <v>4.268150806427002</v>
      </c>
      <c r="CS154">
        <v>3.4498658180236816</v>
      </c>
      <c r="CT154">
        <v>3.5241613388061523</v>
      </c>
      <c r="CU154">
        <v>4.1730523109436035</v>
      </c>
      <c r="CV154">
        <v>4.6430168151855469</v>
      </c>
      <c r="CW154">
        <v>4.8619856834411621</v>
      </c>
      <c r="CX154">
        <v>5.0605778694152832</v>
      </c>
      <c r="CY154">
        <v>4.5105652809143066</v>
      </c>
      <c r="CZ154">
        <v>3.9627358913421631</v>
      </c>
    </row>
    <row r="155" spans="1:104" x14ac:dyDescent="0.25">
      <c r="A155" t="s">
        <v>328</v>
      </c>
      <c r="B155" t="s">
        <v>168</v>
      </c>
      <c r="C155" t="s">
        <v>26</v>
      </c>
      <c r="D155" t="s">
        <v>186</v>
      </c>
      <c r="E155" t="s">
        <v>182</v>
      </c>
      <c r="F155">
        <v>2016</v>
      </c>
      <c r="G155" t="s">
        <v>179</v>
      </c>
      <c r="H155">
        <v>11</v>
      </c>
      <c r="I155">
        <v>137.18867492675781</v>
      </c>
      <c r="J155">
        <v>134.02589416503906</v>
      </c>
      <c r="K155">
        <v>131.83558654785156</v>
      </c>
      <c r="L155">
        <v>131.931884765625</v>
      </c>
      <c r="M155">
        <v>138.27165222167969</v>
      </c>
      <c r="N155">
        <v>148.97789001464844</v>
      </c>
      <c r="O155">
        <v>163.19667053222656</v>
      </c>
      <c r="P155">
        <v>178.23200988769531</v>
      </c>
      <c r="Q155">
        <v>187.82450866699219</v>
      </c>
      <c r="R155">
        <v>194.71685791015625</v>
      </c>
      <c r="S155">
        <v>201.16653442382812</v>
      </c>
      <c r="T155">
        <v>202.70974731445312</v>
      </c>
      <c r="U155">
        <v>204.19692993164062</v>
      </c>
      <c r="V155">
        <v>205.9814453125</v>
      </c>
      <c r="W155">
        <v>204.10087585449219</v>
      </c>
      <c r="X155">
        <v>197.13719177246094</v>
      </c>
      <c r="Y155">
        <v>189.96035766601562</v>
      </c>
      <c r="Z155">
        <v>183.12358093261719</v>
      </c>
      <c r="AA155">
        <v>173.14840698242187</v>
      </c>
      <c r="AB155">
        <v>165.86495971679687</v>
      </c>
      <c r="AC155">
        <v>161.71562194824219</v>
      </c>
      <c r="AD155">
        <v>154.37580871582031</v>
      </c>
      <c r="AE155">
        <v>148.14794921875</v>
      </c>
      <c r="AF155">
        <v>143.22822570800781</v>
      </c>
      <c r="AG155">
        <v>-0.37678208947181702</v>
      </c>
      <c r="AH155">
        <v>0.53205090761184692</v>
      </c>
      <c r="AI155">
        <v>-0.10762730240821838</v>
      </c>
      <c r="AJ155">
        <v>3.7691317498683929E-2</v>
      </c>
      <c r="AK155">
        <v>-0.94696992635726929</v>
      </c>
      <c r="AL155">
        <v>-1.7578322887420654</v>
      </c>
      <c r="AM155">
        <v>-3.2119958400726318</v>
      </c>
      <c r="AN155">
        <v>-3.0508496761322021</v>
      </c>
      <c r="AO155">
        <v>-1.4032367467880249</v>
      </c>
      <c r="AP155">
        <v>0.5623205304145813</v>
      </c>
      <c r="AQ155">
        <v>3.6819021701812744</v>
      </c>
      <c r="AR155">
        <v>14.484073638916016</v>
      </c>
      <c r="AS155">
        <v>14.140342712402344</v>
      </c>
      <c r="AT155">
        <v>13.119180679321289</v>
      </c>
      <c r="AU155">
        <v>12.55328369140625</v>
      </c>
      <c r="AV155">
        <v>11.460351943969727</v>
      </c>
      <c r="AW155">
        <v>11.44639778137207</v>
      </c>
      <c r="AX155">
        <v>8.8440284729003906</v>
      </c>
      <c r="AY155">
        <v>1.3360582590103149</v>
      </c>
      <c r="AZ155">
        <v>1.1198217868804932</v>
      </c>
      <c r="BA155">
        <v>1.2130303382873535</v>
      </c>
      <c r="BB155">
        <v>0.37385663390159607</v>
      </c>
      <c r="BC155">
        <v>0.48975890874862671</v>
      </c>
      <c r="BD155">
        <v>0.87284952402114868</v>
      </c>
      <c r="BE155">
        <v>60.677181243896484</v>
      </c>
      <c r="BF155">
        <v>60.751976013183594</v>
      </c>
      <c r="BG155">
        <v>59.8529052734375</v>
      </c>
      <c r="BH155">
        <v>59.509334564208984</v>
      </c>
      <c r="BI155">
        <v>60.011928558349609</v>
      </c>
      <c r="BJ155">
        <v>60.373340606689453</v>
      </c>
      <c r="BK155">
        <v>59.575725555419922</v>
      </c>
      <c r="BL155">
        <v>59.144290924072266</v>
      </c>
      <c r="BM155">
        <v>61.611812591552734</v>
      </c>
      <c r="BN155">
        <v>64.60943603515625</v>
      </c>
      <c r="BO155">
        <v>67.226547241210937</v>
      </c>
      <c r="BP155">
        <v>69.26513671875</v>
      </c>
      <c r="BQ155">
        <v>70.374473571777344</v>
      </c>
      <c r="BR155">
        <v>70.772087097167969</v>
      </c>
      <c r="BS155">
        <v>69.584434509277344</v>
      </c>
      <c r="BT155">
        <v>69.26513671875</v>
      </c>
      <c r="BU155">
        <v>68.446884155273438</v>
      </c>
      <c r="BV155">
        <v>66.549484252929688</v>
      </c>
      <c r="BW155">
        <v>65.490669250488281</v>
      </c>
      <c r="BX155">
        <v>64.274795532226562</v>
      </c>
      <c r="BY155">
        <v>63.835067749023438</v>
      </c>
      <c r="BZ155">
        <v>62.974582672119141</v>
      </c>
      <c r="CA155">
        <v>62.2962646484375</v>
      </c>
      <c r="CB155">
        <v>61.740768432617188</v>
      </c>
      <c r="CC155">
        <v>3.3318312168121338</v>
      </c>
      <c r="CD155">
        <v>2.6695907115936279</v>
      </c>
      <c r="CE155">
        <v>2.2454886436462402</v>
      </c>
      <c r="CF155">
        <v>2.9501709938049316</v>
      </c>
      <c r="CG155">
        <v>3.6325163841247559</v>
      </c>
      <c r="CH155">
        <v>4.385718822479248</v>
      </c>
      <c r="CI155">
        <v>3.886091947555542</v>
      </c>
      <c r="CJ155">
        <v>3.7952706813812256</v>
      </c>
      <c r="CK155">
        <v>2.0527050495147705</v>
      </c>
      <c r="CL155">
        <v>3.7549307346343994</v>
      </c>
      <c r="CM155">
        <v>3.5347952842712402</v>
      </c>
      <c r="CN155">
        <v>3.3990554809570313</v>
      </c>
      <c r="CO155">
        <v>3.1164772510528564</v>
      </c>
      <c r="CP155">
        <v>2.9822604656219482</v>
      </c>
      <c r="CQ155">
        <v>3.171802282333374</v>
      </c>
      <c r="CR155">
        <v>4.2047829627990723</v>
      </c>
      <c r="CS155">
        <v>3.4146578311920166</v>
      </c>
      <c r="CT155">
        <v>3.5307331085205078</v>
      </c>
      <c r="CU155">
        <v>4.1032285690307617</v>
      </c>
      <c r="CV155">
        <v>4.5311708450317383</v>
      </c>
      <c r="CW155">
        <v>4.8168516159057617</v>
      </c>
      <c r="CX155">
        <v>5.0633444786071777</v>
      </c>
      <c r="CY155">
        <v>4.5208902359008789</v>
      </c>
      <c r="CZ155">
        <v>3.9897572994232178</v>
      </c>
    </row>
    <row r="156" spans="1:104" x14ac:dyDescent="0.25">
      <c r="A156" t="s">
        <v>329</v>
      </c>
      <c r="B156" t="s">
        <v>168</v>
      </c>
      <c r="C156" t="s">
        <v>26</v>
      </c>
      <c r="D156" t="s">
        <v>186</v>
      </c>
      <c r="E156" t="s">
        <v>182</v>
      </c>
      <c r="F156">
        <v>2016</v>
      </c>
      <c r="G156" t="s">
        <v>180</v>
      </c>
      <c r="H156">
        <v>12</v>
      </c>
      <c r="I156">
        <v>128.16279602050781</v>
      </c>
      <c r="J156">
        <v>125.69500732421875</v>
      </c>
      <c r="K156">
        <v>124.28216552734375</v>
      </c>
      <c r="L156">
        <v>124.05496978759766</v>
      </c>
      <c r="M156">
        <v>129.82249450683594</v>
      </c>
      <c r="N156">
        <v>140.05136108398437</v>
      </c>
      <c r="O156">
        <v>154.94474792480469</v>
      </c>
      <c r="P156">
        <v>167.13987731933594</v>
      </c>
      <c r="Q156">
        <v>173.33891296386719</v>
      </c>
      <c r="R156">
        <v>175.71138000488281</v>
      </c>
      <c r="S156">
        <v>176.82467651367187</v>
      </c>
      <c r="T156">
        <v>175.12051391601562</v>
      </c>
      <c r="U156">
        <v>174.00082397460937</v>
      </c>
      <c r="V156">
        <v>173.33651733398438</v>
      </c>
      <c r="W156">
        <v>171.3544921875</v>
      </c>
      <c r="X156">
        <v>167.38241577148437</v>
      </c>
      <c r="Y156">
        <v>165.58856201171875</v>
      </c>
      <c r="Z156">
        <v>164.56797790527344</v>
      </c>
      <c r="AA156">
        <v>158.63200378417969</v>
      </c>
      <c r="AB156">
        <v>153.09446716308594</v>
      </c>
      <c r="AC156">
        <v>149.31306457519531</v>
      </c>
      <c r="AD156">
        <v>143.67245483398437</v>
      </c>
      <c r="AE156">
        <v>138.09416198730469</v>
      </c>
      <c r="AF156">
        <v>133.10591125488281</v>
      </c>
      <c r="AG156">
        <v>-0.59813404083251953</v>
      </c>
      <c r="AH156">
        <v>0.49576184153556824</v>
      </c>
      <c r="AI156">
        <v>-0.3782120943069458</v>
      </c>
      <c r="AJ156">
        <v>-0.36703330278396606</v>
      </c>
      <c r="AK156">
        <v>-1.6178821325302124</v>
      </c>
      <c r="AL156">
        <v>-3.131211519241333</v>
      </c>
      <c r="AM156">
        <v>-4.2782993316650391</v>
      </c>
      <c r="AN156">
        <v>-5.0781073570251465</v>
      </c>
      <c r="AO156">
        <v>-3.129450798034668</v>
      </c>
      <c r="AP156">
        <v>-0.29251322150230408</v>
      </c>
      <c r="AQ156">
        <v>2.4500744342803955</v>
      </c>
      <c r="AR156">
        <v>11.014612197875977</v>
      </c>
      <c r="AS156">
        <v>10.249267578125</v>
      </c>
      <c r="AT156">
        <v>9.3291597366333008</v>
      </c>
      <c r="AU156">
        <v>8.9111595153808594</v>
      </c>
      <c r="AV156">
        <v>7.2307219505310059</v>
      </c>
      <c r="AW156">
        <v>7.4304027557373047</v>
      </c>
      <c r="AX156">
        <v>4.8282108306884766</v>
      </c>
      <c r="AY156">
        <v>-1.6703652143478394</v>
      </c>
      <c r="AZ156">
        <v>-0.6571994423866272</v>
      </c>
      <c r="BA156">
        <v>0.14900900423526764</v>
      </c>
      <c r="BB156">
        <v>-0.6476670503616333</v>
      </c>
      <c r="BC156">
        <v>-0.54340332746505737</v>
      </c>
      <c r="BD156">
        <v>3.4666333347558975E-2</v>
      </c>
      <c r="BE156">
        <v>50.32275390625</v>
      </c>
      <c r="BF156">
        <v>49.926620483398437</v>
      </c>
      <c r="BG156">
        <v>49.004680633544922</v>
      </c>
      <c r="BH156">
        <v>49.037868499755859</v>
      </c>
      <c r="BI156">
        <v>48.223297119140625</v>
      </c>
      <c r="BJ156">
        <v>47.906642913818359</v>
      </c>
      <c r="BK156">
        <v>47.704883575439453</v>
      </c>
      <c r="BL156">
        <v>47.226280212402344</v>
      </c>
      <c r="BM156">
        <v>51.660907745361328</v>
      </c>
      <c r="BN156">
        <v>56.846340179443359</v>
      </c>
      <c r="BO156">
        <v>60.709148406982422</v>
      </c>
      <c r="BP156">
        <v>62.23651123046875</v>
      </c>
      <c r="BQ156">
        <v>63.750137329101563</v>
      </c>
      <c r="BR156">
        <v>66.605422973632812</v>
      </c>
      <c r="BS156">
        <v>65.730682373046875</v>
      </c>
      <c r="BT156">
        <v>63.661045074462891</v>
      </c>
      <c r="BU156">
        <v>62.188411712646484</v>
      </c>
      <c r="BV156">
        <v>60.862953186035156</v>
      </c>
      <c r="BW156">
        <v>60.007659912109375</v>
      </c>
      <c r="BX156">
        <v>57.324314117431641</v>
      </c>
      <c r="BY156">
        <v>56.241325378417969</v>
      </c>
      <c r="BZ156">
        <v>54.735366821289063</v>
      </c>
      <c r="CA156">
        <v>54.403797149658203</v>
      </c>
      <c r="CB156">
        <v>54.093639373779297</v>
      </c>
      <c r="CC156">
        <v>3.6839432716369629</v>
      </c>
      <c r="CD156">
        <v>2.9631953239440918</v>
      </c>
      <c r="CE156">
        <v>2.505378246307373</v>
      </c>
      <c r="CF156">
        <v>3.2832038402557373</v>
      </c>
      <c r="CG156">
        <v>4.036552906036377</v>
      </c>
      <c r="CH156">
        <v>4.8796939849853516</v>
      </c>
      <c r="CI156">
        <v>4.3668155670166016</v>
      </c>
      <c r="CJ156">
        <v>4.2123394012451172</v>
      </c>
      <c r="CK156">
        <v>2.2421083450317383</v>
      </c>
      <c r="CL156">
        <v>4.010371208190918</v>
      </c>
      <c r="CM156">
        <v>3.677372932434082</v>
      </c>
      <c r="CN156">
        <v>3.475416898727417</v>
      </c>
      <c r="CO156">
        <v>3.1430575847625732</v>
      </c>
      <c r="CP156">
        <v>2.9702556133270264</v>
      </c>
      <c r="CQ156">
        <v>3.1516866683959961</v>
      </c>
      <c r="CR156">
        <v>4.2254319190979004</v>
      </c>
      <c r="CS156">
        <v>3.5229041576385498</v>
      </c>
      <c r="CT156">
        <v>3.7553651332855225</v>
      </c>
      <c r="CU156">
        <v>4.4492239952087402</v>
      </c>
      <c r="CV156">
        <v>4.9499588012695313</v>
      </c>
      <c r="CW156">
        <v>5.2637519836425781</v>
      </c>
      <c r="CX156">
        <v>5.5772228240966797</v>
      </c>
      <c r="CY156">
        <v>4.9875807762145996</v>
      </c>
      <c r="CZ156">
        <v>4.3883519172668457</v>
      </c>
    </row>
    <row r="157" spans="1:104" x14ac:dyDescent="0.25">
      <c r="A157" t="s">
        <v>330</v>
      </c>
      <c r="B157" t="s">
        <v>168</v>
      </c>
      <c r="C157" t="s">
        <v>26</v>
      </c>
      <c r="D157" t="s">
        <v>186</v>
      </c>
      <c r="E157" t="s">
        <v>182</v>
      </c>
      <c r="F157">
        <v>2016</v>
      </c>
      <c r="G157" t="s">
        <v>181</v>
      </c>
      <c r="H157">
        <v>8</v>
      </c>
      <c r="I157">
        <v>153.23802185058594</v>
      </c>
      <c r="J157">
        <v>149.58073425292969</v>
      </c>
      <c r="K157">
        <v>146.62101745605469</v>
      </c>
      <c r="L157">
        <v>146.29290771484375</v>
      </c>
      <c r="M157">
        <v>152.6026611328125</v>
      </c>
      <c r="N157">
        <v>168.12269592285156</v>
      </c>
      <c r="O157">
        <v>183.4664306640625</v>
      </c>
      <c r="P157">
        <v>198.28927612304688</v>
      </c>
      <c r="Q157">
        <v>208.26396179199219</v>
      </c>
      <c r="R157">
        <v>215.30795288085937</v>
      </c>
      <c r="S157">
        <v>221.92314147949219</v>
      </c>
      <c r="T157">
        <v>223.41159057617187</v>
      </c>
      <c r="U157">
        <v>224.91738891601562</v>
      </c>
      <c r="V157">
        <v>225.58578491210937</v>
      </c>
      <c r="W157">
        <v>224.23017883300781</v>
      </c>
      <c r="X157">
        <v>219.01312255859375</v>
      </c>
      <c r="Y157">
        <v>212.769775390625</v>
      </c>
      <c r="Z157">
        <v>204.126220703125</v>
      </c>
      <c r="AA157">
        <v>194.70817565917969</v>
      </c>
      <c r="AB157">
        <v>189.37933349609375</v>
      </c>
      <c r="AC157">
        <v>185.21380615234375</v>
      </c>
      <c r="AD157">
        <v>176.69804382324219</v>
      </c>
      <c r="AE157">
        <v>168.98159790039062</v>
      </c>
      <c r="AF157">
        <v>161.74845886230469</v>
      </c>
      <c r="AG157">
        <v>-0.13865330815315247</v>
      </c>
      <c r="AH157">
        <v>0.59747147560119629</v>
      </c>
      <c r="AI157">
        <v>0.19338336586952209</v>
      </c>
      <c r="AJ157">
        <v>0.49691540002822876</v>
      </c>
      <c r="AK157">
        <v>-0.22365660965442657</v>
      </c>
      <c r="AL157">
        <v>-0.28156596422195435</v>
      </c>
      <c r="AM157">
        <v>-2.2158217430114746</v>
      </c>
      <c r="AN157">
        <v>-0.87191951274871826</v>
      </c>
      <c r="AO157">
        <v>0.55755186080932617</v>
      </c>
      <c r="AP157">
        <v>1.5617291927337646</v>
      </c>
      <c r="AQ157">
        <v>5.0081086158752441</v>
      </c>
      <c r="AR157">
        <v>17.7960205078125</v>
      </c>
      <c r="AS157">
        <v>17.806377410888672</v>
      </c>
      <c r="AT157">
        <v>16.502849578857422</v>
      </c>
      <c r="AU157">
        <v>15.834237098693848</v>
      </c>
      <c r="AV157">
        <v>15.868674278259277</v>
      </c>
      <c r="AW157">
        <v>15.959603309631348</v>
      </c>
      <c r="AX157">
        <v>13.568939208984375</v>
      </c>
      <c r="AY157">
        <v>4.909116268157959</v>
      </c>
      <c r="AZ157">
        <v>3.2841842174530029</v>
      </c>
      <c r="BA157">
        <v>2.5442585945129395</v>
      </c>
      <c r="BB157">
        <v>1.6020671129226685</v>
      </c>
      <c r="BC157">
        <v>1.7319396734237671</v>
      </c>
      <c r="BD157">
        <v>1.8905341625213623</v>
      </c>
      <c r="BE157">
        <v>67.508560180664063</v>
      </c>
      <c r="BF157">
        <v>67.252922058105469</v>
      </c>
      <c r="BG157">
        <v>66.79974365234375</v>
      </c>
      <c r="BH157">
        <v>66.426322937011719</v>
      </c>
      <c r="BI157">
        <v>66.089393615722656</v>
      </c>
      <c r="BJ157">
        <v>66.047103881835937</v>
      </c>
      <c r="BK157">
        <v>66.456336975097656</v>
      </c>
      <c r="BL157">
        <v>67.562698364257813</v>
      </c>
      <c r="BM157">
        <v>70.106819152832031</v>
      </c>
      <c r="BN157">
        <v>73.361404418945312</v>
      </c>
      <c r="BO157">
        <v>76.656059265136719</v>
      </c>
      <c r="BP157">
        <v>77.972770690917969</v>
      </c>
      <c r="BQ157">
        <v>78.97528076171875</v>
      </c>
      <c r="BR157">
        <v>79.857131958007813</v>
      </c>
      <c r="BS157">
        <v>80.618789672851562</v>
      </c>
      <c r="BT157">
        <v>80.94775390625</v>
      </c>
      <c r="BU157">
        <v>80.631072998046875</v>
      </c>
      <c r="BV157">
        <v>79.698249816894531</v>
      </c>
      <c r="BW157">
        <v>77.163299560546875</v>
      </c>
      <c r="BX157">
        <v>74.829727172851563</v>
      </c>
      <c r="BY157">
        <v>72.620018005371094</v>
      </c>
      <c r="BZ157">
        <v>71.713249206542969</v>
      </c>
      <c r="CA157">
        <v>70.774177551269531</v>
      </c>
      <c r="CB157">
        <v>70.156303405761719</v>
      </c>
      <c r="CC157">
        <v>3.2856268882751465</v>
      </c>
      <c r="CD157">
        <v>2.6303806304931641</v>
      </c>
      <c r="CE157">
        <v>2.2047605514526367</v>
      </c>
      <c r="CF157">
        <v>2.8880696296691895</v>
      </c>
      <c r="CG157">
        <v>3.5393497943878174</v>
      </c>
      <c r="CH157">
        <v>4.3695054054260254</v>
      </c>
      <c r="CI157">
        <v>3.856961727142334</v>
      </c>
      <c r="CJ157">
        <v>3.7277193069458008</v>
      </c>
      <c r="CK157">
        <v>2.0094413757324219</v>
      </c>
      <c r="CL157">
        <v>3.6656029224395752</v>
      </c>
      <c r="CM157">
        <v>3.4426908493041992</v>
      </c>
      <c r="CN157">
        <v>3.3073203563690186</v>
      </c>
      <c r="CO157">
        <v>3.0305726528167725</v>
      </c>
      <c r="CP157">
        <v>2.883474588394165</v>
      </c>
      <c r="CQ157">
        <v>3.0763962268829346</v>
      </c>
      <c r="CR157">
        <v>4.1241278648376465</v>
      </c>
      <c r="CS157">
        <v>3.3766117095947266</v>
      </c>
      <c r="CT157">
        <v>3.4746124744415283</v>
      </c>
      <c r="CU157">
        <v>4.0735993385314941</v>
      </c>
      <c r="CV157">
        <v>4.5674662590026855</v>
      </c>
      <c r="CW157">
        <v>4.8704781532287598</v>
      </c>
      <c r="CX157">
        <v>5.116546630859375</v>
      </c>
      <c r="CY157">
        <v>4.5525498390197754</v>
      </c>
      <c r="CZ157">
        <v>3.977818489074707</v>
      </c>
    </row>
    <row r="158" spans="1:104" x14ac:dyDescent="0.25">
      <c r="A158" t="s">
        <v>331</v>
      </c>
      <c r="B158" t="s">
        <v>168</v>
      </c>
      <c r="C158" t="s">
        <v>26</v>
      </c>
      <c r="D158" t="s">
        <v>186</v>
      </c>
      <c r="E158" t="s">
        <v>182</v>
      </c>
      <c r="F158">
        <v>2017</v>
      </c>
      <c r="G158" t="s">
        <v>169</v>
      </c>
      <c r="H158">
        <v>1</v>
      </c>
      <c r="I158">
        <v>125.33621215820313</v>
      </c>
      <c r="J158">
        <v>122.38317108154297</v>
      </c>
      <c r="K158">
        <v>121.43048858642578</v>
      </c>
      <c r="L158">
        <v>121.75330352783203</v>
      </c>
      <c r="M158">
        <v>128.76603698730469</v>
      </c>
      <c r="N158">
        <v>140.66778564453125</v>
      </c>
      <c r="O158">
        <v>158.35520935058594</v>
      </c>
      <c r="P158">
        <v>171.65882873535156</v>
      </c>
      <c r="Q158">
        <v>176.14527893066406</v>
      </c>
      <c r="R158">
        <v>176.76454162597656</v>
      </c>
      <c r="S158">
        <v>177.86280822753906</v>
      </c>
      <c r="T158">
        <v>174.97785949707031</v>
      </c>
      <c r="U158">
        <v>173.84364318847656</v>
      </c>
      <c r="V158">
        <v>172.61250305175781</v>
      </c>
      <c r="W158">
        <v>169.3438720703125</v>
      </c>
      <c r="X158">
        <v>165.31657409667969</v>
      </c>
      <c r="Y158">
        <v>162.7445068359375</v>
      </c>
      <c r="Z158">
        <v>161.16224670410156</v>
      </c>
      <c r="AA158">
        <v>156.83010864257812</v>
      </c>
      <c r="AB158">
        <v>151.01896667480469</v>
      </c>
      <c r="AC158">
        <v>147.38688659667969</v>
      </c>
      <c r="AD158">
        <v>141.82244873046875</v>
      </c>
      <c r="AE158">
        <v>136.87875366210937</v>
      </c>
      <c r="AF158">
        <v>132.05990600585937</v>
      </c>
      <c r="AG158">
        <v>-0.66902649402618408</v>
      </c>
      <c r="AH158">
        <v>0.48160511255264282</v>
      </c>
      <c r="AI158">
        <v>-0.46398866176605225</v>
      </c>
      <c r="AJ158">
        <v>-0.49820467829704285</v>
      </c>
      <c r="AK158">
        <v>-1.8572163581848145</v>
      </c>
      <c r="AL158">
        <v>-3.6637983322143555</v>
      </c>
      <c r="AM158">
        <v>-4.8111224174499512</v>
      </c>
      <c r="AN158">
        <v>-6.0108146667480469</v>
      </c>
      <c r="AO158">
        <v>-3.8312840461730957</v>
      </c>
      <c r="AP158">
        <v>-0.57537376880645752</v>
      </c>
      <c r="AQ158">
        <v>2.1881794929504395</v>
      </c>
      <c r="AR158">
        <v>10.482741355895996</v>
      </c>
      <c r="AS158">
        <v>9.6118001937866211</v>
      </c>
      <c r="AT158">
        <v>8.6950740814208984</v>
      </c>
      <c r="AU158">
        <v>8.244572639465332</v>
      </c>
      <c r="AV158">
        <v>6.2790207862854004</v>
      </c>
      <c r="AW158">
        <v>6.428215503692627</v>
      </c>
      <c r="AX158">
        <v>3.661102294921875</v>
      </c>
      <c r="AY158">
        <v>-2.650963306427002</v>
      </c>
      <c r="AZ158">
        <v>-1.2309024333953857</v>
      </c>
      <c r="BA158">
        <v>-0.18771733343601227</v>
      </c>
      <c r="BB158">
        <v>-0.98262643814086914</v>
      </c>
      <c r="BC158">
        <v>-0.88483381271362305</v>
      </c>
      <c r="BD158">
        <v>-0.23471514880657196</v>
      </c>
      <c r="BE158">
        <v>49.780620574951172</v>
      </c>
      <c r="BF158">
        <v>49.149394989013672</v>
      </c>
      <c r="BG158">
        <v>48.560306549072266</v>
      </c>
      <c r="BH158">
        <v>48.271537780761719</v>
      </c>
      <c r="BI158">
        <v>47.49871826171875</v>
      </c>
      <c r="BJ158">
        <v>47.020111083984375</v>
      </c>
      <c r="BK158">
        <v>47.834686279296875</v>
      </c>
      <c r="BL158">
        <v>47.075736999511719</v>
      </c>
      <c r="BM158">
        <v>48.663127899169922</v>
      </c>
      <c r="BN158">
        <v>52.036304473876953</v>
      </c>
      <c r="BO158">
        <v>54.789291381835938</v>
      </c>
      <c r="BP158">
        <v>56.973155975341797</v>
      </c>
      <c r="BQ158">
        <v>58.643157958984375</v>
      </c>
      <c r="BR158">
        <v>58.965251922607422</v>
      </c>
      <c r="BS158">
        <v>59.066135406494141</v>
      </c>
      <c r="BT158">
        <v>58.811721801757813</v>
      </c>
      <c r="BU158">
        <v>57.795394897460938</v>
      </c>
      <c r="BV158">
        <v>55.923633575439453</v>
      </c>
      <c r="BW158">
        <v>54.086246490478516</v>
      </c>
      <c r="BX158">
        <v>53.319911956787109</v>
      </c>
      <c r="BY158">
        <v>50.869705200195313</v>
      </c>
      <c r="BZ158">
        <v>49.241466522216797</v>
      </c>
      <c r="CA158">
        <v>47.351436614990234</v>
      </c>
      <c r="CB158">
        <v>46.073032379150391</v>
      </c>
      <c r="CC158">
        <v>3.8284900188446045</v>
      </c>
      <c r="CD158">
        <v>3.0659418106079102</v>
      </c>
      <c r="CE158">
        <v>2.6013104915618896</v>
      </c>
      <c r="CF158">
        <v>3.4242415428161621</v>
      </c>
      <c r="CG158">
        <v>4.2546319961547852</v>
      </c>
      <c r="CH158">
        <v>5.2083463668823242</v>
      </c>
      <c r="CI158">
        <v>4.7426419258117676</v>
      </c>
      <c r="CJ158">
        <v>4.5973691940307617</v>
      </c>
      <c r="CK158">
        <v>2.4212048053741455</v>
      </c>
      <c r="CL158">
        <v>4.287259578704834</v>
      </c>
      <c r="CM158">
        <v>3.9307904243469238</v>
      </c>
      <c r="CN158">
        <v>3.6902256011962891</v>
      </c>
      <c r="CO158">
        <v>3.3370275497436523</v>
      </c>
      <c r="CP158">
        <v>3.14322829246521</v>
      </c>
      <c r="CQ158">
        <v>3.3099155426025391</v>
      </c>
      <c r="CR158">
        <v>4.4348363876342773</v>
      </c>
      <c r="CS158">
        <v>3.6793982982635498</v>
      </c>
      <c r="CT158">
        <v>3.9081401824951172</v>
      </c>
      <c r="CU158">
        <v>4.6743674278259277</v>
      </c>
      <c r="CV158">
        <v>5.1888785362243652</v>
      </c>
      <c r="CW158">
        <v>5.5214910507202148</v>
      </c>
      <c r="CX158">
        <v>5.8504519462585449</v>
      </c>
      <c r="CY158">
        <v>5.2535223960876465</v>
      </c>
      <c r="CZ158">
        <v>4.6267399787902832</v>
      </c>
    </row>
    <row r="159" spans="1:104" x14ac:dyDescent="0.25">
      <c r="A159" t="s">
        <v>332</v>
      </c>
      <c r="B159" t="s">
        <v>168</v>
      </c>
      <c r="C159" t="s">
        <v>26</v>
      </c>
      <c r="D159" t="s">
        <v>186</v>
      </c>
      <c r="E159" t="s">
        <v>182</v>
      </c>
      <c r="F159">
        <v>2017</v>
      </c>
      <c r="G159" t="s">
        <v>170</v>
      </c>
      <c r="H159">
        <v>2</v>
      </c>
      <c r="I159">
        <v>127.88237762451172</v>
      </c>
      <c r="J159">
        <v>124.59886932373047</v>
      </c>
      <c r="K159">
        <v>123.10297393798828</v>
      </c>
      <c r="L159">
        <v>123.74045562744141</v>
      </c>
      <c r="M159">
        <v>129.96502685546875</v>
      </c>
      <c r="N159">
        <v>141.41915893554687</v>
      </c>
      <c r="O159">
        <v>158.60580444335938</v>
      </c>
      <c r="P159">
        <v>169.3861083984375</v>
      </c>
      <c r="Q159">
        <v>174.4365234375</v>
      </c>
      <c r="R159">
        <v>175.64398193359375</v>
      </c>
      <c r="S159">
        <v>178.3203125</v>
      </c>
      <c r="T159">
        <v>176.46754455566406</v>
      </c>
      <c r="U159">
        <v>176.63227844238281</v>
      </c>
      <c r="V159">
        <v>175.75244140625</v>
      </c>
      <c r="W159">
        <v>173.34120178222656</v>
      </c>
      <c r="X159">
        <v>168.40327453613281</v>
      </c>
      <c r="Y159">
        <v>163.89958190917969</v>
      </c>
      <c r="Z159">
        <v>163.53694152832031</v>
      </c>
      <c r="AA159">
        <v>161.49046325683594</v>
      </c>
      <c r="AB159">
        <v>155.55221557617187</v>
      </c>
      <c r="AC159">
        <v>151.55923461914063</v>
      </c>
      <c r="AD159">
        <v>144.97422790527344</v>
      </c>
      <c r="AE159">
        <v>138.82672119140625</v>
      </c>
      <c r="AF159">
        <v>133.97320556640625</v>
      </c>
      <c r="AG159">
        <v>-0.64956283569335938</v>
      </c>
      <c r="AH159">
        <v>0.49075362086296082</v>
      </c>
      <c r="AI159">
        <v>-0.4334857165813446</v>
      </c>
      <c r="AJ159">
        <v>-0.45230567455291748</v>
      </c>
      <c r="AK159">
        <v>-1.7763183116912842</v>
      </c>
      <c r="AL159">
        <v>-3.4824109077453613</v>
      </c>
      <c r="AM159">
        <v>-4.6494598388671875</v>
      </c>
      <c r="AN159">
        <v>-5.6288275718688965</v>
      </c>
      <c r="AO159">
        <v>-3.5456640720367432</v>
      </c>
      <c r="AP159">
        <v>-0.46410539746284485</v>
      </c>
      <c r="AQ159">
        <v>2.3005290031433105</v>
      </c>
      <c r="AR159">
        <v>10.775168418884277</v>
      </c>
      <c r="AS159">
        <v>10.011908531188965</v>
      </c>
      <c r="AT159">
        <v>9.0867071151733398</v>
      </c>
      <c r="AU159">
        <v>8.6608381271362305</v>
      </c>
      <c r="AV159">
        <v>6.7347593307495117</v>
      </c>
      <c r="AW159">
        <v>6.8131918907165527</v>
      </c>
      <c r="AX159">
        <v>4.1322822570800781</v>
      </c>
      <c r="AY159">
        <v>-2.3331711292266846</v>
      </c>
      <c r="AZ159">
        <v>-1.0366390943527222</v>
      </c>
      <c r="BA159">
        <v>-6.0383375734090805E-2</v>
      </c>
      <c r="BB159">
        <v>-0.86925506591796875</v>
      </c>
      <c r="BC159">
        <v>-0.76213580369949341</v>
      </c>
      <c r="BD159">
        <v>-0.13292881846427917</v>
      </c>
      <c r="BE159">
        <v>52.508327484130859</v>
      </c>
      <c r="BF159">
        <v>52.280620574951172</v>
      </c>
      <c r="BG159">
        <v>51.346752166748047</v>
      </c>
      <c r="BH159">
        <v>49.76220703125</v>
      </c>
      <c r="BI159">
        <v>49.230960845947266</v>
      </c>
      <c r="BJ159">
        <v>48.693229675292969</v>
      </c>
      <c r="BK159">
        <v>48.128658294677734</v>
      </c>
      <c r="BL159">
        <v>47.833400726318359</v>
      </c>
      <c r="BM159">
        <v>50.938549041748047</v>
      </c>
      <c r="BN159">
        <v>53.962268829345703</v>
      </c>
      <c r="BO159">
        <v>56.701896667480469</v>
      </c>
      <c r="BP159">
        <v>57.769977569580078</v>
      </c>
      <c r="BQ159">
        <v>58.596477508544922</v>
      </c>
      <c r="BR159">
        <v>58.986129760742188</v>
      </c>
      <c r="BS159">
        <v>58.596477508544922</v>
      </c>
      <c r="BT159">
        <v>58.031902313232422</v>
      </c>
      <c r="BU159">
        <v>57.527496337890625</v>
      </c>
      <c r="BV159">
        <v>56.485370635986328</v>
      </c>
      <c r="BW159">
        <v>54.691673278808594</v>
      </c>
      <c r="BX159">
        <v>53.589366912841797</v>
      </c>
      <c r="BY159">
        <v>52.145515441894531</v>
      </c>
      <c r="BZ159">
        <v>50.901615142822266</v>
      </c>
      <c r="CA159">
        <v>49.948291778564453</v>
      </c>
      <c r="CB159">
        <v>49.223575592041016</v>
      </c>
      <c r="CC159">
        <v>3.815964937210083</v>
      </c>
      <c r="CD159">
        <v>3.0492916107177734</v>
      </c>
      <c r="CE159">
        <v>2.576176643371582</v>
      </c>
      <c r="CF159">
        <v>3.3996796607971191</v>
      </c>
      <c r="CG159">
        <v>4.194979190826416</v>
      </c>
      <c r="CH159">
        <v>5.1151232719421387</v>
      </c>
      <c r="CI159">
        <v>4.6403388977050781</v>
      </c>
      <c r="CJ159">
        <v>4.4316325187683105</v>
      </c>
      <c r="CK159">
        <v>2.3422896862030029</v>
      </c>
      <c r="CL159">
        <v>4.1616024971008301</v>
      </c>
      <c r="CM159">
        <v>3.8498008251190186</v>
      </c>
      <c r="CN159">
        <v>3.6356105804443359</v>
      </c>
      <c r="CO159">
        <v>3.312178373336792</v>
      </c>
      <c r="CP159">
        <v>3.1264228820800781</v>
      </c>
      <c r="CQ159">
        <v>3.309725284576416</v>
      </c>
      <c r="CR159">
        <v>4.4132084846496582</v>
      </c>
      <c r="CS159">
        <v>3.6198534965515137</v>
      </c>
      <c r="CT159">
        <v>3.8740510940551758</v>
      </c>
      <c r="CU159">
        <v>4.7020034790039062</v>
      </c>
      <c r="CV159">
        <v>5.2210865020751953</v>
      </c>
      <c r="CW159">
        <v>5.5465459823608398</v>
      </c>
      <c r="CX159">
        <v>5.8422198295593262</v>
      </c>
      <c r="CY159">
        <v>5.2051148414611816</v>
      </c>
      <c r="CZ159">
        <v>4.5852680206298828</v>
      </c>
    </row>
    <row r="160" spans="1:104" x14ac:dyDescent="0.25">
      <c r="A160" t="s">
        <v>333</v>
      </c>
      <c r="B160" t="s">
        <v>168</v>
      </c>
      <c r="C160" t="s">
        <v>26</v>
      </c>
      <c r="D160" t="s">
        <v>186</v>
      </c>
      <c r="E160" t="s">
        <v>182</v>
      </c>
      <c r="F160">
        <v>2017</v>
      </c>
      <c r="G160" t="s">
        <v>171</v>
      </c>
      <c r="H160">
        <v>3</v>
      </c>
      <c r="I160">
        <v>130.35365295410156</v>
      </c>
      <c r="J160">
        <v>127.20372009277344</v>
      </c>
      <c r="K160">
        <v>125.19058227539062</v>
      </c>
      <c r="L160">
        <v>124.61955261230469</v>
      </c>
      <c r="M160">
        <v>129.01570129394531</v>
      </c>
      <c r="N160">
        <v>140.68792724609375</v>
      </c>
      <c r="O160">
        <v>158.60823059082031</v>
      </c>
      <c r="P160">
        <v>169.97027587890625</v>
      </c>
      <c r="Q160">
        <v>175.16505432128906</v>
      </c>
      <c r="R160">
        <v>177.3258056640625</v>
      </c>
      <c r="S160">
        <v>181.02104187011719</v>
      </c>
      <c r="T160">
        <v>180.0521240234375</v>
      </c>
      <c r="U160">
        <v>180.65187072753906</v>
      </c>
      <c r="V160">
        <v>181.40525817871094</v>
      </c>
      <c r="W160">
        <v>180.11116027832031</v>
      </c>
      <c r="X160">
        <v>175.37481689453125</v>
      </c>
      <c r="Y160">
        <v>170.37345886230469</v>
      </c>
      <c r="Z160">
        <v>166.02803039550781</v>
      </c>
      <c r="AA160">
        <v>162.30551147460937</v>
      </c>
      <c r="AB160">
        <v>160.54899597167969</v>
      </c>
      <c r="AC160">
        <v>157.04621887207031</v>
      </c>
      <c r="AD160">
        <v>150.55158996582031</v>
      </c>
      <c r="AE160">
        <v>143.25390625</v>
      </c>
      <c r="AF160">
        <v>137.34893798828125</v>
      </c>
      <c r="AG160">
        <v>-0.58350551128387451</v>
      </c>
      <c r="AH160">
        <v>0.50203573703765869</v>
      </c>
      <c r="AI160">
        <v>-0.35330143570899963</v>
      </c>
      <c r="AJ160">
        <v>-0.32856640219688416</v>
      </c>
      <c r="AK160">
        <v>-1.5359282493591309</v>
      </c>
      <c r="AL160">
        <v>-2.9979784488677979</v>
      </c>
      <c r="AM160">
        <v>-4.2545905113220215</v>
      </c>
      <c r="AN160">
        <v>-4.9402704238891602</v>
      </c>
      <c r="AO160">
        <v>-2.9783885478973389</v>
      </c>
      <c r="AP160">
        <v>-0.2150566577911377</v>
      </c>
      <c r="AQ160">
        <v>2.5881316661834717</v>
      </c>
      <c r="AR160">
        <v>11.477712631225586</v>
      </c>
      <c r="AS160">
        <v>10.826566696166992</v>
      </c>
      <c r="AT160">
        <v>9.9411764144897461</v>
      </c>
      <c r="AU160">
        <v>9.5364265441894531</v>
      </c>
      <c r="AV160">
        <v>7.8360075950622559</v>
      </c>
      <c r="AW160">
        <v>7.9053168296813965</v>
      </c>
      <c r="AX160">
        <v>5.1834983825683594</v>
      </c>
      <c r="AY160">
        <v>-1.4150511026382446</v>
      </c>
      <c r="AZ160">
        <v>-0.51317310333251953</v>
      </c>
      <c r="BA160">
        <v>0.25811344385147095</v>
      </c>
      <c r="BB160">
        <v>-0.57510727643966675</v>
      </c>
      <c r="BC160">
        <v>-0.46073082089424133</v>
      </c>
      <c r="BD160">
        <v>0.11531506478786469</v>
      </c>
      <c r="BE160">
        <v>53.489768981933594</v>
      </c>
      <c r="BF160">
        <v>52.997158050537109</v>
      </c>
      <c r="BG160">
        <v>52.403659820556641</v>
      </c>
      <c r="BH160">
        <v>51.111392974853516</v>
      </c>
      <c r="BI160">
        <v>50.349460601806641</v>
      </c>
      <c r="BJ160">
        <v>50.099460601806641</v>
      </c>
      <c r="BK160">
        <v>50.382785797119141</v>
      </c>
      <c r="BL160">
        <v>51.527637481689453</v>
      </c>
      <c r="BM160">
        <v>54.628379821777344</v>
      </c>
      <c r="BN160">
        <v>57.781764984130859</v>
      </c>
      <c r="BO160">
        <v>59.7833251953125</v>
      </c>
      <c r="BP160">
        <v>61.808609008789063</v>
      </c>
      <c r="BQ160">
        <v>62.644580841064453</v>
      </c>
      <c r="BR160">
        <v>62.207729339599609</v>
      </c>
      <c r="BS160">
        <v>62.656509399414062</v>
      </c>
      <c r="BT160">
        <v>62.270881652832031</v>
      </c>
      <c r="BU160">
        <v>61.322097778320313</v>
      </c>
      <c r="BV160">
        <v>59.152240753173828</v>
      </c>
      <c r="BW160">
        <v>57.542411804199219</v>
      </c>
      <c r="BX160">
        <v>56.376960754394531</v>
      </c>
      <c r="BY160">
        <v>55.461505889892578</v>
      </c>
      <c r="BZ160">
        <v>53.568489074707031</v>
      </c>
      <c r="CA160">
        <v>53.07147216796875</v>
      </c>
      <c r="CB160">
        <v>52.825874328613281</v>
      </c>
      <c r="CC160">
        <v>3.6827297210693359</v>
      </c>
      <c r="CD160">
        <v>2.9473903179168701</v>
      </c>
      <c r="CE160">
        <v>2.4804575443267822</v>
      </c>
      <c r="CF160">
        <v>3.241645336151123</v>
      </c>
      <c r="CG160">
        <v>3.942746639251709</v>
      </c>
      <c r="CH160">
        <v>4.8178987503051758</v>
      </c>
      <c r="CI160">
        <v>4.3934869766235352</v>
      </c>
      <c r="CJ160">
        <v>4.2102890014648437</v>
      </c>
      <c r="CK160">
        <v>2.2269148826599121</v>
      </c>
      <c r="CL160">
        <v>3.9778850078582764</v>
      </c>
      <c r="CM160">
        <v>3.7001512050628662</v>
      </c>
      <c r="CN160">
        <v>3.5120747089385986</v>
      </c>
      <c r="CO160">
        <v>3.2072961330413818</v>
      </c>
      <c r="CP160">
        <v>3.055267333984375</v>
      </c>
      <c r="CQ160">
        <v>3.2559952735900879</v>
      </c>
      <c r="CR160">
        <v>4.3513507843017578</v>
      </c>
      <c r="CS160">
        <v>3.5626077651977539</v>
      </c>
      <c r="CT160">
        <v>3.7237784862518311</v>
      </c>
      <c r="CU160">
        <v>4.474271297454834</v>
      </c>
      <c r="CV160">
        <v>5.1020565032958984</v>
      </c>
      <c r="CW160">
        <v>5.4415254592895508</v>
      </c>
      <c r="CX160">
        <v>5.7441458702087402</v>
      </c>
      <c r="CY160">
        <v>5.0853009223937988</v>
      </c>
      <c r="CZ160">
        <v>4.4506664276123047</v>
      </c>
    </row>
    <row r="161" spans="1:104" x14ac:dyDescent="0.25">
      <c r="A161" t="s">
        <v>334</v>
      </c>
      <c r="B161" t="s">
        <v>168</v>
      </c>
      <c r="C161" t="s">
        <v>26</v>
      </c>
      <c r="D161" t="s">
        <v>186</v>
      </c>
      <c r="E161" t="s">
        <v>182</v>
      </c>
      <c r="F161">
        <v>2017</v>
      </c>
      <c r="G161" t="s">
        <v>172</v>
      </c>
      <c r="H161">
        <v>4</v>
      </c>
      <c r="I161">
        <v>137.73757934570312</v>
      </c>
      <c r="J161">
        <v>133.71011352539062</v>
      </c>
      <c r="K161">
        <v>131.26612854003906</v>
      </c>
      <c r="L161">
        <v>130.31547546386719</v>
      </c>
      <c r="M161">
        <v>134.86505126953125</v>
      </c>
      <c r="N161">
        <v>146.83515930175781</v>
      </c>
      <c r="O161">
        <v>162.06314086914062</v>
      </c>
      <c r="P161">
        <v>175.40864562988281</v>
      </c>
      <c r="Q161">
        <v>184.51231384277344</v>
      </c>
      <c r="R161">
        <v>191.23452758789062</v>
      </c>
      <c r="S161">
        <v>197.3214111328125</v>
      </c>
      <c r="T161">
        <v>199.06414794921875</v>
      </c>
      <c r="U161">
        <v>200.55885314941406</v>
      </c>
      <c r="V161">
        <v>202.23213195800781</v>
      </c>
      <c r="W161">
        <v>199.87693786621094</v>
      </c>
      <c r="X161">
        <v>193.54695129394531</v>
      </c>
      <c r="Y161">
        <v>185.87080383300781</v>
      </c>
      <c r="Z161">
        <v>177.5609130859375</v>
      </c>
      <c r="AA161">
        <v>169.05807495117187</v>
      </c>
      <c r="AB161">
        <v>167.69398498535156</v>
      </c>
      <c r="AC161">
        <v>165.63697814941406</v>
      </c>
      <c r="AD161">
        <v>159.31185913085937</v>
      </c>
      <c r="AE161">
        <v>152.04527282714844</v>
      </c>
      <c r="AF161">
        <v>145.91409301757812</v>
      </c>
      <c r="AG161">
        <v>-0.33318218588829041</v>
      </c>
      <c r="AH161">
        <v>0.53138095140457153</v>
      </c>
      <c r="AI161">
        <v>-5.7319082319736481E-2</v>
      </c>
      <c r="AJ161">
        <v>0.10932261496782303</v>
      </c>
      <c r="AK161">
        <v>-0.79454189538955688</v>
      </c>
      <c r="AL161">
        <v>-1.4681881666183472</v>
      </c>
      <c r="AM161">
        <v>-2.9705407619476318</v>
      </c>
      <c r="AN161">
        <v>-2.6057553291320801</v>
      </c>
      <c r="AO161">
        <v>-1.0455210208892822</v>
      </c>
      <c r="AP161">
        <v>0.7007213830947876</v>
      </c>
      <c r="AQ161">
        <v>3.7611479759216309</v>
      </c>
      <c r="AR161">
        <v>14.513980865478516</v>
      </c>
      <c r="AS161">
        <v>14.242201805114746</v>
      </c>
      <c r="AT161">
        <v>13.220742225646973</v>
      </c>
      <c r="AU161">
        <v>12.617313385009766</v>
      </c>
      <c r="AV161">
        <v>11.744547843933105</v>
      </c>
      <c r="AW161">
        <v>11.687565803527832</v>
      </c>
      <c r="AX161">
        <v>9.1493406295776367</v>
      </c>
      <c r="AY161">
        <v>1.830487847328186</v>
      </c>
      <c r="AZ161">
        <v>1.447979211807251</v>
      </c>
      <c r="BA161">
        <v>1.4261184930801392</v>
      </c>
      <c r="BB161">
        <v>0.57406020164489746</v>
      </c>
      <c r="BC161">
        <v>0.69037526845932007</v>
      </c>
      <c r="BD161">
        <v>1.034366250038147</v>
      </c>
      <c r="BE161">
        <v>61.578853607177734</v>
      </c>
      <c r="BF161">
        <v>60.577297210693359</v>
      </c>
      <c r="BG161">
        <v>59.834827423095703</v>
      </c>
      <c r="BH161">
        <v>57.929740905761719</v>
      </c>
      <c r="BI161">
        <v>57.7955322265625</v>
      </c>
      <c r="BJ161">
        <v>56.730819702148438</v>
      </c>
      <c r="BK161">
        <v>56.896274566650391</v>
      </c>
      <c r="BL161">
        <v>59.439826965332031</v>
      </c>
      <c r="BM161">
        <v>64.056907653808594</v>
      </c>
      <c r="BN161">
        <v>67.636390686035156</v>
      </c>
      <c r="BO161">
        <v>70.743759155273437</v>
      </c>
      <c r="BP161">
        <v>73.08673095703125</v>
      </c>
      <c r="BQ161">
        <v>74.014633178710938</v>
      </c>
      <c r="BR161">
        <v>74.626022338867188</v>
      </c>
      <c r="BS161">
        <v>74.189033508300781</v>
      </c>
      <c r="BT161">
        <v>74.159355163574219</v>
      </c>
      <c r="BU161">
        <v>73.046539306640625</v>
      </c>
      <c r="BV161">
        <v>72.565994262695313</v>
      </c>
      <c r="BW161">
        <v>71.263351440429687</v>
      </c>
      <c r="BX161">
        <v>68.599456787109375</v>
      </c>
      <c r="BY161">
        <v>64.655220031738281</v>
      </c>
      <c r="BZ161">
        <v>63.351024627685547</v>
      </c>
      <c r="CA161">
        <v>62.375404357910156</v>
      </c>
      <c r="CB161">
        <v>61.042415618896484</v>
      </c>
      <c r="CC161">
        <v>3.2588422298431396</v>
      </c>
      <c r="CD161">
        <v>2.5945756435394287</v>
      </c>
      <c r="CE161">
        <v>2.1780960559844971</v>
      </c>
      <c r="CF161">
        <v>2.8388311862945557</v>
      </c>
      <c r="CG161">
        <v>3.4515964984893799</v>
      </c>
      <c r="CH161">
        <v>4.2110962867736816</v>
      </c>
      <c r="CI161">
        <v>3.7595179080963135</v>
      </c>
      <c r="CJ161">
        <v>3.6387662887573242</v>
      </c>
      <c r="CK161">
        <v>1.964471697807312</v>
      </c>
      <c r="CL161">
        <v>3.5926165580749512</v>
      </c>
      <c r="CM161">
        <v>3.377760648727417</v>
      </c>
      <c r="CN161">
        <v>3.2517924308776855</v>
      </c>
      <c r="CO161">
        <v>2.9819662570953369</v>
      </c>
      <c r="CP161">
        <v>2.852421760559082</v>
      </c>
      <c r="CQ161">
        <v>3.0260078907012939</v>
      </c>
      <c r="CR161">
        <v>4.0216798782348633</v>
      </c>
      <c r="CS161">
        <v>3.2549293041229248</v>
      </c>
      <c r="CT161">
        <v>3.3351404666900635</v>
      </c>
      <c r="CU161">
        <v>3.902916431427002</v>
      </c>
      <c r="CV161">
        <v>4.4629230499267578</v>
      </c>
      <c r="CW161">
        <v>4.806342601776123</v>
      </c>
      <c r="CX161">
        <v>5.0904064178466797</v>
      </c>
      <c r="CY161">
        <v>4.5200934410095215</v>
      </c>
      <c r="CZ161">
        <v>3.9596905708312988</v>
      </c>
    </row>
    <row r="162" spans="1:104" x14ac:dyDescent="0.25">
      <c r="A162" t="s">
        <v>335</v>
      </c>
      <c r="B162" t="s">
        <v>168</v>
      </c>
      <c r="C162" t="s">
        <v>26</v>
      </c>
      <c r="D162" t="s">
        <v>186</v>
      </c>
      <c r="E162" t="s">
        <v>182</v>
      </c>
      <c r="F162">
        <v>2017</v>
      </c>
      <c r="G162" t="s">
        <v>173</v>
      </c>
      <c r="H162">
        <v>5</v>
      </c>
      <c r="I162">
        <v>137.78196716308594</v>
      </c>
      <c r="J162">
        <v>134.58596801757813</v>
      </c>
      <c r="K162">
        <v>131.99679565429687</v>
      </c>
      <c r="L162">
        <v>131.77496337890625</v>
      </c>
      <c r="M162">
        <v>137.19578552246094</v>
      </c>
      <c r="N162">
        <v>149.5848388671875</v>
      </c>
      <c r="O162">
        <v>164.09391784667969</v>
      </c>
      <c r="P162">
        <v>180.89567565917969</v>
      </c>
      <c r="Q162">
        <v>193.19601440429687</v>
      </c>
      <c r="R162">
        <v>200.32301330566406</v>
      </c>
      <c r="S162">
        <v>205.76437377929687</v>
      </c>
      <c r="T162">
        <v>207.586669921875</v>
      </c>
      <c r="U162">
        <v>208.29489135742187</v>
      </c>
      <c r="V162">
        <v>208.59970092773437</v>
      </c>
      <c r="W162">
        <v>205.80055236816406</v>
      </c>
      <c r="X162">
        <v>198.86247253417969</v>
      </c>
      <c r="Y162">
        <v>190.68495178222656</v>
      </c>
      <c r="Z162">
        <v>181.97219848632812</v>
      </c>
      <c r="AA162">
        <v>173.11398315429688</v>
      </c>
      <c r="AB162">
        <v>170.74278259277344</v>
      </c>
      <c r="AC162">
        <v>168.96205139160156</v>
      </c>
      <c r="AD162">
        <v>160.65193176269531</v>
      </c>
      <c r="AE162">
        <v>153.61567687988281</v>
      </c>
      <c r="AF162">
        <v>146.91612243652344</v>
      </c>
      <c r="AG162">
        <v>-0.27067816257476807</v>
      </c>
      <c r="AH162">
        <v>0.53567683696746826</v>
      </c>
      <c r="AI162">
        <v>1.1909609660506248E-2</v>
      </c>
      <c r="AJ162">
        <v>0.21170395612716675</v>
      </c>
      <c r="AK162">
        <v>-0.62604117393493652</v>
      </c>
      <c r="AL162">
        <v>-1.1219836473464966</v>
      </c>
      <c r="AM162">
        <v>-2.6998665332794189</v>
      </c>
      <c r="AN162">
        <v>-2.1194906234741211</v>
      </c>
      <c r="AO162">
        <v>-0.61095118522644043</v>
      </c>
      <c r="AP162">
        <v>0.94981366395950317</v>
      </c>
      <c r="AQ162">
        <v>4.1385793685913086</v>
      </c>
      <c r="AR162">
        <v>15.555566787719727</v>
      </c>
      <c r="AS162">
        <v>15.301413536071777</v>
      </c>
      <c r="AT162">
        <v>14.124172210693359</v>
      </c>
      <c r="AU162">
        <v>13.453897476196289</v>
      </c>
      <c r="AV162">
        <v>12.769844055175781</v>
      </c>
      <c r="AW162">
        <v>12.684388160705566</v>
      </c>
      <c r="AX162">
        <v>10.192864418029785</v>
      </c>
      <c r="AY162">
        <v>2.6217818260192871</v>
      </c>
      <c r="AZ162">
        <v>1.9204891920089722</v>
      </c>
      <c r="BA162">
        <v>1.714729905128479</v>
      </c>
      <c r="BB162">
        <v>0.84230220317840576</v>
      </c>
      <c r="BC162">
        <v>0.96069431304931641</v>
      </c>
      <c r="BD162">
        <v>1.2442613840103149</v>
      </c>
      <c r="BE162">
        <v>62.169235229492188</v>
      </c>
      <c r="BF162">
        <v>61.919239044189453</v>
      </c>
      <c r="BG162">
        <v>61.669235229492188</v>
      </c>
      <c r="BH162">
        <v>60.949058532714844</v>
      </c>
      <c r="BI162">
        <v>60.549942016601562</v>
      </c>
      <c r="BJ162">
        <v>59.925197601318359</v>
      </c>
      <c r="BK162">
        <v>61.736644744873047</v>
      </c>
      <c r="BL162">
        <v>63.925819396972656</v>
      </c>
      <c r="BM162">
        <v>67.267616271972656</v>
      </c>
      <c r="BN162">
        <v>70.83062744140625</v>
      </c>
      <c r="BO162">
        <v>73.592422485351563</v>
      </c>
      <c r="BP162">
        <v>74.604354858398438</v>
      </c>
      <c r="BQ162">
        <v>74.00994873046875</v>
      </c>
      <c r="BR162">
        <v>74.71185302734375</v>
      </c>
      <c r="BS162">
        <v>75.3232421875</v>
      </c>
      <c r="BT162">
        <v>74.513076782226562</v>
      </c>
      <c r="BU162">
        <v>73.737274169921875</v>
      </c>
      <c r="BV162">
        <v>72.660774230957031</v>
      </c>
      <c r="BW162">
        <v>71.404945373535156</v>
      </c>
      <c r="BX162">
        <v>68.555625915527344</v>
      </c>
      <c r="BY162">
        <v>66.739631652832031</v>
      </c>
      <c r="BZ162">
        <v>65.790855407714844</v>
      </c>
      <c r="CA162">
        <v>65.540855407714844</v>
      </c>
      <c r="CB162">
        <v>64.353996276855469</v>
      </c>
      <c r="CC162">
        <v>3.1510953903198242</v>
      </c>
      <c r="CD162">
        <v>2.524411678314209</v>
      </c>
      <c r="CE162">
        <v>2.1171228885650635</v>
      </c>
      <c r="CF162">
        <v>2.7748198509216309</v>
      </c>
      <c r="CG162">
        <v>3.3940610885620117</v>
      </c>
      <c r="CH162">
        <v>4.1467800140380859</v>
      </c>
      <c r="CI162">
        <v>3.6795833110809326</v>
      </c>
      <c r="CJ162">
        <v>3.627352237701416</v>
      </c>
      <c r="CK162">
        <v>1.9882769584655762</v>
      </c>
      <c r="CL162">
        <v>3.6377570629119873</v>
      </c>
      <c r="CM162">
        <v>3.4047338962554932</v>
      </c>
      <c r="CN162">
        <v>3.2778387069702148</v>
      </c>
      <c r="CO162">
        <v>2.9936277866363525</v>
      </c>
      <c r="CP162">
        <v>2.8440389633178711</v>
      </c>
      <c r="CQ162">
        <v>3.0117034912109375</v>
      </c>
      <c r="CR162">
        <v>3.9942231178283691</v>
      </c>
      <c r="CS162">
        <v>3.2277889251708984</v>
      </c>
      <c r="CT162">
        <v>3.303924560546875</v>
      </c>
      <c r="CU162">
        <v>3.8631696701049805</v>
      </c>
      <c r="CV162">
        <v>4.3924074172973633</v>
      </c>
      <c r="CW162">
        <v>4.7391986846923828</v>
      </c>
      <c r="CX162">
        <v>4.9619073867797852</v>
      </c>
      <c r="CY162">
        <v>4.4143657684326172</v>
      </c>
      <c r="CZ162">
        <v>3.853823184967041</v>
      </c>
    </row>
    <row r="163" spans="1:104" x14ac:dyDescent="0.25">
      <c r="A163" t="s">
        <v>336</v>
      </c>
      <c r="B163" t="s">
        <v>168</v>
      </c>
      <c r="C163" t="s">
        <v>26</v>
      </c>
      <c r="D163" t="s">
        <v>186</v>
      </c>
      <c r="E163" t="s">
        <v>182</v>
      </c>
      <c r="F163">
        <v>2017</v>
      </c>
      <c r="G163" t="s">
        <v>174</v>
      </c>
      <c r="H163">
        <v>6</v>
      </c>
      <c r="I163">
        <v>144.53266906738281</v>
      </c>
      <c r="J163">
        <v>140.79368591308594</v>
      </c>
      <c r="K163">
        <v>138.2215576171875</v>
      </c>
      <c r="L163">
        <v>137.38337707519531</v>
      </c>
      <c r="M163">
        <v>142.82514953613281</v>
      </c>
      <c r="N163">
        <v>155.13822937011719</v>
      </c>
      <c r="O163">
        <v>169.21310424804687</v>
      </c>
      <c r="P163">
        <v>186.440673828125</v>
      </c>
      <c r="Q163">
        <v>196.92715454101562</v>
      </c>
      <c r="R163">
        <v>204.61003112792969</v>
      </c>
      <c r="S163">
        <v>211.70770263671875</v>
      </c>
      <c r="T163">
        <v>213.65769958496094</v>
      </c>
      <c r="U163">
        <v>213.97415161132812</v>
      </c>
      <c r="V163">
        <v>213.83113098144531</v>
      </c>
      <c r="W163">
        <v>211.28813171386719</v>
      </c>
      <c r="X163">
        <v>205.41777038574219</v>
      </c>
      <c r="Y163">
        <v>199.33123779296875</v>
      </c>
      <c r="Z163">
        <v>190.44924926757813</v>
      </c>
      <c r="AA163">
        <v>181.55870056152344</v>
      </c>
      <c r="AB163">
        <v>175.81547546386719</v>
      </c>
      <c r="AC163">
        <v>173.97467041015625</v>
      </c>
      <c r="AD163">
        <v>166.2325439453125</v>
      </c>
      <c r="AE163">
        <v>159.47117614746094</v>
      </c>
      <c r="AF163">
        <v>152.73445129394531</v>
      </c>
      <c r="AG163">
        <v>-0.27027958631515503</v>
      </c>
      <c r="AH163">
        <v>0.56056207418441772</v>
      </c>
      <c r="AI163">
        <v>2.7618635445833206E-2</v>
      </c>
      <c r="AJ163">
        <v>0.24264928698539734</v>
      </c>
      <c r="AK163">
        <v>-0.6122710108757019</v>
      </c>
      <c r="AL163">
        <v>-1.083026647567749</v>
      </c>
      <c r="AM163">
        <v>-2.7180559635162354</v>
      </c>
      <c r="AN163">
        <v>-2.0627477169036865</v>
      </c>
      <c r="AO163">
        <v>-0.5201866626739502</v>
      </c>
      <c r="AP163">
        <v>1.0159827470779419</v>
      </c>
      <c r="AQ163">
        <v>4.3044490814208984</v>
      </c>
      <c r="AR163">
        <v>16.100454330444336</v>
      </c>
      <c r="AS163">
        <v>15.827550888061523</v>
      </c>
      <c r="AT163">
        <v>14.582255363464355</v>
      </c>
      <c r="AU163">
        <v>13.911435127258301</v>
      </c>
      <c r="AV163">
        <v>13.341771125793457</v>
      </c>
      <c r="AW163">
        <v>13.410454750061035</v>
      </c>
      <c r="AX163">
        <v>10.845365524291992</v>
      </c>
      <c r="AY163">
        <v>2.9127058982849121</v>
      </c>
      <c r="AZ163">
        <v>2.0731050968170166</v>
      </c>
      <c r="BA163">
        <v>1.8212792873382568</v>
      </c>
      <c r="BB163">
        <v>0.92825204133987427</v>
      </c>
      <c r="BC163">
        <v>1.0541410446166992</v>
      </c>
      <c r="BD163">
        <v>1.3373870849609375</v>
      </c>
      <c r="BE163">
        <v>63.077293395996094</v>
      </c>
      <c r="BF163">
        <v>62.928176879882813</v>
      </c>
      <c r="BG163">
        <v>62.226417541503906</v>
      </c>
      <c r="BH163">
        <v>62.293972015380859</v>
      </c>
      <c r="BI163">
        <v>61.342208862304688</v>
      </c>
      <c r="BJ163">
        <v>61.834686279296875</v>
      </c>
      <c r="BK163">
        <v>62.089092254638672</v>
      </c>
      <c r="BL163">
        <v>64.344917297363281</v>
      </c>
      <c r="BM163">
        <v>66.492469787597656</v>
      </c>
      <c r="BN163">
        <v>68.820396423339844</v>
      </c>
      <c r="BO163">
        <v>71.374465942382813</v>
      </c>
      <c r="BP163">
        <v>73.625885009765625</v>
      </c>
      <c r="BQ163">
        <v>75.070259094238281</v>
      </c>
      <c r="BR163">
        <v>75.812728881835937</v>
      </c>
      <c r="BS163">
        <v>76.223785400390625</v>
      </c>
      <c r="BT163">
        <v>76.06585693359375</v>
      </c>
      <c r="BU163">
        <v>75.111114501953125</v>
      </c>
      <c r="BV163">
        <v>74.174263000488281</v>
      </c>
      <c r="BW163">
        <v>72.347755432128906</v>
      </c>
      <c r="BX163">
        <v>70.349319458007812</v>
      </c>
      <c r="BY163">
        <v>67.45928955078125</v>
      </c>
      <c r="BZ163">
        <v>66.2894287109375</v>
      </c>
      <c r="CA163">
        <v>65.575736999511719</v>
      </c>
      <c r="CB163">
        <v>64.828720092773438</v>
      </c>
      <c r="CC163">
        <v>3.2835507392883301</v>
      </c>
      <c r="CD163">
        <v>2.6233251094818115</v>
      </c>
      <c r="CE163">
        <v>2.2022519111633301</v>
      </c>
      <c r="CF163">
        <v>2.8737208843231201</v>
      </c>
      <c r="CG163">
        <v>3.509878396987915</v>
      </c>
      <c r="CH163">
        <v>4.2721920013427734</v>
      </c>
      <c r="CI163">
        <v>3.7691957950592041</v>
      </c>
      <c r="CJ163">
        <v>3.7137329578399658</v>
      </c>
      <c r="CK163">
        <v>2.0132274627685547</v>
      </c>
      <c r="CL163">
        <v>3.6909511089324951</v>
      </c>
      <c r="CM163">
        <v>3.4798307418823242</v>
      </c>
      <c r="CN163">
        <v>3.3513140678405762</v>
      </c>
      <c r="CO163">
        <v>3.0548439025878906</v>
      </c>
      <c r="CP163">
        <v>2.8960187435150146</v>
      </c>
      <c r="CQ163">
        <v>3.0714917182922363</v>
      </c>
      <c r="CR163">
        <v>4.0985093116760254</v>
      </c>
      <c r="CS163">
        <v>3.3517575263977051</v>
      </c>
      <c r="CT163">
        <v>3.434889554977417</v>
      </c>
      <c r="CU163">
        <v>4.0247344970703125</v>
      </c>
      <c r="CV163">
        <v>4.4928908348083496</v>
      </c>
      <c r="CW163">
        <v>4.8474159240722656</v>
      </c>
      <c r="CX163">
        <v>5.1002001762390137</v>
      </c>
      <c r="CY163">
        <v>4.552222728729248</v>
      </c>
      <c r="CZ163">
        <v>3.9798603057861328</v>
      </c>
    </row>
    <row r="164" spans="1:104" x14ac:dyDescent="0.25">
      <c r="A164" t="s">
        <v>337</v>
      </c>
      <c r="B164" t="s">
        <v>168</v>
      </c>
      <c r="C164" t="s">
        <v>26</v>
      </c>
      <c r="D164" t="s">
        <v>186</v>
      </c>
      <c r="E164" t="s">
        <v>182</v>
      </c>
      <c r="F164">
        <v>2017</v>
      </c>
      <c r="G164" t="s">
        <v>175</v>
      </c>
      <c r="H164">
        <v>7</v>
      </c>
      <c r="I164">
        <v>148.92897033691406</v>
      </c>
      <c r="J164">
        <v>145.70025634765625</v>
      </c>
      <c r="K164">
        <v>142.71440124511719</v>
      </c>
      <c r="L164">
        <v>142.46488952636719</v>
      </c>
      <c r="M164">
        <v>148.77421569824219</v>
      </c>
      <c r="N164">
        <v>163.07353210449219</v>
      </c>
      <c r="O164">
        <v>177.37977600097656</v>
      </c>
      <c r="P164">
        <v>192.92088317871094</v>
      </c>
      <c r="Q164">
        <v>201.47300720214844</v>
      </c>
      <c r="R164">
        <v>208.31990051269531</v>
      </c>
      <c r="S164">
        <v>214.17485046386719</v>
      </c>
      <c r="T164">
        <v>215.00576782226562</v>
      </c>
      <c r="U164">
        <v>216.18844604492187</v>
      </c>
      <c r="V164">
        <v>216.59660339355469</v>
      </c>
      <c r="W164">
        <v>214.83242797851562</v>
      </c>
      <c r="X164">
        <v>211.34245300292969</v>
      </c>
      <c r="Y164">
        <v>206.35899353027344</v>
      </c>
      <c r="Z164">
        <v>196.68971252441406</v>
      </c>
      <c r="AA164">
        <v>186.76553344726562</v>
      </c>
      <c r="AB164">
        <v>180.39237976074219</v>
      </c>
      <c r="AC164">
        <v>178.28713989257812</v>
      </c>
      <c r="AD164">
        <v>170.66087341308594</v>
      </c>
      <c r="AE164">
        <v>163.65177917480469</v>
      </c>
      <c r="AF164">
        <v>156.94235229492187</v>
      </c>
      <c r="AG164">
        <v>-0.15444542467594147</v>
      </c>
      <c r="AH164">
        <v>0.58171480894088745</v>
      </c>
      <c r="AI164">
        <v>0.16635237634181976</v>
      </c>
      <c r="AJ164">
        <v>0.45209276676177979</v>
      </c>
      <c r="AK164">
        <v>-0.27554193139076233</v>
      </c>
      <c r="AL164">
        <v>-0.39164444804191589</v>
      </c>
      <c r="AM164">
        <v>-2.2391481399536133</v>
      </c>
      <c r="AN164">
        <v>-1.0244935750961304</v>
      </c>
      <c r="AO164">
        <v>0.39258342981338501</v>
      </c>
      <c r="AP164">
        <v>1.4457495212554932</v>
      </c>
      <c r="AQ164">
        <v>4.7676873207092285</v>
      </c>
      <c r="AR164">
        <v>16.999818801879883</v>
      </c>
      <c r="AS164">
        <v>16.961353302001953</v>
      </c>
      <c r="AT164">
        <v>15.698066711425781</v>
      </c>
      <c r="AU164">
        <v>15.030084609985352</v>
      </c>
      <c r="AV164">
        <v>15.095590591430664</v>
      </c>
      <c r="AW164">
        <v>15.260184288024902</v>
      </c>
      <c r="AX164">
        <v>12.817917823791504</v>
      </c>
      <c r="AY164">
        <v>4.4742579460144043</v>
      </c>
      <c r="AZ164">
        <v>2.9911766052246094</v>
      </c>
      <c r="BA164">
        <v>2.3692893981933594</v>
      </c>
      <c r="BB164">
        <v>1.4659131765365601</v>
      </c>
      <c r="BC164">
        <v>1.5957335233688354</v>
      </c>
      <c r="BD164">
        <v>1.7713295221328735</v>
      </c>
      <c r="BE164">
        <v>68.0333251953125</v>
      </c>
      <c r="BF164">
        <v>67.402099609375</v>
      </c>
      <c r="BG164">
        <v>67.099456787109375</v>
      </c>
      <c r="BH164">
        <v>66.950340270996094</v>
      </c>
      <c r="BI164">
        <v>66.789291381835938</v>
      </c>
      <c r="BJ164">
        <v>66.789291381835938</v>
      </c>
      <c r="BK164">
        <v>67.293693542480469</v>
      </c>
      <c r="BL164">
        <v>68.590370178222656</v>
      </c>
      <c r="BM164">
        <v>70.772018432617188</v>
      </c>
      <c r="BN164">
        <v>73.720802307128906</v>
      </c>
      <c r="BO164">
        <v>75.320259094238281</v>
      </c>
      <c r="BP164">
        <v>73.960433959960937</v>
      </c>
      <c r="BQ164">
        <v>74.726768493652344</v>
      </c>
      <c r="BR164">
        <v>77.1983642578125</v>
      </c>
      <c r="BS164">
        <v>78.956169128417969</v>
      </c>
      <c r="BT164">
        <v>79.206031799316406</v>
      </c>
      <c r="BU164">
        <v>80.251144409179687</v>
      </c>
      <c r="BV164">
        <v>79.452903747558594</v>
      </c>
      <c r="BW164">
        <v>75.807426452636719</v>
      </c>
      <c r="BX164">
        <v>73.430366516113281</v>
      </c>
      <c r="BY164">
        <v>71.957725524902344</v>
      </c>
      <c r="BZ164">
        <v>71.448783874511719</v>
      </c>
      <c r="CA164">
        <v>70.492607116699219</v>
      </c>
      <c r="CB164">
        <v>70.197357177734375</v>
      </c>
      <c r="CC164">
        <v>3.2146604061126709</v>
      </c>
      <c r="CD164">
        <v>2.5793333053588867</v>
      </c>
      <c r="CE164">
        <v>2.1604151725769043</v>
      </c>
      <c r="CF164">
        <v>2.831369161605835</v>
      </c>
      <c r="CG164">
        <v>3.4737081527709961</v>
      </c>
      <c r="CH164">
        <v>4.2667150497436523</v>
      </c>
      <c r="CI164">
        <v>3.7540240287780762</v>
      </c>
      <c r="CJ164">
        <v>3.6511316299438477</v>
      </c>
      <c r="CK164">
        <v>1.9569618701934814</v>
      </c>
      <c r="CL164">
        <v>3.5704283714294434</v>
      </c>
      <c r="CM164">
        <v>3.3447842597961426</v>
      </c>
      <c r="CN164">
        <v>3.2042393684387207</v>
      </c>
      <c r="CO164">
        <v>2.9325027465820312</v>
      </c>
      <c r="CP164">
        <v>2.7871496677398682</v>
      </c>
      <c r="CQ164">
        <v>2.9672372341156006</v>
      </c>
      <c r="CR164">
        <v>4.0063872337341309</v>
      </c>
      <c r="CS164">
        <v>3.2968471050262451</v>
      </c>
      <c r="CT164">
        <v>3.3704931735992432</v>
      </c>
      <c r="CU164">
        <v>3.9336445331573486</v>
      </c>
      <c r="CV164">
        <v>4.3799099922180176</v>
      </c>
      <c r="CW164">
        <v>4.7197880744934082</v>
      </c>
      <c r="CX164">
        <v>4.974888801574707</v>
      </c>
      <c r="CY164">
        <v>4.4385414123535156</v>
      </c>
      <c r="CZ164">
        <v>3.8855211734771729</v>
      </c>
    </row>
    <row r="165" spans="1:104" x14ac:dyDescent="0.25">
      <c r="A165" t="s">
        <v>338</v>
      </c>
      <c r="B165" t="s">
        <v>168</v>
      </c>
      <c r="C165" t="s">
        <v>26</v>
      </c>
      <c r="D165" t="s">
        <v>186</v>
      </c>
      <c r="E165" t="s">
        <v>182</v>
      </c>
      <c r="F165">
        <v>2017</v>
      </c>
      <c r="G165" t="s">
        <v>176</v>
      </c>
      <c r="H165">
        <v>8</v>
      </c>
      <c r="I165">
        <v>155.49504089355469</v>
      </c>
      <c r="J165">
        <v>151.70208740234375</v>
      </c>
      <c r="K165">
        <v>148.67547607421875</v>
      </c>
      <c r="L165">
        <v>148.29035949707031</v>
      </c>
      <c r="M165">
        <v>154.89048767089844</v>
      </c>
      <c r="N165">
        <v>170.91780090332031</v>
      </c>
      <c r="O165">
        <v>186.41946411132812</v>
      </c>
      <c r="P165">
        <v>201.72366333007812</v>
      </c>
      <c r="Q165">
        <v>212.94949340820312</v>
      </c>
      <c r="R165">
        <v>221.69140625</v>
      </c>
      <c r="S165">
        <v>229.82151794433594</v>
      </c>
      <c r="T165">
        <v>231.94078063964844</v>
      </c>
      <c r="U165">
        <v>233.67108154296875</v>
      </c>
      <c r="V165">
        <v>234.08647155761719</v>
      </c>
      <c r="W165">
        <v>232.33050537109375</v>
      </c>
      <c r="X165">
        <v>226.68608093261719</v>
      </c>
      <c r="Y165">
        <v>219.66513061523438</v>
      </c>
      <c r="Z165">
        <v>210.4005126953125</v>
      </c>
      <c r="AA165">
        <v>199.92033386230469</v>
      </c>
      <c r="AB165">
        <v>194.00982666015625</v>
      </c>
      <c r="AC165">
        <v>189.23776245117187</v>
      </c>
      <c r="AD165">
        <v>180.14462280273437</v>
      </c>
      <c r="AE165">
        <v>172.21144104003906</v>
      </c>
      <c r="AF165">
        <v>164.78840637207031</v>
      </c>
      <c r="AG165">
        <v>-5.8119233697652817E-2</v>
      </c>
      <c r="AH165">
        <v>0.60701847076416016</v>
      </c>
      <c r="AI165">
        <v>0.28763848543167114</v>
      </c>
      <c r="AJ165">
        <v>0.63673132658004761</v>
      </c>
      <c r="AK165">
        <v>1.3418965972959995E-2</v>
      </c>
      <c r="AL165">
        <v>0.21275033056735992</v>
      </c>
      <c r="AM165">
        <v>-1.8427140712738037</v>
      </c>
      <c r="AN165">
        <v>-0.14710333943367004</v>
      </c>
      <c r="AO165">
        <v>1.1932559013366699</v>
      </c>
      <c r="AP165">
        <v>1.8871104717254639</v>
      </c>
      <c r="AQ165">
        <v>5.4689397811889648</v>
      </c>
      <c r="AR165">
        <v>19.024089813232422</v>
      </c>
      <c r="AS165">
        <v>19.167819976806641</v>
      </c>
      <c r="AT165">
        <v>17.763587951660156</v>
      </c>
      <c r="AU165">
        <v>17.016622543334961</v>
      </c>
      <c r="AV165">
        <v>17.360776901245117</v>
      </c>
      <c r="AW165">
        <v>17.411251068115234</v>
      </c>
      <c r="AX165">
        <v>15.088888168334961</v>
      </c>
      <c r="AY165">
        <v>6.0491847991943359</v>
      </c>
      <c r="AZ165">
        <v>3.9569652080535889</v>
      </c>
      <c r="BA165">
        <v>2.9398190975189209</v>
      </c>
      <c r="BB165">
        <v>1.9785003662109375</v>
      </c>
      <c r="BC165">
        <v>2.1098461151123047</v>
      </c>
      <c r="BD165">
        <v>2.1918842792510986</v>
      </c>
      <c r="BE165">
        <v>71.223136901855469</v>
      </c>
      <c r="BF165">
        <v>71.43267822265625</v>
      </c>
      <c r="BG165">
        <v>70.781021118164063</v>
      </c>
      <c r="BH165">
        <v>70.608406066894531</v>
      </c>
      <c r="BI165">
        <v>70.392951965332031</v>
      </c>
      <c r="BJ165">
        <v>69.876045227050781</v>
      </c>
      <c r="BK165">
        <v>69.995338439941406</v>
      </c>
      <c r="BL165">
        <v>69.666496276855469</v>
      </c>
      <c r="BM165">
        <v>71.285476684570313</v>
      </c>
      <c r="BN165">
        <v>73.974479675292969</v>
      </c>
      <c r="BO165">
        <v>77.49957275390625</v>
      </c>
      <c r="BP165">
        <v>80.022392272949219</v>
      </c>
      <c r="BQ165">
        <v>81.441886901855469</v>
      </c>
      <c r="BR165">
        <v>82.138160705566406</v>
      </c>
      <c r="BS165">
        <v>81.692413330078125</v>
      </c>
      <c r="BT165">
        <v>81.462226867675781</v>
      </c>
      <c r="BU165">
        <v>80.787429809570313</v>
      </c>
      <c r="BV165">
        <v>79.893661499023438</v>
      </c>
      <c r="BW165">
        <v>77.185157775878906</v>
      </c>
      <c r="BX165">
        <v>75.878318786621094</v>
      </c>
      <c r="BY165">
        <v>74.109748840332031</v>
      </c>
      <c r="BZ165">
        <v>73.300201416015625</v>
      </c>
      <c r="CA165">
        <v>72.59295654296875</v>
      </c>
      <c r="CB165">
        <v>72.508613586425781</v>
      </c>
      <c r="CC165">
        <v>3.2608709335327148</v>
      </c>
      <c r="CD165">
        <v>2.6091547012329102</v>
      </c>
      <c r="CE165">
        <v>2.1866025924682617</v>
      </c>
      <c r="CF165">
        <v>2.8632724285125732</v>
      </c>
      <c r="CG165">
        <v>3.5135931968688965</v>
      </c>
      <c r="CH165">
        <v>4.3446874618530273</v>
      </c>
      <c r="CI165">
        <v>3.833057165145874</v>
      </c>
      <c r="CJ165">
        <v>3.7090797424316406</v>
      </c>
      <c r="CK165">
        <v>2.0095703601837158</v>
      </c>
      <c r="CL165">
        <v>3.691472053527832</v>
      </c>
      <c r="CM165">
        <v>3.4869966506958008</v>
      </c>
      <c r="CN165">
        <v>3.3582501411437988</v>
      </c>
      <c r="CO165">
        <v>3.0794417858123779</v>
      </c>
      <c r="CP165">
        <v>2.9264833927154541</v>
      </c>
      <c r="CQ165">
        <v>3.1175956726074219</v>
      </c>
      <c r="CR165">
        <v>4.1749582290649414</v>
      </c>
      <c r="CS165">
        <v>3.4095544815063477</v>
      </c>
      <c r="CT165">
        <v>3.5028350353240967</v>
      </c>
      <c r="CU165">
        <v>4.0908770561218262</v>
      </c>
      <c r="CV165">
        <v>4.5764827728271484</v>
      </c>
      <c r="CW165">
        <v>4.8671126365661621</v>
      </c>
      <c r="CX165">
        <v>5.1018986701965332</v>
      </c>
      <c r="CY165">
        <v>4.5377717018127441</v>
      </c>
      <c r="CZ165">
        <v>3.9636640548706055</v>
      </c>
    </row>
    <row r="166" spans="1:104" x14ac:dyDescent="0.25">
      <c r="A166" t="s">
        <v>339</v>
      </c>
      <c r="B166" t="s">
        <v>168</v>
      </c>
      <c r="C166" t="s">
        <v>26</v>
      </c>
      <c r="D166" t="s">
        <v>186</v>
      </c>
      <c r="E166" t="s">
        <v>182</v>
      </c>
      <c r="F166">
        <v>2017</v>
      </c>
      <c r="G166" t="s">
        <v>177</v>
      </c>
      <c r="H166">
        <v>9</v>
      </c>
      <c r="I166">
        <v>152.13851928710937</v>
      </c>
      <c r="J166">
        <v>148.56620788574219</v>
      </c>
      <c r="K166">
        <v>145.77790832519531</v>
      </c>
      <c r="L166">
        <v>145.78607177734375</v>
      </c>
      <c r="M166">
        <v>153.40594482421875</v>
      </c>
      <c r="N166">
        <v>169.34844970703125</v>
      </c>
      <c r="O166">
        <v>188.53964233398437</v>
      </c>
      <c r="P166">
        <v>204.0865478515625</v>
      </c>
      <c r="Q166">
        <v>218.42672729492187</v>
      </c>
      <c r="R166">
        <v>229.51083374023437</v>
      </c>
      <c r="S166">
        <v>237.20335388183594</v>
      </c>
      <c r="T166">
        <v>239.58441162109375</v>
      </c>
      <c r="U166">
        <v>241.01307678222656</v>
      </c>
      <c r="V166">
        <v>241.00041198730469</v>
      </c>
      <c r="W166">
        <v>238.56071472167969</v>
      </c>
      <c r="X166">
        <v>230.49954223632812</v>
      </c>
      <c r="Y166">
        <v>220.46882629394531</v>
      </c>
      <c r="Z166">
        <v>210.42033386230469</v>
      </c>
      <c r="AA166">
        <v>201.2379150390625</v>
      </c>
      <c r="AB166">
        <v>197.44119262695312</v>
      </c>
      <c r="AC166">
        <v>189.53501892089844</v>
      </c>
      <c r="AD166">
        <v>179.0706787109375</v>
      </c>
      <c r="AE166">
        <v>169.72659301757813</v>
      </c>
      <c r="AF166">
        <v>162.08683776855469</v>
      </c>
      <c r="AG166">
        <v>-5.1492594182491302E-2</v>
      </c>
      <c r="AH166">
        <v>0.59454053640365601</v>
      </c>
      <c r="AI166">
        <v>0.28800100088119507</v>
      </c>
      <c r="AJ166">
        <v>0.63467442989349365</v>
      </c>
      <c r="AK166">
        <v>2.9123535379767418E-2</v>
      </c>
      <c r="AL166">
        <v>0.2436712384223938</v>
      </c>
      <c r="AM166">
        <v>-1.8361825942993164</v>
      </c>
      <c r="AN166">
        <v>-9.9052086472511292E-2</v>
      </c>
      <c r="AO166">
        <v>1.2664476633071899</v>
      </c>
      <c r="AP166">
        <v>1.9728827476501465</v>
      </c>
      <c r="AQ166">
        <v>5.6639938354492188</v>
      </c>
      <c r="AR166">
        <v>19.688714981079102</v>
      </c>
      <c r="AS166">
        <v>19.81591796875</v>
      </c>
      <c r="AT166">
        <v>18.331985473632812</v>
      </c>
      <c r="AU166">
        <v>17.514614105224609</v>
      </c>
      <c r="AV166">
        <v>17.71612548828125</v>
      </c>
      <c r="AW166">
        <v>17.537315368652344</v>
      </c>
      <c r="AX166">
        <v>15.163647651672363</v>
      </c>
      <c r="AY166">
        <v>6.1565604209899902</v>
      </c>
      <c r="AZ166">
        <v>4.0670418739318848</v>
      </c>
      <c r="BA166">
        <v>2.9670982360839844</v>
      </c>
      <c r="BB166">
        <v>1.9895203113555908</v>
      </c>
      <c r="BC166">
        <v>2.1019985675811768</v>
      </c>
      <c r="BD166">
        <v>2.173335075378418</v>
      </c>
      <c r="BE166">
        <v>67.700477600097656</v>
      </c>
      <c r="BF166">
        <v>67.248710632324219</v>
      </c>
      <c r="BG166">
        <v>67.092071533203125</v>
      </c>
      <c r="BH166">
        <v>65.852577209472656</v>
      </c>
      <c r="BI166">
        <v>65.833122253417969</v>
      </c>
      <c r="BJ166">
        <v>65.688407897949219</v>
      </c>
      <c r="BK166">
        <v>66.447219848632813</v>
      </c>
      <c r="BL166">
        <v>67.648979187011719</v>
      </c>
      <c r="BM166">
        <v>71.877304077148437</v>
      </c>
      <c r="BN166">
        <v>76.929946899414063</v>
      </c>
      <c r="BO166">
        <v>82.429946899414063</v>
      </c>
      <c r="BP166">
        <v>84.282394409179688</v>
      </c>
      <c r="BQ166">
        <v>84.662193298339844</v>
      </c>
      <c r="BR166">
        <v>84.279266357421875</v>
      </c>
      <c r="BS166">
        <v>85.602790832519531</v>
      </c>
      <c r="BT166">
        <v>87.056907653808594</v>
      </c>
      <c r="BU166">
        <v>86.374603271484375</v>
      </c>
      <c r="BV166">
        <v>85.272163391113281</v>
      </c>
      <c r="BW166">
        <v>83.312873840332031</v>
      </c>
      <c r="BX166">
        <v>79.660911560058594</v>
      </c>
      <c r="BY166">
        <v>76.953323364257812</v>
      </c>
      <c r="BZ166">
        <v>75.8145751953125</v>
      </c>
      <c r="CA166">
        <v>74.4354248046875</v>
      </c>
      <c r="CB166">
        <v>73.090507507324219</v>
      </c>
      <c r="CC166">
        <v>3.1866781711578369</v>
      </c>
      <c r="CD166">
        <v>2.5521743297576904</v>
      </c>
      <c r="CE166">
        <v>2.1414315700531006</v>
      </c>
      <c r="CF166">
        <v>2.8115627765655518</v>
      </c>
      <c r="CG166">
        <v>3.47576904296875</v>
      </c>
      <c r="CH166">
        <v>4.2996635437011719</v>
      </c>
      <c r="CI166">
        <v>3.8720295429229736</v>
      </c>
      <c r="CJ166">
        <v>3.7480528354644775</v>
      </c>
      <c r="CK166">
        <v>2.0588006973266602</v>
      </c>
      <c r="CL166">
        <v>3.8171207904815674</v>
      </c>
      <c r="CM166">
        <v>3.5947074890136719</v>
      </c>
      <c r="CN166">
        <v>3.4647865295410156</v>
      </c>
      <c r="CO166">
        <v>3.1724123954772949</v>
      </c>
      <c r="CP166">
        <v>3.0093278884887695</v>
      </c>
      <c r="CQ166">
        <v>3.1973810195922852</v>
      </c>
      <c r="CR166">
        <v>4.2401318550109863</v>
      </c>
      <c r="CS166">
        <v>3.4179501533508301</v>
      </c>
      <c r="CT166">
        <v>3.4989888668060303</v>
      </c>
      <c r="CU166">
        <v>4.1129293441772461</v>
      </c>
      <c r="CV166">
        <v>4.6518731117248535</v>
      </c>
      <c r="CW166">
        <v>4.8689470291137695</v>
      </c>
      <c r="CX166">
        <v>5.0654377937316895</v>
      </c>
      <c r="CY166">
        <v>4.4669647216796875</v>
      </c>
      <c r="CZ166">
        <v>3.894035816192627</v>
      </c>
    </row>
    <row r="167" spans="1:104" x14ac:dyDescent="0.25">
      <c r="A167" t="s">
        <v>340</v>
      </c>
      <c r="B167" t="s">
        <v>168</v>
      </c>
      <c r="C167" t="s">
        <v>26</v>
      </c>
      <c r="D167" t="s">
        <v>186</v>
      </c>
      <c r="E167" t="s">
        <v>182</v>
      </c>
      <c r="F167">
        <v>2017</v>
      </c>
      <c r="G167" t="s">
        <v>178</v>
      </c>
      <c r="H167">
        <v>10</v>
      </c>
      <c r="I167">
        <v>150.27691650390625</v>
      </c>
      <c r="J167">
        <v>146.5704345703125</v>
      </c>
      <c r="K167">
        <v>143.52197265625</v>
      </c>
      <c r="L167">
        <v>142.76881408691406</v>
      </c>
      <c r="M167">
        <v>148.96165466308594</v>
      </c>
      <c r="N167">
        <v>161.66654968261719</v>
      </c>
      <c r="O167">
        <v>179.18510437011719</v>
      </c>
      <c r="P167">
        <v>193.98355102539062</v>
      </c>
      <c r="Q167">
        <v>205.7537841796875</v>
      </c>
      <c r="R167">
        <v>214.88966369628906</v>
      </c>
      <c r="S167">
        <v>223.63412475585937</v>
      </c>
      <c r="T167">
        <v>227.24383544921875</v>
      </c>
      <c r="U167">
        <v>229.136962890625</v>
      </c>
      <c r="V167">
        <v>231.4901123046875</v>
      </c>
      <c r="W167">
        <v>229.52212524414062</v>
      </c>
      <c r="X167">
        <v>222.25634765625</v>
      </c>
      <c r="Y167">
        <v>213.16079711914062</v>
      </c>
      <c r="Z167">
        <v>203.01336669921875</v>
      </c>
      <c r="AA167">
        <v>195.58522033691406</v>
      </c>
      <c r="AB167">
        <v>188.7703857421875</v>
      </c>
      <c r="AC167">
        <v>181.2974853515625</v>
      </c>
      <c r="AD167">
        <v>171.36862182617187</v>
      </c>
      <c r="AE167">
        <v>164.16934204101563</v>
      </c>
      <c r="AF167">
        <v>158.00349426269531</v>
      </c>
      <c r="AG167">
        <v>-0.19118486344814301</v>
      </c>
      <c r="AH167">
        <v>0.58472967147827148</v>
      </c>
      <c r="AI167">
        <v>0.12815825641155243</v>
      </c>
      <c r="AJ167">
        <v>0.39633819460868835</v>
      </c>
      <c r="AK167">
        <v>-0.37828689813613892</v>
      </c>
      <c r="AL167">
        <v>-0.59728443622589111</v>
      </c>
      <c r="AM167">
        <v>-2.4359369277954102</v>
      </c>
      <c r="AN167">
        <v>-1.3452353477478027</v>
      </c>
      <c r="AO167">
        <v>0.13428458571434021</v>
      </c>
      <c r="AP167">
        <v>1.3715461492538452</v>
      </c>
      <c r="AQ167">
        <v>4.8564834594726562</v>
      </c>
      <c r="AR167">
        <v>17.729385375976562</v>
      </c>
      <c r="AS167">
        <v>17.686981201171875</v>
      </c>
      <c r="AT167">
        <v>16.497705459594727</v>
      </c>
      <c r="AU167">
        <v>15.790767669677734</v>
      </c>
      <c r="AV167">
        <v>15.468666076660156</v>
      </c>
      <c r="AW167">
        <v>15.361613273620605</v>
      </c>
      <c r="AX167">
        <v>12.758760452270508</v>
      </c>
      <c r="AY167">
        <v>4.2485518455505371</v>
      </c>
      <c r="AZ167">
        <v>2.8748037815093994</v>
      </c>
      <c r="BA167">
        <v>2.2649233341217041</v>
      </c>
      <c r="BB167">
        <v>1.3265753984451294</v>
      </c>
      <c r="BC167">
        <v>1.4552154541015625</v>
      </c>
      <c r="BD167">
        <v>1.6704356670379639</v>
      </c>
      <c r="BE167">
        <v>65.187126159667969</v>
      </c>
      <c r="BF167">
        <v>64.641868591308594</v>
      </c>
      <c r="BG167">
        <v>64.283462524414063</v>
      </c>
      <c r="BH167">
        <v>63.779060363769531</v>
      </c>
      <c r="BI167">
        <v>63.298377990722656</v>
      </c>
      <c r="BJ167">
        <v>62.431163787841797</v>
      </c>
      <c r="BK167">
        <v>62.652240753173828</v>
      </c>
      <c r="BL167">
        <v>64.247016906738281</v>
      </c>
      <c r="BM167">
        <v>67.668296813964844</v>
      </c>
      <c r="BN167">
        <v>71.963409423828125</v>
      </c>
      <c r="BO167">
        <v>75.163612365722656</v>
      </c>
      <c r="BP167">
        <v>77.187477111816406</v>
      </c>
      <c r="BQ167">
        <v>79.919578552246094</v>
      </c>
      <c r="BR167">
        <v>80.887680053710938</v>
      </c>
      <c r="BS167">
        <v>80.786796569824219</v>
      </c>
      <c r="BT167">
        <v>80.380287170410156</v>
      </c>
      <c r="BU167">
        <v>80.421142578125</v>
      </c>
      <c r="BV167">
        <v>80.025146484375</v>
      </c>
      <c r="BW167">
        <v>75.557044982910156</v>
      </c>
      <c r="BX167">
        <v>71.732246398925781</v>
      </c>
      <c r="BY167">
        <v>69.750137329101563</v>
      </c>
      <c r="BZ167">
        <v>68.147834777832031</v>
      </c>
      <c r="CA167">
        <v>66.986785888671875</v>
      </c>
      <c r="CB167">
        <v>66.280624389648438</v>
      </c>
      <c r="CC167">
        <v>3.2860000133514404</v>
      </c>
      <c r="CD167">
        <v>2.6285300254821777</v>
      </c>
      <c r="CE167">
        <v>2.200934886932373</v>
      </c>
      <c r="CF167">
        <v>2.874361515045166</v>
      </c>
      <c r="CG167">
        <v>3.5233802795410156</v>
      </c>
      <c r="CH167">
        <v>4.2849893569946289</v>
      </c>
      <c r="CI167">
        <v>3.8416182994842529</v>
      </c>
      <c r="CJ167">
        <v>3.7190544605255127</v>
      </c>
      <c r="CK167">
        <v>2.0245695114135742</v>
      </c>
      <c r="CL167">
        <v>3.7309939861297607</v>
      </c>
      <c r="CM167">
        <v>3.5379948616027832</v>
      </c>
      <c r="CN167">
        <v>3.4307284355163574</v>
      </c>
      <c r="CO167">
        <v>3.1486215591430664</v>
      </c>
      <c r="CP167">
        <v>3.0175917148590088</v>
      </c>
      <c r="CQ167">
        <v>3.2114145755767822</v>
      </c>
      <c r="CR167">
        <v>4.268150806427002</v>
      </c>
      <c r="CS167">
        <v>3.4498655796051025</v>
      </c>
      <c r="CT167">
        <v>3.5241613388061523</v>
      </c>
      <c r="CU167">
        <v>4.1730523109436035</v>
      </c>
      <c r="CV167">
        <v>4.6430168151855469</v>
      </c>
      <c r="CW167">
        <v>4.8619856834411621</v>
      </c>
      <c r="CX167">
        <v>5.0605778694152832</v>
      </c>
      <c r="CY167">
        <v>4.5105652809143066</v>
      </c>
      <c r="CZ167">
        <v>3.9627361297607422</v>
      </c>
    </row>
    <row r="168" spans="1:104" x14ac:dyDescent="0.25">
      <c r="A168" t="s">
        <v>341</v>
      </c>
      <c r="B168" t="s">
        <v>168</v>
      </c>
      <c r="C168" t="s">
        <v>26</v>
      </c>
      <c r="D168" t="s">
        <v>186</v>
      </c>
      <c r="E168" t="s">
        <v>182</v>
      </c>
      <c r="F168">
        <v>2017</v>
      </c>
      <c r="G168" t="s">
        <v>179</v>
      </c>
      <c r="H168">
        <v>11</v>
      </c>
      <c r="I168">
        <v>137.18867492675781</v>
      </c>
      <c r="J168">
        <v>134.02589416503906</v>
      </c>
      <c r="K168">
        <v>131.83558654785156</v>
      </c>
      <c r="L168">
        <v>131.931884765625</v>
      </c>
      <c r="M168">
        <v>138.27165222167969</v>
      </c>
      <c r="N168">
        <v>148.97789001464844</v>
      </c>
      <c r="O168">
        <v>163.19667053222656</v>
      </c>
      <c r="P168">
        <v>178.23200988769531</v>
      </c>
      <c r="Q168">
        <v>187.82450866699219</v>
      </c>
      <c r="R168">
        <v>194.71685791015625</v>
      </c>
      <c r="S168">
        <v>201.16653442382812</v>
      </c>
      <c r="T168">
        <v>202.70974731445312</v>
      </c>
      <c r="U168">
        <v>204.19691467285156</v>
      </c>
      <c r="V168">
        <v>205.9814453125</v>
      </c>
      <c r="W168">
        <v>204.10087585449219</v>
      </c>
      <c r="X168">
        <v>197.13719177246094</v>
      </c>
      <c r="Y168">
        <v>189.96035766601562</v>
      </c>
      <c r="Z168">
        <v>183.12358093261719</v>
      </c>
      <c r="AA168">
        <v>173.14840698242187</v>
      </c>
      <c r="AB168">
        <v>165.86495971679687</v>
      </c>
      <c r="AC168">
        <v>161.71562194824219</v>
      </c>
      <c r="AD168">
        <v>154.37580871582031</v>
      </c>
      <c r="AE168">
        <v>148.14794921875</v>
      </c>
      <c r="AF168">
        <v>143.22822570800781</v>
      </c>
      <c r="AG168">
        <v>-0.37678208947181702</v>
      </c>
      <c r="AH168">
        <v>0.53205090761184692</v>
      </c>
      <c r="AI168">
        <v>-0.10762730985879898</v>
      </c>
      <c r="AJ168">
        <v>3.7691317498683929E-2</v>
      </c>
      <c r="AK168">
        <v>-0.94696998596191406</v>
      </c>
      <c r="AL168">
        <v>-1.7578321695327759</v>
      </c>
      <c r="AM168">
        <v>-3.2119960784912109</v>
      </c>
      <c r="AN168">
        <v>-3.0508496761322021</v>
      </c>
      <c r="AO168">
        <v>-1.4032367467880249</v>
      </c>
      <c r="AP168">
        <v>0.5623205304145813</v>
      </c>
      <c r="AQ168">
        <v>3.6819021701812744</v>
      </c>
      <c r="AR168">
        <v>14.484074592590332</v>
      </c>
      <c r="AS168">
        <v>14.140342712402344</v>
      </c>
      <c r="AT168">
        <v>13.119179725646973</v>
      </c>
      <c r="AU168">
        <v>12.55328369140625</v>
      </c>
      <c r="AV168">
        <v>11.460351943969727</v>
      </c>
      <c r="AW168">
        <v>11.44639778137207</v>
      </c>
      <c r="AX168">
        <v>8.8440284729003906</v>
      </c>
      <c r="AY168">
        <v>1.3360582590103149</v>
      </c>
      <c r="AZ168">
        <v>1.1198217868804932</v>
      </c>
      <c r="BA168">
        <v>1.2130303382873535</v>
      </c>
      <c r="BB168">
        <v>0.37385663390159607</v>
      </c>
      <c r="BC168">
        <v>0.48975890874862671</v>
      </c>
      <c r="BD168">
        <v>0.87284952402114868</v>
      </c>
      <c r="BE168">
        <v>60.677181243896484</v>
      </c>
      <c r="BF168">
        <v>60.751976013183594</v>
      </c>
      <c r="BG168">
        <v>59.8529052734375</v>
      </c>
      <c r="BH168">
        <v>59.509334564208984</v>
      </c>
      <c r="BI168">
        <v>60.011924743652344</v>
      </c>
      <c r="BJ168">
        <v>60.373344421386719</v>
      </c>
      <c r="BK168">
        <v>59.575725555419922</v>
      </c>
      <c r="BL168">
        <v>59.144287109375</v>
      </c>
      <c r="BM168">
        <v>61.611812591552734</v>
      </c>
      <c r="BN168">
        <v>64.60943603515625</v>
      </c>
      <c r="BO168">
        <v>67.226547241210937</v>
      </c>
      <c r="BP168">
        <v>69.26513671875</v>
      </c>
      <c r="BQ168">
        <v>70.374473571777344</v>
      </c>
      <c r="BR168">
        <v>70.772087097167969</v>
      </c>
      <c r="BS168">
        <v>69.584434509277344</v>
      </c>
      <c r="BT168">
        <v>69.26513671875</v>
      </c>
      <c r="BU168">
        <v>68.446884155273438</v>
      </c>
      <c r="BV168">
        <v>66.549484252929688</v>
      </c>
      <c r="BW168">
        <v>65.490669250488281</v>
      </c>
      <c r="BX168">
        <v>64.274795532226562</v>
      </c>
      <c r="BY168">
        <v>63.835067749023438</v>
      </c>
      <c r="BZ168">
        <v>62.974582672119141</v>
      </c>
      <c r="CA168">
        <v>62.2962646484375</v>
      </c>
      <c r="CB168">
        <v>61.740768432617188</v>
      </c>
      <c r="CC168">
        <v>3.3318312168121338</v>
      </c>
      <c r="CD168">
        <v>2.6695907115936279</v>
      </c>
      <c r="CE168">
        <v>2.2454886436462402</v>
      </c>
      <c r="CF168">
        <v>2.9501709938049316</v>
      </c>
      <c r="CG168">
        <v>3.6325163841247559</v>
      </c>
      <c r="CH168">
        <v>4.385718822479248</v>
      </c>
      <c r="CI168">
        <v>3.886091947555542</v>
      </c>
      <c r="CJ168">
        <v>3.7952706813812256</v>
      </c>
      <c r="CK168">
        <v>2.0527050495147705</v>
      </c>
      <c r="CL168">
        <v>3.7549312114715576</v>
      </c>
      <c r="CM168">
        <v>3.534794807434082</v>
      </c>
      <c r="CN168">
        <v>3.3990554809570313</v>
      </c>
      <c r="CO168">
        <v>3.1164772510528564</v>
      </c>
      <c r="CP168">
        <v>2.9822604656219482</v>
      </c>
      <c r="CQ168">
        <v>3.171802282333374</v>
      </c>
      <c r="CR168">
        <v>4.2047829627990723</v>
      </c>
      <c r="CS168">
        <v>3.4146575927734375</v>
      </c>
      <c r="CT168">
        <v>3.5307328701019287</v>
      </c>
      <c r="CU168">
        <v>4.1032285690307617</v>
      </c>
      <c r="CV168">
        <v>4.5311708450317383</v>
      </c>
      <c r="CW168">
        <v>4.8168516159057617</v>
      </c>
      <c r="CX168">
        <v>5.0633444786071777</v>
      </c>
      <c r="CY168">
        <v>4.5208902359008789</v>
      </c>
      <c r="CZ168">
        <v>3.9897575378417969</v>
      </c>
    </row>
    <row r="169" spans="1:104" x14ac:dyDescent="0.25">
      <c r="A169" t="s">
        <v>342</v>
      </c>
      <c r="B169" t="s">
        <v>168</v>
      </c>
      <c r="C169" t="s">
        <v>26</v>
      </c>
      <c r="D169" t="s">
        <v>186</v>
      </c>
      <c r="E169" t="s">
        <v>182</v>
      </c>
      <c r="F169">
        <v>2017</v>
      </c>
      <c r="G169" t="s">
        <v>180</v>
      </c>
      <c r="H169">
        <v>12</v>
      </c>
      <c r="I169">
        <v>128.16279602050781</v>
      </c>
      <c r="J169">
        <v>125.69501495361328</v>
      </c>
      <c r="K169">
        <v>124.28216552734375</v>
      </c>
      <c r="L169">
        <v>124.05496215820312</v>
      </c>
      <c r="M169">
        <v>129.82249450683594</v>
      </c>
      <c r="N169">
        <v>140.05136108398437</v>
      </c>
      <c r="O169">
        <v>154.94474792480469</v>
      </c>
      <c r="P169">
        <v>167.13987731933594</v>
      </c>
      <c r="Q169">
        <v>173.33891296386719</v>
      </c>
      <c r="R169">
        <v>175.71138000488281</v>
      </c>
      <c r="S169">
        <v>176.82467651367187</v>
      </c>
      <c r="T169">
        <v>175.12051391601562</v>
      </c>
      <c r="U169">
        <v>174.00082397460937</v>
      </c>
      <c r="V169">
        <v>173.33651733398438</v>
      </c>
      <c r="W169">
        <v>171.3544921875</v>
      </c>
      <c r="X169">
        <v>167.38241577148437</v>
      </c>
      <c r="Y169">
        <v>165.58856201171875</v>
      </c>
      <c r="Z169">
        <v>164.56797790527344</v>
      </c>
      <c r="AA169">
        <v>158.63200378417969</v>
      </c>
      <c r="AB169">
        <v>153.09446716308594</v>
      </c>
      <c r="AC169">
        <v>149.31306457519531</v>
      </c>
      <c r="AD169">
        <v>143.67245483398437</v>
      </c>
      <c r="AE169">
        <v>138.09416198730469</v>
      </c>
      <c r="AF169">
        <v>133.10591125488281</v>
      </c>
      <c r="AG169">
        <v>-0.59813404083251953</v>
      </c>
      <c r="AH169">
        <v>0.49576187133789063</v>
      </c>
      <c r="AI169">
        <v>-0.3782120943069458</v>
      </c>
      <c r="AJ169">
        <v>-0.36703330278396606</v>
      </c>
      <c r="AK169">
        <v>-1.6178821325302124</v>
      </c>
      <c r="AL169">
        <v>-3.131211519241333</v>
      </c>
      <c r="AM169">
        <v>-4.2782993316650391</v>
      </c>
      <c r="AN169">
        <v>-5.0781073570251465</v>
      </c>
      <c r="AO169">
        <v>-3.129450798034668</v>
      </c>
      <c r="AP169">
        <v>-0.29251322150230408</v>
      </c>
      <c r="AQ169">
        <v>2.4500744342803955</v>
      </c>
      <c r="AR169">
        <v>11.014612197875977</v>
      </c>
      <c r="AS169">
        <v>10.249267578125</v>
      </c>
      <c r="AT169">
        <v>9.3291597366333008</v>
      </c>
      <c r="AU169">
        <v>8.9111595153808594</v>
      </c>
      <c r="AV169">
        <v>7.2307219505310059</v>
      </c>
      <c r="AW169">
        <v>7.4304022789001465</v>
      </c>
      <c r="AX169">
        <v>4.8282108306884766</v>
      </c>
      <c r="AY169">
        <v>-1.6703653335571289</v>
      </c>
      <c r="AZ169">
        <v>-0.6571994423866272</v>
      </c>
      <c r="BA169">
        <v>0.14900900423526764</v>
      </c>
      <c r="BB169">
        <v>-0.6476670503616333</v>
      </c>
      <c r="BC169">
        <v>-0.54340332746505737</v>
      </c>
      <c r="BD169">
        <v>3.4666333347558975E-2</v>
      </c>
      <c r="BE169">
        <v>50.32275390625</v>
      </c>
      <c r="BF169">
        <v>49.926620483398437</v>
      </c>
      <c r="BG169">
        <v>49.004680633544922</v>
      </c>
      <c r="BH169">
        <v>49.037868499755859</v>
      </c>
      <c r="BI169">
        <v>48.223297119140625</v>
      </c>
      <c r="BJ169">
        <v>47.906642913818359</v>
      </c>
      <c r="BK169">
        <v>47.704883575439453</v>
      </c>
      <c r="BL169">
        <v>47.226280212402344</v>
      </c>
      <c r="BM169">
        <v>51.660911560058594</v>
      </c>
      <c r="BN169">
        <v>56.846340179443359</v>
      </c>
      <c r="BO169">
        <v>60.709148406982422</v>
      </c>
      <c r="BP169">
        <v>62.23651123046875</v>
      </c>
      <c r="BQ169">
        <v>63.750141143798828</v>
      </c>
      <c r="BR169">
        <v>66.605422973632812</v>
      </c>
      <c r="BS169">
        <v>65.730682373046875</v>
      </c>
      <c r="BT169">
        <v>63.661041259765625</v>
      </c>
      <c r="BU169">
        <v>62.188407897949219</v>
      </c>
      <c r="BV169">
        <v>60.862949371337891</v>
      </c>
      <c r="BW169">
        <v>60.007667541503906</v>
      </c>
      <c r="BX169">
        <v>57.324317932128906</v>
      </c>
      <c r="BY169">
        <v>56.241329193115234</v>
      </c>
      <c r="BZ169">
        <v>54.735363006591797</v>
      </c>
      <c r="CA169">
        <v>54.403797149658203</v>
      </c>
      <c r="CB169">
        <v>54.093635559082031</v>
      </c>
      <c r="CC169">
        <v>3.683943510055542</v>
      </c>
      <c r="CD169">
        <v>2.9631953239440918</v>
      </c>
      <c r="CE169">
        <v>2.505378246307373</v>
      </c>
      <c r="CF169">
        <v>3.2832038402557373</v>
      </c>
      <c r="CG169">
        <v>4.036552906036377</v>
      </c>
      <c r="CH169">
        <v>4.8796939849853516</v>
      </c>
      <c r="CI169">
        <v>4.3668155670166016</v>
      </c>
      <c r="CJ169">
        <v>4.2123394012451172</v>
      </c>
      <c r="CK169">
        <v>2.2421083450317383</v>
      </c>
      <c r="CL169">
        <v>4.010371208190918</v>
      </c>
      <c r="CM169">
        <v>3.6773731708526611</v>
      </c>
      <c r="CN169">
        <v>3.475416898727417</v>
      </c>
      <c r="CO169">
        <v>3.1430575847625732</v>
      </c>
      <c r="CP169">
        <v>2.9702556133270264</v>
      </c>
      <c r="CQ169">
        <v>3.1516866683959961</v>
      </c>
      <c r="CR169">
        <v>4.2254319190979004</v>
      </c>
      <c r="CS169">
        <v>3.5229041576385498</v>
      </c>
      <c r="CT169">
        <v>3.7553656101226807</v>
      </c>
      <c r="CU169">
        <v>4.4492239952087402</v>
      </c>
      <c r="CV169">
        <v>4.9499588012695313</v>
      </c>
      <c r="CW169">
        <v>5.2637519836425781</v>
      </c>
      <c r="CX169">
        <v>5.5772228240966797</v>
      </c>
      <c r="CY169">
        <v>4.9875807762145996</v>
      </c>
      <c r="CZ169">
        <v>4.3883519172668457</v>
      </c>
    </row>
    <row r="170" spans="1:104" x14ac:dyDescent="0.25">
      <c r="A170" t="s">
        <v>343</v>
      </c>
      <c r="B170" t="s">
        <v>168</v>
      </c>
      <c r="C170" t="s">
        <v>26</v>
      </c>
      <c r="D170" t="s">
        <v>186</v>
      </c>
      <c r="E170" t="s">
        <v>182</v>
      </c>
      <c r="F170">
        <v>2017</v>
      </c>
      <c r="G170" t="s">
        <v>181</v>
      </c>
      <c r="H170">
        <v>8</v>
      </c>
      <c r="I170">
        <v>153.23802185058594</v>
      </c>
      <c r="J170">
        <v>149.58073425292969</v>
      </c>
      <c r="K170">
        <v>146.62101745605469</v>
      </c>
      <c r="L170">
        <v>146.29290771484375</v>
      </c>
      <c r="M170">
        <v>152.6026611328125</v>
      </c>
      <c r="N170">
        <v>168.12269592285156</v>
      </c>
      <c r="O170">
        <v>183.4664306640625</v>
      </c>
      <c r="P170">
        <v>198.28927612304688</v>
      </c>
      <c r="Q170">
        <v>208.26396179199219</v>
      </c>
      <c r="R170">
        <v>215.30793762207031</v>
      </c>
      <c r="S170">
        <v>221.92314147949219</v>
      </c>
      <c r="T170">
        <v>223.41159057617187</v>
      </c>
      <c r="U170">
        <v>224.91737365722656</v>
      </c>
      <c r="V170">
        <v>225.58576965332031</v>
      </c>
      <c r="W170">
        <v>224.23016357421875</v>
      </c>
      <c r="X170">
        <v>219.01312255859375</v>
      </c>
      <c r="Y170">
        <v>212.76976013183594</v>
      </c>
      <c r="Z170">
        <v>204.12623596191406</v>
      </c>
      <c r="AA170">
        <v>194.70817565917969</v>
      </c>
      <c r="AB170">
        <v>189.37933349609375</v>
      </c>
      <c r="AC170">
        <v>185.21380615234375</v>
      </c>
      <c r="AD170">
        <v>176.69804382324219</v>
      </c>
      <c r="AE170">
        <v>168.98159790039062</v>
      </c>
      <c r="AF170">
        <v>161.74845886230469</v>
      </c>
      <c r="AG170">
        <v>-0.13865330815315247</v>
      </c>
      <c r="AH170">
        <v>0.59747147560119629</v>
      </c>
      <c r="AI170">
        <v>0.19338336586952209</v>
      </c>
      <c r="AJ170">
        <v>0.49691540002822876</v>
      </c>
      <c r="AK170">
        <v>-0.22365662455558777</v>
      </c>
      <c r="AL170">
        <v>-0.28156596422195435</v>
      </c>
      <c r="AM170">
        <v>-2.2158217430114746</v>
      </c>
      <c r="AN170">
        <v>-0.87191951274871826</v>
      </c>
      <c r="AO170">
        <v>0.55755186080932617</v>
      </c>
      <c r="AP170">
        <v>1.5617291927337646</v>
      </c>
      <c r="AQ170">
        <v>5.0081086158752441</v>
      </c>
      <c r="AR170">
        <v>17.7960205078125</v>
      </c>
      <c r="AS170">
        <v>17.806377410888672</v>
      </c>
      <c r="AT170">
        <v>16.502849578857422</v>
      </c>
      <c r="AU170">
        <v>15.834237098693848</v>
      </c>
      <c r="AV170">
        <v>15.868672370910645</v>
      </c>
      <c r="AW170">
        <v>15.959603309631348</v>
      </c>
      <c r="AX170">
        <v>13.568940162658691</v>
      </c>
      <c r="AY170">
        <v>4.909116268157959</v>
      </c>
      <c r="AZ170">
        <v>3.2841842174530029</v>
      </c>
      <c r="BA170">
        <v>2.5442585945129395</v>
      </c>
      <c r="BB170">
        <v>1.6020669937133789</v>
      </c>
      <c r="BC170">
        <v>1.7319397926330566</v>
      </c>
      <c r="BD170">
        <v>1.8905342817306519</v>
      </c>
      <c r="BE170">
        <v>67.508560180664063</v>
      </c>
      <c r="BF170">
        <v>67.252922058105469</v>
      </c>
      <c r="BG170">
        <v>66.79974365234375</v>
      </c>
      <c r="BH170">
        <v>66.426322937011719</v>
      </c>
      <c r="BI170">
        <v>66.089393615722656</v>
      </c>
      <c r="BJ170">
        <v>66.047103881835937</v>
      </c>
      <c r="BK170">
        <v>66.456336975097656</v>
      </c>
      <c r="BL170">
        <v>67.562698364257813</v>
      </c>
      <c r="BM170">
        <v>70.106819152832031</v>
      </c>
      <c r="BN170">
        <v>73.361404418945312</v>
      </c>
      <c r="BO170">
        <v>76.656059265136719</v>
      </c>
      <c r="BP170">
        <v>77.972770690917969</v>
      </c>
      <c r="BQ170">
        <v>78.97528076171875</v>
      </c>
      <c r="BR170">
        <v>79.857131958007813</v>
      </c>
      <c r="BS170">
        <v>80.618789672851562</v>
      </c>
      <c r="BT170">
        <v>80.94775390625</v>
      </c>
      <c r="BU170">
        <v>80.631072998046875</v>
      </c>
      <c r="BV170">
        <v>79.698249816894531</v>
      </c>
      <c r="BW170">
        <v>77.163299560546875</v>
      </c>
      <c r="BX170">
        <v>74.829727172851563</v>
      </c>
      <c r="BY170">
        <v>72.620018005371094</v>
      </c>
      <c r="BZ170">
        <v>71.713249206542969</v>
      </c>
      <c r="CA170">
        <v>70.774177551269531</v>
      </c>
      <c r="CB170">
        <v>70.156303405761719</v>
      </c>
      <c r="CC170">
        <v>3.2856268882751465</v>
      </c>
      <c r="CD170">
        <v>2.6303806304931641</v>
      </c>
      <c r="CE170">
        <v>2.2047605514526367</v>
      </c>
      <c r="CF170">
        <v>2.8880696296691895</v>
      </c>
      <c r="CG170">
        <v>3.5393497943878174</v>
      </c>
      <c r="CH170">
        <v>4.3695054054260254</v>
      </c>
      <c r="CI170">
        <v>3.856961727142334</v>
      </c>
      <c r="CJ170">
        <v>3.7277195453643799</v>
      </c>
      <c r="CK170">
        <v>2.0094413757324219</v>
      </c>
      <c r="CL170">
        <v>3.6656026840209961</v>
      </c>
      <c r="CM170">
        <v>3.4426910877227783</v>
      </c>
      <c r="CN170">
        <v>3.3073205947875977</v>
      </c>
      <c r="CO170">
        <v>3.0305726528167725</v>
      </c>
      <c r="CP170">
        <v>2.883474588394165</v>
      </c>
      <c r="CQ170">
        <v>3.0763962268829346</v>
      </c>
      <c r="CR170">
        <v>4.1241278648376465</v>
      </c>
      <c r="CS170">
        <v>3.3766117095947266</v>
      </c>
      <c r="CT170">
        <v>3.4746124744415283</v>
      </c>
      <c r="CU170">
        <v>4.0735993385314941</v>
      </c>
      <c r="CV170">
        <v>4.5674662590026855</v>
      </c>
      <c r="CW170">
        <v>4.8704781532287598</v>
      </c>
      <c r="CX170">
        <v>5.116546630859375</v>
      </c>
      <c r="CY170">
        <v>4.5525498390197754</v>
      </c>
      <c r="CZ170">
        <v>3.977818489074707</v>
      </c>
    </row>
    <row r="171" spans="1:104" x14ac:dyDescent="0.25">
      <c r="A171" t="s">
        <v>344</v>
      </c>
      <c r="B171" t="s">
        <v>168</v>
      </c>
      <c r="C171" t="s">
        <v>26</v>
      </c>
      <c r="D171" t="s">
        <v>186</v>
      </c>
      <c r="E171" t="s">
        <v>182</v>
      </c>
      <c r="F171">
        <v>2018</v>
      </c>
      <c r="G171" t="s">
        <v>169</v>
      </c>
      <c r="H171">
        <v>1</v>
      </c>
      <c r="I171">
        <v>125.33621215820313</v>
      </c>
      <c r="J171">
        <v>122.3831787109375</v>
      </c>
      <c r="K171">
        <v>121.43048858642578</v>
      </c>
      <c r="L171">
        <v>121.75331115722656</v>
      </c>
      <c r="M171">
        <v>128.76603698730469</v>
      </c>
      <c r="N171">
        <v>140.66778564453125</v>
      </c>
      <c r="O171">
        <v>158.35520935058594</v>
      </c>
      <c r="P171">
        <v>171.65882873535156</v>
      </c>
      <c r="Q171">
        <v>176.14527893066406</v>
      </c>
      <c r="R171">
        <v>176.76454162597656</v>
      </c>
      <c r="S171">
        <v>177.86280822753906</v>
      </c>
      <c r="T171">
        <v>174.97785949707031</v>
      </c>
      <c r="U171">
        <v>173.84364318847656</v>
      </c>
      <c r="V171">
        <v>172.61250305175781</v>
      </c>
      <c r="W171">
        <v>169.3438720703125</v>
      </c>
      <c r="X171">
        <v>165.31657409667969</v>
      </c>
      <c r="Y171">
        <v>162.7445068359375</v>
      </c>
      <c r="Z171">
        <v>161.16224670410156</v>
      </c>
      <c r="AA171">
        <v>156.83010864257812</v>
      </c>
      <c r="AB171">
        <v>151.01896667480469</v>
      </c>
      <c r="AC171">
        <v>147.38688659667969</v>
      </c>
      <c r="AD171">
        <v>141.82244873046875</v>
      </c>
      <c r="AE171">
        <v>136.87875366210937</v>
      </c>
      <c r="AF171">
        <v>132.05990600585937</v>
      </c>
      <c r="AG171">
        <v>-0.66902649402618408</v>
      </c>
      <c r="AH171">
        <v>0.48160514235496521</v>
      </c>
      <c r="AI171">
        <v>-0.46398866176605225</v>
      </c>
      <c r="AJ171">
        <v>-0.49820467829704285</v>
      </c>
      <c r="AK171">
        <v>-1.8572163581848145</v>
      </c>
      <c r="AL171">
        <v>-3.6637980937957764</v>
      </c>
      <c r="AM171">
        <v>-4.8111224174499512</v>
      </c>
      <c r="AN171">
        <v>-6.0108146667480469</v>
      </c>
      <c r="AO171">
        <v>-3.8312842845916748</v>
      </c>
      <c r="AP171">
        <v>-0.57537376880645752</v>
      </c>
      <c r="AQ171">
        <v>2.1881794929504395</v>
      </c>
      <c r="AR171">
        <v>10.482741355895996</v>
      </c>
      <c r="AS171">
        <v>9.6118001937866211</v>
      </c>
      <c r="AT171">
        <v>8.6950740814208984</v>
      </c>
      <c r="AU171">
        <v>8.244572639465332</v>
      </c>
      <c r="AV171">
        <v>6.2790207862854004</v>
      </c>
      <c r="AW171">
        <v>6.428215503692627</v>
      </c>
      <c r="AX171">
        <v>3.6611020565032959</v>
      </c>
      <c r="AY171">
        <v>-2.650963306427002</v>
      </c>
      <c r="AZ171">
        <v>-1.2309024333953857</v>
      </c>
      <c r="BA171">
        <v>-0.18771733343601227</v>
      </c>
      <c r="BB171">
        <v>-0.98262655735015869</v>
      </c>
      <c r="BC171">
        <v>-0.88483381271362305</v>
      </c>
      <c r="BD171">
        <v>-0.23471516370773315</v>
      </c>
      <c r="BE171">
        <v>49.780620574951172</v>
      </c>
      <c r="BF171">
        <v>49.149394989013672</v>
      </c>
      <c r="BG171">
        <v>48.560306549072266</v>
      </c>
      <c r="BH171">
        <v>48.271537780761719</v>
      </c>
      <c r="BI171">
        <v>47.49871826171875</v>
      </c>
      <c r="BJ171">
        <v>47.020111083984375</v>
      </c>
      <c r="BK171">
        <v>47.834686279296875</v>
      </c>
      <c r="BL171">
        <v>47.075736999511719</v>
      </c>
      <c r="BM171">
        <v>48.663127899169922</v>
      </c>
      <c r="BN171">
        <v>52.036304473876953</v>
      </c>
      <c r="BO171">
        <v>54.789291381835938</v>
      </c>
      <c r="BP171">
        <v>56.973155975341797</v>
      </c>
      <c r="BQ171">
        <v>58.643154144287109</v>
      </c>
      <c r="BR171">
        <v>58.965251922607422</v>
      </c>
      <c r="BS171">
        <v>59.066131591796875</v>
      </c>
      <c r="BT171">
        <v>58.811729431152344</v>
      </c>
      <c r="BU171">
        <v>57.795394897460938</v>
      </c>
      <c r="BV171">
        <v>55.923633575439453</v>
      </c>
      <c r="BW171">
        <v>54.086246490478516</v>
      </c>
      <c r="BX171">
        <v>53.319911956787109</v>
      </c>
      <c r="BY171">
        <v>50.869712829589844</v>
      </c>
      <c r="BZ171">
        <v>49.241466522216797</v>
      </c>
      <c r="CA171">
        <v>47.351436614990234</v>
      </c>
      <c r="CB171">
        <v>46.073032379150391</v>
      </c>
      <c r="CC171">
        <v>3.8284897804260254</v>
      </c>
      <c r="CD171">
        <v>3.0659418106079102</v>
      </c>
      <c r="CE171">
        <v>2.6013104915618896</v>
      </c>
      <c r="CF171">
        <v>3.4242420196533203</v>
      </c>
      <c r="CG171">
        <v>4.2546319961547852</v>
      </c>
      <c r="CH171">
        <v>5.2083463668823242</v>
      </c>
      <c r="CI171">
        <v>4.7426419258117676</v>
      </c>
      <c r="CJ171">
        <v>4.5973691940307617</v>
      </c>
      <c r="CK171">
        <v>2.4212048053741455</v>
      </c>
      <c r="CL171">
        <v>4.287259578704834</v>
      </c>
      <c r="CM171">
        <v>3.9307904243469238</v>
      </c>
      <c r="CN171">
        <v>3.6902256011962891</v>
      </c>
      <c r="CO171">
        <v>3.3370277881622314</v>
      </c>
      <c r="CP171">
        <v>3.1432280540466309</v>
      </c>
      <c r="CQ171">
        <v>3.3099155426025391</v>
      </c>
      <c r="CR171">
        <v>4.4348363876342773</v>
      </c>
      <c r="CS171">
        <v>3.6793980598449707</v>
      </c>
      <c r="CT171">
        <v>3.9081401824951172</v>
      </c>
      <c r="CU171">
        <v>4.6743674278259277</v>
      </c>
      <c r="CV171">
        <v>5.1888785362243652</v>
      </c>
      <c r="CW171">
        <v>5.5214910507202148</v>
      </c>
      <c r="CX171">
        <v>5.8504519462585449</v>
      </c>
      <c r="CY171">
        <v>5.2535223960876465</v>
      </c>
      <c r="CZ171">
        <v>4.6267399787902832</v>
      </c>
    </row>
    <row r="172" spans="1:104" x14ac:dyDescent="0.25">
      <c r="A172" t="s">
        <v>345</v>
      </c>
      <c r="B172" t="s">
        <v>168</v>
      </c>
      <c r="C172" t="s">
        <v>26</v>
      </c>
      <c r="D172" t="s">
        <v>186</v>
      </c>
      <c r="E172" t="s">
        <v>182</v>
      </c>
      <c r="F172">
        <v>2018</v>
      </c>
      <c r="G172" t="s">
        <v>170</v>
      </c>
      <c r="H172">
        <v>2</v>
      </c>
      <c r="I172">
        <v>127.88238525390625</v>
      </c>
      <c r="J172">
        <v>124.59886932373047</v>
      </c>
      <c r="K172">
        <v>123.10297393798828</v>
      </c>
      <c r="L172">
        <v>123.74044799804687</v>
      </c>
      <c r="M172">
        <v>129.96502685546875</v>
      </c>
      <c r="N172">
        <v>141.41915893554687</v>
      </c>
      <c r="O172">
        <v>158.60580444335938</v>
      </c>
      <c r="P172">
        <v>169.3861083984375</v>
      </c>
      <c r="Q172">
        <v>174.4365234375</v>
      </c>
      <c r="R172">
        <v>175.64398193359375</v>
      </c>
      <c r="S172">
        <v>178.3203125</v>
      </c>
      <c r="T172">
        <v>176.46754455566406</v>
      </c>
      <c r="U172">
        <v>176.63227844238281</v>
      </c>
      <c r="V172">
        <v>175.75244140625</v>
      </c>
      <c r="W172">
        <v>173.34120178222656</v>
      </c>
      <c r="X172">
        <v>168.40327453613281</v>
      </c>
      <c r="Y172">
        <v>163.89958190917969</v>
      </c>
      <c r="Z172">
        <v>163.53694152832031</v>
      </c>
      <c r="AA172">
        <v>161.49046325683594</v>
      </c>
      <c r="AB172">
        <v>155.55221557617187</v>
      </c>
      <c r="AC172">
        <v>151.55923461914063</v>
      </c>
      <c r="AD172">
        <v>144.97422790527344</v>
      </c>
      <c r="AE172">
        <v>138.82672119140625</v>
      </c>
      <c r="AF172">
        <v>133.97320556640625</v>
      </c>
      <c r="AG172">
        <v>-0.64956283569335938</v>
      </c>
      <c r="AH172">
        <v>0.49075362086296082</v>
      </c>
      <c r="AI172">
        <v>-0.4334857165813446</v>
      </c>
      <c r="AJ172">
        <v>-0.45230564475059509</v>
      </c>
      <c r="AK172">
        <v>-1.7763183116912842</v>
      </c>
      <c r="AL172">
        <v>-3.4824109077453613</v>
      </c>
      <c r="AM172">
        <v>-4.6494598388671875</v>
      </c>
      <c r="AN172">
        <v>-5.6288275718688965</v>
      </c>
      <c r="AO172">
        <v>-3.5456643104553223</v>
      </c>
      <c r="AP172">
        <v>-0.46410536766052246</v>
      </c>
      <c r="AQ172">
        <v>2.3005290031433105</v>
      </c>
      <c r="AR172">
        <v>10.775168418884277</v>
      </c>
      <c r="AS172">
        <v>10.011908531188965</v>
      </c>
      <c r="AT172">
        <v>9.0867071151733398</v>
      </c>
      <c r="AU172">
        <v>8.6608381271362305</v>
      </c>
      <c r="AV172">
        <v>6.7347588539123535</v>
      </c>
      <c r="AW172">
        <v>6.8131918907165527</v>
      </c>
      <c r="AX172">
        <v>4.1322822570800781</v>
      </c>
      <c r="AY172">
        <v>-2.3331711292266846</v>
      </c>
      <c r="AZ172">
        <v>-1.0366390943527222</v>
      </c>
      <c r="BA172">
        <v>-6.0383375734090805E-2</v>
      </c>
      <c r="BB172">
        <v>-0.86925500631332397</v>
      </c>
      <c r="BC172">
        <v>-0.76213580369949341</v>
      </c>
      <c r="BD172">
        <v>-0.13292881846427917</v>
      </c>
      <c r="BE172">
        <v>52.508323669433594</v>
      </c>
      <c r="BF172">
        <v>52.280620574951172</v>
      </c>
      <c r="BG172">
        <v>51.346752166748047</v>
      </c>
      <c r="BH172">
        <v>49.76220703125</v>
      </c>
      <c r="BI172">
        <v>49.230960845947266</v>
      </c>
      <c r="BJ172">
        <v>48.693229675292969</v>
      </c>
      <c r="BK172">
        <v>48.128658294677734</v>
      </c>
      <c r="BL172">
        <v>47.833400726318359</v>
      </c>
      <c r="BM172">
        <v>50.938549041748047</v>
      </c>
      <c r="BN172">
        <v>53.962268829345703</v>
      </c>
      <c r="BO172">
        <v>56.701896667480469</v>
      </c>
      <c r="BP172">
        <v>57.769973754882812</v>
      </c>
      <c r="BQ172">
        <v>58.596477508544922</v>
      </c>
      <c r="BR172">
        <v>58.986129760742188</v>
      </c>
      <c r="BS172">
        <v>58.596477508544922</v>
      </c>
      <c r="BT172">
        <v>58.031902313232422</v>
      </c>
      <c r="BU172">
        <v>57.527500152587891</v>
      </c>
      <c r="BV172">
        <v>56.485370635986328</v>
      </c>
      <c r="BW172">
        <v>54.691673278808594</v>
      </c>
      <c r="BX172">
        <v>53.589363098144531</v>
      </c>
      <c r="BY172">
        <v>52.145511627197266</v>
      </c>
      <c r="BZ172">
        <v>50.901618957519531</v>
      </c>
      <c r="CA172">
        <v>49.948291778564453</v>
      </c>
      <c r="CB172">
        <v>49.223575592041016</v>
      </c>
      <c r="CC172">
        <v>3.815964937210083</v>
      </c>
      <c r="CD172">
        <v>3.0492916107177734</v>
      </c>
      <c r="CE172">
        <v>2.576176643371582</v>
      </c>
      <c r="CF172">
        <v>3.39967942237854</v>
      </c>
      <c r="CG172">
        <v>4.194979190826416</v>
      </c>
      <c r="CH172">
        <v>5.1151232719421387</v>
      </c>
      <c r="CI172">
        <v>4.6403388977050781</v>
      </c>
      <c r="CJ172">
        <v>4.4316325187683105</v>
      </c>
      <c r="CK172">
        <v>2.3422896862030029</v>
      </c>
      <c r="CL172">
        <v>4.1616024971008301</v>
      </c>
      <c r="CM172">
        <v>3.8498005867004395</v>
      </c>
      <c r="CN172">
        <v>3.635610818862915</v>
      </c>
      <c r="CO172">
        <v>3.312178373336792</v>
      </c>
      <c r="CP172">
        <v>3.1264228820800781</v>
      </c>
      <c r="CQ172">
        <v>3.3097250461578369</v>
      </c>
      <c r="CR172">
        <v>4.4132084846496582</v>
      </c>
      <c r="CS172">
        <v>3.6198532581329346</v>
      </c>
      <c r="CT172">
        <v>3.8740513324737549</v>
      </c>
      <c r="CU172">
        <v>4.7020034790039062</v>
      </c>
      <c r="CV172">
        <v>5.2210865020751953</v>
      </c>
      <c r="CW172">
        <v>5.5465459823608398</v>
      </c>
      <c r="CX172">
        <v>5.8422198295593262</v>
      </c>
      <c r="CY172">
        <v>5.2051148414611816</v>
      </c>
      <c r="CZ172">
        <v>4.5852680206298828</v>
      </c>
    </row>
    <row r="173" spans="1:104" x14ac:dyDescent="0.25">
      <c r="A173" t="s">
        <v>346</v>
      </c>
      <c r="B173" t="s">
        <v>168</v>
      </c>
      <c r="C173" t="s">
        <v>26</v>
      </c>
      <c r="D173" t="s">
        <v>186</v>
      </c>
      <c r="E173" t="s">
        <v>182</v>
      </c>
      <c r="F173">
        <v>2018</v>
      </c>
      <c r="G173" t="s">
        <v>171</v>
      </c>
      <c r="H173">
        <v>3</v>
      </c>
      <c r="I173">
        <v>130.35365295410156</v>
      </c>
      <c r="J173">
        <v>127.20372772216797</v>
      </c>
      <c r="K173">
        <v>125.19058227539062</v>
      </c>
      <c r="L173">
        <v>124.61955261230469</v>
      </c>
      <c r="M173">
        <v>129.01570129394531</v>
      </c>
      <c r="N173">
        <v>140.68792724609375</v>
      </c>
      <c r="O173">
        <v>158.60823059082031</v>
      </c>
      <c r="P173">
        <v>169.97027587890625</v>
      </c>
      <c r="Q173">
        <v>175.16505432128906</v>
      </c>
      <c r="R173">
        <v>177.3258056640625</v>
      </c>
      <c r="S173">
        <v>181.02104187011719</v>
      </c>
      <c r="T173">
        <v>180.0521240234375</v>
      </c>
      <c r="U173">
        <v>180.65187072753906</v>
      </c>
      <c r="V173">
        <v>181.40525817871094</v>
      </c>
      <c r="W173">
        <v>180.11116027832031</v>
      </c>
      <c r="X173">
        <v>175.37481689453125</v>
      </c>
      <c r="Y173">
        <v>170.37345886230469</v>
      </c>
      <c r="Z173">
        <v>166.02803039550781</v>
      </c>
      <c r="AA173">
        <v>162.30551147460937</v>
      </c>
      <c r="AB173">
        <v>160.54899597167969</v>
      </c>
      <c r="AC173">
        <v>157.04621887207031</v>
      </c>
      <c r="AD173">
        <v>150.55158996582031</v>
      </c>
      <c r="AE173">
        <v>143.25390625</v>
      </c>
      <c r="AF173">
        <v>137.34893798828125</v>
      </c>
      <c r="AG173">
        <v>-0.58350551128387451</v>
      </c>
      <c r="AH173">
        <v>0.50203573703765869</v>
      </c>
      <c r="AI173">
        <v>-0.35330143570899963</v>
      </c>
      <c r="AJ173">
        <v>-0.32856640219688416</v>
      </c>
      <c r="AK173">
        <v>-1.5359282493591309</v>
      </c>
      <c r="AL173">
        <v>-2.9979784488677979</v>
      </c>
      <c r="AM173">
        <v>-4.2545905113220215</v>
      </c>
      <c r="AN173">
        <v>-4.9402704238891602</v>
      </c>
      <c r="AO173">
        <v>-2.9783885478973389</v>
      </c>
      <c r="AP173">
        <v>-0.2150566577911377</v>
      </c>
      <c r="AQ173">
        <v>2.5881316661834717</v>
      </c>
      <c r="AR173">
        <v>11.477712631225586</v>
      </c>
      <c r="AS173">
        <v>10.826566696166992</v>
      </c>
      <c r="AT173">
        <v>9.9411764144897461</v>
      </c>
      <c r="AU173">
        <v>9.5364265441894531</v>
      </c>
      <c r="AV173">
        <v>7.8360085487365723</v>
      </c>
      <c r="AW173">
        <v>7.9053163528442383</v>
      </c>
      <c r="AX173">
        <v>5.1834983825683594</v>
      </c>
      <c r="AY173">
        <v>-1.4150511026382446</v>
      </c>
      <c r="AZ173">
        <v>-0.51317310333251953</v>
      </c>
      <c r="BA173">
        <v>0.25811344385147095</v>
      </c>
      <c r="BB173">
        <v>-0.57510727643966675</v>
      </c>
      <c r="BC173">
        <v>-0.46073082089424133</v>
      </c>
      <c r="BD173">
        <v>0.11531506478786469</v>
      </c>
      <c r="BE173">
        <v>53.489772796630859</v>
      </c>
      <c r="BF173">
        <v>52.997161865234375</v>
      </c>
      <c r="BG173">
        <v>52.403659820556641</v>
      </c>
      <c r="BH173">
        <v>51.111392974853516</v>
      </c>
      <c r="BI173">
        <v>50.349460601806641</v>
      </c>
      <c r="BJ173">
        <v>50.099460601806641</v>
      </c>
      <c r="BK173">
        <v>50.382785797119141</v>
      </c>
      <c r="BL173">
        <v>51.527637481689453</v>
      </c>
      <c r="BM173">
        <v>54.628379821777344</v>
      </c>
      <c r="BN173">
        <v>57.781768798828125</v>
      </c>
      <c r="BO173">
        <v>59.7833251953125</v>
      </c>
      <c r="BP173">
        <v>61.808605194091797</v>
      </c>
      <c r="BQ173">
        <v>62.644577026367188</v>
      </c>
      <c r="BR173">
        <v>62.207733154296875</v>
      </c>
      <c r="BS173">
        <v>62.656505584716797</v>
      </c>
      <c r="BT173">
        <v>62.270877838134766</v>
      </c>
      <c r="BU173">
        <v>61.322101593017578</v>
      </c>
      <c r="BV173">
        <v>59.152244567871094</v>
      </c>
      <c r="BW173">
        <v>57.542411804199219</v>
      </c>
      <c r="BX173">
        <v>56.376960754394531</v>
      </c>
      <c r="BY173">
        <v>55.461502075195313</v>
      </c>
      <c r="BZ173">
        <v>53.568489074707031</v>
      </c>
      <c r="CA173">
        <v>53.071468353271484</v>
      </c>
      <c r="CB173">
        <v>52.825874328613281</v>
      </c>
      <c r="CC173">
        <v>3.6827294826507568</v>
      </c>
      <c r="CD173">
        <v>2.9473903179168701</v>
      </c>
      <c r="CE173">
        <v>2.4804575443267822</v>
      </c>
      <c r="CF173">
        <v>3.241645336151123</v>
      </c>
      <c r="CG173">
        <v>3.942746639251709</v>
      </c>
      <c r="CH173">
        <v>4.8178987503051758</v>
      </c>
      <c r="CI173">
        <v>4.3934869766235352</v>
      </c>
      <c r="CJ173">
        <v>4.2102890014648437</v>
      </c>
      <c r="CK173">
        <v>2.2269148826599121</v>
      </c>
      <c r="CL173">
        <v>3.9778850078582764</v>
      </c>
      <c r="CM173">
        <v>3.7001512050628662</v>
      </c>
      <c r="CN173">
        <v>3.5120747089385986</v>
      </c>
      <c r="CO173">
        <v>3.2072961330413818</v>
      </c>
      <c r="CP173">
        <v>3.055267333984375</v>
      </c>
      <c r="CQ173">
        <v>3.2559950351715088</v>
      </c>
      <c r="CR173">
        <v>4.3513507843017578</v>
      </c>
      <c r="CS173">
        <v>3.5626082420349121</v>
      </c>
      <c r="CT173">
        <v>3.7237787246704102</v>
      </c>
      <c r="CU173">
        <v>4.474271297454834</v>
      </c>
      <c r="CV173">
        <v>5.1020565032958984</v>
      </c>
      <c r="CW173">
        <v>5.4415254592895508</v>
      </c>
      <c r="CX173">
        <v>5.7441458702087402</v>
      </c>
      <c r="CY173">
        <v>5.0853009223937988</v>
      </c>
      <c r="CZ173">
        <v>4.4506664276123047</v>
      </c>
    </row>
    <row r="174" spans="1:104" x14ac:dyDescent="0.25">
      <c r="A174" t="s">
        <v>347</v>
      </c>
      <c r="B174" t="s">
        <v>168</v>
      </c>
      <c r="C174" t="s">
        <v>26</v>
      </c>
      <c r="D174" t="s">
        <v>186</v>
      </c>
      <c r="E174" t="s">
        <v>182</v>
      </c>
      <c r="F174">
        <v>2018</v>
      </c>
      <c r="G174" t="s">
        <v>172</v>
      </c>
      <c r="H174">
        <v>4</v>
      </c>
      <c r="I174">
        <v>137.73757934570312</v>
      </c>
      <c r="J174">
        <v>133.71011352539062</v>
      </c>
      <c r="K174">
        <v>131.26612854003906</v>
      </c>
      <c r="L174">
        <v>130.31547546386719</v>
      </c>
      <c r="M174">
        <v>134.86505126953125</v>
      </c>
      <c r="N174">
        <v>146.83515930175781</v>
      </c>
      <c r="O174">
        <v>162.06314086914062</v>
      </c>
      <c r="P174">
        <v>175.40864562988281</v>
      </c>
      <c r="Q174">
        <v>184.51231384277344</v>
      </c>
      <c r="R174">
        <v>191.23452758789062</v>
      </c>
      <c r="S174">
        <v>197.3214111328125</v>
      </c>
      <c r="T174">
        <v>199.06414794921875</v>
      </c>
      <c r="U174">
        <v>200.55885314941406</v>
      </c>
      <c r="V174">
        <v>202.23214721679687</v>
      </c>
      <c r="W174">
        <v>199.87693786621094</v>
      </c>
      <c r="X174">
        <v>193.54695129394531</v>
      </c>
      <c r="Y174">
        <v>185.87080383300781</v>
      </c>
      <c r="Z174">
        <v>177.5609130859375</v>
      </c>
      <c r="AA174">
        <v>169.05807495117187</v>
      </c>
      <c r="AB174">
        <v>167.69398498535156</v>
      </c>
      <c r="AC174">
        <v>165.63697814941406</v>
      </c>
      <c r="AD174">
        <v>159.31185913085937</v>
      </c>
      <c r="AE174">
        <v>152.04527282714844</v>
      </c>
      <c r="AF174">
        <v>145.91409301757812</v>
      </c>
      <c r="AG174">
        <v>-0.33318218588829041</v>
      </c>
      <c r="AH174">
        <v>0.53138095140457153</v>
      </c>
      <c r="AI174">
        <v>-5.7319086045026779E-2</v>
      </c>
      <c r="AJ174">
        <v>0.10932261496782303</v>
      </c>
      <c r="AK174">
        <v>-0.79454189538955688</v>
      </c>
      <c r="AL174">
        <v>-1.4681881666183472</v>
      </c>
      <c r="AM174">
        <v>-2.9705407619476318</v>
      </c>
      <c r="AN174">
        <v>-2.6057553291320801</v>
      </c>
      <c r="AO174">
        <v>-1.0455210208892822</v>
      </c>
      <c r="AP174">
        <v>0.7007213830947876</v>
      </c>
      <c r="AQ174">
        <v>3.7611479759216309</v>
      </c>
      <c r="AR174">
        <v>14.513980865478516</v>
      </c>
      <c r="AS174">
        <v>14.242201805114746</v>
      </c>
      <c r="AT174">
        <v>13.220741271972656</v>
      </c>
      <c r="AU174">
        <v>12.617312431335449</v>
      </c>
      <c r="AV174">
        <v>11.744547843933105</v>
      </c>
      <c r="AW174">
        <v>11.687565803527832</v>
      </c>
      <c r="AX174">
        <v>9.1493406295776367</v>
      </c>
      <c r="AY174">
        <v>1.8304880857467651</v>
      </c>
      <c r="AZ174">
        <v>1.447979211807251</v>
      </c>
      <c r="BA174">
        <v>1.4261184930801392</v>
      </c>
      <c r="BB174">
        <v>0.57406020164489746</v>
      </c>
      <c r="BC174">
        <v>0.69037526845932007</v>
      </c>
      <c r="BD174">
        <v>1.034366250038147</v>
      </c>
      <c r="BE174">
        <v>61.578857421875</v>
      </c>
      <c r="BF174">
        <v>60.577301025390625</v>
      </c>
      <c r="BG174">
        <v>59.834823608398438</v>
      </c>
      <c r="BH174">
        <v>57.929740905761719</v>
      </c>
      <c r="BI174">
        <v>57.7955322265625</v>
      </c>
      <c r="BJ174">
        <v>56.730815887451172</v>
      </c>
      <c r="BK174">
        <v>56.896278381347656</v>
      </c>
      <c r="BL174">
        <v>59.439830780029297</v>
      </c>
      <c r="BM174">
        <v>64.056907653808594</v>
      </c>
      <c r="BN174">
        <v>67.636390686035156</v>
      </c>
      <c r="BO174">
        <v>70.743759155273437</v>
      </c>
      <c r="BP174">
        <v>73.08673095703125</v>
      </c>
      <c r="BQ174">
        <v>74.014633178710938</v>
      </c>
      <c r="BR174">
        <v>74.626022338867188</v>
      </c>
      <c r="BS174">
        <v>74.189033508300781</v>
      </c>
      <c r="BT174">
        <v>74.159355163574219</v>
      </c>
      <c r="BU174">
        <v>73.046539306640625</v>
      </c>
      <c r="BV174">
        <v>72.565994262695313</v>
      </c>
      <c r="BW174">
        <v>71.263351440429687</v>
      </c>
      <c r="BX174">
        <v>68.599456787109375</v>
      </c>
      <c r="BY174">
        <v>64.655220031738281</v>
      </c>
      <c r="BZ174">
        <v>63.351020812988281</v>
      </c>
      <c r="CA174">
        <v>62.375400543212891</v>
      </c>
      <c r="CB174">
        <v>61.042411804199219</v>
      </c>
      <c r="CC174">
        <v>3.2588422298431396</v>
      </c>
      <c r="CD174">
        <v>2.5945756435394287</v>
      </c>
      <c r="CE174">
        <v>2.1780960559844971</v>
      </c>
      <c r="CF174">
        <v>2.8388311862945557</v>
      </c>
      <c r="CG174">
        <v>3.4515964984893799</v>
      </c>
      <c r="CH174">
        <v>4.2110962867736816</v>
      </c>
      <c r="CI174">
        <v>3.7595179080963135</v>
      </c>
      <c r="CJ174">
        <v>3.6387662887573242</v>
      </c>
      <c r="CK174">
        <v>1.964471697807312</v>
      </c>
      <c r="CL174">
        <v>3.5926165580749512</v>
      </c>
      <c r="CM174">
        <v>3.377760648727417</v>
      </c>
      <c r="CN174">
        <v>3.2517924308776855</v>
      </c>
      <c r="CO174">
        <v>2.9819662570953369</v>
      </c>
      <c r="CP174">
        <v>2.852421760559082</v>
      </c>
      <c r="CQ174">
        <v>3.0260078907012939</v>
      </c>
      <c r="CR174">
        <v>4.0216798782348633</v>
      </c>
      <c r="CS174">
        <v>3.2549295425415039</v>
      </c>
      <c r="CT174">
        <v>3.3351404666900635</v>
      </c>
      <c r="CU174">
        <v>3.9029166698455811</v>
      </c>
      <c r="CV174">
        <v>4.4629230499267578</v>
      </c>
      <c r="CW174">
        <v>4.806342601776123</v>
      </c>
      <c r="CX174">
        <v>5.0904064178466797</v>
      </c>
      <c r="CY174">
        <v>4.5200934410095215</v>
      </c>
      <c r="CZ174">
        <v>3.9596905708312988</v>
      </c>
    </row>
    <row r="175" spans="1:104" x14ac:dyDescent="0.25">
      <c r="A175" t="s">
        <v>348</v>
      </c>
      <c r="B175" t="s">
        <v>168</v>
      </c>
      <c r="C175" t="s">
        <v>26</v>
      </c>
      <c r="D175" t="s">
        <v>186</v>
      </c>
      <c r="E175" t="s">
        <v>182</v>
      </c>
      <c r="F175">
        <v>2018</v>
      </c>
      <c r="G175" t="s">
        <v>173</v>
      </c>
      <c r="H175">
        <v>5</v>
      </c>
      <c r="I175">
        <v>137.78196716308594</v>
      </c>
      <c r="J175">
        <v>134.58596801757813</v>
      </c>
      <c r="K175">
        <v>131.99679565429687</v>
      </c>
      <c r="L175">
        <v>131.77496337890625</v>
      </c>
      <c r="M175">
        <v>137.19578552246094</v>
      </c>
      <c r="N175">
        <v>149.5848388671875</v>
      </c>
      <c r="O175">
        <v>164.09391784667969</v>
      </c>
      <c r="P175">
        <v>180.89567565917969</v>
      </c>
      <c r="Q175">
        <v>193.19601440429687</v>
      </c>
      <c r="R175">
        <v>200.32301330566406</v>
      </c>
      <c r="S175">
        <v>205.76437377929687</v>
      </c>
      <c r="T175">
        <v>207.58668518066406</v>
      </c>
      <c r="U175">
        <v>208.29489135742187</v>
      </c>
      <c r="V175">
        <v>208.59968566894531</v>
      </c>
      <c r="W175">
        <v>205.80055236816406</v>
      </c>
      <c r="X175">
        <v>198.86247253417969</v>
      </c>
      <c r="Y175">
        <v>190.68495178222656</v>
      </c>
      <c r="Z175">
        <v>181.97219848632812</v>
      </c>
      <c r="AA175">
        <v>173.11398315429688</v>
      </c>
      <c r="AB175">
        <v>170.74278259277344</v>
      </c>
      <c r="AC175">
        <v>168.96205139160156</v>
      </c>
      <c r="AD175">
        <v>160.65193176269531</v>
      </c>
      <c r="AE175">
        <v>153.61567687988281</v>
      </c>
      <c r="AF175">
        <v>146.91612243652344</v>
      </c>
      <c r="AG175">
        <v>-0.27067816257476807</v>
      </c>
      <c r="AH175">
        <v>0.53567683696746826</v>
      </c>
      <c r="AI175">
        <v>1.1909609660506248E-2</v>
      </c>
      <c r="AJ175">
        <v>0.21170398592948914</v>
      </c>
      <c r="AK175">
        <v>-0.62604117393493652</v>
      </c>
      <c r="AL175">
        <v>-1.1219836473464966</v>
      </c>
      <c r="AM175">
        <v>-2.6998665332794189</v>
      </c>
      <c r="AN175">
        <v>-2.1194906234741211</v>
      </c>
      <c r="AO175">
        <v>-0.61095118522644043</v>
      </c>
      <c r="AP175">
        <v>0.9498136043548584</v>
      </c>
      <c r="AQ175">
        <v>4.1385793685913086</v>
      </c>
      <c r="AR175">
        <v>15.55556583404541</v>
      </c>
      <c r="AS175">
        <v>15.301413536071777</v>
      </c>
      <c r="AT175">
        <v>14.124171257019043</v>
      </c>
      <c r="AU175">
        <v>13.453898429870605</v>
      </c>
      <c r="AV175">
        <v>12.769842147827148</v>
      </c>
      <c r="AW175">
        <v>12.684389114379883</v>
      </c>
      <c r="AX175">
        <v>10.192864418029785</v>
      </c>
      <c r="AY175">
        <v>2.6217818260192871</v>
      </c>
      <c r="AZ175">
        <v>1.9204891920089722</v>
      </c>
      <c r="BA175">
        <v>1.714729905128479</v>
      </c>
      <c r="BB175">
        <v>0.84230220317840576</v>
      </c>
      <c r="BC175">
        <v>0.96069431304931641</v>
      </c>
      <c r="BD175">
        <v>1.2442613840103149</v>
      </c>
      <c r="BE175">
        <v>62.169239044189453</v>
      </c>
      <c r="BF175">
        <v>61.919235229492188</v>
      </c>
      <c r="BG175">
        <v>61.669235229492188</v>
      </c>
      <c r="BH175">
        <v>60.949058532714844</v>
      </c>
      <c r="BI175">
        <v>60.549934387207031</v>
      </c>
      <c r="BJ175">
        <v>59.925197601318359</v>
      </c>
      <c r="BK175">
        <v>61.736648559570313</v>
      </c>
      <c r="BL175">
        <v>63.925819396972656</v>
      </c>
      <c r="BM175">
        <v>67.267616271972656</v>
      </c>
      <c r="BN175">
        <v>70.83062744140625</v>
      </c>
      <c r="BO175">
        <v>73.592422485351563</v>
      </c>
      <c r="BP175">
        <v>74.604354858398438</v>
      </c>
      <c r="BQ175">
        <v>74.00994873046875</v>
      </c>
      <c r="BR175">
        <v>74.71185302734375</v>
      </c>
      <c r="BS175">
        <v>75.3232421875</v>
      </c>
      <c r="BT175">
        <v>74.513076782226562</v>
      </c>
      <c r="BU175">
        <v>73.737274169921875</v>
      </c>
      <c r="BV175">
        <v>72.660774230957031</v>
      </c>
      <c r="BW175">
        <v>71.404945373535156</v>
      </c>
      <c r="BX175">
        <v>68.555625915527344</v>
      </c>
      <c r="BY175">
        <v>66.739631652832031</v>
      </c>
      <c r="BZ175">
        <v>65.790855407714844</v>
      </c>
      <c r="CA175">
        <v>65.540855407714844</v>
      </c>
      <c r="CB175">
        <v>64.353996276855469</v>
      </c>
      <c r="CC175">
        <v>3.1510951519012451</v>
      </c>
      <c r="CD175">
        <v>2.524411678314209</v>
      </c>
      <c r="CE175">
        <v>2.1171228885650635</v>
      </c>
      <c r="CF175">
        <v>2.7748198509216309</v>
      </c>
      <c r="CG175">
        <v>3.3940610885620117</v>
      </c>
      <c r="CH175">
        <v>4.1467800140380859</v>
      </c>
      <c r="CI175">
        <v>3.6795835494995117</v>
      </c>
      <c r="CJ175">
        <v>3.6273519992828369</v>
      </c>
      <c r="CK175">
        <v>1.9882769584655762</v>
      </c>
      <c r="CL175">
        <v>3.6377573013305664</v>
      </c>
      <c r="CM175">
        <v>3.4047336578369141</v>
      </c>
      <c r="CN175">
        <v>3.2778382301330566</v>
      </c>
      <c r="CO175">
        <v>2.9936277866363525</v>
      </c>
      <c r="CP175">
        <v>2.8440389633178711</v>
      </c>
      <c r="CQ175">
        <v>3.0117034912109375</v>
      </c>
      <c r="CR175">
        <v>3.9942231178283691</v>
      </c>
      <c r="CS175">
        <v>3.2277889251708984</v>
      </c>
      <c r="CT175">
        <v>3.303924560546875</v>
      </c>
      <c r="CU175">
        <v>3.8631694316864014</v>
      </c>
      <c r="CV175">
        <v>4.3924074172973633</v>
      </c>
      <c r="CW175">
        <v>4.7391986846923828</v>
      </c>
      <c r="CX175">
        <v>4.9619073867797852</v>
      </c>
      <c r="CY175">
        <v>4.4143657684326172</v>
      </c>
      <c r="CZ175">
        <v>3.8538234233856201</v>
      </c>
    </row>
    <row r="176" spans="1:104" x14ac:dyDescent="0.25">
      <c r="A176" t="s">
        <v>349</v>
      </c>
      <c r="B176" t="s">
        <v>168</v>
      </c>
      <c r="C176" t="s">
        <v>26</v>
      </c>
      <c r="D176" t="s">
        <v>186</v>
      </c>
      <c r="E176" t="s">
        <v>182</v>
      </c>
      <c r="F176">
        <v>2018</v>
      </c>
      <c r="G176" t="s">
        <v>174</v>
      </c>
      <c r="H176">
        <v>6</v>
      </c>
      <c r="I176">
        <v>144.53266906738281</v>
      </c>
      <c r="J176">
        <v>140.79368591308594</v>
      </c>
      <c r="K176">
        <v>138.2215576171875</v>
      </c>
      <c r="L176">
        <v>137.38337707519531</v>
      </c>
      <c r="M176">
        <v>142.82514953613281</v>
      </c>
      <c r="N176">
        <v>155.13822937011719</v>
      </c>
      <c r="O176">
        <v>169.21310424804687</v>
      </c>
      <c r="P176">
        <v>186.440673828125</v>
      </c>
      <c r="Q176">
        <v>196.92715454101562</v>
      </c>
      <c r="R176">
        <v>204.61003112792969</v>
      </c>
      <c r="S176">
        <v>211.70770263671875</v>
      </c>
      <c r="T176">
        <v>213.65769958496094</v>
      </c>
      <c r="U176">
        <v>213.97413635253906</v>
      </c>
      <c r="V176">
        <v>213.83114624023437</v>
      </c>
      <c r="W176">
        <v>211.28813171386719</v>
      </c>
      <c r="X176">
        <v>205.41773986816406</v>
      </c>
      <c r="Y176">
        <v>199.33123779296875</v>
      </c>
      <c r="Z176">
        <v>190.44924926757813</v>
      </c>
      <c r="AA176">
        <v>181.55870056152344</v>
      </c>
      <c r="AB176">
        <v>175.81547546386719</v>
      </c>
      <c r="AC176">
        <v>173.97467041015625</v>
      </c>
      <c r="AD176">
        <v>166.2325439453125</v>
      </c>
      <c r="AE176">
        <v>159.47117614746094</v>
      </c>
      <c r="AF176">
        <v>152.73445129394531</v>
      </c>
      <c r="AG176">
        <v>-0.27027958631515503</v>
      </c>
      <c r="AH176">
        <v>0.56056207418441772</v>
      </c>
      <c r="AI176">
        <v>2.7618637308478355E-2</v>
      </c>
      <c r="AJ176">
        <v>0.24264930188655853</v>
      </c>
      <c r="AK176">
        <v>-0.6122710108757019</v>
      </c>
      <c r="AL176">
        <v>-1.083026647567749</v>
      </c>
      <c r="AM176">
        <v>-2.7180559635162354</v>
      </c>
      <c r="AN176">
        <v>-2.0627477169036865</v>
      </c>
      <c r="AO176">
        <v>-0.5201866626739502</v>
      </c>
      <c r="AP176">
        <v>1.0159827470779419</v>
      </c>
      <c r="AQ176">
        <v>4.3044490814208984</v>
      </c>
      <c r="AR176">
        <v>16.100454330444336</v>
      </c>
      <c r="AS176">
        <v>15.827550888061523</v>
      </c>
      <c r="AT176">
        <v>14.582256317138672</v>
      </c>
      <c r="AU176">
        <v>13.911435127258301</v>
      </c>
      <c r="AV176">
        <v>13.341771125793457</v>
      </c>
      <c r="AW176">
        <v>13.410453796386719</v>
      </c>
      <c r="AX176">
        <v>10.845365524291992</v>
      </c>
      <c r="AY176">
        <v>2.9127058982849121</v>
      </c>
      <c r="AZ176">
        <v>2.0731050968170166</v>
      </c>
      <c r="BA176">
        <v>1.8212792873382568</v>
      </c>
      <c r="BB176">
        <v>0.92825198173522949</v>
      </c>
      <c r="BC176">
        <v>1.0541410446166992</v>
      </c>
      <c r="BD176">
        <v>1.3373870849609375</v>
      </c>
      <c r="BE176">
        <v>63.077293395996094</v>
      </c>
      <c r="BF176">
        <v>62.928173065185547</v>
      </c>
      <c r="BG176">
        <v>62.226421356201172</v>
      </c>
      <c r="BH176">
        <v>62.293975830078125</v>
      </c>
      <c r="BI176">
        <v>61.342208862304688</v>
      </c>
      <c r="BJ176">
        <v>61.834690093994141</v>
      </c>
      <c r="BK176">
        <v>62.089088439941406</v>
      </c>
      <c r="BL176">
        <v>64.344917297363281</v>
      </c>
      <c r="BM176">
        <v>66.492469787597656</v>
      </c>
      <c r="BN176">
        <v>68.820396423339844</v>
      </c>
      <c r="BO176">
        <v>71.374465942382813</v>
      </c>
      <c r="BP176">
        <v>73.625885009765625</v>
      </c>
      <c r="BQ176">
        <v>75.070259094238281</v>
      </c>
      <c r="BR176">
        <v>75.812728881835937</v>
      </c>
      <c r="BS176">
        <v>76.223785400390625</v>
      </c>
      <c r="BT176">
        <v>76.06585693359375</v>
      </c>
      <c r="BU176">
        <v>75.111114501953125</v>
      </c>
      <c r="BV176">
        <v>74.174263000488281</v>
      </c>
      <c r="BW176">
        <v>72.347755432128906</v>
      </c>
      <c r="BX176">
        <v>70.349319458007812</v>
      </c>
      <c r="BY176">
        <v>67.45928955078125</v>
      </c>
      <c r="BZ176">
        <v>66.2894287109375</v>
      </c>
      <c r="CA176">
        <v>65.575736999511719</v>
      </c>
      <c r="CB176">
        <v>64.828720092773438</v>
      </c>
      <c r="CC176">
        <v>3.283550500869751</v>
      </c>
      <c r="CD176">
        <v>2.6233251094818115</v>
      </c>
      <c r="CE176">
        <v>2.2022519111633301</v>
      </c>
      <c r="CF176">
        <v>2.8737208843231201</v>
      </c>
      <c r="CG176">
        <v>3.509878396987915</v>
      </c>
      <c r="CH176">
        <v>4.2721920013427734</v>
      </c>
      <c r="CI176">
        <v>3.7691957950592041</v>
      </c>
      <c r="CJ176">
        <v>3.7137327194213867</v>
      </c>
      <c r="CK176">
        <v>2.0132274627685547</v>
      </c>
      <c r="CL176">
        <v>3.6909511089324951</v>
      </c>
      <c r="CM176">
        <v>3.4798307418823242</v>
      </c>
      <c r="CN176">
        <v>3.3513140678405762</v>
      </c>
      <c r="CO176">
        <v>3.0548439025878906</v>
      </c>
      <c r="CP176">
        <v>2.8960187435150146</v>
      </c>
      <c r="CQ176">
        <v>3.0714917182922363</v>
      </c>
      <c r="CR176">
        <v>4.0985093116760254</v>
      </c>
      <c r="CS176">
        <v>3.3517575263977051</v>
      </c>
      <c r="CT176">
        <v>3.4348897933959961</v>
      </c>
      <c r="CU176">
        <v>4.0247344970703125</v>
      </c>
      <c r="CV176">
        <v>4.4928908348083496</v>
      </c>
      <c r="CW176">
        <v>4.8474159240722656</v>
      </c>
      <c r="CX176">
        <v>5.1002001762390137</v>
      </c>
      <c r="CY176">
        <v>4.552222728729248</v>
      </c>
      <c r="CZ176">
        <v>3.9798603057861328</v>
      </c>
    </row>
    <row r="177" spans="1:104" x14ac:dyDescent="0.25">
      <c r="A177" t="s">
        <v>350</v>
      </c>
      <c r="B177" t="s">
        <v>168</v>
      </c>
      <c r="C177" t="s">
        <v>26</v>
      </c>
      <c r="D177" t="s">
        <v>186</v>
      </c>
      <c r="E177" t="s">
        <v>182</v>
      </c>
      <c r="F177">
        <v>2018</v>
      </c>
      <c r="G177" t="s">
        <v>175</v>
      </c>
      <c r="H177">
        <v>7</v>
      </c>
      <c r="I177">
        <v>148.92897033691406</v>
      </c>
      <c r="J177">
        <v>145.70025634765625</v>
      </c>
      <c r="K177">
        <v>142.71440124511719</v>
      </c>
      <c r="L177">
        <v>142.46488952636719</v>
      </c>
      <c r="M177">
        <v>148.77421569824219</v>
      </c>
      <c r="N177">
        <v>163.07353210449219</v>
      </c>
      <c r="O177">
        <v>177.37977600097656</v>
      </c>
      <c r="P177">
        <v>192.92088317871094</v>
      </c>
      <c r="Q177">
        <v>201.47300720214844</v>
      </c>
      <c r="R177">
        <v>208.31991577148437</v>
      </c>
      <c r="S177">
        <v>214.17483520507812</v>
      </c>
      <c r="T177">
        <v>215.00576782226562</v>
      </c>
      <c r="U177">
        <v>216.18843078613281</v>
      </c>
      <c r="V177">
        <v>216.59661865234375</v>
      </c>
      <c r="W177">
        <v>214.83242797851562</v>
      </c>
      <c r="X177">
        <v>211.34245300292969</v>
      </c>
      <c r="Y177">
        <v>206.35899353027344</v>
      </c>
      <c r="Z177">
        <v>196.68971252441406</v>
      </c>
      <c r="AA177">
        <v>186.76553344726562</v>
      </c>
      <c r="AB177">
        <v>180.39237976074219</v>
      </c>
      <c r="AC177">
        <v>178.28713989257812</v>
      </c>
      <c r="AD177">
        <v>170.66087341308594</v>
      </c>
      <c r="AE177">
        <v>163.65177917480469</v>
      </c>
      <c r="AF177">
        <v>156.94235229492187</v>
      </c>
      <c r="AG177">
        <v>-0.15444542467594147</v>
      </c>
      <c r="AH177">
        <v>0.58171480894088745</v>
      </c>
      <c r="AI177">
        <v>0.16635237634181976</v>
      </c>
      <c r="AJ177">
        <v>0.45209276676177979</v>
      </c>
      <c r="AK177">
        <v>-0.27554193139076233</v>
      </c>
      <c r="AL177">
        <v>-0.39164444804191589</v>
      </c>
      <c r="AM177">
        <v>-2.2391481399536133</v>
      </c>
      <c r="AN177">
        <v>-1.0244935750961304</v>
      </c>
      <c r="AO177">
        <v>0.39258342981338501</v>
      </c>
      <c r="AP177">
        <v>1.4457495212554932</v>
      </c>
      <c r="AQ177">
        <v>4.7676873207092285</v>
      </c>
      <c r="AR177">
        <v>16.999818801879883</v>
      </c>
      <c r="AS177">
        <v>16.961353302001953</v>
      </c>
      <c r="AT177">
        <v>15.698066711425781</v>
      </c>
      <c r="AU177">
        <v>15.030084609985352</v>
      </c>
      <c r="AV177">
        <v>15.095590591430664</v>
      </c>
      <c r="AW177">
        <v>15.260184288024902</v>
      </c>
      <c r="AX177">
        <v>12.817917823791504</v>
      </c>
      <c r="AY177">
        <v>4.4742579460144043</v>
      </c>
      <c r="AZ177">
        <v>2.9911766052246094</v>
      </c>
      <c r="BA177">
        <v>2.3692893981933594</v>
      </c>
      <c r="BB177">
        <v>1.4659131765365601</v>
      </c>
      <c r="BC177">
        <v>1.5957334041595459</v>
      </c>
      <c r="BD177">
        <v>1.7713295221328735</v>
      </c>
      <c r="BE177">
        <v>68.0333251953125</v>
      </c>
      <c r="BF177">
        <v>67.402099609375</v>
      </c>
      <c r="BG177">
        <v>67.099456787109375</v>
      </c>
      <c r="BH177">
        <v>66.950340270996094</v>
      </c>
      <c r="BI177">
        <v>66.789291381835938</v>
      </c>
      <c r="BJ177">
        <v>66.789291381835938</v>
      </c>
      <c r="BK177">
        <v>67.293693542480469</v>
      </c>
      <c r="BL177">
        <v>68.590370178222656</v>
      </c>
      <c r="BM177">
        <v>70.772018432617188</v>
      </c>
      <c r="BN177">
        <v>73.720802307128906</v>
      </c>
      <c r="BO177">
        <v>75.320259094238281</v>
      </c>
      <c r="BP177">
        <v>73.960433959960937</v>
      </c>
      <c r="BQ177">
        <v>74.726768493652344</v>
      </c>
      <c r="BR177">
        <v>77.1983642578125</v>
      </c>
      <c r="BS177">
        <v>78.956169128417969</v>
      </c>
      <c r="BT177">
        <v>79.206031799316406</v>
      </c>
      <c r="BU177">
        <v>80.251144409179687</v>
      </c>
      <c r="BV177">
        <v>79.452903747558594</v>
      </c>
      <c r="BW177">
        <v>75.807426452636719</v>
      </c>
      <c r="BX177">
        <v>73.430366516113281</v>
      </c>
      <c r="BY177">
        <v>71.957725524902344</v>
      </c>
      <c r="BZ177">
        <v>71.448783874511719</v>
      </c>
      <c r="CA177">
        <v>70.492607116699219</v>
      </c>
      <c r="CB177">
        <v>70.197357177734375</v>
      </c>
      <c r="CC177">
        <v>3.2146601676940918</v>
      </c>
      <c r="CD177">
        <v>2.5793333053588867</v>
      </c>
      <c r="CE177">
        <v>2.1604151725769043</v>
      </c>
      <c r="CF177">
        <v>2.831369161605835</v>
      </c>
      <c r="CG177">
        <v>3.4737081527709961</v>
      </c>
      <c r="CH177">
        <v>4.2667150497436523</v>
      </c>
      <c r="CI177">
        <v>3.7540240287780762</v>
      </c>
      <c r="CJ177">
        <v>3.6511316299438477</v>
      </c>
      <c r="CK177">
        <v>1.9569618701934814</v>
      </c>
      <c r="CL177">
        <v>3.5704286098480225</v>
      </c>
      <c r="CM177">
        <v>3.3447844982147217</v>
      </c>
      <c r="CN177">
        <v>3.2042393684387207</v>
      </c>
      <c r="CO177">
        <v>2.9325027465820312</v>
      </c>
      <c r="CP177">
        <v>2.7871496677398682</v>
      </c>
      <c r="CQ177">
        <v>2.9672372341156006</v>
      </c>
      <c r="CR177">
        <v>4.0063872337341309</v>
      </c>
      <c r="CS177">
        <v>3.296846866607666</v>
      </c>
      <c r="CT177">
        <v>3.3704931735992432</v>
      </c>
      <c r="CU177">
        <v>3.9336445331573486</v>
      </c>
      <c r="CV177">
        <v>4.3799099922180176</v>
      </c>
      <c r="CW177">
        <v>4.7197880744934082</v>
      </c>
      <c r="CX177">
        <v>4.974888801574707</v>
      </c>
      <c r="CY177">
        <v>4.4385414123535156</v>
      </c>
      <c r="CZ177">
        <v>3.8855211734771729</v>
      </c>
    </row>
    <row r="178" spans="1:104" x14ac:dyDescent="0.25">
      <c r="A178" t="s">
        <v>351</v>
      </c>
      <c r="B178" t="s">
        <v>168</v>
      </c>
      <c r="C178" t="s">
        <v>26</v>
      </c>
      <c r="D178" t="s">
        <v>186</v>
      </c>
      <c r="E178" t="s">
        <v>182</v>
      </c>
      <c r="F178">
        <v>2018</v>
      </c>
      <c r="G178" t="s">
        <v>176</v>
      </c>
      <c r="H178">
        <v>8</v>
      </c>
      <c r="I178">
        <v>155.49504089355469</v>
      </c>
      <c r="J178">
        <v>151.70208740234375</v>
      </c>
      <c r="K178">
        <v>148.67547607421875</v>
      </c>
      <c r="L178">
        <v>148.29035949707031</v>
      </c>
      <c r="M178">
        <v>154.89048767089844</v>
      </c>
      <c r="N178">
        <v>170.91780090332031</v>
      </c>
      <c r="O178">
        <v>186.41946411132812</v>
      </c>
      <c r="P178">
        <v>201.72364807128906</v>
      </c>
      <c r="Q178">
        <v>212.94949340820312</v>
      </c>
      <c r="R178">
        <v>221.69143676757812</v>
      </c>
      <c r="S178">
        <v>229.82151794433594</v>
      </c>
      <c r="T178">
        <v>231.9407958984375</v>
      </c>
      <c r="U178">
        <v>233.67109680175781</v>
      </c>
      <c r="V178">
        <v>234.08647155761719</v>
      </c>
      <c r="W178">
        <v>232.33053588867187</v>
      </c>
      <c r="X178">
        <v>226.68606567382812</v>
      </c>
      <c r="Y178">
        <v>219.66510009765625</v>
      </c>
      <c r="Z178">
        <v>210.4005126953125</v>
      </c>
      <c r="AA178">
        <v>199.92031860351562</v>
      </c>
      <c r="AB178">
        <v>194.00982666015625</v>
      </c>
      <c r="AC178">
        <v>189.23776245117187</v>
      </c>
      <c r="AD178">
        <v>180.14462280273437</v>
      </c>
      <c r="AE178">
        <v>172.21144104003906</v>
      </c>
      <c r="AF178">
        <v>164.78840637207031</v>
      </c>
      <c r="AG178">
        <v>-5.8119233697652817E-2</v>
      </c>
      <c r="AH178">
        <v>0.60701847076416016</v>
      </c>
      <c r="AI178">
        <v>0.28763848543167114</v>
      </c>
      <c r="AJ178">
        <v>0.63673132658004761</v>
      </c>
      <c r="AK178">
        <v>1.3418965972959995E-2</v>
      </c>
      <c r="AL178">
        <v>0.21275034546852112</v>
      </c>
      <c r="AM178">
        <v>-1.8427140712738037</v>
      </c>
      <c r="AN178">
        <v>-0.14710333943367004</v>
      </c>
      <c r="AO178">
        <v>1.1932559013366699</v>
      </c>
      <c r="AP178">
        <v>1.8871105909347534</v>
      </c>
      <c r="AQ178">
        <v>5.4689397811889648</v>
      </c>
      <c r="AR178">
        <v>19.024089813232422</v>
      </c>
      <c r="AS178">
        <v>19.167819976806641</v>
      </c>
      <c r="AT178">
        <v>17.763587951660156</v>
      </c>
      <c r="AU178">
        <v>17.016622543334961</v>
      </c>
      <c r="AV178">
        <v>17.360776901245117</v>
      </c>
      <c r="AW178">
        <v>17.411251068115234</v>
      </c>
      <c r="AX178">
        <v>15.088888168334961</v>
      </c>
      <c r="AY178">
        <v>6.0491847991943359</v>
      </c>
      <c r="AZ178">
        <v>3.9569652080535889</v>
      </c>
      <c r="BA178">
        <v>2.9398190975189209</v>
      </c>
      <c r="BB178">
        <v>1.9785002470016479</v>
      </c>
      <c r="BC178">
        <v>2.1098461151123047</v>
      </c>
      <c r="BD178">
        <v>2.1918842792510986</v>
      </c>
      <c r="BE178">
        <v>71.223136901855469</v>
      </c>
      <c r="BF178">
        <v>71.43267822265625</v>
      </c>
      <c r="BG178">
        <v>70.781021118164063</v>
      </c>
      <c r="BH178">
        <v>70.608406066894531</v>
      </c>
      <c r="BI178">
        <v>70.392951965332031</v>
      </c>
      <c r="BJ178">
        <v>69.876045227050781</v>
      </c>
      <c r="BK178">
        <v>69.995338439941406</v>
      </c>
      <c r="BL178">
        <v>69.666496276855469</v>
      </c>
      <c r="BM178">
        <v>71.285476684570313</v>
      </c>
      <c r="BN178">
        <v>73.974479675292969</v>
      </c>
      <c r="BO178">
        <v>77.49957275390625</v>
      </c>
      <c r="BP178">
        <v>80.022392272949219</v>
      </c>
      <c r="BQ178">
        <v>81.441886901855469</v>
      </c>
      <c r="BR178">
        <v>82.138160705566406</v>
      </c>
      <c r="BS178">
        <v>81.692413330078125</v>
      </c>
      <c r="BT178">
        <v>81.462226867675781</v>
      </c>
      <c r="BU178">
        <v>80.787429809570313</v>
      </c>
      <c r="BV178">
        <v>79.893661499023438</v>
      </c>
      <c r="BW178">
        <v>77.185157775878906</v>
      </c>
      <c r="BX178">
        <v>75.878318786621094</v>
      </c>
      <c r="BY178">
        <v>74.109748840332031</v>
      </c>
      <c r="BZ178">
        <v>73.300201416015625</v>
      </c>
      <c r="CA178">
        <v>72.59295654296875</v>
      </c>
      <c r="CB178">
        <v>72.508613586425781</v>
      </c>
      <c r="CC178">
        <v>3.2608706951141357</v>
      </c>
      <c r="CD178">
        <v>2.6091547012329102</v>
      </c>
      <c r="CE178">
        <v>2.1866025924682617</v>
      </c>
      <c r="CF178">
        <v>2.8632724285125732</v>
      </c>
      <c r="CG178">
        <v>3.5135931968688965</v>
      </c>
      <c r="CH178">
        <v>4.3446874618530273</v>
      </c>
      <c r="CI178">
        <v>3.8330574035644531</v>
      </c>
      <c r="CJ178">
        <v>3.7090797424316406</v>
      </c>
      <c r="CK178">
        <v>2.0095703601837158</v>
      </c>
      <c r="CL178">
        <v>3.691472053527832</v>
      </c>
      <c r="CM178">
        <v>3.4869966506958008</v>
      </c>
      <c r="CN178">
        <v>3.3582499027252197</v>
      </c>
      <c r="CO178">
        <v>3.0794417858123779</v>
      </c>
      <c r="CP178">
        <v>2.9264833927154541</v>
      </c>
      <c r="CQ178">
        <v>3.1175956726074219</v>
      </c>
      <c r="CR178">
        <v>4.1749582290649414</v>
      </c>
      <c r="CS178">
        <v>3.4095542430877686</v>
      </c>
      <c r="CT178">
        <v>3.5028347969055176</v>
      </c>
      <c r="CU178">
        <v>4.0908770561218262</v>
      </c>
      <c r="CV178">
        <v>4.5764827728271484</v>
      </c>
      <c r="CW178">
        <v>4.8671126365661621</v>
      </c>
      <c r="CX178">
        <v>5.1018986701965332</v>
      </c>
      <c r="CY178">
        <v>4.5377717018127441</v>
      </c>
      <c r="CZ178">
        <v>3.9636640548706055</v>
      </c>
    </row>
    <row r="179" spans="1:104" x14ac:dyDescent="0.25">
      <c r="A179" t="s">
        <v>352</v>
      </c>
      <c r="B179" t="s">
        <v>168</v>
      </c>
      <c r="C179" t="s">
        <v>26</v>
      </c>
      <c r="D179" t="s">
        <v>186</v>
      </c>
      <c r="E179" t="s">
        <v>182</v>
      </c>
      <c r="F179">
        <v>2018</v>
      </c>
      <c r="G179" t="s">
        <v>177</v>
      </c>
      <c r="H179">
        <v>9</v>
      </c>
      <c r="I179">
        <v>152.13851928710937</v>
      </c>
      <c r="J179">
        <v>148.56620788574219</v>
      </c>
      <c r="K179">
        <v>145.77790832519531</v>
      </c>
      <c r="L179">
        <v>145.78607177734375</v>
      </c>
      <c r="M179">
        <v>153.40594482421875</v>
      </c>
      <c r="N179">
        <v>169.34844970703125</v>
      </c>
      <c r="O179">
        <v>188.53964233398437</v>
      </c>
      <c r="P179">
        <v>204.0865478515625</v>
      </c>
      <c r="Q179">
        <v>218.42671203613281</v>
      </c>
      <c r="R179">
        <v>229.51083374023437</v>
      </c>
      <c r="S179">
        <v>237.20333862304687</v>
      </c>
      <c r="T179">
        <v>239.58441162109375</v>
      </c>
      <c r="U179">
        <v>241.01307678222656</v>
      </c>
      <c r="V179">
        <v>241.00041198730469</v>
      </c>
      <c r="W179">
        <v>238.56071472167969</v>
      </c>
      <c r="X179">
        <v>230.49954223632812</v>
      </c>
      <c r="Y179">
        <v>220.46882629394531</v>
      </c>
      <c r="Z179">
        <v>210.42033386230469</v>
      </c>
      <c r="AA179">
        <v>201.23793029785156</v>
      </c>
      <c r="AB179">
        <v>197.44119262695312</v>
      </c>
      <c r="AC179">
        <v>189.53501892089844</v>
      </c>
      <c r="AD179">
        <v>179.0706787109375</v>
      </c>
      <c r="AE179">
        <v>169.72659301757813</v>
      </c>
      <c r="AF179">
        <v>162.08683776855469</v>
      </c>
      <c r="AG179">
        <v>-5.1492590457201004E-2</v>
      </c>
      <c r="AH179">
        <v>0.59454053640365601</v>
      </c>
      <c r="AI179">
        <v>0.28800100088119507</v>
      </c>
      <c r="AJ179">
        <v>0.63467442989349365</v>
      </c>
      <c r="AK179">
        <v>2.9123535379767418E-2</v>
      </c>
      <c r="AL179">
        <v>0.2436712235212326</v>
      </c>
      <c r="AM179">
        <v>-1.836182713508606</v>
      </c>
      <c r="AN179">
        <v>-9.9052086472511292E-2</v>
      </c>
      <c r="AO179">
        <v>1.2664476633071899</v>
      </c>
      <c r="AP179">
        <v>1.9728826284408569</v>
      </c>
      <c r="AQ179">
        <v>5.6639938354492188</v>
      </c>
      <c r="AR179">
        <v>19.688714981079102</v>
      </c>
      <c r="AS179">
        <v>19.81591796875</v>
      </c>
      <c r="AT179">
        <v>18.331985473632812</v>
      </c>
      <c r="AU179">
        <v>17.514614105224609</v>
      </c>
      <c r="AV179">
        <v>17.71612548828125</v>
      </c>
      <c r="AW179">
        <v>17.537315368652344</v>
      </c>
      <c r="AX179">
        <v>15.163646697998047</v>
      </c>
      <c r="AY179">
        <v>6.1565604209899902</v>
      </c>
      <c r="AZ179">
        <v>4.0670418739318848</v>
      </c>
      <c r="BA179">
        <v>2.9670982360839844</v>
      </c>
      <c r="BB179">
        <v>1.9895201921463013</v>
      </c>
      <c r="BC179">
        <v>2.1019985675811768</v>
      </c>
      <c r="BD179">
        <v>2.173335075378418</v>
      </c>
      <c r="BE179">
        <v>67.700477600097656</v>
      </c>
      <c r="BF179">
        <v>67.248710632324219</v>
      </c>
      <c r="BG179">
        <v>67.092071533203125</v>
      </c>
      <c r="BH179">
        <v>65.852577209472656</v>
      </c>
      <c r="BI179">
        <v>65.833122253417969</v>
      </c>
      <c r="BJ179">
        <v>65.688407897949219</v>
      </c>
      <c r="BK179">
        <v>66.447219848632813</v>
      </c>
      <c r="BL179">
        <v>67.648979187011719</v>
      </c>
      <c r="BM179">
        <v>71.877304077148437</v>
      </c>
      <c r="BN179">
        <v>76.929946899414063</v>
      </c>
      <c r="BO179">
        <v>82.429946899414063</v>
      </c>
      <c r="BP179">
        <v>84.282394409179688</v>
      </c>
      <c r="BQ179">
        <v>84.662193298339844</v>
      </c>
      <c r="BR179">
        <v>84.279266357421875</v>
      </c>
      <c r="BS179">
        <v>85.602790832519531</v>
      </c>
      <c r="BT179">
        <v>87.056907653808594</v>
      </c>
      <c r="BU179">
        <v>86.374603271484375</v>
      </c>
      <c r="BV179">
        <v>85.272163391113281</v>
      </c>
      <c r="BW179">
        <v>83.312873840332031</v>
      </c>
      <c r="BX179">
        <v>79.660911560058594</v>
      </c>
      <c r="BY179">
        <v>76.953323364257812</v>
      </c>
      <c r="BZ179">
        <v>75.8145751953125</v>
      </c>
      <c r="CA179">
        <v>74.4354248046875</v>
      </c>
      <c r="CB179">
        <v>73.090507507324219</v>
      </c>
      <c r="CC179">
        <v>3.1866781711578369</v>
      </c>
      <c r="CD179">
        <v>2.5521743297576904</v>
      </c>
      <c r="CE179">
        <v>2.1414315700531006</v>
      </c>
      <c r="CF179">
        <v>2.8115627765655518</v>
      </c>
      <c r="CG179">
        <v>3.4757692813873291</v>
      </c>
      <c r="CH179">
        <v>4.2996635437011719</v>
      </c>
      <c r="CI179">
        <v>3.8720295429229736</v>
      </c>
      <c r="CJ179">
        <v>3.7480530738830566</v>
      </c>
      <c r="CK179">
        <v>2.0588006973266602</v>
      </c>
      <c r="CL179">
        <v>3.8171205520629883</v>
      </c>
      <c r="CM179">
        <v>3.594707727432251</v>
      </c>
      <c r="CN179">
        <v>3.4647865295410156</v>
      </c>
      <c r="CO179">
        <v>3.1724121570587158</v>
      </c>
      <c r="CP179">
        <v>3.0093278884887695</v>
      </c>
      <c r="CQ179">
        <v>3.1973810195922852</v>
      </c>
      <c r="CR179">
        <v>4.2401318550109863</v>
      </c>
      <c r="CS179">
        <v>3.4179503917694092</v>
      </c>
      <c r="CT179">
        <v>3.4989891052246094</v>
      </c>
      <c r="CU179">
        <v>4.1129293441772461</v>
      </c>
      <c r="CV179">
        <v>4.6518731117248535</v>
      </c>
      <c r="CW179">
        <v>4.8689470291137695</v>
      </c>
      <c r="CX179">
        <v>5.0654377937316895</v>
      </c>
      <c r="CY179">
        <v>4.4669647216796875</v>
      </c>
      <c r="CZ179">
        <v>3.8940355777740479</v>
      </c>
    </row>
    <row r="180" spans="1:104" x14ac:dyDescent="0.25">
      <c r="A180" t="s">
        <v>353</v>
      </c>
      <c r="B180" t="s">
        <v>168</v>
      </c>
      <c r="C180" t="s">
        <v>26</v>
      </c>
      <c r="D180" t="s">
        <v>186</v>
      </c>
      <c r="E180" t="s">
        <v>182</v>
      </c>
      <c r="F180">
        <v>2018</v>
      </c>
      <c r="G180" t="s">
        <v>178</v>
      </c>
      <c r="H180">
        <v>10</v>
      </c>
      <c r="I180">
        <v>150.27691650390625</v>
      </c>
      <c r="J180">
        <v>146.5704345703125</v>
      </c>
      <c r="K180">
        <v>143.52197265625</v>
      </c>
      <c r="L180">
        <v>142.76881408691406</v>
      </c>
      <c r="M180">
        <v>148.96165466308594</v>
      </c>
      <c r="N180">
        <v>161.66654968261719</v>
      </c>
      <c r="O180">
        <v>179.18510437011719</v>
      </c>
      <c r="P180">
        <v>193.98355102539062</v>
      </c>
      <c r="Q180">
        <v>205.7537841796875</v>
      </c>
      <c r="R180">
        <v>214.88966369628906</v>
      </c>
      <c r="S180">
        <v>223.63414001464844</v>
      </c>
      <c r="T180">
        <v>227.24383544921875</v>
      </c>
      <c r="U180">
        <v>229.13697814941406</v>
      </c>
      <c r="V180">
        <v>231.4901123046875</v>
      </c>
      <c r="W180">
        <v>229.52210998535156</v>
      </c>
      <c r="X180">
        <v>222.25633239746094</v>
      </c>
      <c r="Y180">
        <v>213.16081237792969</v>
      </c>
      <c r="Z180">
        <v>203.01335144042969</v>
      </c>
      <c r="AA180">
        <v>195.58522033691406</v>
      </c>
      <c r="AB180">
        <v>188.7703857421875</v>
      </c>
      <c r="AC180">
        <v>181.2974853515625</v>
      </c>
      <c r="AD180">
        <v>171.36862182617187</v>
      </c>
      <c r="AE180">
        <v>164.16934204101563</v>
      </c>
      <c r="AF180">
        <v>158.00349426269531</v>
      </c>
      <c r="AG180">
        <v>-0.19118486344814301</v>
      </c>
      <c r="AH180">
        <v>0.58472967147827148</v>
      </c>
      <c r="AI180">
        <v>0.12815825641155243</v>
      </c>
      <c r="AJ180">
        <v>0.39633825421333313</v>
      </c>
      <c r="AK180">
        <v>-0.37828689813613892</v>
      </c>
      <c r="AL180">
        <v>-0.59728443622589111</v>
      </c>
      <c r="AM180">
        <v>-2.4359369277954102</v>
      </c>
      <c r="AN180">
        <v>-1.3452353477478027</v>
      </c>
      <c r="AO180">
        <v>0.13428458571434021</v>
      </c>
      <c r="AP180">
        <v>1.3715461492538452</v>
      </c>
      <c r="AQ180">
        <v>4.8564834594726562</v>
      </c>
      <c r="AR180">
        <v>17.729385375976562</v>
      </c>
      <c r="AS180">
        <v>17.686981201171875</v>
      </c>
      <c r="AT180">
        <v>16.497705459594727</v>
      </c>
      <c r="AU180">
        <v>15.790768623352051</v>
      </c>
      <c r="AV180">
        <v>15.468666076660156</v>
      </c>
      <c r="AW180">
        <v>15.361614227294922</v>
      </c>
      <c r="AX180">
        <v>12.758761405944824</v>
      </c>
      <c r="AY180">
        <v>4.2485518455505371</v>
      </c>
      <c r="AZ180">
        <v>2.8748037815093994</v>
      </c>
      <c r="BA180">
        <v>2.2649233341217041</v>
      </c>
      <c r="BB180">
        <v>1.3265753984451294</v>
      </c>
      <c r="BC180">
        <v>1.4552154541015625</v>
      </c>
      <c r="BD180">
        <v>1.6704356670379639</v>
      </c>
      <c r="BE180">
        <v>65.187126159667969</v>
      </c>
      <c r="BF180">
        <v>64.641868591308594</v>
      </c>
      <c r="BG180">
        <v>64.283462524414063</v>
      </c>
      <c r="BH180">
        <v>63.779060363769531</v>
      </c>
      <c r="BI180">
        <v>63.298377990722656</v>
      </c>
      <c r="BJ180">
        <v>62.431159973144531</v>
      </c>
      <c r="BK180">
        <v>62.652240753173828</v>
      </c>
      <c r="BL180">
        <v>64.247016906738281</v>
      </c>
      <c r="BM180">
        <v>67.668296813964844</v>
      </c>
      <c r="BN180">
        <v>71.963409423828125</v>
      </c>
      <c r="BO180">
        <v>75.163612365722656</v>
      </c>
      <c r="BP180">
        <v>77.187477111816406</v>
      </c>
      <c r="BQ180">
        <v>79.919578552246094</v>
      </c>
      <c r="BR180">
        <v>80.887680053710938</v>
      </c>
      <c r="BS180">
        <v>80.786796569824219</v>
      </c>
      <c r="BT180">
        <v>80.380287170410156</v>
      </c>
      <c r="BU180">
        <v>80.421142578125</v>
      </c>
      <c r="BV180">
        <v>80.025146484375</v>
      </c>
      <c r="BW180">
        <v>75.557044982910156</v>
      </c>
      <c r="BX180">
        <v>71.732246398925781</v>
      </c>
      <c r="BY180">
        <v>69.750137329101563</v>
      </c>
      <c r="BZ180">
        <v>68.147834777832031</v>
      </c>
      <c r="CA180">
        <v>66.986785888671875</v>
      </c>
      <c r="CB180">
        <v>66.280624389648438</v>
      </c>
      <c r="CC180">
        <v>3.2860002517700195</v>
      </c>
      <c r="CD180">
        <v>2.6285300254821777</v>
      </c>
      <c r="CE180">
        <v>2.200934886932373</v>
      </c>
      <c r="CF180">
        <v>2.874361515045166</v>
      </c>
      <c r="CG180">
        <v>3.5233802795410156</v>
      </c>
      <c r="CH180">
        <v>4.2849893569946289</v>
      </c>
      <c r="CI180">
        <v>3.841618537902832</v>
      </c>
      <c r="CJ180">
        <v>3.7190544605255127</v>
      </c>
      <c r="CK180">
        <v>2.0245695114135742</v>
      </c>
      <c r="CL180">
        <v>3.7309935092926025</v>
      </c>
      <c r="CM180">
        <v>3.5379948616027832</v>
      </c>
      <c r="CN180">
        <v>3.4307279586791992</v>
      </c>
      <c r="CO180">
        <v>3.1486217975616455</v>
      </c>
      <c r="CP180">
        <v>3.0175917148590088</v>
      </c>
      <c r="CQ180">
        <v>3.2114145755767822</v>
      </c>
      <c r="CR180">
        <v>4.268150806427002</v>
      </c>
      <c r="CS180">
        <v>3.4498655796051025</v>
      </c>
      <c r="CT180">
        <v>3.5241613388061523</v>
      </c>
      <c r="CU180">
        <v>4.1730523109436035</v>
      </c>
      <c r="CV180">
        <v>4.6430168151855469</v>
      </c>
      <c r="CW180">
        <v>4.8619856834411621</v>
      </c>
      <c r="CX180">
        <v>5.0605778694152832</v>
      </c>
      <c r="CY180">
        <v>4.5105652809143066</v>
      </c>
      <c r="CZ180">
        <v>3.9627361297607422</v>
      </c>
    </row>
    <row r="181" spans="1:104" x14ac:dyDescent="0.25">
      <c r="A181" t="s">
        <v>354</v>
      </c>
      <c r="B181" t="s">
        <v>168</v>
      </c>
      <c r="C181" t="s">
        <v>26</v>
      </c>
      <c r="D181" t="s">
        <v>186</v>
      </c>
      <c r="E181" t="s">
        <v>182</v>
      </c>
      <c r="F181">
        <v>2018</v>
      </c>
      <c r="G181" t="s">
        <v>179</v>
      </c>
      <c r="H181">
        <v>11</v>
      </c>
      <c r="I181">
        <v>137.18867492675781</v>
      </c>
      <c r="J181">
        <v>134.02589416503906</v>
      </c>
      <c r="K181">
        <v>131.83558654785156</v>
      </c>
      <c r="L181">
        <v>131.931884765625</v>
      </c>
      <c r="M181">
        <v>138.27165222167969</v>
      </c>
      <c r="N181">
        <v>148.97789001464844</v>
      </c>
      <c r="O181">
        <v>163.19667053222656</v>
      </c>
      <c r="P181">
        <v>178.23200988769531</v>
      </c>
      <c r="Q181">
        <v>187.82450866699219</v>
      </c>
      <c r="R181">
        <v>194.71685791015625</v>
      </c>
      <c r="S181">
        <v>201.16654968261719</v>
      </c>
      <c r="T181">
        <v>202.70976257324219</v>
      </c>
      <c r="U181">
        <v>204.19692993164062</v>
      </c>
      <c r="V181">
        <v>205.98146057128906</v>
      </c>
      <c r="W181">
        <v>204.10087585449219</v>
      </c>
      <c r="X181">
        <v>197.13719177246094</v>
      </c>
      <c r="Y181">
        <v>189.96035766601562</v>
      </c>
      <c r="Z181">
        <v>183.12358093261719</v>
      </c>
      <c r="AA181">
        <v>173.14840698242187</v>
      </c>
      <c r="AB181">
        <v>165.86495971679687</v>
      </c>
      <c r="AC181">
        <v>161.71562194824219</v>
      </c>
      <c r="AD181">
        <v>154.37580871582031</v>
      </c>
      <c r="AE181">
        <v>148.14794921875</v>
      </c>
      <c r="AF181">
        <v>143.22822570800781</v>
      </c>
      <c r="AG181">
        <v>-0.37678208947181702</v>
      </c>
      <c r="AH181">
        <v>0.53205090761184692</v>
      </c>
      <c r="AI181">
        <v>-0.10762730985879898</v>
      </c>
      <c r="AJ181">
        <v>3.7691317498683929E-2</v>
      </c>
      <c r="AK181">
        <v>-0.94697004556655884</v>
      </c>
      <c r="AL181">
        <v>-1.7578321695327759</v>
      </c>
      <c r="AM181">
        <v>-3.21199631690979</v>
      </c>
      <c r="AN181">
        <v>-3.0508496761322021</v>
      </c>
      <c r="AO181">
        <v>-1.4032367467880249</v>
      </c>
      <c r="AP181">
        <v>0.5623205304145813</v>
      </c>
      <c r="AQ181">
        <v>3.6819021701812744</v>
      </c>
      <c r="AR181">
        <v>14.484073638916016</v>
      </c>
      <c r="AS181">
        <v>14.140342712402344</v>
      </c>
      <c r="AT181">
        <v>13.119179725646973</v>
      </c>
      <c r="AU181">
        <v>12.553282737731934</v>
      </c>
      <c r="AV181">
        <v>11.460351943969727</v>
      </c>
      <c r="AW181">
        <v>11.44639778137207</v>
      </c>
      <c r="AX181">
        <v>8.8440284729003906</v>
      </c>
      <c r="AY181">
        <v>1.3360582590103149</v>
      </c>
      <c r="AZ181">
        <v>1.1198217868804932</v>
      </c>
      <c r="BA181">
        <v>1.2130303382873535</v>
      </c>
      <c r="BB181">
        <v>0.37385663390159607</v>
      </c>
      <c r="BC181">
        <v>0.48975890874862671</v>
      </c>
      <c r="BD181">
        <v>0.87284952402114868</v>
      </c>
      <c r="BE181">
        <v>60.677181243896484</v>
      </c>
      <c r="BF181">
        <v>60.751976013183594</v>
      </c>
      <c r="BG181">
        <v>59.8529052734375</v>
      </c>
      <c r="BH181">
        <v>59.509334564208984</v>
      </c>
      <c r="BI181">
        <v>60.011932373046875</v>
      </c>
      <c r="BJ181">
        <v>60.373340606689453</v>
      </c>
      <c r="BK181">
        <v>59.575725555419922</v>
      </c>
      <c r="BL181">
        <v>59.144290924072266</v>
      </c>
      <c r="BM181">
        <v>61.61181640625</v>
      </c>
      <c r="BN181">
        <v>64.60943603515625</v>
      </c>
      <c r="BO181">
        <v>67.226547241210937</v>
      </c>
      <c r="BP181">
        <v>69.26513671875</v>
      </c>
      <c r="BQ181">
        <v>70.374473571777344</v>
      </c>
      <c r="BR181">
        <v>70.772087097167969</v>
      </c>
      <c r="BS181">
        <v>69.584434509277344</v>
      </c>
      <c r="BT181">
        <v>69.26513671875</v>
      </c>
      <c r="BU181">
        <v>68.446884155273438</v>
      </c>
      <c r="BV181">
        <v>66.549484252929688</v>
      </c>
      <c r="BW181">
        <v>65.490669250488281</v>
      </c>
      <c r="BX181">
        <v>64.274795532226562</v>
      </c>
      <c r="BY181">
        <v>63.835067749023438</v>
      </c>
      <c r="BZ181">
        <v>62.974586486816406</v>
      </c>
      <c r="CA181">
        <v>62.296268463134766</v>
      </c>
      <c r="CB181">
        <v>61.740772247314453</v>
      </c>
      <c r="CC181">
        <v>3.3318314552307129</v>
      </c>
      <c r="CD181">
        <v>2.6695907115936279</v>
      </c>
      <c r="CE181">
        <v>2.2454886436462402</v>
      </c>
      <c r="CF181">
        <v>2.9501709938049316</v>
      </c>
      <c r="CG181">
        <v>3.6325163841247559</v>
      </c>
      <c r="CH181">
        <v>4.385718822479248</v>
      </c>
      <c r="CI181">
        <v>3.8860917091369629</v>
      </c>
      <c r="CJ181">
        <v>3.7952706813812256</v>
      </c>
      <c r="CK181">
        <v>2.0527050495147705</v>
      </c>
      <c r="CL181">
        <v>3.7549309730529785</v>
      </c>
      <c r="CM181">
        <v>3.5347950458526611</v>
      </c>
      <c r="CN181">
        <v>3.3990552425384521</v>
      </c>
      <c r="CO181">
        <v>3.1164772510528564</v>
      </c>
      <c r="CP181">
        <v>2.9822604656219482</v>
      </c>
      <c r="CQ181">
        <v>3.171802282333374</v>
      </c>
      <c r="CR181">
        <v>4.2047829627990723</v>
      </c>
      <c r="CS181">
        <v>3.4146578311920166</v>
      </c>
      <c r="CT181">
        <v>3.5307333469390869</v>
      </c>
      <c r="CU181">
        <v>4.1032285690307617</v>
      </c>
      <c r="CV181">
        <v>4.5311708450317383</v>
      </c>
      <c r="CW181">
        <v>4.8168516159057617</v>
      </c>
      <c r="CX181">
        <v>5.0633444786071777</v>
      </c>
      <c r="CY181">
        <v>4.5208902359008789</v>
      </c>
      <c r="CZ181">
        <v>3.9897572994232178</v>
      </c>
    </row>
    <row r="182" spans="1:104" x14ac:dyDescent="0.25">
      <c r="A182" t="s">
        <v>355</v>
      </c>
      <c r="B182" t="s">
        <v>168</v>
      </c>
      <c r="C182" t="s">
        <v>26</v>
      </c>
      <c r="D182" t="s">
        <v>186</v>
      </c>
      <c r="E182" t="s">
        <v>182</v>
      </c>
      <c r="F182">
        <v>2018</v>
      </c>
      <c r="G182" t="s">
        <v>180</v>
      </c>
      <c r="H182">
        <v>12</v>
      </c>
      <c r="I182">
        <v>128.16279602050781</v>
      </c>
      <c r="J182">
        <v>125.69500732421875</v>
      </c>
      <c r="K182">
        <v>124.28215789794922</v>
      </c>
      <c r="L182">
        <v>124.05495452880859</v>
      </c>
      <c r="M182">
        <v>129.82249450683594</v>
      </c>
      <c r="N182">
        <v>140.05136108398437</v>
      </c>
      <c r="O182">
        <v>154.94474792480469</v>
      </c>
      <c r="P182">
        <v>167.13987731933594</v>
      </c>
      <c r="Q182">
        <v>173.33891296386719</v>
      </c>
      <c r="R182">
        <v>175.71138000488281</v>
      </c>
      <c r="S182">
        <v>176.82467651367187</v>
      </c>
      <c r="T182">
        <v>175.12051391601562</v>
      </c>
      <c r="U182">
        <v>174.00082397460937</v>
      </c>
      <c r="V182">
        <v>173.33651733398438</v>
      </c>
      <c r="W182">
        <v>171.3544921875</v>
      </c>
      <c r="X182">
        <v>167.38241577148437</v>
      </c>
      <c r="Y182">
        <v>165.58856201171875</v>
      </c>
      <c r="Z182">
        <v>164.56797790527344</v>
      </c>
      <c r="AA182">
        <v>158.63200378417969</v>
      </c>
      <c r="AB182">
        <v>153.09446716308594</v>
      </c>
      <c r="AC182">
        <v>149.31306457519531</v>
      </c>
      <c r="AD182">
        <v>143.67245483398437</v>
      </c>
      <c r="AE182">
        <v>138.09416198730469</v>
      </c>
      <c r="AF182">
        <v>133.10591125488281</v>
      </c>
      <c r="AG182">
        <v>-0.59813404083251953</v>
      </c>
      <c r="AH182">
        <v>0.49576190114021301</v>
      </c>
      <c r="AI182">
        <v>-0.3782120943069458</v>
      </c>
      <c r="AJ182">
        <v>-0.36703330278396606</v>
      </c>
      <c r="AK182">
        <v>-1.6178821325302124</v>
      </c>
      <c r="AL182">
        <v>-3.131211519241333</v>
      </c>
      <c r="AM182">
        <v>-4.2782993316650391</v>
      </c>
      <c r="AN182">
        <v>-5.0781073570251465</v>
      </c>
      <c r="AO182">
        <v>-3.129450798034668</v>
      </c>
      <c r="AP182">
        <v>-0.29251322150230408</v>
      </c>
      <c r="AQ182">
        <v>2.4500744342803955</v>
      </c>
      <c r="AR182">
        <v>11.014612197875977</v>
      </c>
      <c r="AS182">
        <v>10.249267578125</v>
      </c>
      <c r="AT182">
        <v>9.3291597366333008</v>
      </c>
      <c r="AU182">
        <v>8.9111595153808594</v>
      </c>
      <c r="AV182">
        <v>7.2307224273681641</v>
      </c>
      <c r="AW182">
        <v>7.4304027557373047</v>
      </c>
      <c r="AX182">
        <v>4.8282108306884766</v>
      </c>
      <c r="AY182">
        <v>-1.6703650951385498</v>
      </c>
      <c r="AZ182">
        <v>-0.6571994423866272</v>
      </c>
      <c r="BA182">
        <v>0.14900900423526764</v>
      </c>
      <c r="BB182">
        <v>-0.6476670503616333</v>
      </c>
      <c r="BC182">
        <v>-0.54340332746505737</v>
      </c>
      <c r="BD182">
        <v>3.4666333347558975E-2</v>
      </c>
      <c r="BE182">
        <v>50.32275390625</v>
      </c>
      <c r="BF182">
        <v>49.926620483398437</v>
      </c>
      <c r="BG182">
        <v>49.004680633544922</v>
      </c>
      <c r="BH182">
        <v>49.037868499755859</v>
      </c>
      <c r="BI182">
        <v>48.223297119140625</v>
      </c>
      <c r="BJ182">
        <v>47.906642913818359</v>
      </c>
      <c r="BK182">
        <v>47.704883575439453</v>
      </c>
      <c r="BL182">
        <v>47.226280212402344</v>
      </c>
      <c r="BM182">
        <v>51.660911560058594</v>
      </c>
      <c r="BN182">
        <v>56.846340179443359</v>
      </c>
      <c r="BO182">
        <v>60.709148406982422</v>
      </c>
      <c r="BP182">
        <v>62.236507415771484</v>
      </c>
      <c r="BQ182">
        <v>63.750137329101563</v>
      </c>
      <c r="BR182">
        <v>66.605422973632812</v>
      </c>
      <c r="BS182">
        <v>65.730682373046875</v>
      </c>
      <c r="BT182">
        <v>63.661045074462891</v>
      </c>
      <c r="BU182">
        <v>62.18841552734375</v>
      </c>
      <c r="BV182">
        <v>60.862949371337891</v>
      </c>
      <c r="BW182">
        <v>60.007663726806641</v>
      </c>
      <c r="BX182">
        <v>57.324317932128906</v>
      </c>
      <c r="BY182">
        <v>56.241325378417969</v>
      </c>
      <c r="BZ182">
        <v>54.735370635986328</v>
      </c>
      <c r="CA182">
        <v>54.403800964355469</v>
      </c>
      <c r="CB182">
        <v>54.093635559082031</v>
      </c>
      <c r="CC182">
        <v>3.683943510055542</v>
      </c>
      <c r="CD182">
        <v>2.9631953239440918</v>
      </c>
      <c r="CE182">
        <v>2.505378246307373</v>
      </c>
      <c r="CF182">
        <v>3.2832038402557373</v>
      </c>
      <c r="CG182">
        <v>4.036552906036377</v>
      </c>
      <c r="CH182">
        <v>4.8796939849853516</v>
      </c>
      <c r="CI182">
        <v>4.3668155670166016</v>
      </c>
      <c r="CJ182">
        <v>4.2123394012451172</v>
      </c>
      <c r="CK182">
        <v>2.2421083450317383</v>
      </c>
      <c r="CL182">
        <v>4.010371208190918</v>
      </c>
      <c r="CM182">
        <v>3.6773731708526611</v>
      </c>
      <c r="CN182">
        <v>3.4754171371459961</v>
      </c>
      <c r="CO182">
        <v>3.1430575847625732</v>
      </c>
      <c r="CP182">
        <v>2.9702556133270264</v>
      </c>
      <c r="CQ182">
        <v>3.1516866683959961</v>
      </c>
      <c r="CR182">
        <v>4.2254319190979004</v>
      </c>
      <c r="CS182">
        <v>3.5229043960571289</v>
      </c>
      <c r="CT182">
        <v>3.7553656101226807</v>
      </c>
      <c r="CU182">
        <v>4.4492239952087402</v>
      </c>
      <c r="CV182">
        <v>4.9499588012695313</v>
      </c>
      <c r="CW182">
        <v>5.2637519836425781</v>
      </c>
      <c r="CX182">
        <v>5.5772228240966797</v>
      </c>
      <c r="CY182">
        <v>4.9875807762145996</v>
      </c>
      <c r="CZ182">
        <v>4.3883519172668457</v>
      </c>
    </row>
    <row r="183" spans="1:104" x14ac:dyDescent="0.25">
      <c r="A183" t="s">
        <v>356</v>
      </c>
      <c r="B183" t="s">
        <v>168</v>
      </c>
      <c r="C183" t="s">
        <v>26</v>
      </c>
      <c r="D183" t="s">
        <v>186</v>
      </c>
      <c r="E183" t="s">
        <v>182</v>
      </c>
      <c r="F183">
        <v>2018</v>
      </c>
      <c r="G183" t="s">
        <v>181</v>
      </c>
      <c r="H183">
        <v>8</v>
      </c>
      <c r="I183">
        <v>153.23802185058594</v>
      </c>
      <c r="J183">
        <v>149.58073425292969</v>
      </c>
      <c r="K183">
        <v>146.62101745605469</v>
      </c>
      <c r="L183">
        <v>146.29290771484375</v>
      </c>
      <c r="M183">
        <v>152.6026611328125</v>
      </c>
      <c r="N183">
        <v>168.12269592285156</v>
      </c>
      <c r="O183">
        <v>183.4664306640625</v>
      </c>
      <c r="P183">
        <v>198.28927612304688</v>
      </c>
      <c r="Q183">
        <v>208.26397705078125</v>
      </c>
      <c r="R183">
        <v>215.30795288085937</v>
      </c>
      <c r="S183">
        <v>221.92314147949219</v>
      </c>
      <c r="T183">
        <v>223.41159057617187</v>
      </c>
      <c r="U183">
        <v>224.91737365722656</v>
      </c>
      <c r="V183">
        <v>225.58576965332031</v>
      </c>
      <c r="W183">
        <v>224.23017883300781</v>
      </c>
      <c r="X183">
        <v>219.01312255859375</v>
      </c>
      <c r="Y183">
        <v>212.769775390625</v>
      </c>
      <c r="Z183">
        <v>204.12625122070312</v>
      </c>
      <c r="AA183">
        <v>194.70817565917969</v>
      </c>
      <c r="AB183">
        <v>189.37933349609375</v>
      </c>
      <c r="AC183">
        <v>185.21380615234375</v>
      </c>
      <c r="AD183">
        <v>176.69804382324219</v>
      </c>
      <c r="AE183">
        <v>168.98159790039062</v>
      </c>
      <c r="AF183">
        <v>161.74845886230469</v>
      </c>
      <c r="AG183">
        <v>-0.13865330815315247</v>
      </c>
      <c r="AH183">
        <v>0.59747147560119629</v>
      </c>
      <c r="AI183">
        <v>0.19338336586952209</v>
      </c>
      <c r="AJ183">
        <v>0.49691540002822876</v>
      </c>
      <c r="AK183">
        <v>-0.22365663945674896</v>
      </c>
      <c r="AL183">
        <v>-0.28156596422195435</v>
      </c>
      <c r="AM183">
        <v>-2.2158217430114746</v>
      </c>
      <c r="AN183">
        <v>-0.87191951274871826</v>
      </c>
      <c r="AO183">
        <v>0.55755186080932617</v>
      </c>
      <c r="AP183">
        <v>1.5617290735244751</v>
      </c>
      <c r="AQ183">
        <v>5.0081086158752441</v>
      </c>
      <c r="AR183">
        <v>17.7960205078125</v>
      </c>
      <c r="AS183">
        <v>17.806377410888672</v>
      </c>
      <c r="AT183">
        <v>16.502849578857422</v>
      </c>
      <c r="AU183">
        <v>15.834236145019531</v>
      </c>
      <c r="AV183">
        <v>15.868674278259277</v>
      </c>
      <c r="AW183">
        <v>15.959604263305664</v>
      </c>
      <c r="AX183">
        <v>13.568939208984375</v>
      </c>
      <c r="AY183">
        <v>4.909116268157959</v>
      </c>
      <c r="AZ183">
        <v>3.284184455871582</v>
      </c>
      <c r="BA183">
        <v>2.5442585945129395</v>
      </c>
      <c r="BB183">
        <v>1.6020671129226685</v>
      </c>
      <c r="BC183">
        <v>1.7319397926330566</v>
      </c>
      <c r="BD183">
        <v>1.8905342817306519</v>
      </c>
      <c r="BE183">
        <v>67.508560180664063</v>
      </c>
      <c r="BF183">
        <v>67.252922058105469</v>
      </c>
      <c r="BG183">
        <v>66.79974365234375</v>
      </c>
      <c r="BH183">
        <v>66.426322937011719</v>
      </c>
      <c r="BI183">
        <v>66.089393615722656</v>
      </c>
      <c r="BJ183">
        <v>66.047103881835937</v>
      </c>
      <c r="BK183">
        <v>66.456336975097656</v>
      </c>
      <c r="BL183">
        <v>67.562698364257813</v>
      </c>
      <c r="BM183">
        <v>70.106819152832031</v>
      </c>
      <c r="BN183">
        <v>73.361404418945312</v>
      </c>
      <c r="BO183">
        <v>76.656059265136719</v>
      </c>
      <c r="BP183">
        <v>77.972770690917969</v>
      </c>
      <c r="BQ183">
        <v>78.97528076171875</v>
      </c>
      <c r="BR183">
        <v>79.857131958007813</v>
      </c>
      <c r="BS183">
        <v>80.618789672851562</v>
      </c>
      <c r="BT183">
        <v>80.94775390625</v>
      </c>
      <c r="BU183">
        <v>80.631072998046875</v>
      </c>
      <c r="BV183">
        <v>79.698249816894531</v>
      </c>
      <c r="BW183">
        <v>77.163299560546875</v>
      </c>
      <c r="BX183">
        <v>74.829727172851563</v>
      </c>
      <c r="BY183">
        <v>72.620018005371094</v>
      </c>
      <c r="BZ183">
        <v>71.713249206542969</v>
      </c>
      <c r="CA183">
        <v>70.774177551269531</v>
      </c>
      <c r="CB183">
        <v>70.156303405761719</v>
      </c>
      <c r="CC183">
        <v>3.2856266498565674</v>
      </c>
      <c r="CD183">
        <v>2.6303806304931641</v>
      </c>
      <c r="CE183">
        <v>2.2047605514526367</v>
      </c>
      <c r="CF183">
        <v>2.8880696296691895</v>
      </c>
      <c r="CG183">
        <v>3.5393500328063965</v>
      </c>
      <c r="CH183">
        <v>4.3695054054260254</v>
      </c>
      <c r="CI183">
        <v>3.8569614887237549</v>
      </c>
      <c r="CJ183">
        <v>3.7277193069458008</v>
      </c>
      <c r="CK183">
        <v>2.0094413757324219</v>
      </c>
      <c r="CL183">
        <v>3.6656029224395752</v>
      </c>
      <c r="CM183">
        <v>3.4426910877227783</v>
      </c>
      <c r="CN183">
        <v>3.3073205947875977</v>
      </c>
      <c r="CO183">
        <v>3.0305726528167725</v>
      </c>
      <c r="CP183">
        <v>2.883474588394165</v>
      </c>
      <c r="CQ183">
        <v>3.0763962268829346</v>
      </c>
      <c r="CR183">
        <v>4.1241278648376465</v>
      </c>
      <c r="CS183">
        <v>3.3766117095947266</v>
      </c>
      <c r="CT183">
        <v>3.4746124744415283</v>
      </c>
      <c r="CU183">
        <v>4.0735993385314941</v>
      </c>
      <c r="CV183">
        <v>4.5674662590026855</v>
      </c>
      <c r="CW183">
        <v>4.8704781532287598</v>
      </c>
      <c r="CX183">
        <v>5.116546630859375</v>
      </c>
      <c r="CY183">
        <v>4.5525498390197754</v>
      </c>
      <c r="CZ183">
        <v>3.977818489074707</v>
      </c>
    </row>
    <row r="184" spans="1:104" x14ac:dyDescent="0.25">
      <c r="A184" t="s">
        <v>357</v>
      </c>
      <c r="B184" t="s">
        <v>168</v>
      </c>
      <c r="C184" t="s">
        <v>26</v>
      </c>
      <c r="D184" t="s">
        <v>186</v>
      </c>
      <c r="E184" t="s">
        <v>182</v>
      </c>
      <c r="F184">
        <v>2019</v>
      </c>
      <c r="G184" t="s">
        <v>169</v>
      </c>
      <c r="H184">
        <v>1</v>
      </c>
      <c r="I184">
        <v>125.33621978759766</v>
      </c>
      <c r="J184">
        <v>122.38316345214844</v>
      </c>
      <c r="K184">
        <v>121.43048858642578</v>
      </c>
      <c r="L184">
        <v>121.7532958984375</v>
      </c>
      <c r="M184">
        <v>128.76603698730469</v>
      </c>
      <c r="N184">
        <v>140.66778564453125</v>
      </c>
      <c r="O184">
        <v>158.35520935058594</v>
      </c>
      <c r="P184">
        <v>171.65882873535156</v>
      </c>
      <c r="Q184">
        <v>176.14527893066406</v>
      </c>
      <c r="R184">
        <v>176.76454162597656</v>
      </c>
      <c r="S184">
        <v>177.86280822753906</v>
      </c>
      <c r="T184">
        <v>174.97785949707031</v>
      </c>
      <c r="U184">
        <v>173.84364318847656</v>
      </c>
      <c r="V184">
        <v>172.61250305175781</v>
      </c>
      <c r="W184">
        <v>169.3438720703125</v>
      </c>
      <c r="X184">
        <v>165.31657409667969</v>
      </c>
      <c r="Y184">
        <v>162.7445068359375</v>
      </c>
      <c r="Z184">
        <v>161.16224670410156</v>
      </c>
      <c r="AA184">
        <v>156.83010864257812</v>
      </c>
      <c r="AB184">
        <v>151.01896667480469</v>
      </c>
      <c r="AC184">
        <v>147.38688659667969</v>
      </c>
      <c r="AD184">
        <v>141.82244873046875</v>
      </c>
      <c r="AE184">
        <v>136.87875366210937</v>
      </c>
      <c r="AF184">
        <v>132.05990600585937</v>
      </c>
      <c r="AG184">
        <v>-0.66902649402618408</v>
      </c>
      <c r="AH184">
        <v>0.48160511255264282</v>
      </c>
      <c r="AI184">
        <v>-0.46398866176605225</v>
      </c>
      <c r="AJ184">
        <v>-0.49820470809936523</v>
      </c>
      <c r="AK184">
        <v>-1.8572163581848145</v>
      </c>
      <c r="AL184">
        <v>-3.6637983322143555</v>
      </c>
      <c r="AM184">
        <v>-4.8111224174499512</v>
      </c>
      <c r="AN184">
        <v>-6.0108146667480469</v>
      </c>
      <c r="AO184">
        <v>-3.8312842845916748</v>
      </c>
      <c r="AP184">
        <v>-0.57537376880645752</v>
      </c>
      <c r="AQ184">
        <v>2.1881794929504395</v>
      </c>
      <c r="AR184">
        <v>10.482741355895996</v>
      </c>
      <c r="AS184">
        <v>9.6118001937866211</v>
      </c>
      <c r="AT184">
        <v>8.6950740814208984</v>
      </c>
      <c r="AU184">
        <v>8.244572639465332</v>
      </c>
      <c r="AV184">
        <v>6.2790212631225586</v>
      </c>
      <c r="AW184">
        <v>6.4282159805297852</v>
      </c>
      <c r="AX184">
        <v>3.6611025333404541</v>
      </c>
      <c r="AY184">
        <v>-2.650963306427002</v>
      </c>
      <c r="AZ184">
        <v>-1.2309024333953857</v>
      </c>
      <c r="BA184">
        <v>-0.18771733343601227</v>
      </c>
      <c r="BB184">
        <v>-0.98262649774551392</v>
      </c>
      <c r="BC184">
        <v>-0.88483381271362305</v>
      </c>
      <c r="BD184">
        <v>-0.23471514880657196</v>
      </c>
      <c r="BE184">
        <v>49.780620574951172</v>
      </c>
      <c r="BF184">
        <v>49.149394989013672</v>
      </c>
      <c r="BG184">
        <v>48.560306549072266</v>
      </c>
      <c r="BH184">
        <v>48.271537780761719</v>
      </c>
      <c r="BI184">
        <v>47.49871826171875</v>
      </c>
      <c r="BJ184">
        <v>47.020111083984375</v>
      </c>
      <c r="BK184">
        <v>47.834686279296875</v>
      </c>
      <c r="BL184">
        <v>47.075736999511719</v>
      </c>
      <c r="BM184">
        <v>48.663127899169922</v>
      </c>
      <c r="BN184">
        <v>52.036304473876953</v>
      </c>
      <c r="BO184">
        <v>54.789287567138672</v>
      </c>
      <c r="BP184">
        <v>56.973155975341797</v>
      </c>
      <c r="BQ184">
        <v>58.643150329589844</v>
      </c>
      <c r="BR184">
        <v>58.965251922607422</v>
      </c>
      <c r="BS184">
        <v>59.066127777099609</v>
      </c>
      <c r="BT184">
        <v>58.811729431152344</v>
      </c>
      <c r="BU184">
        <v>57.795391082763672</v>
      </c>
      <c r="BV184">
        <v>55.923641204833984</v>
      </c>
      <c r="BW184">
        <v>54.086246490478516</v>
      </c>
      <c r="BX184">
        <v>53.319911956787109</v>
      </c>
      <c r="BY184">
        <v>50.869709014892578</v>
      </c>
      <c r="BZ184">
        <v>49.241466522216797</v>
      </c>
      <c r="CA184">
        <v>47.351436614990234</v>
      </c>
      <c r="CB184">
        <v>46.073032379150391</v>
      </c>
      <c r="CC184">
        <v>3.8284900188446045</v>
      </c>
      <c r="CD184">
        <v>3.0659418106079102</v>
      </c>
      <c r="CE184">
        <v>2.6013104915618896</v>
      </c>
      <c r="CF184">
        <v>3.4242417812347412</v>
      </c>
      <c r="CG184">
        <v>4.2546319961547852</v>
      </c>
      <c r="CH184">
        <v>5.2083463668823242</v>
      </c>
      <c r="CI184">
        <v>4.7426419258117676</v>
      </c>
      <c r="CJ184">
        <v>4.5973691940307617</v>
      </c>
      <c r="CK184">
        <v>2.4212048053741455</v>
      </c>
      <c r="CL184">
        <v>4.287259578704834</v>
      </c>
      <c r="CM184">
        <v>3.9307904243469238</v>
      </c>
      <c r="CN184">
        <v>3.6902258396148682</v>
      </c>
      <c r="CO184">
        <v>3.3370275497436523</v>
      </c>
      <c r="CP184">
        <v>3.14322829246521</v>
      </c>
      <c r="CQ184">
        <v>3.3099157810211182</v>
      </c>
      <c r="CR184">
        <v>4.4348363876342773</v>
      </c>
      <c r="CS184">
        <v>3.6793982982635498</v>
      </c>
      <c r="CT184">
        <v>3.9081401824951172</v>
      </c>
      <c r="CU184">
        <v>4.6743674278259277</v>
      </c>
      <c r="CV184">
        <v>5.1888785362243652</v>
      </c>
      <c r="CW184">
        <v>5.5214910507202148</v>
      </c>
      <c r="CX184">
        <v>5.8504519462585449</v>
      </c>
      <c r="CY184">
        <v>5.2535223960876465</v>
      </c>
      <c r="CZ184">
        <v>4.6267399787902832</v>
      </c>
    </row>
    <row r="185" spans="1:104" x14ac:dyDescent="0.25">
      <c r="A185" t="s">
        <v>358</v>
      </c>
      <c r="B185" t="s">
        <v>168</v>
      </c>
      <c r="C185" t="s">
        <v>26</v>
      </c>
      <c r="D185" t="s">
        <v>186</v>
      </c>
      <c r="E185" t="s">
        <v>182</v>
      </c>
      <c r="F185">
        <v>2019</v>
      </c>
      <c r="G185" t="s">
        <v>170</v>
      </c>
      <c r="H185">
        <v>2</v>
      </c>
      <c r="I185">
        <v>127.88237762451172</v>
      </c>
      <c r="J185">
        <v>124.59886932373047</v>
      </c>
      <c r="K185">
        <v>123.10297393798828</v>
      </c>
      <c r="L185">
        <v>123.74045562744141</v>
      </c>
      <c r="M185">
        <v>129.96502685546875</v>
      </c>
      <c r="N185">
        <v>141.41915893554687</v>
      </c>
      <c r="O185">
        <v>158.60580444335938</v>
      </c>
      <c r="P185">
        <v>169.3861083984375</v>
      </c>
      <c r="Q185">
        <v>174.4365234375</v>
      </c>
      <c r="R185">
        <v>175.64398193359375</v>
      </c>
      <c r="S185">
        <v>178.3203125</v>
      </c>
      <c r="T185">
        <v>176.46754455566406</v>
      </c>
      <c r="U185">
        <v>176.63227844238281</v>
      </c>
      <c r="V185">
        <v>175.75244140625</v>
      </c>
      <c r="W185">
        <v>173.34120178222656</v>
      </c>
      <c r="X185">
        <v>168.40327453613281</v>
      </c>
      <c r="Y185">
        <v>163.89958190917969</v>
      </c>
      <c r="Z185">
        <v>163.53694152832031</v>
      </c>
      <c r="AA185">
        <v>161.49046325683594</v>
      </c>
      <c r="AB185">
        <v>155.55221557617187</v>
      </c>
      <c r="AC185">
        <v>151.55923461914063</v>
      </c>
      <c r="AD185">
        <v>144.97422790527344</v>
      </c>
      <c r="AE185">
        <v>138.82672119140625</v>
      </c>
      <c r="AF185">
        <v>133.97320556640625</v>
      </c>
      <c r="AG185">
        <v>-0.64956283569335938</v>
      </c>
      <c r="AH185">
        <v>0.49075362086296082</v>
      </c>
      <c r="AI185">
        <v>-0.43348574638366699</v>
      </c>
      <c r="AJ185">
        <v>-0.45230567455291748</v>
      </c>
      <c r="AK185">
        <v>-1.7763183116912842</v>
      </c>
      <c r="AL185">
        <v>-3.4824106693267822</v>
      </c>
      <c r="AM185">
        <v>-4.6494598388671875</v>
      </c>
      <c r="AN185">
        <v>-5.6288275718688965</v>
      </c>
      <c r="AO185">
        <v>-3.5456640720367432</v>
      </c>
      <c r="AP185">
        <v>-0.46410536766052246</v>
      </c>
      <c r="AQ185">
        <v>2.3005290031433105</v>
      </c>
      <c r="AR185">
        <v>10.775168418884277</v>
      </c>
      <c r="AS185">
        <v>10.011908531188965</v>
      </c>
      <c r="AT185">
        <v>9.0867071151733398</v>
      </c>
      <c r="AU185">
        <v>8.6608381271362305</v>
      </c>
      <c r="AV185">
        <v>6.7347598075866699</v>
      </c>
      <c r="AW185">
        <v>6.8131914138793945</v>
      </c>
      <c r="AX185">
        <v>4.1322822570800781</v>
      </c>
      <c r="AY185">
        <v>-2.3331711292266846</v>
      </c>
      <c r="AZ185">
        <v>-1.0366390943527222</v>
      </c>
      <c r="BA185">
        <v>-6.0383379459381104E-2</v>
      </c>
      <c r="BB185">
        <v>-0.8692549467086792</v>
      </c>
      <c r="BC185">
        <v>-0.76213580369949341</v>
      </c>
      <c r="BD185">
        <v>-0.13292881846427917</v>
      </c>
      <c r="BE185">
        <v>52.508323669433594</v>
      </c>
      <c r="BF185">
        <v>52.280620574951172</v>
      </c>
      <c r="BG185">
        <v>51.346755981445313</v>
      </c>
      <c r="BH185">
        <v>49.76220703125</v>
      </c>
      <c r="BI185">
        <v>49.230960845947266</v>
      </c>
      <c r="BJ185">
        <v>48.693229675292969</v>
      </c>
      <c r="BK185">
        <v>48.128658294677734</v>
      </c>
      <c r="BL185">
        <v>47.833400726318359</v>
      </c>
      <c r="BM185">
        <v>50.938545227050781</v>
      </c>
      <c r="BN185">
        <v>53.962268829345703</v>
      </c>
      <c r="BO185">
        <v>56.701900482177734</v>
      </c>
      <c r="BP185">
        <v>57.769973754882812</v>
      </c>
      <c r="BQ185">
        <v>58.596481323242188</v>
      </c>
      <c r="BR185">
        <v>58.986129760742188</v>
      </c>
      <c r="BS185">
        <v>58.596481323242188</v>
      </c>
      <c r="BT185">
        <v>58.031902313232422</v>
      </c>
      <c r="BU185">
        <v>57.527500152587891</v>
      </c>
      <c r="BV185">
        <v>56.485366821289063</v>
      </c>
      <c r="BW185">
        <v>54.691669464111328</v>
      </c>
      <c r="BX185">
        <v>53.589370727539062</v>
      </c>
      <c r="BY185">
        <v>52.145511627197266</v>
      </c>
      <c r="BZ185">
        <v>50.901615142822266</v>
      </c>
      <c r="CA185">
        <v>49.948291778564453</v>
      </c>
      <c r="CB185">
        <v>49.223575592041016</v>
      </c>
      <c r="CC185">
        <v>3.815964937210083</v>
      </c>
      <c r="CD185">
        <v>3.0492916107177734</v>
      </c>
      <c r="CE185">
        <v>2.576176643371582</v>
      </c>
      <c r="CF185">
        <v>3.3996796607971191</v>
      </c>
      <c r="CG185">
        <v>4.194979190826416</v>
      </c>
      <c r="CH185">
        <v>5.1151232719421387</v>
      </c>
      <c r="CI185">
        <v>4.6403388977050781</v>
      </c>
      <c r="CJ185">
        <v>4.4316325187683105</v>
      </c>
      <c r="CK185">
        <v>2.3422896862030029</v>
      </c>
      <c r="CL185">
        <v>4.1616024971008301</v>
      </c>
      <c r="CM185">
        <v>3.8498005867004395</v>
      </c>
      <c r="CN185">
        <v>3.6356105804443359</v>
      </c>
      <c r="CO185">
        <v>3.312178373336792</v>
      </c>
      <c r="CP185">
        <v>3.1264231204986572</v>
      </c>
      <c r="CQ185">
        <v>3.309725284576416</v>
      </c>
      <c r="CR185">
        <v>4.4132084846496582</v>
      </c>
      <c r="CS185">
        <v>3.6198534965515137</v>
      </c>
      <c r="CT185">
        <v>3.8740513324737549</v>
      </c>
      <c r="CU185">
        <v>4.7020034790039062</v>
      </c>
      <c r="CV185">
        <v>5.2210865020751953</v>
      </c>
      <c r="CW185">
        <v>5.5465459823608398</v>
      </c>
      <c r="CX185">
        <v>5.8422198295593262</v>
      </c>
      <c r="CY185">
        <v>5.2051148414611816</v>
      </c>
      <c r="CZ185">
        <v>4.5852680206298828</v>
      </c>
    </row>
    <row r="186" spans="1:104" x14ac:dyDescent="0.25">
      <c r="A186" t="s">
        <v>359</v>
      </c>
      <c r="B186" t="s">
        <v>168</v>
      </c>
      <c r="C186" t="s">
        <v>26</v>
      </c>
      <c r="D186" t="s">
        <v>186</v>
      </c>
      <c r="E186" t="s">
        <v>182</v>
      </c>
      <c r="F186">
        <v>2019</v>
      </c>
      <c r="G186" t="s">
        <v>171</v>
      </c>
      <c r="H186">
        <v>3</v>
      </c>
      <c r="I186">
        <v>130.35365295410156</v>
      </c>
      <c r="J186">
        <v>127.20372009277344</v>
      </c>
      <c r="K186">
        <v>125.19058227539062</v>
      </c>
      <c r="L186">
        <v>124.61955261230469</v>
      </c>
      <c r="M186">
        <v>129.01570129394531</v>
      </c>
      <c r="N186">
        <v>140.68792724609375</v>
      </c>
      <c r="O186">
        <v>158.60823059082031</v>
      </c>
      <c r="P186">
        <v>169.97027587890625</v>
      </c>
      <c r="Q186">
        <v>175.16505432128906</v>
      </c>
      <c r="R186">
        <v>177.3258056640625</v>
      </c>
      <c r="S186">
        <v>181.02104187011719</v>
      </c>
      <c r="T186">
        <v>180.0521240234375</v>
      </c>
      <c r="U186">
        <v>180.65187072753906</v>
      </c>
      <c r="V186">
        <v>181.40525817871094</v>
      </c>
      <c r="W186">
        <v>180.11116027832031</v>
      </c>
      <c r="X186">
        <v>175.37481689453125</v>
      </c>
      <c r="Y186">
        <v>170.37345886230469</v>
      </c>
      <c r="Z186">
        <v>166.02803039550781</v>
      </c>
      <c r="AA186">
        <v>162.30551147460937</v>
      </c>
      <c r="AB186">
        <v>160.54899597167969</v>
      </c>
      <c r="AC186">
        <v>157.04621887207031</v>
      </c>
      <c r="AD186">
        <v>150.55158996582031</v>
      </c>
      <c r="AE186">
        <v>143.25390625</v>
      </c>
      <c r="AF186">
        <v>137.34893798828125</v>
      </c>
      <c r="AG186">
        <v>-0.58350551128387451</v>
      </c>
      <c r="AH186">
        <v>0.50203573703765869</v>
      </c>
      <c r="AI186">
        <v>-0.35330143570899963</v>
      </c>
      <c r="AJ186">
        <v>-0.32856640219688416</v>
      </c>
      <c r="AK186">
        <v>-1.5359282493591309</v>
      </c>
      <c r="AL186">
        <v>-2.9979784488677979</v>
      </c>
      <c r="AM186">
        <v>-4.2545905113220215</v>
      </c>
      <c r="AN186">
        <v>-4.9402704238891602</v>
      </c>
      <c r="AO186">
        <v>-2.9783885478973389</v>
      </c>
      <c r="AP186">
        <v>-0.2150566428899765</v>
      </c>
      <c r="AQ186">
        <v>2.5881316661834717</v>
      </c>
      <c r="AR186">
        <v>11.477712631225586</v>
      </c>
      <c r="AS186">
        <v>10.826566696166992</v>
      </c>
      <c r="AT186">
        <v>9.9411764144897461</v>
      </c>
      <c r="AU186">
        <v>9.5364265441894531</v>
      </c>
      <c r="AV186">
        <v>7.8360075950622559</v>
      </c>
      <c r="AW186">
        <v>7.9053168296813965</v>
      </c>
      <c r="AX186">
        <v>5.1834983825683594</v>
      </c>
      <c r="AY186">
        <v>-1.4150511026382446</v>
      </c>
      <c r="AZ186">
        <v>-0.51317310333251953</v>
      </c>
      <c r="BA186">
        <v>0.25811344385147095</v>
      </c>
      <c r="BB186">
        <v>-0.57510727643966675</v>
      </c>
      <c r="BC186">
        <v>-0.46073085069656372</v>
      </c>
      <c r="BD186">
        <v>0.11531506478786469</v>
      </c>
      <c r="BE186">
        <v>53.489772796630859</v>
      </c>
      <c r="BF186">
        <v>52.997158050537109</v>
      </c>
      <c r="BG186">
        <v>52.403659820556641</v>
      </c>
      <c r="BH186">
        <v>51.11138916015625</v>
      </c>
      <c r="BI186">
        <v>50.349460601806641</v>
      </c>
      <c r="BJ186">
        <v>50.099464416503906</v>
      </c>
      <c r="BK186">
        <v>50.382789611816406</v>
      </c>
      <c r="BL186">
        <v>51.527637481689453</v>
      </c>
      <c r="BM186">
        <v>54.628383636474609</v>
      </c>
      <c r="BN186">
        <v>57.781764984130859</v>
      </c>
      <c r="BO186">
        <v>59.7833251953125</v>
      </c>
      <c r="BP186">
        <v>61.808609008789063</v>
      </c>
      <c r="BQ186">
        <v>62.644577026367188</v>
      </c>
      <c r="BR186">
        <v>62.207725524902344</v>
      </c>
      <c r="BS186">
        <v>62.656505584716797</v>
      </c>
      <c r="BT186">
        <v>62.270881652832031</v>
      </c>
      <c r="BU186">
        <v>61.322097778320313</v>
      </c>
      <c r="BV186">
        <v>59.152244567871094</v>
      </c>
      <c r="BW186">
        <v>57.542411804199219</v>
      </c>
      <c r="BX186">
        <v>56.376960754394531</v>
      </c>
      <c r="BY186">
        <v>55.461505889892578</v>
      </c>
      <c r="BZ186">
        <v>53.568489074707031</v>
      </c>
      <c r="CA186">
        <v>53.07147216796875</v>
      </c>
      <c r="CB186">
        <v>52.825878143310547</v>
      </c>
      <c r="CC186">
        <v>3.6827294826507568</v>
      </c>
      <c r="CD186">
        <v>2.9473903179168701</v>
      </c>
      <c r="CE186">
        <v>2.4804575443267822</v>
      </c>
      <c r="CF186">
        <v>3.2416450977325439</v>
      </c>
      <c r="CG186">
        <v>3.9427468776702881</v>
      </c>
      <c r="CH186">
        <v>4.8178987503051758</v>
      </c>
      <c r="CI186">
        <v>4.3934869766235352</v>
      </c>
      <c r="CJ186">
        <v>4.2102890014648437</v>
      </c>
      <c r="CK186">
        <v>2.2269148826599121</v>
      </c>
      <c r="CL186">
        <v>3.9778852462768555</v>
      </c>
      <c r="CM186">
        <v>3.7001512050628662</v>
      </c>
      <c r="CN186">
        <v>3.5120744705200195</v>
      </c>
      <c r="CO186">
        <v>3.2072963714599609</v>
      </c>
      <c r="CP186">
        <v>3.055267333984375</v>
      </c>
      <c r="CQ186">
        <v>3.2559950351715088</v>
      </c>
      <c r="CR186">
        <v>4.3513507843017578</v>
      </c>
      <c r="CS186">
        <v>3.562608003616333</v>
      </c>
      <c r="CT186">
        <v>3.7237787246704102</v>
      </c>
      <c r="CU186">
        <v>4.474271297454834</v>
      </c>
      <c r="CV186">
        <v>5.1020565032958984</v>
      </c>
      <c r="CW186">
        <v>5.4415254592895508</v>
      </c>
      <c r="CX186">
        <v>5.7441458702087402</v>
      </c>
      <c r="CY186">
        <v>5.0853009223937988</v>
      </c>
      <c r="CZ186">
        <v>4.4506664276123047</v>
      </c>
    </row>
    <row r="187" spans="1:104" x14ac:dyDescent="0.25">
      <c r="A187" t="s">
        <v>360</v>
      </c>
      <c r="B187" t="s">
        <v>168</v>
      </c>
      <c r="C187" t="s">
        <v>26</v>
      </c>
      <c r="D187" t="s">
        <v>186</v>
      </c>
      <c r="E187" t="s">
        <v>182</v>
      </c>
      <c r="F187">
        <v>2019</v>
      </c>
      <c r="G187" t="s">
        <v>172</v>
      </c>
      <c r="H187">
        <v>4</v>
      </c>
      <c r="I187">
        <v>137.73757934570312</v>
      </c>
      <c r="J187">
        <v>133.71011352539062</v>
      </c>
      <c r="K187">
        <v>131.26612854003906</v>
      </c>
      <c r="L187">
        <v>130.31547546386719</v>
      </c>
      <c r="M187">
        <v>134.86505126953125</v>
      </c>
      <c r="N187">
        <v>146.83515930175781</v>
      </c>
      <c r="O187">
        <v>162.06314086914062</v>
      </c>
      <c r="P187">
        <v>175.40864562988281</v>
      </c>
      <c r="Q187">
        <v>184.51231384277344</v>
      </c>
      <c r="R187">
        <v>191.23452758789062</v>
      </c>
      <c r="S187">
        <v>197.3214111328125</v>
      </c>
      <c r="T187">
        <v>199.06414794921875</v>
      </c>
      <c r="U187">
        <v>200.55885314941406</v>
      </c>
      <c r="V187">
        <v>202.23213195800781</v>
      </c>
      <c r="W187">
        <v>199.87692260742187</v>
      </c>
      <c r="X187">
        <v>193.54695129394531</v>
      </c>
      <c r="Y187">
        <v>185.87080383300781</v>
      </c>
      <c r="Z187">
        <v>177.5609130859375</v>
      </c>
      <c r="AA187">
        <v>169.05807495117187</v>
      </c>
      <c r="AB187">
        <v>167.69398498535156</v>
      </c>
      <c r="AC187">
        <v>165.63697814941406</v>
      </c>
      <c r="AD187">
        <v>159.31185913085937</v>
      </c>
      <c r="AE187">
        <v>152.04527282714844</v>
      </c>
      <c r="AF187">
        <v>145.91409301757812</v>
      </c>
      <c r="AG187">
        <v>-0.33318218588829041</v>
      </c>
      <c r="AH187">
        <v>0.53138095140457153</v>
      </c>
      <c r="AI187">
        <v>-5.7319086045026779E-2</v>
      </c>
      <c r="AJ187">
        <v>0.10932261496782303</v>
      </c>
      <c r="AK187">
        <v>-0.79454189538955688</v>
      </c>
      <c r="AL187">
        <v>-1.4681881666183472</v>
      </c>
      <c r="AM187">
        <v>-2.9705407619476318</v>
      </c>
      <c r="AN187">
        <v>-2.6057553291320801</v>
      </c>
      <c r="AO187">
        <v>-1.0455210208892822</v>
      </c>
      <c r="AP187">
        <v>0.7007213830947876</v>
      </c>
      <c r="AQ187">
        <v>3.7611479759216309</v>
      </c>
      <c r="AR187">
        <v>14.513979911804199</v>
      </c>
      <c r="AS187">
        <v>14.242202758789063</v>
      </c>
      <c r="AT187">
        <v>13.220741271972656</v>
      </c>
      <c r="AU187">
        <v>12.617313385009766</v>
      </c>
      <c r="AV187">
        <v>11.744547843933105</v>
      </c>
      <c r="AW187">
        <v>11.687565803527832</v>
      </c>
      <c r="AX187">
        <v>9.1493406295776367</v>
      </c>
      <c r="AY187">
        <v>1.8304879665374756</v>
      </c>
      <c r="AZ187">
        <v>1.447979211807251</v>
      </c>
      <c r="BA187">
        <v>1.4261184930801392</v>
      </c>
      <c r="BB187">
        <v>0.57406020164489746</v>
      </c>
      <c r="BC187">
        <v>0.69037526845932007</v>
      </c>
      <c r="BD187">
        <v>1.034366250038147</v>
      </c>
      <c r="BE187">
        <v>61.578857421875</v>
      </c>
      <c r="BF187">
        <v>60.577301025390625</v>
      </c>
      <c r="BG187">
        <v>59.834823608398438</v>
      </c>
      <c r="BH187">
        <v>57.929744720458984</v>
      </c>
      <c r="BI187">
        <v>57.7955322265625</v>
      </c>
      <c r="BJ187">
        <v>56.730815887451172</v>
      </c>
      <c r="BK187">
        <v>56.896274566650391</v>
      </c>
      <c r="BL187">
        <v>59.439830780029297</v>
      </c>
      <c r="BM187">
        <v>64.056907653808594</v>
      </c>
      <c r="BN187">
        <v>67.636390686035156</v>
      </c>
      <c r="BO187">
        <v>70.743759155273437</v>
      </c>
      <c r="BP187">
        <v>73.08673095703125</v>
      </c>
      <c r="BQ187">
        <v>74.014633178710938</v>
      </c>
      <c r="BR187">
        <v>74.626022338867188</v>
      </c>
      <c r="BS187">
        <v>74.189033508300781</v>
      </c>
      <c r="BT187">
        <v>74.159355163574219</v>
      </c>
      <c r="BU187">
        <v>73.046539306640625</v>
      </c>
      <c r="BV187">
        <v>72.565994262695313</v>
      </c>
      <c r="BW187">
        <v>71.263351440429687</v>
      </c>
      <c r="BX187">
        <v>68.599456787109375</v>
      </c>
      <c r="BY187">
        <v>64.655220031738281</v>
      </c>
      <c r="BZ187">
        <v>63.351020812988281</v>
      </c>
      <c r="CA187">
        <v>62.375400543212891</v>
      </c>
      <c r="CB187">
        <v>61.042407989501953</v>
      </c>
      <c r="CC187">
        <v>3.2588422298431396</v>
      </c>
      <c r="CD187">
        <v>2.5945756435394287</v>
      </c>
      <c r="CE187">
        <v>2.1780960559844971</v>
      </c>
      <c r="CF187">
        <v>2.8388311862945557</v>
      </c>
      <c r="CG187">
        <v>3.4515964984893799</v>
      </c>
      <c r="CH187">
        <v>4.2110962867736816</v>
      </c>
      <c r="CI187">
        <v>3.7595176696777344</v>
      </c>
      <c r="CJ187">
        <v>3.6387662887573242</v>
      </c>
      <c r="CK187">
        <v>1.964471697807312</v>
      </c>
      <c r="CL187">
        <v>3.5926165580749512</v>
      </c>
      <c r="CM187">
        <v>3.3777608871459961</v>
      </c>
      <c r="CN187">
        <v>3.2517921924591064</v>
      </c>
      <c r="CO187">
        <v>2.9819662570953369</v>
      </c>
      <c r="CP187">
        <v>2.852421760559082</v>
      </c>
      <c r="CQ187">
        <v>3.0260078907012939</v>
      </c>
      <c r="CR187">
        <v>4.0216798782348633</v>
      </c>
      <c r="CS187">
        <v>3.2549293041229248</v>
      </c>
      <c r="CT187">
        <v>3.3351407051086426</v>
      </c>
      <c r="CU187">
        <v>3.9029161930084229</v>
      </c>
      <c r="CV187">
        <v>4.4629230499267578</v>
      </c>
      <c r="CW187">
        <v>4.806342601776123</v>
      </c>
      <c r="CX187">
        <v>5.0904064178466797</v>
      </c>
      <c r="CY187">
        <v>4.5200934410095215</v>
      </c>
      <c r="CZ187">
        <v>3.9596908092498779</v>
      </c>
    </row>
    <row r="188" spans="1:104" x14ac:dyDescent="0.25">
      <c r="A188" t="s">
        <v>361</v>
      </c>
      <c r="B188" t="s">
        <v>168</v>
      </c>
      <c r="C188" t="s">
        <v>26</v>
      </c>
      <c r="D188" t="s">
        <v>186</v>
      </c>
      <c r="E188" t="s">
        <v>182</v>
      </c>
      <c r="F188">
        <v>2019</v>
      </c>
      <c r="G188" t="s">
        <v>173</v>
      </c>
      <c r="H188">
        <v>5</v>
      </c>
      <c r="I188">
        <v>137.78196716308594</v>
      </c>
      <c r="J188">
        <v>134.58596801757813</v>
      </c>
      <c r="K188">
        <v>131.99679565429687</v>
      </c>
      <c r="L188">
        <v>131.77496337890625</v>
      </c>
      <c r="M188">
        <v>137.19578552246094</v>
      </c>
      <c r="N188">
        <v>149.5848388671875</v>
      </c>
      <c r="O188">
        <v>164.09391784667969</v>
      </c>
      <c r="P188">
        <v>180.89567565917969</v>
      </c>
      <c r="Q188">
        <v>193.19601440429687</v>
      </c>
      <c r="R188">
        <v>200.32301330566406</v>
      </c>
      <c r="S188">
        <v>205.76437377929687</v>
      </c>
      <c r="T188">
        <v>207.586669921875</v>
      </c>
      <c r="U188">
        <v>208.29489135742187</v>
      </c>
      <c r="V188">
        <v>208.59968566894531</v>
      </c>
      <c r="W188">
        <v>205.800537109375</v>
      </c>
      <c r="X188">
        <v>198.86247253417969</v>
      </c>
      <c r="Y188">
        <v>190.68495178222656</v>
      </c>
      <c r="Z188">
        <v>181.97219848632812</v>
      </c>
      <c r="AA188">
        <v>173.11398315429688</v>
      </c>
      <c r="AB188">
        <v>170.74278259277344</v>
      </c>
      <c r="AC188">
        <v>168.96205139160156</v>
      </c>
      <c r="AD188">
        <v>160.65193176269531</v>
      </c>
      <c r="AE188">
        <v>153.61567687988281</v>
      </c>
      <c r="AF188">
        <v>146.91612243652344</v>
      </c>
      <c r="AG188">
        <v>-0.27067816257476807</v>
      </c>
      <c r="AH188">
        <v>0.53567683696746826</v>
      </c>
      <c r="AI188">
        <v>1.1909609660506248E-2</v>
      </c>
      <c r="AJ188">
        <v>0.21170397102832794</v>
      </c>
      <c r="AK188">
        <v>-0.62604117393493652</v>
      </c>
      <c r="AL188">
        <v>-1.1219836473464966</v>
      </c>
      <c r="AM188">
        <v>-2.6998665332794189</v>
      </c>
      <c r="AN188">
        <v>-2.1194906234741211</v>
      </c>
      <c r="AO188">
        <v>-0.61095118522644043</v>
      </c>
      <c r="AP188">
        <v>0.9498136043548584</v>
      </c>
      <c r="AQ188">
        <v>4.1385793685913086</v>
      </c>
      <c r="AR188">
        <v>15.555566787719727</v>
      </c>
      <c r="AS188">
        <v>15.301413536071777</v>
      </c>
      <c r="AT188">
        <v>14.124171257019043</v>
      </c>
      <c r="AU188">
        <v>13.453898429870605</v>
      </c>
      <c r="AV188">
        <v>12.769842147827148</v>
      </c>
      <c r="AW188">
        <v>12.684388160705566</v>
      </c>
      <c r="AX188">
        <v>10.192864418029785</v>
      </c>
      <c r="AY188">
        <v>2.6217818260192871</v>
      </c>
      <c r="AZ188">
        <v>1.9204891920089722</v>
      </c>
      <c r="BA188">
        <v>1.714729905128479</v>
      </c>
      <c r="BB188">
        <v>0.84230220317840576</v>
      </c>
      <c r="BC188">
        <v>0.96069431304931641</v>
      </c>
      <c r="BD188">
        <v>1.2442613840103149</v>
      </c>
      <c r="BE188">
        <v>62.169231414794922</v>
      </c>
      <c r="BF188">
        <v>61.919235229492188</v>
      </c>
      <c r="BG188">
        <v>61.669235229492188</v>
      </c>
      <c r="BH188">
        <v>60.949054718017578</v>
      </c>
      <c r="BI188">
        <v>60.549938201904297</v>
      </c>
      <c r="BJ188">
        <v>59.925193786621094</v>
      </c>
      <c r="BK188">
        <v>61.736644744873047</v>
      </c>
      <c r="BL188">
        <v>63.925827026367188</v>
      </c>
      <c r="BM188">
        <v>67.267616271972656</v>
      </c>
      <c r="BN188">
        <v>70.83062744140625</v>
      </c>
      <c r="BO188">
        <v>73.592422485351563</v>
      </c>
      <c r="BP188">
        <v>74.604354858398438</v>
      </c>
      <c r="BQ188">
        <v>74.00994873046875</v>
      </c>
      <c r="BR188">
        <v>74.71185302734375</v>
      </c>
      <c r="BS188">
        <v>75.3232421875</v>
      </c>
      <c r="BT188">
        <v>74.513076782226562</v>
      </c>
      <c r="BU188">
        <v>73.737274169921875</v>
      </c>
      <c r="BV188">
        <v>72.660774230957031</v>
      </c>
      <c r="BW188">
        <v>71.404945373535156</v>
      </c>
      <c r="BX188">
        <v>68.555625915527344</v>
      </c>
      <c r="BY188">
        <v>66.739631652832031</v>
      </c>
      <c r="BZ188">
        <v>65.790855407714844</v>
      </c>
      <c r="CA188">
        <v>65.540855407714844</v>
      </c>
      <c r="CB188">
        <v>64.353996276855469</v>
      </c>
      <c r="CC188">
        <v>3.1510956287384033</v>
      </c>
      <c r="CD188">
        <v>2.524411678314209</v>
      </c>
      <c r="CE188">
        <v>2.1171228885650635</v>
      </c>
      <c r="CF188">
        <v>2.7748198509216309</v>
      </c>
      <c r="CG188">
        <v>3.3940610885620117</v>
      </c>
      <c r="CH188">
        <v>4.1467800140380859</v>
      </c>
      <c r="CI188">
        <v>3.6795835494995117</v>
      </c>
      <c r="CJ188">
        <v>3.6273517608642578</v>
      </c>
      <c r="CK188">
        <v>1.9882769584655762</v>
      </c>
      <c r="CL188">
        <v>3.6377570629119873</v>
      </c>
      <c r="CM188">
        <v>3.4047338962554932</v>
      </c>
      <c r="CN188">
        <v>3.2778384685516357</v>
      </c>
      <c r="CO188">
        <v>2.9936277866363525</v>
      </c>
      <c r="CP188">
        <v>2.8440389633178711</v>
      </c>
      <c r="CQ188">
        <v>3.0117034912109375</v>
      </c>
      <c r="CR188">
        <v>3.9942231178283691</v>
      </c>
      <c r="CS188">
        <v>3.2277889251708984</v>
      </c>
      <c r="CT188">
        <v>3.3039243221282959</v>
      </c>
      <c r="CU188">
        <v>3.8631696701049805</v>
      </c>
      <c r="CV188">
        <v>4.3924074172973633</v>
      </c>
      <c r="CW188">
        <v>4.7391986846923828</v>
      </c>
      <c r="CX188">
        <v>4.9619073867797852</v>
      </c>
      <c r="CY188">
        <v>4.4143657684326172</v>
      </c>
      <c r="CZ188">
        <v>3.8538234233856201</v>
      </c>
    </row>
    <row r="189" spans="1:104" x14ac:dyDescent="0.25">
      <c r="A189" t="s">
        <v>362</v>
      </c>
      <c r="B189" t="s">
        <v>168</v>
      </c>
      <c r="C189" t="s">
        <v>26</v>
      </c>
      <c r="D189" t="s">
        <v>186</v>
      </c>
      <c r="E189" t="s">
        <v>182</v>
      </c>
      <c r="F189">
        <v>2019</v>
      </c>
      <c r="G189" t="s">
        <v>174</v>
      </c>
      <c r="H189">
        <v>6</v>
      </c>
      <c r="I189">
        <v>144.53266906738281</v>
      </c>
      <c r="J189">
        <v>140.79368591308594</v>
      </c>
      <c r="K189">
        <v>138.2215576171875</v>
      </c>
      <c r="L189">
        <v>137.38337707519531</v>
      </c>
      <c r="M189">
        <v>142.82514953613281</v>
      </c>
      <c r="N189">
        <v>155.13822937011719</v>
      </c>
      <c r="O189">
        <v>169.21310424804687</v>
      </c>
      <c r="P189">
        <v>186.440673828125</v>
      </c>
      <c r="Q189">
        <v>196.92715454101562</v>
      </c>
      <c r="R189">
        <v>204.61003112792969</v>
      </c>
      <c r="S189">
        <v>211.70770263671875</v>
      </c>
      <c r="T189">
        <v>213.65769958496094</v>
      </c>
      <c r="U189">
        <v>213.97416687011719</v>
      </c>
      <c r="V189">
        <v>213.83114624023437</v>
      </c>
      <c r="W189">
        <v>211.28816223144531</v>
      </c>
      <c r="X189">
        <v>205.41775512695312</v>
      </c>
      <c r="Y189">
        <v>199.33125305175781</v>
      </c>
      <c r="Z189">
        <v>190.44924926757813</v>
      </c>
      <c r="AA189">
        <v>181.55870056152344</v>
      </c>
      <c r="AB189">
        <v>175.81547546386719</v>
      </c>
      <c r="AC189">
        <v>173.97467041015625</v>
      </c>
      <c r="AD189">
        <v>166.2325439453125</v>
      </c>
      <c r="AE189">
        <v>159.47117614746094</v>
      </c>
      <c r="AF189">
        <v>152.73445129394531</v>
      </c>
      <c r="AG189">
        <v>-0.27027958631515503</v>
      </c>
      <c r="AH189">
        <v>0.56056207418441772</v>
      </c>
      <c r="AI189">
        <v>2.7618637308478355E-2</v>
      </c>
      <c r="AJ189">
        <v>0.24264928698539734</v>
      </c>
      <c r="AK189">
        <v>-0.6122710108757019</v>
      </c>
      <c r="AL189">
        <v>-1.083026647567749</v>
      </c>
      <c r="AM189">
        <v>-2.7180559635162354</v>
      </c>
      <c r="AN189">
        <v>-2.0627477169036865</v>
      </c>
      <c r="AO189">
        <v>-0.5201866626739502</v>
      </c>
      <c r="AP189">
        <v>1.0159827470779419</v>
      </c>
      <c r="AQ189">
        <v>4.3044490814208984</v>
      </c>
      <c r="AR189">
        <v>16.100454330444336</v>
      </c>
      <c r="AS189">
        <v>15.82755184173584</v>
      </c>
      <c r="AT189">
        <v>14.582255363464355</v>
      </c>
      <c r="AU189">
        <v>13.911436080932617</v>
      </c>
      <c r="AV189">
        <v>13.341771125793457</v>
      </c>
      <c r="AW189">
        <v>13.410453796386719</v>
      </c>
      <c r="AX189">
        <v>10.845365524291992</v>
      </c>
      <c r="AY189">
        <v>2.9127058982849121</v>
      </c>
      <c r="AZ189">
        <v>2.0731050968170166</v>
      </c>
      <c r="BA189">
        <v>1.8212792873382568</v>
      </c>
      <c r="BB189">
        <v>0.92825192213058472</v>
      </c>
      <c r="BC189">
        <v>1.0541410446166992</v>
      </c>
      <c r="BD189">
        <v>1.3373870849609375</v>
      </c>
      <c r="BE189">
        <v>63.077293395996094</v>
      </c>
      <c r="BF189">
        <v>62.928176879882813</v>
      </c>
      <c r="BG189">
        <v>62.226413726806641</v>
      </c>
      <c r="BH189">
        <v>62.293972015380859</v>
      </c>
      <c r="BI189">
        <v>61.342205047607422</v>
      </c>
      <c r="BJ189">
        <v>61.834690093994141</v>
      </c>
      <c r="BK189">
        <v>62.089088439941406</v>
      </c>
      <c r="BL189">
        <v>64.344917297363281</v>
      </c>
      <c r="BM189">
        <v>66.492469787597656</v>
      </c>
      <c r="BN189">
        <v>68.820396423339844</v>
      </c>
      <c r="BO189">
        <v>71.374465942382813</v>
      </c>
      <c r="BP189">
        <v>73.625885009765625</v>
      </c>
      <c r="BQ189">
        <v>75.070259094238281</v>
      </c>
      <c r="BR189">
        <v>75.812728881835937</v>
      </c>
      <c r="BS189">
        <v>76.223785400390625</v>
      </c>
      <c r="BT189">
        <v>76.06585693359375</v>
      </c>
      <c r="BU189">
        <v>75.111114501953125</v>
      </c>
      <c r="BV189">
        <v>74.174263000488281</v>
      </c>
      <c r="BW189">
        <v>72.347755432128906</v>
      </c>
      <c r="BX189">
        <v>70.349319458007812</v>
      </c>
      <c r="BY189">
        <v>67.45928955078125</v>
      </c>
      <c r="BZ189">
        <v>66.2894287109375</v>
      </c>
      <c r="CA189">
        <v>65.575736999511719</v>
      </c>
      <c r="CB189">
        <v>64.828720092773438</v>
      </c>
      <c r="CC189">
        <v>3.2835509777069092</v>
      </c>
      <c r="CD189">
        <v>2.6233251094818115</v>
      </c>
      <c r="CE189">
        <v>2.2022519111633301</v>
      </c>
      <c r="CF189">
        <v>2.8737208843231201</v>
      </c>
      <c r="CG189">
        <v>3.5098786354064941</v>
      </c>
      <c r="CH189">
        <v>4.2721920013427734</v>
      </c>
      <c r="CI189">
        <v>3.769195556640625</v>
      </c>
      <c r="CJ189">
        <v>3.7137327194213867</v>
      </c>
      <c r="CK189">
        <v>2.0132274627685547</v>
      </c>
      <c r="CL189">
        <v>3.6909511089324951</v>
      </c>
      <c r="CM189">
        <v>3.4798307418823242</v>
      </c>
      <c r="CN189">
        <v>3.3513140678405762</v>
      </c>
      <c r="CO189">
        <v>3.0548439025878906</v>
      </c>
      <c r="CP189">
        <v>2.8960187435150146</v>
      </c>
      <c r="CQ189">
        <v>3.0714917182922363</v>
      </c>
      <c r="CR189">
        <v>4.0985093116760254</v>
      </c>
      <c r="CS189">
        <v>3.351757287979126</v>
      </c>
      <c r="CT189">
        <v>3.4348897933959961</v>
      </c>
      <c r="CU189">
        <v>4.0247344970703125</v>
      </c>
      <c r="CV189">
        <v>4.4928908348083496</v>
      </c>
      <c r="CW189">
        <v>4.8474159240722656</v>
      </c>
      <c r="CX189">
        <v>5.1002001762390137</v>
      </c>
      <c r="CY189">
        <v>4.552222728729248</v>
      </c>
      <c r="CZ189">
        <v>3.9798600673675537</v>
      </c>
    </row>
    <row r="190" spans="1:104" x14ac:dyDescent="0.25">
      <c r="A190" t="s">
        <v>363</v>
      </c>
      <c r="B190" t="s">
        <v>168</v>
      </c>
      <c r="C190" t="s">
        <v>26</v>
      </c>
      <c r="D190" t="s">
        <v>186</v>
      </c>
      <c r="E190" t="s">
        <v>182</v>
      </c>
      <c r="F190">
        <v>2019</v>
      </c>
      <c r="G190" t="s">
        <v>175</v>
      </c>
      <c r="H190">
        <v>7</v>
      </c>
      <c r="I190">
        <v>148.92897033691406</v>
      </c>
      <c r="J190">
        <v>145.70025634765625</v>
      </c>
      <c r="K190">
        <v>142.71440124511719</v>
      </c>
      <c r="L190">
        <v>142.46488952636719</v>
      </c>
      <c r="M190">
        <v>148.77421569824219</v>
      </c>
      <c r="N190">
        <v>163.07353210449219</v>
      </c>
      <c r="O190">
        <v>177.37977600097656</v>
      </c>
      <c r="P190">
        <v>192.92088317871094</v>
      </c>
      <c r="Q190">
        <v>201.47300720214844</v>
      </c>
      <c r="R190">
        <v>208.31990051269531</v>
      </c>
      <c r="S190">
        <v>214.17483520507812</v>
      </c>
      <c r="T190">
        <v>215.00576782226562</v>
      </c>
      <c r="U190">
        <v>216.18844604492187</v>
      </c>
      <c r="V190">
        <v>216.59660339355469</v>
      </c>
      <c r="W190">
        <v>214.83241271972656</v>
      </c>
      <c r="X190">
        <v>211.34245300292969</v>
      </c>
      <c r="Y190">
        <v>206.3590087890625</v>
      </c>
      <c r="Z190">
        <v>196.68971252441406</v>
      </c>
      <c r="AA190">
        <v>186.76553344726562</v>
      </c>
      <c r="AB190">
        <v>180.39237976074219</v>
      </c>
      <c r="AC190">
        <v>178.28713989257812</v>
      </c>
      <c r="AD190">
        <v>170.66087341308594</v>
      </c>
      <c r="AE190">
        <v>163.65177917480469</v>
      </c>
      <c r="AF190">
        <v>156.94235229492187</v>
      </c>
      <c r="AG190">
        <v>-0.15444542467594147</v>
      </c>
      <c r="AH190">
        <v>0.58171480894088745</v>
      </c>
      <c r="AI190">
        <v>0.16635237634181976</v>
      </c>
      <c r="AJ190">
        <v>0.45209276676177979</v>
      </c>
      <c r="AK190">
        <v>-0.27554193139076233</v>
      </c>
      <c r="AL190">
        <v>-0.39164444804191589</v>
      </c>
      <c r="AM190">
        <v>-2.2391481399536133</v>
      </c>
      <c r="AN190">
        <v>-1.0244935750961304</v>
      </c>
      <c r="AO190">
        <v>0.39258340001106262</v>
      </c>
      <c r="AP190">
        <v>1.4457495212554932</v>
      </c>
      <c r="AQ190">
        <v>4.7676873207092285</v>
      </c>
      <c r="AR190">
        <v>16.999818801879883</v>
      </c>
      <c r="AS190">
        <v>16.961353302001953</v>
      </c>
      <c r="AT190">
        <v>15.698066711425781</v>
      </c>
      <c r="AU190">
        <v>15.030084609985352</v>
      </c>
      <c r="AV190">
        <v>15.095590591430664</v>
      </c>
      <c r="AW190">
        <v>15.260184288024902</v>
      </c>
      <c r="AX190">
        <v>12.817917823791504</v>
      </c>
      <c r="AY190">
        <v>4.4742579460144043</v>
      </c>
      <c r="AZ190">
        <v>2.9911766052246094</v>
      </c>
      <c r="BA190">
        <v>2.3692893981933594</v>
      </c>
      <c r="BB190">
        <v>1.4659131765365601</v>
      </c>
      <c r="BC190">
        <v>1.5957332849502563</v>
      </c>
      <c r="BD190">
        <v>1.7713295221328735</v>
      </c>
      <c r="BE190">
        <v>68.0333251953125</v>
      </c>
      <c r="BF190">
        <v>67.402099609375</v>
      </c>
      <c r="BG190">
        <v>67.099456787109375</v>
      </c>
      <c r="BH190">
        <v>66.950340270996094</v>
      </c>
      <c r="BI190">
        <v>66.789291381835938</v>
      </c>
      <c r="BJ190">
        <v>66.789291381835938</v>
      </c>
      <c r="BK190">
        <v>67.293693542480469</v>
      </c>
      <c r="BL190">
        <v>68.590370178222656</v>
      </c>
      <c r="BM190">
        <v>70.772018432617188</v>
      </c>
      <c r="BN190">
        <v>73.720802307128906</v>
      </c>
      <c r="BO190">
        <v>75.320259094238281</v>
      </c>
      <c r="BP190">
        <v>73.960433959960937</v>
      </c>
      <c r="BQ190">
        <v>74.726768493652344</v>
      </c>
      <c r="BR190">
        <v>77.1983642578125</v>
      </c>
      <c r="BS190">
        <v>78.956169128417969</v>
      </c>
      <c r="BT190">
        <v>79.206031799316406</v>
      </c>
      <c r="BU190">
        <v>80.251144409179687</v>
      </c>
      <c r="BV190">
        <v>79.452903747558594</v>
      </c>
      <c r="BW190">
        <v>75.807426452636719</v>
      </c>
      <c r="BX190">
        <v>73.430366516113281</v>
      </c>
      <c r="BY190">
        <v>71.957725524902344</v>
      </c>
      <c r="BZ190">
        <v>71.448783874511719</v>
      </c>
      <c r="CA190">
        <v>70.492607116699219</v>
      </c>
      <c r="CB190">
        <v>70.197357177734375</v>
      </c>
      <c r="CC190">
        <v>3.2146604061126709</v>
      </c>
      <c r="CD190">
        <v>2.5793333053588867</v>
      </c>
      <c r="CE190">
        <v>2.1604151725769043</v>
      </c>
      <c r="CF190">
        <v>2.831369161605835</v>
      </c>
      <c r="CG190">
        <v>3.4737081527709961</v>
      </c>
      <c r="CH190">
        <v>4.2667150497436523</v>
      </c>
      <c r="CI190">
        <v>3.7540240287780762</v>
      </c>
      <c r="CJ190">
        <v>3.6511318683624268</v>
      </c>
      <c r="CK190">
        <v>1.9569618701934814</v>
      </c>
      <c r="CL190">
        <v>3.5704283714294434</v>
      </c>
      <c r="CM190">
        <v>3.3447844982147217</v>
      </c>
      <c r="CN190">
        <v>3.2042391300201416</v>
      </c>
      <c r="CO190">
        <v>2.9325027465820312</v>
      </c>
      <c r="CP190">
        <v>2.7871496677398682</v>
      </c>
      <c r="CQ190">
        <v>2.9672372341156006</v>
      </c>
      <c r="CR190">
        <v>4.0063872337341309</v>
      </c>
      <c r="CS190">
        <v>3.2968471050262451</v>
      </c>
      <c r="CT190">
        <v>3.3704929351806641</v>
      </c>
      <c r="CU190">
        <v>3.9336445331573486</v>
      </c>
      <c r="CV190">
        <v>4.3799099922180176</v>
      </c>
      <c r="CW190">
        <v>4.7197880744934082</v>
      </c>
      <c r="CX190">
        <v>4.974888801574707</v>
      </c>
      <c r="CY190">
        <v>4.4385414123535156</v>
      </c>
      <c r="CZ190">
        <v>3.8855206966400146</v>
      </c>
    </row>
    <row r="191" spans="1:104" x14ac:dyDescent="0.25">
      <c r="A191" t="s">
        <v>364</v>
      </c>
      <c r="B191" t="s">
        <v>168</v>
      </c>
      <c r="C191" t="s">
        <v>26</v>
      </c>
      <c r="D191" t="s">
        <v>186</v>
      </c>
      <c r="E191" t="s">
        <v>182</v>
      </c>
      <c r="F191">
        <v>2019</v>
      </c>
      <c r="G191" t="s">
        <v>176</v>
      </c>
      <c r="H191">
        <v>8</v>
      </c>
      <c r="I191">
        <v>155.49504089355469</v>
      </c>
      <c r="J191">
        <v>151.70208740234375</v>
      </c>
      <c r="K191">
        <v>148.67547607421875</v>
      </c>
      <c r="L191">
        <v>148.29035949707031</v>
      </c>
      <c r="M191">
        <v>154.89048767089844</v>
      </c>
      <c r="N191">
        <v>170.91780090332031</v>
      </c>
      <c r="O191">
        <v>186.41946411132812</v>
      </c>
      <c r="P191">
        <v>201.72366333007812</v>
      </c>
      <c r="Q191">
        <v>212.94949340820312</v>
      </c>
      <c r="R191">
        <v>221.69142150878906</v>
      </c>
      <c r="S191">
        <v>229.82151794433594</v>
      </c>
      <c r="T191">
        <v>231.9407958984375</v>
      </c>
      <c r="U191">
        <v>233.67108154296875</v>
      </c>
      <c r="V191">
        <v>234.08647155761719</v>
      </c>
      <c r="W191">
        <v>232.33053588867187</v>
      </c>
      <c r="X191">
        <v>226.68606567382812</v>
      </c>
      <c r="Y191">
        <v>219.66511535644531</v>
      </c>
      <c r="Z191">
        <v>210.4005126953125</v>
      </c>
      <c r="AA191">
        <v>199.92033386230469</v>
      </c>
      <c r="AB191">
        <v>194.00982666015625</v>
      </c>
      <c r="AC191">
        <v>189.23776245117187</v>
      </c>
      <c r="AD191">
        <v>180.14462280273437</v>
      </c>
      <c r="AE191">
        <v>172.21144104003906</v>
      </c>
      <c r="AF191">
        <v>164.78840637207031</v>
      </c>
      <c r="AG191">
        <v>-5.8119233697652817E-2</v>
      </c>
      <c r="AH191">
        <v>0.60701847076416016</v>
      </c>
      <c r="AI191">
        <v>0.28763848543167114</v>
      </c>
      <c r="AJ191">
        <v>0.63673132658004761</v>
      </c>
      <c r="AK191">
        <v>1.3418967835605145E-2</v>
      </c>
      <c r="AL191">
        <v>0.21275033056735992</v>
      </c>
      <c r="AM191">
        <v>-1.8427140712738037</v>
      </c>
      <c r="AN191">
        <v>-0.14710333943367004</v>
      </c>
      <c r="AO191">
        <v>1.1932559013366699</v>
      </c>
      <c r="AP191">
        <v>1.8871105909347534</v>
      </c>
      <c r="AQ191">
        <v>5.4689397811889648</v>
      </c>
      <c r="AR191">
        <v>19.024089813232422</v>
      </c>
      <c r="AS191">
        <v>19.167819976806641</v>
      </c>
      <c r="AT191">
        <v>17.763587951660156</v>
      </c>
      <c r="AU191">
        <v>17.016622543334961</v>
      </c>
      <c r="AV191">
        <v>17.360776901245117</v>
      </c>
      <c r="AW191">
        <v>17.411251068115234</v>
      </c>
      <c r="AX191">
        <v>15.088888168334961</v>
      </c>
      <c r="AY191">
        <v>6.0491847991943359</v>
      </c>
      <c r="AZ191">
        <v>3.9569652080535889</v>
      </c>
      <c r="BA191">
        <v>2.9398190975189209</v>
      </c>
      <c r="BB191">
        <v>1.9785001277923584</v>
      </c>
      <c r="BC191">
        <v>2.1098461151123047</v>
      </c>
      <c r="BD191">
        <v>2.1918842792510986</v>
      </c>
      <c r="BE191">
        <v>71.223136901855469</v>
      </c>
      <c r="BF191">
        <v>71.43267822265625</v>
      </c>
      <c r="BG191">
        <v>70.781021118164063</v>
      </c>
      <c r="BH191">
        <v>70.608406066894531</v>
      </c>
      <c r="BI191">
        <v>70.392951965332031</v>
      </c>
      <c r="BJ191">
        <v>69.876045227050781</v>
      </c>
      <c r="BK191">
        <v>69.995338439941406</v>
      </c>
      <c r="BL191">
        <v>69.666496276855469</v>
      </c>
      <c r="BM191">
        <v>71.285476684570313</v>
      </c>
      <c r="BN191">
        <v>73.974479675292969</v>
      </c>
      <c r="BO191">
        <v>77.49957275390625</v>
      </c>
      <c r="BP191">
        <v>80.022392272949219</v>
      </c>
      <c r="BQ191">
        <v>81.441886901855469</v>
      </c>
      <c r="BR191">
        <v>82.138160705566406</v>
      </c>
      <c r="BS191">
        <v>81.692413330078125</v>
      </c>
      <c r="BT191">
        <v>81.462226867675781</v>
      </c>
      <c r="BU191">
        <v>80.787429809570313</v>
      </c>
      <c r="BV191">
        <v>79.893661499023438</v>
      </c>
      <c r="BW191">
        <v>77.185157775878906</v>
      </c>
      <c r="BX191">
        <v>75.878318786621094</v>
      </c>
      <c r="BY191">
        <v>74.109748840332031</v>
      </c>
      <c r="BZ191">
        <v>73.300201416015625</v>
      </c>
      <c r="CA191">
        <v>72.59295654296875</v>
      </c>
      <c r="CB191">
        <v>72.508613586425781</v>
      </c>
      <c r="CC191">
        <v>3.2608706951141357</v>
      </c>
      <c r="CD191">
        <v>2.6091547012329102</v>
      </c>
      <c r="CE191">
        <v>2.1866025924682617</v>
      </c>
      <c r="CF191">
        <v>2.8632724285125732</v>
      </c>
      <c r="CG191">
        <v>3.5135931968688965</v>
      </c>
      <c r="CH191">
        <v>4.3446874618530273</v>
      </c>
      <c r="CI191">
        <v>3.833057165145874</v>
      </c>
      <c r="CJ191">
        <v>3.7090795040130615</v>
      </c>
      <c r="CK191">
        <v>2.0095703601837158</v>
      </c>
      <c r="CL191">
        <v>3.6914718151092529</v>
      </c>
      <c r="CM191">
        <v>3.4869964122772217</v>
      </c>
      <c r="CN191">
        <v>3.3582503795623779</v>
      </c>
      <c r="CO191">
        <v>3.0794417858123779</v>
      </c>
      <c r="CP191">
        <v>2.9264833927154541</v>
      </c>
      <c r="CQ191">
        <v>3.1175954341888428</v>
      </c>
      <c r="CR191">
        <v>4.1749582290649414</v>
      </c>
      <c r="CS191">
        <v>3.4095547199249268</v>
      </c>
      <c r="CT191">
        <v>3.5028347969055176</v>
      </c>
      <c r="CU191">
        <v>4.0908770561218262</v>
      </c>
      <c r="CV191">
        <v>4.5764827728271484</v>
      </c>
      <c r="CW191">
        <v>4.8671126365661621</v>
      </c>
      <c r="CX191">
        <v>5.1018986701965332</v>
      </c>
      <c r="CY191">
        <v>4.5377717018127441</v>
      </c>
      <c r="CZ191">
        <v>3.9636642932891846</v>
      </c>
    </row>
    <row r="192" spans="1:104" x14ac:dyDescent="0.25">
      <c r="A192" t="s">
        <v>365</v>
      </c>
      <c r="B192" t="s">
        <v>168</v>
      </c>
      <c r="C192" t="s">
        <v>26</v>
      </c>
      <c r="D192" t="s">
        <v>186</v>
      </c>
      <c r="E192" t="s">
        <v>182</v>
      </c>
      <c r="F192">
        <v>2019</v>
      </c>
      <c r="G192" t="s">
        <v>177</v>
      </c>
      <c r="H192">
        <v>9</v>
      </c>
      <c r="I192">
        <v>152.13851928710937</v>
      </c>
      <c r="J192">
        <v>148.56620788574219</v>
      </c>
      <c r="K192">
        <v>145.77790832519531</v>
      </c>
      <c r="L192">
        <v>145.78607177734375</v>
      </c>
      <c r="M192">
        <v>153.40594482421875</v>
      </c>
      <c r="N192">
        <v>169.34844970703125</v>
      </c>
      <c r="O192">
        <v>188.53964233398437</v>
      </c>
      <c r="P192">
        <v>204.0865478515625</v>
      </c>
      <c r="Q192">
        <v>218.42672729492187</v>
      </c>
      <c r="R192">
        <v>229.51083374023437</v>
      </c>
      <c r="S192">
        <v>237.20333862304687</v>
      </c>
      <c r="T192">
        <v>239.58441162109375</v>
      </c>
      <c r="U192">
        <v>241.01307678222656</v>
      </c>
      <c r="V192">
        <v>241.00041198730469</v>
      </c>
      <c r="W192">
        <v>238.56069946289062</v>
      </c>
      <c r="X192">
        <v>230.49954223632812</v>
      </c>
      <c r="Y192">
        <v>220.46882629394531</v>
      </c>
      <c r="Z192">
        <v>210.42034912109375</v>
      </c>
      <c r="AA192">
        <v>201.2379150390625</v>
      </c>
      <c r="AB192">
        <v>197.44119262695312</v>
      </c>
      <c r="AC192">
        <v>189.53501892089844</v>
      </c>
      <c r="AD192">
        <v>179.0706787109375</v>
      </c>
      <c r="AE192">
        <v>169.72659301757813</v>
      </c>
      <c r="AF192">
        <v>162.08683776855469</v>
      </c>
      <c r="AG192">
        <v>-5.1492590457201004E-2</v>
      </c>
      <c r="AH192">
        <v>0.59454053640365601</v>
      </c>
      <c r="AI192">
        <v>0.28800100088119507</v>
      </c>
      <c r="AJ192">
        <v>0.63467442989349365</v>
      </c>
      <c r="AK192">
        <v>2.9123535379767418E-2</v>
      </c>
      <c r="AL192">
        <v>0.2436712235212326</v>
      </c>
      <c r="AM192">
        <v>-1.8361825942993164</v>
      </c>
      <c r="AN192">
        <v>-9.9052086472511292E-2</v>
      </c>
      <c r="AO192">
        <v>1.2664476633071899</v>
      </c>
      <c r="AP192">
        <v>1.9728827476501465</v>
      </c>
      <c r="AQ192">
        <v>5.6639938354492188</v>
      </c>
      <c r="AR192">
        <v>19.688714981079102</v>
      </c>
      <c r="AS192">
        <v>19.81591796875</v>
      </c>
      <c r="AT192">
        <v>18.331985473632812</v>
      </c>
      <c r="AU192">
        <v>17.514614105224609</v>
      </c>
      <c r="AV192">
        <v>17.71612548828125</v>
      </c>
      <c r="AW192">
        <v>17.537315368652344</v>
      </c>
      <c r="AX192">
        <v>15.163647651672363</v>
      </c>
      <c r="AY192">
        <v>6.1565604209899902</v>
      </c>
      <c r="AZ192">
        <v>4.0670418739318848</v>
      </c>
      <c r="BA192">
        <v>2.9670982360839844</v>
      </c>
      <c r="BB192">
        <v>1.9895201921463013</v>
      </c>
      <c r="BC192">
        <v>2.1019985675811768</v>
      </c>
      <c r="BD192">
        <v>2.173335075378418</v>
      </c>
      <c r="BE192">
        <v>67.700477600097656</v>
      </c>
      <c r="BF192">
        <v>67.248710632324219</v>
      </c>
      <c r="BG192">
        <v>67.092071533203125</v>
      </c>
      <c r="BH192">
        <v>65.852577209472656</v>
      </c>
      <c r="BI192">
        <v>65.833122253417969</v>
      </c>
      <c r="BJ192">
        <v>65.688407897949219</v>
      </c>
      <c r="BK192">
        <v>66.447219848632813</v>
      </c>
      <c r="BL192">
        <v>67.648979187011719</v>
      </c>
      <c r="BM192">
        <v>71.877304077148437</v>
      </c>
      <c r="BN192">
        <v>76.929946899414063</v>
      </c>
      <c r="BO192">
        <v>82.429946899414063</v>
      </c>
      <c r="BP192">
        <v>84.282394409179688</v>
      </c>
      <c r="BQ192">
        <v>84.662193298339844</v>
      </c>
      <c r="BR192">
        <v>84.279266357421875</v>
      </c>
      <c r="BS192">
        <v>85.602790832519531</v>
      </c>
      <c r="BT192">
        <v>87.056907653808594</v>
      </c>
      <c r="BU192">
        <v>86.374603271484375</v>
      </c>
      <c r="BV192">
        <v>85.272163391113281</v>
      </c>
      <c r="BW192">
        <v>83.312873840332031</v>
      </c>
      <c r="BX192">
        <v>79.660911560058594</v>
      </c>
      <c r="BY192">
        <v>76.953323364257812</v>
      </c>
      <c r="BZ192">
        <v>75.8145751953125</v>
      </c>
      <c r="CA192">
        <v>74.4354248046875</v>
      </c>
      <c r="CB192">
        <v>73.090507507324219</v>
      </c>
      <c r="CC192">
        <v>3.1866781711578369</v>
      </c>
      <c r="CD192">
        <v>2.5521743297576904</v>
      </c>
      <c r="CE192">
        <v>2.1414315700531006</v>
      </c>
      <c r="CF192">
        <v>2.8115627765655518</v>
      </c>
      <c r="CG192">
        <v>3.4757692813873291</v>
      </c>
      <c r="CH192">
        <v>4.2996635437011719</v>
      </c>
      <c r="CI192">
        <v>3.8720297813415527</v>
      </c>
      <c r="CJ192">
        <v>3.7480528354644775</v>
      </c>
      <c r="CK192">
        <v>2.0588006973266602</v>
      </c>
      <c r="CL192">
        <v>3.8171205520629883</v>
      </c>
      <c r="CM192">
        <v>3.594707727432251</v>
      </c>
      <c r="CN192">
        <v>3.4647867679595947</v>
      </c>
      <c r="CO192">
        <v>3.1724123954772949</v>
      </c>
      <c r="CP192">
        <v>3.0093278884887695</v>
      </c>
      <c r="CQ192">
        <v>3.1973810195922852</v>
      </c>
      <c r="CR192">
        <v>4.2401318550109863</v>
      </c>
      <c r="CS192">
        <v>3.417949914932251</v>
      </c>
      <c r="CT192">
        <v>3.4989888668060303</v>
      </c>
      <c r="CU192">
        <v>4.1129293441772461</v>
      </c>
      <c r="CV192">
        <v>4.6518731117248535</v>
      </c>
      <c r="CW192">
        <v>4.8689470291137695</v>
      </c>
      <c r="CX192">
        <v>5.0654377937316895</v>
      </c>
      <c r="CY192">
        <v>4.4669647216796875</v>
      </c>
      <c r="CZ192">
        <v>3.8940355777740479</v>
      </c>
    </row>
    <row r="193" spans="1:104" x14ac:dyDescent="0.25">
      <c r="A193" t="s">
        <v>366</v>
      </c>
      <c r="B193" t="s">
        <v>168</v>
      </c>
      <c r="C193" t="s">
        <v>26</v>
      </c>
      <c r="D193" t="s">
        <v>186</v>
      </c>
      <c r="E193" t="s">
        <v>182</v>
      </c>
      <c r="F193">
        <v>2019</v>
      </c>
      <c r="G193" t="s">
        <v>178</v>
      </c>
      <c r="H193">
        <v>10</v>
      </c>
      <c r="I193">
        <v>150.27691650390625</v>
      </c>
      <c r="J193">
        <v>146.5704345703125</v>
      </c>
      <c r="K193">
        <v>143.52197265625</v>
      </c>
      <c r="L193">
        <v>142.76881408691406</v>
      </c>
      <c r="M193">
        <v>148.96165466308594</v>
      </c>
      <c r="N193">
        <v>161.66654968261719</v>
      </c>
      <c r="O193">
        <v>179.18510437011719</v>
      </c>
      <c r="P193">
        <v>193.98355102539062</v>
      </c>
      <c r="Q193">
        <v>205.75376892089844</v>
      </c>
      <c r="R193">
        <v>214.88966369628906</v>
      </c>
      <c r="S193">
        <v>223.63412475585937</v>
      </c>
      <c r="T193">
        <v>227.24383544921875</v>
      </c>
      <c r="U193">
        <v>229.13697814941406</v>
      </c>
      <c r="V193">
        <v>231.4901123046875</v>
      </c>
      <c r="W193">
        <v>229.52212524414062</v>
      </c>
      <c r="X193">
        <v>222.25636291503906</v>
      </c>
      <c r="Y193">
        <v>213.16079711914062</v>
      </c>
      <c r="Z193">
        <v>203.01333618164062</v>
      </c>
      <c r="AA193">
        <v>195.58522033691406</v>
      </c>
      <c r="AB193">
        <v>188.7703857421875</v>
      </c>
      <c r="AC193">
        <v>181.2974853515625</v>
      </c>
      <c r="AD193">
        <v>171.36862182617187</v>
      </c>
      <c r="AE193">
        <v>164.16934204101563</v>
      </c>
      <c r="AF193">
        <v>158.00349426269531</v>
      </c>
      <c r="AG193">
        <v>-0.19118486344814301</v>
      </c>
      <c r="AH193">
        <v>0.58472967147827148</v>
      </c>
      <c r="AI193">
        <v>0.12815825641155243</v>
      </c>
      <c r="AJ193">
        <v>0.39633822441101074</v>
      </c>
      <c r="AK193">
        <v>-0.37828689813613892</v>
      </c>
      <c r="AL193">
        <v>-0.59728443622589111</v>
      </c>
      <c r="AM193">
        <v>-2.4359369277954102</v>
      </c>
      <c r="AN193">
        <v>-1.3452353477478027</v>
      </c>
      <c r="AO193">
        <v>0.13428458571434021</v>
      </c>
      <c r="AP193">
        <v>1.3715461492538452</v>
      </c>
      <c r="AQ193">
        <v>4.8564834594726562</v>
      </c>
      <c r="AR193">
        <v>17.729385375976562</v>
      </c>
      <c r="AS193">
        <v>17.686981201171875</v>
      </c>
      <c r="AT193">
        <v>16.497705459594727</v>
      </c>
      <c r="AU193">
        <v>15.790767669677734</v>
      </c>
      <c r="AV193">
        <v>15.46866512298584</v>
      </c>
      <c r="AW193">
        <v>15.361613273620605</v>
      </c>
      <c r="AX193">
        <v>12.758760452270508</v>
      </c>
      <c r="AY193">
        <v>4.2485518455505371</v>
      </c>
      <c r="AZ193">
        <v>2.8748037815093994</v>
      </c>
      <c r="BA193">
        <v>2.2649233341217041</v>
      </c>
      <c r="BB193">
        <v>1.3265753984451294</v>
      </c>
      <c r="BC193">
        <v>1.4552154541015625</v>
      </c>
      <c r="BD193">
        <v>1.6704356670379639</v>
      </c>
      <c r="BE193">
        <v>65.187126159667969</v>
      </c>
      <c r="BF193">
        <v>64.641868591308594</v>
      </c>
      <c r="BG193">
        <v>64.283462524414063</v>
      </c>
      <c r="BH193">
        <v>63.779060363769531</v>
      </c>
      <c r="BI193">
        <v>63.298377990722656</v>
      </c>
      <c r="BJ193">
        <v>62.431159973144531</v>
      </c>
      <c r="BK193">
        <v>62.652240753173828</v>
      </c>
      <c r="BL193">
        <v>64.247016906738281</v>
      </c>
      <c r="BM193">
        <v>67.668296813964844</v>
      </c>
      <c r="BN193">
        <v>71.963409423828125</v>
      </c>
      <c r="BO193">
        <v>75.163612365722656</v>
      </c>
      <c r="BP193">
        <v>77.187477111816406</v>
      </c>
      <c r="BQ193">
        <v>79.919578552246094</v>
      </c>
      <c r="BR193">
        <v>80.887680053710938</v>
      </c>
      <c r="BS193">
        <v>80.786796569824219</v>
      </c>
      <c r="BT193">
        <v>80.380287170410156</v>
      </c>
      <c r="BU193">
        <v>80.421142578125</v>
      </c>
      <c r="BV193">
        <v>80.025146484375</v>
      </c>
      <c r="BW193">
        <v>75.557044982910156</v>
      </c>
      <c r="BX193">
        <v>71.732246398925781</v>
      </c>
      <c r="BY193">
        <v>69.750137329101563</v>
      </c>
      <c r="BZ193">
        <v>68.147834777832031</v>
      </c>
      <c r="CA193">
        <v>66.986785888671875</v>
      </c>
      <c r="CB193">
        <v>66.280624389648438</v>
      </c>
      <c r="CC193">
        <v>3.2860002517700195</v>
      </c>
      <c r="CD193">
        <v>2.6285300254821777</v>
      </c>
      <c r="CE193">
        <v>2.200934886932373</v>
      </c>
      <c r="CF193">
        <v>2.874361515045166</v>
      </c>
      <c r="CG193">
        <v>3.5233802795410156</v>
      </c>
      <c r="CH193">
        <v>4.2849893569946289</v>
      </c>
      <c r="CI193">
        <v>3.8416182994842529</v>
      </c>
      <c r="CJ193">
        <v>3.7190546989440918</v>
      </c>
      <c r="CK193">
        <v>2.0245695114135742</v>
      </c>
      <c r="CL193">
        <v>3.7309937477111816</v>
      </c>
      <c r="CM193">
        <v>3.5379946231842041</v>
      </c>
      <c r="CN193">
        <v>3.4307281970977783</v>
      </c>
      <c r="CO193">
        <v>3.1486217975616455</v>
      </c>
      <c r="CP193">
        <v>3.0175917148590088</v>
      </c>
      <c r="CQ193">
        <v>3.2114145755767822</v>
      </c>
      <c r="CR193">
        <v>4.268150806427002</v>
      </c>
      <c r="CS193">
        <v>3.4498653411865234</v>
      </c>
      <c r="CT193">
        <v>3.5241613388061523</v>
      </c>
      <c r="CU193">
        <v>4.1730523109436035</v>
      </c>
      <c r="CV193">
        <v>4.6430168151855469</v>
      </c>
      <c r="CW193">
        <v>4.8619856834411621</v>
      </c>
      <c r="CX193">
        <v>5.0605778694152832</v>
      </c>
      <c r="CY193">
        <v>4.5105652809143066</v>
      </c>
      <c r="CZ193">
        <v>3.9627361297607422</v>
      </c>
    </row>
    <row r="194" spans="1:104" x14ac:dyDescent="0.25">
      <c r="A194" t="s">
        <v>367</v>
      </c>
      <c r="B194" t="s">
        <v>168</v>
      </c>
      <c r="C194" t="s">
        <v>26</v>
      </c>
      <c r="D194" t="s">
        <v>186</v>
      </c>
      <c r="E194" t="s">
        <v>182</v>
      </c>
      <c r="F194">
        <v>2019</v>
      </c>
      <c r="G194" t="s">
        <v>179</v>
      </c>
      <c r="H194">
        <v>11</v>
      </c>
      <c r="I194">
        <v>137.18867492675781</v>
      </c>
      <c r="J194">
        <v>134.02589416503906</v>
      </c>
      <c r="K194">
        <v>131.83558654785156</v>
      </c>
      <c r="L194">
        <v>131.931884765625</v>
      </c>
      <c r="M194">
        <v>138.27165222167969</v>
      </c>
      <c r="N194">
        <v>148.97789001464844</v>
      </c>
      <c r="O194">
        <v>163.19667053222656</v>
      </c>
      <c r="P194">
        <v>178.23200988769531</v>
      </c>
      <c r="Q194">
        <v>187.82450866699219</v>
      </c>
      <c r="R194">
        <v>194.71685791015625</v>
      </c>
      <c r="S194">
        <v>201.16653442382812</v>
      </c>
      <c r="T194">
        <v>202.70973205566406</v>
      </c>
      <c r="U194">
        <v>204.19691467285156</v>
      </c>
      <c r="V194">
        <v>205.98146057128906</v>
      </c>
      <c r="W194">
        <v>204.10087585449219</v>
      </c>
      <c r="X194">
        <v>197.13719177246094</v>
      </c>
      <c r="Y194">
        <v>189.96035766601562</v>
      </c>
      <c r="Z194">
        <v>183.12358093261719</v>
      </c>
      <c r="AA194">
        <v>173.14840698242187</v>
      </c>
      <c r="AB194">
        <v>165.86495971679687</v>
      </c>
      <c r="AC194">
        <v>161.71562194824219</v>
      </c>
      <c r="AD194">
        <v>154.37580871582031</v>
      </c>
      <c r="AE194">
        <v>148.14794921875</v>
      </c>
      <c r="AF194">
        <v>143.22822570800781</v>
      </c>
      <c r="AG194">
        <v>-0.37678208947181702</v>
      </c>
      <c r="AH194">
        <v>0.53205090761184692</v>
      </c>
      <c r="AI194">
        <v>-0.10762731730937958</v>
      </c>
      <c r="AJ194">
        <v>3.7691317498683929E-2</v>
      </c>
      <c r="AK194">
        <v>-0.94696998596191406</v>
      </c>
      <c r="AL194">
        <v>-1.7578320503234863</v>
      </c>
      <c r="AM194">
        <v>-3.2119958400726318</v>
      </c>
      <c r="AN194">
        <v>-3.0508496761322021</v>
      </c>
      <c r="AO194">
        <v>-1.4032367467880249</v>
      </c>
      <c r="AP194">
        <v>0.5623205304145813</v>
      </c>
      <c r="AQ194">
        <v>3.6819021701812744</v>
      </c>
      <c r="AR194">
        <v>14.484073638916016</v>
      </c>
      <c r="AS194">
        <v>14.140341758728027</v>
      </c>
      <c r="AT194">
        <v>13.119179725646973</v>
      </c>
      <c r="AU194">
        <v>12.55328369140625</v>
      </c>
      <c r="AV194">
        <v>11.460351943969727</v>
      </c>
      <c r="AW194">
        <v>11.44639778137207</v>
      </c>
      <c r="AX194">
        <v>8.8440284729003906</v>
      </c>
      <c r="AY194">
        <v>1.3360582590103149</v>
      </c>
      <c r="AZ194">
        <v>1.1198217868804932</v>
      </c>
      <c r="BA194">
        <v>1.2130303382873535</v>
      </c>
      <c r="BB194">
        <v>0.37385663390159607</v>
      </c>
      <c r="BC194">
        <v>0.48975890874862671</v>
      </c>
      <c r="BD194">
        <v>0.87284958362579346</v>
      </c>
      <c r="BE194">
        <v>60.67718505859375</v>
      </c>
      <c r="BF194">
        <v>60.751979827880859</v>
      </c>
      <c r="BG194">
        <v>59.8529052734375</v>
      </c>
      <c r="BH194">
        <v>59.509334564208984</v>
      </c>
      <c r="BI194">
        <v>60.011932373046875</v>
      </c>
      <c r="BJ194">
        <v>60.373336791992188</v>
      </c>
      <c r="BK194">
        <v>59.575729370117188</v>
      </c>
      <c r="BL194">
        <v>59.144290924072266</v>
      </c>
      <c r="BM194">
        <v>61.61181640625</v>
      </c>
      <c r="BN194">
        <v>64.60943603515625</v>
      </c>
      <c r="BO194">
        <v>67.226547241210937</v>
      </c>
      <c r="BP194">
        <v>69.26513671875</v>
      </c>
      <c r="BQ194">
        <v>70.374473571777344</v>
      </c>
      <c r="BR194">
        <v>70.772087097167969</v>
      </c>
      <c r="BS194">
        <v>69.584434509277344</v>
      </c>
      <c r="BT194">
        <v>69.26513671875</v>
      </c>
      <c r="BU194">
        <v>68.446884155273438</v>
      </c>
      <c r="BV194">
        <v>66.549484252929688</v>
      </c>
      <c r="BW194">
        <v>65.490669250488281</v>
      </c>
      <c r="BX194">
        <v>64.274795532226562</v>
      </c>
      <c r="BY194">
        <v>63.835067749023438</v>
      </c>
      <c r="BZ194">
        <v>62.974586486816406</v>
      </c>
      <c r="CA194">
        <v>62.296268463134766</v>
      </c>
      <c r="CB194">
        <v>61.740768432617188</v>
      </c>
      <c r="CC194">
        <v>3.3318312168121338</v>
      </c>
      <c r="CD194">
        <v>2.6695907115936279</v>
      </c>
      <c r="CE194">
        <v>2.2454886436462402</v>
      </c>
      <c r="CF194">
        <v>2.9501709938049316</v>
      </c>
      <c r="CG194">
        <v>3.6325163841247559</v>
      </c>
      <c r="CH194">
        <v>4.385718822479248</v>
      </c>
      <c r="CI194">
        <v>3.886091947555542</v>
      </c>
      <c r="CJ194">
        <v>3.7952709197998047</v>
      </c>
      <c r="CK194">
        <v>2.0527050495147705</v>
      </c>
      <c r="CL194">
        <v>3.7549312114715576</v>
      </c>
      <c r="CM194">
        <v>3.5347950458526611</v>
      </c>
      <c r="CN194">
        <v>3.3990557193756104</v>
      </c>
      <c r="CO194">
        <v>3.1164772510528564</v>
      </c>
      <c r="CP194">
        <v>2.9822604656219482</v>
      </c>
      <c r="CQ194">
        <v>3.171802282333374</v>
      </c>
      <c r="CR194">
        <v>4.2047829627990723</v>
      </c>
      <c r="CS194">
        <v>3.4146578311920166</v>
      </c>
      <c r="CT194">
        <v>3.5307331085205078</v>
      </c>
      <c r="CU194">
        <v>4.1032285690307617</v>
      </c>
      <c r="CV194">
        <v>4.5311708450317383</v>
      </c>
      <c r="CW194">
        <v>4.8168516159057617</v>
      </c>
      <c r="CX194">
        <v>5.0633444786071777</v>
      </c>
      <c r="CY194">
        <v>4.5208902359008789</v>
      </c>
      <c r="CZ194">
        <v>3.9897572994232178</v>
      </c>
    </row>
    <row r="195" spans="1:104" x14ac:dyDescent="0.25">
      <c r="A195" t="s">
        <v>368</v>
      </c>
      <c r="B195" t="s">
        <v>168</v>
      </c>
      <c r="C195" t="s">
        <v>26</v>
      </c>
      <c r="D195" t="s">
        <v>186</v>
      </c>
      <c r="E195" t="s">
        <v>182</v>
      </c>
      <c r="F195">
        <v>2019</v>
      </c>
      <c r="G195" t="s">
        <v>180</v>
      </c>
      <c r="H195">
        <v>12</v>
      </c>
      <c r="I195">
        <v>128.16279602050781</v>
      </c>
      <c r="J195">
        <v>125.69500732421875</v>
      </c>
      <c r="K195">
        <v>124.28215026855469</v>
      </c>
      <c r="L195">
        <v>124.05496978759766</v>
      </c>
      <c r="M195">
        <v>129.82249450683594</v>
      </c>
      <c r="N195">
        <v>140.05136108398437</v>
      </c>
      <c r="O195">
        <v>154.94474792480469</v>
      </c>
      <c r="P195">
        <v>167.13987731933594</v>
      </c>
      <c r="Q195">
        <v>173.33891296386719</v>
      </c>
      <c r="R195">
        <v>175.71138000488281</v>
      </c>
      <c r="S195">
        <v>176.82467651367187</v>
      </c>
      <c r="T195">
        <v>175.12051391601562</v>
      </c>
      <c r="U195">
        <v>174.00082397460937</v>
      </c>
      <c r="V195">
        <v>173.33651733398438</v>
      </c>
      <c r="W195">
        <v>171.3544921875</v>
      </c>
      <c r="X195">
        <v>167.38241577148437</v>
      </c>
      <c r="Y195">
        <v>165.58856201171875</v>
      </c>
      <c r="Z195">
        <v>164.56797790527344</v>
      </c>
      <c r="AA195">
        <v>158.63200378417969</v>
      </c>
      <c r="AB195">
        <v>153.09446716308594</v>
      </c>
      <c r="AC195">
        <v>149.31306457519531</v>
      </c>
      <c r="AD195">
        <v>143.67245483398437</v>
      </c>
      <c r="AE195">
        <v>138.09416198730469</v>
      </c>
      <c r="AF195">
        <v>133.10591125488281</v>
      </c>
      <c r="AG195">
        <v>-0.59813404083251953</v>
      </c>
      <c r="AH195">
        <v>0.49576184153556824</v>
      </c>
      <c r="AI195">
        <v>-0.3782120943069458</v>
      </c>
      <c r="AJ195">
        <v>-0.36703330278396606</v>
      </c>
      <c r="AK195">
        <v>-1.6178821325302124</v>
      </c>
      <c r="AL195">
        <v>-3.1312117576599121</v>
      </c>
      <c r="AM195">
        <v>-4.2782993316650391</v>
      </c>
      <c r="AN195">
        <v>-5.0781073570251465</v>
      </c>
      <c r="AO195">
        <v>-3.1294505596160889</v>
      </c>
      <c r="AP195">
        <v>-0.29251322150230408</v>
      </c>
      <c r="AQ195">
        <v>2.4500744342803955</v>
      </c>
      <c r="AR195">
        <v>11.014612197875977</v>
      </c>
      <c r="AS195">
        <v>10.249267578125</v>
      </c>
      <c r="AT195">
        <v>9.3291597366333008</v>
      </c>
      <c r="AU195">
        <v>8.9111595153808594</v>
      </c>
      <c r="AV195">
        <v>7.2307224273681641</v>
      </c>
      <c r="AW195">
        <v>7.4304032325744629</v>
      </c>
      <c r="AX195">
        <v>4.8282108306884766</v>
      </c>
      <c r="AY195">
        <v>-1.6703650951385498</v>
      </c>
      <c r="AZ195">
        <v>-0.6571994423866272</v>
      </c>
      <c r="BA195">
        <v>0.14900900423526764</v>
      </c>
      <c r="BB195">
        <v>-0.6476670503616333</v>
      </c>
      <c r="BC195">
        <v>-0.54340332746505737</v>
      </c>
      <c r="BD195">
        <v>3.4666333347558975E-2</v>
      </c>
      <c r="BE195">
        <v>50.322757720947266</v>
      </c>
      <c r="BF195">
        <v>49.926616668701172</v>
      </c>
      <c r="BG195">
        <v>49.004680633544922</v>
      </c>
      <c r="BH195">
        <v>49.037868499755859</v>
      </c>
      <c r="BI195">
        <v>48.223297119140625</v>
      </c>
      <c r="BJ195">
        <v>47.906642913818359</v>
      </c>
      <c r="BK195">
        <v>47.704883575439453</v>
      </c>
      <c r="BL195">
        <v>47.226280212402344</v>
      </c>
      <c r="BM195">
        <v>51.660911560058594</v>
      </c>
      <c r="BN195">
        <v>56.846340179443359</v>
      </c>
      <c r="BO195">
        <v>60.709148406982422</v>
      </c>
      <c r="BP195">
        <v>62.23651123046875</v>
      </c>
      <c r="BQ195">
        <v>63.750137329101563</v>
      </c>
      <c r="BR195">
        <v>66.605422973632812</v>
      </c>
      <c r="BS195">
        <v>65.730682373046875</v>
      </c>
      <c r="BT195">
        <v>63.661045074462891</v>
      </c>
      <c r="BU195">
        <v>62.188411712646484</v>
      </c>
      <c r="BV195">
        <v>60.862949371337891</v>
      </c>
      <c r="BW195">
        <v>60.007663726806641</v>
      </c>
      <c r="BX195">
        <v>57.324317932128906</v>
      </c>
      <c r="BY195">
        <v>56.2413330078125</v>
      </c>
      <c r="BZ195">
        <v>54.735363006591797</v>
      </c>
      <c r="CA195">
        <v>54.403797149658203</v>
      </c>
      <c r="CB195">
        <v>54.093639373779297</v>
      </c>
      <c r="CC195">
        <v>3.6839437484741211</v>
      </c>
      <c r="CD195">
        <v>2.9631953239440918</v>
      </c>
      <c r="CE195">
        <v>2.505378246307373</v>
      </c>
      <c r="CF195">
        <v>3.2832040786743164</v>
      </c>
      <c r="CG195">
        <v>4.036552906036377</v>
      </c>
      <c r="CH195">
        <v>4.8796939849853516</v>
      </c>
      <c r="CI195">
        <v>4.3668155670166016</v>
      </c>
      <c r="CJ195">
        <v>4.2123394012451172</v>
      </c>
      <c r="CK195">
        <v>2.2421083450317383</v>
      </c>
      <c r="CL195">
        <v>4.010371208190918</v>
      </c>
      <c r="CM195">
        <v>3.6773726940155029</v>
      </c>
      <c r="CN195">
        <v>3.475416898727417</v>
      </c>
      <c r="CO195">
        <v>3.1430573463439941</v>
      </c>
      <c r="CP195">
        <v>2.9702556133270264</v>
      </c>
      <c r="CQ195">
        <v>3.151686429977417</v>
      </c>
      <c r="CR195">
        <v>4.2254319190979004</v>
      </c>
      <c r="CS195">
        <v>3.5229041576385498</v>
      </c>
      <c r="CT195">
        <v>3.7553653717041016</v>
      </c>
      <c r="CU195">
        <v>4.4492239952087402</v>
      </c>
      <c r="CV195">
        <v>4.9499588012695313</v>
      </c>
      <c r="CW195">
        <v>5.2637519836425781</v>
      </c>
      <c r="CX195">
        <v>5.5772228240966797</v>
      </c>
      <c r="CY195">
        <v>4.9875807762145996</v>
      </c>
      <c r="CZ195">
        <v>4.3883519172668457</v>
      </c>
    </row>
    <row r="196" spans="1:104" x14ac:dyDescent="0.25">
      <c r="A196" t="s">
        <v>369</v>
      </c>
      <c r="B196" t="s">
        <v>168</v>
      </c>
      <c r="C196" t="s">
        <v>26</v>
      </c>
      <c r="D196" t="s">
        <v>186</v>
      </c>
      <c r="E196" t="s">
        <v>182</v>
      </c>
      <c r="F196">
        <v>2019</v>
      </c>
      <c r="G196" t="s">
        <v>181</v>
      </c>
      <c r="H196">
        <v>8</v>
      </c>
      <c r="I196">
        <v>153.23802185058594</v>
      </c>
      <c r="J196">
        <v>149.58073425292969</v>
      </c>
      <c r="K196">
        <v>146.62101745605469</v>
      </c>
      <c r="L196">
        <v>146.29290771484375</v>
      </c>
      <c r="M196">
        <v>152.6026611328125</v>
      </c>
      <c r="N196">
        <v>168.12269592285156</v>
      </c>
      <c r="O196">
        <v>183.4664306640625</v>
      </c>
      <c r="P196">
        <v>198.28927612304688</v>
      </c>
      <c r="Q196">
        <v>208.26394653320312</v>
      </c>
      <c r="R196">
        <v>215.30795288085937</v>
      </c>
      <c r="S196">
        <v>221.92314147949219</v>
      </c>
      <c r="T196">
        <v>223.41159057617187</v>
      </c>
      <c r="U196">
        <v>224.91737365722656</v>
      </c>
      <c r="V196">
        <v>225.58576965332031</v>
      </c>
      <c r="W196">
        <v>224.23017883300781</v>
      </c>
      <c r="X196">
        <v>219.01312255859375</v>
      </c>
      <c r="Y196">
        <v>212.76979064941406</v>
      </c>
      <c r="Z196">
        <v>204.126220703125</v>
      </c>
      <c r="AA196">
        <v>194.70817565917969</v>
      </c>
      <c r="AB196">
        <v>189.37933349609375</v>
      </c>
      <c r="AC196">
        <v>185.21380615234375</v>
      </c>
      <c r="AD196">
        <v>176.69804382324219</v>
      </c>
      <c r="AE196">
        <v>168.98159790039062</v>
      </c>
      <c r="AF196">
        <v>161.74845886230469</v>
      </c>
      <c r="AG196">
        <v>-0.13865330815315247</v>
      </c>
      <c r="AH196">
        <v>0.59747147560119629</v>
      </c>
      <c r="AI196">
        <v>0.19338338077068329</v>
      </c>
      <c r="AJ196">
        <v>0.49691542983055115</v>
      </c>
      <c r="AK196">
        <v>-0.22365662455558777</v>
      </c>
      <c r="AL196">
        <v>-0.28156596422195435</v>
      </c>
      <c r="AM196">
        <v>-2.2158217430114746</v>
      </c>
      <c r="AN196">
        <v>-0.87191951274871826</v>
      </c>
      <c r="AO196">
        <v>0.55755186080932617</v>
      </c>
      <c r="AP196">
        <v>1.5617291927337646</v>
      </c>
      <c r="AQ196">
        <v>5.0081086158752441</v>
      </c>
      <c r="AR196">
        <v>17.7960205078125</v>
      </c>
      <c r="AS196">
        <v>17.806377410888672</v>
      </c>
      <c r="AT196">
        <v>16.502849578857422</v>
      </c>
      <c r="AU196">
        <v>15.834236145019531</v>
      </c>
      <c r="AV196">
        <v>15.868673324584961</v>
      </c>
      <c r="AW196">
        <v>15.959603309631348</v>
      </c>
      <c r="AX196">
        <v>13.568940162658691</v>
      </c>
      <c r="AY196">
        <v>4.909116268157959</v>
      </c>
      <c r="AZ196">
        <v>3.2841842174530029</v>
      </c>
      <c r="BA196">
        <v>2.5442585945129395</v>
      </c>
      <c r="BB196">
        <v>1.602067232131958</v>
      </c>
      <c r="BC196">
        <v>1.7319395542144775</v>
      </c>
      <c r="BD196">
        <v>1.8905341625213623</v>
      </c>
      <c r="BE196">
        <v>67.508560180664063</v>
      </c>
      <c r="BF196">
        <v>67.252922058105469</v>
      </c>
      <c r="BG196">
        <v>66.79974365234375</v>
      </c>
      <c r="BH196">
        <v>66.426322937011719</v>
      </c>
      <c r="BI196">
        <v>66.089393615722656</v>
      </c>
      <c r="BJ196">
        <v>66.047103881835937</v>
      </c>
      <c r="BK196">
        <v>66.456336975097656</v>
      </c>
      <c r="BL196">
        <v>67.562698364257813</v>
      </c>
      <c r="BM196">
        <v>70.106819152832031</v>
      </c>
      <c r="BN196">
        <v>73.361404418945312</v>
      </c>
      <c r="BO196">
        <v>76.656059265136719</v>
      </c>
      <c r="BP196">
        <v>77.972770690917969</v>
      </c>
      <c r="BQ196">
        <v>78.97528076171875</v>
      </c>
      <c r="BR196">
        <v>79.857131958007813</v>
      </c>
      <c r="BS196">
        <v>80.618789672851562</v>
      </c>
      <c r="BT196">
        <v>80.94775390625</v>
      </c>
      <c r="BU196">
        <v>80.631072998046875</v>
      </c>
      <c r="BV196">
        <v>79.698249816894531</v>
      </c>
      <c r="BW196">
        <v>77.163299560546875</v>
      </c>
      <c r="BX196">
        <v>74.829727172851563</v>
      </c>
      <c r="BY196">
        <v>72.620018005371094</v>
      </c>
      <c r="BZ196">
        <v>71.713249206542969</v>
      </c>
      <c r="CA196">
        <v>70.774177551269531</v>
      </c>
      <c r="CB196">
        <v>70.156303405761719</v>
      </c>
      <c r="CC196">
        <v>3.2856268882751465</v>
      </c>
      <c r="CD196">
        <v>2.6303806304931641</v>
      </c>
      <c r="CE196">
        <v>2.2047605514526367</v>
      </c>
      <c r="CF196">
        <v>2.8880696296691895</v>
      </c>
      <c r="CG196">
        <v>3.5393497943878174</v>
      </c>
      <c r="CH196">
        <v>4.3695054054260254</v>
      </c>
      <c r="CI196">
        <v>3.8569614887237549</v>
      </c>
      <c r="CJ196">
        <v>3.7277193069458008</v>
      </c>
      <c r="CK196">
        <v>2.0094413757324219</v>
      </c>
      <c r="CL196">
        <v>3.6656029224395752</v>
      </c>
      <c r="CM196">
        <v>3.4426910877227783</v>
      </c>
      <c r="CN196">
        <v>3.3073205947875977</v>
      </c>
      <c r="CO196">
        <v>3.0305726528167725</v>
      </c>
      <c r="CP196">
        <v>2.883474588394165</v>
      </c>
      <c r="CQ196">
        <v>3.0763962268829346</v>
      </c>
      <c r="CR196">
        <v>4.1241278648376465</v>
      </c>
      <c r="CS196">
        <v>3.3766119480133057</v>
      </c>
      <c r="CT196">
        <v>3.4746124744415283</v>
      </c>
      <c r="CU196">
        <v>4.0735993385314941</v>
      </c>
      <c r="CV196">
        <v>4.5674662590026855</v>
      </c>
      <c r="CW196">
        <v>4.8704781532287598</v>
      </c>
      <c r="CX196">
        <v>5.116546630859375</v>
      </c>
      <c r="CY196">
        <v>4.5525498390197754</v>
      </c>
      <c r="CZ196">
        <v>3.977818489074707</v>
      </c>
    </row>
    <row r="197" spans="1:104" x14ac:dyDescent="0.25">
      <c r="A197" t="s">
        <v>370</v>
      </c>
      <c r="B197" t="s">
        <v>168</v>
      </c>
      <c r="C197" t="s">
        <v>26</v>
      </c>
      <c r="D197" t="s">
        <v>186</v>
      </c>
      <c r="E197" t="s">
        <v>182</v>
      </c>
      <c r="F197">
        <v>2020</v>
      </c>
      <c r="G197" t="s">
        <v>169</v>
      </c>
      <c r="H197">
        <v>1</v>
      </c>
      <c r="I197">
        <v>125.33620452880859</v>
      </c>
      <c r="J197">
        <v>122.38316345214844</v>
      </c>
      <c r="K197">
        <v>121.43048858642578</v>
      </c>
      <c r="L197">
        <v>121.75330352783203</v>
      </c>
      <c r="M197">
        <v>128.76603698730469</v>
      </c>
      <c r="N197">
        <v>140.66778564453125</v>
      </c>
      <c r="O197">
        <v>158.35520935058594</v>
      </c>
      <c r="P197">
        <v>171.65882873535156</v>
      </c>
      <c r="Q197">
        <v>176.14527893066406</v>
      </c>
      <c r="R197">
        <v>176.76454162597656</v>
      </c>
      <c r="S197">
        <v>177.86280822753906</v>
      </c>
      <c r="T197">
        <v>174.97785949707031</v>
      </c>
      <c r="U197">
        <v>173.84364318847656</v>
      </c>
      <c r="V197">
        <v>172.61250305175781</v>
      </c>
      <c r="W197">
        <v>169.3438720703125</v>
      </c>
      <c r="X197">
        <v>165.31657409667969</v>
      </c>
      <c r="Y197">
        <v>162.7445068359375</v>
      </c>
      <c r="Z197">
        <v>161.16224670410156</v>
      </c>
      <c r="AA197">
        <v>156.83010864257812</v>
      </c>
      <c r="AB197">
        <v>151.01896667480469</v>
      </c>
      <c r="AC197">
        <v>147.38688659667969</v>
      </c>
      <c r="AD197">
        <v>141.82244873046875</v>
      </c>
      <c r="AE197">
        <v>136.87875366210937</v>
      </c>
      <c r="AF197">
        <v>132.05990600585937</v>
      </c>
      <c r="AG197">
        <v>-0.66902649402618408</v>
      </c>
      <c r="AH197">
        <v>0.48160511255264282</v>
      </c>
      <c r="AI197">
        <v>-0.46398869156837463</v>
      </c>
      <c r="AJ197">
        <v>-0.49820473790168762</v>
      </c>
      <c r="AK197">
        <v>-1.8572162389755249</v>
      </c>
      <c r="AL197">
        <v>-3.6637985706329346</v>
      </c>
      <c r="AM197">
        <v>-4.8111224174499512</v>
      </c>
      <c r="AN197">
        <v>-6.0108146667480469</v>
      </c>
      <c r="AO197">
        <v>-3.8312845230102539</v>
      </c>
      <c r="AP197">
        <v>-0.57537376880645752</v>
      </c>
      <c r="AQ197">
        <v>2.1881794929504395</v>
      </c>
      <c r="AR197">
        <v>10.482741355895996</v>
      </c>
      <c r="AS197">
        <v>9.6118001937866211</v>
      </c>
      <c r="AT197">
        <v>8.6950740814208984</v>
      </c>
      <c r="AU197">
        <v>8.244572639465332</v>
      </c>
      <c r="AV197">
        <v>6.2790207862854004</v>
      </c>
      <c r="AW197">
        <v>6.4282150268554687</v>
      </c>
      <c r="AX197">
        <v>3.6611025333404541</v>
      </c>
      <c r="AY197">
        <v>-2.650963306427002</v>
      </c>
      <c r="AZ197">
        <v>-1.2309024333953857</v>
      </c>
      <c r="BA197">
        <v>-0.18771733343601227</v>
      </c>
      <c r="BB197">
        <v>-0.98262655735015869</v>
      </c>
      <c r="BC197">
        <v>-0.88483381271362305</v>
      </c>
      <c r="BD197">
        <v>-0.23471514880657196</v>
      </c>
      <c r="BE197">
        <v>49.780624389648438</v>
      </c>
      <c r="BF197">
        <v>49.149394989013672</v>
      </c>
      <c r="BG197">
        <v>48.560306549072266</v>
      </c>
      <c r="BH197">
        <v>48.271537780761719</v>
      </c>
      <c r="BI197">
        <v>47.49871826171875</v>
      </c>
      <c r="BJ197">
        <v>47.020111083984375</v>
      </c>
      <c r="BK197">
        <v>47.834686279296875</v>
      </c>
      <c r="BL197">
        <v>47.075736999511719</v>
      </c>
      <c r="BM197">
        <v>48.663127899169922</v>
      </c>
      <c r="BN197">
        <v>52.036304473876953</v>
      </c>
      <c r="BO197">
        <v>54.789287567138672</v>
      </c>
      <c r="BP197">
        <v>56.973155975341797</v>
      </c>
      <c r="BQ197">
        <v>58.643154144287109</v>
      </c>
      <c r="BR197">
        <v>58.965251922607422</v>
      </c>
      <c r="BS197">
        <v>59.066131591796875</v>
      </c>
      <c r="BT197">
        <v>58.811729431152344</v>
      </c>
      <c r="BU197">
        <v>57.795394897460938</v>
      </c>
      <c r="BV197">
        <v>55.923637390136719</v>
      </c>
      <c r="BW197">
        <v>54.086246490478516</v>
      </c>
      <c r="BX197">
        <v>53.319915771484375</v>
      </c>
      <c r="BY197">
        <v>50.869712829589844</v>
      </c>
      <c r="BZ197">
        <v>49.241466522216797</v>
      </c>
      <c r="CA197">
        <v>47.351436614990234</v>
      </c>
      <c r="CB197">
        <v>46.073032379150391</v>
      </c>
      <c r="CC197">
        <v>3.8284902572631836</v>
      </c>
      <c r="CD197">
        <v>3.0659418106079102</v>
      </c>
      <c r="CE197">
        <v>2.6013104915618896</v>
      </c>
      <c r="CF197">
        <v>3.4242417812347412</v>
      </c>
      <c r="CG197">
        <v>4.2546319961547852</v>
      </c>
      <c r="CH197">
        <v>5.2083463668823242</v>
      </c>
      <c r="CI197">
        <v>4.7426419258117676</v>
      </c>
      <c r="CJ197">
        <v>4.5973691940307617</v>
      </c>
      <c r="CK197">
        <v>2.4212048053741455</v>
      </c>
      <c r="CL197">
        <v>4.287259578704834</v>
      </c>
      <c r="CM197">
        <v>3.9307904243469238</v>
      </c>
      <c r="CN197">
        <v>3.6902258396148682</v>
      </c>
      <c r="CO197">
        <v>3.3370277881622314</v>
      </c>
      <c r="CP197">
        <v>3.1432285308837891</v>
      </c>
      <c r="CQ197">
        <v>3.3099157810211182</v>
      </c>
      <c r="CR197">
        <v>4.4348363876342773</v>
      </c>
      <c r="CS197">
        <v>3.6793982982635498</v>
      </c>
      <c r="CT197">
        <v>3.9081399440765381</v>
      </c>
      <c r="CU197">
        <v>4.6743674278259277</v>
      </c>
      <c r="CV197">
        <v>5.1888785362243652</v>
      </c>
      <c r="CW197">
        <v>5.5214910507202148</v>
      </c>
      <c r="CX197">
        <v>5.8504519462585449</v>
      </c>
      <c r="CY197">
        <v>5.2535223960876465</v>
      </c>
      <c r="CZ197">
        <v>4.6267399787902832</v>
      </c>
    </row>
    <row r="198" spans="1:104" x14ac:dyDescent="0.25">
      <c r="A198" t="s">
        <v>371</v>
      </c>
      <c r="B198" t="s">
        <v>168</v>
      </c>
      <c r="C198" t="s">
        <v>26</v>
      </c>
      <c r="D198" t="s">
        <v>186</v>
      </c>
      <c r="E198" t="s">
        <v>182</v>
      </c>
      <c r="F198">
        <v>2020</v>
      </c>
      <c r="G198" t="s">
        <v>170</v>
      </c>
      <c r="H198">
        <v>2</v>
      </c>
      <c r="I198">
        <v>127.88238525390625</v>
      </c>
      <c r="J198">
        <v>124.598876953125</v>
      </c>
      <c r="K198">
        <v>123.10297393798828</v>
      </c>
      <c r="L198">
        <v>123.74044799804687</v>
      </c>
      <c r="M198">
        <v>129.96502685546875</v>
      </c>
      <c r="N198">
        <v>141.41915893554687</v>
      </c>
      <c r="O198">
        <v>158.60580444335938</v>
      </c>
      <c r="P198">
        <v>169.3861083984375</v>
      </c>
      <c r="Q198">
        <v>174.4365234375</v>
      </c>
      <c r="R198">
        <v>175.64398193359375</v>
      </c>
      <c r="S198">
        <v>178.3203125</v>
      </c>
      <c r="T198">
        <v>176.46754455566406</v>
      </c>
      <c r="U198">
        <v>176.63227844238281</v>
      </c>
      <c r="V198">
        <v>175.75244140625</v>
      </c>
      <c r="W198">
        <v>173.34120178222656</v>
      </c>
      <c r="X198">
        <v>168.40327453613281</v>
      </c>
      <c r="Y198">
        <v>163.89958190917969</v>
      </c>
      <c r="Z198">
        <v>163.53694152832031</v>
      </c>
      <c r="AA198">
        <v>161.49046325683594</v>
      </c>
      <c r="AB198">
        <v>155.55221557617187</v>
      </c>
      <c r="AC198">
        <v>151.55923461914063</v>
      </c>
      <c r="AD198">
        <v>144.97422790527344</v>
      </c>
      <c r="AE198">
        <v>138.82672119140625</v>
      </c>
      <c r="AF198">
        <v>133.97320556640625</v>
      </c>
      <c r="AG198">
        <v>-0.64956283569335938</v>
      </c>
      <c r="AH198">
        <v>0.49075362086296082</v>
      </c>
      <c r="AI198">
        <v>-0.4334857165813446</v>
      </c>
      <c r="AJ198">
        <v>-0.45230564475059509</v>
      </c>
      <c r="AK198">
        <v>-1.7763181924819946</v>
      </c>
      <c r="AL198">
        <v>-3.4824106693267822</v>
      </c>
      <c r="AM198">
        <v>-4.6494598388671875</v>
      </c>
      <c r="AN198">
        <v>-5.6288275718688965</v>
      </c>
      <c r="AO198">
        <v>-3.5456638336181641</v>
      </c>
      <c r="AP198">
        <v>-0.46410542726516724</v>
      </c>
      <c r="AQ198">
        <v>2.3005290031433105</v>
      </c>
      <c r="AR198">
        <v>10.775168418884277</v>
      </c>
      <c r="AS198">
        <v>10.011908531188965</v>
      </c>
      <c r="AT198">
        <v>9.0867071151733398</v>
      </c>
      <c r="AU198">
        <v>8.6608381271362305</v>
      </c>
      <c r="AV198">
        <v>6.7347598075866699</v>
      </c>
      <c r="AW198">
        <v>6.8131923675537109</v>
      </c>
      <c r="AX198">
        <v>4.1322822570800781</v>
      </c>
      <c r="AY198">
        <v>-2.3331711292266846</v>
      </c>
      <c r="AZ198">
        <v>-1.0366390943527222</v>
      </c>
      <c r="BA198">
        <v>-6.0383375734090805E-2</v>
      </c>
      <c r="BB198">
        <v>-0.86925506591796875</v>
      </c>
      <c r="BC198">
        <v>-0.76213580369949341</v>
      </c>
      <c r="BD198">
        <v>-0.13292881846427917</v>
      </c>
      <c r="BE198">
        <v>52.508327484130859</v>
      </c>
      <c r="BF198">
        <v>52.280624389648437</v>
      </c>
      <c r="BG198">
        <v>51.346752166748047</v>
      </c>
      <c r="BH198">
        <v>49.76220703125</v>
      </c>
      <c r="BI198">
        <v>49.230960845947266</v>
      </c>
      <c r="BJ198">
        <v>48.693229675292969</v>
      </c>
      <c r="BK198">
        <v>48.128658294677734</v>
      </c>
      <c r="BL198">
        <v>47.833400726318359</v>
      </c>
      <c r="BM198">
        <v>50.938552856445313</v>
      </c>
      <c r="BN198">
        <v>53.962268829345703</v>
      </c>
      <c r="BO198">
        <v>56.701896667480469</v>
      </c>
      <c r="BP198">
        <v>57.769973754882812</v>
      </c>
      <c r="BQ198">
        <v>58.596477508544922</v>
      </c>
      <c r="BR198">
        <v>58.986133575439453</v>
      </c>
      <c r="BS198">
        <v>58.596477508544922</v>
      </c>
      <c r="BT198">
        <v>58.031902313232422</v>
      </c>
      <c r="BU198">
        <v>57.527496337890625</v>
      </c>
      <c r="BV198">
        <v>56.485366821289063</v>
      </c>
      <c r="BW198">
        <v>54.691669464111328</v>
      </c>
      <c r="BX198">
        <v>53.589366912841797</v>
      </c>
      <c r="BY198">
        <v>52.145515441894531</v>
      </c>
      <c r="BZ198">
        <v>50.901618957519531</v>
      </c>
      <c r="CA198">
        <v>49.948287963867188</v>
      </c>
      <c r="CB198">
        <v>49.223575592041016</v>
      </c>
      <c r="CC198">
        <v>3.8159651756286621</v>
      </c>
      <c r="CD198">
        <v>3.0492916107177734</v>
      </c>
      <c r="CE198">
        <v>2.576176643371582</v>
      </c>
      <c r="CF198">
        <v>3.3996798992156982</v>
      </c>
      <c r="CG198">
        <v>4.194979190826416</v>
      </c>
      <c r="CH198">
        <v>5.1151232719421387</v>
      </c>
      <c r="CI198">
        <v>4.6403388977050781</v>
      </c>
      <c r="CJ198">
        <v>4.4316325187683105</v>
      </c>
      <c r="CK198">
        <v>2.3422896862030029</v>
      </c>
      <c r="CL198">
        <v>4.1616024971008301</v>
      </c>
      <c r="CM198">
        <v>3.8498005867004395</v>
      </c>
      <c r="CN198">
        <v>3.6356105804443359</v>
      </c>
      <c r="CO198">
        <v>3.312178373336792</v>
      </c>
      <c r="CP198">
        <v>3.1264228820800781</v>
      </c>
      <c r="CQ198">
        <v>3.309725284576416</v>
      </c>
      <c r="CR198">
        <v>4.4132084846496582</v>
      </c>
      <c r="CS198">
        <v>3.6198534965515137</v>
      </c>
      <c r="CT198">
        <v>3.8740510940551758</v>
      </c>
      <c r="CU198">
        <v>4.7020034790039062</v>
      </c>
      <c r="CV198">
        <v>5.2210865020751953</v>
      </c>
      <c r="CW198">
        <v>5.5465459823608398</v>
      </c>
      <c r="CX198">
        <v>5.8422198295593262</v>
      </c>
      <c r="CY198">
        <v>5.2051148414611816</v>
      </c>
      <c r="CZ198">
        <v>4.5852680206298828</v>
      </c>
    </row>
    <row r="199" spans="1:104" x14ac:dyDescent="0.25">
      <c r="A199" t="s">
        <v>372</v>
      </c>
      <c r="B199" t="s">
        <v>168</v>
      </c>
      <c r="C199" t="s">
        <v>26</v>
      </c>
      <c r="D199" t="s">
        <v>186</v>
      </c>
      <c r="E199" t="s">
        <v>182</v>
      </c>
      <c r="F199">
        <v>2020</v>
      </c>
      <c r="G199" t="s">
        <v>171</v>
      </c>
      <c r="H199">
        <v>3</v>
      </c>
      <c r="I199">
        <v>130.35365295410156</v>
      </c>
      <c r="J199">
        <v>127.20372009277344</v>
      </c>
      <c r="K199">
        <v>125.19058990478516</v>
      </c>
      <c r="L199">
        <v>124.61955261230469</v>
      </c>
      <c r="M199">
        <v>129.01570129394531</v>
      </c>
      <c r="N199">
        <v>140.68792724609375</v>
      </c>
      <c r="O199">
        <v>158.60823059082031</v>
      </c>
      <c r="P199">
        <v>169.97027587890625</v>
      </c>
      <c r="Q199">
        <v>175.16505432128906</v>
      </c>
      <c r="R199">
        <v>177.3258056640625</v>
      </c>
      <c r="S199">
        <v>181.02104187011719</v>
      </c>
      <c r="T199">
        <v>180.0521240234375</v>
      </c>
      <c r="U199">
        <v>180.65187072753906</v>
      </c>
      <c r="V199">
        <v>181.40525817871094</v>
      </c>
      <c r="W199">
        <v>180.11116027832031</v>
      </c>
      <c r="X199">
        <v>175.37481689453125</v>
      </c>
      <c r="Y199">
        <v>170.37345886230469</v>
      </c>
      <c r="Z199">
        <v>166.02803039550781</v>
      </c>
      <c r="AA199">
        <v>162.30551147460937</v>
      </c>
      <c r="AB199">
        <v>160.54899597167969</v>
      </c>
      <c r="AC199">
        <v>157.04621887207031</v>
      </c>
      <c r="AD199">
        <v>150.55158996582031</v>
      </c>
      <c r="AE199">
        <v>143.25390625</v>
      </c>
      <c r="AF199">
        <v>137.34893798828125</v>
      </c>
      <c r="AG199">
        <v>-0.58350551128387451</v>
      </c>
      <c r="AH199">
        <v>0.50203573703765869</v>
      </c>
      <c r="AI199">
        <v>-0.35330143570899963</v>
      </c>
      <c r="AJ199">
        <v>-0.32856640219688416</v>
      </c>
      <c r="AK199">
        <v>-1.5359282493591309</v>
      </c>
      <c r="AL199">
        <v>-2.9979784488677979</v>
      </c>
      <c r="AM199">
        <v>-4.2545905113220215</v>
      </c>
      <c r="AN199">
        <v>-4.9402704238891602</v>
      </c>
      <c r="AO199">
        <v>-2.9783885478973389</v>
      </c>
      <c r="AP199">
        <v>-0.2150566428899765</v>
      </c>
      <c r="AQ199">
        <v>2.5881316661834717</v>
      </c>
      <c r="AR199">
        <v>11.477712631225586</v>
      </c>
      <c r="AS199">
        <v>10.826566696166992</v>
      </c>
      <c r="AT199">
        <v>9.9411764144897461</v>
      </c>
      <c r="AU199">
        <v>9.5364265441894531</v>
      </c>
      <c r="AV199">
        <v>7.8360080718994141</v>
      </c>
      <c r="AW199">
        <v>7.9053168296813965</v>
      </c>
      <c r="AX199">
        <v>5.1834983825683594</v>
      </c>
      <c r="AY199">
        <v>-1.4150511026382446</v>
      </c>
      <c r="AZ199">
        <v>-0.51317310333251953</v>
      </c>
      <c r="BA199">
        <v>0.25811344385147095</v>
      </c>
      <c r="BB199">
        <v>-0.57510727643966675</v>
      </c>
      <c r="BC199">
        <v>-0.46073082089424133</v>
      </c>
      <c r="BD199">
        <v>0.11531507223844528</v>
      </c>
      <c r="BE199">
        <v>53.489772796630859</v>
      </c>
      <c r="BF199">
        <v>52.997158050537109</v>
      </c>
      <c r="BG199">
        <v>52.403659820556641</v>
      </c>
      <c r="BH199">
        <v>51.11138916015625</v>
      </c>
      <c r="BI199">
        <v>50.349464416503906</v>
      </c>
      <c r="BJ199">
        <v>50.099464416503906</v>
      </c>
      <c r="BK199">
        <v>50.382785797119141</v>
      </c>
      <c r="BL199">
        <v>51.527637481689453</v>
      </c>
      <c r="BM199">
        <v>54.628379821777344</v>
      </c>
      <c r="BN199">
        <v>57.781768798828125</v>
      </c>
      <c r="BO199">
        <v>59.7833251953125</v>
      </c>
      <c r="BP199">
        <v>61.808609008789063</v>
      </c>
      <c r="BQ199">
        <v>62.644577026367188</v>
      </c>
      <c r="BR199">
        <v>62.207725524902344</v>
      </c>
      <c r="BS199">
        <v>62.656505584716797</v>
      </c>
      <c r="BT199">
        <v>62.270877838134766</v>
      </c>
      <c r="BU199">
        <v>61.322101593017578</v>
      </c>
      <c r="BV199">
        <v>59.152240753173828</v>
      </c>
      <c r="BW199">
        <v>57.542407989501953</v>
      </c>
      <c r="BX199">
        <v>56.376960754394531</v>
      </c>
      <c r="BY199">
        <v>55.461509704589844</v>
      </c>
      <c r="BZ199">
        <v>53.568489074707031</v>
      </c>
      <c r="CA199">
        <v>53.07147216796875</v>
      </c>
      <c r="CB199">
        <v>52.825874328613281</v>
      </c>
      <c r="CC199">
        <v>3.6827294826507568</v>
      </c>
      <c r="CD199">
        <v>2.9473903179168701</v>
      </c>
      <c r="CE199">
        <v>2.4804575443267822</v>
      </c>
      <c r="CF199">
        <v>3.2416455745697021</v>
      </c>
      <c r="CG199">
        <v>3.9427464008331299</v>
      </c>
      <c r="CH199">
        <v>4.8178987503051758</v>
      </c>
      <c r="CI199">
        <v>4.3934869766235352</v>
      </c>
      <c r="CJ199">
        <v>4.2102890014648437</v>
      </c>
      <c r="CK199">
        <v>2.2269148826599121</v>
      </c>
      <c r="CL199">
        <v>3.9778850078582764</v>
      </c>
      <c r="CM199">
        <v>3.7001509666442871</v>
      </c>
      <c r="CN199">
        <v>3.5120747089385986</v>
      </c>
      <c r="CO199">
        <v>3.2072963714599609</v>
      </c>
      <c r="CP199">
        <v>3.055267333984375</v>
      </c>
      <c r="CQ199">
        <v>3.2559947967529297</v>
      </c>
      <c r="CR199">
        <v>4.3513507843017578</v>
      </c>
      <c r="CS199">
        <v>3.5626077651977539</v>
      </c>
      <c r="CT199">
        <v>3.7237787246704102</v>
      </c>
      <c r="CU199">
        <v>4.474271297454834</v>
      </c>
      <c r="CV199">
        <v>5.1020565032958984</v>
      </c>
      <c r="CW199">
        <v>5.4415254592895508</v>
      </c>
      <c r="CX199">
        <v>5.7441458702087402</v>
      </c>
      <c r="CY199">
        <v>5.0853009223937988</v>
      </c>
      <c r="CZ199">
        <v>4.4506664276123047</v>
      </c>
    </row>
    <row r="200" spans="1:104" x14ac:dyDescent="0.25">
      <c r="A200" t="s">
        <v>373</v>
      </c>
      <c r="B200" t="s">
        <v>168</v>
      </c>
      <c r="C200" t="s">
        <v>26</v>
      </c>
      <c r="D200" t="s">
        <v>186</v>
      </c>
      <c r="E200" t="s">
        <v>182</v>
      </c>
      <c r="F200">
        <v>2020</v>
      </c>
      <c r="G200" t="s">
        <v>172</v>
      </c>
      <c r="H200">
        <v>4</v>
      </c>
      <c r="I200">
        <v>137.73757934570312</v>
      </c>
      <c r="J200">
        <v>133.71011352539062</v>
      </c>
      <c r="K200">
        <v>131.26612854003906</v>
      </c>
      <c r="L200">
        <v>130.31547546386719</v>
      </c>
      <c r="M200">
        <v>134.86505126953125</v>
      </c>
      <c r="N200">
        <v>146.83515930175781</v>
      </c>
      <c r="O200">
        <v>162.06314086914062</v>
      </c>
      <c r="P200">
        <v>175.40864562988281</v>
      </c>
      <c r="Q200">
        <v>184.51231384277344</v>
      </c>
      <c r="R200">
        <v>191.23452758789062</v>
      </c>
      <c r="S200">
        <v>197.32139587402344</v>
      </c>
      <c r="T200">
        <v>199.06413269042969</v>
      </c>
      <c r="U200">
        <v>200.55885314941406</v>
      </c>
      <c r="V200">
        <v>202.23213195800781</v>
      </c>
      <c r="W200">
        <v>199.87693786621094</v>
      </c>
      <c r="X200">
        <v>193.54695129394531</v>
      </c>
      <c r="Y200">
        <v>185.87080383300781</v>
      </c>
      <c r="Z200">
        <v>177.5609130859375</v>
      </c>
      <c r="AA200">
        <v>169.05807495117187</v>
      </c>
      <c r="AB200">
        <v>167.69398498535156</v>
      </c>
      <c r="AC200">
        <v>165.63697814941406</v>
      </c>
      <c r="AD200">
        <v>159.31185913085937</v>
      </c>
      <c r="AE200">
        <v>152.04527282714844</v>
      </c>
      <c r="AF200">
        <v>145.91409301757812</v>
      </c>
      <c r="AG200">
        <v>-0.33318218588829041</v>
      </c>
      <c r="AH200">
        <v>0.53138095140457153</v>
      </c>
      <c r="AI200">
        <v>-5.7319086045026779E-2</v>
      </c>
      <c r="AJ200">
        <v>0.10932261496782303</v>
      </c>
      <c r="AK200">
        <v>-0.79454195499420166</v>
      </c>
      <c r="AL200">
        <v>-1.4681881666183472</v>
      </c>
      <c r="AM200">
        <v>-2.9705407619476318</v>
      </c>
      <c r="AN200">
        <v>-2.6057553291320801</v>
      </c>
      <c r="AO200">
        <v>-1.0455210208892822</v>
      </c>
      <c r="AP200">
        <v>0.7007213830947876</v>
      </c>
      <c r="AQ200">
        <v>3.7611479759216309</v>
      </c>
      <c r="AR200">
        <v>14.513979911804199</v>
      </c>
      <c r="AS200">
        <v>14.24220085144043</v>
      </c>
      <c r="AT200">
        <v>13.220741271972656</v>
      </c>
      <c r="AU200">
        <v>12.617312431335449</v>
      </c>
      <c r="AV200">
        <v>11.744547843933105</v>
      </c>
      <c r="AW200">
        <v>11.687565803527832</v>
      </c>
      <c r="AX200">
        <v>9.1493406295776367</v>
      </c>
      <c r="AY200">
        <v>1.8304880857467651</v>
      </c>
      <c r="AZ200">
        <v>1.447979211807251</v>
      </c>
      <c r="BA200">
        <v>1.4261184930801392</v>
      </c>
      <c r="BB200">
        <v>0.57406020164489746</v>
      </c>
      <c r="BC200">
        <v>0.69037526845932007</v>
      </c>
      <c r="BD200">
        <v>1.034366250038147</v>
      </c>
      <c r="BE200">
        <v>61.578861236572266</v>
      </c>
      <c r="BF200">
        <v>60.577293395996094</v>
      </c>
      <c r="BG200">
        <v>59.834823608398438</v>
      </c>
      <c r="BH200">
        <v>57.929744720458984</v>
      </c>
      <c r="BI200">
        <v>57.7955322265625</v>
      </c>
      <c r="BJ200">
        <v>56.730823516845703</v>
      </c>
      <c r="BK200">
        <v>56.896270751953125</v>
      </c>
      <c r="BL200">
        <v>59.439826965332031</v>
      </c>
      <c r="BM200">
        <v>64.056907653808594</v>
      </c>
      <c r="BN200">
        <v>67.636390686035156</v>
      </c>
      <c r="BO200">
        <v>70.743759155273437</v>
      </c>
      <c r="BP200">
        <v>73.08673095703125</v>
      </c>
      <c r="BQ200">
        <v>74.014633178710938</v>
      </c>
      <c r="BR200">
        <v>74.626022338867188</v>
      </c>
      <c r="BS200">
        <v>74.189033508300781</v>
      </c>
      <c r="BT200">
        <v>74.159355163574219</v>
      </c>
      <c r="BU200">
        <v>73.046539306640625</v>
      </c>
      <c r="BV200">
        <v>72.565994262695313</v>
      </c>
      <c r="BW200">
        <v>71.263351440429687</v>
      </c>
      <c r="BX200">
        <v>68.599456787109375</v>
      </c>
      <c r="BY200">
        <v>64.655220031738281</v>
      </c>
      <c r="BZ200">
        <v>63.351024627685547</v>
      </c>
      <c r="CA200">
        <v>62.375404357910156</v>
      </c>
      <c r="CB200">
        <v>61.042411804199219</v>
      </c>
      <c r="CC200">
        <v>3.2588422298431396</v>
      </c>
      <c r="CD200">
        <v>2.5945756435394287</v>
      </c>
      <c r="CE200">
        <v>2.1780960559844971</v>
      </c>
      <c r="CF200">
        <v>2.8388311862945557</v>
      </c>
      <c r="CG200">
        <v>3.4515964984893799</v>
      </c>
      <c r="CH200">
        <v>4.2110962867736816</v>
      </c>
      <c r="CI200">
        <v>3.7595176696777344</v>
      </c>
      <c r="CJ200">
        <v>3.6387660503387451</v>
      </c>
      <c r="CK200">
        <v>1.964471697807312</v>
      </c>
      <c r="CL200">
        <v>3.5926163196563721</v>
      </c>
      <c r="CM200">
        <v>3.3777608871459961</v>
      </c>
      <c r="CN200">
        <v>3.2517921924591064</v>
      </c>
      <c r="CO200">
        <v>2.9819662570953369</v>
      </c>
      <c r="CP200">
        <v>2.852421760559082</v>
      </c>
      <c r="CQ200">
        <v>3.0260078907012939</v>
      </c>
      <c r="CR200">
        <v>4.0216798782348633</v>
      </c>
      <c r="CS200">
        <v>3.2549293041229248</v>
      </c>
      <c r="CT200">
        <v>3.3351404666900635</v>
      </c>
      <c r="CU200">
        <v>3.902916431427002</v>
      </c>
      <c r="CV200">
        <v>4.4629230499267578</v>
      </c>
      <c r="CW200">
        <v>4.806342601776123</v>
      </c>
      <c r="CX200">
        <v>5.0904064178466797</v>
      </c>
      <c r="CY200">
        <v>4.5200934410095215</v>
      </c>
      <c r="CZ200">
        <v>3.9596905708312988</v>
      </c>
    </row>
    <row r="201" spans="1:104" x14ac:dyDescent="0.25">
      <c r="A201" t="s">
        <v>374</v>
      </c>
      <c r="B201" t="s">
        <v>168</v>
      </c>
      <c r="C201" t="s">
        <v>26</v>
      </c>
      <c r="D201" t="s">
        <v>186</v>
      </c>
      <c r="E201" t="s">
        <v>182</v>
      </c>
      <c r="F201">
        <v>2020</v>
      </c>
      <c r="G201" t="s">
        <v>173</v>
      </c>
      <c r="H201">
        <v>5</v>
      </c>
      <c r="I201">
        <v>137.78196716308594</v>
      </c>
      <c r="J201">
        <v>134.58596801757813</v>
      </c>
      <c r="K201">
        <v>131.99679565429687</v>
      </c>
      <c r="L201">
        <v>131.77496337890625</v>
      </c>
      <c r="M201">
        <v>137.19578552246094</v>
      </c>
      <c r="N201">
        <v>149.5848388671875</v>
      </c>
      <c r="O201">
        <v>164.09391784667969</v>
      </c>
      <c r="P201">
        <v>180.89567565917969</v>
      </c>
      <c r="Q201">
        <v>193.19601440429687</v>
      </c>
      <c r="R201">
        <v>200.32301330566406</v>
      </c>
      <c r="S201">
        <v>205.76437377929687</v>
      </c>
      <c r="T201">
        <v>207.586669921875</v>
      </c>
      <c r="U201">
        <v>208.29489135742187</v>
      </c>
      <c r="V201">
        <v>208.59970092773437</v>
      </c>
      <c r="W201">
        <v>205.80055236816406</v>
      </c>
      <c r="X201">
        <v>198.86247253417969</v>
      </c>
      <c r="Y201">
        <v>190.68495178222656</v>
      </c>
      <c r="Z201">
        <v>181.97219848632812</v>
      </c>
      <c r="AA201">
        <v>173.11398315429688</v>
      </c>
      <c r="AB201">
        <v>170.74278259277344</v>
      </c>
      <c r="AC201">
        <v>168.96205139160156</v>
      </c>
      <c r="AD201">
        <v>160.65193176269531</v>
      </c>
      <c r="AE201">
        <v>153.61567687988281</v>
      </c>
      <c r="AF201">
        <v>146.91612243652344</v>
      </c>
      <c r="AG201">
        <v>-0.27067816257476807</v>
      </c>
      <c r="AH201">
        <v>0.53567683696746826</v>
      </c>
      <c r="AI201">
        <v>1.1909609660506248E-2</v>
      </c>
      <c r="AJ201">
        <v>0.21170397102832794</v>
      </c>
      <c r="AK201">
        <v>-0.62604117393493652</v>
      </c>
      <c r="AL201">
        <v>-1.1219836473464966</v>
      </c>
      <c r="AM201">
        <v>-2.6998665332794189</v>
      </c>
      <c r="AN201">
        <v>-2.1194906234741211</v>
      </c>
      <c r="AO201">
        <v>-0.61095118522644043</v>
      </c>
      <c r="AP201">
        <v>0.9498136043548584</v>
      </c>
      <c r="AQ201">
        <v>4.1385793685913086</v>
      </c>
      <c r="AR201">
        <v>15.555566787719727</v>
      </c>
      <c r="AS201">
        <v>15.301413536071777</v>
      </c>
      <c r="AT201">
        <v>14.124172210693359</v>
      </c>
      <c r="AU201">
        <v>13.453897476196289</v>
      </c>
      <c r="AV201">
        <v>12.769843101501465</v>
      </c>
      <c r="AW201">
        <v>12.684388160705566</v>
      </c>
      <c r="AX201">
        <v>10.192864418029785</v>
      </c>
      <c r="AY201">
        <v>2.6217818260192871</v>
      </c>
      <c r="AZ201">
        <v>1.9204891920089722</v>
      </c>
      <c r="BA201">
        <v>1.714729905128479</v>
      </c>
      <c r="BB201">
        <v>0.84230220317840576</v>
      </c>
      <c r="BC201">
        <v>0.96069431304931641</v>
      </c>
      <c r="BD201">
        <v>1.2442613840103149</v>
      </c>
      <c r="BE201">
        <v>62.169235229492188</v>
      </c>
      <c r="BF201">
        <v>61.919235229492188</v>
      </c>
      <c r="BG201">
        <v>61.669239044189453</v>
      </c>
      <c r="BH201">
        <v>60.949058532714844</v>
      </c>
      <c r="BI201">
        <v>60.549938201904297</v>
      </c>
      <c r="BJ201">
        <v>59.925197601318359</v>
      </c>
      <c r="BK201">
        <v>61.736648559570313</v>
      </c>
      <c r="BL201">
        <v>63.925823211669922</v>
      </c>
      <c r="BM201">
        <v>67.267616271972656</v>
      </c>
      <c r="BN201">
        <v>70.83062744140625</v>
      </c>
      <c r="BO201">
        <v>73.592422485351563</v>
      </c>
      <c r="BP201">
        <v>74.604354858398438</v>
      </c>
      <c r="BQ201">
        <v>74.00994873046875</v>
      </c>
      <c r="BR201">
        <v>74.71185302734375</v>
      </c>
      <c r="BS201">
        <v>75.3232421875</v>
      </c>
      <c r="BT201">
        <v>74.513076782226562</v>
      </c>
      <c r="BU201">
        <v>73.737274169921875</v>
      </c>
      <c r="BV201">
        <v>72.660774230957031</v>
      </c>
      <c r="BW201">
        <v>71.404945373535156</v>
      </c>
      <c r="BX201">
        <v>68.555625915527344</v>
      </c>
      <c r="BY201">
        <v>66.739631652832031</v>
      </c>
      <c r="BZ201">
        <v>65.790855407714844</v>
      </c>
      <c r="CA201">
        <v>65.540855407714844</v>
      </c>
      <c r="CB201">
        <v>64.353996276855469</v>
      </c>
      <c r="CC201">
        <v>3.1510953903198242</v>
      </c>
      <c r="CD201">
        <v>2.524411678314209</v>
      </c>
      <c r="CE201">
        <v>2.1171228885650635</v>
      </c>
      <c r="CF201">
        <v>2.7748198509216309</v>
      </c>
      <c r="CG201">
        <v>3.3940613269805908</v>
      </c>
      <c r="CH201">
        <v>4.1467800140380859</v>
      </c>
      <c r="CI201">
        <v>3.6795835494995117</v>
      </c>
      <c r="CJ201">
        <v>3.6273519992828369</v>
      </c>
      <c r="CK201">
        <v>1.9882770776748657</v>
      </c>
      <c r="CL201">
        <v>3.6377570629119873</v>
      </c>
      <c r="CM201">
        <v>3.404733419418335</v>
      </c>
      <c r="CN201">
        <v>3.2778384685516357</v>
      </c>
      <c r="CO201">
        <v>2.9936277866363525</v>
      </c>
      <c r="CP201">
        <v>2.8440389633178711</v>
      </c>
      <c r="CQ201">
        <v>3.0117034912109375</v>
      </c>
      <c r="CR201">
        <v>3.9942231178283691</v>
      </c>
      <c r="CS201">
        <v>3.2277889251708984</v>
      </c>
      <c r="CT201">
        <v>3.3039243221282959</v>
      </c>
      <c r="CU201">
        <v>3.8631696701049805</v>
      </c>
      <c r="CV201">
        <v>4.3924074172973633</v>
      </c>
      <c r="CW201">
        <v>4.7391986846923828</v>
      </c>
      <c r="CX201">
        <v>4.9619073867797852</v>
      </c>
      <c r="CY201">
        <v>4.4143657684326172</v>
      </c>
      <c r="CZ201">
        <v>3.853823184967041</v>
      </c>
    </row>
    <row r="202" spans="1:104" x14ac:dyDescent="0.25">
      <c r="A202" t="s">
        <v>375</v>
      </c>
      <c r="B202" t="s">
        <v>168</v>
      </c>
      <c r="C202" t="s">
        <v>26</v>
      </c>
      <c r="D202" t="s">
        <v>186</v>
      </c>
      <c r="E202" t="s">
        <v>182</v>
      </c>
      <c r="F202">
        <v>2020</v>
      </c>
      <c r="G202" t="s">
        <v>174</v>
      </c>
      <c r="H202">
        <v>6</v>
      </c>
      <c r="I202">
        <v>144.53266906738281</v>
      </c>
      <c r="J202">
        <v>140.79368591308594</v>
      </c>
      <c r="K202">
        <v>138.2215576171875</v>
      </c>
      <c r="L202">
        <v>137.38337707519531</v>
      </c>
      <c r="M202">
        <v>142.82514953613281</v>
      </c>
      <c r="N202">
        <v>155.13822937011719</v>
      </c>
      <c r="O202">
        <v>169.21310424804687</v>
      </c>
      <c r="P202">
        <v>186.440673828125</v>
      </c>
      <c r="Q202">
        <v>196.92715454101562</v>
      </c>
      <c r="R202">
        <v>204.61001586914062</v>
      </c>
      <c r="S202">
        <v>211.70770263671875</v>
      </c>
      <c r="T202">
        <v>213.65769958496094</v>
      </c>
      <c r="U202">
        <v>213.97415161132812</v>
      </c>
      <c r="V202">
        <v>213.83114624023437</v>
      </c>
      <c r="W202">
        <v>211.28816223144531</v>
      </c>
      <c r="X202">
        <v>205.41775512695312</v>
      </c>
      <c r="Y202">
        <v>199.33125305175781</v>
      </c>
      <c r="Z202">
        <v>190.44924926757813</v>
      </c>
      <c r="AA202">
        <v>181.55870056152344</v>
      </c>
      <c r="AB202">
        <v>175.81547546386719</v>
      </c>
      <c r="AC202">
        <v>173.97467041015625</v>
      </c>
      <c r="AD202">
        <v>166.2325439453125</v>
      </c>
      <c r="AE202">
        <v>159.47117614746094</v>
      </c>
      <c r="AF202">
        <v>152.73445129394531</v>
      </c>
      <c r="AG202">
        <v>-0.27027958631515503</v>
      </c>
      <c r="AH202">
        <v>0.56056207418441772</v>
      </c>
      <c r="AI202">
        <v>2.7618637308478355E-2</v>
      </c>
      <c r="AJ202">
        <v>0.24264928698539734</v>
      </c>
      <c r="AK202">
        <v>-0.6122710108757019</v>
      </c>
      <c r="AL202">
        <v>-1.083026647567749</v>
      </c>
      <c r="AM202">
        <v>-2.7180559635162354</v>
      </c>
      <c r="AN202">
        <v>-2.0627477169036865</v>
      </c>
      <c r="AO202">
        <v>-0.5201866626739502</v>
      </c>
      <c r="AP202">
        <v>1.0159827470779419</v>
      </c>
      <c r="AQ202">
        <v>4.3044490814208984</v>
      </c>
      <c r="AR202">
        <v>16.100454330444336</v>
      </c>
      <c r="AS202">
        <v>15.827550888061523</v>
      </c>
      <c r="AT202">
        <v>14.582255363464355</v>
      </c>
      <c r="AU202">
        <v>13.911435127258301</v>
      </c>
      <c r="AV202">
        <v>13.341771125793457</v>
      </c>
      <c r="AW202">
        <v>13.410453796386719</v>
      </c>
      <c r="AX202">
        <v>10.845365524291992</v>
      </c>
      <c r="AY202">
        <v>2.9127058982849121</v>
      </c>
      <c r="AZ202">
        <v>2.0731050968170166</v>
      </c>
      <c r="BA202">
        <v>1.8212792873382568</v>
      </c>
      <c r="BB202">
        <v>0.92825198173522949</v>
      </c>
      <c r="BC202">
        <v>1.0541410446166992</v>
      </c>
      <c r="BD202">
        <v>1.3373870849609375</v>
      </c>
      <c r="BE202">
        <v>63.077297210693359</v>
      </c>
      <c r="BF202">
        <v>62.928173065185547</v>
      </c>
      <c r="BG202">
        <v>62.226413726806641</v>
      </c>
      <c r="BH202">
        <v>62.293972015380859</v>
      </c>
      <c r="BI202">
        <v>61.342208862304688</v>
      </c>
      <c r="BJ202">
        <v>61.834686279296875</v>
      </c>
      <c r="BK202">
        <v>62.089088439941406</v>
      </c>
      <c r="BL202">
        <v>64.344917297363281</v>
      </c>
      <c r="BM202">
        <v>66.492469787597656</v>
      </c>
      <c r="BN202">
        <v>68.820396423339844</v>
      </c>
      <c r="BO202">
        <v>71.374465942382813</v>
      </c>
      <c r="BP202">
        <v>73.625885009765625</v>
      </c>
      <c r="BQ202">
        <v>75.070259094238281</v>
      </c>
      <c r="BR202">
        <v>75.812728881835937</v>
      </c>
      <c r="BS202">
        <v>76.223785400390625</v>
      </c>
      <c r="BT202">
        <v>76.06585693359375</v>
      </c>
      <c r="BU202">
        <v>75.111114501953125</v>
      </c>
      <c r="BV202">
        <v>74.174263000488281</v>
      </c>
      <c r="BW202">
        <v>72.347755432128906</v>
      </c>
      <c r="BX202">
        <v>70.349319458007812</v>
      </c>
      <c r="BY202">
        <v>67.45928955078125</v>
      </c>
      <c r="BZ202">
        <v>66.2894287109375</v>
      </c>
      <c r="CA202">
        <v>65.575736999511719</v>
      </c>
      <c r="CB202">
        <v>64.828720092773438</v>
      </c>
      <c r="CC202">
        <v>3.283550500869751</v>
      </c>
      <c r="CD202">
        <v>2.6233251094818115</v>
      </c>
      <c r="CE202">
        <v>2.2022519111633301</v>
      </c>
      <c r="CF202">
        <v>2.8737208843231201</v>
      </c>
      <c r="CG202">
        <v>3.509878396987915</v>
      </c>
      <c r="CH202">
        <v>4.2721920013427734</v>
      </c>
      <c r="CI202">
        <v>3.7691960334777832</v>
      </c>
      <c r="CJ202">
        <v>3.7137324810028076</v>
      </c>
      <c r="CK202">
        <v>2.0132274627685547</v>
      </c>
      <c r="CL202">
        <v>3.6909511089324951</v>
      </c>
      <c r="CM202">
        <v>3.4798305034637451</v>
      </c>
      <c r="CN202">
        <v>3.3513138294219971</v>
      </c>
      <c r="CO202">
        <v>3.0548439025878906</v>
      </c>
      <c r="CP202">
        <v>2.8960187435150146</v>
      </c>
      <c r="CQ202">
        <v>3.0714917182922363</v>
      </c>
      <c r="CR202">
        <v>4.0985093116760254</v>
      </c>
      <c r="CS202">
        <v>3.3517570495605469</v>
      </c>
      <c r="CT202">
        <v>3.4348897933959961</v>
      </c>
      <c r="CU202">
        <v>4.0247344970703125</v>
      </c>
      <c r="CV202">
        <v>4.4928908348083496</v>
      </c>
      <c r="CW202">
        <v>4.8474159240722656</v>
      </c>
      <c r="CX202">
        <v>5.1002001762390137</v>
      </c>
      <c r="CY202">
        <v>4.552222728729248</v>
      </c>
      <c r="CZ202">
        <v>3.9798600673675537</v>
      </c>
    </row>
    <row r="203" spans="1:104" x14ac:dyDescent="0.25">
      <c r="A203" t="s">
        <v>376</v>
      </c>
      <c r="B203" t="s">
        <v>168</v>
      </c>
      <c r="C203" t="s">
        <v>26</v>
      </c>
      <c r="D203" t="s">
        <v>186</v>
      </c>
      <c r="E203" t="s">
        <v>182</v>
      </c>
      <c r="F203">
        <v>2020</v>
      </c>
      <c r="G203" t="s">
        <v>175</v>
      </c>
      <c r="H203">
        <v>7</v>
      </c>
      <c r="I203">
        <v>148.92897033691406</v>
      </c>
      <c r="J203">
        <v>145.70025634765625</v>
      </c>
      <c r="K203">
        <v>142.71440124511719</v>
      </c>
      <c r="L203">
        <v>142.46488952636719</v>
      </c>
      <c r="M203">
        <v>148.77421569824219</v>
      </c>
      <c r="N203">
        <v>163.07353210449219</v>
      </c>
      <c r="O203">
        <v>177.37977600097656</v>
      </c>
      <c r="P203">
        <v>192.92088317871094</v>
      </c>
      <c r="Q203">
        <v>201.47300720214844</v>
      </c>
      <c r="R203">
        <v>208.31988525390625</v>
      </c>
      <c r="S203">
        <v>214.17483520507812</v>
      </c>
      <c r="T203">
        <v>215.00575256347656</v>
      </c>
      <c r="U203">
        <v>216.18844604492187</v>
      </c>
      <c r="V203">
        <v>216.59661865234375</v>
      </c>
      <c r="W203">
        <v>214.83242797851562</v>
      </c>
      <c r="X203">
        <v>211.34245300292969</v>
      </c>
      <c r="Y203">
        <v>206.3590087890625</v>
      </c>
      <c r="Z203">
        <v>196.68971252441406</v>
      </c>
      <c r="AA203">
        <v>186.76553344726562</v>
      </c>
      <c r="AB203">
        <v>180.39237976074219</v>
      </c>
      <c r="AC203">
        <v>178.28713989257812</v>
      </c>
      <c r="AD203">
        <v>170.66087341308594</v>
      </c>
      <c r="AE203">
        <v>163.65177917480469</v>
      </c>
      <c r="AF203">
        <v>156.94235229492187</v>
      </c>
      <c r="AG203">
        <v>-0.15444542467594147</v>
      </c>
      <c r="AH203">
        <v>0.58171480894088745</v>
      </c>
      <c r="AI203">
        <v>0.16635237634181976</v>
      </c>
      <c r="AJ203">
        <v>0.45209276676177979</v>
      </c>
      <c r="AK203">
        <v>-0.27554193139076233</v>
      </c>
      <c r="AL203">
        <v>-0.39164441823959351</v>
      </c>
      <c r="AM203">
        <v>-2.2391481399536133</v>
      </c>
      <c r="AN203">
        <v>-1.0244935750961304</v>
      </c>
      <c r="AO203">
        <v>0.3925834596157074</v>
      </c>
      <c r="AP203">
        <v>1.4457495212554932</v>
      </c>
      <c r="AQ203">
        <v>4.7676873207092285</v>
      </c>
      <c r="AR203">
        <v>16.999818801879883</v>
      </c>
      <c r="AS203">
        <v>16.961353302001953</v>
      </c>
      <c r="AT203">
        <v>15.698066711425781</v>
      </c>
      <c r="AU203">
        <v>15.030084609985352</v>
      </c>
      <c r="AV203">
        <v>15.095590591430664</v>
      </c>
      <c r="AW203">
        <v>15.260184288024902</v>
      </c>
      <c r="AX203">
        <v>12.817917823791504</v>
      </c>
      <c r="AY203">
        <v>4.4742579460144043</v>
      </c>
      <c r="AZ203">
        <v>2.9911766052246094</v>
      </c>
      <c r="BA203">
        <v>2.3692893981933594</v>
      </c>
      <c r="BB203">
        <v>1.4659131765365601</v>
      </c>
      <c r="BC203">
        <v>1.5957334041595459</v>
      </c>
      <c r="BD203">
        <v>1.7713295221328735</v>
      </c>
      <c r="BE203">
        <v>68.0333251953125</v>
      </c>
      <c r="BF203">
        <v>67.402099609375</v>
      </c>
      <c r="BG203">
        <v>67.099456787109375</v>
      </c>
      <c r="BH203">
        <v>66.950340270996094</v>
      </c>
      <c r="BI203">
        <v>66.789291381835938</v>
      </c>
      <c r="BJ203">
        <v>66.789291381835938</v>
      </c>
      <c r="BK203">
        <v>67.293693542480469</v>
      </c>
      <c r="BL203">
        <v>68.590370178222656</v>
      </c>
      <c r="BM203">
        <v>70.772018432617188</v>
      </c>
      <c r="BN203">
        <v>73.720802307128906</v>
      </c>
      <c r="BO203">
        <v>75.320259094238281</v>
      </c>
      <c r="BP203">
        <v>73.960433959960937</v>
      </c>
      <c r="BQ203">
        <v>74.726768493652344</v>
      </c>
      <c r="BR203">
        <v>77.1983642578125</v>
      </c>
      <c r="BS203">
        <v>78.956169128417969</v>
      </c>
      <c r="BT203">
        <v>79.206031799316406</v>
      </c>
      <c r="BU203">
        <v>80.251144409179687</v>
      </c>
      <c r="BV203">
        <v>79.452903747558594</v>
      </c>
      <c r="BW203">
        <v>75.807426452636719</v>
      </c>
      <c r="BX203">
        <v>73.430366516113281</v>
      </c>
      <c r="BY203">
        <v>71.957725524902344</v>
      </c>
      <c r="BZ203">
        <v>71.448783874511719</v>
      </c>
      <c r="CA203">
        <v>70.492607116699219</v>
      </c>
      <c r="CB203">
        <v>70.197357177734375</v>
      </c>
      <c r="CC203">
        <v>3.2146604061126709</v>
      </c>
      <c r="CD203">
        <v>2.5793333053588867</v>
      </c>
      <c r="CE203">
        <v>2.1604151725769043</v>
      </c>
      <c r="CF203">
        <v>2.831369161605835</v>
      </c>
      <c r="CG203">
        <v>3.473707914352417</v>
      </c>
      <c r="CH203">
        <v>4.2667150497436523</v>
      </c>
      <c r="CI203">
        <v>3.7540237903594971</v>
      </c>
      <c r="CJ203">
        <v>3.6511316299438477</v>
      </c>
      <c r="CK203">
        <v>1.9569618701934814</v>
      </c>
      <c r="CL203">
        <v>3.5704286098480225</v>
      </c>
      <c r="CM203">
        <v>3.3447844982147217</v>
      </c>
      <c r="CN203">
        <v>3.2042393684387207</v>
      </c>
      <c r="CO203">
        <v>2.9325027465820312</v>
      </c>
      <c r="CP203">
        <v>2.7871496677398682</v>
      </c>
      <c r="CQ203">
        <v>2.9672372341156006</v>
      </c>
      <c r="CR203">
        <v>4.0063872337341309</v>
      </c>
      <c r="CS203">
        <v>3.2968473434448242</v>
      </c>
      <c r="CT203">
        <v>3.3704931735992432</v>
      </c>
      <c r="CU203">
        <v>3.9336442947387695</v>
      </c>
      <c r="CV203">
        <v>4.3799099922180176</v>
      </c>
      <c r="CW203">
        <v>4.7197880744934082</v>
      </c>
      <c r="CX203">
        <v>4.974888801574707</v>
      </c>
      <c r="CY203">
        <v>4.4385414123535156</v>
      </c>
      <c r="CZ203">
        <v>3.8855209350585938</v>
      </c>
    </row>
    <row r="204" spans="1:104" x14ac:dyDescent="0.25">
      <c r="A204" t="s">
        <v>377</v>
      </c>
      <c r="B204" t="s">
        <v>168</v>
      </c>
      <c r="C204" t="s">
        <v>26</v>
      </c>
      <c r="D204" t="s">
        <v>186</v>
      </c>
      <c r="E204" t="s">
        <v>182</v>
      </c>
      <c r="F204">
        <v>2020</v>
      </c>
      <c r="G204" t="s">
        <v>176</v>
      </c>
      <c r="H204">
        <v>8</v>
      </c>
      <c r="I204">
        <v>155.49504089355469</v>
      </c>
      <c r="J204">
        <v>151.70208740234375</v>
      </c>
      <c r="K204">
        <v>148.67547607421875</v>
      </c>
      <c r="L204">
        <v>148.29035949707031</v>
      </c>
      <c r="M204">
        <v>154.89048767089844</v>
      </c>
      <c r="N204">
        <v>170.91780090332031</v>
      </c>
      <c r="O204">
        <v>186.41946411132812</v>
      </c>
      <c r="P204">
        <v>201.72367858886719</v>
      </c>
      <c r="Q204">
        <v>212.94949340820312</v>
      </c>
      <c r="R204">
        <v>221.69143676757812</v>
      </c>
      <c r="S204">
        <v>229.82151794433594</v>
      </c>
      <c r="T204">
        <v>231.9407958984375</v>
      </c>
      <c r="U204">
        <v>233.67106628417969</v>
      </c>
      <c r="V204">
        <v>234.08647155761719</v>
      </c>
      <c r="W204">
        <v>232.33052062988281</v>
      </c>
      <c r="X204">
        <v>226.68609619140625</v>
      </c>
      <c r="Y204">
        <v>219.66511535644531</v>
      </c>
      <c r="Z204">
        <v>210.40049743652344</v>
      </c>
      <c r="AA204">
        <v>199.92033386230469</v>
      </c>
      <c r="AB204">
        <v>194.00982666015625</v>
      </c>
      <c r="AC204">
        <v>189.23776245117187</v>
      </c>
      <c r="AD204">
        <v>180.14462280273437</v>
      </c>
      <c r="AE204">
        <v>172.21144104003906</v>
      </c>
      <c r="AF204">
        <v>164.78840637207031</v>
      </c>
      <c r="AG204">
        <v>-5.8119233697652817E-2</v>
      </c>
      <c r="AH204">
        <v>0.60701847076416016</v>
      </c>
      <c r="AI204">
        <v>0.28763848543167114</v>
      </c>
      <c r="AJ204">
        <v>0.63673132658004761</v>
      </c>
      <c r="AK204">
        <v>1.341896690428257E-2</v>
      </c>
      <c r="AL204">
        <v>0.21275034546852112</v>
      </c>
      <c r="AM204">
        <v>-1.8427140712738037</v>
      </c>
      <c r="AN204">
        <v>-0.14710333943367004</v>
      </c>
      <c r="AO204">
        <v>1.1932559013366699</v>
      </c>
      <c r="AP204">
        <v>1.887110710144043</v>
      </c>
      <c r="AQ204">
        <v>5.4689397811889648</v>
      </c>
      <c r="AR204">
        <v>19.024089813232422</v>
      </c>
      <c r="AS204">
        <v>19.167819976806641</v>
      </c>
      <c r="AT204">
        <v>17.763587951660156</v>
      </c>
      <c r="AU204">
        <v>17.016622543334961</v>
      </c>
      <c r="AV204">
        <v>17.360776901245117</v>
      </c>
      <c r="AW204">
        <v>17.411251068115234</v>
      </c>
      <c r="AX204">
        <v>15.088888168334961</v>
      </c>
      <c r="AY204">
        <v>6.0491847991943359</v>
      </c>
      <c r="AZ204">
        <v>3.9569652080535889</v>
      </c>
      <c r="BA204">
        <v>2.9398190975189209</v>
      </c>
      <c r="BB204">
        <v>1.9785002470016479</v>
      </c>
      <c r="BC204">
        <v>2.1098461151123047</v>
      </c>
      <c r="BD204">
        <v>2.1918842792510986</v>
      </c>
      <c r="BE204">
        <v>71.223136901855469</v>
      </c>
      <c r="BF204">
        <v>71.43267822265625</v>
      </c>
      <c r="BG204">
        <v>70.781021118164063</v>
      </c>
      <c r="BH204">
        <v>70.608406066894531</v>
      </c>
      <c r="BI204">
        <v>70.392951965332031</v>
      </c>
      <c r="BJ204">
        <v>69.876045227050781</v>
      </c>
      <c r="BK204">
        <v>69.995338439941406</v>
      </c>
      <c r="BL204">
        <v>69.666496276855469</v>
      </c>
      <c r="BM204">
        <v>71.285476684570313</v>
      </c>
      <c r="BN204">
        <v>73.974479675292969</v>
      </c>
      <c r="BO204">
        <v>77.49957275390625</v>
      </c>
      <c r="BP204">
        <v>80.022392272949219</v>
      </c>
      <c r="BQ204">
        <v>81.441886901855469</v>
      </c>
      <c r="BR204">
        <v>82.138160705566406</v>
      </c>
      <c r="BS204">
        <v>81.692413330078125</v>
      </c>
      <c r="BT204">
        <v>81.462226867675781</v>
      </c>
      <c r="BU204">
        <v>80.787429809570313</v>
      </c>
      <c r="BV204">
        <v>79.893661499023438</v>
      </c>
      <c r="BW204">
        <v>77.185157775878906</v>
      </c>
      <c r="BX204">
        <v>75.878318786621094</v>
      </c>
      <c r="BY204">
        <v>74.109748840332031</v>
      </c>
      <c r="BZ204">
        <v>73.300201416015625</v>
      </c>
      <c r="CA204">
        <v>72.59295654296875</v>
      </c>
      <c r="CB204">
        <v>72.508613586425781</v>
      </c>
      <c r="CC204">
        <v>3.2608706951141357</v>
      </c>
      <c r="CD204">
        <v>2.6091547012329102</v>
      </c>
      <c r="CE204">
        <v>2.1866025924682617</v>
      </c>
      <c r="CF204">
        <v>2.8632724285125732</v>
      </c>
      <c r="CG204">
        <v>3.5135931968688965</v>
      </c>
      <c r="CH204">
        <v>4.3446874618530273</v>
      </c>
      <c r="CI204">
        <v>3.8330574035644531</v>
      </c>
      <c r="CJ204">
        <v>3.7090797424316406</v>
      </c>
      <c r="CK204">
        <v>2.0095703601837158</v>
      </c>
      <c r="CL204">
        <v>3.6914722919464111</v>
      </c>
      <c r="CM204">
        <v>3.4869966506958008</v>
      </c>
      <c r="CN204">
        <v>3.3582501411437988</v>
      </c>
      <c r="CO204">
        <v>3.079442024230957</v>
      </c>
      <c r="CP204">
        <v>2.9264833927154541</v>
      </c>
      <c r="CQ204">
        <v>3.1175954341888428</v>
      </c>
      <c r="CR204">
        <v>4.1749582290649414</v>
      </c>
      <c r="CS204">
        <v>3.4095547199249268</v>
      </c>
      <c r="CT204">
        <v>3.5028350353240967</v>
      </c>
      <c r="CU204">
        <v>4.0908770561218262</v>
      </c>
      <c r="CV204">
        <v>4.5764827728271484</v>
      </c>
      <c r="CW204">
        <v>4.8671126365661621</v>
      </c>
      <c r="CX204">
        <v>5.1018986701965332</v>
      </c>
      <c r="CY204">
        <v>4.5377717018127441</v>
      </c>
      <c r="CZ204">
        <v>3.9636640548706055</v>
      </c>
    </row>
    <row r="205" spans="1:104" x14ac:dyDescent="0.25">
      <c r="A205" t="s">
        <v>378</v>
      </c>
      <c r="B205" t="s">
        <v>168</v>
      </c>
      <c r="C205" t="s">
        <v>26</v>
      </c>
      <c r="D205" t="s">
        <v>186</v>
      </c>
      <c r="E205" t="s">
        <v>182</v>
      </c>
      <c r="F205">
        <v>2020</v>
      </c>
      <c r="G205" t="s">
        <v>177</v>
      </c>
      <c r="H205">
        <v>9</v>
      </c>
      <c r="I205">
        <v>152.13851928710937</v>
      </c>
      <c r="J205">
        <v>148.56620788574219</v>
      </c>
      <c r="K205">
        <v>145.77790832519531</v>
      </c>
      <c r="L205">
        <v>145.78607177734375</v>
      </c>
      <c r="M205">
        <v>153.40594482421875</v>
      </c>
      <c r="N205">
        <v>169.34844970703125</v>
      </c>
      <c r="O205">
        <v>188.53964233398437</v>
      </c>
      <c r="P205">
        <v>204.0865478515625</v>
      </c>
      <c r="Q205">
        <v>218.42671203613281</v>
      </c>
      <c r="R205">
        <v>229.51080322265625</v>
      </c>
      <c r="S205">
        <v>237.20333862304687</v>
      </c>
      <c r="T205">
        <v>239.58441162109375</v>
      </c>
      <c r="U205">
        <v>241.01307678222656</v>
      </c>
      <c r="V205">
        <v>241.00042724609375</v>
      </c>
      <c r="W205">
        <v>238.56069946289062</v>
      </c>
      <c r="X205">
        <v>230.49952697753906</v>
      </c>
      <c r="Y205">
        <v>220.46882629394531</v>
      </c>
      <c r="Z205">
        <v>210.42033386230469</v>
      </c>
      <c r="AA205">
        <v>201.2379150390625</v>
      </c>
      <c r="AB205">
        <v>197.44119262695312</v>
      </c>
      <c r="AC205">
        <v>189.53501892089844</v>
      </c>
      <c r="AD205">
        <v>179.0706787109375</v>
      </c>
      <c r="AE205">
        <v>169.72659301757813</v>
      </c>
      <c r="AF205">
        <v>162.08683776855469</v>
      </c>
      <c r="AG205">
        <v>-5.1492586731910706E-2</v>
      </c>
      <c r="AH205">
        <v>0.59454053640365601</v>
      </c>
      <c r="AI205">
        <v>0.28800100088119507</v>
      </c>
      <c r="AJ205">
        <v>0.63467442989349365</v>
      </c>
      <c r="AK205">
        <v>2.9123537242412567E-2</v>
      </c>
      <c r="AL205">
        <v>0.2436712235212326</v>
      </c>
      <c r="AM205">
        <v>-1.8361825942993164</v>
      </c>
      <c r="AN205">
        <v>-9.9052086472511292E-2</v>
      </c>
      <c r="AO205">
        <v>1.2664476633071899</v>
      </c>
      <c r="AP205">
        <v>1.9728827476501465</v>
      </c>
      <c r="AQ205">
        <v>5.6639938354492188</v>
      </c>
      <c r="AR205">
        <v>19.688714981079102</v>
      </c>
      <c r="AS205">
        <v>19.81591796875</v>
      </c>
      <c r="AT205">
        <v>18.331985473632812</v>
      </c>
      <c r="AU205">
        <v>17.514614105224609</v>
      </c>
      <c r="AV205">
        <v>17.71612548828125</v>
      </c>
      <c r="AW205">
        <v>17.537315368652344</v>
      </c>
      <c r="AX205">
        <v>15.163647651672363</v>
      </c>
      <c r="AY205">
        <v>6.1565608978271484</v>
      </c>
      <c r="AZ205">
        <v>4.0670418739318848</v>
      </c>
      <c r="BA205">
        <v>2.9670982360839844</v>
      </c>
      <c r="BB205">
        <v>1.9895203113555908</v>
      </c>
      <c r="BC205">
        <v>2.1019985675811768</v>
      </c>
      <c r="BD205">
        <v>2.173335075378418</v>
      </c>
      <c r="BE205">
        <v>67.700477600097656</v>
      </c>
      <c r="BF205">
        <v>67.248710632324219</v>
      </c>
      <c r="BG205">
        <v>67.092071533203125</v>
      </c>
      <c r="BH205">
        <v>65.852577209472656</v>
      </c>
      <c r="BI205">
        <v>65.833122253417969</v>
      </c>
      <c r="BJ205">
        <v>65.688407897949219</v>
      </c>
      <c r="BK205">
        <v>66.447219848632813</v>
      </c>
      <c r="BL205">
        <v>67.648979187011719</v>
      </c>
      <c r="BM205">
        <v>71.877304077148437</v>
      </c>
      <c r="BN205">
        <v>76.929946899414063</v>
      </c>
      <c r="BO205">
        <v>82.429946899414063</v>
      </c>
      <c r="BP205">
        <v>84.282394409179688</v>
      </c>
      <c r="BQ205">
        <v>84.662193298339844</v>
      </c>
      <c r="BR205">
        <v>84.279266357421875</v>
      </c>
      <c r="BS205">
        <v>85.602790832519531</v>
      </c>
      <c r="BT205">
        <v>87.056907653808594</v>
      </c>
      <c r="BU205">
        <v>86.374603271484375</v>
      </c>
      <c r="BV205">
        <v>85.272163391113281</v>
      </c>
      <c r="BW205">
        <v>83.312873840332031</v>
      </c>
      <c r="BX205">
        <v>79.660911560058594</v>
      </c>
      <c r="BY205">
        <v>76.953323364257812</v>
      </c>
      <c r="BZ205">
        <v>75.8145751953125</v>
      </c>
      <c r="CA205">
        <v>74.4354248046875</v>
      </c>
      <c r="CB205">
        <v>73.090507507324219</v>
      </c>
      <c r="CC205">
        <v>3.1866781711578369</v>
      </c>
      <c r="CD205">
        <v>2.5521743297576904</v>
      </c>
      <c r="CE205">
        <v>2.1414315700531006</v>
      </c>
      <c r="CF205">
        <v>2.8115627765655518</v>
      </c>
      <c r="CG205">
        <v>3.4757692813873291</v>
      </c>
      <c r="CH205">
        <v>4.2996635437011719</v>
      </c>
      <c r="CI205">
        <v>3.8720297813415527</v>
      </c>
      <c r="CJ205">
        <v>3.7480528354644775</v>
      </c>
      <c r="CK205">
        <v>2.0588006973266602</v>
      </c>
      <c r="CL205">
        <v>3.8171205520629883</v>
      </c>
      <c r="CM205">
        <v>3.5947074890136719</v>
      </c>
      <c r="CN205">
        <v>3.4647865295410156</v>
      </c>
      <c r="CO205">
        <v>3.1724123954772949</v>
      </c>
      <c r="CP205">
        <v>3.0093278884887695</v>
      </c>
      <c r="CQ205">
        <v>3.1973812580108643</v>
      </c>
      <c r="CR205">
        <v>4.2401318550109863</v>
      </c>
      <c r="CS205">
        <v>3.4179501533508301</v>
      </c>
      <c r="CT205">
        <v>3.4989891052246094</v>
      </c>
      <c r="CU205">
        <v>4.1129293441772461</v>
      </c>
      <c r="CV205">
        <v>4.6518731117248535</v>
      </c>
      <c r="CW205">
        <v>4.8689470291137695</v>
      </c>
      <c r="CX205">
        <v>5.0654377937316895</v>
      </c>
      <c r="CY205">
        <v>4.4669647216796875</v>
      </c>
      <c r="CZ205">
        <v>3.894035816192627</v>
      </c>
    </row>
    <row r="206" spans="1:104" x14ac:dyDescent="0.25">
      <c r="A206" t="s">
        <v>379</v>
      </c>
      <c r="B206" t="s">
        <v>168</v>
      </c>
      <c r="C206" t="s">
        <v>26</v>
      </c>
      <c r="D206" t="s">
        <v>186</v>
      </c>
      <c r="E206" t="s">
        <v>182</v>
      </c>
      <c r="F206">
        <v>2020</v>
      </c>
      <c r="G206" t="s">
        <v>178</v>
      </c>
      <c r="H206">
        <v>10</v>
      </c>
      <c r="I206">
        <v>150.27691650390625</v>
      </c>
      <c r="J206">
        <v>146.5704345703125</v>
      </c>
      <c r="K206">
        <v>143.52197265625</v>
      </c>
      <c r="L206">
        <v>142.76881408691406</v>
      </c>
      <c r="M206">
        <v>148.96165466308594</v>
      </c>
      <c r="N206">
        <v>161.66654968261719</v>
      </c>
      <c r="O206">
        <v>179.18510437011719</v>
      </c>
      <c r="P206">
        <v>193.98355102539062</v>
      </c>
      <c r="Q206">
        <v>205.75379943847656</v>
      </c>
      <c r="R206">
        <v>214.88966369628906</v>
      </c>
      <c r="S206">
        <v>223.63412475585937</v>
      </c>
      <c r="T206">
        <v>227.24383544921875</v>
      </c>
      <c r="U206">
        <v>229.136962890625</v>
      </c>
      <c r="V206">
        <v>231.49012756347656</v>
      </c>
      <c r="W206">
        <v>229.52212524414062</v>
      </c>
      <c r="X206">
        <v>222.25634765625</v>
      </c>
      <c r="Y206">
        <v>213.16079711914062</v>
      </c>
      <c r="Z206">
        <v>203.01335144042969</v>
      </c>
      <c r="AA206">
        <v>195.58522033691406</v>
      </c>
      <c r="AB206">
        <v>188.7703857421875</v>
      </c>
      <c r="AC206">
        <v>181.2974853515625</v>
      </c>
      <c r="AD206">
        <v>171.36862182617187</v>
      </c>
      <c r="AE206">
        <v>164.16934204101563</v>
      </c>
      <c r="AF206">
        <v>158.00349426269531</v>
      </c>
      <c r="AG206">
        <v>-0.19118486344814301</v>
      </c>
      <c r="AH206">
        <v>0.58472967147827148</v>
      </c>
      <c r="AI206">
        <v>0.12815825641155243</v>
      </c>
      <c r="AJ206">
        <v>0.39633822441101074</v>
      </c>
      <c r="AK206">
        <v>-0.37828689813613892</v>
      </c>
      <c r="AL206">
        <v>-0.59728443622589111</v>
      </c>
      <c r="AM206">
        <v>-2.4359369277954102</v>
      </c>
      <c r="AN206">
        <v>-1.3452353477478027</v>
      </c>
      <c r="AO206">
        <v>0.13428458571434021</v>
      </c>
      <c r="AP206">
        <v>1.3715461492538452</v>
      </c>
      <c r="AQ206">
        <v>4.8564834594726562</v>
      </c>
      <c r="AR206">
        <v>17.729385375976562</v>
      </c>
      <c r="AS206">
        <v>17.686981201171875</v>
      </c>
      <c r="AT206">
        <v>16.497705459594727</v>
      </c>
      <c r="AU206">
        <v>15.790768623352051</v>
      </c>
      <c r="AV206">
        <v>15.468667030334473</v>
      </c>
      <c r="AW206">
        <v>15.361613273620605</v>
      </c>
      <c r="AX206">
        <v>12.758760452270508</v>
      </c>
      <c r="AY206">
        <v>4.2485518455505371</v>
      </c>
      <c r="AZ206">
        <v>2.8748037815093994</v>
      </c>
      <c r="BA206">
        <v>2.2649233341217041</v>
      </c>
      <c r="BB206">
        <v>1.3265753984451294</v>
      </c>
      <c r="BC206">
        <v>1.4552154541015625</v>
      </c>
      <c r="BD206">
        <v>1.6704355478286743</v>
      </c>
      <c r="BE206">
        <v>65.187126159667969</v>
      </c>
      <c r="BF206">
        <v>64.641868591308594</v>
      </c>
      <c r="BG206">
        <v>64.283462524414063</v>
      </c>
      <c r="BH206">
        <v>63.779060363769531</v>
      </c>
      <c r="BI206">
        <v>63.298381805419922</v>
      </c>
      <c r="BJ206">
        <v>62.431163787841797</v>
      </c>
      <c r="BK206">
        <v>62.652236938476562</v>
      </c>
      <c r="BL206">
        <v>64.247016906738281</v>
      </c>
      <c r="BM206">
        <v>67.668296813964844</v>
      </c>
      <c r="BN206">
        <v>71.963409423828125</v>
      </c>
      <c r="BO206">
        <v>75.163612365722656</v>
      </c>
      <c r="BP206">
        <v>77.187477111816406</v>
      </c>
      <c r="BQ206">
        <v>79.919578552246094</v>
      </c>
      <c r="BR206">
        <v>80.887680053710938</v>
      </c>
      <c r="BS206">
        <v>80.786796569824219</v>
      </c>
      <c r="BT206">
        <v>80.380287170410156</v>
      </c>
      <c r="BU206">
        <v>80.421142578125</v>
      </c>
      <c r="BV206">
        <v>80.025146484375</v>
      </c>
      <c r="BW206">
        <v>75.557044982910156</v>
      </c>
      <c r="BX206">
        <v>71.732246398925781</v>
      </c>
      <c r="BY206">
        <v>69.750137329101563</v>
      </c>
      <c r="BZ206">
        <v>68.147834777832031</v>
      </c>
      <c r="CA206">
        <v>66.986785888671875</v>
      </c>
      <c r="CB206">
        <v>66.280624389648438</v>
      </c>
      <c r="CC206">
        <v>3.2860002517700195</v>
      </c>
      <c r="CD206">
        <v>2.6285300254821777</v>
      </c>
      <c r="CE206">
        <v>2.200934886932373</v>
      </c>
      <c r="CF206">
        <v>2.874361515045166</v>
      </c>
      <c r="CG206">
        <v>3.5233802795410156</v>
      </c>
      <c r="CH206">
        <v>4.2849893569946289</v>
      </c>
      <c r="CI206">
        <v>3.8416182994842529</v>
      </c>
      <c r="CJ206">
        <v>3.7190544605255127</v>
      </c>
      <c r="CK206">
        <v>2.0245695114135742</v>
      </c>
      <c r="CL206">
        <v>3.7309937477111816</v>
      </c>
      <c r="CM206">
        <v>3.5379951000213623</v>
      </c>
      <c r="CN206">
        <v>3.4307279586791992</v>
      </c>
      <c r="CO206">
        <v>3.1486215591430664</v>
      </c>
      <c r="CP206">
        <v>3.0175917148590088</v>
      </c>
      <c r="CQ206">
        <v>3.2114145755767822</v>
      </c>
      <c r="CR206">
        <v>4.268150806427002</v>
      </c>
      <c r="CS206">
        <v>3.4498655796051025</v>
      </c>
      <c r="CT206">
        <v>3.5241615772247314</v>
      </c>
      <c r="CU206">
        <v>4.1730523109436035</v>
      </c>
      <c r="CV206">
        <v>4.6430168151855469</v>
      </c>
      <c r="CW206">
        <v>4.8619856834411621</v>
      </c>
      <c r="CX206">
        <v>5.0605778694152832</v>
      </c>
      <c r="CY206">
        <v>4.5105652809143066</v>
      </c>
      <c r="CZ206">
        <v>3.9627361297607422</v>
      </c>
    </row>
    <row r="207" spans="1:104" x14ac:dyDescent="0.25">
      <c r="A207" t="s">
        <v>380</v>
      </c>
      <c r="B207" t="s">
        <v>168</v>
      </c>
      <c r="C207" t="s">
        <v>26</v>
      </c>
      <c r="D207" t="s">
        <v>186</v>
      </c>
      <c r="E207" t="s">
        <v>182</v>
      </c>
      <c r="F207">
        <v>2020</v>
      </c>
      <c r="G207" t="s">
        <v>179</v>
      </c>
      <c r="H207">
        <v>11</v>
      </c>
      <c r="I207">
        <v>137.18867492675781</v>
      </c>
      <c r="J207">
        <v>134.02589416503906</v>
      </c>
      <c r="K207">
        <v>131.83558654785156</v>
      </c>
      <c r="L207">
        <v>131.931884765625</v>
      </c>
      <c r="M207">
        <v>138.27165222167969</v>
      </c>
      <c r="N207">
        <v>148.97789001464844</v>
      </c>
      <c r="O207">
        <v>163.19667053222656</v>
      </c>
      <c r="P207">
        <v>178.23200988769531</v>
      </c>
      <c r="Q207">
        <v>187.82450866699219</v>
      </c>
      <c r="R207">
        <v>194.71685791015625</v>
      </c>
      <c r="S207">
        <v>201.16654968261719</v>
      </c>
      <c r="T207">
        <v>202.70974731445312</v>
      </c>
      <c r="U207">
        <v>204.19692993164062</v>
      </c>
      <c r="V207">
        <v>205.98146057128906</v>
      </c>
      <c r="W207">
        <v>204.10087585449219</v>
      </c>
      <c r="X207">
        <v>197.13717651367187</v>
      </c>
      <c r="Y207">
        <v>189.96035766601562</v>
      </c>
      <c r="Z207">
        <v>183.12358093261719</v>
      </c>
      <c r="AA207">
        <v>173.14840698242187</v>
      </c>
      <c r="AB207">
        <v>165.86495971679687</v>
      </c>
      <c r="AC207">
        <v>161.71562194824219</v>
      </c>
      <c r="AD207">
        <v>154.37580871582031</v>
      </c>
      <c r="AE207">
        <v>148.14794921875</v>
      </c>
      <c r="AF207">
        <v>143.22822570800781</v>
      </c>
      <c r="AG207">
        <v>-0.37678208947181702</v>
      </c>
      <c r="AH207">
        <v>0.53205090761184692</v>
      </c>
      <c r="AI207">
        <v>-0.10762731730937958</v>
      </c>
      <c r="AJ207">
        <v>3.7691317498683929E-2</v>
      </c>
      <c r="AK207">
        <v>-0.94696992635726929</v>
      </c>
      <c r="AL207">
        <v>-1.7578322887420654</v>
      </c>
      <c r="AM207">
        <v>-3.2119960784912109</v>
      </c>
      <c r="AN207">
        <v>-3.050849437713623</v>
      </c>
      <c r="AO207">
        <v>-1.4032367467880249</v>
      </c>
      <c r="AP207">
        <v>0.5623205304145813</v>
      </c>
      <c r="AQ207">
        <v>3.6819024085998535</v>
      </c>
      <c r="AR207">
        <v>14.484073638916016</v>
      </c>
      <c r="AS207">
        <v>14.140342712402344</v>
      </c>
      <c r="AT207">
        <v>13.119180679321289</v>
      </c>
      <c r="AU207">
        <v>12.55328369140625</v>
      </c>
      <c r="AV207">
        <v>11.460351943969727</v>
      </c>
      <c r="AW207">
        <v>11.44639778137207</v>
      </c>
      <c r="AX207">
        <v>8.8440284729003906</v>
      </c>
      <c r="AY207">
        <v>1.3360582590103149</v>
      </c>
      <c r="AZ207">
        <v>1.1198217868804932</v>
      </c>
      <c r="BA207">
        <v>1.2130303382873535</v>
      </c>
      <c r="BB207">
        <v>0.37385663390159607</v>
      </c>
      <c r="BC207">
        <v>0.48975890874862671</v>
      </c>
      <c r="BD207">
        <v>0.87284952402114868</v>
      </c>
      <c r="BE207">
        <v>60.67718505859375</v>
      </c>
      <c r="BF207">
        <v>60.751972198486328</v>
      </c>
      <c r="BG207">
        <v>59.852901458740234</v>
      </c>
      <c r="BH207">
        <v>59.509334564208984</v>
      </c>
      <c r="BI207">
        <v>60.011932373046875</v>
      </c>
      <c r="BJ207">
        <v>60.373344421386719</v>
      </c>
      <c r="BK207">
        <v>59.575725555419922</v>
      </c>
      <c r="BL207">
        <v>59.144290924072266</v>
      </c>
      <c r="BM207">
        <v>61.61181640625</v>
      </c>
      <c r="BN207">
        <v>64.60943603515625</v>
      </c>
      <c r="BO207">
        <v>67.226547241210937</v>
      </c>
      <c r="BP207">
        <v>69.26513671875</v>
      </c>
      <c r="BQ207">
        <v>70.374473571777344</v>
      </c>
      <c r="BR207">
        <v>70.772087097167969</v>
      </c>
      <c r="BS207">
        <v>69.584434509277344</v>
      </c>
      <c r="BT207">
        <v>69.26513671875</v>
      </c>
      <c r="BU207">
        <v>68.446884155273438</v>
      </c>
      <c r="BV207">
        <v>66.549484252929688</v>
      </c>
      <c r="BW207">
        <v>65.490669250488281</v>
      </c>
      <c r="BX207">
        <v>64.274795532226562</v>
      </c>
      <c r="BY207">
        <v>63.835067749023438</v>
      </c>
      <c r="BZ207">
        <v>62.974586486816406</v>
      </c>
      <c r="CA207">
        <v>62.2962646484375</v>
      </c>
      <c r="CB207">
        <v>61.740768432617188</v>
      </c>
      <c r="CC207">
        <v>3.3318312168121338</v>
      </c>
      <c r="CD207">
        <v>2.6695907115936279</v>
      </c>
      <c r="CE207">
        <v>2.2454886436462402</v>
      </c>
      <c r="CF207">
        <v>2.9501709938049316</v>
      </c>
      <c r="CG207">
        <v>3.6325163841247559</v>
      </c>
      <c r="CH207">
        <v>4.385718822479248</v>
      </c>
      <c r="CI207">
        <v>3.8860917091369629</v>
      </c>
      <c r="CJ207">
        <v>3.7952706813812256</v>
      </c>
      <c r="CK207">
        <v>2.0527050495147705</v>
      </c>
      <c r="CL207">
        <v>3.7549309730529785</v>
      </c>
      <c r="CM207">
        <v>3.5347950458526611</v>
      </c>
      <c r="CN207">
        <v>3.3990557193756104</v>
      </c>
      <c r="CO207">
        <v>3.1164770126342773</v>
      </c>
      <c r="CP207">
        <v>2.9822604656219482</v>
      </c>
      <c r="CQ207">
        <v>3.171802282333374</v>
      </c>
      <c r="CR207">
        <v>4.2047829627990723</v>
      </c>
      <c r="CS207">
        <v>3.4146578311920166</v>
      </c>
      <c r="CT207">
        <v>3.5307331085205078</v>
      </c>
      <c r="CU207">
        <v>4.1032285690307617</v>
      </c>
      <c r="CV207">
        <v>4.5311708450317383</v>
      </c>
      <c r="CW207">
        <v>4.8168516159057617</v>
      </c>
      <c r="CX207">
        <v>5.0633444786071777</v>
      </c>
      <c r="CY207">
        <v>4.5208902359008789</v>
      </c>
      <c r="CZ207">
        <v>3.9897572994232178</v>
      </c>
    </row>
    <row r="208" spans="1:104" x14ac:dyDescent="0.25">
      <c r="A208" t="s">
        <v>381</v>
      </c>
      <c r="B208" t="s">
        <v>168</v>
      </c>
      <c r="C208" t="s">
        <v>26</v>
      </c>
      <c r="D208" t="s">
        <v>186</v>
      </c>
      <c r="E208" t="s">
        <v>182</v>
      </c>
      <c r="F208">
        <v>2020</v>
      </c>
      <c r="G208" t="s">
        <v>180</v>
      </c>
      <c r="H208">
        <v>12</v>
      </c>
      <c r="I208">
        <v>128.16279602050781</v>
      </c>
      <c r="J208">
        <v>125.69500732421875</v>
      </c>
      <c r="K208">
        <v>124.28215789794922</v>
      </c>
      <c r="L208">
        <v>124.05496215820312</v>
      </c>
      <c r="M208">
        <v>129.82249450683594</v>
      </c>
      <c r="N208">
        <v>140.05136108398437</v>
      </c>
      <c r="O208">
        <v>154.94474792480469</v>
      </c>
      <c r="P208">
        <v>167.13987731933594</v>
      </c>
      <c r="Q208">
        <v>173.33891296386719</v>
      </c>
      <c r="R208">
        <v>175.71138000488281</v>
      </c>
      <c r="S208">
        <v>176.82467651367187</v>
      </c>
      <c r="T208">
        <v>175.12051391601562</v>
      </c>
      <c r="U208">
        <v>174.00082397460937</v>
      </c>
      <c r="V208">
        <v>173.33651733398438</v>
      </c>
      <c r="W208">
        <v>171.3544921875</v>
      </c>
      <c r="X208">
        <v>167.38241577148437</v>
      </c>
      <c r="Y208">
        <v>165.58856201171875</v>
      </c>
      <c r="Z208">
        <v>164.56797790527344</v>
      </c>
      <c r="AA208">
        <v>158.63200378417969</v>
      </c>
      <c r="AB208">
        <v>153.09446716308594</v>
      </c>
      <c r="AC208">
        <v>149.31306457519531</v>
      </c>
      <c r="AD208">
        <v>143.67245483398437</v>
      </c>
      <c r="AE208">
        <v>138.09416198730469</v>
      </c>
      <c r="AF208">
        <v>133.10591125488281</v>
      </c>
      <c r="AG208">
        <v>-0.59813404083251953</v>
      </c>
      <c r="AH208">
        <v>0.49576187133789063</v>
      </c>
      <c r="AI208">
        <v>-0.3782120943069458</v>
      </c>
      <c r="AJ208">
        <v>-0.36703330278396606</v>
      </c>
      <c r="AK208">
        <v>-1.6178821325302124</v>
      </c>
      <c r="AL208">
        <v>-3.131211519241333</v>
      </c>
      <c r="AM208">
        <v>-4.2782993316650391</v>
      </c>
      <c r="AN208">
        <v>-5.0781073570251465</v>
      </c>
      <c r="AO208">
        <v>-3.129450798034668</v>
      </c>
      <c r="AP208">
        <v>-0.29251322150230408</v>
      </c>
      <c r="AQ208">
        <v>2.4500744342803955</v>
      </c>
      <c r="AR208">
        <v>11.014612197875977</v>
      </c>
      <c r="AS208">
        <v>10.249267578125</v>
      </c>
      <c r="AT208">
        <v>9.3291597366333008</v>
      </c>
      <c r="AU208">
        <v>8.9111595153808594</v>
      </c>
      <c r="AV208">
        <v>7.2307224273681641</v>
      </c>
      <c r="AW208">
        <v>7.4304027557373047</v>
      </c>
      <c r="AX208">
        <v>4.8282108306884766</v>
      </c>
      <c r="AY208">
        <v>-1.6703652143478394</v>
      </c>
      <c r="AZ208">
        <v>-0.6571994423866272</v>
      </c>
      <c r="BA208">
        <v>0.14900900423526764</v>
      </c>
      <c r="BB208">
        <v>-0.6476670503616333</v>
      </c>
      <c r="BC208">
        <v>-0.54340332746505737</v>
      </c>
      <c r="BD208">
        <v>3.4666333347558975E-2</v>
      </c>
      <c r="BE208">
        <v>50.322750091552734</v>
      </c>
      <c r="BF208">
        <v>49.926620483398437</v>
      </c>
      <c r="BG208">
        <v>49.004684448242188</v>
      </c>
      <c r="BH208">
        <v>49.037868499755859</v>
      </c>
      <c r="BI208">
        <v>48.223297119140625</v>
      </c>
      <c r="BJ208">
        <v>47.906642913818359</v>
      </c>
      <c r="BK208">
        <v>47.704883575439453</v>
      </c>
      <c r="BL208">
        <v>47.226280212402344</v>
      </c>
      <c r="BM208">
        <v>51.660915374755859</v>
      </c>
      <c r="BN208">
        <v>56.846336364746094</v>
      </c>
      <c r="BO208">
        <v>60.709148406982422</v>
      </c>
      <c r="BP208">
        <v>62.23651123046875</v>
      </c>
      <c r="BQ208">
        <v>63.750137329101563</v>
      </c>
      <c r="BR208">
        <v>66.605422973632812</v>
      </c>
      <c r="BS208">
        <v>65.730682373046875</v>
      </c>
      <c r="BT208">
        <v>63.661041259765625</v>
      </c>
      <c r="BU208">
        <v>62.188411712646484</v>
      </c>
      <c r="BV208">
        <v>60.862953186035156</v>
      </c>
      <c r="BW208">
        <v>60.007663726806641</v>
      </c>
      <c r="BX208">
        <v>57.324317932128906</v>
      </c>
      <c r="BY208">
        <v>56.2413330078125</v>
      </c>
      <c r="BZ208">
        <v>54.735370635986328</v>
      </c>
      <c r="CA208">
        <v>54.403800964355469</v>
      </c>
      <c r="CB208">
        <v>54.093639373779297</v>
      </c>
      <c r="CC208">
        <v>3.683943510055542</v>
      </c>
      <c r="CD208">
        <v>2.9631953239440918</v>
      </c>
      <c r="CE208">
        <v>2.505378246307373</v>
      </c>
      <c r="CF208">
        <v>3.2832038402557373</v>
      </c>
      <c r="CG208">
        <v>4.036552906036377</v>
      </c>
      <c r="CH208">
        <v>4.8796939849853516</v>
      </c>
      <c r="CI208">
        <v>4.3668155670166016</v>
      </c>
      <c r="CJ208">
        <v>4.2123394012451172</v>
      </c>
      <c r="CK208">
        <v>2.2421083450317383</v>
      </c>
      <c r="CL208">
        <v>4.010371208190918</v>
      </c>
      <c r="CM208">
        <v>3.677372932434082</v>
      </c>
      <c r="CN208">
        <v>3.4754171371459961</v>
      </c>
      <c r="CO208">
        <v>3.1430575847625732</v>
      </c>
      <c r="CP208">
        <v>2.9702556133270264</v>
      </c>
      <c r="CQ208">
        <v>3.1516869068145752</v>
      </c>
      <c r="CR208">
        <v>4.2254319190979004</v>
      </c>
      <c r="CS208">
        <v>3.5229043960571289</v>
      </c>
      <c r="CT208">
        <v>3.7553653717041016</v>
      </c>
      <c r="CU208">
        <v>4.4492239952087402</v>
      </c>
      <c r="CV208">
        <v>4.9499588012695313</v>
      </c>
      <c r="CW208">
        <v>5.2637519836425781</v>
      </c>
      <c r="CX208">
        <v>5.5772228240966797</v>
      </c>
      <c r="CY208">
        <v>4.9875807762145996</v>
      </c>
      <c r="CZ208">
        <v>4.3883519172668457</v>
      </c>
    </row>
    <row r="209" spans="1:104" x14ac:dyDescent="0.25">
      <c r="A209" t="s">
        <v>382</v>
      </c>
      <c r="B209" t="s">
        <v>168</v>
      </c>
      <c r="C209" t="s">
        <v>26</v>
      </c>
      <c r="D209" t="s">
        <v>186</v>
      </c>
      <c r="E209" t="s">
        <v>182</v>
      </c>
      <c r="F209">
        <v>2020</v>
      </c>
      <c r="G209" t="s">
        <v>181</v>
      </c>
      <c r="H209">
        <v>8</v>
      </c>
      <c r="I209">
        <v>153.23802185058594</v>
      </c>
      <c r="J209">
        <v>149.58073425292969</v>
      </c>
      <c r="K209">
        <v>146.62101745605469</v>
      </c>
      <c r="L209">
        <v>146.29290771484375</v>
      </c>
      <c r="M209">
        <v>152.6026611328125</v>
      </c>
      <c r="N209">
        <v>168.12269592285156</v>
      </c>
      <c r="O209">
        <v>183.4664306640625</v>
      </c>
      <c r="P209">
        <v>198.28929138183594</v>
      </c>
      <c r="Q209">
        <v>208.26396179199219</v>
      </c>
      <c r="R209">
        <v>215.30795288085937</v>
      </c>
      <c r="S209">
        <v>221.92312622070312</v>
      </c>
      <c r="T209">
        <v>223.41160583496094</v>
      </c>
      <c r="U209">
        <v>224.91737365722656</v>
      </c>
      <c r="V209">
        <v>225.58576965332031</v>
      </c>
      <c r="W209">
        <v>224.23016357421875</v>
      </c>
      <c r="X209">
        <v>219.01312255859375</v>
      </c>
      <c r="Y209">
        <v>212.76976013183594</v>
      </c>
      <c r="Z209">
        <v>204.12623596191406</v>
      </c>
      <c r="AA209">
        <v>194.70817565917969</v>
      </c>
      <c r="AB209">
        <v>189.37933349609375</v>
      </c>
      <c r="AC209">
        <v>185.21380615234375</v>
      </c>
      <c r="AD209">
        <v>176.69804382324219</v>
      </c>
      <c r="AE209">
        <v>168.98159790039062</v>
      </c>
      <c r="AF209">
        <v>161.74845886230469</v>
      </c>
      <c r="AG209">
        <v>-0.13865330815315247</v>
      </c>
      <c r="AH209">
        <v>0.59747147560119629</v>
      </c>
      <c r="AI209">
        <v>0.19338336586952209</v>
      </c>
      <c r="AJ209">
        <v>0.49691540002822876</v>
      </c>
      <c r="AK209">
        <v>-0.22365662455558777</v>
      </c>
      <c r="AL209">
        <v>-0.28156596422195435</v>
      </c>
      <c r="AM209">
        <v>-2.2158217430114746</v>
      </c>
      <c r="AN209">
        <v>-0.87191945314407349</v>
      </c>
      <c r="AO209">
        <v>0.55755186080932617</v>
      </c>
      <c r="AP209">
        <v>1.5617291927337646</v>
      </c>
      <c r="AQ209">
        <v>5.0081086158752441</v>
      </c>
      <c r="AR209">
        <v>17.7960205078125</v>
      </c>
      <c r="AS209">
        <v>17.806377410888672</v>
      </c>
      <c r="AT209">
        <v>16.502849578857422</v>
      </c>
      <c r="AU209">
        <v>15.834236145019531</v>
      </c>
      <c r="AV209">
        <v>15.868673324584961</v>
      </c>
      <c r="AW209">
        <v>15.95960521697998</v>
      </c>
      <c r="AX209">
        <v>13.568939208984375</v>
      </c>
      <c r="AY209">
        <v>4.909116268157959</v>
      </c>
      <c r="AZ209">
        <v>3.2841839790344238</v>
      </c>
      <c r="BA209">
        <v>2.5442585945129395</v>
      </c>
      <c r="BB209">
        <v>1.6020671129226685</v>
      </c>
      <c r="BC209">
        <v>1.7319395542144775</v>
      </c>
      <c r="BD209">
        <v>1.8905344009399414</v>
      </c>
      <c r="BE209">
        <v>67.508560180664063</v>
      </c>
      <c r="BF209">
        <v>67.252922058105469</v>
      </c>
      <c r="BG209">
        <v>66.79974365234375</v>
      </c>
      <c r="BH209">
        <v>66.426322937011719</v>
      </c>
      <c r="BI209">
        <v>66.089393615722656</v>
      </c>
      <c r="BJ209">
        <v>66.047103881835937</v>
      </c>
      <c r="BK209">
        <v>66.456336975097656</v>
      </c>
      <c r="BL209">
        <v>67.562698364257813</v>
      </c>
      <c r="BM209">
        <v>70.106819152832031</v>
      </c>
      <c r="BN209">
        <v>73.361404418945312</v>
      </c>
      <c r="BO209">
        <v>76.656059265136719</v>
      </c>
      <c r="BP209">
        <v>77.972770690917969</v>
      </c>
      <c r="BQ209">
        <v>78.97528076171875</v>
      </c>
      <c r="BR209">
        <v>79.857131958007813</v>
      </c>
      <c r="BS209">
        <v>80.618789672851562</v>
      </c>
      <c r="BT209">
        <v>80.94775390625</v>
      </c>
      <c r="BU209">
        <v>80.631072998046875</v>
      </c>
      <c r="BV209">
        <v>79.698249816894531</v>
      </c>
      <c r="BW209">
        <v>77.163299560546875</v>
      </c>
      <c r="BX209">
        <v>74.829727172851563</v>
      </c>
      <c r="BY209">
        <v>72.620018005371094</v>
      </c>
      <c r="BZ209">
        <v>71.713249206542969</v>
      </c>
      <c r="CA209">
        <v>70.774177551269531</v>
      </c>
      <c r="CB209">
        <v>70.156303405761719</v>
      </c>
      <c r="CC209">
        <v>3.2856266498565674</v>
      </c>
      <c r="CD209">
        <v>2.6303806304931641</v>
      </c>
      <c r="CE209">
        <v>2.2047605514526367</v>
      </c>
      <c r="CF209">
        <v>2.8880696296691895</v>
      </c>
      <c r="CG209">
        <v>3.5393497943878174</v>
      </c>
      <c r="CH209">
        <v>4.3695054054260254</v>
      </c>
      <c r="CI209">
        <v>3.8569614887237549</v>
      </c>
      <c r="CJ209">
        <v>3.7277193069458008</v>
      </c>
      <c r="CK209">
        <v>2.0094413757324219</v>
      </c>
      <c r="CL209">
        <v>3.6656031608581543</v>
      </c>
      <c r="CM209">
        <v>3.4426910877227783</v>
      </c>
      <c r="CN209">
        <v>3.3073205947875977</v>
      </c>
      <c r="CO209">
        <v>3.0305726528167725</v>
      </c>
      <c r="CP209">
        <v>2.883474588394165</v>
      </c>
      <c r="CQ209">
        <v>3.0763959884643555</v>
      </c>
      <c r="CR209">
        <v>4.1241278648376465</v>
      </c>
      <c r="CS209">
        <v>3.3766117095947266</v>
      </c>
      <c r="CT209">
        <v>3.4746124744415283</v>
      </c>
      <c r="CU209">
        <v>4.0735993385314941</v>
      </c>
      <c r="CV209">
        <v>4.5674662590026855</v>
      </c>
      <c r="CW209">
        <v>4.8704781532287598</v>
      </c>
      <c r="CX209">
        <v>5.116546630859375</v>
      </c>
      <c r="CY209">
        <v>4.5525498390197754</v>
      </c>
      <c r="CZ209">
        <v>3.977818489074707</v>
      </c>
    </row>
    <row r="210" spans="1:104" x14ac:dyDescent="0.25">
      <c r="A210" t="s">
        <v>383</v>
      </c>
      <c r="B210" t="s">
        <v>168</v>
      </c>
      <c r="C210" t="s">
        <v>26</v>
      </c>
      <c r="D210" t="s">
        <v>186</v>
      </c>
      <c r="E210" t="s">
        <v>182</v>
      </c>
      <c r="F210">
        <v>2021</v>
      </c>
      <c r="G210" t="s">
        <v>169</v>
      </c>
      <c r="H210">
        <v>1</v>
      </c>
      <c r="I210">
        <v>125.33621215820313</v>
      </c>
      <c r="J210">
        <v>122.38317108154297</v>
      </c>
      <c r="K210">
        <v>121.43049621582031</v>
      </c>
      <c r="L210">
        <v>121.75330352783203</v>
      </c>
      <c r="M210">
        <v>128.76603698730469</v>
      </c>
      <c r="N210">
        <v>140.66778564453125</v>
      </c>
      <c r="O210">
        <v>158.35520935058594</v>
      </c>
      <c r="P210">
        <v>171.65882873535156</v>
      </c>
      <c r="Q210">
        <v>176.14527893066406</v>
      </c>
      <c r="R210">
        <v>176.76454162597656</v>
      </c>
      <c r="S210">
        <v>177.86280822753906</v>
      </c>
      <c r="T210">
        <v>174.97785949707031</v>
      </c>
      <c r="U210">
        <v>173.84364318847656</v>
      </c>
      <c r="V210">
        <v>172.61250305175781</v>
      </c>
      <c r="W210">
        <v>169.3438720703125</v>
      </c>
      <c r="X210">
        <v>165.31657409667969</v>
      </c>
      <c r="Y210">
        <v>162.7445068359375</v>
      </c>
      <c r="Z210">
        <v>161.16224670410156</v>
      </c>
      <c r="AA210">
        <v>156.83010864257812</v>
      </c>
      <c r="AB210">
        <v>151.01896667480469</v>
      </c>
      <c r="AC210">
        <v>147.38688659667969</v>
      </c>
      <c r="AD210">
        <v>141.82244873046875</v>
      </c>
      <c r="AE210">
        <v>136.87875366210937</v>
      </c>
      <c r="AF210">
        <v>132.05990600585937</v>
      </c>
      <c r="AG210">
        <v>-0.66902649402618408</v>
      </c>
      <c r="AH210">
        <v>0.48160511255264282</v>
      </c>
      <c r="AI210">
        <v>-0.46398866176605225</v>
      </c>
      <c r="AJ210">
        <v>-0.49820470809936523</v>
      </c>
      <c r="AK210">
        <v>-1.857216477394104</v>
      </c>
      <c r="AL210">
        <v>-3.6637983322143555</v>
      </c>
      <c r="AM210">
        <v>-4.8111224174499512</v>
      </c>
      <c r="AN210">
        <v>-6.0108146667480469</v>
      </c>
      <c r="AO210">
        <v>-3.8312845230102539</v>
      </c>
      <c r="AP210">
        <v>-0.57537376880645752</v>
      </c>
      <c r="AQ210">
        <v>2.1881794929504395</v>
      </c>
      <c r="AR210">
        <v>10.482741355895996</v>
      </c>
      <c r="AS210">
        <v>9.6118001937866211</v>
      </c>
      <c r="AT210">
        <v>8.6950740814208984</v>
      </c>
      <c r="AU210">
        <v>8.244572639465332</v>
      </c>
      <c r="AV210">
        <v>6.2790212631225586</v>
      </c>
      <c r="AW210">
        <v>6.4282150268554687</v>
      </c>
      <c r="AX210">
        <v>3.661102294921875</v>
      </c>
      <c r="AY210">
        <v>-2.650963306427002</v>
      </c>
      <c r="AZ210">
        <v>-1.2309024333953857</v>
      </c>
      <c r="BA210">
        <v>-0.18771733343601227</v>
      </c>
      <c r="BB210">
        <v>-0.98262643814086914</v>
      </c>
      <c r="BC210">
        <v>-0.88483375310897827</v>
      </c>
      <c r="BD210">
        <v>-0.23471514880657196</v>
      </c>
      <c r="BE210">
        <v>49.780620574951172</v>
      </c>
      <c r="BF210">
        <v>49.149398803710938</v>
      </c>
      <c r="BG210">
        <v>48.560310363769531</v>
      </c>
      <c r="BH210">
        <v>48.271537780761719</v>
      </c>
      <c r="BI210">
        <v>47.49871826171875</v>
      </c>
      <c r="BJ210">
        <v>47.020111083984375</v>
      </c>
      <c r="BK210">
        <v>47.834686279296875</v>
      </c>
      <c r="BL210">
        <v>47.075736999511719</v>
      </c>
      <c r="BM210">
        <v>48.663127899169922</v>
      </c>
      <c r="BN210">
        <v>52.036308288574219</v>
      </c>
      <c r="BO210">
        <v>54.789291381835938</v>
      </c>
      <c r="BP210">
        <v>56.973155975341797</v>
      </c>
      <c r="BQ210">
        <v>58.643150329589844</v>
      </c>
      <c r="BR210">
        <v>58.965251922607422</v>
      </c>
      <c r="BS210">
        <v>59.066131591796875</v>
      </c>
      <c r="BT210">
        <v>58.811729431152344</v>
      </c>
      <c r="BU210">
        <v>57.795394897460938</v>
      </c>
      <c r="BV210">
        <v>55.923637390136719</v>
      </c>
      <c r="BW210">
        <v>54.086246490478516</v>
      </c>
      <c r="BX210">
        <v>53.319911956787109</v>
      </c>
      <c r="BY210">
        <v>50.869712829589844</v>
      </c>
      <c r="BZ210">
        <v>49.241466522216797</v>
      </c>
      <c r="CA210">
        <v>47.351436614990234</v>
      </c>
      <c r="CB210">
        <v>46.073032379150391</v>
      </c>
      <c r="CC210">
        <v>3.8284900188446045</v>
      </c>
      <c r="CD210">
        <v>3.0659418106079102</v>
      </c>
      <c r="CE210">
        <v>2.6013104915618896</v>
      </c>
      <c r="CF210">
        <v>3.4242417812347412</v>
      </c>
      <c r="CG210">
        <v>4.2546319961547852</v>
      </c>
      <c r="CH210">
        <v>5.2083463668823242</v>
      </c>
      <c r="CI210">
        <v>4.7426419258117676</v>
      </c>
      <c r="CJ210">
        <v>4.5973691940307617</v>
      </c>
      <c r="CK210">
        <v>2.4212048053741455</v>
      </c>
      <c r="CL210">
        <v>4.287259578704834</v>
      </c>
      <c r="CM210">
        <v>3.9307904243469238</v>
      </c>
      <c r="CN210">
        <v>3.6902258396148682</v>
      </c>
      <c r="CO210">
        <v>3.3370275497436523</v>
      </c>
      <c r="CP210">
        <v>3.14322829246521</v>
      </c>
      <c r="CQ210">
        <v>3.3099157810211182</v>
      </c>
      <c r="CR210">
        <v>4.4348363876342773</v>
      </c>
      <c r="CS210">
        <v>3.6793982982635498</v>
      </c>
      <c r="CT210">
        <v>3.9081401824951172</v>
      </c>
      <c r="CU210">
        <v>4.6743674278259277</v>
      </c>
      <c r="CV210">
        <v>5.1888785362243652</v>
      </c>
      <c r="CW210">
        <v>5.5214910507202148</v>
      </c>
      <c r="CX210">
        <v>5.8504519462585449</v>
      </c>
      <c r="CY210">
        <v>5.2535223960876465</v>
      </c>
      <c r="CZ210">
        <v>4.6267399787902832</v>
      </c>
    </row>
    <row r="211" spans="1:104" x14ac:dyDescent="0.25">
      <c r="A211" t="s">
        <v>384</v>
      </c>
      <c r="B211" t="s">
        <v>168</v>
      </c>
      <c r="C211" t="s">
        <v>26</v>
      </c>
      <c r="D211" t="s">
        <v>186</v>
      </c>
      <c r="E211" t="s">
        <v>182</v>
      </c>
      <c r="F211">
        <v>2021</v>
      </c>
      <c r="G211" t="s">
        <v>170</v>
      </c>
      <c r="H211">
        <v>2</v>
      </c>
      <c r="I211">
        <v>127.88239288330078</v>
      </c>
      <c r="J211">
        <v>124.59886932373047</v>
      </c>
      <c r="K211">
        <v>123.10297393798828</v>
      </c>
      <c r="L211">
        <v>123.74044799804687</v>
      </c>
      <c r="M211">
        <v>129.96502685546875</v>
      </c>
      <c r="N211">
        <v>141.41915893554687</v>
      </c>
      <c r="O211">
        <v>158.60580444335938</v>
      </c>
      <c r="P211">
        <v>169.3861083984375</v>
      </c>
      <c r="Q211">
        <v>174.4365234375</v>
      </c>
      <c r="R211">
        <v>175.64398193359375</v>
      </c>
      <c r="S211">
        <v>178.3203125</v>
      </c>
      <c r="T211">
        <v>176.46754455566406</v>
      </c>
      <c r="U211">
        <v>176.63227844238281</v>
      </c>
      <c r="V211">
        <v>175.75244140625</v>
      </c>
      <c r="W211">
        <v>173.34120178222656</v>
      </c>
      <c r="X211">
        <v>168.40327453613281</v>
      </c>
      <c r="Y211">
        <v>163.89958190917969</v>
      </c>
      <c r="Z211">
        <v>163.53694152832031</v>
      </c>
      <c r="AA211">
        <v>161.49046325683594</v>
      </c>
      <c r="AB211">
        <v>155.55221557617187</v>
      </c>
      <c r="AC211">
        <v>151.55923461914063</v>
      </c>
      <c r="AD211">
        <v>144.97422790527344</v>
      </c>
      <c r="AE211">
        <v>138.82672119140625</v>
      </c>
      <c r="AF211">
        <v>133.97320556640625</v>
      </c>
      <c r="AG211">
        <v>-0.64956283569335938</v>
      </c>
      <c r="AH211">
        <v>0.49075362086296082</v>
      </c>
      <c r="AI211">
        <v>-0.4334857165813446</v>
      </c>
      <c r="AJ211">
        <v>-0.45230567455291748</v>
      </c>
      <c r="AK211">
        <v>-1.7763181924819946</v>
      </c>
      <c r="AL211">
        <v>-3.4824109077453613</v>
      </c>
      <c r="AM211">
        <v>-4.6494598388671875</v>
      </c>
      <c r="AN211">
        <v>-5.6288275718688965</v>
      </c>
      <c r="AO211">
        <v>-3.5456640720367432</v>
      </c>
      <c r="AP211">
        <v>-0.46410539746284485</v>
      </c>
      <c r="AQ211">
        <v>2.3005290031433105</v>
      </c>
      <c r="AR211">
        <v>10.775168418884277</v>
      </c>
      <c r="AS211">
        <v>10.011908531188965</v>
      </c>
      <c r="AT211">
        <v>9.0867071151733398</v>
      </c>
      <c r="AU211">
        <v>8.6608381271362305</v>
      </c>
      <c r="AV211">
        <v>6.7347593307495117</v>
      </c>
      <c r="AW211">
        <v>6.8131923675537109</v>
      </c>
      <c r="AX211">
        <v>4.1322822570800781</v>
      </c>
      <c r="AY211">
        <v>-2.3331711292266846</v>
      </c>
      <c r="AZ211">
        <v>-1.0366390943527222</v>
      </c>
      <c r="BA211">
        <v>-6.0383372008800507E-2</v>
      </c>
      <c r="BB211">
        <v>-0.86925500631332397</v>
      </c>
      <c r="BC211">
        <v>-0.76213580369949341</v>
      </c>
      <c r="BD211">
        <v>-0.13292881846427917</v>
      </c>
      <c r="BE211">
        <v>52.508323669433594</v>
      </c>
      <c r="BF211">
        <v>52.280616760253906</v>
      </c>
      <c r="BG211">
        <v>51.346748352050781</v>
      </c>
      <c r="BH211">
        <v>49.762210845947266</v>
      </c>
      <c r="BI211">
        <v>49.230960845947266</v>
      </c>
      <c r="BJ211">
        <v>48.693229675292969</v>
      </c>
      <c r="BK211">
        <v>48.128658294677734</v>
      </c>
      <c r="BL211">
        <v>47.833400726318359</v>
      </c>
      <c r="BM211">
        <v>50.938552856445313</v>
      </c>
      <c r="BN211">
        <v>53.962268829345703</v>
      </c>
      <c r="BO211">
        <v>56.701904296875</v>
      </c>
      <c r="BP211">
        <v>57.769973754882812</v>
      </c>
      <c r="BQ211">
        <v>58.596477508544922</v>
      </c>
      <c r="BR211">
        <v>58.986129760742188</v>
      </c>
      <c r="BS211">
        <v>58.596477508544922</v>
      </c>
      <c r="BT211">
        <v>58.031902313232422</v>
      </c>
      <c r="BU211">
        <v>57.527503967285156</v>
      </c>
      <c r="BV211">
        <v>56.485363006591797</v>
      </c>
      <c r="BW211">
        <v>54.691669464111328</v>
      </c>
      <c r="BX211">
        <v>53.589366912841797</v>
      </c>
      <c r="BY211">
        <v>52.145511627197266</v>
      </c>
      <c r="BZ211">
        <v>50.901615142822266</v>
      </c>
      <c r="CA211">
        <v>49.948291778564453</v>
      </c>
      <c r="CB211">
        <v>49.223575592041016</v>
      </c>
      <c r="CC211">
        <v>3.815964937210083</v>
      </c>
      <c r="CD211">
        <v>3.0492913722991943</v>
      </c>
      <c r="CE211">
        <v>2.576176643371582</v>
      </c>
      <c r="CF211">
        <v>3.3996796607971191</v>
      </c>
      <c r="CG211">
        <v>4.194979190826416</v>
      </c>
      <c r="CH211">
        <v>5.1151232719421387</v>
      </c>
      <c r="CI211">
        <v>4.6403388977050781</v>
      </c>
      <c r="CJ211">
        <v>4.4316325187683105</v>
      </c>
      <c r="CK211">
        <v>2.3422896862030029</v>
      </c>
      <c r="CL211">
        <v>4.1616024971008301</v>
      </c>
      <c r="CM211">
        <v>3.8498005867004395</v>
      </c>
      <c r="CN211">
        <v>3.6356103420257568</v>
      </c>
      <c r="CO211">
        <v>3.312178373336792</v>
      </c>
      <c r="CP211">
        <v>3.1264228820800781</v>
      </c>
      <c r="CQ211">
        <v>3.309725284576416</v>
      </c>
      <c r="CR211">
        <v>4.4132084846496582</v>
      </c>
      <c r="CS211">
        <v>3.6198534965515137</v>
      </c>
      <c r="CT211">
        <v>3.8740513324737549</v>
      </c>
      <c r="CU211">
        <v>4.7020034790039062</v>
      </c>
      <c r="CV211">
        <v>5.2210865020751953</v>
      </c>
      <c r="CW211">
        <v>5.5465459823608398</v>
      </c>
      <c r="CX211">
        <v>5.8422198295593262</v>
      </c>
      <c r="CY211">
        <v>5.2051148414611816</v>
      </c>
      <c r="CZ211">
        <v>4.5852680206298828</v>
      </c>
    </row>
    <row r="212" spans="1:104" x14ac:dyDescent="0.25">
      <c r="A212" t="s">
        <v>385</v>
      </c>
      <c r="B212" t="s">
        <v>168</v>
      </c>
      <c r="C212" t="s">
        <v>26</v>
      </c>
      <c r="D212" t="s">
        <v>186</v>
      </c>
      <c r="E212" t="s">
        <v>182</v>
      </c>
      <c r="F212">
        <v>2021</v>
      </c>
      <c r="G212" t="s">
        <v>171</v>
      </c>
      <c r="H212">
        <v>3</v>
      </c>
      <c r="I212">
        <v>130.35365295410156</v>
      </c>
      <c r="J212">
        <v>127.20372009277344</v>
      </c>
      <c r="K212">
        <v>125.19058990478516</v>
      </c>
      <c r="L212">
        <v>124.61955261230469</v>
      </c>
      <c r="M212">
        <v>129.01570129394531</v>
      </c>
      <c r="N212">
        <v>140.68792724609375</v>
      </c>
      <c r="O212">
        <v>158.60823059082031</v>
      </c>
      <c r="P212">
        <v>169.97027587890625</v>
      </c>
      <c r="Q212">
        <v>175.16505432128906</v>
      </c>
      <c r="R212">
        <v>177.3258056640625</v>
      </c>
      <c r="S212">
        <v>181.02104187011719</v>
      </c>
      <c r="T212">
        <v>180.0521240234375</v>
      </c>
      <c r="U212">
        <v>180.65187072753906</v>
      </c>
      <c r="V212">
        <v>181.40525817871094</v>
      </c>
      <c r="W212">
        <v>180.11116027832031</v>
      </c>
      <c r="X212">
        <v>175.37481689453125</v>
      </c>
      <c r="Y212">
        <v>170.37345886230469</v>
      </c>
      <c r="Z212">
        <v>166.02803039550781</v>
      </c>
      <c r="AA212">
        <v>162.30551147460937</v>
      </c>
      <c r="AB212">
        <v>160.54899597167969</v>
      </c>
      <c r="AC212">
        <v>157.04621887207031</v>
      </c>
      <c r="AD212">
        <v>150.55158996582031</v>
      </c>
      <c r="AE212">
        <v>143.25390625</v>
      </c>
      <c r="AF212">
        <v>137.34893798828125</v>
      </c>
      <c r="AG212">
        <v>-0.58350551128387451</v>
      </c>
      <c r="AH212">
        <v>0.50203573703765869</v>
      </c>
      <c r="AI212">
        <v>-0.35330143570899963</v>
      </c>
      <c r="AJ212">
        <v>-0.32856640219688416</v>
      </c>
      <c r="AK212">
        <v>-1.5359283685684204</v>
      </c>
      <c r="AL212">
        <v>-2.9979784488677979</v>
      </c>
      <c r="AM212">
        <v>-4.2545905113220215</v>
      </c>
      <c r="AN212">
        <v>-4.9402704238891602</v>
      </c>
      <c r="AO212">
        <v>-2.9783885478973389</v>
      </c>
      <c r="AP212">
        <v>-0.2150566428899765</v>
      </c>
      <c r="AQ212">
        <v>2.5881316661834717</v>
      </c>
      <c r="AR212">
        <v>11.477712631225586</v>
      </c>
      <c r="AS212">
        <v>10.826566696166992</v>
      </c>
      <c r="AT212">
        <v>9.9411764144897461</v>
      </c>
      <c r="AU212">
        <v>9.5364265441894531</v>
      </c>
      <c r="AV212">
        <v>7.8360075950622559</v>
      </c>
      <c r="AW212">
        <v>7.9053168296813965</v>
      </c>
      <c r="AX212">
        <v>5.1834983825683594</v>
      </c>
      <c r="AY212">
        <v>-1.4150511026382446</v>
      </c>
      <c r="AZ212">
        <v>-0.51317310333251953</v>
      </c>
      <c r="BA212">
        <v>0.25811344385147095</v>
      </c>
      <c r="BB212">
        <v>-0.57510727643966675</v>
      </c>
      <c r="BC212">
        <v>-0.46073079109191895</v>
      </c>
      <c r="BD212">
        <v>0.11531507223844528</v>
      </c>
      <c r="BE212">
        <v>53.489768981933594</v>
      </c>
      <c r="BF212">
        <v>52.997158050537109</v>
      </c>
      <c r="BG212">
        <v>52.403659820556641</v>
      </c>
      <c r="BH212">
        <v>51.11138916015625</v>
      </c>
      <c r="BI212">
        <v>50.349464416503906</v>
      </c>
      <c r="BJ212">
        <v>50.099460601806641</v>
      </c>
      <c r="BK212">
        <v>50.382781982421875</v>
      </c>
      <c r="BL212">
        <v>51.527641296386719</v>
      </c>
      <c r="BM212">
        <v>54.628379821777344</v>
      </c>
      <c r="BN212">
        <v>57.781764984130859</v>
      </c>
      <c r="BO212">
        <v>59.7833251953125</v>
      </c>
      <c r="BP212">
        <v>61.808605194091797</v>
      </c>
      <c r="BQ212">
        <v>62.644577026367188</v>
      </c>
      <c r="BR212">
        <v>62.207729339599609</v>
      </c>
      <c r="BS212">
        <v>62.656509399414062</v>
      </c>
      <c r="BT212">
        <v>62.270877838134766</v>
      </c>
      <c r="BU212">
        <v>61.322101593017578</v>
      </c>
      <c r="BV212">
        <v>59.152240753173828</v>
      </c>
      <c r="BW212">
        <v>57.542411804199219</v>
      </c>
      <c r="BX212">
        <v>56.376960754394531</v>
      </c>
      <c r="BY212">
        <v>55.461509704589844</v>
      </c>
      <c r="BZ212">
        <v>53.568489074707031</v>
      </c>
      <c r="CA212">
        <v>53.071468353271484</v>
      </c>
      <c r="CB212">
        <v>52.825874328613281</v>
      </c>
      <c r="CC212">
        <v>3.6827297210693359</v>
      </c>
      <c r="CD212">
        <v>2.9473903179168701</v>
      </c>
      <c r="CE212">
        <v>2.4804575443267822</v>
      </c>
      <c r="CF212">
        <v>3.241645336151123</v>
      </c>
      <c r="CG212">
        <v>3.942746639251709</v>
      </c>
      <c r="CH212">
        <v>4.8178987503051758</v>
      </c>
      <c r="CI212">
        <v>4.3934869766235352</v>
      </c>
      <c r="CJ212">
        <v>4.2102890014648437</v>
      </c>
      <c r="CK212">
        <v>2.2269148826599121</v>
      </c>
      <c r="CL212">
        <v>3.9778850078582764</v>
      </c>
      <c r="CM212">
        <v>3.7001509666442871</v>
      </c>
      <c r="CN212">
        <v>3.5120747089385986</v>
      </c>
      <c r="CO212">
        <v>3.2072963714599609</v>
      </c>
      <c r="CP212">
        <v>3.055267333984375</v>
      </c>
      <c r="CQ212">
        <v>3.2559950351715088</v>
      </c>
      <c r="CR212">
        <v>4.3513507843017578</v>
      </c>
      <c r="CS212">
        <v>3.562608003616333</v>
      </c>
      <c r="CT212">
        <v>3.7237787246704102</v>
      </c>
      <c r="CU212">
        <v>4.474271297454834</v>
      </c>
      <c r="CV212">
        <v>5.1020565032958984</v>
      </c>
      <c r="CW212">
        <v>5.4415254592895508</v>
      </c>
      <c r="CX212">
        <v>5.7441458702087402</v>
      </c>
      <c r="CY212">
        <v>5.0853009223937988</v>
      </c>
      <c r="CZ212">
        <v>4.4506664276123047</v>
      </c>
    </row>
    <row r="213" spans="1:104" x14ac:dyDescent="0.25">
      <c r="A213" t="s">
        <v>386</v>
      </c>
      <c r="B213" t="s">
        <v>168</v>
      </c>
      <c r="C213" t="s">
        <v>26</v>
      </c>
      <c r="D213" t="s">
        <v>186</v>
      </c>
      <c r="E213" t="s">
        <v>182</v>
      </c>
      <c r="F213">
        <v>2021</v>
      </c>
      <c r="G213" t="s">
        <v>172</v>
      </c>
      <c r="H213">
        <v>4</v>
      </c>
      <c r="I213">
        <v>137.73757934570312</v>
      </c>
      <c r="J213">
        <v>133.71011352539062</v>
      </c>
      <c r="K213">
        <v>131.26612854003906</v>
      </c>
      <c r="L213">
        <v>130.31547546386719</v>
      </c>
      <c r="M213">
        <v>134.86505126953125</v>
      </c>
      <c r="N213">
        <v>146.83515930175781</v>
      </c>
      <c r="O213">
        <v>162.06314086914062</v>
      </c>
      <c r="P213">
        <v>175.40864562988281</v>
      </c>
      <c r="Q213">
        <v>184.51231384277344</v>
      </c>
      <c r="R213">
        <v>191.23452758789062</v>
      </c>
      <c r="S213">
        <v>197.3214111328125</v>
      </c>
      <c r="T213">
        <v>199.06414794921875</v>
      </c>
      <c r="U213">
        <v>200.55885314941406</v>
      </c>
      <c r="V213">
        <v>202.23213195800781</v>
      </c>
      <c r="W213">
        <v>199.87693786621094</v>
      </c>
      <c r="X213">
        <v>193.54695129394531</v>
      </c>
      <c r="Y213">
        <v>185.87080383300781</v>
      </c>
      <c r="Z213">
        <v>177.5609130859375</v>
      </c>
      <c r="AA213">
        <v>169.05807495117187</v>
      </c>
      <c r="AB213">
        <v>167.69398498535156</v>
      </c>
      <c r="AC213">
        <v>165.63697814941406</v>
      </c>
      <c r="AD213">
        <v>159.31185913085937</v>
      </c>
      <c r="AE213">
        <v>152.04527282714844</v>
      </c>
      <c r="AF213">
        <v>145.91409301757812</v>
      </c>
      <c r="AG213">
        <v>-0.33318218588829041</v>
      </c>
      <c r="AH213">
        <v>0.53138095140457153</v>
      </c>
      <c r="AI213">
        <v>-5.7319086045026779E-2</v>
      </c>
      <c r="AJ213">
        <v>0.10932261496782303</v>
      </c>
      <c r="AK213">
        <v>-0.79454189538955688</v>
      </c>
      <c r="AL213">
        <v>-1.4681881666183472</v>
      </c>
      <c r="AM213">
        <v>-2.9705407619476318</v>
      </c>
      <c r="AN213">
        <v>-2.6057553291320801</v>
      </c>
      <c r="AO213">
        <v>-1.0455210208892822</v>
      </c>
      <c r="AP213">
        <v>0.7007213830947876</v>
      </c>
      <c r="AQ213">
        <v>3.7611479759216309</v>
      </c>
      <c r="AR213">
        <v>14.513979911804199</v>
      </c>
      <c r="AS213">
        <v>14.242201805114746</v>
      </c>
      <c r="AT213">
        <v>13.220742225646973</v>
      </c>
      <c r="AU213">
        <v>12.617313385009766</v>
      </c>
      <c r="AV213">
        <v>11.744547843933105</v>
      </c>
      <c r="AW213">
        <v>11.687565803527832</v>
      </c>
      <c r="AX213">
        <v>9.1493406295776367</v>
      </c>
      <c r="AY213">
        <v>1.8304880857467651</v>
      </c>
      <c r="AZ213">
        <v>1.447979211807251</v>
      </c>
      <c r="BA213">
        <v>1.4261184930801392</v>
      </c>
      <c r="BB213">
        <v>0.57406020164489746</v>
      </c>
      <c r="BC213">
        <v>0.69037526845932007</v>
      </c>
      <c r="BD213">
        <v>1.034366250038147</v>
      </c>
      <c r="BE213">
        <v>61.578857421875</v>
      </c>
      <c r="BF213">
        <v>60.577297210693359</v>
      </c>
      <c r="BG213">
        <v>59.834823608398438</v>
      </c>
      <c r="BH213">
        <v>57.929740905761719</v>
      </c>
      <c r="BI213">
        <v>57.7955322265625</v>
      </c>
      <c r="BJ213">
        <v>56.730819702148438</v>
      </c>
      <c r="BK213">
        <v>56.896274566650391</v>
      </c>
      <c r="BL213">
        <v>59.439826965332031</v>
      </c>
      <c r="BM213">
        <v>64.056907653808594</v>
      </c>
      <c r="BN213">
        <v>67.636390686035156</v>
      </c>
      <c r="BO213">
        <v>70.743759155273437</v>
      </c>
      <c r="BP213">
        <v>73.08673095703125</v>
      </c>
      <c r="BQ213">
        <v>74.014633178710938</v>
      </c>
      <c r="BR213">
        <v>74.626022338867188</v>
      </c>
      <c r="BS213">
        <v>74.189033508300781</v>
      </c>
      <c r="BT213">
        <v>74.159355163574219</v>
      </c>
      <c r="BU213">
        <v>73.046539306640625</v>
      </c>
      <c r="BV213">
        <v>72.565994262695313</v>
      </c>
      <c r="BW213">
        <v>71.263351440429687</v>
      </c>
      <c r="BX213">
        <v>68.599456787109375</v>
      </c>
      <c r="BY213">
        <v>64.655220031738281</v>
      </c>
      <c r="BZ213">
        <v>63.351020812988281</v>
      </c>
      <c r="CA213">
        <v>62.375400543212891</v>
      </c>
      <c r="CB213">
        <v>61.042411804199219</v>
      </c>
      <c r="CC213">
        <v>3.2588419914245605</v>
      </c>
      <c r="CD213">
        <v>2.5945756435394287</v>
      </c>
      <c r="CE213">
        <v>2.1780960559844971</v>
      </c>
      <c r="CF213">
        <v>2.8388311862945557</v>
      </c>
      <c r="CG213">
        <v>3.4515964984893799</v>
      </c>
      <c r="CH213">
        <v>4.2110962867736816</v>
      </c>
      <c r="CI213">
        <v>3.7595174312591553</v>
      </c>
      <c r="CJ213">
        <v>3.6387662887573242</v>
      </c>
      <c r="CK213">
        <v>1.964471697807312</v>
      </c>
      <c r="CL213">
        <v>3.5926165580749512</v>
      </c>
      <c r="CM213">
        <v>3.377760648727417</v>
      </c>
      <c r="CN213">
        <v>3.2517926692962646</v>
      </c>
      <c r="CO213">
        <v>2.9819662570953369</v>
      </c>
      <c r="CP213">
        <v>2.852421760559082</v>
      </c>
      <c r="CQ213">
        <v>3.0260078907012939</v>
      </c>
      <c r="CR213">
        <v>4.0216798782348633</v>
      </c>
      <c r="CS213">
        <v>3.2549295425415039</v>
      </c>
      <c r="CT213">
        <v>3.3351404666900635</v>
      </c>
      <c r="CU213">
        <v>3.9029166698455811</v>
      </c>
      <c r="CV213">
        <v>4.4629230499267578</v>
      </c>
      <c r="CW213">
        <v>4.806342601776123</v>
      </c>
      <c r="CX213">
        <v>5.0904064178466797</v>
      </c>
      <c r="CY213">
        <v>4.5200934410095215</v>
      </c>
      <c r="CZ213">
        <v>3.9596905708312988</v>
      </c>
    </row>
    <row r="214" spans="1:104" x14ac:dyDescent="0.25">
      <c r="A214" t="s">
        <v>387</v>
      </c>
      <c r="B214" t="s">
        <v>168</v>
      </c>
      <c r="C214" t="s">
        <v>26</v>
      </c>
      <c r="D214" t="s">
        <v>186</v>
      </c>
      <c r="E214" t="s">
        <v>182</v>
      </c>
      <c r="F214">
        <v>2021</v>
      </c>
      <c r="G214" t="s">
        <v>173</v>
      </c>
      <c r="H214">
        <v>5</v>
      </c>
      <c r="I214">
        <v>137.78196716308594</v>
      </c>
      <c r="J214">
        <v>134.58596801757813</v>
      </c>
      <c r="K214">
        <v>131.99679565429687</v>
      </c>
      <c r="L214">
        <v>131.77496337890625</v>
      </c>
      <c r="M214">
        <v>137.19578552246094</v>
      </c>
      <c r="N214">
        <v>149.5848388671875</v>
      </c>
      <c r="O214">
        <v>164.09391784667969</v>
      </c>
      <c r="P214">
        <v>180.89567565917969</v>
      </c>
      <c r="Q214">
        <v>193.19601440429687</v>
      </c>
      <c r="R214">
        <v>200.32301330566406</v>
      </c>
      <c r="S214">
        <v>205.76437377929687</v>
      </c>
      <c r="T214">
        <v>207.586669921875</v>
      </c>
      <c r="U214">
        <v>208.29489135742187</v>
      </c>
      <c r="V214">
        <v>208.59968566894531</v>
      </c>
      <c r="W214">
        <v>205.800537109375</v>
      </c>
      <c r="X214">
        <v>198.86247253417969</v>
      </c>
      <c r="Y214">
        <v>190.68495178222656</v>
      </c>
      <c r="Z214">
        <v>181.97219848632812</v>
      </c>
      <c r="AA214">
        <v>173.11398315429688</v>
      </c>
      <c r="AB214">
        <v>170.74278259277344</v>
      </c>
      <c r="AC214">
        <v>168.96205139160156</v>
      </c>
      <c r="AD214">
        <v>160.65193176269531</v>
      </c>
      <c r="AE214">
        <v>153.61567687988281</v>
      </c>
      <c r="AF214">
        <v>146.91612243652344</v>
      </c>
      <c r="AG214">
        <v>-0.27067816257476807</v>
      </c>
      <c r="AH214">
        <v>0.53567683696746826</v>
      </c>
      <c r="AI214">
        <v>1.1909610591828823E-2</v>
      </c>
      <c r="AJ214">
        <v>0.21170397102832794</v>
      </c>
      <c r="AK214">
        <v>-0.62604117393493652</v>
      </c>
      <c r="AL214">
        <v>-1.1219836473464966</v>
      </c>
      <c r="AM214">
        <v>-2.6998665332794189</v>
      </c>
      <c r="AN214">
        <v>-2.1194906234741211</v>
      </c>
      <c r="AO214">
        <v>-0.61095118522644043</v>
      </c>
      <c r="AP214">
        <v>0.9498136043548584</v>
      </c>
      <c r="AQ214">
        <v>4.1385793685913086</v>
      </c>
      <c r="AR214">
        <v>15.555566787719727</v>
      </c>
      <c r="AS214">
        <v>15.301413536071777</v>
      </c>
      <c r="AT214">
        <v>14.124173164367676</v>
      </c>
      <c r="AU214">
        <v>13.453897476196289</v>
      </c>
      <c r="AV214">
        <v>12.769843101501465</v>
      </c>
      <c r="AW214">
        <v>12.684388160705566</v>
      </c>
      <c r="AX214">
        <v>10.192864418029785</v>
      </c>
      <c r="AY214">
        <v>2.6217818260192871</v>
      </c>
      <c r="AZ214">
        <v>1.9204891920089722</v>
      </c>
      <c r="BA214">
        <v>1.7147300243377686</v>
      </c>
      <c r="BB214">
        <v>0.84230220317840576</v>
      </c>
      <c r="BC214">
        <v>0.96069437265396118</v>
      </c>
      <c r="BD214">
        <v>1.2442613840103149</v>
      </c>
      <c r="BE214">
        <v>62.169235229492188</v>
      </c>
      <c r="BF214">
        <v>61.919239044189453</v>
      </c>
      <c r="BG214">
        <v>61.669231414794922</v>
      </c>
      <c r="BH214">
        <v>60.949054718017578</v>
      </c>
      <c r="BI214">
        <v>60.549938201904297</v>
      </c>
      <c r="BJ214">
        <v>59.925197601318359</v>
      </c>
      <c r="BK214">
        <v>61.736652374267578</v>
      </c>
      <c r="BL214">
        <v>63.925819396972656</v>
      </c>
      <c r="BM214">
        <v>67.267616271972656</v>
      </c>
      <c r="BN214">
        <v>70.83062744140625</v>
      </c>
      <c r="BO214">
        <v>73.592422485351563</v>
      </c>
      <c r="BP214">
        <v>74.604354858398438</v>
      </c>
      <c r="BQ214">
        <v>74.00994873046875</v>
      </c>
      <c r="BR214">
        <v>74.71185302734375</v>
      </c>
      <c r="BS214">
        <v>75.3232421875</v>
      </c>
      <c r="BT214">
        <v>74.513076782226562</v>
      </c>
      <c r="BU214">
        <v>73.737274169921875</v>
      </c>
      <c r="BV214">
        <v>72.660774230957031</v>
      </c>
      <c r="BW214">
        <v>71.404945373535156</v>
      </c>
      <c r="BX214">
        <v>68.555625915527344</v>
      </c>
      <c r="BY214">
        <v>66.739631652832031</v>
      </c>
      <c r="BZ214">
        <v>65.790855407714844</v>
      </c>
      <c r="CA214">
        <v>65.540855407714844</v>
      </c>
      <c r="CB214">
        <v>64.353996276855469</v>
      </c>
      <c r="CC214">
        <v>3.1510953903198242</v>
      </c>
      <c r="CD214">
        <v>2.524411678314209</v>
      </c>
      <c r="CE214">
        <v>2.1171228885650635</v>
      </c>
      <c r="CF214">
        <v>2.7748198509216309</v>
      </c>
      <c r="CG214">
        <v>3.3940613269805908</v>
      </c>
      <c r="CH214">
        <v>4.1467800140380859</v>
      </c>
      <c r="CI214">
        <v>3.6795835494995117</v>
      </c>
      <c r="CJ214">
        <v>3.627352237701416</v>
      </c>
      <c r="CK214">
        <v>1.9882769584655762</v>
      </c>
      <c r="CL214">
        <v>3.6377570629119873</v>
      </c>
      <c r="CM214">
        <v>3.4047336578369141</v>
      </c>
      <c r="CN214">
        <v>3.2778384685516357</v>
      </c>
      <c r="CO214">
        <v>2.9936277866363525</v>
      </c>
      <c r="CP214">
        <v>2.8440389633178711</v>
      </c>
      <c r="CQ214">
        <v>3.0117034912109375</v>
      </c>
      <c r="CR214">
        <v>3.9942231178283691</v>
      </c>
      <c r="CS214">
        <v>3.2277889251708984</v>
      </c>
      <c r="CT214">
        <v>3.3039240837097168</v>
      </c>
      <c r="CU214">
        <v>3.8631696701049805</v>
      </c>
      <c r="CV214">
        <v>4.3924074172973633</v>
      </c>
      <c r="CW214">
        <v>4.7391986846923828</v>
      </c>
      <c r="CX214">
        <v>4.9619073867797852</v>
      </c>
      <c r="CY214">
        <v>4.4143657684326172</v>
      </c>
      <c r="CZ214">
        <v>3.8538234233856201</v>
      </c>
    </row>
    <row r="215" spans="1:104" x14ac:dyDescent="0.25">
      <c r="A215" t="s">
        <v>388</v>
      </c>
      <c r="B215" t="s">
        <v>168</v>
      </c>
      <c r="C215" t="s">
        <v>26</v>
      </c>
      <c r="D215" t="s">
        <v>186</v>
      </c>
      <c r="E215" t="s">
        <v>182</v>
      </c>
      <c r="F215">
        <v>2021</v>
      </c>
      <c r="G215" t="s">
        <v>174</v>
      </c>
      <c r="H215">
        <v>6</v>
      </c>
      <c r="I215">
        <v>144.53266906738281</v>
      </c>
      <c r="J215">
        <v>140.79368591308594</v>
      </c>
      <c r="K215">
        <v>138.2215576171875</v>
      </c>
      <c r="L215">
        <v>137.38337707519531</v>
      </c>
      <c r="M215">
        <v>142.82514953613281</v>
      </c>
      <c r="N215">
        <v>155.13822937011719</v>
      </c>
      <c r="O215">
        <v>169.21310424804687</v>
      </c>
      <c r="P215">
        <v>186.440673828125</v>
      </c>
      <c r="Q215">
        <v>196.92715454101562</v>
      </c>
      <c r="R215">
        <v>204.61003112792969</v>
      </c>
      <c r="S215">
        <v>211.70768737792969</v>
      </c>
      <c r="T215">
        <v>213.65769958496094</v>
      </c>
      <c r="U215">
        <v>213.97416687011719</v>
      </c>
      <c r="V215">
        <v>213.83113098144531</v>
      </c>
      <c r="W215">
        <v>211.28814697265625</v>
      </c>
      <c r="X215">
        <v>205.41775512695312</v>
      </c>
      <c r="Y215">
        <v>199.33123779296875</v>
      </c>
      <c r="Z215">
        <v>190.44924926757813</v>
      </c>
      <c r="AA215">
        <v>181.55870056152344</v>
      </c>
      <c r="AB215">
        <v>175.81547546386719</v>
      </c>
      <c r="AC215">
        <v>173.97467041015625</v>
      </c>
      <c r="AD215">
        <v>166.2325439453125</v>
      </c>
      <c r="AE215">
        <v>159.47117614746094</v>
      </c>
      <c r="AF215">
        <v>152.73445129394531</v>
      </c>
      <c r="AG215">
        <v>-0.27027958631515503</v>
      </c>
      <c r="AH215">
        <v>0.56056207418441772</v>
      </c>
      <c r="AI215">
        <v>2.7618637308478355E-2</v>
      </c>
      <c r="AJ215">
        <v>0.24264928698539734</v>
      </c>
      <c r="AK215">
        <v>-0.6122710108757019</v>
      </c>
      <c r="AL215">
        <v>-1.083026647567749</v>
      </c>
      <c r="AM215">
        <v>-2.7180559635162354</v>
      </c>
      <c r="AN215">
        <v>-2.0627477169036865</v>
      </c>
      <c r="AO215">
        <v>-0.5201866626739502</v>
      </c>
      <c r="AP215">
        <v>1.0159827470779419</v>
      </c>
      <c r="AQ215">
        <v>4.3044490814208984</v>
      </c>
      <c r="AR215">
        <v>16.100454330444336</v>
      </c>
      <c r="AS215">
        <v>15.827549934387207</v>
      </c>
      <c r="AT215">
        <v>14.582255363464355</v>
      </c>
      <c r="AU215">
        <v>13.911435127258301</v>
      </c>
      <c r="AV215">
        <v>13.341771125793457</v>
      </c>
      <c r="AW215">
        <v>13.410453796386719</v>
      </c>
      <c r="AX215">
        <v>10.845365524291992</v>
      </c>
      <c r="AY215">
        <v>2.9127058982849121</v>
      </c>
      <c r="AZ215">
        <v>2.0731050968170166</v>
      </c>
      <c r="BA215">
        <v>1.8212794065475464</v>
      </c>
      <c r="BB215">
        <v>0.92825198173522949</v>
      </c>
      <c r="BC215">
        <v>1.0541410446166992</v>
      </c>
      <c r="BD215">
        <v>1.3373870849609375</v>
      </c>
      <c r="BE215">
        <v>63.077293395996094</v>
      </c>
      <c r="BF215">
        <v>62.928176879882813</v>
      </c>
      <c r="BG215">
        <v>62.226417541503906</v>
      </c>
      <c r="BH215">
        <v>62.293972015380859</v>
      </c>
      <c r="BI215">
        <v>61.342208862304688</v>
      </c>
      <c r="BJ215">
        <v>61.834686279296875</v>
      </c>
      <c r="BK215">
        <v>62.089088439941406</v>
      </c>
      <c r="BL215">
        <v>64.344917297363281</v>
      </c>
      <c r="BM215">
        <v>66.492469787597656</v>
      </c>
      <c r="BN215">
        <v>68.820396423339844</v>
      </c>
      <c r="BO215">
        <v>71.374465942382813</v>
      </c>
      <c r="BP215">
        <v>73.625885009765625</v>
      </c>
      <c r="BQ215">
        <v>75.070259094238281</v>
      </c>
      <c r="BR215">
        <v>75.812728881835937</v>
      </c>
      <c r="BS215">
        <v>76.223785400390625</v>
      </c>
      <c r="BT215">
        <v>76.06585693359375</v>
      </c>
      <c r="BU215">
        <v>75.111114501953125</v>
      </c>
      <c r="BV215">
        <v>74.174263000488281</v>
      </c>
      <c r="BW215">
        <v>72.347755432128906</v>
      </c>
      <c r="BX215">
        <v>70.349319458007812</v>
      </c>
      <c r="BY215">
        <v>67.45928955078125</v>
      </c>
      <c r="BZ215">
        <v>66.2894287109375</v>
      </c>
      <c r="CA215">
        <v>65.575736999511719</v>
      </c>
      <c r="CB215">
        <v>64.828720092773438</v>
      </c>
      <c r="CC215">
        <v>3.2835509777069092</v>
      </c>
      <c r="CD215">
        <v>2.6233251094818115</v>
      </c>
      <c r="CE215">
        <v>2.2022519111633301</v>
      </c>
      <c r="CF215">
        <v>2.8737208843231201</v>
      </c>
      <c r="CG215">
        <v>3.5098786354064941</v>
      </c>
      <c r="CH215">
        <v>4.2721920013427734</v>
      </c>
      <c r="CI215">
        <v>3.7691957950592041</v>
      </c>
      <c r="CJ215">
        <v>3.7137329578399658</v>
      </c>
      <c r="CK215">
        <v>2.0132274627685547</v>
      </c>
      <c r="CL215">
        <v>3.690950870513916</v>
      </c>
      <c r="CM215">
        <v>3.4798305034637451</v>
      </c>
      <c r="CN215">
        <v>3.3513140678405762</v>
      </c>
      <c r="CO215">
        <v>3.0548436641693115</v>
      </c>
      <c r="CP215">
        <v>2.8960187435150146</v>
      </c>
      <c r="CQ215">
        <v>3.0714917182922363</v>
      </c>
      <c r="CR215">
        <v>4.0985093116760254</v>
      </c>
      <c r="CS215">
        <v>3.351757287979126</v>
      </c>
      <c r="CT215">
        <v>3.4348897933959961</v>
      </c>
      <c r="CU215">
        <v>4.0247344970703125</v>
      </c>
      <c r="CV215">
        <v>4.4928908348083496</v>
      </c>
      <c r="CW215">
        <v>4.8474159240722656</v>
      </c>
      <c r="CX215">
        <v>5.1002001762390137</v>
      </c>
      <c r="CY215">
        <v>4.552222728729248</v>
      </c>
      <c r="CZ215">
        <v>3.9798603057861328</v>
      </c>
    </row>
    <row r="216" spans="1:104" x14ac:dyDescent="0.25">
      <c r="A216" t="s">
        <v>389</v>
      </c>
      <c r="B216" t="s">
        <v>168</v>
      </c>
      <c r="C216" t="s">
        <v>26</v>
      </c>
      <c r="D216" t="s">
        <v>186</v>
      </c>
      <c r="E216" t="s">
        <v>182</v>
      </c>
      <c r="F216">
        <v>2021</v>
      </c>
      <c r="G216" t="s">
        <v>175</v>
      </c>
      <c r="H216">
        <v>7</v>
      </c>
      <c r="I216">
        <v>148.92897033691406</v>
      </c>
      <c r="J216">
        <v>145.70025634765625</v>
      </c>
      <c r="K216">
        <v>142.71440124511719</v>
      </c>
      <c r="L216">
        <v>142.46488952636719</v>
      </c>
      <c r="M216">
        <v>148.77421569824219</v>
      </c>
      <c r="N216">
        <v>163.07353210449219</v>
      </c>
      <c r="O216">
        <v>177.37977600097656</v>
      </c>
      <c r="P216">
        <v>192.92088317871094</v>
      </c>
      <c r="Q216">
        <v>201.47300720214844</v>
      </c>
      <c r="R216">
        <v>208.31988525390625</v>
      </c>
      <c r="S216">
        <v>214.17483520507812</v>
      </c>
      <c r="T216">
        <v>215.00576782226562</v>
      </c>
      <c r="U216">
        <v>216.18844604492187</v>
      </c>
      <c r="V216">
        <v>216.59660339355469</v>
      </c>
      <c r="W216">
        <v>214.83242797851562</v>
      </c>
      <c r="X216">
        <v>211.34245300292969</v>
      </c>
      <c r="Y216">
        <v>206.35899353027344</v>
      </c>
      <c r="Z216">
        <v>196.68971252441406</v>
      </c>
      <c r="AA216">
        <v>186.76553344726562</v>
      </c>
      <c r="AB216">
        <v>180.39237976074219</v>
      </c>
      <c r="AC216">
        <v>178.28713989257812</v>
      </c>
      <c r="AD216">
        <v>170.66087341308594</v>
      </c>
      <c r="AE216">
        <v>163.65177917480469</v>
      </c>
      <c r="AF216">
        <v>156.94235229492187</v>
      </c>
      <c r="AG216">
        <v>-0.15444542467594147</v>
      </c>
      <c r="AH216">
        <v>0.58171480894088745</v>
      </c>
      <c r="AI216">
        <v>0.16635237634181976</v>
      </c>
      <c r="AJ216">
        <v>0.45209276676177979</v>
      </c>
      <c r="AK216">
        <v>-0.27554193139076233</v>
      </c>
      <c r="AL216">
        <v>-0.39164444804191589</v>
      </c>
      <c r="AM216">
        <v>-2.2391481399536133</v>
      </c>
      <c r="AN216">
        <v>-1.0244935750961304</v>
      </c>
      <c r="AO216">
        <v>0.3925834596157074</v>
      </c>
      <c r="AP216">
        <v>1.4457495212554932</v>
      </c>
      <c r="AQ216">
        <v>4.7676873207092285</v>
      </c>
      <c r="AR216">
        <v>16.999818801879883</v>
      </c>
      <c r="AS216">
        <v>16.961353302001953</v>
      </c>
      <c r="AT216">
        <v>15.698066711425781</v>
      </c>
      <c r="AU216">
        <v>15.030084609985352</v>
      </c>
      <c r="AV216">
        <v>15.09559154510498</v>
      </c>
      <c r="AW216">
        <v>15.260184288024902</v>
      </c>
      <c r="AX216">
        <v>12.817916870117188</v>
      </c>
      <c r="AY216">
        <v>4.4742579460144043</v>
      </c>
      <c r="AZ216">
        <v>2.9911766052246094</v>
      </c>
      <c r="BA216">
        <v>2.3692893981933594</v>
      </c>
      <c r="BB216">
        <v>1.4659131765365601</v>
      </c>
      <c r="BC216">
        <v>1.5957334041595459</v>
      </c>
      <c r="BD216">
        <v>1.7713295221328735</v>
      </c>
      <c r="BE216">
        <v>68.0333251953125</v>
      </c>
      <c r="BF216">
        <v>67.402099609375</v>
      </c>
      <c r="BG216">
        <v>67.099456787109375</v>
      </c>
      <c r="BH216">
        <v>66.950340270996094</v>
      </c>
      <c r="BI216">
        <v>66.789291381835938</v>
      </c>
      <c r="BJ216">
        <v>66.789291381835938</v>
      </c>
      <c r="BK216">
        <v>67.293693542480469</v>
      </c>
      <c r="BL216">
        <v>68.590370178222656</v>
      </c>
      <c r="BM216">
        <v>70.772018432617188</v>
      </c>
      <c r="BN216">
        <v>73.720802307128906</v>
      </c>
      <c r="BO216">
        <v>75.320259094238281</v>
      </c>
      <c r="BP216">
        <v>73.960433959960937</v>
      </c>
      <c r="BQ216">
        <v>74.726768493652344</v>
      </c>
      <c r="BR216">
        <v>77.1983642578125</v>
      </c>
      <c r="BS216">
        <v>78.956169128417969</v>
      </c>
      <c r="BT216">
        <v>79.206031799316406</v>
      </c>
      <c r="BU216">
        <v>80.251144409179687</v>
      </c>
      <c r="BV216">
        <v>79.452903747558594</v>
      </c>
      <c r="BW216">
        <v>75.807426452636719</v>
      </c>
      <c r="BX216">
        <v>73.430366516113281</v>
      </c>
      <c r="BY216">
        <v>71.957725524902344</v>
      </c>
      <c r="BZ216">
        <v>71.448783874511719</v>
      </c>
      <c r="CA216">
        <v>70.492607116699219</v>
      </c>
      <c r="CB216">
        <v>70.197357177734375</v>
      </c>
      <c r="CC216">
        <v>3.2146604061126709</v>
      </c>
      <c r="CD216">
        <v>2.5793333053588867</v>
      </c>
      <c r="CE216">
        <v>2.1604151725769043</v>
      </c>
      <c r="CF216">
        <v>2.831369161605835</v>
      </c>
      <c r="CG216">
        <v>3.4737081527709961</v>
      </c>
      <c r="CH216">
        <v>4.2667150497436523</v>
      </c>
      <c r="CI216">
        <v>3.7540240287780762</v>
      </c>
      <c r="CJ216">
        <v>3.6511313915252686</v>
      </c>
      <c r="CK216">
        <v>1.956961989402771</v>
      </c>
      <c r="CL216">
        <v>3.5704286098480225</v>
      </c>
      <c r="CM216">
        <v>3.3447844982147217</v>
      </c>
      <c r="CN216">
        <v>3.2042393684387207</v>
      </c>
      <c r="CO216">
        <v>2.9325027465820312</v>
      </c>
      <c r="CP216">
        <v>2.7871496677398682</v>
      </c>
      <c r="CQ216">
        <v>2.9672372341156006</v>
      </c>
      <c r="CR216">
        <v>4.0063872337341309</v>
      </c>
      <c r="CS216">
        <v>3.2968471050262451</v>
      </c>
      <c r="CT216">
        <v>3.3704931735992432</v>
      </c>
      <c r="CU216">
        <v>3.9336445331573486</v>
      </c>
      <c r="CV216">
        <v>4.3799099922180176</v>
      </c>
      <c r="CW216">
        <v>4.7197880744934082</v>
      </c>
      <c r="CX216">
        <v>4.974888801574707</v>
      </c>
      <c r="CY216">
        <v>4.4385414123535156</v>
      </c>
      <c r="CZ216">
        <v>3.8855211734771729</v>
      </c>
    </row>
    <row r="217" spans="1:104" x14ac:dyDescent="0.25">
      <c r="A217" t="s">
        <v>390</v>
      </c>
      <c r="B217" t="s">
        <v>168</v>
      </c>
      <c r="C217" t="s">
        <v>26</v>
      </c>
      <c r="D217" t="s">
        <v>186</v>
      </c>
      <c r="E217" t="s">
        <v>182</v>
      </c>
      <c r="F217">
        <v>2021</v>
      </c>
      <c r="G217" t="s">
        <v>176</v>
      </c>
      <c r="H217">
        <v>8</v>
      </c>
      <c r="I217">
        <v>155.49504089355469</v>
      </c>
      <c r="J217">
        <v>151.70208740234375</v>
      </c>
      <c r="K217">
        <v>148.67547607421875</v>
      </c>
      <c r="L217">
        <v>148.29035949707031</v>
      </c>
      <c r="M217">
        <v>154.89048767089844</v>
      </c>
      <c r="N217">
        <v>170.91780090332031</v>
      </c>
      <c r="O217">
        <v>186.41946411132812</v>
      </c>
      <c r="P217">
        <v>201.72366333007812</v>
      </c>
      <c r="Q217">
        <v>212.94949340820312</v>
      </c>
      <c r="R217">
        <v>221.69140625</v>
      </c>
      <c r="S217">
        <v>229.821533203125</v>
      </c>
      <c r="T217">
        <v>231.94078063964844</v>
      </c>
      <c r="U217">
        <v>233.67109680175781</v>
      </c>
      <c r="V217">
        <v>234.08647155761719</v>
      </c>
      <c r="W217">
        <v>232.33052062988281</v>
      </c>
      <c r="X217">
        <v>226.68608093261719</v>
      </c>
      <c r="Y217">
        <v>219.66511535644531</v>
      </c>
      <c r="Z217">
        <v>210.4005126953125</v>
      </c>
      <c r="AA217">
        <v>199.92033386230469</v>
      </c>
      <c r="AB217">
        <v>194.00982666015625</v>
      </c>
      <c r="AC217">
        <v>189.23776245117187</v>
      </c>
      <c r="AD217">
        <v>180.14462280273437</v>
      </c>
      <c r="AE217">
        <v>172.21144104003906</v>
      </c>
      <c r="AF217">
        <v>164.78840637207031</v>
      </c>
      <c r="AG217">
        <v>-5.8119229972362518E-2</v>
      </c>
      <c r="AH217">
        <v>0.60701847076416016</v>
      </c>
      <c r="AI217">
        <v>0.28763848543167114</v>
      </c>
      <c r="AJ217">
        <v>0.63673132658004761</v>
      </c>
      <c r="AK217">
        <v>1.3418965972959995E-2</v>
      </c>
      <c r="AL217">
        <v>0.21275034546852112</v>
      </c>
      <c r="AM217">
        <v>-1.8427141904830933</v>
      </c>
      <c r="AN217">
        <v>-0.14710333943367004</v>
      </c>
      <c r="AO217">
        <v>1.1932559013366699</v>
      </c>
      <c r="AP217">
        <v>1.8871105909347534</v>
      </c>
      <c r="AQ217">
        <v>5.4689397811889648</v>
      </c>
      <c r="AR217">
        <v>19.024089813232422</v>
      </c>
      <c r="AS217">
        <v>19.167819976806641</v>
      </c>
      <c r="AT217">
        <v>17.763587951660156</v>
      </c>
      <c r="AU217">
        <v>17.016622543334961</v>
      </c>
      <c r="AV217">
        <v>17.360776901245117</v>
      </c>
      <c r="AW217">
        <v>17.411251068115234</v>
      </c>
      <c r="AX217">
        <v>15.088887214660645</v>
      </c>
      <c r="AY217">
        <v>6.0491847991943359</v>
      </c>
      <c r="AZ217">
        <v>3.956965446472168</v>
      </c>
      <c r="BA217">
        <v>2.9398190975189209</v>
      </c>
      <c r="BB217">
        <v>1.9785002470016479</v>
      </c>
      <c r="BC217">
        <v>2.1098461151123047</v>
      </c>
      <c r="BD217">
        <v>2.1918842792510986</v>
      </c>
      <c r="BE217">
        <v>71.223136901855469</v>
      </c>
      <c r="BF217">
        <v>71.43267822265625</v>
      </c>
      <c r="BG217">
        <v>70.781021118164063</v>
      </c>
      <c r="BH217">
        <v>70.608406066894531</v>
      </c>
      <c r="BI217">
        <v>70.392951965332031</v>
      </c>
      <c r="BJ217">
        <v>69.876045227050781</v>
      </c>
      <c r="BK217">
        <v>69.995338439941406</v>
      </c>
      <c r="BL217">
        <v>69.666496276855469</v>
      </c>
      <c r="BM217">
        <v>71.285476684570313</v>
      </c>
      <c r="BN217">
        <v>73.974479675292969</v>
      </c>
      <c r="BO217">
        <v>77.49957275390625</v>
      </c>
      <c r="BP217">
        <v>80.022392272949219</v>
      </c>
      <c r="BQ217">
        <v>81.441886901855469</v>
      </c>
      <c r="BR217">
        <v>82.138160705566406</v>
      </c>
      <c r="BS217">
        <v>81.692413330078125</v>
      </c>
      <c r="BT217">
        <v>81.462226867675781</v>
      </c>
      <c r="BU217">
        <v>80.787429809570313</v>
      </c>
      <c r="BV217">
        <v>79.893661499023438</v>
      </c>
      <c r="BW217">
        <v>77.185157775878906</v>
      </c>
      <c r="BX217">
        <v>75.878318786621094</v>
      </c>
      <c r="BY217">
        <v>74.109748840332031</v>
      </c>
      <c r="BZ217">
        <v>73.300201416015625</v>
      </c>
      <c r="CA217">
        <v>72.59295654296875</v>
      </c>
      <c r="CB217">
        <v>72.508613586425781</v>
      </c>
      <c r="CC217">
        <v>3.2608706951141357</v>
      </c>
      <c r="CD217">
        <v>2.6091547012329102</v>
      </c>
      <c r="CE217">
        <v>2.1866025924682617</v>
      </c>
      <c r="CF217">
        <v>2.8632724285125732</v>
      </c>
      <c r="CG217">
        <v>3.5135931968688965</v>
      </c>
      <c r="CH217">
        <v>4.3446874618530273</v>
      </c>
      <c r="CI217">
        <v>3.833057165145874</v>
      </c>
      <c r="CJ217">
        <v>3.7090799808502197</v>
      </c>
      <c r="CK217">
        <v>2.0095703601837158</v>
      </c>
      <c r="CL217">
        <v>3.691472053527832</v>
      </c>
      <c r="CM217">
        <v>3.4869968891143799</v>
      </c>
      <c r="CN217">
        <v>3.3582501411437988</v>
      </c>
      <c r="CO217">
        <v>3.0794417858123779</v>
      </c>
      <c r="CP217">
        <v>2.9264833927154541</v>
      </c>
      <c r="CQ217">
        <v>3.1175956726074219</v>
      </c>
      <c r="CR217">
        <v>4.1749582290649414</v>
      </c>
      <c r="CS217">
        <v>3.4095547199249268</v>
      </c>
      <c r="CT217">
        <v>3.5028350353240967</v>
      </c>
      <c r="CU217">
        <v>4.0908770561218262</v>
      </c>
      <c r="CV217">
        <v>4.5764827728271484</v>
      </c>
      <c r="CW217">
        <v>4.8671126365661621</v>
      </c>
      <c r="CX217">
        <v>5.1018986701965332</v>
      </c>
      <c r="CY217">
        <v>4.5377717018127441</v>
      </c>
      <c r="CZ217">
        <v>3.9636640548706055</v>
      </c>
    </row>
    <row r="218" spans="1:104" x14ac:dyDescent="0.25">
      <c r="A218" t="s">
        <v>391</v>
      </c>
      <c r="B218" t="s">
        <v>168</v>
      </c>
      <c r="C218" t="s">
        <v>26</v>
      </c>
      <c r="D218" t="s">
        <v>186</v>
      </c>
      <c r="E218" t="s">
        <v>182</v>
      </c>
      <c r="F218">
        <v>2021</v>
      </c>
      <c r="G218" t="s">
        <v>177</v>
      </c>
      <c r="H218">
        <v>9</v>
      </c>
      <c r="I218">
        <v>152.13851928710937</v>
      </c>
      <c r="J218">
        <v>148.56620788574219</v>
      </c>
      <c r="K218">
        <v>145.77790832519531</v>
      </c>
      <c r="L218">
        <v>145.78607177734375</v>
      </c>
      <c r="M218">
        <v>153.40594482421875</v>
      </c>
      <c r="N218">
        <v>169.34844970703125</v>
      </c>
      <c r="O218">
        <v>188.53964233398437</v>
      </c>
      <c r="P218">
        <v>204.0865478515625</v>
      </c>
      <c r="Q218">
        <v>218.42671203613281</v>
      </c>
      <c r="R218">
        <v>229.51081848144531</v>
      </c>
      <c r="S218">
        <v>237.20332336425781</v>
      </c>
      <c r="T218">
        <v>239.58442687988281</v>
      </c>
      <c r="U218">
        <v>241.01307678222656</v>
      </c>
      <c r="V218">
        <v>241.00041198730469</v>
      </c>
      <c r="W218">
        <v>238.56071472167969</v>
      </c>
      <c r="X218">
        <v>230.49955749511719</v>
      </c>
      <c r="Y218">
        <v>220.46884155273438</v>
      </c>
      <c r="Z218">
        <v>210.42034912109375</v>
      </c>
      <c r="AA218">
        <v>201.2379150390625</v>
      </c>
      <c r="AB218">
        <v>197.44119262695312</v>
      </c>
      <c r="AC218">
        <v>189.53501892089844</v>
      </c>
      <c r="AD218">
        <v>179.0706787109375</v>
      </c>
      <c r="AE218">
        <v>169.72659301757813</v>
      </c>
      <c r="AF218">
        <v>162.08683776855469</v>
      </c>
      <c r="AG218">
        <v>-5.1492590457201004E-2</v>
      </c>
      <c r="AH218">
        <v>0.59454053640365601</v>
      </c>
      <c r="AI218">
        <v>0.28800100088119507</v>
      </c>
      <c r="AJ218">
        <v>0.63467442989349365</v>
      </c>
      <c r="AK218">
        <v>2.9123535379767418E-2</v>
      </c>
      <c r="AL218">
        <v>0.2436712235212326</v>
      </c>
      <c r="AM218">
        <v>-1.8361824750900269</v>
      </c>
      <c r="AN218">
        <v>-9.9052086472511292E-2</v>
      </c>
      <c r="AO218">
        <v>1.2664476633071899</v>
      </c>
      <c r="AP218">
        <v>1.9728827476501465</v>
      </c>
      <c r="AQ218">
        <v>5.6639938354492188</v>
      </c>
      <c r="AR218">
        <v>19.688714981079102</v>
      </c>
      <c r="AS218">
        <v>19.81591796875</v>
      </c>
      <c r="AT218">
        <v>18.331985473632812</v>
      </c>
      <c r="AU218">
        <v>17.514614105224609</v>
      </c>
      <c r="AV218">
        <v>17.71612548828125</v>
      </c>
      <c r="AW218">
        <v>17.537315368652344</v>
      </c>
      <c r="AX218">
        <v>15.163647651672363</v>
      </c>
      <c r="AY218">
        <v>6.1565604209899902</v>
      </c>
      <c r="AZ218">
        <v>4.0670418739318848</v>
      </c>
      <c r="BA218">
        <v>2.9670982360839844</v>
      </c>
      <c r="BB218">
        <v>1.9895201921463013</v>
      </c>
      <c r="BC218">
        <v>2.1019985675811768</v>
      </c>
      <c r="BD218">
        <v>2.173335075378418</v>
      </c>
      <c r="BE218">
        <v>67.700477600097656</v>
      </c>
      <c r="BF218">
        <v>67.248710632324219</v>
      </c>
      <c r="BG218">
        <v>67.092071533203125</v>
      </c>
      <c r="BH218">
        <v>65.852577209472656</v>
      </c>
      <c r="BI218">
        <v>65.833122253417969</v>
      </c>
      <c r="BJ218">
        <v>65.688407897949219</v>
      </c>
      <c r="BK218">
        <v>66.447219848632813</v>
      </c>
      <c r="BL218">
        <v>67.648979187011719</v>
      </c>
      <c r="BM218">
        <v>71.877304077148437</v>
      </c>
      <c r="BN218">
        <v>76.929946899414063</v>
      </c>
      <c r="BO218">
        <v>82.429946899414063</v>
      </c>
      <c r="BP218">
        <v>84.282394409179688</v>
      </c>
      <c r="BQ218">
        <v>84.662193298339844</v>
      </c>
      <c r="BR218">
        <v>84.279266357421875</v>
      </c>
      <c r="BS218">
        <v>85.602790832519531</v>
      </c>
      <c r="BT218">
        <v>87.056907653808594</v>
      </c>
      <c r="BU218">
        <v>86.374603271484375</v>
      </c>
      <c r="BV218">
        <v>85.272163391113281</v>
      </c>
      <c r="BW218">
        <v>83.312873840332031</v>
      </c>
      <c r="BX218">
        <v>79.660911560058594</v>
      </c>
      <c r="BY218">
        <v>76.953323364257812</v>
      </c>
      <c r="BZ218">
        <v>75.8145751953125</v>
      </c>
      <c r="CA218">
        <v>74.4354248046875</v>
      </c>
      <c r="CB218">
        <v>73.090507507324219</v>
      </c>
      <c r="CC218">
        <v>3.186678409576416</v>
      </c>
      <c r="CD218">
        <v>2.5521743297576904</v>
      </c>
      <c r="CE218">
        <v>2.1414315700531006</v>
      </c>
      <c r="CF218">
        <v>2.8115627765655518</v>
      </c>
      <c r="CG218">
        <v>3.4757688045501709</v>
      </c>
      <c r="CH218">
        <v>4.2996635437011719</v>
      </c>
      <c r="CI218">
        <v>3.8720297813415527</v>
      </c>
      <c r="CJ218">
        <v>3.7480528354644775</v>
      </c>
      <c r="CK218">
        <v>2.0588006973266602</v>
      </c>
      <c r="CL218">
        <v>3.8171205520629883</v>
      </c>
      <c r="CM218">
        <v>3.594707727432251</v>
      </c>
      <c r="CN218">
        <v>3.4647867679595947</v>
      </c>
      <c r="CO218">
        <v>3.1724123954772949</v>
      </c>
      <c r="CP218">
        <v>3.0093278884887695</v>
      </c>
      <c r="CQ218">
        <v>3.1973812580108643</v>
      </c>
      <c r="CR218">
        <v>4.2401318550109863</v>
      </c>
      <c r="CS218">
        <v>3.4179501533508301</v>
      </c>
      <c r="CT218">
        <v>3.4989893436431885</v>
      </c>
      <c r="CU218">
        <v>4.1129293441772461</v>
      </c>
      <c r="CV218">
        <v>4.6518731117248535</v>
      </c>
      <c r="CW218">
        <v>4.8689470291137695</v>
      </c>
      <c r="CX218">
        <v>5.0654377937316895</v>
      </c>
      <c r="CY218">
        <v>4.4669647216796875</v>
      </c>
      <c r="CZ218">
        <v>3.8940355777740479</v>
      </c>
    </row>
    <row r="219" spans="1:104" x14ac:dyDescent="0.25">
      <c r="A219" t="s">
        <v>392</v>
      </c>
      <c r="B219" t="s">
        <v>168</v>
      </c>
      <c r="C219" t="s">
        <v>26</v>
      </c>
      <c r="D219" t="s">
        <v>186</v>
      </c>
      <c r="E219" t="s">
        <v>182</v>
      </c>
      <c r="F219">
        <v>2021</v>
      </c>
      <c r="G219" t="s">
        <v>178</v>
      </c>
      <c r="H219">
        <v>10</v>
      </c>
      <c r="I219">
        <v>150.27691650390625</v>
      </c>
      <c r="J219">
        <v>146.5704345703125</v>
      </c>
      <c r="K219">
        <v>143.52197265625</v>
      </c>
      <c r="L219">
        <v>142.76881408691406</v>
      </c>
      <c r="M219">
        <v>148.96165466308594</v>
      </c>
      <c r="N219">
        <v>161.66654968261719</v>
      </c>
      <c r="O219">
        <v>179.18510437011719</v>
      </c>
      <c r="P219">
        <v>193.98355102539062</v>
      </c>
      <c r="Q219">
        <v>205.75379943847656</v>
      </c>
      <c r="R219">
        <v>214.88966369628906</v>
      </c>
      <c r="S219">
        <v>223.63414001464844</v>
      </c>
      <c r="T219">
        <v>227.24383544921875</v>
      </c>
      <c r="U219">
        <v>229.136962890625</v>
      </c>
      <c r="V219">
        <v>231.49009704589844</v>
      </c>
      <c r="W219">
        <v>229.52212524414062</v>
      </c>
      <c r="X219">
        <v>222.25636291503906</v>
      </c>
      <c r="Y219">
        <v>213.16079711914062</v>
      </c>
      <c r="Z219">
        <v>203.01336669921875</v>
      </c>
      <c r="AA219">
        <v>195.585205078125</v>
      </c>
      <c r="AB219">
        <v>188.7703857421875</v>
      </c>
      <c r="AC219">
        <v>181.2974853515625</v>
      </c>
      <c r="AD219">
        <v>171.36862182617187</v>
      </c>
      <c r="AE219">
        <v>164.16934204101563</v>
      </c>
      <c r="AF219">
        <v>158.00349426269531</v>
      </c>
      <c r="AG219">
        <v>-0.19118486344814301</v>
      </c>
      <c r="AH219">
        <v>0.58472967147827148</v>
      </c>
      <c r="AI219">
        <v>0.12815825641155243</v>
      </c>
      <c r="AJ219">
        <v>0.39633822441101074</v>
      </c>
      <c r="AK219">
        <v>-0.37828689813613892</v>
      </c>
      <c r="AL219">
        <v>-0.59728443622589111</v>
      </c>
      <c r="AM219">
        <v>-2.4359369277954102</v>
      </c>
      <c r="AN219">
        <v>-1.3452353477478027</v>
      </c>
      <c r="AO219">
        <v>0.13428458571434021</v>
      </c>
      <c r="AP219">
        <v>1.3715461492538452</v>
      </c>
      <c r="AQ219">
        <v>4.8564834594726562</v>
      </c>
      <c r="AR219">
        <v>17.729385375976562</v>
      </c>
      <c r="AS219">
        <v>17.686981201171875</v>
      </c>
      <c r="AT219">
        <v>16.497705459594727</v>
      </c>
      <c r="AU219">
        <v>15.790767669677734</v>
      </c>
      <c r="AV219">
        <v>15.468666076660156</v>
      </c>
      <c r="AW219">
        <v>15.361613273620605</v>
      </c>
      <c r="AX219">
        <v>12.758761405944824</v>
      </c>
      <c r="AY219">
        <v>4.2485518455505371</v>
      </c>
      <c r="AZ219">
        <v>2.8748037815093994</v>
      </c>
      <c r="BA219">
        <v>2.2649233341217041</v>
      </c>
      <c r="BB219">
        <v>1.3265753984451294</v>
      </c>
      <c r="BC219">
        <v>1.4552154541015625</v>
      </c>
      <c r="BD219">
        <v>1.6704356670379639</v>
      </c>
      <c r="BE219">
        <v>65.187126159667969</v>
      </c>
      <c r="BF219">
        <v>64.641868591308594</v>
      </c>
      <c r="BG219">
        <v>64.283462524414063</v>
      </c>
      <c r="BH219">
        <v>63.779060363769531</v>
      </c>
      <c r="BI219">
        <v>63.298381805419922</v>
      </c>
      <c r="BJ219">
        <v>62.431159973144531</v>
      </c>
      <c r="BK219">
        <v>62.652244567871094</v>
      </c>
      <c r="BL219">
        <v>64.247016906738281</v>
      </c>
      <c r="BM219">
        <v>67.668296813964844</v>
      </c>
      <c r="BN219">
        <v>71.963409423828125</v>
      </c>
      <c r="BO219">
        <v>75.163612365722656</v>
      </c>
      <c r="BP219">
        <v>77.187477111816406</v>
      </c>
      <c r="BQ219">
        <v>79.919578552246094</v>
      </c>
      <c r="BR219">
        <v>80.887680053710938</v>
      </c>
      <c r="BS219">
        <v>80.786796569824219</v>
      </c>
      <c r="BT219">
        <v>80.380287170410156</v>
      </c>
      <c r="BU219">
        <v>80.421142578125</v>
      </c>
      <c r="BV219">
        <v>80.025146484375</v>
      </c>
      <c r="BW219">
        <v>75.557044982910156</v>
      </c>
      <c r="BX219">
        <v>71.732246398925781</v>
      </c>
      <c r="BY219">
        <v>69.750137329101563</v>
      </c>
      <c r="BZ219">
        <v>68.147834777832031</v>
      </c>
      <c r="CA219">
        <v>66.986785888671875</v>
      </c>
      <c r="CB219">
        <v>66.280624389648438</v>
      </c>
      <c r="CC219">
        <v>3.2860004901885986</v>
      </c>
      <c r="CD219">
        <v>2.6285300254821777</v>
      </c>
      <c r="CE219">
        <v>2.200934886932373</v>
      </c>
      <c r="CF219">
        <v>2.874361515045166</v>
      </c>
      <c r="CG219">
        <v>3.5233805179595947</v>
      </c>
      <c r="CH219">
        <v>4.2849893569946289</v>
      </c>
      <c r="CI219">
        <v>3.8416182994842529</v>
      </c>
      <c r="CJ219">
        <v>3.7190544605255127</v>
      </c>
      <c r="CK219">
        <v>2.0245695114135742</v>
      </c>
      <c r="CL219">
        <v>3.7309935092926025</v>
      </c>
      <c r="CM219">
        <v>3.5379946231842041</v>
      </c>
      <c r="CN219">
        <v>3.4307284355163574</v>
      </c>
      <c r="CO219">
        <v>3.1486217975616455</v>
      </c>
      <c r="CP219">
        <v>3.0175917148590088</v>
      </c>
      <c r="CQ219">
        <v>3.2114145755767822</v>
      </c>
      <c r="CR219">
        <v>4.268150806427002</v>
      </c>
      <c r="CS219">
        <v>3.4498655796051025</v>
      </c>
      <c r="CT219">
        <v>3.5241613388061523</v>
      </c>
      <c r="CU219">
        <v>4.1730523109436035</v>
      </c>
      <c r="CV219">
        <v>4.6430168151855469</v>
      </c>
      <c r="CW219">
        <v>4.8619856834411621</v>
      </c>
      <c r="CX219">
        <v>5.0605778694152832</v>
      </c>
      <c r="CY219">
        <v>4.5105652809143066</v>
      </c>
      <c r="CZ219">
        <v>3.9627363681793213</v>
      </c>
    </row>
    <row r="220" spans="1:104" x14ac:dyDescent="0.25">
      <c r="A220" t="s">
        <v>393</v>
      </c>
      <c r="B220" t="s">
        <v>168</v>
      </c>
      <c r="C220" t="s">
        <v>26</v>
      </c>
      <c r="D220" t="s">
        <v>186</v>
      </c>
      <c r="E220" t="s">
        <v>182</v>
      </c>
      <c r="F220">
        <v>2021</v>
      </c>
      <c r="G220" t="s">
        <v>179</v>
      </c>
      <c r="H220">
        <v>11</v>
      </c>
      <c r="I220">
        <v>137.18867492675781</v>
      </c>
      <c r="J220">
        <v>134.02589416503906</v>
      </c>
      <c r="K220">
        <v>131.83558654785156</v>
      </c>
      <c r="L220">
        <v>131.931884765625</v>
      </c>
      <c r="M220">
        <v>138.27165222167969</v>
      </c>
      <c r="N220">
        <v>148.97789001464844</v>
      </c>
      <c r="O220">
        <v>163.19667053222656</v>
      </c>
      <c r="P220">
        <v>178.23200988769531</v>
      </c>
      <c r="Q220">
        <v>187.82450866699219</v>
      </c>
      <c r="R220">
        <v>194.71685791015625</v>
      </c>
      <c r="S220">
        <v>201.16653442382812</v>
      </c>
      <c r="T220">
        <v>202.70974731445312</v>
      </c>
      <c r="U220">
        <v>204.19692993164062</v>
      </c>
      <c r="V220">
        <v>205.98147583007812</v>
      </c>
      <c r="W220">
        <v>204.10087585449219</v>
      </c>
      <c r="X220">
        <v>197.13719177246094</v>
      </c>
      <c r="Y220">
        <v>189.96035766601562</v>
      </c>
      <c r="Z220">
        <v>183.12358093261719</v>
      </c>
      <c r="AA220">
        <v>173.14840698242187</v>
      </c>
      <c r="AB220">
        <v>165.86495971679687</v>
      </c>
      <c r="AC220">
        <v>161.71562194824219</v>
      </c>
      <c r="AD220">
        <v>154.37580871582031</v>
      </c>
      <c r="AE220">
        <v>148.14794921875</v>
      </c>
      <c r="AF220">
        <v>143.22822570800781</v>
      </c>
      <c r="AG220">
        <v>-0.37678208947181702</v>
      </c>
      <c r="AH220">
        <v>0.53205090761184692</v>
      </c>
      <c r="AI220">
        <v>-0.10762730985879898</v>
      </c>
      <c r="AJ220">
        <v>3.7691317498683929E-2</v>
      </c>
      <c r="AK220">
        <v>-0.94696992635726929</v>
      </c>
      <c r="AL220">
        <v>-1.7578321695327759</v>
      </c>
      <c r="AM220">
        <v>-3.2119960784912109</v>
      </c>
      <c r="AN220">
        <v>-3.0508496761322021</v>
      </c>
      <c r="AO220">
        <v>-1.4032367467880249</v>
      </c>
      <c r="AP220">
        <v>0.5623205304145813</v>
      </c>
      <c r="AQ220">
        <v>3.6819021701812744</v>
      </c>
      <c r="AR220">
        <v>14.484073638916016</v>
      </c>
      <c r="AS220">
        <v>14.140341758728027</v>
      </c>
      <c r="AT220">
        <v>13.119179725646973</v>
      </c>
      <c r="AU220">
        <v>12.553284645080566</v>
      </c>
      <c r="AV220">
        <v>11.460351943969727</v>
      </c>
      <c r="AW220">
        <v>11.44639778137207</v>
      </c>
      <c r="AX220">
        <v>8.8440284729003906</v>
      </c>
      <c r="AY220">
        <v>1.3360582590103149</v>
      </c>
      <c r="AZ220">
        <v>1.1198217868804932</v>
      </c>
      <c r="BA220">
        <v>1.2130303382873535</v>
      </c>
      <c r="BB220">
        <v>0.37385663390159607</v>
      </c>
      <c r="BC220">
        <v>0.48975890874862671</v>
      </c>
      <c r="BD220">
        <v>0.87284952402114868</v>
      </c>
      <c r="BE220">
        <v>60.677181243896484</v>
      </c>
      <c r="BF220">
        <v>60.751976013183594</v>
      </c>
      <c r="BG220">
        <v>59.852901458740234</v>
      </c>
      <c r="BH220">
        <v>59.509334564208984</v>
      </c>
      <c r="BI220">
        <v>60.011928558349609</v>
      </c>
      <c r="BJ220">
        <v>60.373336791992188</v>
      </c>
      <c r="BK220">
        <v>59.575729370117188</v>
      </c>
      <c r="BL220">
        <v>59.144290924072266</v>
      </c>
      <c r="BM220">
        <v>61.61181640625</v>
      </c>
      <c r="BN220">
        <v>64.60943603515625</v>
      </c>
      <c r="BO220">
        <v>67.226547241210937</v>
      </c>
      <c r="BP220">
        <v>69.26513671875</v>
      </c>
      <c r="BQ220">
        <v>70.374473571777344</v>
      </c>
      <c r="BR220">
        <v>70.772087097167969</v>
      </c>
      <c r="BS220">
        <v>69.584434509277344</v>
      </c>
      <c r="BT220">
        <v>69.26513671875</v>
      </c>
      <c r="BU220">
        <v>68.446884155273438</v>
      </c>
      <c r="BV220">
        <v>66.549484252929688</v>
      </c>
      <c r="BW220">
        <v>65.490669250488281</v>
      </c>
      <c r="BX220">
        <v>64.274795532226562</v>
      </c>
      <c r="BY220">
        <v>63.835067749023438</v>
      </c>
      <c r="BZ220">
        <v>62.974582672119141</v>
      </c>
      <c r="CA220">
        <v>62.296268463134766</v>
      </c>
      <c r="CB220">
        <v>61.740768432617188</v>
      </c>
      <c r="CC220">
        <v>3.3318314552307129</v>
      </c>
      <c r="CD220">
        <v>2.6695907115936279</v>
      </c>
      <c r="CE220">
        <v>2.2454886436462402</v>
      </c>
      <c r="CF220">
        <v>2.9501709938049316</v>
      </c>
      <c r="CG220">
        <v>3.6325163841247559</v>
      </c>
      <c r="CH220">
        <v>4.385718822479248</v>
      </c>
      <c r="CI220">
        <v>3.8860917091369629</v>
      </c>
      <c r="CJ220">
        <v>3.7952704429626465</v>
      </c>
      <c r="CK220">
        <v>2.0527050495147705</v>
      </c>
      <c r="CL220">
        <v>3.7549309730529785</v>
      </c>
      <c r="CM220">
        <v>3.5347950458526611</v>
      </c>
      <c r="CN220">
        <v>3.3990554809570313</v>
      </c>
      <c r="CO220">
        <v>3.1164772510528564</v>
      </c>
      <c r="CP220">
        <v>2.9822604656219482</v>
      </c>
      <c r="CQ220">
        <v>3.171802282333374</v>
      </c>
      <c r="CR220">
        <v>4.2047829627990723</v>
      </c>
      <c r="CS220">
        <v>3.4146578311920166</v>
      </c>
      <c r="CT220">
        <v>3.5307331085205078</v>
      </c>
      <c r="CU220">
        <v>4.1032285690307617</v>
      </c>
      <c r="CV220">
        <v>4.5311708450317383</v>
      </c>
      <c r="CW220">
        <v>4.8168516159057617</v>
      </c>
      <c r="CX220">
        <v>5.0633444786071777</v>
      </c>
      <c r="CY220">
        <v>4.5208902359008789</v>
      </c>
      <c r="CZ220">
        <v>3.9897572994232178</v>
      </c>
    </row>
    <row r="221" spans="1:104" x14ac:dyDescent="0.25">
      <c r="A221" t="s">
        <v>394</v>
      </c>
      <c r="B221" t="s">
        <v>168</v>
      </c>
      <c r="C221" t="s">
        <v>26</v>
      </c>
      <c r="D221" t="s">
        <v>186</v>
      </c>
      <c r="E221" t="s">
        <v>182</v>
      </c>
      <c r="F221">
        <v>2021</v>
      </c>
      <c r="G221" t="s">
        <v>180</v>
      </c>
      <c r="H221">
        <v>12</v>
      </c>
      <c r="I221">
        <v>128.16279602050781</v>
      </c>
      <c r="J221">
        <v>125.69500732421875</v>
      </c>
      <c r="K221">
        <v>124.28215789794922</v>
      </c>
      <c r="L221">
        <v>124.05496215820312</v>
      </c>
      <c r="M221">
        <v>129.82249450683594</v>
      </c>
      <c r="N221">
        <v>140.05136108398437</v>
      </c>
      <c r="O221">
        <v>154.94474792480469</v>
      </c>
      <c r="P221">
        <v>167.13987731933594</v>
      </c>
      <c r="Q221">
        <v>173.33891296386719</v>
      </c>
      <c r="R221">
        <v>175.71138000488281</v>
      </c>
      <c r="S221">
        <v>176.82467651367187</v>
      </c>
      <c r="T221">
        <v>175.12051391601562</v>
      </c>
      <c r="U221">
        <v>174.00082397460937</v>
      </c>
      <c r="V221">
        <v>173.33651733398438</v>
      </c>
      <c r="W221">
        <v>171.3544921875</v>
      </c>
      <c r="X221">
        <v>167.38241577148437</v>
      </c>
      <c r="Y221">
        <v>165.58856201171875</v>
      </c>
      <c r="Z221">
        <v>164.56797790527344</v>
      </c>
      <c r="AA221">
        <v>158.63200378417969</v>
      </c>
      <c r="AB221">
        <v>153.09446716308594</v>
      </c>
      <c r="AC221">
        <v>149.31306457519531</v>
      </c>
      <c r="AD221">
        <v>143.67245483398437</v>
      </c>
      <c r="AE221">
        <v>138.09416198730469</v>
      </c>
      <c r="AF221">
        <v>133.10591125488281</v>
      </c>
      <c r="AG221">
        <v>-0.59813404083251953</v>
      </c>
      <c r="AH221">
        <v>0.49576187133789063</v>
      </c>
      <c r="AI221">
        <v>-0.3782120943069458</v>
      </c>
      <c r="AJ221">
        <v>-0.36703330278396606</v>
      </c>
      <c r="AK221">
        <v>-1.617882251739502</v>
      </c>
      <c r="AL221">
        <v>-3.131211519241333</v>
      </c>
      <c r="AM221">
        <v>-4.2782993316650391</v>
      </c>
      <c r="AN221">
        <v>-5.0781073570251465</v>
      </c>
      <c r="AO221">
        <v>-3.129450798034668</v>
      </c>
      <c r="AP221">
        <v>-0.29251322150230408</v>
      </c>
      <c r="AQ221">
        <v>2.4500744342803955</v>
      </c>
      <c r="AR221">
        <v>11.014612197875977</v>
      </c>
      <c r="AS221">
        <v>10.249267578125</v>
      </c>
      <c r="AT221">
        <v>9.3291597366333008</v>
      </c>
      <c r="AU221">
        <v>8.9111595153808594</v>
      </c>
      <c r="AV221">
        <v>7.2307224273681641</v>
      </c>
      <c r="AW221">
        <v>7.4304032325744629</v>
      </c>
      <c r="AX221">
        <v>4.8282108306884766</v>
      </c>
      <c r="AY221">
        <v>-1.6703653335571289</v>
      </c>
      <c r="AZ221">
        <v>-0.6571994423866272</v>
      </c>
      <c r="BA221">
        <v>0.14900900423526764</v>
      </c>
      <c r="BB221">
        <v>-0.6476670503616333</v>
      </c>
      <c r="BC221">
        <v>-0.54340332746505737</v>
      </c>
      <c r="BD221">
        <v>3.4666333347558975E-2</v>
      </c>
      <c r="BE221">
        <v>50.32275390625</v>
      </c>
      <c r="BF221">
        <v>49.926620483398437</v>
      </c>
      <c r="BG221">
        <v>49.004680633544922</v>
      </c>
      <c r="BH221">
        <v>49.037868499755859</v>
      </c>
      <c r="BI221">
        <v>48.223297119140625</v>
      </c>
      <c r="BJ221">
        <v>47.906642913818359</v>
      </c>
      <c r="BK221">
        <v>47.704883575439453</v>
      </c>
      <c r="BL221">
        <v>47.226280212402344</v>
      </c>
      <c r="BM221">
        <v>51.660911560058594</v>
      </c>
      <c r="BN221">
        <v>56.846340179443359</v>
      </c>
      <c r="BO221">
        <v>60.709148406982422</v>
      </c>
      <c r="BP221">
        <v>62.236507415771484</v>
      </c>
      <c r="BQ221">
        <v>63.750137329101563</v>
      </c>
      <c r="BR221">
        <v>66.605422973632812</v>
      </c>
      <c r="BS221">
        <v>65.730682373046875</v>
      </c>
      <c r="BT221">
        <v>63.661048889160156</v>
      </c>
      <c r="BU221">
        <v>62.188411712646484</v>
      </c>
      <c r="BV221">
        <v>60.862949371337891</v>
      </c>
      <c r="BW221">
        <v>60.007659912109375</v>
      </c>
      <c r="BX221">
        <v>57.324317932128906</v>
      </c>
      <c r="BY221">
        <v>56.241329193115234</v>
      </c>
      <c r="BZ221">
        <v>54.735370635986328</v>
      </c>
      <c r="CA221">
        <v>54.403800964355469</v>
      </c>
      <c r="CB221">
        <v>54.093639373779297</v>
      </c>
      <c r="CC221">
        <v>3.683943510055542</v>
      </c>
      <c r="CD221">
        <v>2.9631953239440918</v>
      </c>
      <c r="CE221">
        <v>2.505378246307373</v>
      </c>
      <c r="CF221">
        <v>3.2832040786743164</v>
      </c>
      <c r="CG221">
        <v>4.036552906036377</v>
      </c>
      <c r="CH221">
        <v>4.8796939849853516</v>
      </c>
      <c r="CI221">
        <v>4.3668155670166016</v>
      </c>
      <c r="CJ221">
        <v>4.2123394012451172</v>
      </c>
      <c r="CK221">
        <v>2.2421083450317383</v>
      </c>
      <c r="CL221">
        <v>4.010371208190918</v>
      </c>
      <c r="CM221">
        <v>3.677372932434082</v>
      </c>
      <c r="CN221">
        <v>3.475416898727417</v>
      </c>
      <c r="CO221">
        <v>3.1430575847625732</v>
      </c>
      <c r="CP221">
        <v>2.9702556133270264</v>
      </c>
      <c r="CQ221">
        <v>3.1516866683959961</v>
      </c>
      <c r="CR221">
        <v>4.2254319190979004</v>
      </c>
      <c r="CS221">
        <v>3.5229041576385498</v>
      </c>
      <c r="CT221">
        <v>3.7553651332855225</v>
      </c>
      <c r="CU221">
        <v>4.4492239952087402</v>
      </c>
      <c r="CV221">
        <v>4.9499588012695313</v>
      </c>
      <c r="CW221">
        <v>5.2637519836425781</v>
      </c>
      <c r="CX221">
        <v>5.5772228240966797</v>
      </c>
      <c r="CY221">
        <v>4.9875807762145996</v>
      </c>
      <c r="CZ221">
        <v>4.3883519172668457</v>
      </c>
    </row>
    <row r="222" spans="1:104" x14ac:dyDescent="0.25">
      <c r="A222" t="s">
        <v>395</v>
      </c>
      <c r="B222" t="s">
        <v>168</v>
      </c>
      <c r="C222" t="s">
        <v>26</v>
      </c>
      <c r="D222" t="s">
        <v>186</v>
      </c>
      <c r="E222" t="s">
        <v>182</v>
      </c>
      <c r="F222">
        <v>2021</v>
      </c>
      <c r="G222" t="s">
        <v>181</v>
      </c>
      <c r="H222">
        <v>8</v>
      </c>
      <c r="I222">
        <v>153.23802185058594</v>
      </c>
      <c r="J222">
        <v>149.58073425292969</v>
      </c>
      <c r="K222">
        <v>146.62101745605469</v>
      </c>
      <c r="L222">
        <v>146.29290771484375</v>
      </c>
      <c r="M222">
        <v>152.6026611328125</v>
      </c>
      <c r="N222">
        <v>168.12269592285156</v>
      </c>
      <c r="O222">
        <v>183.4664306640625</v>
      </c>
      <c r="P222">
        <v>198.28927612304688</v>
      </c>
      <c r="Q222">
        <v>208.26397705078125</v>
      </c>
      <c r="R222">
        <v>215.30795288085937</v>
      </c>
      <c r="S222">
        <v>221.92312622070312</v>
      </c>
      <c r="T222">
        <v>223.41159057617187</v>
      </c>
      <c r="U222">
        <v>224.91737365722656</v>
      </c>
      <c r="V222">
        <v>225.58576965332031</v>
      </c>
      <c r="W222">
        <v>224.23017883300781</v>
      </c>
      <c r="X222">
        <v>219.01312255859375</v>
      </c>
      <c r="Y222">
        <v>212.769775390625</v>
      </c>
      <c r="Z222">
        <v>204.126220703125</v>
      </c>
      <c r="AA222">
        <v>194.70817565917969</v>
      </c>
      <c r="AB222">
        <v>189.37933349609375</v>
      </c>
      <c r="AC222">
        <v>185.21380615234375</v>
      </c>
      <c r="AD222">
        <v>176.69804382324219</v>
      </c>
      <c r="AE222">
        <v>168.98159790039062</v>
      </c>
      <c r="AF222">
        <v>161.74845886230469</v>
      </c>
      <c r="AG222">
        <v>-0.13865330815315247</v>
      </c>
      <c r="AH222">
        <v>0.59747147560119629</v>
      </c>
      <c r="AI222">
        <v>0.19338336586952209</v>
      </c>
      <c r="AJ222">
        <v>0.49691540002822876</v>
      </c>
      <c r="AK222">
        <v>-0.22365662455558777</v>
      </c>
      <c r="AL222">
        <v>-0.28156596422195435</v>
      </c>
      <c r="AM222">
        <v>-2.2158217430114746</v>
      </c>
      <c r="AN222">
        <v>-0.87191951274871826</v>
      </c>
      <c r="AO222">
        <v>0.55755186080932617</v>
      </c>
      <c r="AP222">
        <v>1.5617291927337646</v>
      </c>
      <c r="AQ222">
        <v>5.0081086158752441</v>
      </c>
      <c r="AR222">
        <v>17.7960205078125</v>
      </c>
      <c r="AS222">
        <v>17.806377410888672</v>
      </c>
      <c r="AT222">
        <v>16.502849578857422</v>
      </c>
      <c r="AU222">
        <v>15.834236145019531</v>
      </c>
      <c r="AV222">
        <v>15.868673324584961</v>
      </c>
      <c r="AW222">
        <v>15.959604263305664</v>
      </c>
      <c r="AX222">
        <v>13.568940162658691</v>
      </c>
      <c r="AY222">
        <v>4.909116268157959</v>
      </c>
      <c r="AZ222">
        <v>3.2841842174530029</v>
      </c>
      <c r="BA222">
        <v>2.5442585945129395</v>
      </c>
      <c r="BB222">
        <v>1.6020671129226685</v>
      </c>
      <c r="BC222">
        <v>1.7319396734237671</v>
      </c>
      <c r="BD222">
        <v>1.8905342817306519</v>
      </c>
      <c r="BE222">
        <v>67.508560180664063</v>
      </c>
      <c r="BF222">
        <v>67.252922058105469</v>
      </c>
      <c r="BG222">
        <v>66.79974365234375</v>
      </c>
      <c r="BH222">
        <v>66.426322937011719</v>
      </c>
      <c r="BI222">
        <v>66.089393615722656</v>
      </c>
      <c r="BJ222">
        <v>66.047103881835937</v>
      </c>
      <c r="BK222">
        <v>66.456336975097656</v>
      </c>
      <c r="BL222">
        <v>67.562698364257813</v>
      </c>
      <c r="BM222">
        <v>70.106819152832031</v>
      </c>
      <c r="BN222">
        <v>73.361404418945312</v>
      </c>
      <c r="BO222">
        <v>76.656059265136719</v>
      </c>
      <c r="BP222">
        <v>77.972770690917969</v>
      </c>
      <c r="BQ222">
        <v>78.97528076171875</v>
      </c>
      <c r="BR222">
        <v>79.857131958007813</v>
      </c>
      <c r="BS222">
        <v>80.618789672851562</v>
      </c>
      <c r="BT222">
        <v>80.94775390625</v>
      </c>
      <c r="BU222">
        <v>80.631072998046875</v>
      </c>
      <c r="BV222">
        <v>79.698249816894531</v>
      </c>
      <c r="BW222">
        <v>77.163299560546875</v>
      </c>
      <c r="BX222">
        <v>74.829727172851563</v>
      </c>
      <c r="BY222">
        <v>72.620018005371094</v>
      </c>
      <c r="BZ222">
        <v>71.713249206542969</v>
      </c>
      <c r="CA222">
        <v>70.774177551269531</v>
      </c>
      <c r="CB222">
        <v>70.156303405761719</v>
      </c>
      <c r="CC222">
        <v>3.2856268882751465</v>
      </c>
      <c r="CD222">
        <v>2.6303806304931641</v>
      </c>
      <c r="CE222">
        <v>2.2047605514526367</v>
      </c>
      <c r="CF222">
        <v>2.8880696296691895</v>
      </c>
      <c r="CG222">
        <v>3.5393495559692383</v>
      </c>
      <c r="CH222">
        <v>4.3695054054260254</v>
      </c>
      <c r="CI222">
        <v>3.8569614887237549</v>
      </c>
      <c r="CJ222">
        <v>3.7277195453643799</v>
      </c>
      <c r="CK222">
        <v>2.0094413757324219</v>
      </c>
      <c r="CL222">
        <v>3.6656026840209961</v>
      </c>
      <c r="CM222">
        <v>3.4426908493041992</v>
      </c>
      <c r="CN222">
        <v>3.3073205947875977</v>
      </c>
      <c r="CO222">
        <v>3.0305724143981934</v>
      </c>
      <c r="CP222">
        <v>2.883474588394165</v>
      </c>
      <c r="CQ222">
        <v>3.0763962268829346</v>
      </c>
      <c r="CR222">
        <v>4.1241278648376465</v>
      </c>
      <c r="CS222">
        <v>3.3766117095947266</v>
      </c>
      <c r="CT222">
        <v>3.4746124744415283</v>
      </c>
      <c r="CU222">
        <v>4.0735993385314941</v>
      </c>
      <c r="CV222">
        <v>4.5674662590026855</v>
      </c>
      <c r="CW222">
        <v>4.8704781532287598</v>
      </c>
      <c r="CX222">
        <v>5.116546630859375</v>
      </c>
      <c r="CY222">
        <v>4.5525498390197754</v>
      </c>
      <c r="CZ222">
        <v>3.9778182506561279</v>
      </c>
    </row>
    <row r="223" spans="1:104" x14ac:dyDescent="0.25">
      <c r="A223" t="s">
        <v>396</v>
      </c>
      <c r="B223" t="s">
        <v>168</v>
      </c>
      <c r="C223" t="s">
        <v>26</v>
      </c>
      <c r="D223" t="s">
        <v>186</v>
      </c>
      <c r="E223" t="s">
        <v>182</v>
      </c>
      <c r="F223">
        <v>2022</v>
      </c>
      <c r="G223" t="s">
        <v>169</v>
      </c>
      <c r="H223">
        <v>1</v>
      </c>
      <c r="I223">
        <v>125.33621215820313</v>
      </c>
      <c r="J223">
        <v>122.38317108154297</v>
      </c>
      <c r="K223">
        <v>121.43048858642578</v>
      </c>
      <c r="L223">
        <v>121.75330352783203</v>
      </c>
      <c r="M223">
        <v>128.76603698730469</v>
      </c>
      <c r="N223">
        <v>140.66778564453125</v>
      </c>
      <c r="O223">
        <v>158.35520935058594</v>
      </c>
      <c r="P223">
        <v>171.65882873535156</v>
      </c>
      <c r="Q223">
        <v>176.14527893066406</v>
      </c>
      <c r="R223">
        <v>176.76454162597656</v>
      </c>
      <c r="S223">
        <v>177.86280822753906</v>
      </c>
      <c r="T223">
        <v>174.97785949707031</v>
      </c>
      <c r="U223">
        <v>173.84364318847656</v>
      </c>
      <c r="V223">
        <v>172.61250305175781</v>
      </c>
      <c r="W223">
        <v>169.3438720703125</v>
      </c>
      <c r="X223">
        <v>165.31657409667969</v>
      </c>
      <c r="Y223">
        <v>162.7445068359375</v>
      </c>
      <c r="Z223">
        <v>161.16224670410156</v>
      </c>
      <c r="AA223">
        <v>156.83010864257812</v>
      </c>
      <c r="AB223">
        <v>151.01896667480469</v>
      </c>
      <c r="AC223">
        <v>147.38688659667969</v>
      </c>
      <c r="AD223">
        <v>141.82244873046875</v>
      </c>
      <c r="AE223">
        <v>136.87875366210937</v>
      </c>
      <c r="AF223">
        <v>132.05990600585937</v>
      </c>
      <c r="AG223">
        <v>-0.66902649402618408</v>
      </c>
      <c r="AH223">
        <v>0.48160508275032043</v>
      </c>
      <c r="AI223">
        <v>-0.46398869156837463</v>
      </c>
      <c r="AJ223">
        <v>-0.49820470809936523</v>
      </c>
      <c r="AK223">
        <v>-1.857216477394104</v>
      </c>
      <c r="AL223">
        <v>-3.6637983322143555</v>
      </c>
      <c r="AM223">
        <v>-4.8111224174499512</v>
      </c>
      <c r="AN223">
        <v>-6.0108146667480469</v>
      </c>
      <c r="AO223">
        <v>-3.8312842845916748</v>
      </c>
      <c r="AP223">
        <v>-0.57537376880645752</v>
      </c>
      <c r="AQ223">
        <v>2.1881794929504395</v>
      </c>
      <c r="AR223">
        <v>10.482741355895996</v>
      </c>
      <c r="AS223">
        <v>9.6118001937866211</v>
      </c>
      <c r="AT223">
        <v>8.6950740814208984</v>
      </c>
      <c r="AU223">
        <v>8.244572639465332</v>
      </c>
      <c r="AV223">
        <v>6.2790203094482422</v>
      </c>
      <c r="AW223">
        <v>6.428215503692627</v>
      </c>
      <c r="AX223">
        <v>3.661102294921875</v>
      </c>
      <c r="AY223">
        <v>-2.650963306427002</v>
      </c>
      <c r="AZ223">
        <v>-1.2309024333953857</v>
      </c>
      <c r="BA223">
        <v>-0.18771733343601227</v>
      </c>
      <c r="BB223">
        <v>-0.98262649774551392</v>
      </c>
      <c r="BC223">
        <v>-0.88483381271362305</v>
      </c>
      <c r="BD223">
        <v>-0.23471514880657196</v>
      </c>
      <c r="BE223">
        <v>49.780620574951172</v>
      </c>
      <c r="BF223">
        <v>49.149394989013672</v>
      </c>
      <c r="BG223">
        <v>48.560306549072266</v>
      </c>
      <c r="BH223">
        <v>48.271541595458984</v>
      </c>
      <c r="BI223">
        <v>47.49871826171875</v>
      </c>
      <c r="BJ223">
        <v>47.020111083984375</v>
      </c>
      <c r="BK223">
        <v>47.834686279296875</v>
      </c>
      <c r="BL223">
        <v>47.075736999511719</v>
      </c>
      <c r="BM223">
        <v>48.663127899169922</v>
      </c>
      <c r="BN223">
        <v>52.036304473876953</v>
      </c>
      <c r="BO223">
        <v>54.789291381835938</v>
      </c>
      <c r="BP223">
        <v>56.973155975341797</v>
      </c>
      <c r="BQ223">
        <v>58.643154144287109</v>
      </c>
      <c r="BR223">
        <v>58.965251922607422</v>
      </c>
      <c r="BS223">
        <v>59.066131591796875</v>
      </c>
      <c r="BT223">
        <v>58.811729431152344</v>
      </c>
      <c r="BU223">
        <v>57.795394897460938</v>
      </c>
      <c r="BV223">
        <v>55.923637390136719</v>
      </c>
      <c r="BW223">
        <v>54.086250305175781</v>
      </c>
      <c r="BX223">
        <v>53.319908142089844</v>
      </c>
      <c r="BY223">
        <v>50.869709014892578</v>
      </c>
      <c r="BZ223">
        <v>49.241462707519531</v>
      </c>
      <c r="CA223">
        <v>47.351436614990234</v>
      </c>
      <c r="CB223">
        <v>46.073032379150391</v>
      </c>
      <c r="CC223">
        <v>3.8284897804260254</v>
      </c>
      <c r="CD223">
        <v>3.0659418106079102</v>
      </c>
      <c r="CE223">
        <v>2.6013104915618896</v>
      </c>
      <c r="CF223">
        <v>3.4242415428161621</v>
      </c>
      <c r="CG223">
        <v>4.2546319961547852</v>
      </c>
      <c r="CH223">
        <v>5.2083463668823242</v>
      </c>
      <c r="CI223">
        <v>4.7426419258117676</v>
      </c>
      <c r="CJ223">
        <v>4.5973691940307617</v>
      </c>
      <c r="CK223">
        <v>2.4212048053741455</v>
      </c>
      <c r="CL223">
        <v>4.287259578704834</v>
      </c>
      <c r="CM223">
        <v>3.9307904243469238</v>
      </c>
      <c r="CN223">
        <v>3.6902258396148682</v>
      </c>
      <c r="CO223">
        <v>3.3370275497436523</v>
      </c>
      <c r="CP223">
        <v>3.14322829246521</v>
      </c>
      <c r="CQ223">
        <v>3.3099157810211182</v>
      </c>
      <c r="CR223">
        <v>4.4348363876342773</v>
      </c>
      <c r="CS223">
        <v>3.6793982982635498</v>
      </c>
      <c r="CT223">
        <v>3.9081401824951172</v>
      </c>
      <c r="CU223">
        <v>4.6743674278259277</v>
      </c>
      <c r="CV223">
        <v>5.1888785362243652</v>
      </c>
      <c r="CW223">
        <v>5.5214910507202148</v>
      </c>
      <c r="CX223">
        <v>5.8504519462585449</v>
      </c>
      <c r="CY223">
        <v>5.2535223960876465</v>
      </c>
      <c r="CZ223">
        <v>4.6267399787902832</v>
      </c>
    </row>
    <row r="224" spans="1:104" x14ac:dyDescent="0.25">
      <c r="A224" t="s">
        <v>397</v>
      </c>
      <c r="B224" t="s">
        <v>168</v>
      </c>
      <c r="C224" t="s">
        <v>26</v>
      </c>
      <c r="D224" t="s">
        <v>186</v>
      </c>
      <c r="E224" t="s">
        <v>182</v>
      </c>
      <c r="F224">
        <v>2022</v>
      </c>
      <c r="G224" t="s">
        <v>170</v>
      </c>
      <c r="H224">
        <v>2</v>
      </c>
      <c r="I224">
        <v>127.88237762451172</v>
      </c>
      <c r="J224">
        <v>124.59886932373047</v>
      </c>
      <c r="K224">
        <v>123.10297393798828</v>
      </c>
      <c r="L224">
        <v>123.74045562744141</v>
      </c>
      <c r="M224">
        <v>129.96502685546875</v>
      </c>
      <c r="N224">
        <v>141.41915893554687</v>
      </c>
      <c r="O224">
        <v>158.60580444335938</v>
      </c>
      <c r="P224">
        <v>169.3861083984375</v>
      </c>
      <c r="Q224">
        <v>174.4365234375</v>
      </c>
      <c r="R224">
        <v>175.64398193359375</v>
      </c>
      <c r="S224">
        <v>178.3203125</v>
      </c>
      <c r="T224">
        <v>176.46754455566406</v>
      </c>
      <c r="U224">
        <v>176.63227844238281</v>
      </c>
      <c r="V224">
        <v>175.75244140625</v>
      </c>
      <c r="W224">
        <v>173.34120178222656</v>
      </c>
      <c r="X224">
        <v>168.40327453613281</v>
      </c>
      <c r="Y224">
        <v>163.89958190917969</v>
      </c>
      <c r="Z224">
        <v>163.53694152832031</v>
      </c>
      <c r="AA224">
        <v>161.49046325683594</v>
      </c>
      <c r="AB224">
        <v>155.55221557617187</v>
      </c>
      <c r="AC224">
        <v>151.55923461914063</v>
      </c>
      <c r="AD224">
        <v>144.97422790527344</v>
      </c>
      <c r="AE224">
        <v>138.82672119140625</v>
      </c>
      <c r="AF224">
        <v>133.97320556640625</v>
      </c>
      <c r="AG224">
        <v>-0.64956283569335938</v>
      </c>
      <c r="AH224">
        <v>0.49075362086296082</v>
      </c>
      <c r="AI224">
        <v>-0.4334857165813446</v>
      </c>
      <c r="AJ224">
        <v>-0.45230570435523987</v>
      </c>
      <c r="AK224">
        <v>-1.7763183116912842</v>
      </c>
      <c r="AL224">
        <v>-3.4824109077453613</v>
      </c>
      <c r="AM224">
        <v>-4.6494598388671875</v>
      </c>
      <c r="AN224">
        <v>-5.6288275718688965</v>
      </c>
      <c r="AO224">
        <v>-3.5456640720367432</v>
      </c>
      <c r="AP224">
        <v>-0.46410539746284485</v>
      </c>
      <c r="AQ224">
        <v>2.3005290031433105</v>
      </c>
      <c r="AR224">
        <v>10.775168418884277</v>
      </c>
      <c r="AS224">
        <v>10.011908531188965</v>
      </c>
      <c r="AT224">
        <v>9.0867071151733398</v>
      </c>
      <c r="AU224">
        <v>8.6608381271362305</v>
      </c>
      <c r="AV224">
        <v>6.7347598075866699</v>
      </c>
      <c r="AW224">
        <v>6.8131918907165527</v>
      </c>
      <c r="AX224">
        <v>4.1322822570800781</v>
      </c>
      <c r="AY224">
        <v>-2.3331711292266846</v>
      </c>
      <c r="AZ224">
        <v>-1.0366390943527222</v>
      </c>
      <c r="BA224">
        <v>-6.0383375734090805E-2</v>
      </c>
      <c r="BB224">
        <v>-0.86925500631332397</v>
      </c>
      <c r="BC224">
        <v>-0.76213580369949341</v>
      </c>
      <c r="BD224">
        <v>-0.13292881846427917</v>
      </c>
      <c r="BE224">
        <v>52.508323669433594</v>
      </c>
      <c r="BF224">
        <v>52.280624389648437</v>
      </c>
      <c r="BG224">
        <v>51.346752166748047</v>
      </c>
      <c r="BH224">
        <v>49.76220703125</v>
      </c>
      <c r="BI224">
        <v>49.230960845947266</v>
      </c>
      <c r="BJ224">
        <v>48.693229675292969</v>
      </c>
      <c r="BK224">
        <v>48.128658294677734</v>
      </c>
      <c r="BL224">
        <v>47.833400726318359</v>
      </c>
      <c r="BM224">
        <v>50.938545227050781</v>
      </c>
      <c r="BN224">
        <v>53.962268829345703</v>
      </c>
      <c r="BO224">
        <v>56.701904296875</v>
      </c>
      <c r="BP224">
        <v>57.769969940185547</v>
      </c>
      <c r="BQ224">
        <v>58.596477508544922</v>
      </c>
      <c r="BR224">
        <v>58.986129760742188</v>
      </c>
      <c r="BS224">
        <v>58.596477508544922</v>
      </c>
      <c r="BT224">
        <v>58.031902313232422</v>
      </c>
      <c r="BU224">
        <v>57.527500152587891</v>
      </c>
      <c r="BV224">
        <v>56.485363006591797</v>
      </c>
      <c r="BW224">
        <v>54.691669464111328</v>
      </c>
      <c r="BX224">
        <v>53.589363098144531</v>
      </c>
      <c r="BY224">
        <v>52.145511627197266</v>
      </c>
      <c r="BZ224">
        <v>50.901615142822266</v>
      </c>
      <c r="CA224">
        <v>49.948291778564453</v>
      </c>
      <c r="CB224">
        <v>49.223575592041016</v>
      </c>
      <c r="CC224">
        <v>3.815964937210083</v>
      </c>
      <c r="CD224">
        <v>3.0492916107177734</v>
      </c>
      <c r="CE224">
        <v>2.576176643371582</v>
      </c>
      <c r="CF224">
        <v>3.39967942237854</v>
      </c>
      <c r="CG224">
        <v>4.194979190826416</v>
      </c>
      <c r="CH224">
        <v>5.1151232719421387</v>
      </c>
      <c r="CI224">
        <v>4.6403388977050781</v>
      </c>
      <c r="CJ224">
        <v>4.4316325187683105</v>
      </c>
      <c r="CK224">
        <v>2.3422896862030029</v>
      </c>
      <c r="CL224">
        <v>4.1616024971008301</v>
      </c>
      <c r="CM224">
        <v>3.8498003482818604</v>
      </c>
      <c r="CN224">
        <v>3.6356105804443359</v>
      </c>
      <c r="CO224">
        <v>3.3121781349182129</v>
      </c>
      <c r="CP224">
        <v>3.126422643661499</v>
      </c>
      <c r="CQ224">
        <v>3.3097250461578369</v>
      </c>
      <c r="CR224">
        <v>4.4132084846496582</v>
      </c>
      <c r="CS224">
        <v>3.6198534965515137</v>
      </c>
      <c r="CT224">
        <v>3.8740513324737549</v>
      </c>
      <c r="CU224">
        <v>4.7020034790039062</v>
      </c>
      <c r="CV224">
        <v>5.2210865020751953</v>
      </c>
      <c r="CW224">
        <v>5.5465459823608398</v>
      </c>
      <c r="CX224">
        <v>5.8422198295593262</v>
      </c>
      <c r="CY224">
        <v>5.2051148414611816</v>
      </c>
      <c r="CZ224">
        <v>4.5852680206298828</v>
      </c>
    </row>
    <row r="225" spans="1:104" x14ac:dyDescent="0.25">
      <c r="A225" t="s">
        <v>398</v>
      </c>
      <c r="B225" t="s">
        <v>168</v>
      </c>
      <c r="C225" t="s">
        <v>26</v>
      </c>
      <c r="D225" t="s">
        <v>186</v>
      </c>
      <c r="E225" t="s">
        <v>182</v>
      </c>
      <c r="F225">
        <v>2022</v>
      </c>
      <c r="G225" t="s">
        <v>171</v>
      </c>
      <c r="H225">
        <v>3</v>
      </c>
      <c r="I225">
        <v>130.35365295410156</v>
      </c>
      <c r="J225">
        <v>127.20372009277344</v>
      </c>
      <c r="K225">
        <v>125.19058990478516</v>
      </c>
      <c r="L225">
        <v>124.61954498291016</v>
      </c>
      <c r="M225">
        <v>129.01570129394531</v>
      </c>
      <c r="N225">
        <v>140.68792724609375</v>
      </c>
      <c r="O225">
        <v>158.60823059082031</v>
      </c>
      <c r="P225">
        <v>169.97027587890625</v>
      </c>
      <c r="Q225">
        <v>175.16505432128906</v>
      </c>
      <c r="R225">
        <v>177.3258056640625</v>
      </c>
      <c r="S225">
        <v>181.02104187011719</v>
      </c>
      <c r="T225">
        <v>180.0521240234375</v>
      </c>
      <c r="U225">
        <v>180.65187072753906</v>
      </c>
      <c r="V225">
        <v>181.40525817871094</v>
      </c>
      <c r="W225">
        <v>180.11116027832031</v>
      </c>
      <c r="X225">
        <v>175.37481689453125</v>
      </c>
      <c r="Y225">
        <v>170.37345886230469</v>
      </c>
      <c r="Z225">
        <v>166.02803039550781</v>
      </c>
      <c r="AA225">
        <v>162.30551147460937</v>
      </c>
      <c r="AB225">
        <v>160.54899597167969</v>
      </c>
      <c r="AC225">
        <v>157.04621887207031</v>
      </c>
      <c r="AD225">
        <v>150.55158996582031</v>
      </c>
      <c r="AE225">
        <v>143.25390625</v>
      </c>
      <c r="AF225">
        <v>137.34893798828125</v>
      </c>
      <c r="AG225">
        <v>-0.58350551128387451</v>
      </c>
      <c r="AH225">
        <v>0.50203573703765869</v>
      </c>
      <c r="AI225">
        <v>-0.35330143570899963</v>
      </c>
      <c r="AJ225">
        <v>-0.32856640219688416</v>
      </c>
      <c r="AK225">
        <v>-1.5359282493591309</v>
      </c>
      <c r="AL225">
        <v>-2.9979784488677979</v>
      </c>
      <c r="AM225">
        <v>-4.2545905113220215</v>
      </c>
      <c r="AN225">
        <v>-4.9402704238891602</v>
      </c>
      <c r="AO225">
        <v>-2.9783885478973389</v>
      </c>
      <c r="AP225">
        <v>-0.2150566428899765</v>
      </c>
      <c r="AQ225">
        <v>2.5881316661834717</v>
      </c>
      <c r="AR225">
        <v>11.477712631225586</v>
      </c>
      <c r="AS225">
        <v>10.826566696166992</v>
      </c>
      <c r="AT225">
        <v>9.9411764144897461</v>
      </c>
      <c r="AU225">
        <v>9.5364265441894531</v>
      </c>
      <c r="AV225">
        <v>7.8360075950622559</v>
      </c>
      <c r="AW225">
        <v>7.9053168296813965</v>
      </c>
      <c r="AX225">
        <v>5.1834983825683594</v>
      </c>
      <c r="AY225">
        <v>-1.4150511026382446</v>
      </c>
      <c r="AZ225">
        <v>-0.51317310333251953</v>
      </c>
      <c r="BA225">
        <v>0.25811344385147095</v>
      </c>
      <c r="BB225">
        <v>-0.57510727643966675</v>
      </c>
      <c r="BC225">
        <v>-0.46073079109191895</v>
      </c>
      <c r="BD225">
        <v>0.11531507968902588</v>
      </c>
      <c r="BE225">
        <v>53.489768981933594</v>
      </c>
      <c r="BF225">
        <v>52.997158050537109</v>
      </c>
      <c r="BG225">
        <v>52.403663635253906</v>
      </c>
      <c r="BH225">
        <v>51.111385345458984</v>
      </c>
      <c r="BI225">
        <v>50.349460601806641</v>
      </c>
      <c r="BJ225">
        <v>50.099460601806641</v>
      </c>
      <c r="BK225">
        <v>50.382785797119141</v>
      </c>
      <c r="BL225">
        <v>51.527637481689453</v>
      </c>
      <c r="BM225">
        <v>54.628376007080078</v>
      </c>
      <c r="BN225">
        <v>57.781764984130859</v>
      </c>
      <c r="BO225">
        <v>59.7833251953125</v>
      </c>
      <c r="BP225">
        <v>61.808605194091797</v>
      </c>
      <c r="BQ225">
        <v>62.644580841064453</v>
      </c>
      <c r="BR225">
        <v>62.207729339599609</v>
      </c>
      <c r="BS225">
        <v>62.656505584716797</v>
      </c>
      <c r="BT225">
        <v>62.2708740234375</v>
      </c>
      <c r="BU225">
        <v>61.322093963623047</v>
      </c>
      <c r="BV225">
        <v>59.152240753173828</v>
      </c>
      <c r="BW225">
        <v>57.542415618896484</v>
      </c>
      <c r="BX225">
        <v>56.376960754394531</v>
      </c>
      <c r="BY225">
        <v>55.461505889892578</v>
      </c>
      <c r="BZ225">
        <v>53.568485260009766</v>
      </c>
      <c r="CA225">
        <v>53.071468353271484</v>
      </c>
      <c r="CB225">
        <v>52.825874328613281</v>
      </c>
      <c r="CC225">
        <v>3.6827294826507568</v>
      </c>
      <c r="CD225">
        <v>2.9473903179168701</v>
      </c>
      <c r="CE225">
        <v>2.4804575443267822</v>
      </c>
      <c r="CF225">
        <v>3.241645336151123</v>
      </c>
      <c r="CG225">
        <v>3.942746639251709</v>
      </c>
      <c r="CH225">
        <v>4.8178987503051758</v>
      </c>
      <c r="CI225">
        <v>4.3934869766235352</v>
      </c>
      <c r="CJ225">
        <v>4.2102890014648437</v>
      </c>
      <c r="CK225">
        <v>2.2269148826599121</v>
      </c>
      <c r="CL225">
        <v>3.9778850078582764</v>
      </c>
      <c r="CM225">
        <v>3.7001514434814453</v>
      </c>
      <c r="CN225">
        <v>3.5120749473571777</v>
      </c>
      <c r="CO225">
        <v>3.2072963714599609</v>
      </c>
      <c r="CP225">
        <v>3.055267333984375</v>
      </c>
      <c r="CQ225">
        <v>3.2559950351715088</v>
      </c>
      <c r="CR225">
        <v>4.3513507843017578</v>
      </c>
      <c r="CS225">
        <v>3.562608003616333</v>
      </c>
      <c r="CT225">
        <v>3.7237787246704102</v>
      </c>
      <c r="CU225">
        <v>4.474271297454834</v>
      </c>
      <c r="CV225">
        <v>5.1020565032958984</v>
      </c>
      <c r="CW225">
        <v>5.4415254592895508</v>
      </c>
      <c r="CX225">
        <v>5.7441458702087402</v>
      </c>
      <c r="CY225">
        <v>5.0853009223937988</v>
      </c>
      <c r="CZ225">
        <v>4.4506664276123047</v>
      </c>
    </row>
    <row r="226" spans="1:104" x14ac:dyDescent="0.25">
      <c r="A226" t="s">
        <v>399</v>
      </c>
      <c r="B226" t="s">
        <v>168</v>
      </c>
      <c r="C226" t="s">
        <v>26</v>
      </c>
      <c r="D226" t="s">
        <v>186</v>
      </c>
      <c r="E226" t="s">
        <v>182</v>
      </c>
      <c r="F226">
        <v>2022</v>
      </c>
      <c r="G226" t="s">
        <v>172</v>
      </c>
      <c r="H226">
        <v>4</v>
      </c>
      <c r="I226">
        <v>137.73757934570312</v>
      </c>
      <c r="J226">
        <v>133.71011352539062</v>
      </c>
      <c r="K226">
        <v>131.26612854003906</v>
      </c>
      <c r="L226">
        <v>130.31547546386719</v>
      </c>
      <c r="M226">
        <v>134.86505126953125</v>
      </c>
      <c r="N226">
        <v>146.83515930175781</v>
      </c>
      <c r="O226">
        <v>162.06314086914062</v>
      </c>
      <c r="P226">
        <v>175.40864562988281</v>
      </c>
      <c r="Q226">
        <v>184.51231384277344</v>
      </c>
      <c r="R226">
        <v>191.23452758789062</v>
      </c>
      <c r="S226">
        <v>197.3214111328125</v>
      </c>
      <c r="T226">
        <v>199.06414794921875</v>
      </c>
      <c r="U226">
        <v>200.558837890625</v>
      </c>
      <c r="V226">
        <v>202.23214721679687</v>
      </c>
      <c r="W226">
        <v>199.87692260742187</v>
      </c>
      <c r="X226">
        <v>193.54695129394531</v>
      </c>
      <c r="Y226">
        <v>185.87080383300781</v>
      </c>
      <c r="Z226">
        <v>177.5609130859375</v>
      </c>
      <c r="AA226">
        <v>169.05807495117187</v>
      </c>
      <c r="AB226">
        <v>167.69398498535156</v>
      </c>
      <c r="AC226">
        <v>165.63697814941406</v>
      </c>
      <c r="AD226">
        <v>159.31185913085937</v>
      </c>
      <c r="AE226">
        <v>152.04527282714844</v>
      </c>
      <c r="AF226">
        <v>145.91409301757812</v>
      </c>
      <c r="AG226">
        <v>-0.33318218588829041</v>
      </c>
      <c r="AH226">
        <v>0.53138095140457153</v>
      </c>
      <c r="AI226">
        <v>-5.7319089770317078E-2</v>
      </c>
      <c r="AJ226">
        <v>0.10932261496782303</v>
      </c>
      <c r="AK226">
        <v>-0.79454189538955688</v>
      </c>
      <c r="AL226">
        <v>-1.4681881666183472</v>
      </c>
      <c r="AM226">
        <v>-2.9705407619476318</v>
      </c>
      <c r="AN226">
        <v>-2.6057553291320801</v>
      </c>
      <c r="AO226">
        <v>-1.0455210208892822</v>
      </c>
      <c r="AP226">
        <v>0.7007213830947876</v>
      </c>
      <c r="AQ226">
        <v>3.7611479759216309</v>
      </c>
      <c r="AR226">
        <v>14.513979911804199</v>
      </c>
      <c r="AS226">
        <v>14.242202758789063</v>
      </c>
      <c r="AT226">
        <v>13.220742225646973</v>
      </c>
      <c r="AU226">
        <v>12.617313385009766</v>
      </c>
      <c r="AV226">
        <v>11.744547843933105</v>
      </c>
      <c r="AW226">
        <v>11.687565803527832</v>
      </c>
      <c r="AX226">
        <v>9.1493406295776367</v>
      </c>
      <c r="AY226">
        <v>1.8304879665374756</v>
      </c>
      <c r="AZ226">
        <v>1.447979211807251</v>
      </c>
      <c r="BA226">
        <v>1.4261184930801392</v>
      </c>
      <c r="BB226">
        <v>0.57406020164489746</v>
      </c>
      <c r="BC226">
        <v>0.69037526845932007</v>
      </c>
      <c r="BD226">
        <v>1.034366250038147</v>
      </c>
      <c r="BE226">
        <v>61.578857421875</v>
      </c>
      <c r="BF226">
        <v>60.577297210693359</v>
      </c>
      <c r="BG226">
        <v>59.834823608398438</v>
      </c>
      <c r="BH226">
        <v>57.929744720458984</v>
      </c>
      <c r="BI226">
        <v>57.795528411865234</v>
      </c>
      <c r="BJ226">
        <v>56.730819702148438</v>
      </c>
      <c r="BK226">
        <v>56.896274566650391</v>
      </c>
      <c r="BL226">
        <v>59.439830780029297</v>
      </c>
      <c r="BM226">
        <v>64.056907653808594</v>
      </c>
      <c r="BN226">
        <v>67.636390686035156</v>
      </c>
      <c r="BO226">
        <v>70.743759155273437</v>
      </c>
      <c r="BP226">
        <v>73.08673095703125</v>
      </c>
      <c r="BQ226">
        <v>74.014633178710938</v>
      </c>
      <c r="BR226">
        <v>74.626022338867188</v>
      </c>
      <c r="BS226">
        <v>74.189033508300781</v>
      </c>
      <c r="BT226">
        <v>74.159355163574219</v>
      </c>
      <c r="BU226">
        <v>73.046539306640625</v>
      </c>
      <c r="BV226">
        <v>72.565994262695313</v>
      </c>
      <c r="BW226">
        <v>71.263351440429687</v>
      </c>
      <c r="BX226">
        <v>68.599456787109375</v>
      </c>
      <c r="BY226">
        <v>64.655220031738281</v>
      </c>
      <c r="BZ226">
        <v>63.351016998291016</v>
      </c>
      <c r="CA226">
        <v>62.375396728515625</v>
      </c>
      <c r="CB226">
        <v>61.042407989501953</v>
      </c>
      <c r="CC226">
        <v>3.2588422298431396</v>
      </c>
      <c r="CD226">
        <v>2.5945756435394287</v>
      </c>
      <c r="CE226">
        <v>2.1780960559844971</v>
      </c>
      <c r="CF226">
        <v>2.8388311862945557</v>
      </c>
      <c r="CG226">
        <v>3.4515964984893799</v>
      </c>
      <c r="CH226">
        <v>4.2110962867736816</v>
      </c>
      <c r="CI226">
        <v>3.7595179080963135</v>
      </c>
      <c r="CJ226">
        <v>3.6387662887573242</v>
      </c>
      <c r="CK226">
        <v>1.964471697807312</v>
      </c>
      <c r="CL226">
        <v>3.5926165580749512</v>
      </c>
      <c r="CM226">
        <v>3.3777608871459961</v>
      </c>
      <c r="CN226">
        <v>3.2517921924591064</v>
      </c>
      <c r="CO226">
        <v>2.9819662570953369</v>
      </c>
      <c r="CP226">
        <v>2.852421760559082</v>
      </c>
      <c r="CQ226">
        <v>3.0260076522827148</v>
      </c>
      <c r="CR226">
        <v>4.0216798782348633</v>
      </c>
      <c r="CS226">
        <v>3.2549295425415039</v>
      </c>
      <c r="CT226">
        <v>3.3351404666900635</v>
      </c>
      <c r="CU226">
        <v>3.902916431427002</v>
      </c>
      <c r="CV226">
        <v>4.4629230499267578</v>
      </c>
      <c r="CW226">
        <v>4.806342601776123</v>
      </c>
      <c r="CX226">
        <v>5.0904064178466797</v>
      </c>
      <c r="CY226">
        <v>4.5200934410095215</v>
      </c>
      <c r="CZ226">
        <v>3.9596908092498779</v>
      </c>
    </row>
    <row r="227" spans="1:104" x14ac:dyDescent="0.25">
      <c r="A227" t="s">
        <v>400</v>
      </c>
      <c r="B227" t="s">
        <v>168</v>
      </c>
      <c r="C227" t="s">
        <v>26</v>
      </c>
      <c r="D227" t="s">
        <v>186</v>
      </c>
      <c r="E227" t="s">
        <v>182</v>
      </c>
      <c r="F227">
        <v>2022</v>
      </c>
      <c r="G227" t="s">
        <v>173</v>
      </c>
      <c r="H227">
        <v>5</v>
      </c>
      <c r="I227">
        <v>137.78196716308594</v>
      </c>
      <c r="J227">
        <v>134.58596801757813</v>
      </c>
      <c r="K227">
        <v>131.99679565429687</v>
      </c>
      <c r="L227">
        <v>131.77496337890625</v>
      </c>
      <c r="M227">
        <v>137.19578552246094</v>
      </c>
      <c r="N227">
        <v>149.5848388671875</v>
      </c>
      <c r="O227">
        <v>164.09391784667969</v>
      </c>
      <c r="P227">
        <v>180.89567565917969</v>
      </c>
      <c r="Q227">
        <v>193.19602966308594</v>
      </c>
      <c r="R227">
        <v>200.32301330566406</v>
      </c>
      <c r="S227">
        <v>205.76435852050781</v>
      </c>
      <c r="T227">
        <v>207.586669921875</v>
      </c>
      <c r="U227">
        <v>208.29489135742187</v>
      </c>
      <c r="V227">
        <v>208.59968566894531</v>
      </c>
      <c r="W227">
        <v>205.800537109375</v>
      </c>
      <c r="X227">
        <v>198.86245727539062</v>
      </c>
      <c r="Y227">
        <v>190.68495178222656</v>
      </c>
      <c r="Z227">
        <v>181.97219848632812</v>
      </c>
      <c r="AA227">
        <v>173.11398315429688</v>
      </c>
      <c r="AB227">
        <v>170.74278259277344</v>
      </c>
      <c r="AC227">
        <v>168.96205139160156</v>
      </c>
      <c r="AD227">
        <v>160.65193176269531</v>
      </c>
      <c r="AE227">
        <v>153.61567687988281</v>
      </c>
      <c r="AF227">
        <v>146.91612243652344</v>
      </c>
      <c r="AG227">
        <v>-0.27067816257476807</v>
      </c>
      <c r="AH227">
        <v>0.53567683696746826</v>
      </c>
      <c r="AI227">
        <v>1.1909608729183674E-2</v>
      </c>
      <c r="AJ227">
        <v>0.21170398592948914</v>
      </c>
      <c r="AK227">
        <v>-0.62604117393493652</v>
      </c>
      <c r="AL227">
        <v>-1.1219836473464966</v>
      </c>
      <c r="AM227">
        <v>-2.6998665332794189</v>
      </c>
      <c r="AN227">
        <v>-2.1194906234741211</v>
      </c>
      <c r="AO227">
        <v>-0.61095118522644043</v>
      </c>
      <c r="AP227">
        <v>0.9498136043548584</v>
      </c>
      <c r="AQ227">
        <v>4.1385793685913086</v>
      </c>
      <c r="AR227">
        <v>15.55556583404541</v>
      </c>
      <c r="AS227">
        <v>15.301413536071777</v>
      </c>
      <c r="AT227">
        <v>14.124172210693359</v>
      </c>
      <c r="AU227">
        <v>13.453896522521973</v>
      </c>
      <c r="AV227">
        <v>12.769843101501465</v>
      </c>
      <c r="AW227">
        <v>12.684388160705566</v>
      </c>
      <c r="AX227">
        <v>10.192864418029785</v>
      </c>
      <c r="AY227">
        <v>2.6217818260192871</v>
      </c>
      <c r="AZ227">
        <v>1.9204893112182617</v>
      </c>
      <c r="BA227">
        <v>1.714729905128479</v>
      </c>
      <c r="BB227">
        <v>0.84230226278305054</v>
      </c>
      <c r="BC227">
        <v>0.96069425344467163</v>
      </c>
      <c r="BD227">
        <v>1.2442613840103149</v>
      </c>
      <c r="BE227">
        <v>62.169235229492188</v>
      </c>
      <c r="BF227">
        <v>61.919235229492188</v>
      </c>
      <c r="BG227">
        <v>61.669231414794922</v>
      </c>
      <c r="BH227">
        <v>60.949054718017578</v>
      </c>
      <c r="BI227">
        <v>60.549938201904297</v>
      </c>
      <c r="BJ227">
        <v>59.925197601318359</v>
      </c>
      <c r="BK227">
        <v>61.736652374267578</v>
      </c>
      <c r="BL227">
        <v>63.925823211669922</v>
      </c>
      <c r="BM227">
        <v>67.267616271972656</v>
      </c>
      <c r="BN227">
        <v>70.83062744140625</v>
      </c>
      <c r="BO227">
        <v>73.592422485351563</v>
      </c>
      <c r="BP227">
        <v>74.604354858398438</v>
      </c>
      <c r="BQ227">
        <v>74.00994873046875</v>
      </c>
      <c r="BR227">
        <v>74.71185302734375</v>
      </c>
      <c r="BS227">
        <v>75.3232421875</v>
      </c>
      <c r="BT227">
        <v>74.513076782226562</v>
      </c>
      <c r="BU227">
        <v>73.737274169921875</v>
      </c>
      <c r="BV227">
        <v>72.660774230957031</v>
      </c>
      <c r="BW227">
        <v>71.404945373535156</v>
      </c>
      <c r="BX227">
        <v>68.555625915527344</v>
      </c>
      <c r="BY227">
        <v>66.739631652832031</v>
      </c>
      <c r="BZ227">
        <v>65.790855407714844</v>
      </c>
      <c r="CA227">
        <v>65.540855407714844</v>
      </c>
      <c r="CB227">
        <v>64.353996276855469</v>
      </c>
      <c r="CC227">
        <v>3.1510951519012451</v>
      </c>
      <c r="CD227">
        <v>2.524411678314209</v>
      </c>
      <c r="CE227">
        <v>2.1171228885650635</v>
      </c>
      <c r="CF227">
        <v>2.7748198509216309</v>
      </c>
      <c r="CG227">
        <v>3.3940613269805908</v>
      </c>
      <c r="CH227">
        <v>4.1467800140380859</v>
      </c>
      <c r="CI227">
        <v>3.6795835494995117</v>
      </c>
      <c r="CJ227">
        <v>3.6273519992828369</v>
      </c>
      <c r="CK227">
        <v>1.9882769584655762</v>
      </c>
      <c r="CL227">
        <v>3.6377568244934082</v>
      </c>
      <c r="CM227">
        <v>3.4047336578369141</v>
      </c>
      <c r="CN227">
        <v>3.2778384685516357</v>
      </c>
      <c r="CO227">
        <v>2.9936277866363525</v>
      </c>
      <c r="CP227">
        <v>2.8440389633178711</v>
      </c>
      <c r="CQ227">
        <v>3.0117034912109375</v>
      </c>
      <c r="CR227">
        <v>3.9942233562469482</v>
      </c>
      <c r="CS227">
        <v>3.2277889251708984</v>
      </c>
      <c r="CT227">
        <v>3.3039243221282959</v>
      </c>
      <c r="CU227">
        <v>3.8631696701049805</v>
      </c>
      <c r="CV227">
        <v>4.3924074172973633</v>
      </c>
      <c r="CW227">
        <v>4.7391986846923828</v>
      </c>
      <c r="CX227">
        <v>4.9619073867797852</v>
      </c>
      <c r="CY227">
        <v>4.4143657684326172</v>
      </c>
      <c r="CZ227">
        <v>3.8538234233856201</v>
      </c>
    </row>
    <row r="228" spans="1:104" x14ac:dyDescent="0.25">
      <c r="A228" t="s">
        <v>401</v>
      </c>
      <c r="B228" t="s">
        <v>168</v>
      </c>
      <c r="C228" t="s">
        <v>26</v>
      </c>
      <c r="D228" t="s">
        <v>186</v>
      </c>
      <c r="E228" t="s">
        <v>182</v>
      </c>
      <c r="F228">
        <v>2022</v>
      </c>
      <c r="G228" t="s">
        <v>174</v>
      </c>
      <c r="H228">
        <v>6</v>
      </c>
      <c r="I228">
        <v>144.53266906738281</v>
      </c>
      <c r="J228">
        <v>140.79368591308594</v>
      </c>
      <c r="K228">
        <v>138.2215576171875</v>
      </c>
      <c r="L228">
        <v>137.38337707519531</v>
      </c>
      <c r="M228">
        <v>142.82514953613281</v>
      </c>
      <c r="N228">
        <v>155.13822937011719</v>
      </c>
      <c r="O228">
        <v>169.21310424804687</v>
      </c>
      <c r="P228">
        <v>186.440673828125</v>
      </c>
      <c r="Q228">
        <v>196.92715454101562</v>
      </c>
      <c r="R228">
        <v>204.61003112792969</v>
      </c>
      <c r="S228">
        <v>211.70770263671875</v>
      </c>
      <c r="T228">
        <v>213.65771484375</v>
      </c>
      <c r="U228">
        <v>213.97415161132812</v>
      </c>
      <c r="V228">
        <v>213.83114624023437</v>
      </c>
      <c r="W228">
        <v>211.28816223144531</v>
      </c>
      <c r="X228">
        <v>205.41773986816406</v>
      </c>
      <c r="Y228">
        <v>199.33123779296875</v>
      </c>
      <c r="Z228">
        <v>190.44924926757813</v>
      </c>
      <c r="AA228">
        <v>181.55870056152344</v>
      </c>
      <c r="AB228">
        <v>175.81547546386719</v>
      </c>
      <c r="AC228">
        <v>173.97467041015625</v>
      </c>
      <c r="AD228">
        <v>166.2325439453125</v>
      </c>
      <c r="AE228">
        <v>159.47117614746094</v>
      </c>
      <c r="AF228">
        <v>152.73445129394531</v>
      </c>
      <c r="AG228">
        <v>-0.27027958631515503</v>
      </c>
      <c r="AH228">
        <v>0.56056207418441772</v>
      </c>
      <c r="AI228">
        <v>2.7618637308478355E-2</v>
      </c>
      <c r="AJ228">
        <v>0.24264927208423615</v>
      </c>
      <c r="AK228">
        <v>-0.6122710108757019</v>
      </c>
      <c r="AL228">
        <v>-1.083026647567749</v>
      </c>
      <c r="AM228">
        <v>-2.7180559635162354</v>
      </c>
      <c r="AN228">
        <v>-2.0627477169036865</v>
      </c>
      <c r="AO228">
        <v>-0.5201866626739502</v>
      </c>
      <c r="AP228">
        <v>1.0159827470779419</v>
      </c>
      <c r="AQ228">
        <v>4.3044490814208984</v>
      </c>
      <c r="AR228">
        <v>16.100454330444336</v>
      </c>
      <c r="AS228">
        <v>15.82755184173584</v>
      </c>
      <c r="AT228">
        <v>14.582255363464355</v>
      </c>
      <c r="AU228">
        <v>13.911435127258301</v>
      </c>
      <c r="AV228">
        <v>13.341771125793457</v>
      </c>
      <c r="AW228">
        <v>13.410453796386719</v>
      </c>
      <c r="AX228">
        <v>10.845365524291992</v>
      </c>
      <c r="AY228">
        <v>2.9127058982849121</v>
      </c>
      <c r="AZ228">
        <v>2.0731050968170166</v>
      </c>
      <c r="BA228">
        <v>1.8212792873382568</v>
      </c>
      <c r="BB228">
        <v>0.92825198173522949</v>
      </c>
      <c r="BC228">
        <v>1.0541410446166992</v>
      </c>
      <c r="BD228">
        <v>1.3373870849609375</v>
      </c>
      <c r="BE228">
        <v>63.077297210693359</v>
      </c>
      <c r="BF228">
        <v>62.928176879882813</v>
      </c>
      <c r="BG228">
        <v>62.226413726806641</v>
      </c>
      <c r="BH228">
        <v>62.293972015380859</v>
      </c>
      <c r="BI228">
        <v>61.342208862304688</v>
      </c>
      <c r="BJ228">
        <v>61.834686279296875</v>
      </c>
      <c r="BK228">
        <v>62.089092254638672</v>
      </c>
      <c r="BL228">
        <v>64.344917297363281</v>
      </c>
      <c r="BM228">
        <v>66.492469787597656</v>
      </c>
      <c r="BN228">
        <v>68.820396423339844</v>
      </c>
      <c r="BO228">
        <v>71.374465942382813</v>
      </c>
      <c r="BP228">
        <v>73.625885009765625</v>
      </c>
      <c r="BQ228">
        <v>75.070259094238281</v>
      </c>
      <c r="BR228">
        <v>75.812728881835937</v>
      </c>
      <c r="BS228">
        <v>76.223785400390625</v>
      </c>
      <c r="BT228">
        <v>76.06585693359375</v>
      </c>
      <c r="BU228">
        <v>75.111114501953125</v>
      </c>
      <c r="BV228">
        <v>74.174263000488281</v>
      </c>
      <c r="BW228">
        <v>72.347755432128906</v>
      </c>
      <c r="BX228">
        <v>70.349319458007812</v>
      </c>
      <c r="BY228">
        <v>67.45928955078125</v>
      </c>
      <c r="BZ228">
        <v>66.2894287109375</v>
      </c>
      <c r="CA228">
        <v>65.575736999511719</v>
      </c>
      <c r="CB228">
        <v>64.828720092773438</v>
      </c>
      <c r="CC228">
        <v>3.2835507392883301</v>
      </c>
      <c r="CD228">
        <v>2.6233251094818115</v>
      </c>
      <c r="CE228">
        <v>2.2022519111633301</v>
      </c>
      <c r="CF228">
        <v>2.8737208843231201</v>
      </c>
      <c r="CG228">
        <v>3.5098786354064941</v>
      </c>
      <c r="CH228">
        <v>4.2721920013427734</v>
      </c>
      <c r="CI228">
        <v>3.769195556640625</v>
      </c>
      <c r="CJ228">
        <v>3.7137327194213867</v>
      </c>
      <c r="CK228">
        <v>2.0132274627685547</v>
      </c>
      <c r="CL228">
        <v>3.6909511089324951</v>
      </c>
      <c r="CM228">
        <v>3.4798307418823242</v>
      </c>
      <c r="CN228">
        <v>3.3513140678405762</v>
      </c>
      <c r="CO228">
        <v>3.0548439025878906</v>
      </c>
      <c r="CP228">
        <v>2.8960187435150146</v>
      </c>
      <c r="CQ228">
        <v>3.0714917182922363</v>
      </c>
      <c r="CR228">
        <v>4.0985093116760254</v>
      </c>
      <c r="CS228">
        <v>3.351757287979126</v>
      </c>
      <c r="CT228">
        <v>3.4348897933959961</v>
      </c>
      <c r="CU228">
        <v>4.0247344970703125</v>
      </c>
      <c r="CV228">
        <v>4.4928908348083496</v>
      </c>
      <c r="CW228">
        <v>4.8474159240722656</v>
      </c>
      <c r="CX228">
        <v>5.1002001762390137</v>
      </c>
      <c r="CY228">
        <v>4.552222728729248</v>
      </c>
      <c r="CZ228">
        <v>3.9798603057861328</v>
      </c>
    </row>
    <row r="229" spans="1:104" x14ac:dyDescent="0.25">
      <c r="A229" t="s">
        <v>402</v>
      </c>
      <c r="B229" t="s">
        <v>168</v>
      </c>
      <c r="C229" t="s">
        <v>26</v>
      </c>
      <c r="D229" t="s">
        <v>186</v>
      </c>
      <c r="E229" t="s">
        <v>182</v>
      </c>
      <c r="F229">
        <v>2022</v>
      </c>
      <c r="G229" t="s">
        <v>175</v>
      </c>
      <c r="H229">
        <v>7</v>
      </c>
      <c r="I229">
        <v>148.92897033691406</v>
      </c>
      <c r="J229">
        <v>145.70025634765625</v>
      </c>
      <c r="K229">
        <v>142.71440124511719</v>
      </c>
      <c r="L229">
        <v>142.46488952636719</v>
      </c>
      <c r="M229">
        <v>148.77421569824219</v>
      </c>
      <c r="N229">
        <v>163.07353210449219</v>
      </c>
      <c r="O229">
        <v>177.37977600097656</v>
      </c>
      <c r="P229">
        <v>192.92088317871094</v>
      </c>
      <c r="Q229">
        <v>201.47300720214844</v>
      </c>
      <c r="R229">
        <v>208.31991577148437</v>
      </c>
      <c r="S229">
        <v>214.17483520507812</v>
      </c>
      <c r="T229">
        <v>215.00576782226562</v>
      </c>
      <c r="U229">
        <v>216.18843078613281</v>
      </c>
      <c r="V229">
        <v>216.59661865234375</v>
      </c>
      <c r="W229">
        <v>214.83244323730469</v>
      </c>
      <c r="X229">
        <v>211.34243774414062</v>
      </c>
      <c r="Y229">
        <v>206.35899353027344</v>
      </c>
      <c r="Z229">
        <v>196.68971252441406</v>
      </c>
      <c r="AA229">
        <v>186.76553344726562</v>
      </c>
      <c r="AB229">
        <v>180.39237976074219</v>
      </c>
      <c r="AC229">
        <v>178.28713989257812</v>
      </c>
      <c r="AD229">
        <v>170.66087341308594</v>
      </c>
      <c r="AE229">
        <v>163.65177917480469</v>
      </c>
      <c r="AF229">
        <v>156.94235229492187</v>
      </c>
      <c r="AG229">
        <v>-0.15444542467594147</v>
      </c>
      <c r="AH229">
        <v>0.58171480894088745</v>
      </c>
      <c r="AI229">
        <v>0.16635237634181976</v>
      </c>
      <c r="AJ229">
        <v>0.45209276676177979</v>
      </c>
      <c r="AK229">
        <v>-0.27554193139076233</v>
      </c>
      <c r="AL229">
        <v>-0.39164444804191589</v>
      </c>
      <c r="AM229">
        <v>-2.2391481399536133</v>
      </c>
      <c r="AN229">
        <v>-1.0244935750961304</v>
      </c>
      <c r="AO229">
        <v>0.3925834596157074</v>
      </c>
      <c r="AP229">
        <v>1.4457495212554932</v>
      </c>
      <c r="AQ229">
        <v>4.7676873207092285</v>
      </c>
      <c r="AR229">
        <v>16.999818801879883</v>
      </c>
      <c r="AS229">
        <v>16.961353302001953</v>
      </c>
      <c r="AT229">
        <v>15.698066711425781</v>
      </c>
      <c r="AU229">
        <v>15.030083656311035</v>
      </c>
      <c r="AV229">
        <v>15.095590591430664</v>
      </c>
      <c r="AW229">
        <v>15.260183334350586</v>
      </c>
      <c r="AX229">
        <v>12.81791877746582</v>
      </c>
      <c r="AY229">
        <v>4.4742579460144043</v>
      </c>
      <c r="AZ229">
        <v>2.9911766052246094</v>
      </c>
      <c r="BA229">
        <v>2.3692893981933594</v>
      </c>
      <c r="BB229">
        <v>1.4659131765365601</v>
      </c>
      <c r="BC229">
        <v>1.5957334041595459</v>
      </c>
      <c r="BD229">
        <v>1.771329402923584</v>
      </c>
      <c r="BE229">
        <v>68.0333251953125</v>
      </c>
      <c r="BF229">
        <v>67.402099609375</v>
      </c>
      <c r="BG229">
        <v>67.099456787109375</v>
      </c>
      <c r="BH229">
        <v>66.950340270996094</v>
      </c>
      <c r="BI229">
        <v>66.789291381835938</v>
      </c>
      <c r="BJ229">
        <v>66.789291381835938</v>
      </c>
      <c r="BK229">
        <v>67.293693542480469</v>
      </c>
      <c r="BL229">
        <v>68.590370178222656</v>
      </c>
      <c r="BM229">
        <v>70.772018432617188</v>
      </c>
      <c r="BN229">
        <v>73.720802307128906</v>
      </c>
      <c r="BO229">
        <v>75.320259094238281</v>
      </c>
      <c r="BP229">
        <v>73.960433959960937</v>
      </c>
      <c r="BQ229">
        <v>74.726768493652344</v>
      </c>
      <c r="BR229">
        <v>77.1983642578125</v>
      </c>
      <c r="BS229">
        <v>78.956169128417969</v>
      </c>
      <c r="BT229">
        <v>79.206031799316406</v>
      </c>
      <c r="BU229">
        <v>80.251144409179687</v>
      </c>
      <c r="BV229">
        <v>79.452903747558594</v>
      </c>
      <c r="BW229">
        <v>75.807426452636719</v>
      </c>
      <c r="BX229">
        <v>73.430366516113281</v>
      </c>
      <c r="BY229">
        <v>71.957725524902344</v>
      </c>
      <c r="BZ229">
        <v>71.448783874511719</v>
      </c>
      <c r="CA229">
        <v>70.492607116699219</v>
      </c>
      <c r="CB229">
        <v>70.197357177734375</v>
      </c>
      <c r="CC229">
        <v>3.2146604061126709</v>
      </c>
      <c r="CD229">
        <v>2.5793333053588867</v>
      </c>
      <c r="CE229">
        <v>2.1604151725769043</v>
      </c>
      <c r="CF229">
        <v>2.831369161605835</v>
      </c>
      <c r="CG229">
        <v>3.4737083911895752</v>
      </c>
      <c r="CH229">
        <v>4.2667150497436523</v>
      </c>
      <c r="CI229">
        <v>3.7540240287780762</v>
      </c>
      <c r="CJ229">
        <v>3.6511313915252686</v>
      </c>
      <c r="CK229">
        <v>1.9569618701934814</v>
      </c>
      <c r="CL229">
        <v>3.5704286098480225</v>
      </c>
      <c r="CM229">
        <v>3.3447844982147217</v>
      </c>
      <c r="CN229">
        <v>3.2042393684387207</v>
      </c>
      <c r="CO229">
        <v>2.9325027465820312</v>
      </c>
      <c r="CP229">
        <v>2.7871496677398682</v>
      </c>
      <c r="CQ229">
        <v>2.9672372341156006</v>
      </c>
      <c r="CR229">
        <v>4.0063872337341309</v>
      </c>
      <c r="CS229">
        <v>3.2968471050262451</v>
      </c>
      <c r="CT229">
        <v>3.3704929351806641</v>
      </c>
      <c r="CU229">
        <v>3.9336445331573486</v>
      </c>
      <c r="CV229">
        <v>4.3799099922180176</v>
      </c>
      <c r="CW229">
        <v>4.7197880744934082</v>
      </c>
      <c r="CX229">
        <v>4.974888801574707</v>
      </c>
      <c r="CY229">
        <v>4.4385414123535156</v>
      </c>
      <c r="CZ229">
        <v>3.8855211734771729</v>
      </c>
    </row>
    <row r="230" spans="1:104" x14ac:dyDescent="0.25">
      <c r="A230" t="s">
        <v>403</v>
      </c>
      <c r="B230" t="s">
        <v>168</v>
      </c>
      <c r="C230" t="s">
        <v>26</v>
      </c>
      <c r="D230" t="s">
        <v>186</v>
      </c>
      <c r="E230" t="s">
        <v>182</v>
      </c>
      <c r="F230">
        <v>2022</v>
      </c>
      <c r="G230" t="s">
        <v>176</v>
      </c>
      <c r="H230">
        <v>8</v>
      </c>
      <c r="I230">
        <v>155.49504089355469</v>
      </c>
      <c r="J230">
        <v>151.70208740234375</v>
      </c>
      <c r="K230">
        <v>148.67547607421875</v>
      </c>
      <c r="L230">
        <v>148.29035949707031</v>
      </c>
      <c r="M230">
        <v>154.89048767089844</v>
      </c>
      <c r="N230">
        <v>170.91780090332031</v>
      </c>
      <c r="O230">
        <v>186.41946411132812</v>
      </c>
      <c r="P230">
        <v>201.72366333007812</v>
      </c>
      <c r="Q230">
        <v>212.94949340820312</v>
      </c>
      <c r="R230">
        <v>221.69142150878906</v>
      </c>
      <c r="S230">
        <v>229.82151794433594</v>
      </c>
      <c r="T230">
        <v>231.94076538085937</v>
      </c>
      <c r="U230">
        <v>233.67108154296875</v>
      </c>
      <c r="V230">
        <v>234.08645629882812</v>
      </c>
      <c r="W230">
        <v>232.33050537109375</v>
      </c>
      <c r="X230">
        <v>226.68608093261719</v>
      </c>
      <c r="Y230">
        <v>219.66511535644531</v>
      </c>
      <c r="Z230">
        <v>210.4005126953125</v>
      </c>
      <c r="AA230">
        <v>199.92031860351562</v>
      </c>
      <c r="AB230">
        <v>194.00982666015625</v>
      </c>
      <c r="AC230">
        <v>189.23776245117187</v>
      </c>
      <c r="AD230">
        <v>180.14462280273437</v>
      </c>
      <c r="AE230">
        <v>172.21144104003906</v>
      </c>
      <c r="AF230">
        <v>164.78840637207031</v>
      </c>
      <c r="AG230">
        <v>-5.8119229972362518E-2</v>
      </c>
      <c r="AH230">
        <v>0.60701847076416016</v>
      </c>
      <c r="AI230">
        <v>0.28763848543167114</v>
      </c>
      <c r="AJ230">
        <v>0.63673132658004761</v>
      </c>
      <c r="AK230">
        <v>1.341896690428257E-2</v>
      </c>
      <c r="AL230">
        <v>0.21275033056735992</v>
      </c>
      <c r="AM230">
        <v>-1.8427141904830933</v>
      </c>
      <c r="AN230">
        <v>-0.14710333943367004</v>
      </c>
      <c r="AO230">
        <v>1.1932559013366699</v>
      </c>
      <c r="AP230">
        <v>1.8871105909347534</v>
      </c>
      <c r="AQ230">
        <v>5.4689397811889648</v>
      </c>
      <c r="AR230">
        <v>19.024089813232422</v>
      </c>
      <c r="AS230">
        <v>19.167819976806641</v>
      </c>
      <c r="AT230">
        <v>17.763587951660156</v>
      </c>
      <c r="AU230">
        <v>17.016622543334961</v>
      </c>
      <c r="AV230">
        <v>17.360776901245117</v>
      </c>
      <c r="AW230">
        <v>17.411251068115234</v>
      </c>
      <c r="AX230">
        <v>15.088888168334961</v>
      </c>
      <c r="AY230">
        <v>6.0491852760314941</v>
      </c>
      <c r="AZ230">
        <v>3.956965446472168</v>
      </c>
      <c r="BA230">
        <v>2.9398190975189209</v>
      </c>
      <c r="BB230">
        <v>1.9785002470016479</v>
      </c>
      <c r="BC230">
        <v>2.1098461151123047</v>
      </c>
      <c r="BD230">
        <v>2.1918842792510986</v>
      </c>
      <c r="BE230">
        <v>71.223136901855469</v>
      </c>
      <c r="BF230">
        <v>71.43267822265625</v>
      </c>
      <c r="BG230">
        <v>70.781021118164063</v>
      </c>
      <c r="BH230">
        <v>70.608406066894531</v>
      </c>
      <c r="BI230">
        <v>70.392951965332031</v>
      </c>
      <c r="BJ230">
        <v>69.876045227050781</v>
      </c>
      <c r="BK230">
        <v>69.995338439941406</v>
      </c>
      <c r="BL230">
        <v>69.666496276855469</v>
      </c>
      <c r="BM230">
        <v>71.285476684570313</v>
      </c>
      <c r="BN230">
        <v>73.974479675292969</v>
      </c>
      <c r="BO230">
        <v>77.49957275390625</v>
      </c>
      <c r="BP230">
        <v>80.022392272949219</v>
      </c>
      <c r="BQ230">
        <v>81.441886901855469</v>
      </c>
      <c r="BR230">
        <v>82.138160705566406</v>
      </c>
      <c r="BS230">
        <v>81.692413330078125</v>
      </c>
      <c r="BT230">
        <v>81.462226867675781</v>
      </c>
      <c r="BU230">
        <v>80.787429809570313</v>
      </c>
      <c r="BV230">
        <v>79.893661499023438</v>
      </c>
      <c r="BW230">
        <v>77.185157775878906</v>
      </c>
      <c r="BX230">
        <v>75.878318786621094</v>
      </c>
      <c r="BY230">
        <v>74.109748840332031</v>
      </c>
      <c r="BZ230">
        <v>73.300201416015625</v>
      </c>
      <c r="CA230">
        <v>72.59295654296875</v>
      </c>
      <c r="CB230">
        <v>72.508613586425781</v>
      </c>
      <c r="CC230">
        <v>3.2608706951141357</v>
      </c>
      <c r="CD230">
        <v>2.6091547012329102</v>
      </c>
      <c r="CE230">
        <v>2.1866025924682617</v>
      </c>
      <c r="CF230">
        <v>2.8632724285125732</v>
      </c>
      <c r="CG230">
        <v>3.5135931968688965</v>
      </c>
      <c r="CH230">
        <v>4.3446874618530273</v>
      </c>
      <c r="CI230">
        <v>3.833057165145874</v>
      </c>
      <c r="CJ230">
        <v>3.7090797424316406</v>
      </c>
      <c r="CK230">
        <v>2.0095703601837158</v>
      </c>
      <c r="CL230">
        <v>3.691472053527832</v>
      </c>
      <c r="CM230">
        <v>3.4869966506958008</v>
      </c>
      <c r="CN230">
        <v>3.3582501411437988</v>
      </c>
      <c r="CO230">
        <v>3.0794417858123779</v>
      </c>
      <c r="CP230">
        <v>2.9264833927154541</v>
      </c>
      <c r="CQ230">
        <v>3.117595911026001</v>
      </c>
      <c r="CR230">
        <v>4.1749582290649414</v>
      </c>
      <c r="CS230">
        <v>3.4095544815063477</v>
      </c>
      <c r="CT230">
        <v>3.5028352737426758</v>
      </c>
      <c r="CU230">
        <v>4.0908770561218262</v>
      </c>
      <c r="CV230">
        <v>4.5764827728271484</v>
      </c>
      <c r="CW230">
        <v>4.8671126365661621</v>
      </c>
      <c r="CX230">
        <v>5.1018986701965332</v>
      </c>
      <c r="CY230">
        <v>4.5377717018127441</v>
      </c>
      <c r="CZ230">
        <v>3.9636640548706055</v>
      </c>
    </row>
    <row r="231" spans="1:104" x14ac:dyDescent="0.25">
      <c r="A231" t="s">
        <v>404</v>
      </c>
      <c r="B231" t="s">
        <v>168</v>
      </c>
      <c r="C231" t="s">
        <v>26</v>
      </c>
      <c r="D231" t="s">
        <v>186</v>
      </c>
      <c r="E231" t="s">
        <v>182</v>
      </c>
      <c r="F231">
        <v>2022</v>
      </c>
      <c r="G231" t="s">
        <v>177</v>
      </c>
      <c r="H231">
        <v>9</v>
      </c>
      <c r="I231">
        <v>152.13851928710937</v>
      </c>
      <c r="J231">
        <v>148.56620788574219</v>
      </c>
      <c r="K231">
        <v>145.77790832519531</v>
      </c>
      <c r="L231">
        <v>145.78607177734375</v>
      </c>
      <c r="M231">
        <v>153.40594482421875</v>
      </c>
      <c r="N231">
        <v>169.34844970703125</v>
      </c>
      <c r="O231">
        <v>188.53964233398437</v>
      </c>
      <c r="P231">
        <v>204.0865478515625</v>
      </c>
      <c r="Q231">
        <v>218.42671203613281</v>
      </c>
      <c r="R231">
        <v>229.51081848144531</v>
      </c>
      <c r="S231">
        <v>237.20333862304687</v>
      </c>
      <c r="T231">
        <v>239.58441162109375</v>
      </c>
      <c r="U231">
        <v>241.01307678222656</v>
      </c>
      <c r="V231">
        <v>241.00042724609375</v>
      </c>
      <c r="W231">
        <v>238.56069946289062</v>
      </c>
      <c r="X231">
        <v>230.49952697753906</v>
      </c>
      <c r="Y231">
        <v>220.46884155273438</v>
      </c>
      <c r="Z231">
        <v>210.42033386230469</v>
      </c>
      <c r="AA231">
        <v>201.2379150390625</v>
      </c>
      <c r="AB231">
        <v>197.44119262695312</v>
      </c>
      <c r="AC231">
        <v>189.53501892089844</v>
      </c>
      <c r="AD231">
        <v>179.0706787109375</v>
      </c>
      <c r="AE231">
        <v>169.72659301757813</v>
      </c>
      <c r="AF231">
        <v>162.08683776855469</v>
      </c>
      <c r="AG231">
        <v>-5.1492590457201004E-2</v>
      </c>
      <c r="AH231">
        <v>0.59454053640365601</v>
      </c>
      <c r="AI231">
        <v>0.28800100088119507</v>
      </c>
      <c r="AJ231">
        <v>0.63467442989349365</v>
      </c>
      <c r="AK231">
        <v>2.9123535379767418E-2</v>
      </c>
      <c r="AL231">
        <v>0.2436712235212326</v>
      </c>
      <c r="AM231">
        <v>-1.836182713508606</v>
      </c>
      <c r="AN231">
        <v>-9.9052086472511292E-2</v>
      </c>
      <c r="AO231">
        <v>1.2664476633071899</v>
      </c>
      <c r="AP231">
        <v>1.9728826284408569</v>
      </c>
      <c r="AQ231">
        <v>5.6639938354492188</v>
      </c>
      <c r="AR231">
        <v>19.688714981079102</v>
      </c>
      <c r="AS231">
        <v>19.81591796875</v>
      </c>
      <c r="AT231">
        <v>18.331985473632812</v>
      </c>
      <c r="AU231">
        <v>17.514614105224609</v>
      </c>
      <c r="AV231">
        <v>17.71612548828125</v>
      </c>
      <c r="AW231">
        <v>17.537315368652344</v>
      </c>
      <c r="AX231">
        <v>15.163647651672363</v>
      </c>
      <c r="AY231">
        <v>6.1565604209899902</v>
      </c>
      <c r="AZ231">
        <v>4.0670418739318848</v>
      </c>
      <c r="BA231">
        <v>2.9670982360839844</v>
      </c>
      <c r="BB231">
        <v>1.9895203113555908</v>
      </c>
      <c r="BC231">
        <v>2.1019985675811768</v>
      </c>
      <c r="BD231">
        <v>2.173335075378418</v>
      </c>
      <c r="BE231">
        <v>67.700477600097656</v>
      </c>
      <c r="BF231">
        <v>67.248710632324219</v>
      </c>
      <c r="BG231">
        <v>67.092071533203125</v>
      </c>
      <c r="BH231">
        <v>65.852577209472656</v>
      </c>
      <c r="BI231">
        <v>65.833122253417969</v>
      </c>
      <c r="BJ231">
        <v>65.688407897949219</v>
      </c>
      <c r="BK231">
        <v>66.447219848632813</v>
      </c>
      <c r="BL231">
        <v>67.648979187011719</v>
      </c>
      <c r="BM231">
        <v>71.877304077148437</v>
      </c>
      <c r="BN231">
        <v>76.929946899414063</v>
      </c>
      <c r="BO231">
        <v>82.429946899414063</v>
      </c>
      <c r="BP231">
        <v>84.282394409179688</v>
      </c>
      <c r="BQ231">
        <v>84.662193298339844</v>
      </c>
      <c r="BR231">
        <v>84.279266357421875</v>
      </c>
      <c r="BS231">
        <v>85.602790832519531</v>
      </c>
      <c r="BT231">
        <v>87.056907653808594</v>
      </c>
      <c r="BU231">
        <v>86.374603271484375</v>
      </c>
      <c r="BV231">
        <v>85.272163391113281</v>
      </c>
      <c r="BW231">
        <v>83.312873840332031</v>
      </c>
      <c r="BX231">
        <v>79.660911560058594</v>
      </c>
      <c r="BY231">
        <v>76.953323364257812</v>
      </c>
      <c r="BZ231">
        <v>75.8145751953125</v>
      </c>
      <c r="CA231">
        <v>74.4354248046875</v>
      </c>
      <c r="CB231">
        <v>73.090507507324219</v>
      </c>
      <c r="CC231">
        <v>3.1866781711578369</v>
      </c>
      <c r="CD231">
        <v>2.5521743297576904</v>
      </c>
      <c r="CE231">
        <v>2.1414315700531006</v>
      </c>
      <c r="CF231">
        <v>2.8115627765655518</v>
      </c>
      <c r="CG231">
        <v>3.47576904296875</v>
      </c>
      <c r="CH231">
        <v>4.2996635437011719</v>
      </c>
      <c r="CI231">
        <v>3.8720297813415527</v>
      </c>
      <c r="CJ231">
        <v>3.7480530738830566</v>
      </c>
      <c r="CK231">
        <v>2.0588006973266602</v>
      </c>
      <c r="CL231">
        <v>3.8171205520629883</v>
      </c>
      <c r="CM231">
        <v>3.5947074890136719</v>
      </c>
      <c r="CN231">
        <v>3.4647865295410156</v>
      </c>
      <c r="CO231">
        <v>3.1724123954772949</v>
      </c>
      <c r="CP231">
        <v>3.0093281269073486</v>
      </c>
      <c r="CQ231">
        <v>3.1973812580108643</v>
      </c>
      <c r="CR231">
        <v>4.2401318550109863</v>
      </c>
      <c r="CS231">
        <v>3.4179501533508301</v>
      </c>
      <c r="CT231">
        <v>3.4989891052246094</v>
      </c>
      <c r="CU231">
        <v>4.1129293441772461</v>
      </c>
      <c r="CV231">
        <v>4.6518731117248535</v>
      </c>
      <c r="CW231">
        <v>4.8689470291137695</v>
      </c>
      <c r="CX231">
        <v>5.0654377937316895</v>
      </c>
      <c r="CY231">
        <v>4.4669647216796875</v>
      </c>
      <c r="CZ231">
        <v>3.8940355777740479</v>
      </c>
    </row>
    <row r="232" spans="1:104" x14ac:dyDescent="0.25">
      <c r="A232" t="s">
        <v>405</v>
      </c>
      <c r="B232" t="s">
        <v>168</v>
      </c>
      <c r="C232" t="s">
        <v>26</v>
      </c>
      <c r="D232" t="s">
        <v>186</v>
      </c>
      <c r="E232" t="s">
        <v>182</v>
      </c>
      <c r="F232">
        <v>2022</v>
      </c>
      <c r="G232" t="s">
        <v>178</v>
      </c>
      <c r="H232">
        <v>10</v>
      </c>
      <c r="I232">
        <v>150.27691650390625</v>
      </c>
      <c r="J232">
        <v>146.5704345703125</v>
      </c>
      <c r="K232">
        <v>143.52197265625</v>
      </c>
      <c r="L232">
        <v>142.76881408691406</v>
      </c>
      <c r="M232">
        <v>148.96165466308594</v>
      </c>
      <c r="N232">
        <v>161.66654968261719</v>
      </c>
      <c r="O232">
        <v>179.18510437011719</v>
      </c>
      <c r="P232">
        <v>193.98355102539062</v>
      </c>
      <c r="Q232">
        <v>205.7537841796875</v>
      </c>
      <c r="R232">
        <v>214.88966369628906</v>
      </c>
      <c r="S232">
        <v>223.63412475585937</v>
      </c>
      <c r="T232">
        <v>227.24383544921875</v>
      </c>
      <c r="U232">
        <v>229.136962890625</v>
      </c>
      <c r="V232">
        <v>231.4901123046875</v>
      </c>
      <c r="W232">
        <v>229.52212524414062</v>
      </c>
      <c r="X232">
        <v>222.25633239746094</v>
      </c>
      <c r="Y232">
        <v>213.16079711914062</v>
      </c>
      <c r="Z232">
        <v>203.01335144042969</v>
      </c>
      <c r="AA232">
        <v>195.58522033691406</v>
      </c>
      <c r="AB232">
        <v>188.7703857421875</v>
      </c>
      <c r="AC232">
        <v>181.2974853515625</v>
      </c>
      <c r="AD232">
        <v>171.36862182617187</v>
      </c>
      <c r="AE232">
        <v>164.16934204101563</v>
      </c>
      <c r="AF232">
        <v>158.00349426269531</v>
      </c>
      <c r="AG232">
        <v>-0.19118486344814301</v>
      </c>
      <c r="AH232">
        <v>0.58472967147827148</v>
      </c>
      <c r="AI232">
        <v>0.12815825641155243</v>
      </c>
      <c r="AJ232">
        <v>0.39633825421333313</v>
      </c>
      <c r="AK232">
        <v>-0.37828689813613892</v>
      </c>
      <c r="AL232">
        <v>-0.59728443622589111</v>
      </c>
      <c r="AM232">
        <v>-2.4359369277954102</v>
      </c>
      <c r="AN232">
        <v>-1.3452353477478027</v>
      </c>
      <c r="AO232">
        <v>0.13428458571434021</v>
      </c>
      <c r="AP232">
        <v>1.3715461492538452</v>
      </c>
      <c r="AQ232">
        <v>4.8564834594726562</v>
      </c>
      <c r="AR232">
        <v>17.729385375976562</v>
      </c>
      <c r="AS232">
        <v>17.686981201171875</v>
      </c>
      <c r="AT232">
        <v>16.497705459594727</v>
      </c>
      <c r="AU232">
        <v>15.790769577026367</v>
      </c>
      <c r="AV232">
        <v>15.468666076660156</v>
      </c>
      <c r="AW232">
        <v>15.361614227294922</v>
      </c>
      <c r="AX232">
        <v>12.758761405944824</v>
      </c>
      <c r="AY232">
        <v>4.2485518455505371</v>
      </c>
      <c r="AZ232">
        <v>2.8748037815093994</v>
      </c>
      <c r="BA232">
        <v>2.2649233341217041</v>
      </c>
      <c r="BB232">
        <v>1.3265753984451294</v>
      </c>
      <c r="BC232">
        <v>1.4552154541015625</v>
      </c>
      <c r="BD232">
        <v>1.6704357862472534</v>
      </c>
      <c r="BE232">
        <v>65.187126159667969</v>
      </c>
      <c r="BF232">
        <v>64.641868591308594</v>
      </c>
      <c r="BG232">
        <v>64.283462524414063</v>
      </c>
      <c r="BH232">
        <v>63.779060363769531</v>
      </c>
      <c r="BI232">
        <v>63.298374176025391</v>
      </c>
      <c r="BJ232">
        <v>62.431163787841797</v>
      </c>
      <c r="BK232">
        <v>62.652236938476562</v>
      </c>
      <c r="BL232">
        <v>64.247016906738281</v>
      </c>
      <c r="BM232">
        <v>67.668296813964844</v>
      </c>
      <c r="BN232">
        <v>71.963409423828125</v>
      </c>
      <c r="BO232">
        <v>75.163612365722656</v>
      </c>
      <c r="BP232">
        <v>77.187477111816406</v>
      </c>
      <c r="BQ232">
        <v>79.919578552246094</v>
      </c>
      <c r="BR232">
        <v>80.887680053710938</v>
      </c>
      <c r="BS232">
        <v>80.786796569824219</v>
      </c>
      <c r="BT232">
        <v>80.380287170410156</v>
      </c>
      <c r="BU232">
        <v>80.421142578125</v>
      </c>
      <c r="BV232">
        <v>80.025146484375</v>
      </c>
      <c r="BW232">
        <v>75.557044982910156</v>
      </c>
      <c r="BX232">
        <v>71.732246398925781</v>
      </c>
      <c r="BY232">
        <v>69.750137329101563</v>
      </c>
      <c r="BZ232">
        <v>68.147834777832031</v>
      </c>
      <c r="CA232">
        <v>66.986785888671875</v>
      </c>
      <c r="CB232">
        <v>66.280624389648438</v>
      </c>
      <c r="CC232">
        <v>3.2860002517700195</v>
      </c>
      <c r="CD232">
        <v>2.6285300254821777</v>
      </c>
      <c r="CE232">
        <v>2.200934886932373</v>
      </c>
      <c r="CF232">
        <v>2.874361515045166</v>
      </c>
      <c r="CG232">
        <v>3.5233802795410156</v>
      </c>
      <c r="CH232">
        <v>4.2849893569946289</v>
      </c>
      <c r="CI232">
        <v>3.8416182994842529</v>
      </c>
      <c r="CJ232">
        <v>3.7190544605255127</v>
      </c>
      <c r="CK232">
        <v>2.0245695114135742</v>
      </c>
      <c r="CL232">
        <v>3.7309937477111816</v>
      </c>
      <c r="CM232">
        <v>3.5379948616027832</v>
      </c>
      <c r="CN232">
        <v>3.4307281970977783</v>
      </c>
      <c r="CO232">
        <v>3.1486215591430664</v>
      </c>
      <c r="CP232">
        <v>3.0175917148590088</v>
      </c>
      <c r="CQ232">
        <v>3.2114145755767822</v>
      </c>
      <c r="CR232">
        <v>4.268150806427002</v>
      </c>
      <c r="CS232">
        <v>3.4498658180236816</v>
      </c>
      <c r="CT232">
        <v>3.5241611003875732</v>
      </c>
      <c r="CU232">
        <v>4.1730523109436035</v>
      </c>
      <c r="CV232">
        <v>4.6430168151855469</v>
      </c>
      <c r="CW232">
        <v>4.8619856834411621</v>
      </c>
      <c r="CX232">
        <v>5.0605778694152832</v>
      </c>
      <c r="CY232">
        <v>4.5105652809143066</v>
      </c>
      <c r="CZ232">
        <v>3.9627361297607422</v>
      </c>
    </row>
    <row r="233" spans="1:104" x14ac:dyDescent="0.25">
      <c r="A233" t="s">
        <v>406</v>
      </c>
      <c r="B233" t="s">
        <v>168</v>
      </c>
      <c r="C233" t="s">
        <v>26</v>
      </c>
      <c r="D233" t="s">
        <v>186</v>
      </c>
      <c r="E233" t="s">
        <v>182</v>
      </c>
      <c r="F233">
        <v>2022</v>
      </c>
      <c r="G233" t="s">
        <v>179</v>
      </c>
      <c r="H233">
        <v>11</v>
      </c>
      <c r="I233">
        <v>137.18867492675781</v>
      </c>
      <c r="J233">
        <v>134.02589416503906</v>
      </c>
      <c r="K233">
        <v>131.83558654785156</v>
      </c>
      <c r="L233">
        <v>131.931884765625</v>
      </c>
      <c r="M233">
        <v>138.27165222167969</v>
      </c>
      <c r="N233">
        <v>148.97789001464844</v>
      </c>
      <c r="O233">
        <v>163.19667053222656</v>
      </c>
      <c r="P233">
        <v>178.23200988769531</v>
      </c>
      <c r="Q233">
        <v>187.82450866699219</v>
      </c>
      <c r="R233">
        <v>194.71685791015625</v>
      </c>
      <c r="S233">
        <v>201.16651916503906</v>
      </c>
      <c r="T233">
        <v>202.70974731445312</v>
      </c>
      <c r="U233">
        <v>204.19692993164062</v>
      </c>
      <c r="V233">
        <v>205.98146057128906</v>
      </c>
      <c r="W233">
        <v>204.10089111328125</v>
      </c>
      <c r="X233">
        <v>197.13719177246094</v>
      </c>
      <c r="Y233">
        <v>189.96035766601562</v>
      </c>
      <c r="Z233">
        <v>183.12358093261719</v>
      </c>
      <c r="AA233">
        <v>173.14840698242187</v>
      </c>
      <c r="AB233">
        <v>165.86495971679687</v>
      </c>
      <c r="AC233">
        <v>161.71562194824219</v>
      </c>
      <c r="AD233">
        <v>154.37580871582031</v>
      </c>
      <c r="AE233">
        <v>148.14794921875</v>
      </c>
      <c r="AF233">
        <v>143.22822570800781</v>
      </c>
      <c r="AG233">
        <v>-0.37678208947181702</v>
      </c>
      <c r="AH233">
        <v>0.53205090761184692</v>
      </c>
      <c r="AI233">
        <v>-0.10762730985879898</v>
      </c>
      <c r="AJ233">
        <v>3.7691317498683929E-2</v>
      </c>
      <c r="AK233">
        <v>-0.94696998596191406</v>
      </c>
      <c r="AL233">
        <v>-1.7578321695327759</v>
      </c>
      <c r="AM233">
        <v>-3.2119958400726318</v>
      </c>
      <c r="AN233">
        <v>-3.0508496761322021</v>
      </c>
      <c r="AO233">
        <v>-1.4032367467880249</v>
      </c>
      <c r="AP233">
        <v>0.5623205304145813</v>
      </c>
      <c r="AQ233">
        <v>3.6819021701812744</v>
      </c>
      <c r="AR233">
        <v>14.484072685241699</v>
      </c>
      <c r="AS233">
        <v>14.140341758728027</v>
      </c>
      <c r="AT233">
        <v>13.119179725646973</v>
      </c>
      <c r="AU233">
        <v>12.55328369140625</v>
      </c>
      <c r="AV233">
        <v>11.460351943969727</v>
      </c>
      <c r="AW233">
        <v>11.44639778137207</v>
      </c>
      <c r="AX233">
        <v>8.8440284729003906</v>
      </c>
      <c r="AY233">
        <v>1.3360582590103149</v>
      </c>
      <c r="AZ233">
        <v>1.1198217868804932</v>
      </c>
      <c r="BA233">
        <v>1.2130303382873535</v>
      </c>
      <c r="BB233">
        <v>0.37385663390159607</v>
      </c>
      <c r="BC233">
        <v>0.48975887894630432</v>
      </c>
      <c r="BD233">
        <v>0.87284952402114868</v>
      </c>
      <c r="BE233">
        <v>60.677181243896484</v>
      </c>
      <c r="BF233">
        <v>60.751979827880859</v>
      </c>
      <c r="BG233">
        <v>59.852901458740234</v>
      </c>
      <c r="BH233">
        <v>59.509334564208984</v>
      </c>
      <c r="BI233">
        <v>60.011928558349609</v>
      </c>
      <c r="BJ233">
        <v>60.373340606689453</v>
      </c>
      <c r="BK233">
        <v>59.575729370117188</v>
      </c>
      <c r="BL233">
        <v>59.144290924072266</v>
      </c>
      <c r="BM233">
        <v>61.611812591552734</v>
      </c>
      <c r="BN233">
        <v>64.60943603515625</v>
      </c>
      <c r="BO233">
        <v>67.226547241210937</v>
      </c>
      <c r="BP233">
        <v>69.26513671875</v>
      </c>
      <c r="BQ233">
        <v>70.374473571777344</v>
      </c>
      <c r="BR233">
        <v>70.772087097167969</v>
      </c>
      <c r="BS233">
        <v>69.584434509277344</v>
      </c>
      <c r="BT233">
        <v>69.26513671875</v>
      </c>
      <c r="BU233">
        <v>68.446884155273438</v>
      </c>
      <c r="BV233">
        <v>66.549484252929688</v>
      </c>
      <c r="BW233">
        <v>65.490669250488281</v>
      </c>
      <c r="BX233">
        <v>64.274795532226562</v>
      </c>
      <c r="BY233">
        <v>63.835067749023438</v>
      </c>
      <c r="BZ233">
        <v>62.974586486816406</v>
      </c>
      <c r="CA233">
        <v>62.296268463134766</v>
      </c>
      <c r="CB233">
        <v>61.740768432617188</v>
      </c>
      <c r="CC233">
        <v>3.3318312168121338</v>
      </c>
      <c r="CD233">
        <v>2.6695907115936279</v>
      </c>
      <c r="CE233">
        <v>2.2454886436462402</v>
      </c>
      <c r="CF233">
        <v>2.9501709938049316</v>
      </c>
      <c r="CG233">
        <v>3.6325163841247559</v>
      </c>
      <c r="CH233">
        <v>4.385718822479248</v>
      </c>
      <c r="CI233">
        <v>3.8860917091369629</v>
      </c>
      <c r="CJ233">
        <v>3.7952706813812256</v>
      </c>
      <c r="CK233">
        <v>2.0527050495147705</v>
      </c>
      <c r="CL233">
        <v>3.7549309730529785</v>
      </c>
      <c r="CM233">
        <v>3.5347950458526611</v>
      </c>
      <c r="CN233">
        <v>3.3990557193756104</v>
      </c>
      <c r="CO233">
        <v>3.1164770126342773</v>
      </c>
      <c r="CP233">
        <v>2.9822604656219482</v>
      </c>
      <c r="CQ233">
        <v>3.1718020439147949</v>
      </c>
      <c r="CR233">
        <v>4.2047829627990723</v>
      </c>
      <c r="CS233">
        <v>3.4146578311920166</v>
      </c>
      <c r="CT233">
        <v>3.5307328701019287</v>
      </c>
      <c r="CU233">
        <v>4.1032285690307617</v>
      </c>
      <c r="CV233">
        <v>4.5311708450317383</v>
      </c>
      <c r="CW233">
        <v>4.8168516159057617</v>
      </c>
      <c r="CX233">
        <v>5.0633444786071777</v>
      </c>
      <c r="CY233">
        <v>4.5208902359008789</v>
      </c>
      <c r="CZ233">
        <v>3.9897570610046387</v>
      </c>
    </row>
    <row r="234" spans="1:104" x14ac:dyDescent="0.25">
      <c r="A234" t="s">
        <v>407</v>
      </c>
      <c r="B234" t="s">
        <v>168</v>
      </c>
      <c r="C234" t="s">
        <v>26</v>
      </c>
      <c r="D234" t="s">
        <v>186</v>
      </c>
      <c r="E234" t="s">
        <v>182</v>
      </c>
      <c r="F234">
        <v>2022</v>
      </c>
      <c r="G234" t="s">
        <v>180</v>
      </c>
      <c r="H234">
        <v>12</v>
      </c>
      <c r="I234">
        <v>128.16279602050781</v>
      </c>
      <c r="J234">
        <v>125.69501495361328</v>
      </c>
      <c r="K234">
        <v>124.28215789794922</v>
      </c>
      <c r="L234">
        <v>124.05496215820312</v>
      </c>
      <c r="M234">
        <v>129.82249450683594</v>
      </c>
      <c r="N234">
        <v>140.05136108398437</v>
      </c>
      <c r="O234">
        <v>154.94474792480469</v>
      </c>
      <c r="P234">
        <v>167.13987731933594</v>
      </c>
      <c r="Q234">
        <v>173.33891296386719</v>
      </c>
      <c r="R234">
        <v>175.71138000488281</v>
      </c>
      <c r="S234">
        <v>176.82467651367187</v>
      </c>
      <c r="T234">
        <v>175.12051391601562</v>
      </c>
      <c r="U234">
        <v>174.00082397460937</v>
      </c>
      <c r="V234">
        <v>173.33651733398438</v>
      </c>
      <c r="W234">
        <v>171.3544921875</v>
      </c>
      <c r="X234">
        <v>167.38241577148437</v>
      </c>
      <c r="Y234">
        <v>165.58856201171875</v>
      </c>
      <c r="Z234">
        <v>164.56797790527344</v>
      </c>
      <c r="AA234">
        <v>158.63200378417969</v>
      </c>
      <c r="AB234">
        <v>153.09446716308594</v>
      </c>
      <c r="AC234">
        <v>149.31306457519531</v>
      </c>
      <c r="AD234">
        <v>143.67245483398437</v>
      </c>
      <c r="AE234">
        <v>138.09416198730469</v>
      </c>
      <c r="AF234">
        <v>133.10591125488281</v>
      </c>
      <c r="AG234">
        <v>-0.59813404083251953</v>
      </c>
      <c r="AH234">
        <v>0.49576187133789063</v>
      </c>
      <c r="AI234">
        <v>-0.3782120943069458</v>
      </c>
      <c r="AJ234">
        <v>-0.36703330278396606</v>
      </c>
      <c r="AK234">
        <v>-1.617882251739502</v>
      </c>
      <c r="AL234">
        <v>-3.131211519241333</v>
      </c>
      <c r="AM234">
        <v>-4.2782993316650391</v>
      </c>
      <c r="AN234">
        <v>-5.0781073570251465</v>
      </c>
      <c r="AO234">
        <v>-3.129450798034668</v>
      </c>
      <c r="AP234">
        <v>-0.29251322150230408</v>
      </c>
      <c r="AQ234">
        <v>2.4500744342803955</v>
      </c>
      <c r="AR234">
        <v>11.014612197875977</v>
      </c>
      <c r="AS234">
        <v>10.249267578125</v>
      </c>
      <c r="AT234">
        <v>9.3291597366333008</v>
      </c>
      <c r="AU234">
        <v>8.9111595153808594</v>
      </c>
      <c r="AV234">
        <v>7.2307224273681641</v>
      </c>
      <c r="AW234">
        <v>7.4304027557373047</v>
      </c>
      <c r="AX234">
        <v>4.8282108306884766</v>
      </c>
      <c r="AY234">
        <v>-1.6703652143478394</v>
      </c>
      <c r="AZ234">
        <v>-0.6571994423866272</v>
      </c>
      <c r="BA234">
        <v>0.14900900423526764</v>
      </c>
      <c r="BB234">
        <v>-0.6476670503616333</v>
      </c>
      <c r="BC234">
        <v>-0.54340332746505737</v>
      </c>
      <c r="BD234">
        <v>3.4666333347558975E-2</v>
      </c>
      <c r="BE234">
        <v>50.32275390625</v>
      </c>
      <c r="BF234">
        <v>49.926620483398437</v>
      </c>
      <c r="BG234">
        <v>49.004680633544922</v>
      </c>
      <c r="BH234">
        <v>49.037872314453125</v>
      </c>
      <c r="BI234">
        <v>48.223297119140625</v>
      </c>
      <c r="BJ234">
        <v>47.906642913818359</v>
      </c>
      <c r="BK234">
        <v>47.704883575439453</v>
      </c>
      <c r="BL234">
        <v>47.226280212402344</v>
      </c>
      <c r="BM234">
        <v>51.660915374755859</v>
      </c>
      <c r="BN234">
        <v>56.846340179443359</v>
      </c>
      <c r="BO234">
        <v>60.709148406982422</v>
      </c>
      <c r="BP234">
        <v>62.23651123046875</v>
      </c>
      <c r="BQ234">
        <v>63.750133514404297</v>
      </c>
      <c r="BR234">
        <v>66.605422973632812</v>
      </c>
      <c r="BS234">
        <v>65.730682373046875</v>
      </c>
      <c r="BT234">
        <v>63.661045074462891</v>
      </c>
      <c r="BU234">
        <v>62.188411712646484</v>
      </c>
      <c r="BV234">
        <v>60.862949371337891</v>
      </c>
      <c r="BW234">
        <v>60.007667541503906</v>
      </c>
      <c r="BX234">
        <v>57.324314117431641</v>
      </c>
      <c r="BY234">
        <v>56.241329193115234</v>
      </c>
      <c r="BZ234">
        <v>54.735370635986328</v>
      </c>
      <c r="CA234">
        <v>54.403800964355469</v>
      </c>
      <c r="CB234">
        <v>54.093635559082031</v>
      </c>
      <c r="CC234">
        <v>3.683943510055542</v>
      </c>
      <c r="CD234">
        <v>2.9631953239440918</v>
      </c>
      <c r="CE234">
        <v>2.505378246307373</v>
      </c>
      <c r="CF234">
        <v>3.2832038402557373</v>
      </c>
      <c r="CG234">
        <v>4.036552906036377</v>
      </c>
      <c r="CH234">
        <v>4.8796939849853516</v>
      </c>
      <c r="CI234">
        <v>4.3668155670166016</v>
      </c>
      <c r="CJ234">
        <v>4.2123394012451172</v>
      </c>
      <c r="CK234">
        <v>2.2421083450317383</v>
      </c>
      <c r="CL234">
        <v>4.010371208190918</v>
      </c>
      <c r="CM234">
        <v>3.677372932434082</v>
      </c>
      <c r="CN234">
        <v>3.475416898727417</v>
      </c>
      <c r="CO234">
        <v>3.1430575847625732</v>
      </c>
      <c r="CP234">
        <v>2.9702556133270264</v>
      </c>
      <c r="CQ234">
        <v>3.1516869068145752</v>
      </c>
      <c r="CR234">
        <v>4.2254319190979004</v>
      </c>
      <c r="CS234">
        <v>3.5229041576385498</v>
      </c>
      <c r="CT234">
        <v>3.7553656101226807</v>
      </c>
      <c r="CU234">
        <v>4.4492239952087402</v>
      </c>
      <c r="CV234">
        <v>4.9499588012695313</v>
      </c>
      <c r="CW234">
        <v>5.2637519836425781</v>
      </c>
      <c r="CX234">
        <v>5.5772228240966797</v>
      </c>
      <c r="CY234">
        <v>4.9875807762145996</v>
      </c>
      <c r="CZ234">
        <v>4.3883519172668457</v>
      </c>
    </row>
    <row r="235" spans="1:104" x14ac:dyDescent="0.25">
      <c r="A235" t="s">
        <v>408</v>
      </c>
      <c r="B235" t="s">
        <v>168</v>
      </c>
      <c r="C235" t="s">
        <v>26</v>
      </c>
      <c r="D235" t="s">
        <v>186</v>
      </c>
      <c r="E235" t="s">
        <v>182</v>
      </c>
      <c r="F235">
        <v>2022</v>
      </c>
      <c r="G235" t="s">
        <v>181</v>
      </c>
      <c r="H235">
        <v>8</v>
      </c>
      <c r="I235">
        <v>153.23802185058594</v>
      </c>
      <c r="J235">
        <v>149.58073425292969</v>
      </c>
      <c r="K235">
        <v>146.62101745605469</v>
      </c>
      <c r="L235">
        <v>146.29290771484375</v>
      </c>
      <c r="M235">
        <v>152.6026611328125</v>
      </c>
      <c r="N235">
        <v>168.12269592285156</v>
      </c>
      <c r="O235">
        <v>183.4664306640625</v>
      </c>
      <c r="P235">
        <v>198.28929138183594</v>
      </c>
      <c r="Q235">
        <v>208.26396179199219</v>
      </c>
      <c r="R235">
        <v>215.30793762207031</v>
      </c>
      <c r="S235">
        <v>221.92312622070312</v>
      </c>
      <c r="T235">
        <v>223.41159057617187</v>
      </c>
      <c r="U235">
        <v>224.91737365722656</v>
      </c>
      <c r="V235">
        <v>225.58578491210937</v>
      </c>
      <c r="W235">
        <v>224.23017883300781</v>
      </c>
      <c r="X235">
        <v>219.01312255859375</v>
      </c>
      <c r="Y235">
        <v>212.769775390625</v>
      </c>
      <c r="Z235">
        <v>204.12625122070312</v>
      </c>
      <c r="AA235">
        <v>194.70817565917969</v>
      </c>
      <c r="AB235">
        <v>189.37933349609375</v>
      </c>
      <c r="AC235">
        <v>185.21380615234375</v>
      </c>
      <c r="AD235">
        <v>176.69804382324219</v>
      </c>
      <c r="AE235">
        <v>168.98159790039062</v>
      </c>
      <c r="AF235">
        <v>161.74845886230469</v>
      </c>
      <c r="AG235">
        <v>-0.13865330815315247</v>
      </c>
      <c r="AH235">
        <v>0.59747147560119629</v>
      </c>
      <c r="AI235">
        <v>0.19338338077068329</v>
      </c>
      <c r="AJ235">
        <v>0.49691537022590637</v>
      </c>
      <c r="AK235">
        <v>-0.22365662455558777</v>
      </c>
      <c r="AL235">
        <v>-0.28156596422195435</v>
      </c>
      <c r="AM235">
        <v>-2.2158217430114746</v>
      </c>
      <c r="AN235">
        <v>-0.87191957235336304</v>
      </c>
      <c r="AO235">
        <v>0.55755186080932617</v>
      </c>
      <c r="AP235">
        <v>1.5617293119430542</v>
      </c>
      <c r="AQ235">
        <v>5.0081086158752441</v>
      </c>
      <c r="AR235">
        <v>17.7960205078125</v>
      </c>
      <c r="AS235">
        <v>17.806377410888672</v>
      </c>
      <c r="AT235">
        <v>16.502849578857422</v>
      </c>
      <c r="AU235">
        <v>15.834236145019531</v>
      </c>
      <c r="AV235">
        <v>15.868673324584961</v>
      </c>
      <c r="AW235">
        <v>15.959604263305664</v>
      </c>
      <c r="AX235">
        <v>13.568939208984375</v>
      </c>
      <c r="AY235">
        <v>4.909116268157959</v>
      </c>
      <c r="AZ235">
        <v>3.284184455871582</v>
      </c>
      <c r="BA235">
        <v>2.5442585945129395</v>
      </c>
      <c r="BB235">
        <v>1.6020671129226685</v>
      </c>
      <c r="BC235">
        <v>1.7319396734237671</v>
      </c>
      <c r="BD235">
        <v>1.8905344009399414</v>
      </c>
      <c r="BE235">
        <v>67.508560180664063</v>
      </c>
      <c r="BF235">
        <v>67.252922058105469</v>
      </c>
      <c r="BG235">
        <v>66.79974365234375</v>
      </c>
      <c r="BH235">
        <v>66.426322937011719</v>
      </c>
      <c r="BI235">
        <v>66.089393615722656</v>
      </c>
      <c r="BJ235">
        <v>66.047103881835937</v>
      </c>
      <c r="BK235">
        <v>66.456336975097656</v>
      </c>
      <c r="BL235">
        <v>67.562698364257813</v>
      </c>
      <c r="BM235">
        <v>70.106819152832031</v>
      </c>
      <c r="BN235">
        <v>73.361404418945312</v>
      </c>
      <c r="BO235">
        <v>76.656059265136719</v>
      </c>
      <c r="BP235">
        <v>77.972770690917969</v>
      </c>
      <c r="BQ235">
        <v>78.97528076171875</v>
      </c>
      <c r="BR235">
        <v>79.857131958007813</v>
      </c>
      <c r="BS235">
        <v>80.618789672851562</v>
      </c>
      <c r="BT235">
        <v>80.94775390625</v>
      </c>
      <c r="BU235">
        <v>80.631072998046875</v>
      </c>
      <c r="BV235">
        <v>79.698249816894531</v>
      </c>
      <c r="BW235">
        <v>77.163299560546875</v>
      </c>
      <c r="BX235">
        <v>74.829727172851563</v>
      </c>
      <c r="BY235">
        <v>72.620018005371094</v>
      </c>
      <c r="BZ235">
        <v>71.713249206542969</v>
      </c>
      <c r="CA235">
        <v>70.774177551269531</v>
      </c>
      <c r="CB235">
        <v>70.156303405761719</v>
      </c>
      <c r="CC235">
        <v>3.2856268882751465</v>
      </c>
      <c r="CD235">
        <v>2.6303806304931641</v>
      </c>
      <c r="CE235">
        <v>2.2047605514526367</v>
      </c>
      <c r="CF235">
        <v>2.8880696296691895</v>
      </c>
      <c r="CG235">
        <v>3.5393497943878174</v>
      </c>
      <c r="CH235">
        <v>4.3695054054260254</v>
      </c>
      <c r="CI235">
        <v>3.8569614887237549</v>
      </c>
      <c r="CJ235">
        <v>3.7277195453643799</v>
      </c>
      <c r="CK235">
        <v>2.0094413757324219</v>
      </c>
      <c r="CL235">
        <v>3.6656029224395752</v>
      </c>
      <c r="CM235">
        <v>3.4426910877227783</v>
      </c>
      <c r="CN235">
        <v>3.3073205947875977</v>
      </c>
      <c r="CO235">
        <v>3.0305728912353516</v>
      </c>
      <c r="CP235">
        <v>2.883474588394165</v>
      </c>
      <c r="CQ235">
        <v>3.0763964653015137</v>
      </c>
      <c r="CR235">
        <v>4.1241278648376465</v>
      </c>
      <c r="CS235">
        <v>3.3766117095947266</v>
      </c>
      <c r="CT235">
        <v>3.4746124744415283</v>
      </c>
      <c r="CU235">
        <v>4.0735993385314941</v>
      </c>
      <c r="CV235">
        <v>4.5674662590026855</v>
      </c>
      <c r="CW235">
        <v>4.8704781532287598</v>
      </c>
      <c r="CX235">
        <v>5.116546630859375</v>
      </c>
      <c r="CY235">
        <v>4.5525498390197754</v>
      </c>
      <c r="CZ235">
        <v>3.977818489074707</v>
      </c>
    </row>
    <row r="236" spans="1:104" x14ac:dyDescent="0.25">
      <c r="A236" t="s">
        <v>409</v>
      </c>
      <c r="B236" t="s">
        <v>168</v>
      </c>
      <c r="C236" t="s">
        <v>26</v>
      </c>
      <c r="D236" t="s">
        <v>186</v>
      </c>
      <c r="E236" t="s">
        <v>182</v>
      </c>
      <c r="F236">
        <v>2023</v>
      </c>
      <c r="G236" t="s">
        <v>169</v>
      </c>
      <c r="H236">
        <v>1</v>
      </c>
      <c r="I236">
        <v>125.33621215820313</v>
      </c>
      <c r="J236">
        <v>122.38317108154297</v>
      </c>
      <c r="K236">
        <v>121.43048858642578</v>
      </c>
      <c r="L236">
        <v>121.75330352783203</v>
      </c>
      <c r="M236">
        <v>128.76603698730469</v>
      </c>
      <c r="N236">
        <v>140.66778564453125</v>
      </c>
      <c r="O236">
        <v>158.35520935058594</v>
      </c>
      <c r="P236">
        <v>171.65882873535156</v>
      </c>
      <c r="Q236">
        <v>176.14527893066406</v>
      </c>
      <c r="R236">
        <v>176.76454162597656</v>
      </c>
      <c r="S236">
        <v>177.86280822753906</v>
      </c>
      <c r="T236">
        <v>174.97785949707031</v>
      </c>
      <c r="U236">
        <v>173.84364318847656</v>
      </c>
      <c r="V236">
        <v>172.61250305175781</v>
      </c>
      <c r="W236">
        <v>169.3438720703125</v>
      </c>
      <c r="X236">
        <v>165.31657409667969</v>
      </c>
      <c r="Y236">
        <v>162.7445068359375</v>
      </c>
      <c r="Z236">
        <v>161.16224670410156</v>
      </c>
      <c r="AA236">
        <v>156.83010864257812</v>
      </c>
      <c r="AB236">
        <v>151.01896667480469</v>
      </c>
      <c r="AC236">
        <v>147.38688659667969</v>
      </c>
      <c r="AD236">
        <v>141.82244873046875</v>
      </c>
      <c r="AE236">
        <v>136.87875366210937</v>
      </c>
      <c r="AF236">
        <v>132.05990600585937</v>
      </c>
      <c r="AG236">
        <v>-0.66902649402618408</v>
      </c>
      <c r="AH236">
        <v>0.48160508275032043</v>
      </c>
      <c r="AI236">
        <v>-0.46398866176605225</v>
      </c>
      <c r="AJ236">
        <v>-0.49820470809936523</v>
      </c>
      <c r="AK236">
        <v>-1.8572163581848145</v>
      </c>
      <c r="AL236">
        <v>-3.6637983322143555</v>
      </c>
      <c r="AM236">
        <v>-4.8111224174499512</v>
      </c>
      <c r="AN236">
        <v>-6.0108146667480469</v>
      </c>
      <c r="AO236">
        <v>-3.8312842845916748</v>
      </c>
      <c r="AP236">
        <v>-0.57537376880645752</v>
      </c>
      <c r="AQ236">
        <v>2.1881794929504395</v>
      </c>
      <c r="AR236">
        <v>10.482741355895996</v>
      </c>
      <c r="AS236">
        <v>9.6118001937866211</v>
      </c>
      <c r="AT236">
        <v>8.6950740814208984</v>
      </c>
      <c r="AU236">
        <v>8.244572639465332</v>
      </c>
      <c r="AV236">
        <v>6.2790212631225586</v>
      </c>
      <c r="AW236">
        <v>6.428215503692627</v>
      </c>
      <c r="AX236">
        <v>3.661102294921875</v>
      </c>
      <c r="AY236">
        <v>-2.650963306427002</v>
      </c>
      <c r="AZ236">
        <v>-1.2309024333953857</v>
      </c>
      <c r="BA236">
        <v>-0.18771733343601227</v>
      </c>
      <c r="BB236">
        <v>-0.98262643814086914</v>
      </c>
      <c r="BC236">
        <v>-0.88483387231826782</v>
      </c>
      <c r="BD236">
        <v>-0.23471514880657196</v>
      </c>
      <c r="BE236">
        <v>49.780620574951172</v>
      </c>
      <c r="BF236">
        <v>49.149394989013672</v>
      </c>
      <c r="BG236">
        <v>48.560306549072266</v>
      </c>
      <c r="BH236">
        <v>48.271537780761719</v>
      </c>
      <c r="BI236">
        <v>47.498714447021484</v>
      </c>
      <c r="BJ236">
        <v>47.020111083984375</v>
      </c>
      <c r="BK236">
        <v>47.834686279296875</v>
      </c>
      <c r="BL236">
        <v>47.075736999511719</v>
      </c>
      <c r="BM236">
        <v>48.663124084472656</v>
      </c>
      <c r="BN236">
        <v>52.036308288574219</v>
      </c>
      <c r="BO236">
        <v>54.789291381835938</v>
      </c>
      <c r="BP236">
        <v>56.973155975341797</v>
      </c>
      <c r="BQ236">
        <v>58.643154144287109</v>
      </c>
      <c r="BR236">
        <v>58.965255737304688</v>
      </c>
      <c r="BS236">
        <v>59.066131591796875</v>
      </c>
      <c r="BT236">
        <v>58.811725616455078</v>
      </c>
      <c r="BU236">
        <v>57.795394897460938</v>
      </c>
      <c r="BV236">
        <v>55.923637390136719</v>
      </c>
      <c r="BW236">
        <v>54.086246490478516</v>
      </c>
      <c r="BX236">
        <v>53.319911956787109</v>
      </c>
      <c r="BY236">
        <v>50.869709014892578</v>
      </c>
      <c r="BZ236">
        <v>49.241466522216797</v>
      </c>
      <c r="CA236">
        <v>47.351436614990234</v>
      </c>
      <c r="CB236">
        <v>46.073032379150391</v>
      </c>
      <c r="CC236">
        <v>3.8284902572631836</v>
      </c>
      <c r="CD236">
        <v>3.0659418106079102</v>
      </c>
      <c r="CE236">
        <v>2.6013104915618896</v>
      </c>
      <c r="CF236">
        <v>3.4242417812347412</v>
      </c>
      <c r="CG236">
        <v>4.2546319961547852</v>
      </c>
      <c r="CH236">
        <v>5.2083463668823242</v>
      </c>
      <c r="CI236">
        <v>4.7426419258117676</v>
      </c>
      <c r="CJ236">
        <v>4.5973691940307617</v>
      </c>
      <c r="CK236">
        <v>2.4212048053741455</v>
      </c>
      <c r="CL236">
        <v>4.287259578704834</v>
      </c>
      <c r="CM236">
        <v>3.9307904243469238</v>
      </c>
      <c r="CN236">
        <v>3.6902260780334473</v>
      </c>
      <c r="CO236">
        <v>3.3370277881622314</v>
      </c>
      <c r="CP236">
        <v>3.1432285308837891</v>
      </c>
      <c r="CQ236">
        <v>3.3099160194396973</v>
      </c>
      <c r="CR236">
        <v>4.4348363876342773</v>
      </c>
      <c r="CS236">
        <v>3.6793985366821289</v>
      </c>
      <c r="CT236">
        <v>3.9081399440765381</v>
      </c>
      <c r="CU236">
        <v>4.6743674278259277</v>
      </c>
      <c r="CV236">
        <v>5.1888785362243652</v>
      </c>
      <c r="CW236">
        <v>5.5214910507202148</v>
      </c>
      <c r="CX236">
        <v>5.8504519462585449</v>
      </c>
      <c r="CY236">
        <v>5.2535223960876465</v>
      </c>
      <c r="CZ236">
        <v>4.6267399787902832</v>
      </c>
    </row>
    <row r="237" spans="1:104" x14ac:dyDescent="0.25">
      <c r="A237" t="s">
        <v>410</v>
      </c>
      <c r="B237" t="s">
        <v>168</v>
      </c>
      <c r="C237" t="s">
        <v>26</v>
      </c>
      <c r="D237" t="s">
        <v>186</v>
      </c>
      <c r="E237" t="s">
        <v>182</v>
      </c>
      <c r="F237">
        <v>2023</v>
      </c>
      <c r="G237" t="s">
        <v>170</v>
      </c>
      <c r="H237">
        <v>2</v>
      </c>
      <c r="I237">
        <v>127.88238525390625</v>
      </c>
      <c r="J237">
        <v>124.59886169433594</v>
      </c>
      <c r="K237">
        <v>123.10297393798828</v>
      </c>
      <c r="L237">
        <v>123.74044799804687</v>
      </c>
      <c r="M237">
        <v>129.96502685546875</v>
      </c>
      <c r="N237">
        <v>141.41915893554687</v>
      </c>
      <c r="O237">
        <v>158.60580444335938</v>
      </c>
      <c r="P237">
        <v>169.3861083984375</v>
      </c>
      <c r="Q237">
        <v>174.4365234375</v>
      </c>
      <c r="R237">
        <v>175.64398193359375</v>
      </c>
      <c r="S237">
        <v>178.3203125</v>
      </c>
      <c r="T237">
        <v>176.46754455566406</v>
      </c>
      <c r="U237">
        <v>176.63227844238281</v>
      </c>
      <c r="V237">
        <v>175.75244140625</v>
      </c>
      <c r="W237">
        <v>173.34120178222656</v>
      </c>
      <c r="X237">
        <v>168.40327453613281</v>
      </c>
      <c r="Y237">
        <v>163.89958190917969</v>
      </c>
      <c r="Z237">
        <v>163.53694152832031</v>
      </c>
      <c r="AA237">
        <v>161.49046325683594</v>
      </c>
      <c r="AB237">
        <v>155.55221557617187</v>
      </c>
      <c r="AC237">
        <v>151.55923461914063</v>
      </c>
      <c r="AD237">
        <v>144.97422790527344</v>
      </c>
      <c r="AE237">
        <v>138.82672119140625</v>
      </c>
      <c r="AF237">
        <v>133.97320556640625</v>
      </c>
      <c r="AG237">
        <v>-0.64956283569335938</v>
      </c>
      <c r="AH237">
        <v>0.4907536506652832</v>
      </c>
      <c r="AI237">
        <v>-0.4334857165813446</v>
      </c>
      <c r="AJ237">
        <v>-0.45230564475059509</v>
      </c>
      <c r="AK237">
        <v>-1.7763183116912842</v>
      </c>
      <c r="AL237">
        <v>-3.4824109077453613</v>
      </c>
      <c r="AM237">
        <v>-4.6494598388671875</v>
      </c>
      <c r="AN237">
        <v>-5.6288275718688965</v>
      </c>
      <c r="AO237">
        <v>-3.5456643104553223</v>
      </c>
      <c r="AP237">
        <v>-0.46410539746284485</v>
      </c>
      <c r="AQ237">
        <v>2.3005290031433105</v>
      </c>
      <c r="AR237">
        <v>10.775168418884277</v>
      </c>
      <c r="AS237">
        <v>10.011908531188965</v>
      </c>
      <c r="AT237">
        <v>9.0867071151733398</v>
      </c>
      <c r="AU237">
        <v>8.6608381271362305</v>
      </c>
      <c r="AV237">
        <v>6.7347593307495117</v>
      </c>
      <c r="AW237">
        <v>6.8131918907165527</v>
      </c>
      <c r="AX237">
        <v>4.1322822570800781</v>
      </c>
      <c r="AY237">
        <v>-2.3331711292266846</v>
      </c>
      <c r="AZ237">
        <v>-1.0366390943527222</v>
      </c>
      <c r="BA237">
        <v>-6.0383379459381104E-2</v>
      </c>
      <c r="BB237">
        <v>-0.86925506591796875</v>
      </c>
      <c r="BC237">
        <v>-0.76213574409484863</v>
      </c>
      <c r="BD237">
        <v>-0.13292881846427917</v>
      </c>
      <c r="BE237">
        <v>52.508323669433594</v>
      </c>
      <c r="BF237">
        <v>52.280624389648437</v>
      </c>
      <c r="BG237">
        <v>51.346752166748047</v>
      </c>
      <c r="BH237">
        <v>49.76220703125</v>
      </c>
      <c r="BI237">
        <v>49.230960845947266</v>
      </c>
      <c r="BJ237">
        <v>48.693229675292969</v>
      </c>
      <c r="BK237">
        <v>48.128658294677734</v>
      </c>
      <c r="BL237">
        <v>47.833404541015625</v>
      </c>
      <c r="BM237">
        <v>50.938552856445313</v>
      </c>
      <c r="BN237">
        <v>53.962272644042969</v>
      </c>
      <c r="BO237">
        <v>56.701900482177734</v>
      </c>
      <c r="BP237">
        <v>57.769973754882812</v>
      </c>
      <c r="BQ237">
        <v>58.596477508544922</v>
      </c>
      <c r="BR237">
        <v>58.986129760742188</v>
      </c>
      <c r="BS237">
        <v>58.596477508544922</v>
      </c>
      <c r="BT237">
        <v>58.031902313232422</v>
      </c>
      <c r="BU237">
        <v>57.527500152587891</v>
      </c>
      <c r="BV237">
        <v>56.485370635986328</v>
      </c>
      <c r="BW237">
        <v>54.691669464111328</v>
      </c>
      <c r="BX237">
        <v>53.589363098144531</v>
      </c>
      <c r="BY237">
        <v>52.145511627197266</v>
      </c>
      <c r="BZ237">
        <v>50.901615142822266</v>
      </c>
      <c r="CA237">
        <v>49.948291778564453</v>
      </c>
      <c r="CB237">
        <v>49.223579406738281</v>
      </c>
      <c r="CC237">
        <v>3.8159651756286621</v>
      </c>
      <c r="CD237">
        <v>3.0492916107177734</v>
      </c>
      <c r="CE237">
        <v>2.576176643371582</v>
      </c>
      <c r="CF237">
        <v>3.3996796607971191</v>
      </c>
      <c r="CG237">
        <v>4.194979190826416</v>
      </c>
      <c r="CH237">
        <v>5.1151232719421387</v>
      </c>
      <c r="CI237">
        <v>4.6403388977050781</v>
      </c>
      <c r="CJ237">
        <v>4.4316325187683105</v>
      </c>
      <c r="CK237">
        <v>2.3422896862030029</v>
      </c>
      <c r="CL237">
        <v>4.1616024971008301</v>
      </c>
      <c r="CM237">
        <v>3.8498008251190186</v>
      </c>
      <c r="CN237">
        <v>3.6356105804443359</v>
      </c>
      <c r="CO237">
        <v>3.312178373336792</v>
      </c>
      <c r="CP237">
        <v>3.1264228820800781</v>
      </c>
      <c r="CQ237">
        <v>3.3097250461578369</v>
      </c>
      <c r="CR237">
        <v>4.4132084846496582</v>
      </c>
      <c r="CS237">
        <v>3.6198537349700928</v>
      </c>
      <c r="CT237">
        <v>3.8740510940551758</v>
      </c>
      <c r="CU237">
        <v>4.7020034790039062</v>
      </c>
      <c r="CV237">
        <v>5.2210865020751953</v>
      </c>
      <c r="CW237">
        <v>5.5465459823608398</v>
      </c>
      <c r="CX237">
        <v>5.8422198295593262</v>
      </c>
      <c r="CY237">
        <v>5.2051148414611816</v>
      </c>
      <c r="CZ237">
        <v>4.5852680206298828</v>
      </c>
    </row>
    <row r="238" spans="1:104" x14ac:dyDescent="0.25">
      <c r="A238" t="s">
        <v>411</v>
      </c>
      <c r="B238" t="s">
        <v>168</v>
      </c>
      <c r="C238" t="s">
        <v>26</v>
      </c>
      <c r="D238" t="s">
        <v>186</v>
      </c>
      <c r="E238" t="s">
        <v>182</v>
      </c>
      <c r="F238">
        <v>2023</v>
      </c>
      <c r="G238" t="s">
        <v>171</v>
      </c>
      <c r="H238">
        <v>3</v>
      </c>
      <c r="I238">
        <v>130.35365295410156</v>
      </c>
      <c r="J238">
        <v>127.20372772216797</v>
      </c>
      <c r="K238">
        <v>125.19058990478516</v>
      </c>
      <c r="L238">
        <v>124.61956024169922</v>
      </c>
      <c r="M238">
        <v>129.01570129394531</v>
      </c>
      <c r="N238">
        <v>140.68792724609375</v>
      </c>
      <c r="O238">
        <v>158.60823059082031</v>
      </c>
      <c r="P238">
        <v>169.97027587890625</v>
      </c>
      <c r="Q238">
        <v>175.16505432128906</v>
      </c>
      <c r="R238">
        <v>177.3258056640625</v>
      </c>
      <c r="S238">
        <v>181.02104187011719</v>
      </c>
      <c r="T238">
        <v>180.0521240234375</v>
      </c>
      <c r="U238">
        <v>180.65187072753906</v>
      </c>
      <c r="V238">
        <v>181.40525817871094</v>
      </c>
      <c r="W238">
        <v>180.11116027832031</v>
      </c>
      <c r="X238">
        <v>175.37481689453125</v>
      </c>
      <c r="Y238">
        <v>170.37345886230469</v>
      </c>
      <c r="Z238">
        <v>166.02803039550781</v>
      </c>
      <c r="AA238">
        <v>162.30551147460937</v>
      </c>
      <c r="AB238">
        <v>160.54899597167969</v>
      </c>
      <c r="AC238">
        <v>157.04621887207031</v>
      </c>
      <c r="AD238">
        <v>150.55158996582031</v>
      </c>
      <c r="AE238">
        <v>143.25390625</v>
      </c>
      <c r="AF238">
        <v>137.34893798828125</v>
      </c>
      <c r="AG238">
        <v>-0.58350551128387451</v>
      </c>
      <c r="AH238">
        <v>0.50203573703765869</v>
      </c>
      <c r="AI238">
        <v>-0.35330143570899963</v>
      </c>
      <c r="AJ238">
        <v>-0.32856640219688416</v>
      </c>
      <c r="AK238">
        <v>-1.5359282493591309</v>
      </c>
      <c r="AL238">
        <v>-2.9979784488677979</v>
      </c>
      <c r="AM238">
        <v>-4.2545905113220215</v>
      </c>
      <c r="AN238">
        <v>-4.9402704238891602</v>
      </c>
      <c r="AO238">
        <v>-2.9783885478973389</v>
      </c>
      <c r="AP238">
        <v>-0.2150566428899765</v>
      </c>
      <c r="AQ238">
        <v>2.5881316661834717</v>
      </c>
      <c r="AR238">
        <v>11.477712631225586</v>
      </c>
      <c r="AS238">
        <v>10.826566696166992</v>
      </c>
      <c r="AT238">
        <v>9.9411764144897461</v>
      </c>
      <c r="AU238">
        <v>9.5364265441894531</v>
      </c>
      <c r="AV238">
        <v>7.8360080718994141</v>
      </c>
      <c r="AW238">
        <v>7.9053163528442383</v>
      </c>
      <c r="AX238">
        <v>5.1834983825683594</v>
      </c>
      <c r="AY238">
        <v>-1.4150511026382446</v>
      </c>
      <c r="AZ238">
        <v>-0.51317310333251953</v>
      </c>
      <c r="BA238">
        <v>0.25811344385147095</v>
      </c>
      <c r="BB238">
        <v>-0.57510727643966675</v>
      </c>
      <c r="BC238">
        <v>-0.46073082089424133</v>
      </c>
      <c r="BD238">
        <v>0.11531507223844528</v>
      </c>
      <c r="BE238">
        <v>53.489768981933594</v>
      </c>
      <c r="BF238">
        <v>52.997154235839844</v>
      </c>
      <c r="BG238">
        <v>52.403663635253906</v>
      </c>
      <c r="BH238">
        <v>51.111385345458984</v>
      </c>
      <c r="BI238">
        <v>50.349460601806641</v>
      </c>
      <c r="BJ238">
        <v>50.099464416503906</v>
      </c>
      <c r="BK238">
        <v>50.382789611816406</v>
      </c>
      <c r="BL238">
        <v>51.527637481689453</v>
      </c>
      <c r="BM238">
        <v>54.628379821777344</v>
      </c>
      <c r="BN238">
        <v>57.781761169433594</v>
      </c>
      <c r="BO238">
        <v>59.7833251953125</v>
      </c>
      <c r="BP238">
        <v>61.808609008789063</v>
      </c>
      <c r="BQ238">
        <v>62.644573211669922</v>
      </c>
      <c r="BR238">
        <v>62.207729339599609</v>
      </c>
      <c r="BS238">
        <v>62.656505584716797</v>
      </c>
      <c r="BT238">
        <v>62.270877838134766</v>
      </c>
      <c r="BU238">
        <v>61.322101593017578</v>
      </c>
      <c r="BV238">
        <v>59.152244567871094</v>
      </c>
      <c r="BW238">
        <v>57.542411804199219</v>
      </c>
      <c r="BX238">
        <v>56.376964569091797</v>
      </c>
      <c r="BY238">
        <v>55.461505889892578</v>
      </c>
      <c r="BZ238">
        <v>53.568492889404297</v>
      </c>
      <c r="CA238">
        <v>53.07147216796875</v>
      </c>
      <c r="CB238">
        <v>52.825874328613281</v>
      </c>
      <c r="CC238">
        <v>3.6827294826507568</v>
      </c>
      <c r="CD238">
        <v>2.9473903179168701</v>
      </c>
      <c r="CE238">
        <v>2.4804575443267822</v>
      </c>
      <c r="CF238">
        <v>3.241645336151123</v>
      </c>
      <c r="CG238">
        <v>3.9427464008331299</v>
      </c>
      <c r="CH238">
        <v>4.8178987503051758</v>
      </c>
      <c r="CI238">
        <v>4.3934869766235352</v>
      </c>
      <c r="CJ238">
        <v>4.2102890014648437</v>
      </c>
      <c r="CK238">
        <v>2.2269148826599121</v>
      </c>
      <c r="CL238">
        <v>3.9778850078582764</v>
      </c>
      <c r="CM238">
        <v>3.7001514434814453</v>
      </c>
      <c r="CN238">
        <v>3.5120749473571777</v>
      </c>
      <c r="CO238">
        <v>3.20729660987854</v>
      </c>
      <c r="CP238">
        <v>3.0552675724029541</v>
      </c>
      <c r="CQ238">
        <v>3.2559950351715088</v>
      </c>
      <c r="CR238">
        <v>4.3513507843017578</v>
      </c>
      <c r="CS238">
        <v>3.562608003616333</v>
      </c>
      <c r="CT238">
        <v>3.7237787246704102</v>
      </c>
      <c r="CU238">
        <v>4.474271297454834</v>
      </c>
      <c r="CV238">
        <v>5.1020565032958984</v>
      </c>
      <c r="CW238">
        <v>5.4415254592895508</v>
      </c>
      <c r="CX238">
        <v>5.7441458702087402</v>
      </c>
      <c r="CY238">
        <v>5.0853009223937988</v>
      </c>
      <c r="CZ238">
        <v>4.4506664276123047</v>
      </c>
    </row>
    <row r="239" spans="1:104" x14ac:dyDescent="0.25">
      <c r="A239" t="s">
        <v>412</v>
      </c>
      <c r="B239" t="s">
        <v>168</v>
      </c>
      <c r="C239" t="s">
        <v>26</v>
      </c>
      <c r="D239" t="s">
        <v>186</v>
      </c>
      <c r="E239" t="s">
        <v>182</v>
      </c>
      <c r="F239">
        <v>2023</v>
      </c>
      <c r="G239" t="s">
        <v>172</v>
      </c>
      <c r="H239">
        <v>4</v>
      </c>
      <c r="I239">
        <v>137.73757934570312</v>
      </c>
      <c r="J239">
        <v>133.71011352539062</v>
      </c>
      <c r="K239">
        <v>131.26612854003906</v>
      </c>
      <c r="L239">
        <v>130.31547546386719</v>
      </c>
      <c r="M239">
        <v>134.86505126953125</v>
      </c>
      <c r="N239">
        <v>146.83515930175781</v>
      </c>
      <c r="O239">
        <v>162.06314086914062</v>
      </c>
      <c r="P239">
        <v>175.40864562988281</v>
      </c>
      <c r="Q239">
        <v>184.51231384277344</v>
      </c>
      <c r="R239">
        <v>191.23452758789062</v>
      </c>
      <c r="S239">
        <v>197.32139587402344</v>
      </c>
      <c r="T239">
        <v>199.06414794921875</v>
      </c>
      <c r="U239">
        <v>200.55885314941406</v>
      </c>
      <c r="V239">
        <v>202.23213195800781</v>
      </c>
      <c r="W239">
        <v>199.87693786621094</v>
      </c>
      <c r="X239">
        <v>193.54696655273437</v>
      </c>
      <c r="Y239">
        <v>185.87080383300781</v>
      </c>
      <c r="Z239">
        <v>177.5609130859375</v>
      </c>
      <c r="AA239">
        <v>169.05807495117187</v>
      </c>
      <c r="AB239">
        <v>167.69398498535156</v>
      </c>
      <c r="AC239">
        <v>165.63697814941406</v>
      </c>
      <c r="AD239">
        <v>159.31185913085937</v>
      </c>
      <c r="AE239">
        <v>152.04527282714844</v>
      </c>
      <c r="AF239">
        <v>145.91409301757812</v>
      </c>
      <c r="AG239">
        <v>-0.33318218588829041</v>
      </c>
      <c r="AH239">
        <v>0.53138095140457153</v>
      </c>
      <c r="AI239">
        <v>-5.7319086045026779E-2</v>
      </c>
      <c r="AJ239">
        <v>0.10932261496782303</v>
      </c>
      <c r="AK239">
        <v>-0.79454189538955688</v>
      </c>
      <c r="AL239">
        <v>-1.4681881666183472</v>
      </c>
      <c r="AM239">
        <v>-2.9705407619476318</v>
      </c>
      <c r="AN239">
        <v>-2.6057553291320801</v>
      </c>
      <c r="AO239">
        <v>-1.0455210208892822</v>
      </c>
      <c r="AP239">
        <v>0.7007213830947876</v>
      </c>
      <c r="AQ239">
        <v>3.7611479759216309</v>
      </c>
      <c r="AR239">
        <v>14.513979911804199</v>
      </c>
      <c r="AS239">
        <v>14.242201805114746</v>
      </c>
      <c r="AT239">
        <v>13.220742225646973</v>
      </c>
      <c r="AU239">
        <v>12.617313385009766</v>
      </c>
      <c r="AV239">
        <v>11.744547843933105</v>
      </c>
      <c r="AW239">
        <v>11.687565803527832</v>
      </c>
      <c r="AX239">
        <v>9.1493406295776367</v>
      </c>
      <c r="AY239">
        <v>1.8304879665374756</v>
      </c>
      <c r="AZ239">
        <v>1.447979211807251</v>
      </c>
      <c r="BA239">
        <v>1.4261184930801392</v>
      </c>
      <c r="BB239">
        <v>0.57406020164489746</v>
      </c>
      <c r="BC239">
        <v>0.69037526845932007</v>
      </c>
      <c r="BD239">
        <v>1.034366250038147</v>
      </c>
      <c r="BE239">
        <v>61.578857421875</v>
      </c>
      <c r="BF239">
        <v>60.577297210693359</v>
      </c>
      <c r="BG239">
        <v>59.834819793701172</v>
      </c>
      <c r="BH239">
        <v>57.929737091064453</v>
      </c>
      <c r="BI239">
        <v>57.7955322265625</v>
      </c>
      <c r="BJ239">
        <v>56.730823516845703</v>
      </c>
      <c r="BK239">
        <v>56.896278381347656</v>
      </c>
      <c r="BL239">
        <v>59.439830780029297</v>
      </c>
      <c r="BM239">
        <v>64.056907653808594</v>
      </c>
      <c r="BN239">
        <v>67.636390686035156</v>
      </c>
      <c r="BO239">
        <v>70.743759155273437</v>
      </c>
      <c r="BP239">
        <v>73.08673095703125</v>
      </c>
      <c r="BQ239">
        <v>74.014633178710938</v>
      </c>
      <c r="BR239">
        <v>74.626022338867188</v>
      </c>
      <c r="BS239">
        <v>74.189033508300781</v>
      </c>
      <c r="BT239">
        <v>74.159355163574219</v>
      </c>
      <c r="BU239">
        <v>73.046539306640625</v>
      </c>
      <c r="BV239">
        <v>72.565994262695313</v>
      </c>
      <c r="BW239">
        <v>71.263351440429687</v>
      </c>
      <c r="BX239">
        <v>68.599456787109375</v>
      </c>
      <c r="BY239">
        <v>64.655220031738281</v>
      </c>
      <c r="BZ239">
        <v>63.351016998291016</v>
      </c>
      <c r="CA239">
        <v>62.375400543212891</v>
      </c>
      <c r="CB239">
        <v>61.042411804199219</v>
      </c>
      <c r="CC239">
        <v>3.2588422298431396</v>
      </c>
      <c r="CD239">
        <v>2.5945756435394287</v>
      </c>
      <c r="CE239">
        <v>2.1780960559844971</v>
      </c>
      <c r="CF239">
        <v>2.8388311862945557</v>
      </c>
      <c r="CG239">
        <v>3.4515964984893799</v>
      </c>
      <c r="CH239">
        <v>4.2110962867736816</v>
      </c>
      <c r="CI239">
        <v>3.7595176696777344</v>
      </c>
      <c r="CJ239">
        <v>3.6387662887573242</v>
      </c>
      <c r="CK239">
        <v>1.964471697807312</v>
      </c>
      <c r="CL239">
        <v>3.5926163196563721</v>
      </c>
      <c r="CM239">
        <v>3.3777608871459961</v>
      </c>
      <c r="CN239">
        <v>3.2517926692962646</v>
      </c>
      <c r="CO239">
        <v>2.9819662570953369</v>
      </c>
      <c r="CP239">
        <v>2.852421760559082</v>
      </c>
      <c r="CQ239">
        <v>3.0260078907012939</v>
      </c>
      <c r="CR239">
        <v>4.0216798782348633</v>
      </c>
      <c r="CS239">
        <v>3.2549293041229248</v>
      </c>
      <c r="CT239">
        <v>3.3351404666900635</v>
      </c>
      <c r="CU239">
        <v>3.902916431427002</v>
      </c>
      <c r="CV239">
        <v>4.4629230499267578</v>
      </c>
      <c r="CW239">
        <v>4.806342601776123</v>
      </c>
      <c r="CX239">
        <v>5.0904064178466797</v>
      </c>
      <c r="CY239">
        <v>4.5200934410095215</v>
      </c>
      <c r="CZ239">
        <v>3.9596905708312988</v>
      </c>
    </row>
    <row r="240" spans="1:104" x14ac:dyDescent="0.25">
      <c r="A240" t="s">
        <v>413</v>
      </c>
      <c r="B240" t="s">
        <v>168</v>
      </c>
      <c r="C240" t="s">
        <v>26</v>
      </c>
      <c r="D240" t="s">
        <v>186</v>
      </c>
      <c r="E240" t="s">
        <v>182</v>
      </c>
      <c r="F240">
        <v>2023</v>
      </c>
      <c r="G240" t="s">
        <v>173</v>
      </c>
      <c r="H240">
        <v>5</v>
      </c>
      <c r="I240">
        <v>137.78196716308594</v>
      </c>
      <c r="J240">
        <v>134.58596801757813</v>
      </c>
      <c r="K240">
        <v>131.99679565429687</v>
      </c>
      <c r="L240">
        <v>131.77496337890625</v>
      </c>
      <c r="M240">
        <v>137.19578552246094</v>
      </c>
      <c r="N240">
        <v>149.5848388671875</v>
      </c>
      <c r="O240">
        <v>164.09391784667969</v>
      </c>
      <c r="P240">
        <v>180.89567565917969</v>
      </c>
      <c r="Q240">
        <v>193.19601440429687</v>
      </c>
      <c r="R240">
        <v>200.32301330566406</v>
      </c>
      <c r="S240">
        <v>205.76438903808594</v>
      </c>
      <c r="T240">
        <v>207.586669921875</v>
      </c>
      <c r="U240">
        <v>208.29490661621094</v>
      </c>
      <c r="V240">
        <v>208.59968566894531</v>
      </c>
      <c r="W240">
        <v>205.80055236816406</v>
      </c>
      <c r="X240">
        <v>198.86247253417969</v>
      </c>
      <c r="Y240">
        <v>190.6849365234375</v>
      </c>
      <c r="Z240">
        <v>181.97219848632812</v>
      </c>
      <c r="AA240">
        <v>173.11398315429688</v>
      </c>
      <c r="AB240">
        <v>170.74278259277344</v>
      </c>
      <c r="AC240">
        <v>168.96205139160156</v>
      </c>
      <c r="AD240">
        <v>160.65193176269531</v>
      </c>
      <c r="AE240">
        <v>153.61567687988281</v>
      </c>
      <c r="AF240">
        <v>146.91612243652344</v>
      </c>
      <c r="AG240">
        <v>-0.27067816257476807</v>
      </c>
      <c r="AH240">
        <v>0.53567683696746826</v>
      </c>
      <c r="AI240">
        <v>1.1909609660506248E-2</v>
      </c>
      <c r="AJ240">
        <v>0.21170397102832794</v>
      </c>
      <c r="AK240">
        <v>-0.62604117393493652</v>
      </c>
      <c r="AL240">
        <v>-1.1219836473464966</v>
      </c>
      <c r="AM240">
        <v>-2.6998665332794189</v>
      </c>
      <c r="AN240">
        <v>-2.1194906234741211</v>
      </c>
      <c r="AO240">
        <v>-0.61095118522644043</v>
      </c>
      <c r="AP240">
        <v>0.94981354475021362</v>
      </c>
      <c r="AQ240">
        <v>4.1385793685913086</v>
      </c>
      <c r="AR240">
        <v>15.555566787719727</v>
      </c>
      <c r="AS240">
        <v>15.301413536071777</v>
      </c>
      <c r="AT240">
        <v>14.124173164367676</v>
      </c>
      <c r="AU240">
        <v>13.453897476196289</v>
      </c>
      <c r="AV240">
        <v>12.769843101501465</v>
      </c>
      <c r="AW240">
        <v>12.684389114379883</v>
      </c>
      <c r="AX240">
        <v>10.192864418029785</v>
      </c>
      <c r="AY240">
        <v>2.6217818260192871</v>
      </c>
      <c r="AZ240">
        <v>1.9204891920089722</v>
      </c>
      <c r="BA240">
        <v>1.714729905128479</v>
      </c>
      <c r="BB240">
        <v>0.84230226278305054</v>
      </c>
      <c r="BC240">
        <v>0.96069425344467163</v>
      </c>
      <c r="BD240">
        <v>1.2442613840103149</v>
      </c>
      <c r="BE240">
        <v>62.169235229492188</v>
      </c>
      <c r="BF240">
        <v>61.919239044189453</v>
      </c>
      <c r="BG240">
        <v>61.669235229492188</v>
      </c>
      <c r="BH240">
        <v>60.949058532714844</v>
      </c>
      <c r="BI240">
        <v>60.549938201904297</v>
      </c>
      <c r="BJ240">
        <v>59.925197601318359</v>
      </c>
      <c r="BK240">
        <v>61.736648559570313</v>
      </c>
      <c r="BL240">
        <v>63.925823211669922</v>
      </c>
      <c r="BM240">
        <v>67.267616271972656</v>
      </c>
      <c r="BN240">
        <v>70.83062744140625</v>
      </c>
      <c r="BO240">
        <v>73.592422485351563</v>
      </c>
      <c r="BP240">
        <v>74.604354858398438</v>
      </c>
      <c r="BQ240">
        <v>74.00994873046875</v>
      </c>
      <c r="BR240">
        <v>74.71185302734375</v>
      </c>
      <c r="BS240">
        <v>75.3232421875</v>
      </c>
      <c r="BT240">
        <v>74.513076782226562</v>
      </c>
      <c r="BU240">
        <v>73.737274169921875</v>
      </c>
      <c r="BV240">
        <v>72.660774230957031</v>
      </c>
      <c r="BW240">
        <v>71.404945373535156</v>
      </c>
      <c r="BX240">
        <v>68.555625915527344</v>
      </c>
      <c r="BY240">
        <v>66.739631652832031</v>
      </c>
      <c r="BZ240">
        <v>65.790855407714844</v>
      </c>
      <c r="CA240">
        <v>65.540855407714844</v>
      </c>
      <c r="CB240">
        <v>64.353996276855469</v>
      </c>
      <c r="CC240">
        <v>3.1510953903198242</v>
      </c>
      <c r="CD240">
        <v>2.524411678314209</v>
      </c>
      <c r="CE240">
        <v>2.1171228885650635</v>
      </c>
      <c r="CF240">
        <v>2.7748198509216309</v>
      </c>
      <c r="CG240">
        <v>3.3940610885620117</v>
      </c>
      <c r="CH240">
        <v>4.1467800140380859</v>
      </c>
      <c r="CI240">
        <v>3.6795835494995117</v>
      </c>
      <c r="CJ240">
        <v>3.6273519992828369</v>
      </c>
      <c r="CK240">
        <v>1.9882768392562866</v>
      </c>
      <c r="CL240">
        <v>3.6377570629119873</v>
      </c>
      <c r="CM240">
        <v>3.404733419418335</v>
      </c>
      <c r="CN240">
        <v>3.2778384685516357</v>
      </c>
      <c r="CO240">
        <v>2.9936280250549316</v>
      </c>
      <c r="CP240">
        <v>2.8440389633178711</v>
      </c>
      <c r="CQ240">
        <v>3.0117032527923584</v>
      </c>
      <c r="CR240">
        <v>3.99422287940979</v>
      </c>
      <c r="CS240">
        <v>3.2277889251708984</v>
      </c>
      <c r="CT240">
        <v>3.3039243221282959</v>
      </c>
      <c r="CU240">
        <v>3.8631696701049805</v>
      </c>
      <c r="CV240">
        <v>4.3924074172973633</v>
      </c>
      <c r="CW240">
        <v>4.7391986846923828</v>
      </c>
      <c r="CX240">
        <v>4.9619073867797852</v>
      </c>
      <c r="CY240">
        <v>4.4143657684326172</v>
      </c>
      <c r="CZ240">
        <v>3.8538234233856201</v>
      </c>
    </row>
    <row r="241" spans="1:104" x14ac:dyDescent="0.25">
      <c r="A241" t="s">
        <v>414</v>
      </c>
      <c r="B241" t="s">
        <v>168</v>
      </c>
      <c r="C241" t="s">
        <v>26</v>
      </c>
      <c r="D241" t="s">
        <v>186</v>
      </c>
      <c r="E241" t="s">
        <v>182</v>
      </c>
      <c r="F241">
        <v>2023</v>
      </c>
      <c r="G241" t="s">
        <v>174</v>
      </c>
      <c r="H241">
        <v>6</v>
      </c>
      <c r="I241">
        <v>144.53266906738281</v>
      </c>
      <c r="J241">
        <v>140.79368591308594</v>
      </c>
      <c r="K241">
        <v>138.2215576171875</v>
      </c>
      <c r="L241">
        <v>137.38337707519531</v>
      </c>
      <c r="M241">
        <v>142.82514953613281</v>
      </c>
      <c r="N241">
        <v>155.13822937011719</v>
      </c>
      <c r="O241">
        <v>169.21310424804687</v>
      </c>
      <c r="P241">
        <v>186.440673828125</v>
      </c>
      <c r="Q241">
        <v>196.92715454101562</v>
      </c>
      <c r="R241">
        <v>204.61003112792969</v>
      </c>
      <c r="S241">
        <v>211.70768737792969</v>
      </c>
      <c r="T241">
        <v>213.65769958496094</v>
      </c>
      <c r="U241">
        <v>213.97413635253906</v>
      </c>
      <c r="V241">
        <v>213.83114624023437</v>
      </c>
      <c r="W241">
        <v>211.28813171386719</v>
      </c>
      <c r="X241">
        <v>205.41777038574219</v>
      </c>
      <c r="Y241">
        <v>199.33123779296875</v>
      </c>
      <c r="Z241">
        <v>190.44924926757813</v>
      </c>
      <c r="AA241">
        <v>181.55870056152344</v>
      </c>
      <c r="AB241">
        <v>175.81547546386719</v>
      </c>
      <c r="AC241">
        <v>173.97467041015625</v>
      </c>
      <c r="AD241">
        <v>166.2325439453125</v>
      </c>
      <c r="AE241">
        <v>159.47117614746094</v>
      </c>
      <c r="AF241">
        <v>152.73445129394531</v>
      </c>
      <c r="AG241">
        <v>-0.27027958631515503</v>
      </c>
      <c r="AH241">
        <v>0.56056207418441772</v>
      </c>
      <c r="AI241">
        <v>2.7618637308478355E-2</v>
      </c>
      <c r="AJ241">
        <v>0.24264930188655853</v>
      </c>
      <c r="AK241">
        <v>-0.6122710108757019</v>
      </c>
      <c r="AL241">
        <v>-1.083026647567749</v>
      </c>
      <c r="AM241">
        <v>-2.7180559635162354</v>
      </c>
      <c r="AN241">
        <v>-2.0627477169036865</v>
      </c>
      <c r="AO241">
        <v>-0.5201866626739502</v>
      </c>
      <c r="AP241">
        <v>1.0159827470779419</v>
      </c>
      <c r="AQ241">
        <v>4.3044490814208984</v>
      </c>
      <c r="AR241">
        <v>16.100454330444336</v>
      </c>
      <c r="AS241">
        <v>15.82755184173584</v>
      </c>
      <c r="AT241">
        <v>14.582256317138672</v>
      </c>
      <c r="AU241">
        <v>13.911435127258301</v>
      </c>
      <c r="AV241">
        <v>13.341770172119141</v>
      </c>
      <c r="AW241">
        <v>13.410454750061035</v>
      </c>
      <c r="AX241">
        <v>10.845365524291992</v>
      </c>
      <c r="AY241">
        <v>2.9127058982849121</v>
      </c>
      <c r="AZ241">
        <v>2.0731050968170166</v>
      </c>
      <c r="BA241">
        <v>1.8212792873382568</v>
      </c>
      <c r="BB241">
        <v>0.92825204133987427</v>
      </c>
      <c r="BC241">
        <v>1.0541410446166992</v>
      </c>
      <c r="BD241">
        <v>1.3373870849609375</v>
      </c>
      <c r="BE241">
        <v>63.077297210693359</v>
      </c>
      <c r="BF241">
        <v>62.928176879882813</v>
      </c>
      <c r="BG241">
        <v>62.226417541503906</v>
      </c>
      <c r="BH241">
        <v>62.293968200683594</v>
      </c>
      <c r="BI241">
        <v>61.342205047607422</v>
      </c>
      <c r="BJ241">
        <v>61.834690093994141</v>
      </c>
      <c r="BK241">
        <v>62.089088439941406</v>
      </c>
      <c r="BL241">
        <v>64.344917297363281</v>
      </c>
      <c r="BM241">
        <v>66.492469787597656</v>
      </c>
      <c r="BN241">
        <v>68.820396423339844</v>
      </c>
      <c r="BO241">
        <v>71.374465942382813</v>
      </c>
      <c r="BP241">
        <v>73.625885009765625</v>
      </c>
      <c r="BQ241">
        <v>75.070259094238281</v>
      </c>
      <c r="BR241">
        <v>75.812728881835937</v>
      </c>
      <c r="BS241">
        <v>76.223785400390625</v>
      </c>
      <c r="BT241">
        <v>76.06585693359375</v>
      </c>
      <c r="BU241">
        <v>75.111114501953125</v>
      </c>
      <c r="BV241">
        <v>74.174263000488281</v>
      </c>
      <c r="BW241">
        <v>72.347755432128906</v>
      </c>
      <c r="BX241">
        <v>70.349319458007812</v>
      </c>
      <c r="BY241">
        <v>67.45928955078125</v>
      </c>
      <c r="BZ241">
        <v>66.2894287109375</v>
      </c>
      <c r="CA241">
        <v>65.575736999511719</v>
      </c>
      <c r="CB241">
        <v>64.828720092773438</v>
      </c>
      <c r="CC241">
        <v>3.283550500869751</v>
      </c>
      <c r="CD241">
        <v>2.6233251094818115</v>
      </c>
      <c r="CE241">
        <v>2.2022519111633301</v>
      </c>
      <c r="CF241">
        <v>2.8737208843231201</v>
      </c>
      <c r="CG241">
        <v>3.509878396987915</v>
      </c>
      <c r="CH241">
        <v>4.2721920013427734</v>
      </c>
      <c r="CI241">
        <v>3.7691960334777832</v>
      </c>
      <c r="CJ241">
        <v>3.7137327194213867</v>
      </c>
      <c r="CK241">
        <v>2.0132274627685547</v>
      </c>
      <c r="CL241">
        <v>3.6909511089324951</v>
      </c>
      <c r="CM241">
        <v>3.4798305034637451</v>
      </c>
      <c r="CN241">
        <v>3.3513140678405762</v>
      </c>
      <c r="CO241">
        <v>3.0548441410064697</v>
      </c>
      <c r="CP241">
        <v>2.8960187435150146</v>
      </c>
      <c r="CQ241">
        <v>3.0714917182922363</v>
      </c>
      <c r="CR241">
        <v>4.0985093116760254</v>
      </c>
      <c r="CS241">
        <v>3.351757287979126</v>
      </c>
      <c r="CT241">
        <v>3.4348897933959961</v>
      </c>
      <c r="CU241">
        <v>4.0247344970703125</v>
      </c>
      <c r="CV241">
        <v>4.4928908348083496</v>
      </c>
      <c r="CW241">
        <v>4.8474159240722656</v>
      </c>
      <c r="CX241">
        <v>5.1002001762390137</v>
      </c>
      <c r="CY241">
        <v>4.552222728729248</v>
      </c>
      <c r="CZ241">
        <v>3.9798603057861328</v>
      </c>
    </row>
    <row r="242" spans="1:104" x14ac:dyDescent="0.25">
      <c r="A242" t="s">
        <v>415</v>
      </c>
      <c r="B242" t="s">
        <v>168</v>
      </c>
      <c r="C242" t="s">
        <v>26</v>
      </c>
      <c r="D242" t="s">
        <v>186</v>
      </c>
      <c r="E242" t="s">
        <v>182</v>
      </c>
      <c r="F242">
        <v>2023</v>
      </c>
      <c r="G242" t="s">
        <v>175</v>
      </c>
      <c r="H242">
        <v>7</v>
      </c>
      <c r="I242">
        <v>148.92897033691406</v>
      </c>
      <c r="J242">
        <v>145.70025634765625</v>
      </c>
      <c r="K242">
        <v>142.71440124511719</v>
      </c>
      <c r="L242">
        <v>142.46488952636719</v>
      </c>
      <c r="M242">
        <v>148.77421569824219</v>
      </c>
      <c r="N242">
        <v>163.07353210449219</v>
      </c>
      <c r="O242">
        <v>177.37977600097656</v>
      </c>
      <c r="P242">
        <v>192.9208984375</v>
      </c>
      <c r="Q242">
        <v>201.47299194335937</v>
      </c>
      <c r="R242">
        <v>208.31990051269531</v>
      </c>
      <c r="S242">
        <v>214.17485046386719</v>
      </c>
      <c r="T242">
        <v>215.00576782226562</v>
      </c>
      <c r="U242">
        <v>216.18843078613281</v>
      </c>
      <c r="V242">
        <v>216.59661865234375</v>
      </c>
      <c r="W242">
        <v>214.83244323730469</v>
      </c>
      <c r="X242">
        <v>211.34245300292969</v>
      </c>
      <c r="Y242">
        <v>206.35899353027344</v>
      </c>
      <c r="Z242">
        <v>196.68971252441406</v>
      </c>
      <c r="AA242">
        <v>186.76553344726562</v>
      </c>
      <c r="AB242">
        <v>180.39237976074219</v>
      </c>
      <c r="AC242">
        <v>178.28713989257812</v>
      </c>
      <c r="AD242">
        <v>170.66087341308594</v>
      </c>
      <c r="AE242">
        <v>163.65177917480469</v>
      </c>
      <c r="AF242">
        <v>156.94235229492187</v>
      </c>
      <c r="AG242">
        <v>-0.15444542467594147</v>
      </c>
      <c r="AH242">
        <v>0.58171480894088745</v>
      </c>
      <c r="AI242">
        <v>0.16635237634181976</v>
      </c>
      <c r="AJ242">
        <v>0.45209276676177979</v>
      </c>
      <c r="AK242">
        <v>-0.27554193139076233</v>
      </c>
      <c r="AL242">
        <v>-0.39164444804191589</v>
      </c>
      <c r="AM242">
        <v>-2.2391481399536133</v>
      </c>
      <c r="AN242">
        <v>-1.0244935750961304</v>
      </c>
      <c r="AO242">
        <v>0.39258342981338501</v>
      </c>
      <c r="AP242">
        <v>1.4457495212554932</v>
      </c>
      <c r="AQ242">
        <v>4.7676873207092285</v>
      </c>
      <c r="AR242">
        <v>16.999818801879883</v>
      </c>
      <c r="AS242">
        <v>16.961353302001953</v>
      </c>
      <c r="AT242">
        <v>15.698065757751465</v>
      </c>
      <c r="AU242">
        <v>15.030085563659668</v>
      </c>
      <c r="AV242">
        <v>15.095590591430664</v>
      </c>
      <c r="AW242">
        <v>15.260184288024902</v>
      </c>
      <c r="AX242">
        <v>12.81791877746582</v>
      </c>
      <c r="AY242">
        <v>4.4742579460144043</v>
      </c>
      <c r="AZ242">
        <v>2.9911763668060303</v>
      </c>
      <c r="BA242">
        <v>2.3692893981933594</v>
      </c>
      <c r="BB242">
        <v>1.4659131765365601</v>
      </c>
      <c r="BC242">
        <v>1.5957334041595459</v>
      </c>
      <c r="BD242">
        <v>1.7713295221328735</v>
      </c>
      <c r="BE242">
        <v>68.0333251953125</v>
      </c>
      <c r="BF242">
        <v>67.402099609375</v>
      </c>
      <c r="BG242">
        <v>67.099456787109375</v>
      </c>
      <c r="BH242">
        <v>66.950340270996094</v>
      </c>
      <c r="BI242">
        <v>66.789291381835938</v>
      </c>
      <c r="BJ242">
        <v>66.789291381835938</v>
      </c>
      <c r="BK242">
        <v>67.293693542480469</v>
      </c>
      <c r="BL242">
        <v>68.590370178222656</v>
      </c>
      <c r="BM242">
        <v>70.772018432617188</v>
      </c>
      <c r="BN242">
        <v>73.720802307128906</v>
      </c>
      <c r="BO242">
        <v>75.320259094238281</v>
      </c>
      <c r="BP242">
        <v>73.960433959960937</v>
      </c>
      <c r="BQ242">
        <v>74.726768493652344</v>
      </c>
      <c r="BR242">
        <v>77.1983642578125</v>
      </c>
      <c r="BS242">
        <v>78.956169128417969</v>
      </c>
      <c r="BT242">
        <v>79.206031799316406</v>
      </c>
      <c r="BU242">
        <v>80.251144409179687</v>
      </c>
      <c r="BV242">
        <v>79.452903747558594</v>
      </c>
      <c r="BW242">
        <v>75.807426452636719</v>
      </c>
      <c r="BX242">
        <v>73.430366516113281</v>
      </c>
      <c r="BY242">
        <v>71.957725524902344</v>
      </c>
      <c r="BZ242">
        <v>71.448783874511719</v>
      </c>
      <c r="CA242">
        <v>70.492607116699219</v>
      </c>
      <c r="CB242">
        <v>70.197357177734375</v>
      </c>
      <c r="CC242">
        <v>3.2146601676940918</v>
      </c>
      <c r="CD242">
        <v>2.5793333053588867</v>
      </c>
      <c r="CE242">
        <v>2.1604151725769043</v>
      </c>
      <c r="CF242">
        <v>2.831369161605835</v>
      </c>
      <c r="CG242">
        <v>3.473707914352417</v>
      </c>
      <c r="CH242">
        <v>4.2667150497436523</v>
      </c>
      <c r="CI242">
        <v>3.7540240287780762</v>
      </c>
      <c r="CJ242">
        <v>3.6511316299438477</v>
      </c>
      <c r="CK242">
        <v>1.9569618701934814</v>
      </c>
      <c r="CL242">
        <v>3.5704286098480225</v>
      </c>
      <c r="CM242">
        <v>3.3447844982147217</v>
      </c>
      <c r="CN242">
        <v>3.2042391300201416</v>
      </c>
      <c r="CO242">
        <v>2.9325027465820312</v>
      </c>
      <c r="CP242">
        <v>2.7871496677398682</v>
      </c>
      <c r="CQ242">
        <v>2.9672374725341797</v>
      </c>
      <c r="CR242">
        <v>4.0063872337341309</v>
      </c>
      <c r="CS242">
        <v>3.2968473434448242</v>
      </c>
      <c r="CT242">
        <v>3.3704931735992432</v>
      </c>
      <c r="CU242">
        <v>3.9336445331573486</v>
      </c>
      <c r="CV242">
        <v>4.3799099922180176</v>
      </c>
      <c r="CW242">
        <v>4.7197880744934082</v>
      </c>
      <c r="CX242">
        <v>4.974888801574707</v>
      </c>
      <c r="CY242">
        <v>4.4385414123535156</v>
      </c>
      <c r="CZ242">
        <v>3.8855211734771729</v>
      </c>
    </row>
    <row r="243" spans="1:104" x14ac:dyDescent="0.25">
      <c r="A243" t="s">
        <v>416</v>
      </c>
      <c r="B243" t="s">
        <v>168</v>
      </c>
      <c r="C243" t="s">
        <v>26</v>
      </c>
      <c r="D243" t="s">
        <v>186</v>
      </c>
      <c r="E243" t="s">
        <v>182</v>
      </c>
      <c r="F243">
        <v>2023</v>
      </c>
      <c r="G243" t="s">
        <v>176</v>
      </c>
      <c r="H243">
        <v>8</v>
      </c>
      <c r="I243">
        <v>155.49504089355469</v>
      </c>
      <c r="J243">
        <v>151.70208740234375</v>
      </c>
      <c r="K243">
        <v>148.67547607421875</v>
      </c>
      <c r="L243">
        <v>148.29035949707031</v>
      </c>
      <c r="M243">
        <v>154.89048767089844</v>
      </c>
      <c r="N243">
        <v>170.91780090332031</v>
      </c>
      <c r="O243">
        <v>186.41946411132812</v>
      </c>
      <c r="P243">
        <v>201.72366333007812</v>
      </c>
      <c r="Q243">
        <v>212.94949340820312</v>
      </c>
      <c r="R243">
        <v>221.69140625</v>
      </c>
      <c r="S243">
        <v>229.82151794433594</v>
      </c>
      <c r="T243">
        <v>231.94078063964844</v>
      </c>
      <c r="U243">
        <v>233.67108154296875</v>
      </c>
      <c r="V243">
        <v>234.08647155761719</v>
      </c>
      <c r="W243">
        <v>232.33052062988281</v>
      </c>
      <c r="X243">
        <v>226.68608093261719</v>
      </c>
      <c r="Y243">
        <v>219.66511535644531</v>
      </c>
      <c r="Z243">
        <v>210.4005126953125</v>
      </c>
      <c r="AA243">
        <v>199.92033386230469</v>
      </c>
      <c r="AB243">
        <v>194.00984191894531</v>
      </c>
      <c r="AC243">
        <v>189.23776245117187</v>
      </c>
      <c r="AD243">
        <v>180.14462280273437</v>
      </c>
      <c r="AE243">
        <v>172.21144104003906</v>
      </c>
      <c r="AF243">
        <v>164.78840637207031</v>
      </c>
      <c r="AG243">
        <v>-5.8119229972362518E-2</v>
      </c>
      <c r="AH243">
        <v>0.60701847076416016</v>
      </c>
      <c r="AI243">
        <v>0.28763848543167114</v>
      </c>
      <c r="AJ243">
        <v>0.63673132658004761</v>
      </c>
      <c r="AK243">
        <v>1.341896690428257E-2</v>
      </c>
      <c r="AL243">
        <v>0.21275034546852112</v>
      </c>
      <c r="AM243">
        <v>-1.8427140712738037</v>
      </c>
      <c r="AN243">
        <v>-0.14710333943367004</v>
      </c>
      <c r="AO243">
        <v>1.1932559013366699</v>
      </c>
      <c r="AP243">
        <v>1.8871105909347534</v>
      </c>
      <c r="AQ243">
        <v>5.4689397811889648</v>
      </c>
      <c r="AR243">
        <v>19.024089813232422</v>
      </c>
      <c r="AS243">
        <v>19.167819976806641</v>
      </c>
      <c r="AT243">
        <v>17.763587951660156</v>
      </c>
      <c r="AU243">
        <v>17.016622543334961</v>
      </c>
      <c r="AV243">
        <v>17.360776901245117</v>
      </c>
      <c r="AW243">
        <v>17.411251068115234</v>
      </c>
      <c r="AX243">
        <v>15.088888168334961</v>
      </c>
      <c r="AY243">
        <v>6.0491852760314941</v>
      </c>
      <c r="AZ243">
        <v>3.9569649696350098</v>
      </c>
      <c r="BA243">
        <v>2.9398190975189209</v>
      </c>
      <c r="BB243">
        <v>1.9785002470016479</v>
      </c>
      <c r="BC243">
        <v>2.1098461151123047</v>
      </c>
      <c r="BD243">
        <v>2.1918842792510986</v>
      </c>
      <c r="BE243">
        <v>71.223136901855469</v>
      </c>
      <c r="BF243">
        <v>71.43267822265625</v>
      </c>
      <c r="BG243">
        <v>70.781021118164063</v>
      </c>
      <c r="BH243">
        <v>70.608406066894531</v>
      </c>
      <c r="BI243">
        <v>70.392951965332031</v>
      </c>
      <c r="BJ243">
        <v>69.876045227050781</v>
      </c>
      <c r="BK243">
        <v>69.995338439941406</v>
      </c>
      <c r="BL243">
        <v>69.666496276855469</v>
      </c>
      <c r="BM243">
        <v>71.285476684570313</v>
      </c>
      <c r="BN243">
        <v>73.974479675292969</v>
      </c>
      <c r="BO243">
        <v>77.49957275390625</v>
      </c>
      <c r="BP243">
        <v>80.022392272949219</v>
      </c>
      <c r="BQ243">
        <v>81.441886901855469</v>
      </c>
      <c r="BR243">
        <v>82.138160705566406</v>
      </c>
      <c r="BS243">
        <v>81.692413330078125</v>
      </c>
      <c r="BT243">
        <v>81.462226867675781</v>
      </c>
      <c r="BU243">
        <v>80.787429809570313</v>
      </c>
      <c r="BV243">
        <v>79.893661499023438</v>
      </c>
      <c r="BW243">
        <v>77.185157775878906</v>
      </c>
      <c r="BX243">
        <v>75.878318786621094</v>
      </c>
      <c r="BY243">
        <v>74.109748840332031</v>
      </c>
      <c r="BZ243">
        <v>73.300201416015625</v>
      </c>
      <c r="CA243">
        <v>72.59295654296875</v>
      </c>
      <c r="CB243">
        <v>72.508613586425781</v>
      </c>
      <c r="CC243">
        <v>3.2608704566955566</v>
      </c>
      <c r="CD243">
        <v>2.6091547012329102</v>
      </c>
      <c r="CE243">
        <v>2.1866025924682617</v>
      </c>
      <c r="CF243">
        <v>2.8632724285125732</v>
      </c>
      <c r="CG243">
        <v>3.5135929584503174</v>
      </c>
      <c r="CH243">
        <v>4.3446874618530273</v>
      </c>
      <c r="CI243">
        <v>3.833057165145874</v>
      </c>
      <c r="CJ243">
        <v>3.7090797424316406</v>
      </c>
      <c r="CK243">
        <v>2.0095703601837158</v>
      </c>
      <c r="CL243">
        <v>3.6914722919464111</v>
      </c>
      <c r="CM243">
        <v>3.4869966506958008</v>
      </c>
      <c r="CN243">
        <v>3.3582499027252197</v>
      </c>
      <c r="CO243">
        <v>3.0794417858123779</v>
      </c>
      <c r="CP243">
        <v>2.9264833927154541</v>
      </c>
      <c r="CQ243">
        <v>3.1175956726074219</v>
      </c>
      <c r="CR243">
        <v>4.1749582290649414</v>
      </c>
      <c r="CS243">
        <v>3.4095544815063477</v>
      </c>
      <c r="CT243">
        <v>3.5028347969055176</v>
      </c>
      <c r="CU243">
        <v>4.0908770561218262</v>
      </c>
      <c r="CV243">
        <v>4.5764827728271484</v>
      </c>
      <c r="CW243">
        <v>4.8671126365661621</v>
      </c>
      <c r="CX243">
        <v>5.1018986701965332</v>
      </c>
      <c r="CY243">
        <v>4.5377717018127441</v>
      </c>
      <c r="CZ243">
        <v>3.9636642932891846</v>
      </c>
    </row>
    <row r="244" spans="1:104" x14ac:dyDescent="0.25">
      <c r="A244" t="s">
        <v>417</v>
      </c>
      <c r="B244" t="s">
        <v>168</v>
      </c>
      <c r="C244" t="s">
        <v>26</v>
      </c>
      <c r="D244" t="s">
        <v>186</v>
      </c>
      <c r="E244" t="s">
        <v>182</v>
      </c>
      <c r="F244">
        <v>2023</v>
      </c>
      <c r="G244" t="s">
        <v>177</v>
      </c>
      <c r="H244">
        <v>9</v>
      </c>
      <c r="I244">
        <v>152.13851928710937</v>
      </c>
      <c r="J244">
        <v>148.56620788574219</v>
      </c>
      <c r="K244">
        <v>145.77790832519531</v>
      </c>
      <c r="L244">
        <v>145.78607177734375</v>
      </c>
      <c r="M244">
        <v>153.40594482421875</v>
      </c>
      <c r="N244">
        <v>169.34844970703125</v>
      </c>
      <c r="O244">
        <v>188.53964233398437</v>
      </c>
      <c r="P244">
        <v>204.0865478515625</v>
      </c>
      <c r="Q244">
        <v>218.42671203613281</v>
      </c>
      <c r="R244">
        <v>229.51081848144531</v>
      </c>
      <c r="S244">
        <v>237.20335388183594</v>
      </c>
      <c r="T244">
        <v>239.58439636230469</v>
      </c>
      <c r="U244">
        <v>241.01309204101562</v>
      </c>
      <c r="V244">
        <v>241.00041198730469</v>
      </c>
      <c r="W244">
        <v>238.56069946289062</v>
      </c>
      <c r="X244">
        <v>230.49954223632812</v>
      </c>
      <c r="Y244">
        <v>220.46882629394531</v>
      </c>
      <c r="Z244">
        <v>210.42033386230469</v>
      </c>
      <c r="AA244">
        <v>201.23793029785156</v>
      </c>
      <c r="AB244">
        <v>197.44117736816406</v>
      </c>
      <c r="AC244">
        <v>189.53501892089844</v>
      </c>
      <c r="AD244">
        <v>179.0706787109375</v>
      </c>
      <c r="AE244">
        <v>169.72659301757813</v>
      </c>
      <c r="AF244">
        <v>162.08683776855469</v>
      </c>
      <c r="AG244">
        <v>-5.1492594182491302E-2</v>
      </c>
      <c r="AH244">
        <v>0.59454053640365601</v>
      </c>
      <c r="AI244">
        <v>0.28800100088119507</v>
      </c>
      <c r="AJ244">
        <v>0.63467442989349365</v>
      </c>
      <c r="AK244">
        <v>2.9123535379767418E-2</v>
      </c>
      <c r="AL244">
        <v>0.2436712235212326</v>
      </c>
      <c r="AM244">
        <v>-1.8361825942993164</v>
      </c>
      <c r="AN244">
        <v>-9.9052086472511292E-2</v>
      </c>
      <c r="AO244">
        <v>1.2664476633071899</v>
      </c>
      <c r="AP244">
        <v>1.9728827476501465</v>
      </c>
      <c r="AQ244">
        <v>5.6639938354492188</v>
      </c>
      <c r="AR244">
        <v>19.688714981079102</v>
      </c>
      <c r="AS244">
        <v>19.81591796875</v>
      </c>
      <c r="AT244">
        <v>18.331985473632812</v>
      </c>
      <c r="AU244">
        <v>17.514614105224609</v>
      </c>
      <c r="AV244">
        <v>17.71612548828125</v>
      </c>
      <c r="AW244">
        <v>17.537315368652344</v>
      </c>
      <c r="AX244">
        <v>15.163647651672363</v>
      </c>
      <c r="AY244">
        <v>6.1565604209899902</v>
      </c>
      <c r="AZ244">
        <v>4.0670418739318848</v>
      </c>
      <c r="BA244">
        <v>2.9670982360839844</v>
      </c>
      <c r="BB244">
        <v>1.9895201921463013</v>
      </c>
      <c r="BC244">
        <v>2.1019985675811768</v>
      </c>
      <c r="BD244">
        <v>2.173335075378418</v>
      </c>
      <c r="BE244">
        <v>67.700477600097656</v>
      </c>
      <c r="BF244">
        <v>67.248710632324219</v>
      </c>
      <c r="BG244">
        <v>67.092071533203125</v>
      </c>
      <c r="BH244">
        <v>65.852577209472656</v>
      </c>
      <c r="BI244">
        <v>65.833122253417969</v>
      </c>
      <c r="BJ244">
        <v>65.688407897949219</v>
      </c>
      <c r="BK244">
        <v>66.447219848632813</v>
      </c>
      <c r="BL244">
        <v>67.648979187011719</v>
      </c>
      <c r="BM244">
        <v>71.877304077148437</v>
      </c>
      <c r="BN244">
        <v>76.929946899414063</v>
      </c>
      <c r="BO244">
        <v>82.429946899414063</v>
      </c>
      <c r="BP244">
        <v>84.282394409179688</v>
      </c>
      <c r="BQ244">
        <v>84.662193298339844</v>
      </c>
      <c r="BR244">
        <v>84.279266357421875</v>
      </c>
      <c r="BS244">
        <v>85.602790832519531</v>
      </c>
      <c r="BT244">
        <v>87.056907653808594</v>
      </c>
      <c r="BU244">
        <v>86.374603271484375</v>
      </c>
      <c r="BV244">
        <v>85.272163391113281</v>
      </c>
      <c r="BW244">
        <v>83.312873840332031</v>
      </c>
      <c r="BX244">
        <v>79.660911560058594</v>
      </c>
      <c r="BY244">
        <v>76.953323364257812</v>
      </c>
      <c r="BZ244">
        <v>75.8145751953125</v>
      </c>
      <c r="CA244">
        <v>74.4354248046875</v>
      </c>
      <c r="CB244">
        <v>73.090507507324219</v>
      </c>
      <c r="CC244">
        <v>3.1866781711578369</v>
      </c>
      <c r="CD244">
        <v>2.5521743297576904</v>
      </c>
      <c r="CE244">
        <v>2.1414315700531006</v>
      </c>
      <c r="CF244">
        <v>2.8115627765655518</v>
      </c>
      <c r="CG244">
        <v>3.47576904296875</v>
      </c>
      <c r="CH244">
        <v>4.2996635437011719</v>
      </c>
      <c r="CI244">
        <v>3.8720297813415527</v>
      </c>
      <c r="CJ244">
        <v>3.7480525970458984</v>
      </c>
      <c r="CK244">
        <v>2.0588006973266602</v>
      </c>
      <c r="CL244">
        <v>3.8171205520629883</v>
      </c>
      <c r="CM244">
        <v>3.594707727432251</v>
      </c>
      <c r="CN244">
        <v>3.4647865295410156</v>
      </c>
      <c r="CO244">
        <v>3.1724123954772949</v>
      </c>
      <c r="CP244">
        <v>3.0093281269073486</v>
      </c>
      <c r="CQ244">
        <v>3.1973812580108643</v>
      </c>
      <c r="CR244">
        <v>4.2401318550109863</v>
      </c>
      <c r="CS244">
        <v>3.4179501533508301</v>
      </c>
      <c r="CT244">
        <v>3.4989891052246094</v>
      </c>
      <c r="CU244">
        <v>4.1129293441772461</v>
      </c>
      <c r="CV244">
        <v>4.6518731117248535</v>
      </c>
      <c r="CW244">
        <v>4.8689470291137695</v>
      </c>
      <c r="CX244">
        <v>5.0654377937316895</v>
      </c>
      <c r="CY244">
        <v>4.4669647216796875</v>
      </c>
      <c r="CZ244">
        <v>3.8940355777740479</v>
      </c>
    </row>
    <row r="245" spans="1:104" x14ac:dyDescent="0.25">
      <c r="A245" t="s">
        <v>418</v>
      </c>
      <c r="B245" t="s">
        <v>168</v>
      </c>
      <c r="C245" t="s">
        <v>26</v>
      </c>
      <c r="D245" t="s">
        <v>186</v>
      </c>
      <c r="E245" t="s">
        <v>182</v>
      </c>
      <c r="F245">
        <v>2023</v>
      </c>
      <c r="G245" t="s">
        <v>178</v>
      </c>
      <c r="H245">
        <v>10</v>
      </c>
      <c r="I245">
        <v>150.27691650390625</v>
      </c>
      <c r="J245">
        <v>146.5704345703125</v>
      </c>
      <c r="K245">
        <v>143.52197265625</v>
      </c>
      <c r="L245">
        <v>142.76881408691406</v>
      </c>
      <c r="M245">
        <v>148.96165466308594</v>
      </c>
      <c r="N245">
        <v>161.66654968261719</v>
      </c>
      <c r="O245">
        <v>179.18510437011719</v>
      </c>
      <c r="P245">
        <v>193.98356628417969</v>
      </c>
      <c r="Q245">
        <v>205.75379943847656</v>
      </c>
      <c r="R245">
        <v>214.88967895507812</v>
      </c>
      <c r="S245">
        <v>223.63414001464844</v>
      </c>
      <c r="T245">
        <v>227.24383544921875</v>
      </c>
      <c r="U245">
        <v>229.136962890625</v>
      </c>
      <c r="V245">
        <v>231.4901123046875</v>
      </c>
      <c r="W245">
        <v>229.52212524414062</v>
      </c>
      <c r="X245">
        <v>222.25633239746094</v>
      </c>
      <c r="Y245">
        <v>213.16079711914062</v>
      </c>
      <c r="Z245">
        <v>203.01335144042969</v>
      </c>
      <c r="AA245">
        <v>195.58523559570312</v>
      </c>
      <c r="AB245">
        <v>188.7703857421875</v>
      </c>
      <c r="AC245">
        <v>181.2974853515625</v>
      </c>
      <c r="AD245">
        <v>171.36862182617187</v>
      </c>
      <c r="AE245">
        <v>164.16934204101563</v>
      </c>
      <c r="AF245">
        <v>158.00349426269531</v>
      </c>
      <c r="AG245">
        <v>-0.19118484854698181</v>
      </c>
      <c r="AH245">
        <v>0.58472967147827148</v>
      </c>
      <c r="AI245">
        <v>0.12815825641155243</v>
      </c>
      <c r="AJ245">
        <v>0.39633822441101074</v>
      </c>
      <c r="AK245">
        <v>-0.37828689813613892</v>
      </c>
      <c r="AL245">
        <v>-0.59728443622589111</v>
      </c>
      <c r="AM245">
        <v>-2.4359369277954102</v>
      </c>
      <c r="AN245">
        <v>-1.3452353477478027</v>
      </c>
      <c r="AO245">
        <v>0.13428458571434021</v>
      </c>
      <c r="AP245">
        <v>1.3715461492538452</v>
      </c>
      <c r="AQ245">
        <v>4.8564834594726562</v>
      </c>
      <c r="AR245">
        <v>17.729385375976562</v>
      </c>
      <c r="AS245">
        <v>17.686981201171875</v>
      </c>
      <c r="AT245">
        <v>16.497705459594727</v>
      </c>
      <c r="AU245">
        <v>15.790768623352051</v>
      </c>
      <c r="AV245">
        <v>15.468666076660156</v>
      </c>
      <c r="AW245">
        <v>15.361615180969238</v>
      </c>
      <c r="AX245">
        <v>12.758760452270508</v>
      </c>
      <c r="AY245">
        <v>4.2485518455505371</v>
      </c>
      <c r="AZ245">
        <v>2.8748037815093994</v>
      </c>
      <c r="BA245">
        <v>2.2649233341217041</v>
      </c>
      <c r="BB245">
        <v>1.3265753984451294</v>
      </c>
      <c r="BC245">
        <v>1.4552154541015625</v>
      </c>
      <c r="BD245">
        <v>1.6704356670379639</v>
      </c>
      <c r="BE245">
        <v>65.187126159667969</v>
      </c>
      <c r="BF245">
        <v>64.641868591308594</v>
      </c>
      <c r="BG245">
        <v>64.283462524414063</v>
      </c>
      <c r="BH245">
        <v>63.779060363769531</v>
      </c>
      <c r="BI245">
        <v>63.298377990722656</v>
      </c>
      <c r="BJ245">
        <v>62.431159973144531</v>
      </c>
      <c r="BK245">
        <v>62.652240753173828</v>
      </c>
      <c r="BL245">
        <v>64.247016906738281</v>
      </c>
      <c r="BM245">
        <v>67.668296813964844</v>
      </c>
      <c r="BN245">
        <v>71.963409423828125</v>
      </c>
      <c r="BO245">
        <v>75.163612365722656</v>
      </c>
      <c r="BP245">
        <v>77.187477111816406</v>
      </c>
      <c r="BQ245">
        <v>79.919578552246094</v>
      </c>
      <c r="BR245">
        <v>80.887680053710938</v>
      </c>
      <c r="BS245">
        <v>80.786796569824219</v>
      </c>
      <c r="BT245">
        <v>80.380287170410156</v>
      </c>
      <c r="BU245">
        <v>80.421142578125</v>
      </c>
      <c r="BV245">
        <v>80.025146484375</v>
      </c>
      <c r="BW245">
        <v>75.557044982910156</v>
      </c>
      <c r="BX245">
        <v>71.732246398925781</v>
      </c>
      <c r="BY245">
        <v>69.750137329101563</v>
      </c>
      <c r="BZ245">
        <v>68.147834777832031</v>
      </c>
      <c r="CA245">
        <v>66.986785888671875</v>
      </c>
      <c r="CB245">
        <v>66.280624389648438</v>
      </c>
      <c r="CC245">
        <v>3.2860000133514404</v>
      </c>
      <c r="CD245">
        <v>2.6285300254821777</v>
      </c>
      <c r="CE245">
        <v>2.200934886932373</v>
      </c>
      <c r="CF245">
        <v>2.874361515045166</v>
      </c>
      <c r="CG245">
        <v>3.5233802795410156</v>
      </c>
      <c r="CH245">
        <v>4.2849893569946289</v>
      </c>
      <c r="CI245">
        <v>3.841618537902832</v>
      </c>
      <c r="CJ245">
        <v>3.7190544605255127</v>
      </c>
      <c r="CK245">
        <v>2.0245695114135742</v>
      </c>
      <c r="CL245">
        <v>3.7309935092926025</v>
      </c>
      <c r="CM245">
        <v>3.5379946231842041</v>
      </c>
      <c r="CN245">
        <v>3.4307281970977783</v>
      </c>
      <c r="CO245">
        <v>3.1486215591430664</v>
      </c>
      <c r="CP245">
        <v>3.0175917148590088</v>
      </c>
      <c r="CQ245">
        <v>3.2114145755767822</v>
      </c>
      <c r="CR245">
        <v>4.268150806427002</v>
      </c>
      <c r="CS245">
        <v>3.4498655796051025</v>
      </c>
      <c r="CT245">
        <v>3.5241611003875732</v>
      </c>
      <c r="CU245">
        <v>4.1730523109436035</v>
      </c>
      <c r="CV245">
        <v>4.6430168151855469</v>
      </c>
      <c r="CW245">
        <v>4.8619856834411621</v>
      </c>
      <c r="CX245">
        <v>5.0605778694152832</v>
      </c>
      <c r="CY245">
        <v>4.5105652809143066</v>
      </c>
      <c r="CZ245">
        <v>3.9627361297607422</v>
      </c>
    </row>
    <row r="246" spans="1:104" x14ac:dyDescent="0.25">
      <c r="A246" t="s">
        <v>419</v>
      </c>
      <c r="B246" t="s">
        <v>168</v>
      </c>
      <c r="C246" t="s">
        <v>26</v>
      </c>
      <c r="D246" t="s">
        <v>186</v>
      </c>
      <c r="E246" t="s">
        <v>182</v>
      </c>
      <c r="F246">
        <v>2023</v>
      </c>
      <c r="G246" t="s">
        <v>179</v>
      </c>
      <c r="H246">
        <v>11</v>
      </c>
      <c r="I246">
        <v>137.18867492675781</v>
      </c>
      <c r="J246">
        <v>134.02589416503906</v>
      </c>
      <c r="K246">
        <v>131.83558654785156</v>
      </c>
      <c r="L246">
        <v>131.931884765625</v>
      </c>
      <c r="M246">
        <v>138.27165222167969</v>
      </c>
      <c r="N246">
        <v>148.97789001464844</v>
      </c>
      <c r="O246">
        <v>163.19667053222656</v>
      </c>
      <c r="P246">
        <v>178.23200988769531</v>
      </c>
      <c r="Q246">
        <v>187.82450866699219</v>
      </c>
      <c r="R246">
        <v>194.71687316894531</v>
      </c>
      <c r="S246">
        <v>201.16653442382812</v>
      </c>
      <c r="T246">
        <v>202.70976257324219</v>
      </c>
      <c r="U246">
        <v>204.19692993164062</v>
      </c>
      <c r="V246">
        <v>205.98146057128906</v>
      </c>
      <c r="W246">
        <v>204.10087585449219</v>
      </c>
      <c r="X246">
        <v>197.13719177246094</v>
      </c>
      <c r="Y246">
        <v>189.96035766601562</v>
      </c>
      <c r="Z246">
        <v>183.12358093261719</v>
      </c>
      <c r="AA246">
        <v>173.14840698242187</v>
      </c>
      <c r="AB246">
        <v>165.86495971679687</v>
      </c>
      <c r="AC246">
        <v>161.71562194824219</v>
      </c>
      <c r="AD246">
        <v>154.37580871582031</v>
      </c>
      <c r="AE246">
        <v>148.14794921875</v>
      </c>
      <c r="AF246">
        <v>143.22822570800781</v>
      </c>
      <c r="AG246">
        <v>-0.37678208947181702</v>
      </c>
      <c r="AH246">
        <v>0.53205090761184692</v>
      </c>
      <c r="AI246">
        <v>-0.10762730985879898</v>
      </c>
      <c r="AJ246">
        <v>3.7691317498683929E-2</v>
      </c>
      <c r="AK246">
        <v>-0.94696998596191406</v>
      </c>
      <c r="AL246">
        <v>-1.7578321695327759</v>
      </c>
      <c r="AM246">
        <v>-3.21199631690979</v>
      </c>
      <c r="AN246">
        <v>-3.0508499145507813</v>
      </c>
      <c r="AO246">
        <v>-1.4032367467880249</v>
      </c>
      <c r="AP246">
        <v>0.5623205304145813</v>
      </c>
      <c r="AQ246">
        <v>3.6819021701812744</v>
      </c>
      <c r="AR246">
        <v>14.484073638916016</v>
      </c>
      <c r="AS246">
        <v>14.140342712402344</v>
      </c>
      <c r="AT246">
        <v>13.119180679321289</v>
      </c>
      <c r="AU246">
        <v>12.55328369140625</v>
      </c>
      <c r="AV246">
        <v>11.460351943969727</v>
      </c>
      <c r="AW246">
        <v>11.44639778137207</v>
      </c>
      <c r="AX246">
        <v>8.8440284729003906</v>
      </c>
      <c r="AY246">
        <v>1.3360582590103149</v>
      </c>
      <c r="AZ246">
        <v>1.1198217868804932</v>
      </c>
      <c r="BA246">
        <v>1.2130303382873535</v>
      </c>
      <c r="BB246">
        <v>0.37385666370391846</v>
      </c>
      <c r="BC246">
        <v>0.48975890874862671</v>
      </c>
      <c r="BD246">
        <v>0.87284958362579346</v>
      </c>
      <c r="BE246">
        <v>60.677181243896484</v>
      </c>
      <c r="BF246">
        <v>60.751976013183594</v>
      </c>
      <c r="BG246">
        <v>59.852909088134766</v>
      </c>
      <c r="BH246">
        <v>59.509334564208984</v>
      </c>
      <c r="BI246">
        <v>60.011928558349609</v>
      </c>
      <c r="BJ246">
        <v>60.373340606689453</v>
      </c>
      <c r="BK246">
        <v>59.575725555419922</v>
      </c>
      <c r="BL246">
        <v>59.144287109375</v>
      </c>
      <c r="BM246">
        <v>61.61181640625</v>
      </c>
      <c r="BN246">
        <v>64.60943603515625</v>
      </c>
      <c r="BO246">
        <v>67.226547241210937</v>
      </c>
      <c r="BP246">
        <v>69.26513671875</v>
      </c>
      <c r="BQ246">
        <v>70.374473571777344</v>
      </c>
      <c r="BR246">
        <v>70.772087097167969</v>
      </c>
      <c r="BS246">
        <v>69.584434509277344</v>
      </c>
      <c r="BT246">
        <v>69.26513671875</v>
      </c>
      <c r="BU246">
        <v>68.446884155273438</v>
      </c>
      <c r="BV246">
        <v>66.549484252929688</v>
      </c>
      <c r="BW246">
        <v>65.490669250488281</v>
      </c>
      <c r="BX246">
        <v>64.274795532226562</v>
      </c>
      <c r="BY246">
        <v>63.835063934326172</v>
      </c>
      <c r="BZ246">
        <v>62.974586486816406</v>
      </c>
      <c r="CA246">
        <v>62.2962646484375</v>
      </c>
      <c r="CB246">
        <v>61.740768432617188</v>
      </c>
      <c r="CC246">
        <v>3.3318312168121338</v>
      </c>
      <c r="CD246">
        <v>2.6695907115936279</v>
      </c>
      <c r="CE246">
        <v>2.2454886436462402</v>
      </c>
      <c r="CF246">
        <v>2.9501709938049316</v>
      </c>
      <c r="CG246">
        <v>3.632516622543335</v>
      </c>
      <c r="CH246">
        <v>4.385718822479248</v>
      </c>
      <c r="CI246">
        <v>3.8860917091369629</v>
      </c>
      <c r="CJ246">
        <v>3.7952706813812256</v>
      </c>
      <c r="CK246">
        <v>2.0527050495147705</v>
      </c>
      <c r="CL246">
        <v>3.7549312114715576</v>
      </c>
      <c r="CM246">
        <v>3.5347950458526611</v>
      </c>
      <c r="CN246">
        <v>3.3990557193756104</v>
      </c>
      <c r="CO246">
        <v>3.1164772510528564</v>
      </c>
      <c r="CP246">
        <v>2.9822607040405273</v>
      </c>
      <c r="CQ246">
        <v>3.171802282333374</v>
      </c>
      <c r="CR246">
        <v>4.2047829627990723</v>
      </c>
      <c r="CS246">
        <v>3.4146578311920166</v>
      </c>
      <c r="CT246">
        <v>3.5307331085205078</v>
      </c>
      <c r="CU246">
        <v>4.1032285690307617</v>
      </c>
      <c r="CV246">
        <v>4.5311708450317383</v>
      </c>
      <c r="CW246">
        <v>4.8168516159057617</v>
      </c>
      <c r="CX246">
        <v>5.0633444786071777</v>
      </c>
      <c r="CY246">
        <v>4.5208902359008789</v>
      </c>
      <c r="CZ246">
        <v>3.9897572994232178</v>
      </c>
    </row>
    <row r="247" spans="1:104" x14ac:dyDescent="0.25">
      <c r="A247" t="s">
        <v>420</v>
      </c>
      <c r="B247" t="s">
        <v>168</v>
      </c>
      <c r="C247" t="s">
        <v>26</v>
      </c>
      <c r="D247" t="s">
        <v>186</v>
      </c>
      <c r="E247" t="s">
        <v>182</v>
      </c>
      <c r="F247">
        <v>2023</v>
      </c>
      <c r="G247" t="s">
        <v>180</v>
      </c>
      <c r="H247">
        <v>12</v>
      </c>
      <c r="I247">
        <v>128.16279602050781</v>
      </c>
      <c r="J247">
        <v>125.69501495361328</v>
      </c>
      <c r="K247">
        <v>124.28215789794922</v>
      </c>
      <c r="L247">
        <v>124.05496215820312</v>
      </c>
      <c r="M247">
        <v>129.82249450683594</v>
      </c>
      <c r="N247">
        <v>140.05136108398437</v>
      </c>
      <c r="O247">
        <v>154.94474792480469</v>
      </c>
      <c r="P247">
        <v>167.13987731933594</v>
      </c>
      <c r="Q247">
        <v>173.33891296386719</v>
      </c>
      <c r="R247">
        <v>175.71138000488281</v>
      </c>
      <c r="S247">
        <v>176.82467651367187</v>
      </c>
      <c r="T247">
        <v>175.12051391601562</v>
      </c>
      <c r="U247">
        <v>174.00082397460937</v>
      </c>
      <c r="V247">
        <v>173.33651733398438</v>
      </c>
      <c r="W247">
        <v>171.3544921875</v>
      </c>
      <c r="X247">
        <v>167.38241577148437</v>
      </c>
      <c r="Y247">
        <v>165.58856201171875</v>
      </c>
      <c r="Z247">
        <v>164.56797790527344</v>
      </c>
      <c r="AA247">
        <v>158.63200378417969</v>
      </c>
      <c r="AB247">
        <v>153.09446716308594</v>
      </c>
      <c r="AC247">
        <v>149.31306457519531</v>
      </c>
      <c r="AD247">
        <v>143.67245483398437</v>
      </c>
      <c r="AE247">
        <v>138.09416198730469</v>
      </c>
      <c r="AF247">
        <v>133.10591125488281</v>
      </c>
      <c r="AG247">
        <v>-0.59813404083251953</v>
      </c>
      <c r="AH247">
        <v>0.49576187133789063</v>
      </c>
      <c r="AI247">
        <v>-0.3782120943069458</v>
      </c>
      <c r="AJ247">
        <v>-0.36703330278396606</v>
      </c>
      <c r="AK247">
        <v>-1.6178820133209229</v>
      </c>
      <c r="AL247">
        <v>-3.131211519241333</v>
      </c>
      <c r="AM247">
        <v>-4.2782993316650391</v>
      </c>
      <c r="AN247">
        <v>-5.0781073570251465</v>
      </c>
      <c r="AO247">
        <v>-3.129450798034668</v>
      </c>
      <c r="AP247">
        <v>-0.29251322150230408</v>
      </c>
      <c r="AQ247">
        <v>2.4500744342803955</v>
      </c>
      <c r="AR247">
        <v>11.014612197875977</v>
      </c>
      <c r="AS247">
        <v>10.249267578125</v>
      </c>
      <c r="AT247">
        <v>9.3291597366333008</v>
      </c>
      <c r="AU247">
        <v>8.9111595153808594</v>
      </c>
      <c r="AV247">
        <v>7.2307224273681641</v>
      </c>
      <c r="AW247">
        <v>7.4304027557373047</v>
      </c>
      <c r="AX247">
        <v>4.8282108306884766</v>
      </c>
      <c r="AY247">
        <v>-1.6703652143478394</v>
      </c>
      <c r="AZ247">
        <v>-0.6571994423866272</v>
      </c>
      <c r="BA247">
        <v>0.14900900423526764</v>
      </c>
      <c r="BB247">
        <v>-0.6476670503616333</v>
      </c>
      <c r="BC247">
        <v>-0.54340332746505737</v>
      </c>
      <c r="BD247">
        <v>3.4666333347558975E-2</v>
      </c>
      <c r="BE247">
        <v>50.322757720947266</v>
      </c>
      <c r="BF247">
        <v>49.926620483398437</v>
      </c>
      <c r="BG247">
        <v>49.004684448242188</v>
      </c>
      <c r="BH247">
        <v>49.037864685058594</v>
      </c>
      <c r="BI247">
        <v>48.223297119140625</v>
      </c>
      <c r="BJ247">
        <v>47.906642913818359</v>
      </c>
      <c r="BK247">
        <v>47.704883575439453</v>
      </c>
      <c r="BL247">
        <v>47.226284027099609</v>
      </c>
      <c r="BM247">
        <v>51.660907745361328</v>
      </c>
      <c r="BN247">
        <v>56.846340179443359</v>
      </c>
      <c r="BO247">
        <v>60.709152221679688</v>
      </c>
      <c r="BP247">
        <v>62.23651123046875</v>
      </c>
      <c r="BQ247">
        <v>63.750141143798828</v>
      </c>
      <c r="BR247">
        <v>66.605422973632812</v>
      </c>
      <c r="BS247">
        <v>65.730682373046875</v>
      </c>
      <c r="BT247">
        <v>63.661045074462891</v>
      </c>
      <c r="BU247">
        <v>62.188411712646484</v>
      </c>
      <c r="BV247">
        <v>60.862949371337891</v>
      </c>
      <c r="BW247">
        <v>60.007663726806641</v>
      </c>
      <c r="BX247">
        <v>57.324321746826172</v>
      </c>
      <c r="BY247">
        <v>56.241329193115234</v>
      </c>
      <c r="BZ247">
        <v>54.735366821289063</v>
      </c>
      <c r="CA247">
        <v>54.403800964355469</v>
      </c>
      <c r="CB247">
        <v>54.093635559082031</v>
      </c>
      <c r="CC247">
        <v>3.6839437484741211</v>
      </c>
      <c r="CD247">
        <v>2.9631955623626709</v>
      </c>
      <c r="CE247">
        <v>2.505378246307373</v>
      </c>
      <c r="CF247">
        <v>3.2832038402557373</v>
      </c>
      <c r="CG247">
        <v>4.036552906036377</v>
      </c>
      <c r="CH247">
        <v>4.8796939849853516</v>
      </c>
      <c r="CI247">
        <v>4.3668155670166016</v>
      </c>
      <c r="CJ247">
        <v>4.2123394012451172</v>
      </c>
      <c r="CK247">
        <v>2.2421083450317383</v>
      </c>
      <c r="CL247">
        <v>4.010371208190918</v>
      </c>
      <c r="CM247">
        <v>3.6773731708526611</v>
      </c>
      <c r="CN247">
        <v>3.475416898727417</v>
      </c>
      <c r="CO247">
        <v>3.1430578231811523</v>
      </c>
      <c r="CP247">
        <v>2.9702556133270264</v>
      </c>
      <c r="CQ247">
        <v>3.151686429977417</v>
      </c>
      <c r="CR247">
        <v>4.2254319190979004</v>
      </c>
      <c r="CS247">
        <v>3.5229041576385498</v>
      </c>
      <c r="CT247">
        <v>3.7553651332855225</v>
      </c>
      <c r="CU247">
        <v>4.4492239952087402</v>
      </c>
      <c r="CV247">
        <v>4.9499588012695313</v>
      </c>
      <c r="CW247">
        <v>5.2637519836425781</v>
      </c>
      <c r="CX247">
        <v>5.5772228240966797</v>
      </c>
      <c r="CY247">
        <v>4.9875807762145996</v>
      </c>
      <c r="CZ247">
        <v>4.3883519172668457</v>
      </c>
    </row>
    <row r="248" spans="1:104" x14ac:dyDescent="0.25">
      <c r="A248" t="s">
        <v>421</v>
      </c>
      <c r="B248" t="s">
        <v>168</v>
      </c>
      <c r="C248" t="s">
        <v>26</v>
      </c>
      <c r="D248" t="s">
        <v>186</v>
      </c>
      <c r="E248" t="s">
        <v>182</v>
      </c>
      <c r="F248">
        <v>2023</v>
      </c>
      <c r="G248" t="s">
        <v>181</v>
      </c>
      <c r="H248">
        <v>8</v>
      </c>
      <c r="I248">
        <v>153.23802185058594</v>
      </c>
      <c r="J248">
        <v>149.58073425292969</v>
      </c>
      <c r="K248">
        <v>146.62101745605469</v>
      </c>
      <c r="L248">
        <v>146.29290771484375</v>
      </c>
      <c r="M248">
        <v>152.6026611328125</v>
      </c>
      <c r="N248">
        <v>168.12269592285156</v>
      </c>
      <c r="O248">
        <v>183.4664306640625</v>
      </c>
      <c r="P248">
        <v>198.28927612304688</v>
      </c>
      <c r="Q248">
        <v>208.26396179199219</v>
      </c>
      <c r="R248">
        <v>215.30795288085937</v>
      </c>
      <c r="S248">
        <v>221.92312622070312</v>
      </c>
      <c r="T248">
        <v>223.41159057617187</v>
      </c>
      <c r="U248">
        <v>224.91738891601562</v>
      </c>
      <c r="V248">
        <v>225.58576965332031</v>
      </c>
      <c r="W248">
        <v>224.23017883300781</v>
      </c>
      <c r="X248">
        <v>219.01312255859375</v>
      </c>
      <c r="Y248">
        <v>212.76979064941406</v>
      </c>
      <c r="Z248">
        <v>204.12623596191406</v>
      </c>
      <c r="AA248">
        <v>194.70817565917969</v>
      </c>
      <c r="AB248">
        <v>189.37934875488281</v>
      </c>
      <c r="AC248">
        <v>185.21380615234375</v>
      </c>
      <c r="AD248">
        <v>176.69804382324219</v>
      </c>
      <c r="AE248">
        <v>168.98159790039062</v>
      </c>
      <c r="AF248">
        <v>161.74845886230469</v>
      </c>
      <c r="AG248">
        <v>-0.13865330815315247</v>
      </c>
      <c r="AH248">
        <v>0.59747147560119629</v>
      </c>
      <c r="AI248">
        <v>0.19338336586952209</v>
      </c>
      <c r="AJ248">
        <v>0.49691540002822876</v>
      </c>
      <c r="AK248">
        <v>-0.22365662455558777</v>
      </c>
      <c r="AL248">
        <v>-0.28156596422195435</v>
      </c>
      <c r="AM248">
        <v>-2.2158217430114746</v>
      </c>
      <c r="AN248">
        <v>-0.87191945314407349</v>
      </c>
      <c r="AO248">
        <v>0.55755186080932617</v>
      </c>
      <c r="AP248">
        <v>1.5617291927337646</v>
      </c>
      <c r="AQ248">
        <v>5.0081086158752441</v>
      </c>
      <c r="AR248">
        <v>17.7960205078125</v>
      </c>
      <c r="AS248">
        <v>17.806377410888672</v>
      </c>
      <c r="AT248">
        <v>16.502849578857422</v>
      </c>
      <c r="AU248">
        <v>15.834236145019531</v>
      </c>
      <c r="AV248">
        <v>15.868673324584961</v>
      </c>
      <c r="AW248">
        <v>15.95960521697998</v>
      </c>
      <c r="AX248">
        <v>13.568939208984375</v>
      </c>
      <c r="AY248">
        <v>4.909116268157959</v>
      </c>
      <c r="AZ248">
        <v>3.2841842174530029</v>
      </c>
      <c r="BA248">
        <v>2.5442585945129395</v>
      </c>
      <c r="BB248">
        <v>1.6020671129226685</v>
      </c>
      <c r="BC248">
        <v>1.7319395542144775</v>
      </c>
      <c r="BD248">
        <v>1.8905342817306519</v>
      </c>
      <c r="BE248">
        <v>67.508560180664063</v>
      </c>
      <c r="BF248">
        <v>67.252922058105469</v>
      </c>
      <c r="BG248">
        <v>66.79974365234375</v>
      </c>
      <c r="BH248">
        <v>66.426322937011719</v>
      </c>
      <c r="BI248">
        <v>66.089393615722656</v>
      </c>
      <c r="BJ248">
        <v>66.047103881835937</v>
      </c>
      <c r="BK248">
        <v>66.456336975097656</v>
      </c>
      <c r="BL248">
        <v>67.562698364257813</v>
      </c>
      <c r="BM248">
        <v>70.106819152832031</v>
      </c>
      <c r="BN248">
        <v>73.361404418945312</v>
      </c>
      <c r="BO248">
        <v>76.656059265136719</v>
      </c>
      <c r="BP248">
        <v>77.972770690917969</v>
      </c>
      <c r="BQ248">
        <v>78.97528076171875</v>
      </c>
      <c r="BR248">
        <v>79.857131958007813</v>
      </c>
      <c r="BS248">
        <v>80.618789672851562</v>
      </c>
      <c r="BT248">
        <v>80.94775390625</v>
      </c>
      <c r="BU248">
        <v>80.631072998046875</v>
      </c>
      <c r="BV248">
        <v>79.698249816894531</v>
      </c>
      <c r="BW248">
        <v>77.163299560546875</v>
      </c>
      <c r="BX248">
        <v>74.829727172851563</v>
      </c>
      <c r="BY248">
        <v>72.620018005371094</v>
      </c>
      <c r="BZ248">
        <v>71.713249206542969</v>
      </c>
      <c r="CA248">
        <v>70.774177551269531</v>
      </c>
      <c r="CB248">
        <v>70.156303405761719</v>
      </c>
      <c r="CC248">
        <v>3.2856268882751465</v>
      </c>
      <c r="CD248">
        <v>2.6303806304931641</v>
      </c>
      <c r="CE248">
        <v>2.2047605514526367</v>
      </c>
      <c r="CF248">
        <v>2.8880696296691895</v>
      </c>
      <c r="CG248">
        <v>3.5393497943878174</v>
      </c>
      <c r="CH248">
        <v>4.3695054054260254</v>
      </c>
      <c r="CI248">
        <v>3.8569614887237549</v>
      </c>
      <c r="CJ248">
        <v>3.7277193069458008</v>
      </c>
      <c r="CK248">
        <v>2.0094413757324219</v>
      </c>
      <c r="CL248">
        <v>3.6656031608581543</v>
      </c>
      <c r="CM248">
        <v>3.4426910877227783</v>
      </c>
      <c r="CN248">
        <v>3.3073205947875977</v>
      </c>
      <c r="CO248">
        <v>3.0305728912353516</v>
      </c>
      <c r="CP248">
        <v>2.883474588394165</v>
      </c>
      <c r="CQ248">
        <v>3.0763962268829346</v>
      </c>
      <c r="CR248">
        <v>4.1241278648376465</v>
      </c>
      <c r="CS248">
        <v>3.3766117095947266</v>
      </c>
      <c r="CT248">
        <v>3.4746124744415283</v>
      </c>
      <c r="CU248">
        <v>4.0735993385314941</v>
      </c>
      <c r="CV248">
        <v>4.5674662590026855</v>
      </c>
      <c r="CW248">
        <v>4.8704781532287598</v>
      </c>
      <c r="CX248">
        <v>5.116546630859375</v>
      </c>
      <c r="CY248">
        <v>4.5525498390197754</v>
      </c>
      <c r="CZ248">
        <v>3.9778187274932861</v>
      </c>
    </row>
    <row r="249" spans="1:104" x14ac:dyDescent="0.25">
      <c r="A249" t="s">
        <v>422</v>
      </c>
      <c r="B249" t="s">
        <v>168</v>
      </c>
      <c r="C249" t="s">
        <v>26</v>
      </c>
      <c r="D249" t="s">
        <v>186</v>
      </c>
      <c r="E249" t="s">
        <v>182</v>
      </c>
      <c r="F249">
        <v>2024</v>
      </c>
      <c r="G249" t="s">
        <v>169</v>
      </c>
      <c r="H249">
        <v>1</v>
      </c>
      <c r="I249">
        <v>125.33621215820313</v>
      </c>
      <c r="J249">
        <v>122.3831787109375</v>
      </c>
      <c r="K249">
        <v>121.43048858642578</v>
      </c>
      <c r="L249">
        <v>121.75330352783203</v>
      </c>
      <c r="M249">
        <v>128.76603698730469</v>
      </c>
      <c r="N249">
        <v>140.66778564453125</v>
      </c>
      <c r="O249">
        <v>158.35520935058594</v>
      </c>
      <c r="P249">
        <v>171.65882873535156</v>
      </c>
      <c r="Q249">
        <v>176.14527893066406</v>
      </c>
      <c r="R249">
        <v>176.76454162597656</v>
      </c>
      <c r="S249">
        <v>177.86280822753906</v>
      </c>
      <c r="T249">
        <v>174.97785949707031</v>
      </c>
      <c r="U249">
        <v>173.84364318847656</v>
      </c>
      <c r="V249">
        <v>172.61250305175781</v>
      </c>
      <c r="W249">
        <v>169.3438720703125</v>
      </c>
      <c r="X249">
        <v>165.31657409667969</v>
      </c>
      <c r="Y249">
        <v>162.7445068359375</v>
      </c>
      <c r="Z249">
        <v>161.16224670410156</v>
      </c>
      <c r="AA249">
        <v>156.83010864257812</v>
      </c>
      <c r="AB249">
        <v>151.01896667480469</v>
      </c>
      <c r="AC249">
        <v>147.38688659667969</v>
      </c>
      <c r="AD249">
        <v>141.82244873046875</v>
      </c>
      <c r="AE249">
        <v>136.87875366210937</v>
      </c>
      <c r="AF249">
        <v>132.05990600585937</v>
      </c>
      <c r="AG249">
        <v>-0.66902649402618408</v>
      </c>
      <c r="AH249">
        <v>0.48160514235496521</v>
      </c>
      <c r="AI249">
        <v>-0.46398866176605225</v>
      </c>
      <c r="AJ249">
        <v>-0.49820470809936523</v>
      </c>
      <c r="AK249">
        <v>-1.8572163581848145</v>
      </c>
      <c r="AL249">
        <v>-3.6637983322143555</v>
      </c>
      <c r="AM249">
        <v>-4.8111224174499512</v>
      </c>
      <c r="AN249">
        <v>-6.0108146667480469</v>
      </c>
      <c r="AO249">
        <v>-3.8312842845916748</v>
      </c>
      <c r="AP249">
        <v>-0.57537376880645752</v>
      </c>
      <c r="AQ249">
        <v>2.1881794929504395</v>
      </c>
      <c r="AR249">
        <v>10.482741355895996</v>
      </c>
      <c r="AS249">
        <v>9.6118001937866211</v>
      </c>
      <c r="AT249">
        <v>8.6950740814208984</v>
      </c>
      <c r="AU249">
        <v>8.244572639465332</v>
      </c>
      <c r="AV249">
        <v>6.2790212631225586</v>
      </c>
      <c r="AW249">
        <v>6.4282150268554687</v>
      </c>
      <c r="AX249">
        <v>3.661102294921875</v>
      </c>
      <c r="AY249">
        <v>-2.650963306427002</v>
      </c>
      <c r="AZ249">
        <v>-1.2309024333953857</v>
      </c>
      <c r="BA249">
        <v>-0.18771733343601227</v>
      </c>
      <c r="BB249">
        <v>-0.98262649774551392</v>
      </c>
      <c r="BC249">
        <v>-0.88483381271362305</v>
      </c>
      <c r="BD249">
        <v>-0.23471514880657196</v>
      </c>
      <c r="BE249">
        <v>49.780620574951172</v>
      </c>
      <c r="BF249">
        <v>49.149394989013672</v>
      </c>
      <c r="BG249">
        <v>48.560310363769531</v>
      </c>
      <c r="BH249">
        <v>48.271537780761719</v>
      </c>
      <c r="BI249">
        <v>47.49871826171875</v>
      </c>
      <c r="BJ249">
        <v>47.020111083984375</v>
      </c>
      <c r="BK249">
        <v>47.834690093994141</v>
      </c>
      <c r="BL249">
        <v>47.075736999511719</v>
      </c>
      <c r="BM249">
        <v>48.663127899169922</v>
      </c>
      <c r="BN249">
        <v>52.036308288574219</v>
      </c>
      <c r="BO249">
        <v>54.789287567138672</v>
      </c>
      <c r="BP249">
        <v>56.973152160644531</v>
      </c>
      <c r="BQ249">
        <v>58.643150329589844</v>
      </c>
      <c r="BR249">
        <v>58.965251922607422</v>
      </c>
      <c r="BS249">
        <v>59.066131591796875</v>
      </c>
      <c r="BT249">
        <v>58.811725616455078</v>
      </c>
      <c r="BU249">
        <v>57.795394897460938</v>
      </c>
      <c r="BV249">
        <v>55.923637390136719</v>
      </c>
      <c r="BW249">
        <v>54.08624267578125</v>
      </c>
      <c r="BX249">
        <v>53.319908142089844</v>
      </c>
      <c r="BY249">
        <v>50.869709014892578</v>
      </c>
      <c r="BZ249">
        <v>49.241466522216797</v>
      </c>
      <c r="CA249">
        <v>47.351436614990234</v>
      </c>
      <c r="CB249">
        <v>46.073032379150391</v>
      </c>
      <c r="CC249">
        <v>3.8284900188446045</v>
      </c>
      <c r="CD249">
        <v>3.0659420490264893</v>
      </c>
      <c r="CE249">
        <v>2.6013104915618896</v>
      </c>
      <c r="CF249">
        <v>3.4242417812347412</v>
      </c>
      <c r="CG249">
        <v>4.2546319961547852</v>
      </c>
      <c r="CH249">
        <v>5.2083463668823242</v>
      </c>
      <c r="CI249">
        <v>4.7426419258117676</v>
      </c>
      <c r="CJ249">
        <v>4.5973691940307617</v>
      </c>
      <c r="CK249">
        <v>2.4212048053741455</v>
      </c>
      <c r="CL249">
        <v>4.287259578704834</v>
      </c>
      <c r="CM249">
        <v>3.9307904243469238</v>
      </c>
      <c r="CN249">
        <v>3.6902258396148682</v>
      </c>
      <c r="CO249">
        <v>3.3370275497436523</v>
      </c>
      <c r="CP249">
        <v>3.14322829246521</v>
      </c>
      <c r="CQ249">
        <v>3.3099157810211182</v>
      </c>
      <c r="CR249">
        <v>4.4348363876342773</v>
      </c>
      <c r="CS249">
        <v>3.6793982982635498</v>
      </c>
      <c r="CT249">
        <v>3.9081404209136963</v>
      </c>
      <c r="CU249">
        <v>4.6743674278259277</v>
      </c>
      <c r="CV249">
        <v>5.1888785362243652</v>
      </c>
      <c r="CW249">
        <v>5.5214910507202148</v>
      </c>
      <c r="CX249">
        <v>5.8504519462585449</v>
      </c>
      <c r="CY249">
        <v>5.2535223960876465</v>
      </c>
      <c r="CZ249">
        <v>4.6267399787902832</v>
      </c>
    </row>
    <row r="250" spans="1:104" x14ac:dyDescent="0.25">
      <c r="A250" t="s">
        <v>423</v>
      </c>
      <c r="B250" t="s">
        <v>168</v>
      </c>
      <c r="C250" t="s">
        <v>26</v>
      </c>
      <c r="D250" t="s">
        <v>186</v>
      </c>
      <c r="E250" t="s">
        <v>182</v>
      </c>
      <c r="F250">
        <v>2024</v>
      </c>
      <c r="G250" t="s">
        <v>170</v>
      </c>
      <c r="H250">
        <v>2</v>
      </c>
      <c r="I250">
        <v>127.88238525390625</v>
      </c>
      <c r="J250">
        <v>124.59886932373047</v>
      </c>
      <c r="K250">
        <v>123.10297393798828</v>
      </c>
      <c r="L250">
        <v>123.74044036865234</v>
      </c>
      <c r="M250">
        <v>129.96502685546875</v>
      </c>
      <c r="N250">
        <v>141.41915893554687</v>
      </c>
      <c r="O250">
        <v>158.60580444335938</v>
      </c>
      <c r="P250">
        <v>169.3861083984375</v>
      </c>
      <c r="Q250">
        <v>174.4365234375</v>
      </c>
      <c r="R250">
        <v>175.64398193359375</v>
      </c>
      <c r="S250">
        <v>178.3203125</v>
      </c>
      <c r="T250">
        <v>176.46754455566406</v>
      </c>
      <c r="U250">
        <v>176.63227844238281</v>
      </c>
      <c r="V250">
        <v>175.75244140625</v>
      </c>
      <c r="W250">
        <v>173.34120178222656</v>
      </c>
      <c r="X250">
        <v>168.40327453613281</v>
      </c>
      <c r="Y250">
        <v>163.89958190917969</v>
      </c>
      <c r="Z250">
        <v>163.53694152832031</v>
      </c>
      <c r="AA250">
        <v>161.49046325683594</v>
      </c>
      <c r="AB250">
        <v>155.55221557617187</v>
      </c>
      <c r="AC250">
        <v>151.55923461914063</v>
      </c>
      <c r="AD250">
        <v>144.97422790527344</v>
      </c>
      <c r="AE250">
        <v>138.82672119140625</v>
      </c>
      <c r="AF250">
        <v>133.97320556640625</v>
      </c>
      <c r="AG250">
        <v>-0.64956283569335938</v>
      </c>
      <c r="AH250">
        <v>0.49075362086296082</v>
      </c>
      <c r="AI250">
        <v>-0.4334857165813446</v>
      </c>
      <c r="AJ250">
        <v>-0.45230567455291748</v>
      </c>
      <c r="AK250">
        <v>-1.7763184309005737</v>
      </c>
      <c r="AL250">
        <v>-3.4824106693267822</v>
      </c>
      <c r="AM250">
        <v>-4.6494598388671875</v>
      </c>
      <c r="AN250">
        <v>-5.6288275718688965</v>
      </c>
      <c r="AO250">
        <v>-3.5456638336181641</v>
      </c>
      <c r="AP250">
        <v>-0.46410542726516724</v>
      </c>
      <c r="AQ250">
        <v>2.3005290031433105</v>
      </c>
      <c r="AR250">
        <v>10.775168418884277</v>
      </c>
      <c r="AS250">
        <v>10.011908531188965</v>
      </c>
      <c r="AT250">
        <v>9.0867071151733398</v>
      </c>
      <c r="AU250">
        <v>8.6608381271362305</v>
      </c>
      <c r="AV250">
        <v>6.7347593307495117</v>
      </c>
      <c r="AW250">
        <v>6.8131918907165527</v>
      </c>
      <c r="AX250">
        <v>4.1322822570800781</v>
      </c>
      <c r="AY250">
        <v>-2.3331711292266846</v>
      </c>
      <c r="AZ250">
        <v>-1.0366390943527222</v>
      </c>
      <c r="BA250">
        <v>-6.0383379459381104E-2</v>
      </c>
      <c r="BB250">
        <v>-0.86925500631332397</v>
      </c>
      <c r="BC250">
        <v>-0.76213574409484863</v>
      </c>
      <c r="BD250">
        <v>-0.13292881846427917</v>
      </c>
      <c r="BE250">
        <v>52.508323669433594</v>
      </c>
      <c r="BF250">
        <v>52.280620574951172</v>
      </c>
      <c r="BG250">
        <v>51.346752166748047</v>
      </c>
      <c r="BH250">
        <v>49.762203216552734</v>
      </c>
      <c r="BI250">
        <v>49.23095703125</v>
      </c>
      <c r="BJ250">
        <v>48.693229675292969</v>
      </c>
      <c r="BK250">
        <v>48.128658294677734</v>
      </c>
      <c r="BL250">
        <v>47.833400726318359</v>
      </c>
      <c r="BM250">
        <v>50.938552856445313</v>
      </c>
      <c r="BN250">
        <v>53.962268829345703</v>
      </c>
      <c r="BO250">
        <v>56.701896667480469</v>
      </c>
      <c r="BP250">
        <v>57.769973754882812</v>
      </c>
      <c r="BQ250">
        <v>58.596477508544922</v>
      </c>
      <c r="BR250">
        <v>58.986129760742188</v>
      </c>
      <c r="BS250">
        <v>58.596477508544922</v>
      </c>
      <c r="BT250">
        <v>58.031902313232422</v>
      </c>
      <c r="BU250">
        <v>57.527500152587891</v>
      </c>
      <c r="BV250">
        <v>56.485366821289063</v>
      </c>
      <c r="BW250">
        <v>54.691665649414063</v>
      </c>
      <c r="BX250">
        <v>53.589366912841797</v>
      </c>
      <c r="BY250">
        <v>52.145511627197266</v>
      </c>
      <c r="BZ250">
        <v>50.901611328125</v>
      </c>
      <c r="CA250">
        <v>49.948287963867188</v>
      </c>
      <c r="CB250">
        <v>49.223575592041016</v>
      </c>
      <c r="CC250">
        <v>3.8159651756286621</v>
      </c>
      <c r="CD250">
        <v>3.0492916107177734</v>
      </c>
      <c r="CE250">
        <v>2.576176643371582</v>
      </c>
      <c r="CF250">
        <v>3.3996796607971191</v>
      </c>
      <c r="CG250">
        <v>4.194979190826416</v>
      </c>
      <c r="CH250">
        <v>5.1151232719421387</v>
      </c>
      <c r="CI250">
        <v>4.6403388977050781</v>
      </c>
      <c r="CJ250">
        <v>4.4316325187683105</v>
      </c>
      <c r="CK250">
        <v>2.3422896862030029</v>
      </c>
      <c r="CL250">
        <v>4.1616024971008301</v>
      </c>
      <c r="CM250">
        <v>3.8498008251190186</v>
      </c>
      <c r="CN250">
        <v>3.6356105804443359</v>
      </c>
      <c r="CO250">
        <v>3.3121781349182129</v>
      </c>
      <c r="CP250">
        <v>3.1264228820800781</v>
      </c>
      <c r="CQ250">
        <v>3.309725284576416</v>
      </c>
      <c r="CR250">
        <v>4.4132084846496582</v>
      </c>
      <c r="CS250">
        <v>3.6198534965515137</v>
      </c>
      <c r="CT250">
        <v>3.8740510940551758</v>
      </c>
      <c r="CU250">
        <v>4.7020034790039062</v>
      </c>
      <c r="CV250">
        <v>5.2210865020751953</v>
      </c>
      <c r="CW250">
        <v>5.5465459823608398</v>
      </c>
      <c r="CX250">
        <v>5.8422198295593262</v>
      </c>
      <c r="CY250">
        <v>5.2051148414611816</v>
      </c>
      <c r="CZ250">
        <v>4.5852680206298828</v>
      </c>
    </row>
    <row r="251" spans="1:104" x14ac:dyDescent="0.25">
      <c r="A251" t="s">
        <v>424</v>
      </c>
      <c r="B251" t="s">
        <v>168</v>
      </c>
      <c r="C251" t="s">
        <v>26</v>
      </c>
      <c r="D251" t="s">
        <v>186</v>
      </c>
      <c r="E251" t="s">
        <v>182</v>
      </c>
      <c r="F251">
        <v>2024</v>
      </c>
      <c r="G251" t="s">
        <v>171</v>
      </c>
      <c r="H251">
        <v>3</v>
      </c>
      <c r="I251">
        <v>130.35365295410156</v>
      </c>
      <c r="J251">
        <v>127.20371246337891</v>
      </c>
      <c r="K251">
        <v>125.19058990478516</v>
      </c>
      <c r="L251">
        <v>124.61955261230469</v>
      </c>
      <c r="M251">
        <v>129.01570129394531</v>
      </c>
      <c r="N251">
        <v>140.68792724609375</v>
      </c>
      <c r="O251">
        <v>158.60823059082031</v>
      </c>
      <c r="P251">
        <v>169.97027587890625</v>
      </c>
      <c r="Q251">
        <v>175.16505432128906</v>
      </c>
      <c r="R251">
        <v>177.3258056640625</v>
      </c>
      <c r="S251">
        <v>181.02104187011719</v>
      </c>
      <c r="T251">
        <v>180.0521240234375</v>
      </c>
      <c r="U251">
        <v>180.65187072753906</v>
      </c>
      <c r="V251">
        <v>181.40525817871094</v>
      </c>
      <c r="W251">
        <v>180.11116027832031</v>
      </c>
      <c r="X251">
        <v>175.37481689453125</v>
      </c>
      <c r="Y251">
        <v>170.37345886230469</v>
      </c>
      <c r="Z251">
        <v>166.02803039550781</v>
      </c>
      <c r="AA251">
        <v>162.30551147460937</v>
      </c>
      <c r="AB251">
        <v>160.54899597167969</v>
      </c>
      <c r="AC251">
        <v>157.04621887207031</v>
      </c>
      <c r="AD251">
        <v>150.55158996582031</v>
      </c>
      <c r="AE251">
        <v>143.25390625</v>
      </c>
      <c r="AF251">
        <v>137.34893798828125</v>
      </c>
      <c r="AG251">
        <v>-0.58350551128387451</v>
      </c>
      <c r="AH251">
        <v>0.50203573703765869</v>
      </c>
      <c r="AI251">
        <v>-0.35330143570899963</v>
      </c>
      <c r="AJ251">
        <v>-0.32856640219688416</v>
      </c>
      <c r="AK251">
        <v>-1.5359281301498413</v>
      </c>
      <c r="AL251">
        <v>-2.9979784488677979</v>
      </c>
      <c r="AM251">
        <v>-4.2545905113220215</v>
      </c>
      <c r="AN251">
        <v>-4.9402704238891602</v>
      </c>
      <c r="AO251">
        <v>-2.978388786315918</v>
      </c>
      <c r="AP251">
        <v>-0.2150566428899765</v>
      </c>
      <c r="AQ251">
        <v>2.5881316661834717</v>
      </c>
      <c r="AR251">
        <v>11.477712631225586</v>
      </c>
      <c r="AS251">
        <v>10.826566696166992</v>
      </c>
      <c r="AT251">
        <v>9.9411764144897461</v>
      </c>
      <c r="AU251">
        <v>9.5364265441894531</v>
      </c>
      <c r="AV251">
        <v>7.8360080718994141</v>
      </c>
      <c r="AW251">
        <v>7.9053168296813965</v>
      </c>
      <c r="AX251">
        <v>5.1834983825683594</v>
      </c>
      <c r="AY251">
        <v>-1.4150511026382446</v>
      </c>
      <c r="AZ251">
        <v>-0.51317310333251953</v>
      </c>
      <c r="BA251">
        <v>0.25811344385147095</v>
      </c>
      <c r="BB251">
        <v>-0.57510727643966675</v>
      </c>
      <c r="BC251">
        <v>-0.46073079109191895</v>
      </c>
      <c r="BD251">
        <v>0.11531507968902588</v>
      </c>
      <c r="BE251">
        <v>53.489768981933594</v>
      </c>
      <c r="BF251">
        <v>52.997158050537109</v>
      </c>
      <c r="BG251">
        <v>52.403659820556641</v>
      </c>
      <c r="BH251">
        <v>51.11138916015625</v>
      </c>
      <c r="BI251">
        <v>50.349460601806641</v>
      </c>
      <c r="BJ251">
        <v>50.099460601806641</v>
      </c>
      <c r="BK251">
        <v>50.382785797119141</v>
      </c>
      <c r="BL251">
        <v>51.527633666992188</v>
      </c>
      <c r="BM251">
        <v>54.628376007080078</v>
      </c>
      <c r="BN251">
        <v>57.781768798828125</v>
      </c>
      <c r="BO251">
        <v>59.7833251953125</v>
      </c>
      <c r="BP251">
        <v>61.808609008789063</v>
      </c>
      <c r="BQ251">
        <v>62.644577026367188</v>
      </c>
      <c r="BR251">
        <v>62.207729339599609</v>
      </c>
      <c r="BS251">
        <v>62.656505584716797</v>
      </c>
      <c r="BT251">
        <v>62.2708740234375</v>
      </c>
      <c r="BU251">
        <v>61.322097778320313</v>
      </c>
      <c r="BV251">
        <v>59.152240753173828</v>
      </c>
      <c r="BW251">
        <v>57.542411804199219</v>
      </c>
      <c r="BX251">
        <v>56.376960754394531</v>
      </c>
      <c r="BY251">
        <v>55.461505889892578</v>
      </c>
      <c r="BZ251">
        <v>53.568489074707031</v>
      </c>
      <c r="CA251">
        <v>53.07147216796875</v>
      </c>
      <c r="CB251">
        <v>52.825874328613281</v>
      </c>
      <c r="CC251">
        <v>3.6827292442321777</v>
      </c>
      <c r="CD251">
        <v>2.9473903179168701</v>
      </c>
      <c r="CE251">
        <v>2.4804575443267822</v>
      </c>
      <c r="CF251">
        <v>3.241645336151123</v>
      </c>
      <c r="CG251">
        <v>3.9427464008331299</v>
      </c>
      <c r="CH251">
        <v>4.8178987503051758</v>
      </c>
      <c r="CI251">
        <v>4.3934869766235352</v>
      </c>
      <c r="CJ251">
        <v>4.2102890014648437</v>
      </c>
      <c r="CK251">
        <v>2.2269148826599121</v>
      </c>
      <c r="CL251">
        <v>3.9778847694396973</v>
      </c>
      <c r="CM251">
        <v>3.7001509666442871</v>
      </c>
      <c r="CN251">
        <v>3.5120744705200195</v>
      </c>
      <c r="CO251">
        <v>3.2072963714599609</v>
      </c>
      <c r="CP251">
        <v>3.055267333984375</v>
      </c>
      <c r="CQ251">
        <v>3.2559950351715088</v>
      </c>
      <c r="CR251">
        <v>4.3513507843017578</v>
      </c>
      <c r="CS251">
        <v>3.5626077651977539</v>
      </c>
      <c r="CT251">
        <v>3.7237787246704102</v>
      </c>
      <c r="CU251">
        <v>4.474271297454834</v>
      </c>
      <c r="CV251">
        <v>5.1020565032958984</v>
      </c>
      <c r="CW251">
        <v>5.4415254592895508</v>
      </c>
      <c r="CX251">
        <v>5.7441458702087402</v>
      </c>
      <c r="CY251">
        <v>5.0853009223937988</v>
      </c>
      <c r="CZ251">
        <v>4.4506664276123047</v>
      </c>
    </row>
    <row r="252" spans="1:104" x14ac:dyDescent="0.25">
      <c r="A252" t="s">
        <v>425</v>
      </c>
      <c r="B252" t="s">
        <v>168</v>
      </c>
      <c r="C252" t="s">
        <v>26</v>
      </c>
      <c r="D252" t="s">
        <v>186</v>
      </c>
      <c r="E252" t="s">
        <v>182</v>
      </c>
      <c r="F252">
        <v>2024</v>
      </c>
      <c r="G252" t="s">
        <v>172</v>
      </c>
      <c r="H252">
        <v>4</v>
      </c>
      <c r="I252">
        <v>137.73757934570312</v>
      </c>
      <c r="J252">
        <v>133.71011352539062</v>
      </c>
      <c r="K252">
        <v>131.26612854003906</v>
      </c>
      <c r="L252">
        <v>130.31547546386719</v>
      </c>
      <c r="M252">
        <v>134.86505126953125</v>
      </c>
      <c r="N252">
        <v>146.83515930175781</v>
      </c>
      <c r="O252">
        <v>162.06314086914062</v>
      </c>
      <c r="P252">
        <v>175.40864562988281</v>
      </c>
      <c r="Q252">
        <v>184.51231384277344</v>
      </c>
      <c r="R252">
        <v>191.23452758789062</v>
      </c>
      <c r="S252">
        <v>197.32142639160156</v>
      </c>
      <c r="T252">
        <v>199.06414794921875</v>
      </c>
      <c r="U252">
        <v>200.55885314941406</v>
      </c>
      <c r="V252">
        <v>202.23213195800781</v>
      </c>
      <c r="W252">
        <v>199.87693786621094</v>
      </c>
      <c r="X252">
        <v>193.54693603515625</v>
      </c>
      <c r="Y252">
        <v>185.87080383300781</v>
      </c>
      <c r="Z252">
        <v>177.5609130859375</v>
      </c>
      <c r="AA252">
        <v>169.05807495117187</v>
      </c>
      <c r="AB252">
        <v>167.69398498535156</v>
      </c>
      <c r="AC252">
        <v>165.63697814941406</v>
      </c>
      <c r="AD252">
        <v>159.31185913085937</v>
      </c>
      <c r="AE252">
        <v>152.04527282714844</v>
      </c>
      <c r="AF252">
        <v>145.91409301757812</v>
      </c>
      <c r="AG252">
        <v>-0.33318218588829041</v>
      </c>
      <c r="AH252">
        <v>0.53138095140457153</v>
      </c>
      <c r="AI252">
        <v>-5.7319086045026779E-2</v>
      </c>
      <c r="AJ252">
        <v>0.10932260751724243</v>
      </c>
      <c r="AK252">
        <v>-0.79454183578491211</v>
      </c>
      <c r="AL252">
        <v>-1.4681881666183472</v>
      </c>
      <c r="AM252">
        <v>-2.9705410003662109</v>
      </c>
      <c r="AN252">
        <v>-2.6057553291320801</v>
      </c>
      <c r="AO252">
        <v>-1.0455210208892822</v>
      </c>
      <c r="AP252">
        <v>0.7007213830947876</v>
      </c>
      <c r="AQ252">
        <v>3.7611479759216309</v>
      </c>
      <c r="AR252">
        <v>14.513979911804199</v>
      </c>
      <c r="AS252">
        <v>14.242201805114746</v>
      </c>
      <c r="AT252">
        <v>13.220743179321289</v>
      </c>
      <c r="AU252">
        <v>12.617313385009766</v>
      </c>
      <c r="AV252">
        <v>11.744547843933105</v>
      </c>
      <c r="AW252">
        <v>11.687565803527832</v>
      </c>
      <c r="AX252">
        <v>9.1493406295776367</v>
      </c>
      <c r="AY252">
        <v>1.830487847328186</v>
      </c>
      <c r="AZ252">
        <v>1.447979211807251</v>
      </c>
      <c r="BA252">
        <v>1.4261184930801392</v>
      </c>
      <c r="BB252">
        <v>0.57406020164489746</v>
      </c>
      <c r="BC252">
        <v>0.69037526845932007</v>
      </c>
      <c r="BD252">
        <v>1.034366250038147</v>
      </c>
      <c r="BE252">
        <v>61.578857421875</v>
      </c>
      <c r="BF252">
        <v>60.577297210693359</v>
      </c>
      <c r="BG252">
        <v>59.834823608398438</v>
      </c>
      <c r="BH252">
        <v>57.929737091064453</v>
      </c>
      <c r="BI252">
        <v>57.7955322265625</v>
      </c>
      <c r="BJ252">
        <v>56.730819702148438</v>
      </c>
      <c r="BK252">
        <v>56.896274566650391</v>
      </c>
      <c r="BL252">
        <v>59.439830780029297</v>
      </c>
      <c r="BM252">
        <v>64.056907653808594</v>
      </c>
      <c r="BN252">
        <v>67.636390686035156</v>
      </c>
      <c r="BO252">
        <v>70.743759155273437</v>
      </c>
      <c r="BP252">
        <v>73.08673095703125</v>
      </c>
      <c r="BQ252">
        <v>74.014633178710938</v>
      </c>
      <c r="BR252">
        <v>74.626022338867188</v>
      </c>
      <c r="BS252">
        <v>74.189033508300781</v>
      </c>
      <c r="BT252">
        <v>74.159355163574219</v>
      </c>
      <c r="BU252">
        <v>73.046539306640625</v>
      </c>
      <c r="BV252">
        <v>72.565994262695313</v>
      </c>
      <c r="BW252">
        <v>71.263351440429687</v>
      </c>
      <c r="BX252">
        <v>68.599456787109375</v>
      </c>
      <c r="BY252">
        <v>64.655220031738281</v>
      </c>
      <c r="BZ252">
        <v>63.351016998291016</v>
      </c>
      <c r="CA252">
        <v>62.375400543212891</v>
      </c>
      <c r="CB252">
        <v>61.042411804199219</v>
      </c>
      <c r="CC252">
        <v>3.2588422298431396</v>
      </c>
      <c r="CD252">
        <v>2.5945756435394287</v>
      </c>
      <c r="CE252">
        <v>2.1780960559844971</v>
      </c>
      <c r="CF252">
        <v>2.8388311862945557</v>
      </c>
      <c r="CG252">
        <v>3.4515964984893799</v>
      </c>
      <c r="CH252">
        <v>4.2110962867736816</v>
      </c>
      <c r="CI252">
        <v>3.7595176696777344</v>
      </c>
      <c r="CJ252">
        <v>3.6387662887573242</v>
      </c>
      <c r="CK252">
        <v>1.964471697807312</v>
      </c>
      <c r="CL252">
        <v>3.5926165580749512</v>
      </c>
      <c r="CM252">
        <v>3.377760648727417</v>
      </c>
      <c r="CN252">
        <v>3.2517926692962646</v>
      </c>
      <c r="CO252">
        <v>2.9819662570953369</v>
      </c>
      <c r="CP252">
        <v>2.852421760559082</v>
      </c>
      <c r="CQ252">
        <v>3.026008129119873</v>
      </c>
      <c r="CR252">
        <v>4.0216798782348633</v>
      </c>
      <c r="CS252">
        <v>3.2549293041229248</v>
      </c>
      <c r="CT252">
        <v>3.3351404666900635</v>
      </c>
      <c r="CU252">
        <v>3.902916431427002</v>
      </c>
      <c r="CV252">
        <v>4.4629230499267578</v>
      </c>
      <c r="CW252">
        <v>4.806342601776123</v>
      </c>
      <c r="CX252">
        <v>5.0904064178466797</v>
      </c>
      <c r="CY252">
        <v>4.5200934410095215</v>
      </c>
      <c r="CZ252">
        <v>3.9596905708312988</v>
      </c>
    </row>
    <row r="253" spans="1:104" x14ac:dyDescent="0.25">
      <c r="A253" t="s">
        <v>426</v>
      </c>
      <c r="B253" t="s">
        <v>168</v>
      </c>
      <c r="C253" t="s">
        <v>26</v>
      </c>
      <c r="D253" t="s">
        <v>186</v>
      </c>
      <c r="E253" t="s">
        <v>182</v>
      </c>
      <c r="F253">
        <v>2024</v>
      </c>
      <c r="G253" t="s">
        <v>173</v>
      </c>
      <c r="H253">
        <v>5</v>
      </c>
      <c r="I253">
        <v>137.78196716308594</v>
      </c>
      <c r="J253">
        <v>134.58596801757813</v>
      </c>
      <c r="K253">
        <v>131.99679565429687</v>
      </c>
      <c r="L253">
        <v>131.77496337890625</v>
      </c>
      <c r="M253">
        <v>137.19578552246094</v>
      </c>
      <c r="N253">
        <v>149.5848388671875</v>
      </c>
      <c r="O253">
        <v>164.09391784667969</v>
      </c>
      <c r="P253">
        <v>180.89567565917969</v>
      </c>
      <c r="Q253">
        <v>193.19601440429687</v>
      </c>
      <c r="R253">
        <v>200.322998046875</v>
      </c>
      <c r="S253">
        <v>205.76437377929687</v>
      </c>
      <c r="T253">
        <v>207.586669921875</v>
      </c>
      <c r="U253">
        <v>208.29489135742187</v>
      </c>
      <c r="V253">
        <v>208.59968566894531</v>
      </c>
      <c r="W253">
        <v>205.800537109375</v>
      </c>
      <c r="X253">
        <v>198.86247253417969</v>
      </c>
      <c r="Y253">
        <v>190.68495178222656</v>
      </c>
      <c r="Z253">
        <v>181.97219848632812</v>
      </c>
      <c r="AA253">
        <v>173.11398315429688</v>
      </c>
      <c r="AB253">
        <v>170.74278259277344</v>
      </c>
      <c r="AC253">
        <v>168.96205139160156</v>
      </c>
      <c r="AD253">
        <v>160.65193176269531</v>
      </c>
      <c r="AE253">
        <v>153.61567687988281</v>
      </c>
      <c r="AF253">
        <v>146.91612243652344</v>
      </c>
      <c r="AG253">
        <v>-0.27067816257476807</v>
      </c>
      <c r="AH253">
        <v>0.53567683696746826</v>
      </c>
      <c r="AI253">
        <v>1.1909609660506248E-2</v>
      </c>
      <c r="AJ253">
        <v>0.21170397102832794</v>
      </c>
      <c r="AK253">
        <v>-0.62604117393493652</v>
      </c>
      <c r="AL253">
        <v>-1.1219836473464966</v>
      </c>
      <c r="AM253">
        <v>-2.6998665332794189</v>
      </c>
      <c r="AN253">
        <v>-2.1194906234741211</v>
      </c>
      <c r="AO253">
        <v>-0.61095118522644043</v>
      </c>
      <c r="AP253">
        <v>0.94981366395950317</v>
      </c>
      <c r="AQ253">
        <v>4.1385793685913086</v>
      </c>
      <c r="AR253">
        <v>15.555566787719727</v>
      </c>
      <c r="AS253">
        <v>15.301413536071777</v>
      </c>
      <c r="AT253">
        <v>14.124172210693359</v>
      </c>
      <c r="AU253">
        <v>13.453896522521973</v>
      </c>
      <c r="AV253">
        <v>12.769844055175781</v>
      </c>
      <c r="AW253">
        <v>12.68438720703125</v>
      </c>
      <c r="AX253">
        <v>10.192864418029785</v>
      </c>
      <c r="AY253">
        <v>2.6217818260192871</v>
      </c>
      <c r="AZ253">
        <v>1.9204891920089722</v>
      </c>
      <c r="BA253">
        <v>1.714729905128479</v>
      </c>
      <c r="BB253">
        <v>0.84230220317840576</v>
      </c>
      <c r="BC253">
        <v>0.96069437265396118</v>
      </c>
      <c r="BD253">
        <v>1.2442613840103149</v>
      </c>
      <c r="BE253">
        <v>62.169235229492188</v>
      </c>
      <c r="BF253">
        <v>61.919235229492188</v>
      </c>
      <c r="BG253">
        <v>61.669235229492188</v>
      </c>
      <c r="BH253">
        <v>60.949058532714844</v>
      </c>
      <c r="BI253">
        <v>60.549934387207031</v>
      </c>
      <c r="BJ253">
        <v>59.925197601318359</v>
      </c>
      <c r="BK253">
        <v>61.736644744873047</v>
      </c>
      <c r="BL253">
        <v>63.925823211669922</v>
      </c>
      <c r="BM253">
        <v>67.267616271972656</v>
      </c>
      <c r="BN253">
        <v>70.83062744140625</v>
      </c>
      <c r="BO253">
        <v>73.592422485351563</v>
      </c>
      <c r="BP253">
        <v>74.604354858398438</v>
      </c>
      <c r="BQ253">
        <v>74.00994873046875</v>
      </c>
      <c r="BR253">
        <v>74.71185302734375</v>
      </c>
      <c r="BS253">
        <v>75.3232421875</v>
      </c>
      <c r="BT253">
        <v>74.513076782226562</v>
      </c>
      <c r="BU253">
        <v>73.737274169921875</v>
      </c>
      <c r="BV253">
        <v>72.660774230957031</v>
      </c>
      <c r="BW253">
        <v>71.404945373535156</v>
      </c>
      <c r="BX253">
        <v>68.555625915527344</v>
      </c>
      <c r="BY253">
        <v>66.739631652832031</v>
      </c>
      <c r="BZ253">
        <v>65.790855407714844</v>
      </c>
      <c r="CA253">
        <v>65.540855407714844</v>
      </c>
      <c r="CB253">
        <v>64.353996276855469</v>
      </c>
      <c r="CC253">
        <v>3.1510953903198242</v>
      </c>
      <c r="CD253">
        <v>2.524411678314209</v>
      </c>
      <c r="CE253">
        <v>2.1171228885650635</v>
      </c>
      <c r="CF253">
        <v>2.7748198509216309</v>
      </c>
      <c r="CG253">
        <v>3.3940608501434326</v>
      </c>
      <c r="CH253">
        <v>4.1467800140380859</v>
      </c>
      <c r="CI253">
        <v>3.6795835494995117</v>
      </c>
      <c r="CJ253">
        <v>3.627352237701416</v>
      </c>
      <c r="CK253">
        <v>1.9882769584655762</v>
      </c>
      <c r="CL253">
        <v>3.6377570629119873</v>
      </c>
      <c r="CM253">
        <v>3.4047336578369141</v>
      </c>
      <c r="CN253">
        <v>3.2778382301330566</v>
      </c>
      <c r="CO253">
        <v>2.9936277866363525</v>
      </c>
      <c r="CP253">
        <v>2.8440389633178711</v>
      </c>
      <c r="CQ253">
        <v>3.0117037296295166</v>
      </c>
      <c r="CR253">
        <v>3.9942231178283691</v>
      </c>
      <c r="CS253">
        <v>3.2277891635894775</v>
      </c>
      <c r="CT253">
        <v>3.3039243221282959</v>
      </c>
      <c r="CU253">
        <v>3.8631699085235596</v>
      </c>
      <c r="CV253">
        <v>4.3924074172973633</v>
      </c>
      <c r="CW253">
        <v>4.7391986846923828</v>
      </c>
      <c r="CX253">
        <v>4.9619073867797852</v>
      </c>
      <c r="CY253">
        <v>4.4143657684326172</v>
      </c>
      <c r="CZ253">
        <v>3.853823184967041</v>
      </c>
    </row>
    <row r="254" spans="1:104" x14ac:dyDescent="0.25">
      <c r="A254" t="s">
        <v>427</v>
      </c>
      <c r="B254" t="s">
        <v>168</v>
      </c>
      <c r="C254" t="s">
        <v>26</v>
      </c>
      <c r="D254" t="s">
        <v>186</v>
      </c>
      <c r="E254" t="s">
        <v>182</v>
      </c>
      <c r="F254">
        <v>2024</v>
      </c>
      <c r="G254" t="s">
        <v>174</v>
      </c>
      <c r="H254">
        <v>6</v>
      </c>
      <c r="I254">
        <v>144.53266906738281</v>
      </c>
      <c r="J254">
        <v>140.79368591308594</v>
      </c>
      <c r="K254">
        <v>138.2215576171875</v>
      </c>
      <c r="L254">
        <v>137.38337707519531</v>
      </c>
      <c r="M254">
        <v>142.82514953613281</v>
      </c>
      <c r="N254">
        <v>155.13822937011719</v>
      </c>
      <c r="O254">
        <v>169.21310424804687</v>
      </c>
      <c r="P254">
        <v>186.440673828125</v>
      </c>
      <c r="Q254">
        <v>196.92716979980469</v>
      </c>
      <c r="R254">
        <v>204.61001586914062</v>
      </c>
      <c r="S254">
        <v>211.70768737792969</v>
      </c>
      <c r="T254">
        <v>213.65769958496094</v>
      </c>
      <c r="U254">
        <v>213.97415161132812</v>
      </c>
      <c r="V254">
        <v>213.83114624023437</v>
      </c>
      <c r="W254">
        <v>211.28813171386719</v>
      </c>
      <c r="X254">
        <v>205.41775512695312</v>
      </c>
      <c r="Y254">
        <v>199.33123779296875</v>
      </c>
      <c r="Z254">
        <v>190.44926452636719</v>
      </c>
      <c r="AA254">
        <v>181.55870056152344</v>
      </c>
      <c r="AB254">
        <v>175.81547546386719</v>
      </c>
      <c r="AC254">
        <v>173.97467041015625</v>
      </c>
      <c r="AD254">
        <v>166.2325439453125</v>
      </c>
      <c r="AE254">
        <v>159.47117614746094</v>
      </c>
      <c r="AF254">
        <v>152.73445129394531</v>
      </c>
      <c r="AG254">
        <v>-0.27027958631515503</v>
      </c>
      <c r="AH254">
        <v>0.56056207418441772</v>
      </c>
      <c r="AI254">
        <v>2.7618637308478355E-2</v>
      </c>
      <c r="AJ254">
        <v>0.24264928698539734</v>
      </c>
      <c r="AK254">
        <v>-0.6122710108757019</v>
      </c>
      <c r="AL254">
        <v>-1.083026647567749</v>
      </c>
      <c r="AM254">
        <v>-2.7180559635162354</v>
      </c>
      <c r="AN254">
        <v>-2.0627477169036865</v>
      </c>
      <c r="AO254">
        <v>-0.5201866626739502</v>
      </c>
      <c r="AP254">
        <v>1.0159827470779419</v>
      </c>
      <c r="AQ254">
        <v>4.3044490814208984</v>
      </c>
      <c r="AR254">
        <v>16.100454330444336</v>
      </c>
      <c r="AS254">
        <v>15.82755184173584</v>
      </c>
      <c r="AT254">
        <v>14.582255363464355</v>
      </c>
      <c r="AU254">
        <v>13.911434173583984</v>
      </c>
      <c r="AV254">
        <v>13.341772079467773</v>
      </c>
      <c r="AW254">
        <v>13.410452842712402</v>
      </c>
      <c r="AX254">
        <v>10.845365524291992</v>
      </c>
      <c r="AY254">
        <v>2.9127058982849121</v>
      </c>
      <c r="AZ254">
        <v>2.0731050968170166</v>
      </c>
      <c r="BA254">
        <v>1.8212792873382568</v>
      </c>
      <c r="BB254">
        <v>0.92825198173522949</v>
      </c>
      <c r="BC254">
        <v>1.0541410446166992</v>
      </c>
      <c r="BD254">
        <v>1.3373870849609375</v>
      </c>
      <c r="BE254">
        <v>63.077297210693359</v>
      </c>
      <c r="BF254">
        <v>62.928176879882813</v>
      </c>
      <c r="BG254">
        <v>62.226421356201172</v>
      </c>
      <c r="BH254">
        <v>62.293972015380859</v>
      </c>
      <c r="BI254">
        <v>61.342208862304688</v>
      </c>
      <c r="BJ254">
        <v>61.834682464599609</v>
      </c>
      <c r="BK254">
        <v>62.089088439941406</v>
      </c>
      <c r="BL254">
        <v>64.344917297363281</v>
      </c>
      <c r="BM254">
        <v>66.492469787597656</v>
      </c>
      <c r="BN254">
        <v>68.820396423339844</v>
      </c>
      <c r="BO254">
        <v>71.374465942382813</v>
      </c>
      <c r="BP254">
        <v>73.625885009765625</v>
      </c>
      <c r="BQ254">
        <v>75.070259094238281</v>
      </c>
      <c r="BR254">
        <v>75.812728881835937</v>
      </c>
      <c r="BS254">
        <v>76.223785400390625</v>
      </c>
      <c r="BT254">
        <v>76.06585693359375</v>
      </c>
      <c r="BU254">
        <v>75.111114501953125</v>
      </c>
      <c r="BV254">
        <v>74.174263000488281</v>
      </c>
      <c r="BW254">
        <v>72.347755432128906</v>
      </c>
      <c r="BX254">
        <v>70.349319458007812</v>
      </c>
      <c r="BY254">
        <v>67.45928955078125</v>
      </c>
      <c r="BZ254">
        <v>66.2894287109375</v>
      </c>
      <c r="CA254">
        <v>65.575736999511719</v>
      </c>
      <c r="CB254">
        <v>64.828720092773438</v>
      </c>
      <c r="CC254">
        <v>3.2835507392883301</v>
      </c>
      <c r="CD254">
        <v>2.6233251094818115</v>
      </c>
      <c r="CE254">
        <v>2.2022519111633301</v>
      </c>
      <c r="CF254">
        <v>2.8737208843231201</v>
      </c>
      <c r="CG254">
        <v>3.5098788738250732</v>
      </c>
      <c r="CH254">
        <v>4.2721920013427734</v>
      </c>
      <c r="CI254">
        <v>3.7691960334777832</v>
      </c>
      <c r="CJ254">
        <v>3.7137329578399658</v>
      </c>
      <c r="CK254">
        <v>2.0132274627685547</v>
      </c>
      <c r="CL254">
        <v>3.6909511089324951</v>
      </c>
      <c r="CM254">
        <v>3.4798305034637451</v>
      </c>
      <c r="CN254">
        <v>3.3513140678405762</v>
      </c>
      <c r="CO254">
        <v>3.0548439025878906</v>
      </c>
      <c r="CP254">
        <v>2.8960187435150146</v>
      </c>
      <c r="CQ254">
        <v>3.0714917182922363</v>
      </c>
      <c r="CR254">
        <v>4.0985093116760254</v>
      </c>
      <c r="CS254">
        <v>3.351757287979126</v>
      </c>
      <c r="CT254">
        <v>3.4348897933959961</v>
      </c>
      <c r="CU254">
        <v>4.0247344970703125</v>
      </c>
      <c r="CV254">
        <v>4.4928908348083496</v>
      </c>
      <c r="CW254">
        <v>4.8474159240722656</v>
      </c>
      <c r="CX254">
        <v>5.1002001762390137</v>
      </c>
      <c r="CY254">
        <v>4.552222728729248</v>
      </c>
      <c r="CZ254">
        <v>3.9798603057861328</v>
      </c>
    </row>
    <row r="255" spans="1:104" x14ac:dyDescent="0.25">
      <c r="A255" t="s">
        <v>428</v>
      </c>
      <c r="B255" t="s">
        <v>168</v>
      </c>
      <c r="C255" t="s">
        <v>26</v>
      </c>
      <c r="D255" t="s">
        <v>186</v>
      </c>
      <c r="E255" t="s">
        <v>182</v>
      </c>
      <c r="F255">
        <v>2024</v>
      </c>
      <c r="G255" t="s">
        <v>175</v>
      </c>
      <c r="H255">
        <v>7</v>
      </c>
      <c r="I255">
        <v>148.92897033691406</v>
      </c>
      <c r="J255">
        <v>145.70025634765625</v>
      </c>
      <c r="K255">
        <v>142.71440124511719</v>
      </c>
      <c r="L255">
        <v>142.46488952636719</v>
      </c>
      <c r="M255">
        <v>148.77421569824219</v>
      </c>
      <c r="N255">
        <v>163.07353210449219</v>
      </c>
      <c r="O255">
        <v>177.37977600097656</v>
      </c>
      <c r="P255">
        <v>192.92088317871094</v>
      </c>
      <c r="Q255">
        <v>201.47299194335937</v>
      </c>
      <c r="R255">
        <v>208.31990051269531</v>
      </c>
      <c r="S255">
        <v>214.17483520507812</v>
      </c>
      <c r="T255">
        <v>215.00575256347656</v>
      </c>
      <c r="U255">
        <v>216.18844604492187</v>
      </c>
      <c r="V255">
        <v>216.59660339355469</v>
      </c>
      <c r="W255">
        <v>214.83241271972656</v>
      </c>
      <c r="X255">
        <v>211.34243774414062</v>
      </c>
      <c r="Y255">
        <v>206.35899353027344</v>
      </c>
      <c r="Z255">
        <v>196.68972778320312</v>
      </c>
      <c r="AA255">
        <v>186.76553344726562</v>
      </c>
      <c r="AB255">
        <v>180.39237976074219</v>
      </c>
      <c r="AC255">
        <v>178.28713989257812</v>
      </c>
      <c r="AD255">
        <v>170.66087341308594</v>
      </c>
      <c r="AE255">
        <v>163.65177917480469</v>
      </c>
      <c r="AF255">
        <v>156.94235229492187</v>
      </c>
      <c r="AG255">
        <v>-0.15444542467594147</v>
      </c>
      <c r="AH255">
        <v>0.58171480894088745</v>
      </c>
      <c r="AI255">
        <v>0.16635237634181976</v>
      </c>
      <c r="AJ255">
        <v>0.45209276676177979</v>
      </c>
      <c r="AK255">
        <v>-0.27554193139076233</v>
      </c>
      <c r="AL255">
        <v>-0.39164444804191589</v>
      </c>
      <c r="AM255">
        <v>-2.2391481399536133</v>
      </c>
      <c r="AN255">
        <v>-1.0244935750961304</v>
      </c>
      <c r="AO255">
        <v>0.39258342981338501</v>
      </c>
      <c r="AP255">
        <v>1.4457495212554932</v>
      </c>
      <c r="AQ255">
        <v>4.7676873207092285</v>
      </c>
      <c r="AR255">
        <v>16.999818801879883</v>
      </c>
      <c r="AS255">
        <v>16.961353302001953</v>
      </c>
      <c r="AT255">
        <v>15.698066711425781</v>
      </c>
      <c r="AU255">
        <v>15.030084609985352</v>
      </c>
      <c r="AV255">
        <v>15.095590591430664</v>
      </c>
      <c r="AW255">
        <v>15.260185241699219</v>
      </c>
      <c r="AX255">
        <v>12.817916870117188</v>
      </c>
      <c r="AY255">
        <v>4.4742579460144043</v>
      </c>
      <c r="AZ255">
        <v>2.9911766052246094</v>
      </c>
      <c r="BA255">
        <v>2.3692893981933594</v>
      </c>
      <c r="BB255">
        <v>1.4659131765365601</v>
      </c>
      <c r="BC255">
        <v>1.5957332849502563</v>
      </c>
      <c r="BD255">
        <v>1.771329402923584</v>
      </c>
      <c r="BE255">
        <v>68.0333251953125</v>
      </c>
      <c r="BF255">
        <v>67.402099609375</v>
      </c>
      <c r="BG255">
        <v>67.099456787109375</v>
      </c>
      <c r="BH255">
        <v>66.950340270996094</v>
      </c>
      <c r="BI255">
        <v>66.789291381835938</v>
      </c>
      <c r="BJ255">
        <v>66.789291381835938</v>
      </c>
      <c r="BK255">
        <v>67.293693542480469</v>
      </c>
      <c r="BL255">
        <v>68.590370178222656</v>
      </c>
      <c r="BM255">
        <v>70.772018432617188</v>
      </c>
      <c r="BN255">
        <v>73.720802307128906</v>
      </c>
      <c r="BO255">
        <v>75.320259094238281</v>
      </c>
      <c r="BP255">
        <v>73.960433959960937</v>
      </c>
      <c r="BQ255">
        <v>74.726768493652344</v>
      </c>
      <c r="BR255">
        <v>77.1983642578125</v>
      </c>
      <c r="BS255">
        <v>78.956169128417969</v>
      </c>
      <c r="BT255">
        <v>79.206031799316406</v>
      </c>
      <c r="BU255">
        <v>80.251144409179687</v>
      </c>
      <c r="BV255">
        <v>79.452903747558594</v>
      </c>
      <c r="BW255">
        <v>75.807426452636719</v>
      </c>
      <c r="BX255">
        <v>73.430366516113281</v>
      </c>
      <c r="BY255">
        <v>71.957725524902344</v>
      </c>
      <c r="BZ255">
        <v>71.448783874511719</v>
      </c>
      <c r="CA255">
        <v>70.492607116699219</v>
      </c>
      <c r="CB255">
        <v>70.197357177734375</v>
      </c>
      <c r="CC255">
        <v>3.21466064453125</v>
      </c>
      <c r="CD255">
        <v>2.5793333053588867</v>
      </c>
      <c r="CE255">
        <v>2.1604151725769043</v>
      </c>
      <c r="CF255">
        <v>2.831369161605835</v>
      </c>
      <c r="CG255">
        <v>3.4737081527709961</v>
      </c>
      <c r="CH255">
        <v>4.2667150497436523</v>
      </c>
      <c r="CI255">
        <v>3.7540242671966553</v>
      </c>
      <c r="CJ255">
        <v>3.6511318683624268</v>
      </c>
      <c r="CK255">
        <v>1.956961989402771</v>
      </c>
      <c r="CL255">
        <v>3.5704288482666016</v>
      </c>
      <c r="CM255">
        <v>3.3447844982147217</v>
      </c>
      <c r="CN255">
        <v>3.2042393684387207</v>
      </c>
      <c r="CO255">
        <v>2.9325027465820312</v>
      </c>
      <c r="CP255">
        <v>2.7871496677398682</v>
      </c>
      <c r="CQ255">
        <v>2.9672374725341797</v>
      </c>
      <c r="CR255">
        <v>4.0063872337341309</v>
      </c>
      <c r="CS255">
        <v>3.296846866607666</v>
      </c>
      <c r="CT255">
        <v>3.3704934120178223</v>
      </c>
      <c r="CU255">
        <v>3.9336445331573486</v>
      </c>
      <c r="CV255">
        <v>4.3799099922180176</v>
      </c>
      <c r="CW255">
        <v>4.7197880744934082</v>
      </c>
      <c r="CX255">
        <v>4.974888801574707</v>
      </c>
      <c r="CY255">
        <v>4.4385414123535156</v>
      </c>
      <c r="CZ255">
        <v>3.8855206966400146</v>
      </c>
    </row>
    <row r="256" spans="1:104" x14ac:dyDescent="0.25">
      <c r="A256" t="s">
        <v>429</v>
      </c>
      <c r="B256" t="s">
        <v>168</v>
      </c>
      <c r="C256" t="s">
        <v>26</v>
      </c>
      <c r="D256" t="s">
        <v>186</v>
      </c>
      <c r="E256" t="s">
        <v>182</v>
      </c>
      <c r="F256">
        <v>2024</v>
      </c>
      <c r="G256" t="s">
        <v>176</v>
      </c>
      <c r="H256">
        <v>8</v>
      </c>
      <c r="I256">
        <v>155.49504089355469</v>
      </c>
      <c r="J256">
        <v>151.70208740234375</v>
      </c>
      <c r="K256">
        <v>148.67547607421875</v>
      </c>
      <c r="L256">
        <v>148.29035949707031</v>
      </c>
      <c r="M256">
        <v>154.89048767089844</v>
      </c>
      <c r="N256">
        <v>170.91780090332031</v>
      </c>
      <c r="O256">
        <v>186.41944885253906</v>
      </c>
      <c r="P256">
        <v>201.72366333007812</v>
      </c>
      <c r="Q256">
        <v>212.94947814941406</v>
      </c>
      <c r="R256">
        <v>221.69140625</v>
      </c>
      <c r="S256">
        <v>229.82151794433594</v>
      </c>
      <c r="T256">
        <v>231.9407958984375</v>
      </c>
      <c r="U256">
        <v>233.67109680175781</v>
      </c>
      <c r="V256">
        <v>234.08648681640625</v>
      </c>
      <c r="W256">
        <v>232.33053588867187</v>
      </c>
      <c r="X256">
        <v>226.68608093261719</v>
      </c>
      <c r="Y256">
        <v>219.66511535644531</v>
      </c>
      <c r="Z256">
        <v>210.40049743652344</v>
      </c>
      <c r="AA256">
        <v>199.92031860351562</v>
      </c>
      <c r="AB256">
        <v>194.00982666015625</v>
      </c>
      <c r="AC256">
        <v>189.23776245117187</v>
      </c>
      <c r="AD256">
        <v>180.14462280273437</v>
      </c>
      <c r="AE256">
        <v>172.21144104003906</v>
      </c>
      <c r="AF256">
        <v>164.78840637207031</v>
      </c>
      <c r="AG256">
        <v>-5.8119233697652817E-2</v>
      </c>
      <c r="AH256">
        <v>0.60701847076416016</v>
      </c>
      <c r="AI256">
        <v>0.28763848543167114</v>
      </c>
      <c r="AJ256">
        <v>0.63673132658004761</v>
      </c>
      <c r="AK256">
        <v>1.341896690428257E-2</v>
      </c>
      <c r="AL256">
        <v>0.21275034546852112</v>
      </c>
      <c r="AM256">
        <v>-1.8427139520645142</v>
      </c>
      <c r="AN256">
        <v>-0.14710333943367004</v>
      </c>
      <c r="AO256">
        <v>1.1932559013366699</v>
      </c>
      <c r="AP256">
        <v>1.887110710144043</v>
      </c>
      <c r="AQ256">
        <v>5.4689397811889648</v>
      </c>
      <c r="AR256">
        <v>19.024089813232422</v>
      </c>
      <c r="AS256">
        <v>19.167819976806641</v>
      </c>
      <c r="AT256">
        <v>17.763587951660156</v>
      </c>
      <c r="AU256">
        <v>17.016622543334961</v>
      </c>
      <c r="AV256">
        <v>17.360776901245117</v>
      </c>
      <c r="AW256">
        <v>17.411251068115234</v>
      </c>
      <c r="AX256">
        <v>15.088888168334961</v>
      </c>
      <c r="AY256">
        <v>6.0491852760314941</v>
      </c>
      <c r="AZ256">
        <v>3.9569649696350098</v>
      </c>
      <c r="BA256">
        <v>2.9398190975189209</v>
      </c>
      <c r="BB256">
        <v>1.9785002470016479</v>
      </c>
      <c r="BC256">
        <v>2.1098461151123047</v>
      </c>
      <c r="BD256">
        <v>2.1918842792510986</v>
      </c>
      <c r="BE256">
        <v>71.223136901855469</v>
      </c>
      <c r="BF256">
        <v>71.43267822265625</v>
      </c>
      <c r="BG256">
        <v>70.781021118164063</v>
      </c>
      <c r="BH256">
        <v>70.608406066894531</v>
      </c>
      <c r="BI256">
        <v>70.392951965332031</v>
      </c>
      <c r="BJ256">
        <v>69.876045227050781</v>
      </c>
      <c r="BK256">
        <v>69.995338439941406</v>
      </c>
      <c r="BL256">
        <v>69.666496276855469</v>
      </c>
      <c r="BM256">
        <v>71.285476684570313</v>
      </c>
      <c r="BN256">
        <v>73.974479675292969</v>
      </c>
      <c r="BO256">
        <v>77.49957275390625</v>
      </c>
      <c r="BP256">
        <v>80.022392272949219</v>
      </c>
      <c r="BQ256">
        <v>81.441886901855469</v>
      </c>
      <c r="BR256">
        <v>82.138160705566406</v>
      </c>
      <c r="BS256">
        <v>81.692413330078125</v>
      </c>
      <c r="BT256">
        <v>81.462226867675781</v>
      </c>
      <c r="BU256">
        <v>80.787429809570313</v>
      </c>
      <c r="BV256">
        <v>79.893661499023438</v>
      </c>
      <c r="BW256">
        <v>77.185157775878906</v>
      </c>
      <c r="BX256">
        <v>75.878318786621094</v>
      </c>
      <c r="BY256">
        <v>74.109748840332031</v>
      </c>
      <c r="BZ256">
        <v>73.300201416015625</v>
      </c>
      <c r="CA256">
        <v>72.59295654296875</v>
      </c>
      <c r="CB256">
        <v>72.508613586425781</v>
      </c>
      <c r="CC256">
        <v>3.2608706951141357</v>
      </c>
      <c r="CD256">
        <v>2.6091547012329102</v>
      </c>
      <c r="CE256">
        <v>2.1866025924682617</v>
      </c>
      <c r="CF256">
        <v>2.8632724285125732</v>
      </c>
      <c r="CG256">
        <v>3.5135929584503174</v>
      </c>
      <c r="CH256">
        <v>4.3446874618530273</v>
      </c>
      <c r="CI256">
        <v>3.833057165145874</v>
      </c>
      <c r="CJ256">
        <v>3.7090797424316406</v>
      </c>
      <c r="CK256">
        <v>2.0095703601837158</v>
      </c>
      <c r="CL256">
        <v>3.6914718151092529</v>
      </c>
      <c r="CM256">
        <v>3.4869966506958008</v>
      </c>
      <c r="CN256">
        <v>3.3582503795623779</v>
      </c>
      <c r="CO256">
        <v>3.0794415473937988</v>
      </c>
      <c r="CP256">
        <v>2.9264833927154541</v>
      </c>
      <c r="CQ256">
        <v>3.1175956726074219</v>
      </c>
      <c r="CR256">
        <v>4.1749582290649414</v>
      </c>
      <c r="CS256">
        <v>3.4095544815063477</v>
      </c>
      <c r="CT256">
        <v>3.5028347969055176</v>
      </c>
      <c r="CU256">
        <v>4.0908770561218262</v>
      </c>
      <c r="CV256">
        <v>4.5764827728271484</v>
      </c>
      <c r="CW256">
        <v>4.8671126365661621</v>
      </c>
      <c r="CX256">
        <v>5.1018986701965332</v>
      </c>
      <c r="CY256">
        <v>4.5377717018127441</v>
      </c>
      <c r="CZ256">
        <v>3.9636640548706055</v>
      </c>
    </row>
    <row r="257" spans="1:104" x14ac:dyDescent="0.25">
      <c r="A257" t="s">
        <v>430</v>
      </c>
      <c r="B257" t="s">
        <v>168</v>
      </c>
      <c r="C257" t="s">
        <v>26</v>
      </c>
      <c r="D257" t="s">
        <v>186</v>
      </c>
      <c r="E257" t="s">
        <v>182</v>
      </c>
      <c r="F257">
        <v>2024</v>
      </c>
      <c r="G257" t="s">
        <v>177</v>
      </c>
      <c r="H257">
        <v>9</v>
      </c>
      <c r="I257">
        <v>152.13851928710937</v>
      </c>
      <c r="J257">
        <v>148.56620788574219</v>
      </c>
      <c r="K257">
        <v>145.77790832519531</v>
      </c>
      <c r="L257">
        <v>145.78607177734375</v>
      </c>
      <c r="M257">
        <v>153.40594482421875</v>
      </c>
      <c r="N257">
        <v>169.34844970703125</v>
      </c>
      <c r="O257">
        <v>188.53964233398437</v>
      </c>
      <c r="P257">
        <v>204.08653259277344</v>
      </c>
      <c r="Q257">
        <v>218.42671203613281</v>
      </c>
      <c r="R257">
        <v>229.51081848144531</v>
      </c>
      <c r="S257">
        <v>237.20333862304687</v>
      </c>
      <c r="T257">
        <v>239.58442687988281</v>
      </c>
      <c r="U257">
        <v>241.01307678222656</v>
      </c>
      <c r="V257">
        <v>241.00041198730469</v>
      </c>
      <c r="W257">
        <v>238.56071472167969</v>
      </c>
      <c r="X257">
        <v>230.49954223632812</v>
      </c>
      <c r="Y257">
        <v>220.46882629394531</v>
      </c>
      <c r="Z257">
        <v>210.42033386230469</v>
      </c>
      <c r="AA257">
        <v>201.2379150390625</v>
      </c>
      <c r="AB257">
        <v>197.44120788574219</v>
      </c>
      <c r="AC257">
        <v>189.53501892089844</v>
      </c>
      <c r="AD257">
        <v>179.0706787109375</v>
      </c>
      <c r="AE257">
        <v>169.72659301757813</v>
      </c>
      <c r="AF257">
        <v>162.08683776855469</v>
      </c>
      <c r="AG257">
        <v>-5.1492590457201004E-2</v>
      </c>
      <c r="AH257">
        <v>0.59454053640365601</v>
      </c>
      <c r="AI257">
        <v>0.28800100088119507</v>
      </c>
      <c r="AJ257">
        <v>0.63467442989349365</v>
      </c>
      <c r="AK257">
        <v>2.9123537242412567E-2</v>
      </c>
      <c r="AL257">
        <v>0.2436712235212326</v>
      </c>
      <c r="AM257">
        <v>-1.8361825942993164</v>
      </c>
      <c r="AN257">
        <v>-9.9052086472511292E-2</v>
      </c>
      <c r="AO257">
        <v>1.2664476633071899</v>
      </c>
      <c r="AP257">
        <v>1.9728827476501465</v>
      </c>
      <c r="AQ257">
        <v>5.6639938354492188</v>
      </c>
      <c r="AR257">
        <v>19.688714981079102</v>
      </c>
      <c r="AS257">
        <v>19.81591796875</v>
      </c>
      <c r="AT257">
        <v>18.331985473632812</v>
      </c>
      <c r="AU257">
        <v>17.514614105224609</v>
      </c>
      <c r="AV257">
        <v>17.71612548828125</v>
      </c>
      <c r="AW257">
        <v>17.537315368652344</v>
      </c>
      <c r="AX257">
        <v>15.16364860534668</v>
      </c>
      <c r="AY257">
        <v>6.156559944152832</v>
      </c>
      <c r="AZ257">
        <v>4.0670418739318848</v>
      </c>
      <c r="BA257">
        <v>2.9670982360839844</v>
      </c>
      <c r="BB257">
        <v>1.9895203113555908</v>
      </c>
      <c r="BC257">
        <v>2.1019985675811768</v>
      </c>
      <c r="BD257">
        <v>2.173335075378418</v>
      </c>
      <c r="BE257">
        <v>67.700477600097656</v>
      </c>
      <c r="BF257">
        <v>67.248710632324219</v>
      </c>
      <c r="BG257">
        <v>67.092071533203125</v>
      </c>
      <c r="BH257">
        <v>65.852577209472656</v>
      </c>
      <c r="BI257">
        <v>65.833122253417969</v>
      </c>
      <c r="BJ257">
        <v>65.688407897949219</v>
      </c>
      <c r="BK257">
        <v>66.447219848632813</v>
      </c>
      <c r="BL257">
        <v>67.648979187011719</v>
      </c>
      <c r="BM257">
        <v>71.877304077148437</v>
      </c>
      <c r="BN257">
        <v>76.929946899414063</v>
      </c>
      <c r="BO257">
        <v>82.429946899414063</v>
      </c>
      <c r="BP257">
        <v>84.282394409179688</v>
      </c>
      <c r="BQ257">
        <v>84.662193298339844</v>
      </c>
      <c r="BR257">
        <v>84.279266357421875</v>
      </c>
      <c r="BS257">
        <v>85.602790832519531</v>
      </c>
      <c r="BT257">
        <v>87.056907653808594</v>
      </c>
      <c r="BU257">
        <v>86.374603271484375</v>
      </c>
      <c r="BV257">
        <v>85.272163391113281</v>
      </c>
      <c r="BW257">
        <v>83.312873840332031</v>
      </c>
      <c r="BX257">
        <v>79.660911560058594</v>
      </c>
      <c r="BY257">
        <v>76.953323364257812</v>
      </c>
      <c r="BZ257">
        <v>75.8145751953125</v>
      </c>
      <c r="CA257">
        <v>74.4354248046875</v>
      </c>
      <c r="CB257">
        <v>73.090507507324219</v>
      </c>
      <c r="CC257">
        <v>3.1866781711578369</v>
      </c>
      <c r="CD257">
        <v>2.5521743297576904</v>
      </c>
      <c r="CE257">
        <v>2.1414315700531006</v>
      </c>
      <c r="CF257">
        <v>2.8115627765655518</v>
      </c>
      <c r="CG257">
        <v>3.47576904296875</v>
      </c>
      <c r="CH257">
        <v>4.2996635437011719</v>
      </c>
      <c r="CI257">
        <v>3.8720297813415527</v>
      </c>
      <c r="CJ257">
        <v>3.7480530738830566</v>
      </c>
      <c r="CK257">
        <v>2.0588006973266602</v>
      </c>
      <c r="CL257">
        <v>3.8171205520629883</v>
      </c>
      <c r="CM257">
        <v>3.594707727432251</v>
      </c>
      <c r="CN257">
        <v>3.4647867679595947</v>
      </c>
      <c r="CO257">
        <v>3.1724121570587158</v>
      </c>
      <c r="CP257">
        <v>3.0093276500701904</v>
      </c>
      <c r="CQ257">
        <v>3.1973812580108643</v>
      </c>
      <c r="CR257">
        <v>4.2401318550109863</v>
      </c>
      <c r="CS257">
        <v>3.4179501533508301</v>
      </c>
      <c r="CT257">
        <v>3.4989891052246094</v>
      </c>
      <c r="CU257">
        <v>4.1129293441772461</v>
      </c>
      <c r="CV257">
        <v>4.6518731117248535</v>
      </c>
      <c r="CW257">
        <v>4.8689470291137695</v>
      </c>
      <c r="CX257">
        <v>5.0654377937316895</v>
      </c>
      <c r="CY257">
        <v>4.4669647216796875</v>
      </c>
      <c r="CZ257">
        <v>3.8940355777740479</v>
      </c>
    </row>
    <row r="258" spans="1:104" x14ac:dyDescent="0.25">
      <c r="A258" t="s">
        <v>431</v>
      </c>
      <c r="B258" t="s">
        <v>168</v>
      </c>
      <c r="C258" t="s">
        <v>26</v>
      </c>
      <c r="D258" t="s">
        <v>186</v>
      </c>
      <c r="E258" t="s">
        <v>182</v>
      </c>
      <c r="F258">
        <v>2024</v>
      </c>
      <c r="G258" t="s">
        <v>178</v>
      </c>
      <c r="H258">
        <v>10</v>
      </c>
      <c r="I258">
        <v>150.27691650390625</v>
      </c>
      <c r="J258">
        <v>146.5704345703125</v>
      </c>
      <c r="K258">
        <v>143.52197265625</v>
      </c>
      <c r="L258">
        <v>142.76881408691406</v>
      </c>
      <c r="M258">
        <v>148.96165466308594</v>
      </c>
      <c r="N258">
        <v>161.66654968261719</v>
      </c>
      <c r="O258">
        <v>179.18510437011719</v>
      </c>
      <c r="P258">
        <v>193.98355102539062</v>
      </c>
      <c r="Q258">
        <v>205.7537841796875</v>
      </c>
      <c r="R258">
        <v>214.8896484375</v>
      </c>
      <c r="S258">
        <v>223.63410949707031</v>
      </c>
      <c r="T258">
        <v>227.24383544921875</v>
      </c>
      <c r="U258">
        <v>229.136962890625</v>
      </c>
      <c r="V258">
        <v>231.4901123046875</v>
      </c>
      <c r="W258">
        <v>229.52212524414062</v>
      </c>
      <c r="X258">
        <v>222.25636291503906</v>
      </c>
      <c r="Y258">
        <v>213.16078186035156</v>
      </c>
      <c r="Z258">
        <v>203.01335144042969</v>
      </c>
      <c r="AA258">
        <v>195.58522033691406</v>
      </c>
      <c r="AB258">
        <v>188.77037048339844</v>
      </c>
      <c r="AC258">
        <v>181.2974853515625</v>
      </c>
      <c r="AD258">
        <v>171.36862182617187</v>
      </c>
      <c r="AE258">
        <v>164.16934204101563</v>
      </c>
      <c r="AF258">
        <v>158.00349426269531</v>
      </c>
      <c r="AG258">
        <v>-0.19118484854698181</v>
      </c>
      <c r="AH258">
        <v>0.58472967147827148</v>
      </c>
      <c r="AI258">
        <v>0.12815825641155243</v>
      </c>
      <c r="AJ258">
        <v>0.39633822441101074</v>
      </c>
      <c r="AK258">
        <v>-0.37828689813613892</v>
      </c>
      <c r="AL258">
        <v>-0.59728443622589111</v>
      </c>
      <c r="AM258">
        <v>-2.4359369277954102</v>
      </c>
      <c r="AN258">
        <v>-1.3452353477478027</v>
      </c>
      <c r="AO258">
        <v>0.13428458571434021</v>
      </c>
      <c r="AP258">
        <v>1.3715461492538452</v>
      </c>
      <c r="AQ258">
        <v>4.8564834594726562</v>
      </c>
      <c r="AR258">
        <v>17.729385375976562</v>
      </c>
      <c r="AS258">
        <v>17.686981201171875</v>
      </c>
      <c r="AT258">
        <v>16.497705459594727</v>
      </c>
      <c r="AU258">
        <v>15.790768623352051</v>
      </c>
      <c r="AV258">
        <v>15.46866512298584</v>
      </c>
      <c r="AW258">
        <v>15.361614227294922</v>
      </c>
      <c r="AX258">
        <v>12.758761405944824</v>
      </c>
      <c r="AY258">
        <v>4.2485518455505371</v>
      </c>
      <c r="AZ258">
        <v>2.8748037815093994</v>
      </c>
      <c r="BA258">
        <v>2.2649233341217041</v>
      </c>
      <c r="BB258">
        <v>1.3265753984451294</v>
      </c>
      <c r="BC258">
        <v>1.4552154541015625</v>
      </c>
      <c r="BD258">
        <v>1.6704357862472534</v>
      </c>
      <c r="BE258">
        <v>65.187126159667969</v>
      </c>
      <c r="BF258">
        <v>64.641868591308594</v>
      </c>
      <c r="BG258">
        <v>64.283462524414063</v>
      </c>
      <c r="BH258">
        <v>63.779056549072266</v>
      </c>
      <c r="BI258">
        <v>63.298377990722656</v>
      </c>
      <c r="BJ258">
        <v>62.431163787841797</v>
      </c>
      <c r="BK258">
        <v>62.652236938476562</v>
      </c>
      <c r="BL258">
        <v>64.247016906738281</v>
      </c>
      <c r="BM258">
        <v>67.668296813964844</v>
      </c>
      <c r="BN258">
        <v>71.963409423828125</v>
      </c>
      <c r="BO258">
        <v>75.163612365722656</v>
      </c>
      <c r="BP258">
        <v>77.187477111816406</v>
      </c>
      <c r="BQ258">
        <v>79.919578552246094</v>
      </c>
      <c r="BR258">
        <v>80.887680053710938</v>
      </c>
      <c r="BS258">
        <v>80.786796569824219</v>
      </c>
      <c r="BT258">
        <v>80.380287170410156</v>
      </c>
      <c r="BU258">
        <v>80.421142578125</v>
      </c>
      <c r="BV258">
        <v>80.025146484375</v>
      </c>
      <c r="BW258">
        <v>75.557044982910156</v>
      </c>
      <c r="BX258">
        <v>71.732246398925781</v>
      </c>
      <c r="BY258">
        <v>69.750137329101563</v>
      </c>
      <c r="BZ258">
        <v>68.147834777832031</v>
      </c>
      <c r="CA258">
        <v>66.986785888671875</v>
      </c>
      <c r="CB258">
        <v>66.280624389648438</v>
      </c>
      <c r="CC258">
        <v>3.2860002517700195</v>
      </c>
      <c r="CD258">
        <v>2.6285300254821777</v>
      </c>
      <c r="CE258">
        <v>2.200934886932373</v>
      </c>
      <c r="CF258">
        <v>2.874361515045166</v>
      </c>
      <c r="CG258">
        <v>3.5233800411224365</v>
      </c>
      <c r="CH258">
        <v>4.2849893569946289</v>
      </c>
      <c r="CI258">
        <v>3.841618537902832</v>
      </c>
      <c r="CJ258">
        <v>3.7190544605255127</v>
      </c>
      <c r="CK258">
        <v>2.0245695114135742</v>
      </c>
      <c r="CL258">
        <v>3.7309937477111816</v>
      </c>
      <c r="CM258">
        <v>3.5379948616027832</v>
      </c>
      <c r="CN258">
        <v>3.4307281970977783</v>
      </c>
      <c r="CO258">
        <v>3.1486217975616455</v>
      </c>
      <c r="CP258">
        <v>3.0175917148590088</v>
      </c>
      <c r="CQ258">
        <v>3.2114143371582031</v>
      </c>
      <c r="CR258">
        <v>4.268150806427002</v>
      </c>
      <c r="CS258">
        <v>3.4498658180236816</v>
      </c>
      <c r="CT258">
        <v>3.5241613388061523</v>
      </c>
      <c r="CU258">
        <v>4.1730523109436035</v>
      </c>
      <c r="CV258">
        <v>4.6430168151855469</v>
      </c>
      <c r="CW258">
        <v>4.8619856834411621</v>
      </c>
      <c r="CX258">
        <v>5.0605778694152832</v>
      </c>
      <c r="CY258">
        <v>4.5105652809143066</v>
      </c>
      <c r="CZ258">
        <v>3.9627361297607422</v>
      </c>
    </row>
    <row r="259" spans="1:104" x14ac:dyDescent="0.25">
      <c r="A259" t="s">
        <v>432</v>
      </c>
      <c r="B259" t="s">
        <v>168</v>
      </c>
      <c r="C259" t="s">
        <v>26</v>
      </c>
      <c r="D259" t="s">
        <v>186</v>
      </c>
      <c r="E259" t="s">
        <v>182</v>
      </c>
      <c r="F259">
        <v>2024</v>
      </c>
      <c r="G259" t="s">
        <v>179</v>
      </c>
      <c r="H259">
        <v>11</v>
      </c>
      <c r="I259">
        <v>137.18867492675781</v>
      </c>
      <c r="J259">
        <v>134.02589416503906</v>
      </c>
      <c r="K259">
        <v>131.83558654785156</v>
      </c>
      <c r="L259">
        <v>131.931884765625</v>
      </c>
      <c r="M259">
        <v>138.27165222167969</v>
      </c>
      <c r="N259">
        <v>148.97789001464844</v>
      </c>
      <c r="O259">
        <v>163.19667053222656</v>
      </c>
      <c r="P259">
        <v>178.23200988769531</v>
      </c>
      <c r="Q259">
        <v>187.82450866699219</v>
      </c>
      <c r="R259">
        <v>194.71685791015625</v>
      </c>
      <c r="S259">
        <v>201.16653442382812</v>
      </c>
      <c r="T259">
        <v>202.70974731445312</v>
      </c>
      <c r="U259">
        <v>204.19692993164062</v>
      </c>
      <c r="V259">
        <v>205.98146057128906</v>
      </c>
      <c r="W259">
        <v>204.10087585449219</v>
      </c>
      <c r="X259">
        <v>197.13719177246094</v>
      </c>
      <c r="Y259">
        <v>189.96035766601562</v>
      </c>
      <c r="Z259">
        <v>183.12358093261719</v>
      </c>
      <c r="AA259">
        <v>173.14840698242187</v>
      </c>
      <c r="AB259">
        <v>165.86495971679687</v>
      </c>
      <c r="AC259">
        <v>161.71562194824219</v>
      </c>
      <c r="AD259">
        <v>154.37580871582031</v>
      </c>
      <c r="AE259">
        <v>148.14794921875</v>
      </c>
      <c r="AF259">
        <v>143.22822570800781</v>
      </c>
      <c r="AG259">
        <v>-0.3767821192741394</v>
      </c>
      <c r="AH259">
        <v>0.53205090761184692</v>
      </c>
      <c r="AI259">
        <v>-0.10762730240821838</v>
      </c>
      <c r="AJ259">
        <v>3.7691317498683929E-2</v>
      </c>
      <c r="AK259">
        <v>-0.94696992635726929</v>
      </c>
      <c r="AL259">
        <v>-1.7578322887420654</v>
      </c>
      <c r="AM259">
        <v>-3.2119958400726318</v>
      </c>
      <c r="AN259">
        <v>-3.0508496761322021</v>
      </c>
      <c r="AO259">
        <v>-1.4032367467880249</v>
      </c>
      <c r="AP259">
        <v>0.5623205304145813</v>
      </c>
      <c r="AQ259">
        <v>3.6819021701812744</v>
      </c>
      <c r="AR259">
        <v>14.484074592590332</v>
      </c>
      <c r="AS259">
        <v>14.140341758728027</v>
      </c>
      <c r="AT259">
        <v>13.119179725646973</v>
      </c>
      <c r="AU259">
        <v>12.55328369140625</v>
      </c>
      <c r="AV259">
        <v>11.460351943969727</v>
      </c>
      <c r="AW259">
        <v>11.44639778137207</v>
      </c>
      <c r="AX259">
        <v>8.8440284729003906</v>
      </c>
      <c r="AY259">
        <v>1.3360582590103149</v>
      </c>
      <c r="AZ259">
        <v>1.1198217868804932</v>
      </c>
      <c r="BA259">
        <v>1.2130303382873535</v>
      </c>
      <c r="BB259">
        <v>0.37385663390159607</v>
      </c>
      <c r="BC259">
        <v>0.4897589385509491</v>
      </c>
      <c r="BD259">
        <v>0.87284952402114868</v>
      </c>
      <c r="BE259">
        <v>60.677177429199219</v>
      </c>
      <c r="BF259">
        <v>60.751972198486328</v>
      </c>
      <c r="BG259">
        <v>59.8529052734375</v>
      </c>
      <c r="BH259">
        <v>59.509334564208984</v>
      </c>
      <c r="BI259">
        <v>60.011928558349609</v>
      </c>
      <c r="BJ259">
        <v>60.373340606689453</v>
      </c>
      <c r="BK259">
        <v>59.575725555419922</v>
      </c>
      <c r="BL259">
        <v>59.144290924072266</v>
      </c>
      <c r="BM259">
        <v>61.61181640625</v>
      </c>
      <c r="BN259">
        <v>64.60943603515625</v>
      </c>
      <c r="BO259">
        <v>67.226547241210937</v>
      </c>
      <c r="BP259">
        <v>69.26513671875</v>
      </c>
      <c r="BQ259">
        <v>70.374473571777344</v>
      </c>
      <c r="BR259">
        <v>70.772087097167969</v>
      </c>
      <c r="BS259">
        <v>69.584434509277344</v>
      </c>
      <c r="BT259">
        <v>69.26513671875</v>
      </c>
      <c r="BU259">
        <v>68.446884155273438</v>
      </c>
      <c r="BV259">
        <v>66.549484252929688</v>
      </c>
      <c r="BW259">
        <v>65.490669250488281</v>
      </c>
      <c r="BX259">
        <v>64.274795532226562</v>
      </c>
      <c r="BY259">
        <v>63.835071563720703</v>
      </c>
      <c r="BZ259">
        <v>62.974586486816406</v>
      </c>
      <c r="CA259">
        <v>62.296272277832031</v>
      </c>
      <c r="CB259">
        <v>61.740768432617188</v>
      </c>
      <c r="CC259">
        <v>3.3318309783935547</v>
      </c>
      <c r="CD259">
        <v>2.6695907115936279</v>
      </c>
      <c r="CE259">
        <v>2.2454886436462402</v>
      </c>
      <c r="CF259">
        <v>2.9501709938049316</v>
      </c>
      <c r="CG259">
        <v>3.6325163841247559</v>
      </c>
      <c r="CH259">
        <v>4.385718822479248</v>
      </c>
      <c r="CI259">
        <v>3.8860917091369629</v>
      </c>
      <c r="CJ259">
        <v>3.7952709197998047</v>
      </c>
      <c r="CK259">
        <v>2.0527050495147705</v>
      </c>
      <c r="CL259">
        <v>3.7549309730529785</v>
      </c>
      <c r="CM259">
        <v>3.534794807434082</v>
      </c>
      <c r="CN259">
        <v>3.3990554809570313</v>
      </c>
      <c r="CO259">
        <v>3.1164772510528564</v>
      </c>
      <c r="CP259">
        <v>2.9822604656219482</v>
      </c>
      <c r="CQ259">
        <v>3.171802282333374</v>
      </c>
      <c r="CR259">
        <v>4.2047829627990723</v>
      </c>
      <c r="CS259">
        <v>3.4146578311920166</v>
      </c>
      <c r="CT259">
        <v>3.5307331085205078</v>
      </c>
      <c r="CU259">
        <v>4.1032285690307617</v>
      </c>
      <c r="CV259">
        <v>4.5311708450317383</v>
      </c>
      <c r="CW259">
        <v>4.8168516159057617</v>
      </c>
      <c r="CX259">
        <v>5.0633444786071777</v>
      </c>
      <c r="CY259">
        <v>4.5208902359008789</v>
      </c>
      <c r="CZ259">
        <v>3.9897572994232178</v>
      </c>
    </row>
    <row r="260" spans="1:104" x14ac:dyDescent="0.25">
      <c r="A260" t="s">
        <v>433</v>
      </c>
      <c r="B260" t="s">
        <v>168</v>
      </c>
      <c r="C260" t="s">
        <v>26</v>
      </c>
      <c r="D260" t="s">
        <v>186</v>
      </c>
      <c r="E260" t="s">
        <v>182</v>
      </c>
      <c r="F260">
        <v>2024</v>
      </c>
      <c r="G260" t="s">
        <v>180</v>
      </c>
      <c r="H260">
        <v>12</v>
      </c>
      <c r="I260">
        <v>128.16279602050781</v>
      </c>
      <c r="J260">
        <v>125.69500732421875</v>
      </c>
      <c r="K260">
        <v>124.28215026855469</v>
      </c>
      <c r="L260">
        <v>124.05496215820312</v>
      </c>
      <c r="M260">
        <v>129.82249450683594</v>
      </c>
      <c r="N260">
        <v>140.05136108398437</v>
      </c>
      <c r="O260">
        <v>154.94474792480469</v>
      </c>
      <c r="P260">
        <v>167.13987731933594</v>
      </c>
      <c r="Q260">
        <v>173.33891296386719</v>
      </c>
      <c r="R260">
        <v>175.71138000488281</v>
      </c>
      <c r="S260">
        <v>176.82467651367187</v>
      </c>
      <c r="T260">
        <v>175.12051391601562</v>
      </c>
      <c r="U260">
        <v>174.00082397460937</v>
      </c>
      <c r="V260">
        <v>173.33651733398438</v>
      </c>
      <c r="W260">
        <v>171.3544921875</v>
      </c>
      <c r="X260">
        <v>167.38241577148437</v>
      </c>
      <c r="Y260">
        <v>165.58856201171875</v>
      </c>
      <c r="Z260">
        <v>164.56797790527344</v>
      </c>
      <c r="AA260">
        <v>158.63200378417969</v>
      </c>
      <c r="AB260">
        <v>153.09446716308594</v>
      </c>
      <c r="AC260">
        <v>149.31306457519531</v>
      </c>
      <c r="AD260">
        <v>143.67245483398437</v>
      </c>
      <c r="AE260">
        <v>138.09416198730469</v>
      </c>
      <c r="AF260">
        <v>133.10591125488281</v>
      </c>
      <c r="AG260">
        <v>-0.59813404083251953</v>
      </c>
      <c r="AH260">
        <v>0.49576187133789063</v>
      </c>
      <c r="AI260">
        <v>-0.3782120943069458</v>
      </c>
      <c r="AJ260">
        <v>-0.36703330278396606</v>
      </c>
      <c r="AK260">
        <v>-1.6178821325302124</v>
      </c>
      <c r="AL260">
        <v>-3.131211519241333</v>
      </c>
      <c r="AM260">
        <v>-4.2782993316650391</v>
      </c>
      <c r="AN260">
        <v>-5.0781073570251465</v>
      </c>
      <c r="AO260">
        <v>-3.129450798034668</v>
      </c>
      <c r="AP260">
        <v>-0.29251322150230408</v>
      </c>
      <c r="AQ260">
        <v>2.4500744342803955</v>
      </c>
      <c r="AR260">
        <v>11.014612197875977</v>
      </c>
      <c r="AS260">
        <v>10.249267578125</v>
      </c>
      <c r="AT260">
        <v>9.3291597366333008</v>
      </c>
      <c r="AU260">
        <v>8.9111595153808594</v>
      </c>
      <c r="AV260">
        <v>7.2307224273681641</v>
      </c>
      <c r="AW260">
        <v>7.4304027557373047</v>
      </c>
      <c r="AX260">
        <v>4.8282108306884766</v>
      </c>
      <c r="AY260">
        <v>-1.6703652143478394</v>
      </c>
      <c r="AZ260">
        <v>-0.6571994423866272</v>
      </c>
      <c r="BA260">
        <v>0.14900900423526764</v>
      </c>
      <c r="BB260">
        <v>-0.6476670503616333</v>
      </c>
      <c r="BC260">
        <v>-0.54340332746505737</v>
      </c>
      <c r="BD260">
        <v>3.4666333347558975E-2</v>
      </c>
      <c r="BE260">
        <v>50.32275390625</v>
      </c>
      <c r="BF260">
        <v>49.926624298095703</v>
      </c>
      <c r="BG260">
        <v>49.004680633544922</v>
      </c>
      <c r="BH260">
        <v>49.037868499755859</v>
      </c>
      <c r="BI260">
        <v>48.223300933837891</v>
      </c>
      <c r="BJ260">
        <v>47.906639099121094</v>
      </c>
      <c r="BK260">
        <v>47.704883575439453</v>
      </c>
      <c r="BL260">
        <v>47.226280212402344</v>
      </c>
      <c r="BM260">
        <v>51.660911560058594</v>
      </c>
      <c r="BN260">
        <v>56.846340179443359</v>
      </c>
      <c r="BO260">
        <v>60.709144592285156</v>
      </c>
      <c r="BP260">
        <v>62.23651123046875</v>
      </c>
      <c r="BQ260">
        <v>63.750137329101563</v>
      </c>
      <c r="BR260">
        <v>66.605422973632812</v>
      </c>
      <c r="BS260">
        <v>65.730682373046875</v>
      </c>
      <c r="BT260">
        <v>63.661041259765625</v>
      </c>
      <c r="BU260">
        <v>62.188411712646484</v>
      </c>
      <c r="BV260">
        <v>60.862949371337891</v>
      </c>
      <c r="BW260">
        <v>60.007663726806641</v>
      </c>
      <c r="BX260">
        <v>57.324317932128906</v>
      </c>
      <c r="BY260">
        <v>56.2413330078125</v>
      </c>
      <c r="BZ260">
        <v>54.735370635986328</v>
      </c>
      <c r="CA260">
        <v>54.403800964355469</v>
      </c>
      <c r="CB260">
        <v>54.093631744384766</v>
      </c>
      <c r="CC260">
        <v>3.683943510055542</v>
      </c>
      <c r="CD260">
        <v>2.9631953239440918</v>
      </c>
      <c r="CE260">
        <v>2.505378246307373</v>
      </c>
      <c r="CF260">
        <v>3.2832038402557373</v>
      </c>
      <c r="CG260">
        <v>4.036552906036377</v>
      </c>
      <c r="CH260">
        <v>4.8796939849853516</v>
      </c>
      <c r="CI260">
        <v>4.3668155670166016</v>
      </c>
      <c r="CJ260">
        <v>4.2123394012451172</v>
      </c>
      <c r="CK260">
        <v>2.2421083450317383</v>
      </c>
      <c r="CL260">
        <v>4.010371208190918</v>
      </c>
      <c r="CM260">
        <v>3.677372932434082</v>
      </c>
      <c r="CN260">
        <v>3.475416898727417</v>
      </c>
      <c r="CO260">
        <v>3.1430573463439941</v>
      </c>
      <c r="CP260">
        <v>2.9702556133270264</v>
      </c>
      <c r="CQ260">
        <v>3.1516866683959961</v>
      </c>
      <c r="CR260">
        <v>4.2254319190979004</v>
      </c>
      <c r="CS260">
        <v>3.5229039192199707</v>
      </c>
      <c r="CT260">
        <v>3.7553651332855225</v>
      </c>
      <c r="CU260">
        <v>4.4492239952087402</v>
      </c>
      <c r="CV260">
        <v>4.9499588012695313</v>
      </c>
      <c r="CW260">
        <v>5.2637519836425781</v>
      </c>
      <c r="CX260">
        <v>5.5772228240966797</v>
      </c>
      <c r="CY260">
        <v>4.9875807762145996</v>
      </c>
      <c r="CZ260">
        <v>4.3883519172668457</v>
      </c>
    </row>
    <row r="261" spans="1:104" x14ac:dyDescent="0.25">
      <c r="A261" t="s">
        <v>434</v>
      </c>
      <c r="B261" t="s">
        <v>168</v>
      </c>
      <c r="C261" t="s">
        <v>26</v>
      </c>
      <c r="D261" t="s">
        <v>186</v>
      </c>
      <c r="E261" t="s">
        <v>182</v>
      </c>
      <c r="F261">
        <v>2024</v>
      </c>
      <c r="G261" t="s">
        <v>181</v>
      </c>
      <c r="H261">
        <v>8</v>
      </c>
      <c r="I261">
        <v>153.23802185058594</v>
      </c>
      <c r="J261">
        <v>149.58073425292969</v>
      </c>
      <c r="K261">
        <v>146.62101745605469</v>
      </c>
      <c r="L261">
        <v>146.29290771484375</v>
      </c>
      <c r="M261">
        <v>152.6026611328125</v>
      </c>
      <c r="N261">
        <v>168.12269592285156</v>
      </c>
      <c r="O261">
        <v>183.4664306640625</v>
      </c>
      <c r="P261">
        <v>198.28927612304688</v>
      </c>
      <c r="Q261">
        <v>208.26396179199219</v>
      </c>
      <c r="R261">
        <v>215.30795288085937</v>
      </c>
      <c r="S261">
        <v>221.92312622070312</v>
      </c>
      <c r="T261">
        <v>223.41159057617187</v>
      </c>
      <c r="U261">
        <v>224.91737365722656</v>
      </c>
      <c r="V261">
        <v>225.58576965332031</v>
      </c>
      <c r="W261">
        <v>224.23017883300781</v>
      </c>
      <c r="X261">
        <v>219.01312255859375</v>
      </c>
      <c r="Y261">
        <v>212.769775390625</v>
      </c>
      <c r="Z261">
        <v>204.12623596191406</v>
      </c>
      <c r="AA261">
        <v>194.70817565917969</v>
      </c>
      <c r="AB261">
        <v>189.37933349609375</v>
      </c>
      <c r="AC261">
        <v>185.21380615234375</v>
      </c>
      <c r="AD261">
        <v>176.69804382324219</v>
      </c>
      <c r="AE261">
        <v>168.98159790039062</v>
      </c>
      <c r="AF261">
        <v>161.74845886230469</v>
      </c>
      <c r="AG261">
        <v>-0.13865330815315247</v>
      </c>
      <c r="AH261">
        <v>0.59747147560119629</v>
      </c>
      <c r="AI261">
        <v>0.19338338077068329</v>
      </c>
      <c r="AJ261">
        <v>0.49691537022590637</v>
      </c>
      <c r="AK261">
        <v>-0.22365662455558777</v>
      </c>
      <c r="AL261">
        <v>-0.28156596422195435</v>
      </c>
      <c r="AM261">
        <v>-2.2158217430114746</v>
      </c>
      <c r="AN261">
        <v>-0.87191945314407349</v>
      </c>
      <c r="AO261">
        <v>0.55755186080932617</v>
      </c>
      <c r="AP261">
        <v>1.5617291927337646</v>
      </c>
      <c r="AQ261">
        <v>5.0081086158752441</v>
      </c>
      <c r="AR261">
        <v>17.7960205078125</v>
      </c>
      <c r="AS261">
        <v>17.806377410888672</v>
      </c>
      <c r="AT261">
        <v>16.502849578857422</v>
      </c>
      <c r="AU261">
        <v>15.834236145019531</v>
      </c>
      <c r="AV261">
        <v>15.868673324584961</v>
      </c>
      <c r="AW261">
        <v>15.959603309631348</v>
      </c>
      <c r="AX261">
        <v>13.568939208984375</v>
      </c>
      <c r="AY261">
        <v>4.909116268157959</v>
      </c>
      <c r="AZ261">
        <v>3.284184455871582</v>
      </c>
      <c r="BA261">
        <v>2.5442585945129395</v>
      </c>
      <c r="BB261">
        <v>1.6020671129226685</v>
      </c>
      <c r="BC261">
        <v>1.7319396734237671</v>
      </c>
      <c r="BD261">
        <v>1.8905342817306519</v>
      </c>
      <c r="BE261">
        <v>67.508560180664063</v>
      </c>
      <c r="BF261">
        <v>67.252922058105469</v>
      </c>
      <c r="BG261">
        <v>66.79974365234375</v>
      </c>
      <c r="BH261">
        <v>66.426322937011719</v>
      </c>
      <c r="BI261">
        <v>66.089393615722656</v>
      </c>
      <c r="BJ261">
        <v>66.047103881835937</v>
      </c>
      <c r="BK261">
        <v>66.456336975097656</v>
      </c>
      <c r="BL261">
        <v>67.562698364257813</v>
      </c>
      <c r="BM261">
        <v>70.106819152832031</v>
      </c>
      <c r="BN261">
        <v>73.361404418945312</v>
      </c>
      <c r="BO261">
        <v>76.656059265136719</v>
      </c>
      <c r="BP261">
        <v>77.972770690917969</v>
      </c>
      <c r="BQ261">
        <v>78.97528076171875</v>
      </c>
      <c r="BR261">
        <v>79.857131958007813</v>
      </c>
      <c r="BS261">
        <v>80.618789672851562</v>
      </c>
      <c r="BT261">
        <v>80.94775390625</v>
      </c>
      <c r="BU261">
        <v>80.631072998046875</v>
      </c>
      <c r="BV261">
        <v>79.698249816894531</v>
      </c>
      <c r="BW261">
        <v>77.163299560546875</v>
      </c>
      <c r="BX261">
        <v>74.829727172851563</v>
      </c>
      <c r="BY261">
        <v>72.620018005371094</v>
      </c>
      <c r="BZ261">
        <v>71.713249206542969</v>
      </c>
      <c r="CA261">
        <v>70.774177551269531</v>
      </c>
      <c r="CB261">
        <v>70.156303405761719</v>
      </c>
      <c r="CC261">
        <v>3.2856268882751465</v>
      </c>
      <c r="CD261">
        <v>2.6303806304931641</v>
      </c>
      <c r="CE261">
        <v>2.2047605514526367</v>
      </c>
      <c r="CF261">
        <v>2.8880696296691895</v>
      </c>
      <c r="CG261">
        <v>3.5393500328063965</v>
      </c>
      <c r="CH261">
        <v>4.3695054054260254</v>
      </c>
      <c r="CI261">
        <v>3.8569614887237549</v>
      </c>
      <c r="CJ261">
        <v>3.7277195453643799</v>
      </c>
      <c r="CK261">
        <v>2.0094413757324219</v>
      </c>
      <c r="CL261">
        <v>3.6656029224395752</v>
      </c>
      <c r="CM261">
        <v>3.4426910877227783</v>
      </c>
      <c r="CN261">
        <v>3.3073203563690186</v>
      </c>
      <c r="CO261">
        <v>3.0305726528167725</v>
      </c>
      <c r="CP261">
        <v>2.883474588394165</v>
      </c>
      <c r="CQ261">
        <v>3.0763959884643555</v>
      </c>
      <c r="CR261">
        <v>4.1241278648376465</v>
      </c>
      <c r="CS261">
        <v>3.3766117095947266</v>
      </c>
      <c r="CT261">
        <v>3.4746124744415283</v>
      </c>
      <c r="CU261">
        <v>4.0735993385314941</v>
      </c>
      <c r="CV261">
        <v>4.5674662590026855</v>
      </c>
      <c r="CW261">
        <v>4.8704781532287598</v>
      </c>
      <c r="CX261">
        <v>5.116546630859375</v>
      </c>
      <c r="CY261">
        <v>4.5525498390197754</v>
      </c>
      <c r="CZ261">
        <v>3.9778187274932861</v>
      </c>
    </row>
    <row r="262" spans="1:104" x14ac:dyDescent="0.25">
      <c r="A262" t="s">
        <v>435</v>
      </c>
      <c r="B262" t="s">
        <v>168</v>
      </c>
      <c r="C262" t="s">
        <v>26</v>
      </c>
      <c r="D262" t="s">
        <v>186</v>
      </c>
      <c r="E262" t="s">
        <v>182</v>
      </c>
      <c r="F262">
        <v>2025</v>
      </c>
      <c r="G262" t="s">
        <v>169</v>
      </c>
      <c r="H262">
        <v>1</v>
      </c>
      <c r="I262">
        <v>125.33621978759766</v>
      </c>
      <c r="J262">
        <v>122.38317108154297</v>
      </c>
      <c r="K262">
        <v>121.43048858642578</v>
      </c>
      <c r="L262">
        <v>121.75330352783203</v>
      </c>
      <c r="M262">
        <v>128.76603698730469</v>
      </c>
      <c r="N262">
        <v>140.66778564453125</v>
      </c>
      <c r="O262">
        <v>158.35520935058594</v>
      </c>
      <c r="P262">
        <v>171.65882873535156</v>
      </c>
      <c r="Q262">
        <v>176.14527893066406</v>
      </c>
      <c r="R262">
        <v>176.76454162597656</v>
      </c>
      <c r="S262">
        <v>177.86280822753906</v>
      </c>
      <c r="T262">
        <v>174.97785949707031</v>
      </c>
      <c r="U262">
        <v>173.84364318847656</v>
      </c>
      <c r="V262">
        <v>172.61250305175781</v>
      </c>
      <c r="W262">
        <v>169.3438720703125</v>
      </c>
      <c r="X262">
        <v>165.31657409667969</v>
      </c>
      <c r="Y262">
        <v>162.7445068359375</v>
      </c>
      <c r="Z262">
        <v>161.16224670410156</v>
      </c>
      <c r="AA262">
        <v>156.83010864257812</v>
      </c>
      <c r="AB262">
        <v>151.01896667480469</v>
      </c>
      <c r="AC262">
        <v>147.38688659667969</v>
      </c>
      <c r="AD262">
        <v>141.82244873046875</v>
      </c>
      <c r="AE262">
        <v>136.87875366210937</v>
      </c>
      <c r="AF262">
        <v>132.05990600585937</v>
      </c>
      <c r="AG262">
        <v>-0.66902649402618408</v>
      </c>
      <c r="AH262">
        <v>0.48160511255264282</v>
      </c>
      <c r="AI262">
        <v>-0.46398869156837463</v>
      </c>
      <c r="AJ262">
        <v>-0.49820470809936523</v>
      </c>
      <c r="AK262">
        <v>-1.8572163581848145</v>
      </c>
      <c r="AL262">
        <v>-3.6637980937957764</v>
      </c>
      <c r="AM262">
        <v>-4.8111224174499512</v>
      </c>
      <c r="AN262">
        <v>-6.0108146667480469</v>
      </c>
      <c r="AO262">
        <v>-3.8312845230102539</v>
      </c>
      <c r="AP262">
        <v>-0.57537376880645752</v>
      </c>
      <c r="AQ262">
        <v>2.1881794929504395</v>
      </c>
      <c r="AR262">
        <v>10.482741355895996</v>
      </c>
      <c r="AS262">
        <v>9.6118001937866211</v>
      </c>
      <c r="AT262">
        <v>8.6950740814208984</v>
      </c>
      <c r="AU262">
        <v>8.244572639465332</v>
      </c>
      <c r="AV262">
        <v>6.2790212631225586</v>
      </c>
      <c r="AW262">
        <v>6.428215503692627</v>
      </c>
      <c r="AX262">
        <v>3.661102294921875</v>
      </c>
      <c r="AY262">
        <v>-2.650963306427002</v>
      </c>
      <c r="AZ262">
        <v>-1.2309024333953857</v>
      </c>
      <c r="BA262">
        <v>-0.18771733343601227</v>
      </c>
      <c r="BB262">
        <v>-0.98262649774551392</v>
      </c>
      <c r="BC262">
        <v>-0.88483381271362305</v>
      </c>
      <c r="BD262">
        <v>-0.23471514880657196</v>
      </c>
      <c r="BE262">
        <v>49.780620574951172</v>
      </c>
      <c r="BF262">
        <v>49.149394989013672</v>
      </c>
      <c r="BG262">
        <v>48.560310363769531</v>
      </c>
      <c r="BH262">
        <v>48.271537780761719</v>
      </c>
      <c r="BI262">
        <v>47.49871826171875</v>
      </c>
      <c r="BJ262">
        <v>47.020111083984375</v>
      </c>
      <c r="BK262">
        <v>47.834686279296875</v>
      </c>
      <c r="BL262">
        <v>47.075740814208984</v>
      </c>
      <c r="BM262">
        <v>48.663127899169922</v>
      </c>
      <c r="BN262">
        <v>52.036308288574219</v>
      </c>
      <c r="BO262">
        <v>54.789291381835938</v>
      </c>
      <c r="BP262">
        <v>56.973155975341797</v>
      </c>
      <c r="BQ262">
        <v>58.643154144287109</v>
      </c>
      <c r="BR262">
        <v>58.965251922607422</v>
      </c>
      <c r="BS262">
        <v>59.066131591796875</v>
      </c>
      <c r="BT262">
        <v>58.811725616455078</v>
      </c>
      <c r="BU262">
        <v>57.795394897460938</v>
      </c>
      <c r="BV262">
        <v>55.923637390136719</v>
      </c>
      <c r="BW262">
        <v>54.086246490478516</v>
      </c>
      <c r="BX262">
        <v>53.319908142089844</v>
      </c>
      <c r="BY262">
        <v>50.869709014892578</v>
      </c>
      <c r="BZ262">
        <v>49.241466522216797</v>
      </c>
      <c r="CA262">
        <v>47.3514404296875</v>
      </c>
      <c r="CB262">
        <v>46.073032379150391</v>
      </c>
      <c r="CC262">
        <v>3.8284900188446045</v>
      </c>
      <c r="CD262">
        <v>3.0659418106079102</v>
      </c>
      <c r="CE262">
        <v>2.6013104915618896</v>
      </c>
      <c r="CF262">
        <v>3.4242417812347412</v>
      </c>
      <c r="CG262">
        <v>4.2546319961547852</v>
      </c>
      <c r="CH262">
        <v>5.2083463668823242</v>
      </c>
      <c r="CI262">
        <v>4.7426419258117676</v>
      </c>
      <c r="CJ262">
        <v>4.5973691940307617</v>
      </c>
      <c r="CK262">
        <v>2.4212048053741455</v>
      </c>
      <c r="CL262">
        <v>4.287259578704834</v>
      </c>
      <c r="CM262">
        <v>3.9307901859283447</v>
      </c>
      <c r="CN262">
        <v>3.6902260780334473</v>
      </c>
      <c r="CO262">
        <v>3.3370273113250732</v>
      </c>
      <c r="CP262">
        <v>3.14322829246521</v>
      </c>
      <c r="CQ262">
        <v>3.3099157810211182</v>
      </c>
      <c r="CR262">
        <v>4.4348363876342773</v>
      </c>
      <c r="CS262">
        <v>3.6793985366821289</v>
      </c>
      <c r="CT262">
        <v>3.9081401824951172</v>
      </c>
      <c r="CU262">
        <v>4.6743674278259277</v>
      </c>
      <c r="CV262">
        <v>5.1888785362243652</v>
      </c>
      <c r="CW262">
        <v>5.5214910507202148</v>
      </c>
      <c r="CX262">
        <v>5.8504519462585449</v>
      </c>
      <c r="CY262">
        <v>5.2535223960876465</v>
      </c>
      <c r="CZ262">
        <v>4.6267399787902832</v>
      </c>
    </row>
    <row r="263" spans="1:104" x14ac:dyDescent="0.25">
      <c r="A263" t="s">
        <v>436</v>
      </c>
      <c r="B263" t="s">
        <v>168</v>
      </c>
      <c r="C263" t="s">
        <v>26</v>
      </c>
      <c r="D263" t="s">
        <v>186</v>
      </c>
      <c r="E263" t="s">
        <v>182</v>
      </c>
      <c r="F263">
        <v>2025</v>
      </c>
      <c r="G263" t="s">
        <v>170</v>
      </c>
      <c r="H263">
        <v>2</v>
      </c>
      <c r="I263">
        <v>127.88238525390625</v>
      </c>
      <c r="J263">
        <v>124.59886169433594</v>
      </c>
      <c r="K263">
        <v>123.10297393798828</v>
      </c>
      <c r="L263">
        <v>123.74044036865234</v>
      </c>
      <c r="M263">
        <v>129.96502685546875</v>
      </c>
      <c r="N263">
        <v>141.41915893554687</v>
      </c>
      <c r="O263">
        <v>158.60580444335938</v>
      </c>
      <c r="P263">
        <v>169.3861083984375</v>
      </c>
      <c r="Q263">
        <v>174.4365234375</v>
      </c>
      <c r="R263">
        <v>175.64398193359375</v>
      </c>
      <c r="S263">
        <v>178.3203125</v>
      </c>
      <c r="T263">
        <v>176.46754455566406</v>
      </c>
      <c r="U263">
        <v>176.63227844238281</v>
      </c>
      <c r="V263">
        <v>175.75244140625</v>
      </c>
      <c r="W263">
        <v>173.34120178222656</v>
      </c>
      <c r="X263">
        <v>168.40327453613281</v>
      </c>
      <c r="Y263">
        <v>163.89958190917969</v>
      </c>
      <c r="Z263">
        <v>163.53694152832031</v>
      </c>
      <c r="AA263">
        <v>161.49046325683594</v>
      </c>
      <c r="AB263">
        <v>155.55221557617187</v>
      </c>
      <c r="AC263">
        <v>151.55923461914063</v>
      </c>
      <c r="AD263">
        <v>144.97422790527344</v>
      </c>
      <c r="AE263">
        <v>138.82672119140625</v>
      </c>
      <c r="AF263">
        <v>133.97320556640625</v>
      </c>
      <c r="AG263">
        <v>-0.64956283569335938</v>
      </c>
      <c r="AH263">
        <v>0.49075362086296082</v>
      </c>
      <c r="AI263">
        <v>-0.4334857165813446</v>
      </c>
      <c r="AJ263">
        <v>-0.45230567455291748</v>
      </c>
      <c r="AK263">
        <v>-1.7763183116912842</v>
      </c>
      <c r="AL263">
        <v>-3.4824109077453613</v>
      </c>
      <c r="AM263">
        <v>-4.6494598388671875</v>
      </c>
      <c r="AN263">
        <v>-5.6288275718688965</v>
      </c>
      <c r="AO263">
        <v>-3.5456640720367432</v>
      </c>
      <c r="AP263">
        <v>-0.46410539746284485</v>
      </c>
      <c r="AQ263">
        <v>2.3005290031433105</v>
      </c>
      <c r="AR263">
        <v>10.775168418884277</v>
      </c>
      <c r="AS263">
        <v>10.011908531188965</v>
      </c>
      <c r="AT263">
        <v>9.0867071151733398</v>
      </c>
      <c r="AU263">
        <v>8.6608381271362305</v>
      </c>
      <c r="AV263">
        <v>6.7347593307495117</v>
      </c>
      <c r="AW263">
        <v>6.8131914138793945</v>
      </c>
      <c r="AX263">
        <v>4.1322822570800781</v>
      </c>
      <c r="AY263">
        <v>-2.3331711292266846</v>
      </c>
      <c r="AZ263">
        <v>-1.0366390943527222</v>
      </c>
      <c r="BA263">
        <v>-6.0383375734090805E-2</v>
      </c>
      <c r="BB263">
        <v>-0.86925500631332397</v>
      </c>
      <c r="BC263">
        <v>-0.76213580369949341</v>
      </c>
      <c r="BD263">
        <v>-0.13292881846427917</v>
      </c>
      <c r="BE263">
        <v>52.508323669433594</v>
      </c>
      <c r="BF263">
        <v>52.280620574951172</v>
      </c>
      <c r="BG263">
        <v>51.346752166748047</v>
      </c>
      <c r="BH263">
        <v>49.76220703125</v>
      </c>
      <c r="BI263">
        <v>49.230960845947266</v>
      </c>
      <c r="BJ263">
        <v>48.693233489990234</v>
      </c>
      <c r="BK263">
        <v>48.128658294677734</v>
      </c>
      <c r="BL263">
        <v>47.833400726318359</v>
      </c>
      <c r="BM263">
        <v>50.938549041748047</v>
      </c>
      <c r="BN263">
        <v>53.962268829345703</v>
      </c>
      <c r="BO263">
        <v>56.701900482177734</v>
      </c>
      <c r="BP263">
        <v>57.769973754882812</v>
      </c>
      <c r="BQ263">
        <v>58.596477508544922</v>
      </c>
      <c r="BR263">
        <v>58.986129760742188</v>
      </c>
      <c r="BS263">
        <v>58.596477508544922</v>
      </c>
      <c r="BT263">
        <v>58.031902313232422</v>
      </c>
      <c r="BU263">
        <v>57.527500152587891</v>
      </c>
      <c r="BV263">
        <v>56.485363006591797</v>
      </c>
      <c r="BW263">
        <v>54.691665649414063</v>
      </c>
      <c r="BX263">
        <v>53.589363098144531</v>
      </c>
      <c r="BY263">
        <v>52.145511627197266</v>
      </c>
      <c r="BZ263">
        <v>50.901615142822266</v>
      </c>
      <c r="CA263">
        <v>49.948287963867188</v>
      </c>
      <c r="CB263">
        <v>49.223575592041016</v>
      </c>
      <c r="CC263">
        <v>3.8159646987915039</v>
      </c>
      <c r="CD263">
        <v>3.0492916107177734</v>
      </c>
      <c r="CE263">
        <v>2.576176643371582</v>
      </c>
      <c r="CF263">
        <v>3.3996798992156982</v>
      </c>
      <c r="CG263">
        <v>4.194979190826416</v>
      </c>
      <c r="CH263">
        <v>5.1151232719421387</v>
      </c>
      <c r="CI263">
        <v>4.6403388977050781</v>
      </c>
      <c r="CJ263">
        <v>4.4316325187683105</v>
      </c>
      <c r="CK263">
        <v>2.3422896862030029</v>
      </c>
      <c r="CL263">
        <v>4.1616024971008301</v>
      </c>
      <c r="CM263">
        <v>3.8498005867004395</v>
      </c>
      <c r="CN263">
        <v>3.6356105804443359</v>
      </c>
      <c r="CO263">
        <v>3.312178373336792</v>
      </c>
      <c r="CP263">
        <v>3.1264231204986572</v>
      </c>
      <c r="CQ263">
        <v>3.3097255229949951</v>
      </c>
      <c r="CR263">
        <v>4.4132084846496582</v>
      </c>
      <c r="CS263">
        <v>3.6198534965515137</v>
      </c>
      <c r="CT263">
        <v>3.8740510940551758</v>
      </c>
      <c r="CU263">
        <v>4.7020034790039062</v>
      </c>
      <c r="CV263">
        <v>5.2210865020751953</v>
      </c>
      <c r="CW263">
        <v>5.5465459823608398</v>
      </c>
      <c r="CX263">
        <v>5.8422198295593262</v>
      </c>
      <c r="CY263">
        <v>5.2051148414611816</v>
      </c>
      <c r="CZ263">
        <v>4.5852680206298828</v>
      </c>
    </row>
    <row r="264" spans="1:104" x14ac:dyDescent="0.25">
      <c r="A264" t="s">
        <v>437</v>
      </c>
      <c r="B264" t="s">
        <v>168</v>
      </c>
      <c r="C264" t="s">
        <v>26</v>
      </c>
      <c r="D264" t="s">
        <v>186</v>
      </c>
      <c r="E264" t="s">
        <v>182</v>
      </c>
      <c r="F264">
        <v>2025</v>
      </c>
      <c r="G264" t="s">
        <v>171</v>
      </c>
      <c r="H264">
        <v>3</v>
      </c>
      <c r="I264">
        <v>130.35365295410156</v>
      </c>
      <c r="J264">
        <v>127.20372009277344</v>
      </c>
      <c r="K264">
        <v>125.19058990478516</v>
      </c>
      <c r="L264">
        <v>124.61955261230469</v>
      </c>
      <c r="M264">
        <v>129.01570129394531</v>
      </c>
      <c r="N264">
        <v>140.68792724609375</v>
      </c>
      <c r="O264">
        <v>158.60823059082031</v>
      </c>
      <c r="P264">
        <v>169.97027587890625</v>
      </c>
      <c r="Q264">
        <v>175.16505432128906</v>
      </c>
      <c r="R264">
        <v>177.3258056640625</v>
      </c>
      <c r="S264">
        <v>181.02104187011719</v>
      </c>
      <c r="T264">
        <v>180.0521240234375</v>
      </c>
      <c r="U264">
        <v>180.65187072753906</v>
      </c>
      <c r="V264">
        <v>181.40525817871094</v>
      </c>
      <c r="W264">
        <v>180.11116027832031</v>
      </c>
      <c r="X264">
        <v>175.37481689453125</v>
      </c>
      <c r="Y264">
        <v>170.37345886230469</v>
      </c>
      <c r="Z264">
        <v>166.02803039550781</v>
      </c>
      <c r="AA264">
        <v>162.30551147460937</v>
      </c>
      <c r="AB264">
        <v>160.54899597167969</v>
      </c>
      <c r="AC264">
        <v>157.04621887207031</v>
      </c>
      <c r="AD264">
        <v>150.55158996582031</v>
      </c>
      <c r="AE264">
        <v>143.25390625</v>
      </c>
      <c r="AF264">
        <v>137.34893798828125</v>
      </c>
      <c r="AG264">
        <v>-0.58350551128387451</v>
      </c>
      <c r="AH264">
        <v>0.50203573703765869</v>
      </c>
      <c r="AI264">
        <v>-0.35330143570899963</v>
      </c>
      <c r="AJ264">
        <v>-0.32856640219688416</v>
      </c>
      <c r="AK264">
        <v>-1.5359283685684204</v>
      </c>
      <c r="AL264">
        <v>-2.9979784488677979</v>
      </c>
      <c r="AM264">
        <v>-4.2545905113220215</v>
      </c>
      <c r="AN264">
        <v>-4.9402704238891602</v>
      </c>
      <c r="AO264">
        <v>-2.9783885478973389</v>
      </c>
      <c r="AP264">
        <v>-0.2150566428899765</v>
      </c>
      <c r="AQ264">
        <v>2.5881316661834717</v>
      </c>
      <c r="AR264">
        <v>11.477712631225586</v>
      </c>
      <c r="AS264">
        <v>10.826566696166992</v>
      </c>
      <c r="AT264">
        <v>9.9411764144897461</v>
      </c>
      <c r="AU264">
        <v>9.5364265441894531</v>
      </c>
      <c r="AV264">
        <v>7.8360080718994141</v>
      </c>
      <c r="AW264">
        <v>7.9053173065185547</v>
      </c>
      <c r="AX264">
        <v>5.1834983825683594</v>
      </c>
      <c r="AY264">
        <v>-1.4150511026382446</v>
      </c>
      <c r="AZ264">
        <v>-0.51317310333251953</v>
      </c>
      <c r="BA264">
        <v>0.25811344385147095</v>
      </c>
      <c r="BB264">
        <v>-0.57510727643966675</v>
      </c>
      <c r="BC264">
        <v>-0.46073082089424133</v>
      </c>
      <c r="BD264">
        <v>0.11531507223844528</v>
      </c>
      <c r="BE264">
        <v>53.489768981933594</v>
      </c>
      <c r="BF264">
        <v>52.997161865234375</v>
      </c>
      <c r="BG264">
        <v>52.403659820556641</v>
      </c>
      <c r="BH264">
        <v>51.111385345458984</v>
      </c>
      <c r="BI264">
        <v>50.349460601806641</v>
      </c>
      <c r="BJ264">
        <v>50.099460601806641</v>
      </c>
      <c r="BK264">
        <v>50.382785797119141</v>
      </c>
      <c r="BL264">
        <v>51.527637481689453</v>
      </c>
      <c r="BM264">
        <v>54.628379821777344</v>
      </c>
      <c r="BN264">
        <v>57.781764984130859</v>
      </c>
      <c r="BO264">
        <v>59.7833251953125</v>
      </c>
      <c r="BP264">
        <v>61.808609008789063</v>
      </c>
      <c r="BQ264">
        <v>62.644577026367188</v>
      </c>
      <c r="BR264">
        <v>62.207733154296875</v>
      </c>
      <c r="BS264">
        <v>62.656505584716797</v>
      </c>
      <c r="BT264">
        <v>62.270877838134766</v>
      </c>
      <c r="BU264">
        <v>61.322097778320313</v>
      </c>
      <c r="BV264">
        <v>59.152240753173828</v>
      </c>
      <c r="BW264">
        <v>57.542411804199219</v>
      </c>
      <c r="BX264">
        <v>56.376956939697266</v>
      </c>
      <c r="BY264">
        <v>55.461502075195313</v>
      </c>
      <c r="BZ264">
        <v>53.568489074707031</v>
      </c>
      <c r="CA264">
        <v>53.07147216796875</v>
      </c>
      <c r="CB264">
        <v>52.825874328613281</v>
      </c>
      <c r="CC264">
        <v>3.6827294826507568</v>
      </c>
      <c r="CD264">
        <v>2.9473905563354492</v>
      </c>
      <c r="CE264">
        <v>2.4804575443267822</v>
      </c>
      <c r="CF264">
        <v>3.241645336151123</v>
      </c>
      <c r="CG264">
        <v>3.942746639251709</v>
      </c>
      <c r="CH264">
        <v>4.8178987503051758</v>
      </c>
      <c r="CI264">
        <v>4.3934869766235352</v>
      </c>
      <c r="CJ264">
        <v>4.2102890014648437</v>
      </c>
      <c r="CK264">
        <v>2.2269148826599121</v>
      </c>
      <c r="CL264">
        <v>3.9778850078582764</v>
      </c>
      <c r="CM264">
        <v>3.7001512050628662</v>
      </c>
      <c r="CN264">
        <v>3.5120747089385986</v>
      </c>
      <c r="CO264">
        <v>3.2072963714599609</v>
      </c>
      <c r="CP264">
        <v>3.055267333984375</v>
      </c>
      <c r="CQ264">
        <v>3.2559950351715088</v>
      </c>
      <c r="CR264">
        <v>4.3513507843017578</v>
      </c>
      <c r="CS264">
        <v>3.562608003616333</v>
      </c>
      <c r="CT264">
        <v>3.7237787246704102</v>
      </c>
      <c r="CU264">
        <v>4.474271297454834</v>
      </c>
      <c r="CV264">
        <v>5.1020565032958984</v>
      </c>
      <c r="CW264">
        <v>5.4415254592895508</v>
      </c>
      <c r="CX264">
        <v>5.7441458702087402</v>
      </c>
      <c r="CY264">
        <v>5.0853009223937988</v>
      </c>
      <c r="CZ264">
        <v>4.4506664276123047</v>
      </c>
    </row>
    <row r="265" spans="1:104" x14ac:dyDescent="0.25">
      <c r="A265" t="s">
        <v>438</v>
      </c>
      <c r="B265" t="s">
        <v>168</v>
      </c>
      <c r="C265" t="s">
        <v>26</v>
      </c>
      <c r="D265" t="s">
        <v>186</v>
      </c>
      <c r="E265" t="s">
        <v>182</v>
      </c>
      <c r="F265">
        <v>2025</v>
      </c>
      <c r="G265" t="s">
        <v>172</v>
      </c>
      <c r="H265">
        <v>4</v>
      </c>
      <c r="I265">
        <v>137.73757934570312</v>
      </c>
      <c r="J265">
        <v>133.71011352539062</v>
      </c>
      <c r="K265">
        <v>131.26612854003906</v>
      </c>
      <c r="L265">
        <v>130.31547546386719</v>
      </c>
      <c r="M265">
        <v>134.86505126953125</v>
      </c>
      <c r="N265">
        <v>146.83515930175781</v>
      </c>
      <c r="O265">
        <v>162.06314086914062</v>
      </c>
      <c r="P265">
        <v>175.40864562988281</v>
      </c>
      <c r="Q265">
        <v>184.51231384277344</v>
      </c>
      <c r="R265">
        <v>191.23454284667969</v>
      </c>
      <c r="S265">
        <v>197.32142639160156</v>
      </c>
      <c r="T265">
        <v>199.06414794921875</v>
      </c>
      <c r="U265">
        <v>200.55885314941406</v>
      </c>
      <c r="V265">
        <v>202.23213195800781</v>
      </c>
      <c r="W265">
        <v>199.876953125</v>
      </c>
      <c r="X265">
        <v>193.54695129394531</v>
      </c>
      <c r="Y265">
        <v>185.87081909179687</v>
      </c>
      <c r="Z265">
        <v>177.5609130859375</v>
      </c>
      <c r="AA265">
        <v>169.05807495117187</v>
      </c>
      <c r="AB265">
        <v>167.69398498535156</v>
      </c>
      <c r="AC265">
        <v>165.63697814941406</v>
      </c>
      <c r="AD265">
        <v>159.31185913085937</v>
      </c>
      <c r="AE265">
        <v>152.04527282714844</v>
      </c>
      <c r="AF265">
        <v>145.91409301757812</v>
      </c>
      <c r="AG265">
        <v>-0.33318218588829041</v>
      </c>
      <c r="AH265">
        <v>0.53138095140457153</v>
      </c>
      <c r="AI265">
        <v>-5.7319086045026779E-2</v>
      </c>
      <c r="AJ265">
        <v>0.10932261496782303</v>
      </c>
      <c r="AK265">
        <v>-0.79454189538955688</v>
      </c>
      <c r="AL265">
        <v>-1.4681881666183472</v>
      </c>
      <c r="AM265">
        <v>-2.9705407619476318</v>
      </c>
      <c r="AN265">
        <v>-2.6057553291320801</v>
      </c>
      <c r="AO265">
        <v>-1.0455210208892822</v>
      </c>
      <c r="AP265">
        <v>0.7007213830947876</v>
      </c>
      <c r="AQ265">
        <v>3.76114821434021</v>
      </c>
      <c r="AR265">
        <v>14.513979911804199</v>
      </c>
      <c r="AS265">
        <v>14.242201805114746</v>
      </c>
      <c r="AT265">
        <v>13.220742225646973</v>
      </c>
      <c r="AU265">
        <v>12.617313385009766</v>
      </c>
      <c r="AV265">
        <v>11.744548797607422</v>
      </c>
      <c r="AW265">
        <v>11.687565803527832</v>
      </c>
      <c r="AX265">
        <v>9.1493406295776367</v>
      </c>
      <c r="AY265">
        <v>1.8304879665374756</v>
      </c>
      <c r="AZ265">
        <v>1.447979211807251</v>
      </c>
      <c r="BA265">
        <v>1.4261184930801392</v>
      </c>
      <c r="BB265">
        <v>0.57406020164489746</v>
      </c>
      <c r="BC265">
        <v>0.69037526845932007</v>
      </c>
      <c r="BD265">
        <v>1.034366250038147</v>
      </c>
      <c r="BE265">
        <v>61.578857421875</v>
      </c>
      <c r="BF265">
        <v>60.577293395996094</v>
      </c>
      <c r="BG265">
        <v>59.834823608398438</v>
      </c>
      <c r="BH265">
        <v>57.929740905761719</v>
      </c>
      <c r="BI265">
        <v>57.7955322265625</v>
      </c>
      <c r="BJ265">
        <v>56.730819702148438</v>
      </c>
      <c r="BK265">
        <v>56.896270751953125</v>
      </c>
      <c r="BL265">
        <v>59.439834594726563</v>
      </c>
      <c r="BM265">
        <v>64.056907653808594</v>
      </c>
      <c r="BN265">
        <v>67.636390686035156</v>
      </c>
      <c r="BO265">
        <v>70.743759155273437</v>
      </c>
      <c r="BP265">
        <v>73.08673095703125</v>
      </c>
      <c r="BQ265">
        <v>74.014633178710938</v>
      </c>
      <c r="BR265">
        <v>74.626022338867188</v>
      </c>
      <c r="BS265">
        <v>74.189033508300781</v>
      </c>
      <c r="BT265">
        <v>74.159355163574219</v>
      </c>
      <c r="BU265">
        <v>73.046539306640625</v>
      </c>
      <c r="BV265">
        <v>72.565994262695313</v>
      </c>
      <c r="BW265">
        <v>71.263351440429687</v>
      </c>
      <c r="BX265">
        <v>68.599456787109375</v>
      </c>
      <c r="BY265">
        <v>64.655220031738281</v>
      </c>
      <c r="BZ265">
        <v>63.351024627685547</v>
      </c>
      <c r="CA265">
        <v>62.375400543212891</v>
      </c>
      <c r="CB265">
        <v>61.042411804199219</v>
      </c>
      <c r="CC265">
        <v>3.2588422298431396</v>
      </c>
      <c r="CD265">
        <v>2.5945756435394287</v>
      </c>
      <c r="CE265">
        <v>2.1780960559844971</v>
      </c>
      <c r="CF265">
        <v>2.8388311862945557</v>
      </c>
      <c r="CG265">
        <v>3.4515964984893799</v>
      </c>
      <c r="CH265">
        <v>4.2110962867736816</v>
      </c>
      <c r="CI265">
        <v>3.7595176696777344</v>
      </c>
      <c r="CJ265">
        <v>3.6387665271759033</v>
      </c>
      <c r="CK265">
        <v>1.964471697807312</v>
      </c>
      <c r="CL265">
        <v>3.5926165580749512</v>
      </c>
      <c r="CM265">
        <v>3.377760648727417</v>
      </c>
      <c r="CN265">
        <v>3.2517924308776855</v>
      </c>
      <c r="CO265">
        <v>2.9819662570953369</v>
      </c>
      <c r="CP265">
        <v>2.852421760559082</v>
      </c>
      <c r="CQ265">
        <v>3.0260078907012939</v>
      </c>
      <c r="CR265">
        <v>4.0216798782348633</v>
      </c>
      <c r="CS265">
        <v>3.2549293041229248</v>
      </c>
      <c r="CT265">
        <v>3.3351402282714844</v>
      </c>
      <c r="CU265">
        <v>3.9029161930084229</v>
      </c>
      <c r="CV265">
        <v>4.4629230499267578</v>
      </c>
      <c r="CW265">
        <v>4.806342601776123</v>
      </c>
      <c r="CX265">
        <v>5.0904064178466797</v>
      </c>
      <c r="CY265">
        <v>4.5200934410095215</v>
      </c>
      <c r="CZ265">
        <v>3.9596905708312988</v>
      </c>
    </row>
    <row r="266" spans="1:104" x14ac:dyDescent="0.25">
      <c r="A266" t="s">
        <v>439</v>
      </c>
      <c r="B266" t="s">
        <v>168</v>
      </c>
      <c r="C266" t="s">
        <v>26</v>
      </c>
      <c r="D266" t="s">
        <v>186</v>
      </c>
      <c r="E266" t="s">
        <v>182</v>
      </c>
      <c r="F266">
        <v>2025</v>
      </c>
      <c r="G266" t="s">
        <v>173</v>
      </c>
      <c r="H266">
        <v>5</v>
      </c>
      <c r="I266">
        <v>137.78196716308594</v>
      </c>
      <c r="J266">
        <v>134.58596801757813</v>
      </c>
      <c r="K266">
        <v>131.99679565429687</v>
      </c>
      <c r="L266">
        <v>131.77496337890625</v>
      </c>
      <c r="M266">
        <v>137.19578552246094</v>
      </c>
      <c r="N266">
        <v>149.5848388671875</v>
      </c>
      <c r="O266">
        <v>164.09391784667969</v>
      </c>
      <c r="P266">
        <v>180.89567565917969</v>
      </c>
      <c r="Q266">
        <v>193.19601440429687</v>
      </c>
      <c r="R266">
        <v>200.32301330566406</v>
      </c>
      <c r="S266">
        <v>205.76438903808594</v>
      </c>
      <c r="T266">
        <v>207.586669921875</v>
      </c>
      <c r="U266">
        <v>208.29489135742187</v>
      </c>
      <c r="V266">
        <v>208.59968566894531</v>
      </c>
      <c r="W266">
        <v>205.800537109375</v>
      </c>
      <c r="X266">
        <v>198.86245727539062</v>
      </c>
      <c r="Y266">
        <v>190.68495178222656</v>
      </c>
      <c r="Z266">
        <v>181.97219848632812</v>
      </c>
      <c r="AA266">
        <v>173.11398315429688</v>
      </c>
      <c r="AB266">
        <v>170.74278259277344</v>
      </c>
      <c r="AC266">
        <v>168.96205139160156</v>
      </c>
      <c r="AD266">
        <v>160.65193176269531</v>
      </c>
      <c r="AE266">
        <v>153.61567687988281</v>
      </c>
      <c r="AF266">
        <v>146.91612243652344</v>
      </c>
      <c r="AG266">
        <v>-0.27067816257476807</v>
      </c>
      <c r="AH266">
        <v>0.53567683696746826</v>
      </c>
      <c r="AI266">
        <v>1.1909609660506248E-2</v>
      </c>
      <c r="AJ266">
        <v>0.21170398592948914</v>
      </c>
      <c r="AK266">
        <v>-0.62604117393493652</v>
      </c>
      <c r="AL266">
        <v>-1.1219836473464966</v>
      </c>
      <c r="AM266">
        <v>-2.6998665332794189</v>
      </c>
      <c r="AN266">
        <v>-2.1194906234741211</v>
      </c>
      <c r="AO266">
        <v>-0.61095118522644043</v>
      </c>
      <c r="AP266">
        <v>0.9498136043548584</v>
      </c>
      <c r="AQ266">
        <v>4.1385793685913086</v>
      </c>
      <c r="AR266">
        <v>15.55556583404541</v>
      </c>
      <c r="AS266">
        <v>15.301413536071777</v>
      </c>
      <c r="AT266">
        <v>14.124173164367676</v>
      </c>
      <c r="AU266">
        <v>13.453897476196289</v>
      </c>
      <c r="AV266">
        <v>12.769843101501465</v>
      </c>
      <c r="AW266">
        <v>12.684389114379883</v>
      </c>
      <c r="AX266">
        <v>10.192864418029785</v>
      </c>
      <c r="AY266">
        <v>2.6217818260192871</v>
      </c>
      <c r="AZ266">
        <v>1.9204891920089722</v>
      </c>
      <c r="BA266">
        <v>1.7147300243377686</v>
      </c>
      <c r="BB266">
        <v>0.84230226278305054</v>
      </c>
      <c r="BC266">
        <v>0.96069431304931641</v>
      </c>
      <c r="BD266">
        <v>1.2442613840103149</v>
      </c>
      <c r="BE266">
        <v>62.169235229492188</v>
      </c>
      <c r="BF266">
        <v>61.919235229492188</v>
      </c>
      <c r="BG266">
        <v>61.669239044189453</v>
      </c>
      <c r="BH266">
        <v>60.949058532714844</v>
      </c>
      <c r="BI266">
        <v>60.549934387207031</v>
      </c>
      <c r="BJ266">
        <v>59.925197601318359</v>
      </c>
      <c r="BK266">
        <v>61.736648559570313</v>
      </c>
      <c r="BL266">
        <v>63.925823211669922</v>
      </c>
      <c r="BM266">
        <v>67.267616271972656</v>
      </c>
      <c r="BN266">
        <v>70.83062744140625</v>
      </c>
      <c r="BO266">
        <v>73.592422485351563</v>
      </c>
      <c r="BP266">
        <v>74.604354858398438</v>
      </c>
      <c r="BQ266">
        <v>74.00994873046875</v>
      </c>
      <c r="BR266">
        <v>74.71185302734375</v>
      </c>
      <c r="BS266">
        <v>75.3232421875</v>
      </c>
      <c r="BT266">
        <v>74.513076782226562</v>
      </c>
      <c r="BU266">
        <v>73.737274169921875</v>
      </c>
      <c r="BV266">
        <v>72.660774230957031</v>
      </c>
      <c r="BW266">
        <v>71.404945373535156</v>
      </c>
      <c r="BX266">
        <v>68.555625915527344</v>
      </c>
      <c r="BY266">
        <v>66.739631652832031</v>
      </c>
      <c r="BZ266">
        <v>65.790855407714844</v>
      </c>
      <c r="CA266">
        <v>65.540855407714844</v>
      </c>
      <c r="CB266">
        <v>64.353996276855469</v>
      </c>
      <c r="CC266">
        <v>3.1510953903198242</v>
      </c>
      <c r="CD266">
        <v>2.524411678314209</v>
      </c>
      <c r="CE266">
        <v>2.1171228885650635</v>
      </c>
      <c r="CF266">
        <v>2.7748198509216309</v>
      </c>
      <c r="CG266">
        <v>3.3940608501434326</v>
      </c>
      <c r="CH266">
        <v>4.1467800140380859</v>
      </c>
      <c r="CI266">
        <v>3.6795835494995117</v>
      </c>
      <c r="CJ266">
        <v>3.6273519992828369</v>
      </c>
      <c r="CK266">
        <v>1.9882768392562866</v>
      </c>
      <c r="CL266">
        <v>3.6377570629119873</v>
      </c>
      <c r="CM266">
        <v>3.4047336578369141</v>
      </c>
      <c r="CN266">
        <v>3.2778384685516357</v>
      </c>
      <c r="CO266">
        <v>2.9936277866363525</v>
      </c>
      <c r="CP266">
        <v>2.8440389633178711</v>
      </c>
      <c r="CQ266">
        <v>3.0117034912109375</v>
      </c>
      <c r="CR266">
        <v>3.9942231178283691</v>
      </c>
      <c r="CS266">
        <v>3.2277889251708984</v>
      </c>
      <c r="CT266">
        <v>3.3039243221282959</v>
      </c>
      <c r="CU266">
        <v>3.8631696701049805</v>
      </c>
      <c r="CV266">
        <v>4.3924074172973633</v>
      </c>
      <c r="CW266">
        <v>4.7391986846923828</v>
      </c>
      <c r="CX266">
        <v>4.9619073867797852</v>
      </c>
      <c r="CY266">
        <v>4.4143657684326172</v>
      </c>
      <c r="CZ266">
        <v>3.8538234233856201</v>
      </c>
    </row>
    <row r="267" spans="1:104" x14ac:dyDescent="0.25">
      <c r="A267" t="s">
        <v>440</v>
      </c>
      <c r="B267" t="s">
        <v>168</v>
      </c>
      <c r="C267" t="s">
        <v>26</v>
      </c>
      <c r="D267" t="s">
        <v>186</v>
      </c>
      <c r="E267" t="s">
        <v>182</v>
      </c>
      <c r="F267">
        <v>2025</v>
      </c>
      <c r="G267" t="s">
        <v>174</v>
      </c>
      <c r="H267">
        <v>6</v>
      </c>
      <c r="I267">
        <v>144.53266906738281</v>
      </c>
      <c r="J267">
        <v>140.79368591308594</v>
      </c>
      <c r="K267">
        <v>138.2215576171875</v>
      </c>
      <c r="L267">
        <v>137.38337707519531</v>
      </c>
      <c r="M267">
        <v>142.82514953613281</v>
      </c>
      <c r="N267">
        <v>155.13822937011719</v>
      </c>
      <c r="O267">
        <v>169.21310424804687</v>
      </c>
      <c r="P267">
        <v>186.440673828125</v>
      </c>
      <c r="Q267">
        <v>196.92715454101562</v>
      </c>
      <c r="R267">
        <v>204.61001586914062</v>
      </c>
      <c r="S267">
        <v>211.70771789550781</v>
      </c>
      <c r="T267">
        <v>213.65769958496094</v>
      </c>
      <c r="U267">
        <v>213.97415161132812</v>
      </c>
      <c r="V267">
        <v>213.83114624023437</v>
      </c>
      <c r="W267">
        <v>211.28814697265625</v>
      </c>
      <c r="X267">
        <v>205.41775512695312</v>
      </c>
      <c r="Y267">
        <v>199.33122253417969</v>
      </c>
      <c r="Z267">
        <v>190.44923400878906</v>
      </c>
      <c r="AA267">
        <v>181.55870056152344</v>
      </c>
      <c r="AB267">
        <v>175.81547546386719</v>
      </c>
      <c r="AC267">
        <v>173.97467041015625</v>
      </c>
      <c r="AD267">
        <v>166.2325439453125</v>
      </c>
      <c r="AE267">
        <v>159.47117614746094</v>
      </c>
      <c r="AF267">
        <v>152.73445129394531</v>
      </c>
      <c r="AG267">
        <v>-0.27027958631515503</v>
      </c>
      <c r="AH267">
        <v>0.56056207418441772</v>
      </c>
      <c r="AI267">
        <v>2.7618637308478355E-2</v>
      </c>
      <c r="AJ267">
        <v>0.24264930188655853</v>
      </c>
      <c r="AK267">
        <v>-0.6122710108757019</v>
      </c>
      <c r="AL267">
        <v>-1.083026647567749</v>
      </c>
      <c r="AM267">
        <v>-2.7180559635162354</v>
      </c>
      <c r="AN267">
        <v>-2.0627477169036865</v>
      </c>
      <c r="AO267">
        <v>-0.5201866626739502</v>
      </c>
      <c r="AP267">
        <v>1.0159827470779419</v>
      </c>
      <c r="AQ267">
        <v>4.3044490814208984</v>
      </c>
      <c r="AR267">
        <v>16.100454330444336</v>
      </c>
      <c r="AS267">
        <v>15.827550888061523</v>
      </c>
      <c r="AT267">
        <v>14.582255363464355</v>
      </c>
      <c r="AU267">
        <v>13.911435127258301</v>
      </c>
      <c r="AV267">
        <v>13.341771125793457</v>
      </c>
      <c r="AW267">
        <v>13.410453796386719</v>
      </c>
      <c r="AX267">
        <v>10.845365524291992</v>
      </c>
      <c r="AY267">
        <v>2.9127058982849121</v>
      </c>
      <c r="AZ267">
        <v>2.0731050968170166</v>
      </c>
      <c r="BA267">
        <v>1.8212792873382568</v>
      </c>
      <c r="BB267">
        <v>0.92825198173522949</v>
      </c>
      <c r="BC267">
        <v>1.0541410446166992</v>
      </c>
      <c r="BD267">
        <v>1.3373870849609375</v>
      </c>
      <c r="BE267">
        <v>63.077297210693359</v>
      </c>
      <c r="BF267">
        <v>62.928176879882813</v>
      </c>
      <c r="BG267">
        <v>62.226421356201172</v>
      </c>
      <c r="BH267">
        <v>62.293968200683594</v>
      </c>
      <c r="BI267">
        <v>61.342212677001953</v>
      </c>
      <c r="BJ267">
        <v>61.834686279296875</v>
      </c>
      <c r="BK267">
        <v>62.089088439941406</v>
      </c>
      <c r="BL267">
        <v>64.344917297363281</v>
      </c>
      <c r="BM267">
        <v>66.492469787597656</v>
      </c>
      <c r="BN267">
        <v>68.820396423339844</v>
      </c>
      <c r="BO267">
        <v>71.374465942382813</v>
      </c>
      <c r="BP267">
        <v>73.625885009765625</v>
      </c>
      <c r="BQ267">
        <v>75.070259094238281</v>
      </c>
      <c r="BR267">
        <v>75.812728881835937</v>
      </c>
      <c r="BS267">
        <v>76.223785400390625</v>
      </c>
      <c r="BT267">
        <v>76.06585693359375</v>
      </c>
      <c r="BU267">
        <v>75.111114501953125</v>
      </c>
      <c r="BV267">
        <v>74.174263000488281</v>
      </c>
      <c r="BW267">
        <v>72.347755432128906</v>
      </c>
      <c r="BX267">
        <v>70.349319458007812</v>
      </c>
      <c r="BY267">
        <v>67.45928955078125</v>
      </c>
      <c r="BZ267">
        <v>66.2894287109375</v>
      </c>
      <c r="CA267">
        <v>65.575736999511719</v>
      </c>
      <c r="CB267">
        <v>64.828720092773438</v>
      </c>
      <c r="CC267">
        <v>3.2835507392883301</v>
      </c>
      <c r="CD267">
        <v>2.6233251094818115</v>
      </c>
      <c r="CE267">
        <v>2.2022519111633301</v>
      </c>
      <c r="CF267">
        <v>2.8737208843231201</v>
      </c>
      <c r="CG267">
        <v>3.5098786354064941</v>
      </c>
      <c r="CH267">
        <v>4.2721920013427734</v>
      </c>
      <c r="CI267">
        <v>3.7691957950592041</v>
      </c>
      <c r="CJ267">
        <v>3.7137327194213867</v>
      </c>
      <c r="CK267">
        <v>2.0132274627685547</v>
      </c>
      <c r="CL267">
        <v>3.6909513473510742</v>
      </c>
      <c r="CM267">
        <v>3.4798307418823242</v>
      </c>
      <c r="CN267">
        <v>3.3513140678405762</v>
      </c>
      <c r="CO267">
        <v>3.0548439025878906</v>
      </c>
      <c r="CP267">
        <v>2.8960185050964355</v>
      </c>
      <c r="CQ267">
        <v>3.0714917182922363</v>
      </c>
      <c r="CR267">
        <v>4.0985093116760254</v>
      </c>
      <c r="CS267">
        <v>3.351757287979126</v>
      </c>
      <c r="CT267">
        <v>3.4348897933959961</v>
      </c>
      <c r="CU267">
        <v>4.0247344970703125</v>
      </c>
      <c r="CV267">
        <v>4.4928908348083496</v>
      </c>
      <c r="CW267">
        <v>4.8474159240722656</v>
      </c>
      <c r="CX267">
        <v>5.1002001762390137</v>
      </c>
      <c r="CY267">
        <v>4.552222728729248</v>
      </c>
      <c r="CZ267">
        <v>3.9798603057861328</v>
      </c>
    </row>
    <row r="268" spans="1:104" x14ac:dyDescent="0.25">
      <c r="A268" t="s">
        <v>441</v>
      </c>
      <c r="B268" t="s">
        <v>168</v>
      </c>
      <c r="C268" t="s">
        <v>26</v>
      </c>
      <c r="D268" t="s">
        <v>186</v>
      </c>
      <c r="E268" t="s">
        <v>182</v>
      </c>
      <c r="F268">
        <v>2025</v>
      </c>
      <c r="G268" t="s">
        <v>175</v>
      </c>
      <c r="H268">
        <v>7</v>
      </c>
      <c r="I268">
        <v>148.92897033691406</v>
      </c>
      <c r="J268">
        <v>145.70025634765625</v>
      </c>
      <c r="K268">
        <v>142.71440124511719</v>
      </c>
      <c r="L268">
        <v>142.46488952636719</v>
      </c>
      <c r="M268">
        <v>148.77421569824219</v>
      </c>
      <c r="N268">
        <v>163.07353210449219</v>
      </c>
      <c r="O268">
        <v>177.37977600097656</v>
      </c>
      <c r="P268">
        <v>192.92088317871094</v>
      </c>
      <c r="Q268">
        <v>201.47300720214844</v>
      </c>
      <c r="R268">
        <v>208.31990051269531</v>
      </c>
      <c r="S268">
        <v>214.17483520507812</v>
      </c>
      <c r="T268">
        <v>215.00576782226562</v>
      </c>
      <c r="U268">
        <v>216.18846130371094</v>
      </c>
      <c r="V268">
        <v>216.59660339355469</v>
      </c>
      <c r="W268">
        <v>214.83244323730469</v>
      </c>
      <c r="X268">
        <v>211.34245300292969</v>
      </c>
      <c r="Y268">
        <v>206.35899353027344</v>
      </c>
      <c r="Z268">
        <v>196.68972778320312</v>
      </c>
      <c r="AA268">
        <v>186.76553344726562</v>
      </c>
      <c r="AB268">
        <v>180.39237976074219</v>
      </c>
      <c r="AC268">
        <v>178.28713989257812</v>
      </c>
      <c r="AD268">
        <v>170.66087341308594</v>
      </c>
      <c r="AE268">
        <v>163.65177917480469</v>
      </c>
      <c r="AF268">
        <v>156.94235229492187</v>
      </c>
      <c r="AG268">
        <v>-0.15444542467594147</v>
      </c>
      <c r="AH268">
        <v>0.58171480894088745</v>
      </c>
      <c r="AI268">
        <v>0.16635237634181976</v>
      </c>
      <c r="AJ268">
        <v>0.45209276676177979</v>
      </c>
      <c r="AK268">
        <v>-0.27554193139076233</v>
      </c>
      <c r="AL268">
        <v>-0.39164444804191589</v>
      </c>
      <c r="AM268">
        <v>-2.2391481399536133</v>
      </c>
      <c r="AN268">
        <v>-1.0244935750961304</v>
      </c>
      <c r="AO268">
        <v>0.39258342981338501</v>
      </c>
      <c r="AP268">
        <v>1.4457495212554932</v>
      </c>
      <c r="AQ268">
        <v>4.7676873207092285</v>
      </c>
      <c r="AR268">
        <v>16.999818801879883</v>
      </c>
      <c r="AS268">
        <v>16.961353302001953</v>
      </c>
      <c r="AT268">
        <v>15.698066711425781</v>
      </c>
      <c r="AU268">
        <v>15.030084609985352</v>
      </c>
      <c r="AV268">
        <v>15.09559154510498</v>
      </c>
      <c r="AW268">
        <v>15.260185241699219</v>
      </c>
      <c r="AX268">
        <v>12.817916870117188</v>
      </c>
      <c r="AY268">
        <v>4.4742579460144043</v>
      </c>
      <c r="AZ268">
        <v>2.9911768436431885</v>
      </c>
      <c r="BA268">
        <v>2.3692893981933594</v>
      </c>
      <c r="BB268">
        <v>1.4659132957458496</v>
      </c>
      <c r="BC268">
        <v>1.5957334041595459</v>
      </c>
      <c r="BD268">
        <v>1.7713295221328735</v>
      </c>
      <c r="BE268">
        <v>68.0333251953125</v>
      </c>
      <c r="BF268">
        <v>67.402099609375</v>
      </c>
      <c r="BG268">
        <v>67.099456787109375</v>
      </c>
      <c r="BH268">
        <v>66.950340270996094</v>
      </c>
      <c r="BI268">
        <v>66.789291381835938</v>
      </c>
      <c r="BJ268">
        <v>66.789291381835938</v>
      </c>
      <c r="BK268">
        <v>67.293693542480469</v>
      </c>
      <c r="BL268">
        <v>68.590370178222656</v>
      </c>
      <c r="BM268">
        <v>70.772018432617188</v>
      </c>
      <c r="BN268">
        <v>73.720802307128906</v>
      </c>
      <c r="BO268">
        <v>75.320259094238281</v>
      </c>
      <c r="BP268">
        <v>73.960433959960937</v>
      </c>
      <c r="BQ268">
        <v>74.726768493652344</v>
      </c>
      <c r="BR268">
        <v>77.1983642578125</v>
      </c>
      <c r="BS268">
        <v>78.956169128417969</v>
      </c>
      <c r="BT268">
        <v>79.206031799316406</v>
      </c>
      <c r="BU268">
        <v>80.251144409179687</v>
      </c>
      <c r="BV268">
        <v>79.452903747558594</v>
      </c>
      <c r="BW268">
        <v>75.807426452636719</v>
      </c>
      <c r="BX268">
        <v>73.430366516113281</v>
      </c>
      <c r="BY268">
        <v>71.957725524902344</v>
      </c>
      <c r="BZ268">
        <v>71.448783874511719</v>
      </c>
      <c r="CA268">
        <v>70.492607116699219</v>
      </c>
      <c r="CB268">
        <v>70.197357177734375</v>
      </c>
      <c r="CC268">
        <v>3.2146604061126709</v>
      </c>
      <c r="CD268">
        <v>2.5793333053588867</v>
      </c>
      <c r="CE268">
        <v>2.1604151725769043</v>
      </c>
      <c r="CF268">
        <v>2.831369161605835</v>
      </c>
      <c r="CG268">
        <v>3.4737081527709961</v>
      </c>
      <c r="CH268">
        <v>4.2667150497436523</v>
      </c>
      <c r="CI268">
        <v>3.7540240287780762</v>
      </c>
      <c r="CJ268">
        <v>3.6511316299438477</v>
      </c>
      <c r="CK268">
        <v>1.9569618701934814</v>
      </c>
      <c r="CL268">
        <v>3.5704283714294434</v>
      </c>
      <c r="CM268">
        <v>3.3447842597961426</v>
      </c>
      <c r="CN268">
        <v>3.2042393684387207</v>
      </c>
      <c r="CO268">
        <v>2.9325029850006104</v>
      </c>
      <c r="CP268">
        <v>2.7871496677398682</v>
      </c>
      <c r="CQ268">
        <v>2.9672372341156006</v>
      </c>
      <c r="CR268">
        <v>4.0063872337341309</v>
      </c>
      <c r="CS268">
        <v>3.296846866607666</v>
      </c>
      <c r="CT268">
        <v>3.3704929351806641</v>
      </c>
      <c r="CU268">
        <v>3.9336442947387695</v>
      </c>
      <c r="CV268">
        <v>4.3799099922180176</v>
      </c>
      <c r="CW268">
        <v>4.7197880744934082</v>
      </c>
      <c r="CX268">
        <v>4.974888801574707</v>
      </c>
      <c r="CY268">
        <v>4.4385414123535156</v>
      </c>
      <c r="CZ268">
        <v>3.8855209350585938</v>
      </c>
    </row>
    <row r="269" spans="1:104" x14ac:dyDescent="0.25">
      <c r="A269" t="s">
        <v>442</v>
      </c>
      <c r="B269" t="s">
        <v>168</v>
      </c>
      <c r="C269" t="s">
        <v>26</v>
      </c>
      <c r="D269" t="s">
        <v>186</v>
      </c>
      <c r="E269" t="s">
        <v>182</v>
      </c>
      <c r="F269">
        <v>2025</v>
      </c>
      <c r="G269" t="s">
        <v>176</v>
      </c>
      <c r="H269">
        <v>8</v>
      </c>
      <c r="I269">
        <v>155.49504089355469</v>
      </c>
      <c r="J269">
        <v>151.70208740234375</v>
      </c>
      <c r="K269">
        <v>148.67547607421875</v>
      </c>
      <c r="L269">
        <v>148.29035949707031</v>
      </c>
      <c r="M269">
        <v>154.89048767089844</v>
      </c>
      <c r="N269">
        <v>170.91780090332031</v>
      </c>
      <c r="O269">
        <v>186.41946411132812</v>
      </c>
      <c r="P269">
        <v>201.72366333007812</v>
      </c>
      <c r="Q269">
        <v>212.94949340820312</v>
      </c>
      <c r="R269">
        <v>221.69142150878906</v>
      </c>
      <c r="S269">
        <v>229.82151794433594</v>
      </c>
      <c r="T269">
        <v>231.94078063964844</v>
      </c>
      <c r="U269">
        <v>233.67108154296875</v>
      </c>
      <c r="V269">
        <v>234.08647155761719</v>
      </c>
      <c r="W269">
        <v>232.33050537109375</v>
      </c>
      <c r="X269">
        <v>226.68609619140625</v>
      </c>
      <c r="Y269">
        <v>219.66511535644531</v>
      </c>
      <c r="Z269">
        <v>210.40049743652344</v>
      </c>
      <c r="AA269">
        <v>199.92033386230469</v>
      </c>
      <c r="AB269">
        <v>194.00984191894531</v>
      </c>
      <c r="AC269">
        <v>189.23774719238281</v>
      </c>
      <c r="AD269">
        <v>180.14462280273437</v>
      </c>
      <c r="AE269">
        <v>172.21144104003906</v>
      </c>
      <c r="AF269">
        <v>164.78840637207031</v>
      </c>
      <c r="AG269">
        <v>-5.8119233697652817E-2</v>
      </c>
      <c r="AH269">
        <v>0.60701847076416016</v>
      </c>
      <c r="AI269">
        <v>0.28763848543167114</v>
      </c>
      <c r="AJ269">
        <v>0.63673132658004761</v>
      </c>
      <c r="AK269">
        <v>1.341896690428257E-2</v>
      </c>
      <c r="AL269">
        <v>0.21275036036968231</v>
      </c>
      <c r="AM269">
        <v>-1.8427140712738037</v>
      </c>
      <c r="AN269">
        <v>-0.14710333943367004</v>
      </c>
      <c r="AO269">
        <v>1.1932559013366699</v>
      </c>
      <c r="AP269">
        <v>1.8871104717254639</v>
      </c>
      <c r="AQ269">
        <v>5.4689397811889648</v>
      </c>
      <c r="AR269">
        <v>19.024089813232422</v>
      </c>
      <c r="AS269">
        <v>19.167819976806641</v>
      </c>
      <c r="AT269">
        <v>17.763587951660156</v>
      </c>
      <c r="AU269">
        <v>17.016622543334961</v>
      </c>
      <c r="AV269">
        <v>17.360776901245117</v>
      </c>
      <c r="AW269">
        <v>17.411251068115234</v>
      </c>
      <c r="AX269">
        <v>15.088888168334961</v>
      </c>
      <c r="AY269">
        <v>6.0491847991943359</v>
      </c>
      <c r="AZ269">
        <v>3.956965446472168</v>
      </c>
      <c r="BA269">
        <v>2.9398190975189209</v>
      </c>
      <c r="BB269">
        <v>1.9785003662109375</v>
      </c>
      <c r="BC269">
        <v>2.1098461151123047</v>
      </c>
      <c r="BD269">
        <v>2.1918842792510986</v>
      </c>
      <c r="BE269">
        <v>71.223136901855469</v>
      </c>
      <c r="BF269">
        <v>71.43267822265625</v>
      </c>
      <c r="BG269">
        <v>70.781021118164063</v>
      </c>
      <c r="BH269">
        <v>70.608406066894531</v>
      </c>
      <c r="BI269">
        <v>70.392951965332031</v>
      </c>
      <c r="BJ269">
        <v>69.876045227050781</v>
      </c>
      <c r="BK269">
        <v>69.995338439941406</v>
      </c>
      <c r="BL269">
        <v>69.666496276855469</v>
      </c>
      <c r="BM269">
        <v>71.285476684570313</v>
      </c>
      <c r="BN269">
        <v>73.974479675292969</v>
      </c>
      <c r="BO269">
        <v>77.49957275390625</v>
      </c>
      <c r="BP269">
        <v>80.022392272949219</v>
      </c>
      <c r="BQ269">
        <v>81.441886901855469</v>
      </c>
      <c r="BR269">
        <v>82.138160705566406</v>
      </c>
      <c r="BS269">
        <v>81.692413330078125</v>
      </c>
      <c r="BT269">
        <v>81.462226867675781</v>
      </c>
      <c r="BU269">
        <v>80.787429809570313</v>
      </c>
      <c r="BV269">
        <v>79.893661499023438</v>
      </c>
      <c r="BW269">
        <v>77.185157775878906</v>
      </c>
      <c r="BX269">
        <v>75.878318786621094</v>
      </c>
      <c r="BY269">
        <v>74.109748840332031</v>
      </c>
      <c r="BZ269">
        <v>73.300201416015625</v>
      </c>
      <c r="CA269">
        <v>72.59295654296875</v>
      </c>
      <c r="CB269">
        <v>72.508613586425781</v>
      </c>
      <c r="CC269">
        <v>3.2608709335327148</v>
      </c>
      <c r="CD269">
        <v>2.6091547012329102</v>
      </c>
      <c r="CE269">
        <v>2.1866025924682617</v>
      </c>
      <c r="CF269">
        <v>2.8632724285125732</v>
      </c>
      <c r="CG269">
        <v>3.5135931968688965</v>
      </c>
      <c r="CH269">
        <v>4.3446874618530273</v>
      </c>
      <c r="CI269">
        <v>3.833057165145874</v>
      </c>
      <c r="CJ269">
        <v>3.7090797424316406</v>
      </c>
      <c r="CK269">
        <v>2.0095703601837158</v>
      </c>
      <c r="CL269">
        <v>3.691472053527832</v>
      </c>
      <c r="CM269">
        <v>3.4869964122772217</v>
      </c>
      <c r="CN269">
        <v>3.3582501411437988</v>
      </c>
      <c r="CO269">
        <v>3.079442024230957</v>
      </c>
      <c r="CP269">
        <v>2.9264833927154541</v>
      </c>
      <c r="CQ269">
        <v>3.1175956726074219</v>
      </c>
      <c r="CR269">
        <v>4.1749582290649414</v>
      </c>
      <c r="CS269">
        <v>3.4095547199249268</v>
      </c>
      <c r="CT269">
        <v>3.5028350353240967</v>
      </c>
      <c r="CU269">
        <v>4.0908770561218262</v>
      </c>
      <c r="CV269">
        <v>4.5764827728271484</v>
      </c>
      <c r="CW269">
        <v>4.8671126365661621</v>
      </c>
      <c r="CX269">
        <v>5.1018986701965332</v>
      </c>
      <c r="CY269">
        <v>4.5377717018127441</v>
      </c>
      <c r="CZ269">
        <v>3.9636640548706055</v>
      </c>
    </row>
    <row r="270" spans="1:104" x14ac:dyDescent="0.25">
      <c r="A270" t="s">
        <v>443</v>
      </c>
      <c r="B270" t="s">
        <v>168</v>
      </c>
      <c r="C270" t="s">
        <v>26</v>
      </c>
      <c r="D270" t="s">
        <v>186</v>
      </c>
      <c r="E270" t="s">
        <v>182</v>
      </c>
      <c r="F270">
        <v>2025</v>
      </c>
      <c r="G270" t="s">
        <v>177</v>
      </c>
      <c r="H270">
        <v>9</v>
      </c>
      <c r="I270">
        <v>152.13851928710937</v>
      </c>
      <c r="J270">
        <v>148.56620788574219</v>
      </c>
      <c r="K270">
        <v>145.77790832519531</v>
      </c>
      <c r="L270">
        <v>145.78607177734375</v>
      </c>
      <c r="M270">
        <v>153.40594482421875</v>
      </c>
      <c r="N270">
        <v>169.34844970703125</v>
      </c>
      <c r="O270">
        <v>188.53964233398437</v>
      </c>
      <c r="P270">
        <v>204.0865478515625</v>
      </c>
      <c r="Q270">
        <v>218.42669677734375</v>
      </c>
      <c r="R270">
        <v>229.51080322265625</v>
      </c>
      <c r="S270">
        <v>237.20333862304687</v>
      </c>
      <c r="T270">
        <v>239.58439636230469</v>
      </c>
      <c r="U270">
        <v>241.0130615234375</v>
      </c>
      <c r="V270">
        <v>241.00041198730469</v>
      </c>
      <c r="W270">
        <v>238.56069946289062</v>
      </c>
      <c r="X270">
        <v>230.49954223632812</v>
      </c>
      <c r="Y270">
        <v>220.46882629394531</v>
      </c>
      <c r="Z270">
        <v>210.42033386230469</v>
      </c>
      <c r="AA270">
        <v>201.23793029785156</v>
      </c>
      <c r="AB270">
        <v>197.44120788574219</v>
      </c>
      <c r="AC270">
        <v>189.5350341796875</v>
      </c>
      <c r="AD270">
        <v>179.0706787109375</v>
      </c>
      <c r="AE270">
        <v>169.72659301757813</v>
      </c>
      <c r="AF270">
        <v>162.08683776855469</v>
      </c>
      <c r="AG270">
        <v>-5.1492590457201004E-2</v>
      </c>
      <c r="AH270">
        <v>0.59454053640365601</v>
      </c>
      <c r="AI270">
        <v>0.28800100088119507</v>
      </c>
      <c r="AJ270">
        <v>0.63467442989349365</v>
      </c>
      <c r="AK270">
        <v>2.9123535379767418E-2</v>
      </c>
      <c r="AL270">
        <v>0.2436712235212326</v>
      </c>
      <c r="AM270">
        <v>-1.836182713508606</v>
      </c>
      <c r="AN270">
        <v>-9.9052086472511292E-2</v>
      </c>
      <c r="AO270">
        <v>1.2664476633071899</v>
      </c>
      <c r="AP270">
        <v>1.9728827476501465</v>
      </c>
      <c r="AQ270">
        <v>5.6639938354492188</v>
      </c>
      <c r="AR270">
        <v>19.688714981079102</v>
      </c>
      <c r="AS270">
        <v>19.81591796875</v>
      </c>
      <c r="AT270">
        <v>18.331985473632812</v>
      </c>
      <c r="AU270">
        <v>17.514614105224609</v>
      </c>
      <c r="AV270">
        <v>17.71612548828125</v>
      </c>
      <c r="AW270">
        <v>17.537315368652344</v>
      </c>
      <c r="AX270">
        <v>15.163647651672363</v>
      </c>
      <c r="AY270">
        <v>6.1565604209899902</v>
      </c>
      <c r="AZ270">
        <v>4.0670418739318848</v>
      </c>
      <c r="BA270">
        <v>2.9670982360839844</v>
      </c>
      <c r="BB270">
        <v>1.9895203113555908</v>
      </c>
      <c r="BC270">
        <v>2.1019985675811768</v>
      </c>
      <c r="BD270">
        <v>2.173335075378418</v>
      </c>
      <c r="BE270">
        <v>67.700477600097656</v>
      </c>
      <c r="BF270">
        <v>67.248710632324219</v>
      </c>
      <c r="BG270">
        <v>67.092071533203125</v>
      </c>
      <c r="BH270">
        <v>65.852577209472656</v>
      </c>
      <c r="BI270">
        <v>65.833122253417969</v>
      </c>
      <c r="BJ270">
        <v>65.688407897949219</v>
      </c>
      <c r="BK270">
        <v>66.447219848632813</v>
      </c>
      <c r="BL270">
        <v>67.648979187011719</v>
      </c>
      <c r="BM270">
        <v>71.877304077148437</v>
      </c>
      <c r="BN270">
        <v>76.929946899414063</v>
      </c>
      <c r="BO270">
        <v>82.429946899414063</v>
      </c>
      <c r="BP270">
        <v>84.282394409179688</v>
      </c>
      <c r="BQ270">
        <v>84.662193298339844</v>
      </c>
      <c r="BR270">
        <v>84.279266357421875</v>
      </c>
      <c r="BS270">
        <v>85.602790832519531</v>
      </c>
      <c r="BT270">
        <v>87.056907653808594</v>
      </c>
      <c r="BU270">
        <v>86.374603271484375</v>
      </c>
      <c r="BV270">
        <v>85.272163391113281</v>
      </c>
      <c r="BW270">
        <v>83.312873840332031</v>
      </c>
      <c r="BX270">
        <v>79.660911560058594</v>
      </c>
      <c r="BY270">
        <v>76.953323364257812</v>
      </c>
      <c r="BZ270">
        <v>75.8145751953125</v>
      </c>
      <c r="CA270">
        <v>74.4354248046875</v>
      </c>
      <c r="CB270">
        <v>73.090507507324219</v>
      </c>
      <c r="CC270">
        <v>3.1866781711578369</v>
      </c>
      <c r="CD270">
        <v>2.5521743297576904</v>
      </c>
      <c r="CE270">
        <v>2.1414315700531006</v>
      </c>
      <c r="CF270">
        <v>2.8115627765655518</v>
      </c>
      <c r="CG270">
        <v>3.47576904296875</v>
      </c>
      <c r="CH270">
        <v>4.2996635437011719</v>
      </c>
      <c r="CI270">
        <v>3.8720297813415527</v>
      </c>
      <c r="CJ270">
        <v>3.7480528354644775</v>
      </c>
      <c r="CK270">
        <v>2.0588006973266602</v>
      </c>
      <c r="CL270">
        <v>3.8171205520629883</v>
      </c>
      <c r="CM270">
        <v>3.594707727432251</v>
      </c>
      <c r="CN270">
        <v>3.4647862911224365</v>
      </c>
      <c r="CO270">
        <v>3.1724123954772949</v>
      </c>
      <c r="CP270">
        <v>3.0093278884887695</v>
      </c>
      <c r="CQ270">
        <v>3.1973812580108643</v>
      </c>
      <c r="CR270">
        <v>4.2401318550109863</v>
      </c>
      <c r="CS270">
        <v>3.4179503917694092</v>
      </c>
      <c r="CT270">
        <v>3.4989891052246094</v>
      </c>
      <c r="CU270">
        <v>4.1129293441772461</v>
      </c>
      <c r="CV270">
        <v>4.6518731117248535</v>
      </c>
      <c r="CW270">
        <v>4.8689470291137695</v>
      </c>
      <c r="CX270">
        <v>5.0654377937316895</v>
      </c>
      <c r="CY270">
        <v>4.4669647216796875</v>
      </c>
      <c r="CZ270">
        <v>3.894035816192627</v>
      </c>
    </row>
    <row r="271" spans="1:104" x14ac:dyDescent="0.25">
      <c r="A271" t="s">
        <v>444</v>
      </c>
      <c r="B271" t="s">
        <v>168</v>
      </c>
      <c r="C271" t="s">
        <v>26</v>
      </c>
      <c r="D271" t="s">
        <v>186</v>
      </c>
      <c r="E271" t="s">
        <v>182</v>
      </c>
      <c r="F271">
        <v>2025</v>
      </c>
      <c r="G271" t="s">
        <v>178</v>
      </c>
      <c r="H271">
        <v>10</v>
      </c>
      <c r="I271">
        <v>150.27691650390625</v>
      </c>
      <c r="J271">
        <v>146.5704345703125</v>
      </c>
      <c r="K271">
        <v>143.52197265625</v>
      </c>
      <c r="L271">
        <v>142.76881408691406</v>
      </c>
      <c r="M271">
        <v>148.96165466308594</v>
      </c>
      <c r="N271">
        <v>161.66654968261719</v>
      </c>
      <c r="O271">
        <v>179.18510437011719</v>
      </c>
      <c r="P271">
        <v>193.98355102539062</v>
      </c>
      <c r="Q271">
        <v>205.7537841796875</v>
      </c>
      <c r="R271">
        <v>214.88966369628906</v>
      </c>
      <c r="S271">
        <v>223.63412475585937</v>
      </c>
      <c r="T271">
        <v>227.24383544921875</v>
      </c>
      <c r="U271">
        <v>229.136962890625</v>
      </c>
      <c r="V271">
        <v>231.4901123046875</v>
      </c>
      <c r="W271">
        <v>229.52212524414062</v>
      </c>
      <c r="X271">
        <v>222.25634765625</v>
      </c>
      <c r="Y271">
        <v>213.16079711914062</v>
      </c>
      <c r="Z271">
        <v>203.01336669921875</v>
      </c>
      <c r="AA271">
        <v>195.585205078125</v>
      </c>
      <c r="AB271">
        <v>188.7703857421875</v>
      </c>
      <c r="AC271">
        <v>181.2974853515625</v>
      </c>
      <c r="AD271">
        <v>171.36862182617187</v>
      </c>
      <c r="AE271">
        <v>164.16934204101563</v>
      </c>
      <c r="AF271">
        <v>158.00349426269531</v>
      </c>
      <c r="AG271">
        <v>-0.19118486344814301</v>
      </c>
      <c r="AH271">
        <v>0.58472967147827148</v>
      </c>
      <c r="AI271">
        <v>0.12815825641155243</v>
      </c>
      <c r="AJ271">
        <v>0.39633822441101074</v>
      </c>
      <c r="AK271">
        <v>-0.37828689813613892</v>
      </c>
      <c r="AL271">
        <v>-0.59728443622589111</v>
      </c>
      <c r="AM271">
        <v>-2.4359369277954102</v>
      </c>
      <c r="AN271">
        <v>-1.3452353477478027</v>
      </c>
      <c r="AO271">
        <v>0.13428458571434021</v>
      </c>
      <c r="AP271">
        <v>1.3715461492538452</v>
      </c>
      <c r="AQ271">
        <v>4.8564834594726562</v>
      </c>
      <c r="AR271">
        <v>17.729385375976562</v>
      </c>
      <c r="AS271">
        <v>17.686981201171875</v>
      </c>
      <c r="AT271">
        <v>16.497705459594727</v>
      </c>
      <c r="AU271">
        <v>15.790768623352051</v>
      </c>
      <c r="AV271">
        <v>15.468666076660156</v>
      </c>
      <c r="AW271">
        <v>15.361614227294922</v>
      </c>
      <c r="AX271">
        <v>12.758761405944824</v>
      </c>
      <c r="AY271">
        <v>4.2485518455505371</v>
      </c>
      <c r="AZ271">
        <v>2.8748037815093994</v>
      </c>
      <c r="BA271">
        <v>2.2649233341217041</v>
      </c>
      <c r="BB271">
        <v>1.3265753984451294</v>
      </c>
      <c r="BC271">
        <v>1.4552154541015625</v>
      </c>
      <c r="BD271">
        <v>1.6704356670379639</v>
      </c>
      <c r="BE271">
        <v>65.187126159667969</v>
      </c>
      <c r="BF271">
        <v>64.641868591308594</v>
      </c>
      <c r="BG271">
        <v>64.283462524414063</v>
      </c>
      <c r="BH271">
        <v>63.779064178466797</v>
      </c>
      <c r="BI271">
        <v>63.298377990722656</v>
      </c>
      <c r="BJ271">
        <v>62.431167602539062</v>
      </c>
      <c r="BK271">
        <v>62.652244567871094</v>
      </c>
      <c r="BL271">
        <v>64.247016906738281</v>
      </c>
      <c r="BM271">
        <v>67.668296813964844</v>
      </c>
      <c r="BN271">
        <v>71.963409423828125</v>
      </c>
      <c r="BO271">
        <v>75.163612365722656</v>
      </c>
      <c r="BP271">
        <v>77.187477111816406</v>
      </c>
      <c r="BQ271">
        <v>79.919578552246094</v>
      </c>
      <c r="BR271">
        <v>80.887680053710938</v>
      </c>
      <c r="BS271">
        <v>80.786796569824219</v>
      </c>
      <c r="BT271">
        <v>80.380287170410156</v>
      </c>
      <c r="BU271">
        <v>80.421142578125</v>
      </c>
      <c r="BV271">
        <v>80.025146484375</v>
      </c>
      <c r="BW271">
        <v>75.557044982910156</v>
      </c>
      <c r="BX271">
        <v>71.732246398925781</v>
      </c>
      <c r="BY271">
        <v>69.750137329101563</v>
      </c>
      <c r="BZ271">
        <v>68.147834777832031</v>
      </c>
      <c r="CA271">
        <v>66.986785888671875</v>
      </c>
      <c r="CB271">
        <v>66.280624389648438</v>
      </c>
      <c r="CC271">
        <v>3.2860000133514404</v>
      </c>
      <c r="CD271">
        <v>2.6285300254821777</v>
      </c>
      <c r="CE271">
        <v>2.200934886932373</v>
      </c>
      <c r="CF271">
        <v>2.874361515045166</v>
      </c>
      <c r="CG271">
        <v>3.5233802795410156</v>
      </c>
      <c r="CH271">
        <v>4.2849893569946289</v>
      </c>
      <c r="CI271">
        <v>3.8416182994842529</v>
      </c>
      <c r="CJ271">
        <v>3.7190544605255127</v>
      </c>
      <c r="CK271">
        <v>2.0245695114135742</v>
      </c>
      <c r="CL271">
        <v>3.7309935092926025</v>
      </c>
      <c r="CM271">
        <v>3.5379946231842041</v>
      </c>
      <c r="CN271">
        <v>3.4307281970977783</v>
      </c>
      <c r="CO271">
        <v>3.1486220359802246</v>
      </c>
      <c r="CP271">
        <v>3.0175917148590088</v>
      </c>
      <c r="CQ271">
        <v>3.2114145755767822</v>
      </c>
      <c r="CR271">
        <v>4.268150806427002</v>
      </c>
      <c r="CS271">
        <v>3.4498655796051025</v>
      </c>
      <c r="CT271">
        <v>3.5241613388061523</v>
      </c>
      <c r="CU271">
        <v>4.1730523109436035</v>
      </c>
      <c r="CV271">
        <v>4.6430168151855469</v>
      </c>
      <c r="CW271">
        <v>4.8619856834411621</v>
      </c>
      <c r="CX271">
        <v>5.0605778694152832</v>
      </c>
      <c r="CY271">
        <v>4.5105652809143066</v>
      </c>
      <c r="CZ271">
        <v>3.9627361297607422</v>
      </c>
    </row>
    <row r="272" spans="1:104" x14ac:dyDescent="0.25">
      <c r="A272" t="s">
        <v>445</v>
      </c>
      <c r="B272" t="s">
        <v>168</v>
      </c>
      <c r="C272" t="s">
        <v>26</v>
      </c>
      <c r="D272" t="s">
        <v>186</v>
      </c>
      <c r="E272" t="s">
        <v>182</v>
      </c>
      <c r="F272">
        <v>2025</v>
      </c>
      <c r="G272" t="s">
        <v>179</v>
      </c>
      <c r="H272">
        <v>11</v>
      </c>
      <c r="I272">
        <v>137.18867492675781</v>
      </c>
      <c r="J272">
        <v>134.02589416503906</v>
      </c>
      <c r="K272">
        <v>131.83558654785156</v>
      </c>
      <c r="L272">
        <v>131.931884765625</v>
      </c>
      <c r="M272">
        <v>138.27165222167969</v>
      </c>
      <c r="N272">
        <v>148.97789001464844</v>
      </c>
      <c r="O272">
        <v>163.19667053222656</v>
      </c>
      <c r="P272">
        <v>178.23200988769531</v>
      </c>
      <c r="Q272">
        <v>187.82450866699219</v>
      </c>
      <c r="R272">
        <v>194.71685791015625</v>
      </c>
      <c r="S272">
        <v>201.16653442382812</v>
      </c>
      <c r="T272">
        <v>202.70976257324219</v>
      </c>
      <c r="U272">
        <v>204.19692993164062</v>
      </c>
      <c r="V272">
        <v>205.9814453125</v>
      </c>
      <c r="W272">
        <v>204.10087585449219</v>
      </c>
      <c r="X272">
        <v>197.13719177246094</v>
      </c>
      <c r="Y272">
        <v>189.96035766601562</v>
      </c>
      <c r="Z272">
        <v>183.12358093261719</v>
      </c>
      <c r="AA272">
        <v>173.14840698242187</v>
      </c>
      <c r="AB272">
        <v>165.86495971679687</v>
      </c>
      <c r="AC272">
        <v>161.71562194824219</v>
      </c>
      <c r="AD272">
        <v>154.37580871582031</v>
      </c>
      <c r="AE272">
        <v>148.14794921875</v>
      </c>
      <c r="AF272">
        <v>143.22822570800781</v>
      </c>
      <c r="AG272">
        <v>-0.3767821192741394</v>
      </c>
      <c r="AH272">
        <v>0.53205090761184692</v>
      </c>
      <c r="AI272">
        <v>-0.10762730985879898</v>
      </c>
      <c r="AJ272">
        <v>3.7691317498683929E-2</v>
      </c>
      <c r="AK272">
        <v>-0.94696998596191406</v>
      </c>
      <c r="AL272">
        <v>-1.7578322887420654</v>
      </c>
      <c r="AM272">
        <v>-3.2119960784912109</v>
      </c>
      <c r="AN272">
        <v>-3.050849437713623</v>
      </c>
      <c r="AO272">
        <v>-1.4032367467880249</v>
      </c>
      <c r="AP272">
        <v>0.5623205304145813</v>
      </c>
      <c r="AQ272">
        <v>3.6819019317626953</v>
      </c>
      <c r="AR272">
        <v>14.484074592590332</v>
      </c>
      <c r="AS272">
        <v>14.14034366607666</v>
      </c>
      <c r="AT272">
        <v>13.119180679321289</v>
      </c>
      <c r="AU272">
        <v>12.55328369140625</v>
      </c>
      <c r="AV272">
        <v>11.460351943969727</v>
      </c>
      <c r="AW272">
        <v>11.44639778137207</v>
      </c>
      <c r="AX272">
        <v>8.8440284729003906</v>
      </c>
      <c r="AY272">
        <v>1.3360582590103149</v>
      </c>
      <c r="AZ272">
        <v>1.1198217868804932</v>
      </c>
      <c r="BA272">
        <v>1.2130303382873535</v>
      </c>
      <c r="BB272">
        <v>0.37385660409927368</v>
      </c>
      <c r="BC272">
        <v>0.48975890874862671</v>
      </c>
      <c r="BD272">
        <v>0.87284946441650391</v>
      </c>
      <c r="BE272">
        <v>60.677181243896484</v>
      </c>
      <c r="BF272">
        <v>60.751976013183594</v>
      </c>
      <c r="BG272">
        <v>59.8529052734375</v>
      </c>
      <c r="BH272">
        <v>59.50933837890625</v>
      </c>
      <c r="BI272">
        <v>60.011928558349609</v>
      </c>
      <c r="BJ272">
        <v>60.373340606689453</v>
      </c>
      <c r="BK272">
        <v>59.575725555419922</v>
      </c>
      <c r="BL272">
        <v>59.144290924072266</v>
      </c>
      <c r="BM272">
        <v>61.61181640625</v>
      </c>
      <c r="BN272">
        <v>64.60943603515625</v>
      </c>
      <c r="BO272">
        <v>67.226547241210937</v>
      </c>
      <c r="BP272">
        <v>69.26513671875</v>
      </c>
      <c r="BQ272">
        <v>70.374473571777344</v>
      </c>
      <c r="BR272">
        <v>70.772087097167969</v>
      </c>
      <c r="BS272">
        <v>69.584434509277344</v>
      </c>
      <c r="BT272">
        <v>69.26513671875</v>
      </c>
      <c r="BU272">
        <v>68.446884155273438</v>
      </c>
      <c r="BV272">
        <v>66.549484252929688</v>
      </c>
      <c r="BW272">
        <v>65.490669250488281</v>
      </c>
      <c r="BX272">
        <v>64.274795532226562</v>
      </c>
      <c r="BY272">
        <v>63.835067749023438</v>
      </c>
      <c r="BZ272">
        <v>62.974586486816406</v>
      </c>
      <c r="CA272">
        <v>62.296268463134766</v>
      </c>
      <c r="CB272">
        <v>61.740768432617188</v>
      </c>
      <c r="CC272">
        <v>3.3318312168121338</v>
      </c>
      <c r="CD272">
        <v>2.6695907115936279</v>
      </c>
      <c r="CE272">
        <v>2.2454886436462402</v>
      </c>
      <c r="CF272">
        <v>2.9501709938049316</v>
      </c>
      <c r="CG272">
        <v>3.6325163841247559</v>
      </c>
      <c r="CH272">
        <v>4.385718822479248</v>
      </c>
      <c r="CI272">
        <v>3.8860917091369629</v>
      </c>
      <c r="CJ272">
        <v>3.7952706813812256</v>
      </c>
      <c r="CK272">
        <v>2.0527050495147705</v>
      </c>
      <c r="CL272">
        <v>3.7549309730529785</v>
      </c>
      <c r="CM272">
        <v>3.5347950458526611</v>
      </c>
      <c r="CN272">
        <v>3.3990554809570313</v>
      </c>
      <c r="CO272">
        <v>3.1164772510528564</v>
      </c>
      <c r="CP272">
        <v>2.9822604656219482</v>
      </c>
      <c r="CQ272">
        <v>3.171802282333374</v>
      </c>
      <c r="CR272">
        <v>4.2047829627990723</v>
      </c>
      <c r="CS272">
        <v>3.4146578311920166</v>
      </c>
      <c r="CT272">
        <v>3.5307331085205078</v>
      </c>
      <c r="CU272">
        <v>4.1032285690307617</v>
      </c>
      <c r="CV272">
        <v>4.5311708450317383</v>
      </c>
      <c r="CW272">
        <v>4.8168516159057617</v>
      </c>
      <c r="CX272">
        <v>5.0633444786071777</v>
      </c>
      <c r="CY272">
        <v>4.5208902359008789</v>
      </c>
      <c r="CZ272">
        <v>3.9897572994232178</v>
      </c>
    </row>
    <row r="273" spans="1:104" x14ac:dyDescent="0.25">
      <c r="A273" t="s">
        <v>446</v>
      </c>
      <c r="B273" t="s">
        <v>168</v>
      </c>
      <c r="C273" t="s">
        <v>26</v>
      </c>
      <c r="D273" t="s">
        <v>186</v>
      </c>
      <c r="E273" t="s">
        <v>182</v>
      </c>
      <c r="F273">
        <v>2025</v>
      </c>
      <c r="G273" t="s">
        <v>180</v>
      </c>
      <c r="H273">
        <v>12</v>
      </c>
      <c r="I273">
        <v>128.16279602050781</v>
      </c>
      <c r="J273">
        <v>125.69501495361328</v>
      </c>
      <c r="K273">
        <v>124.28215789794922</v>
      </c>
      <c r="L273">
        <v>124.05496215820312</v>
      </c>
      <c r="M273">
        <v>129.82249450683594</v>
      </c>
      <c r="N273">
        <v>140.05136108398437</v>
      </c>
      <c r="O273">
        <v>154.94474792480469</v>
      </c>
      <c r="P273">
        <v>167.13987731933594</v>
      </c>
      <c r="Q273">
        <v>173.33891296386719</v>
      </c>
      <c r="R273">
        <v>175.71138000488281</v>
      </c>
      <c r="S273">
        <v>176.82467651367187</v>
      </c>
      <c r="T273">
        <v>175.12051391601562</v>
      </c>
      <c r="U273">
        <v>174.00082397460937</v>
      </c>
      <c r="V273">
        <v>173.33651733398438</v>
      </c>
      <c r="W273">
        <v>171.3544921875</v>
      </c>
      <c r="X273">
        <v>167.38241577148437</v>
      </c>
      <c r="Y273">
        <v>165.58856201171875</v>
      </c>
      <c r="Z273">
        <v>164.56797790527344</v>
      </c>
      <c r="AA273">
        <v>158.63200378417969</v>
      </c>
      <c r="AB273">
        <v>153.09446716308594</v>
      </c>
      <c r="AC273">
        <v>149.31306457519531</v>
      </c>
      <c r="AD273">
        <v>143.67245483398437</v>
      </c>
      <c r="AE273">
        <v>138.09416198730469</v>
      </c>
      <c r="AF273">
        <v>133.10591125488281</v>
      </c>
      <c r="AG273">
        <v>-0.59813404083251953</v>
      </c>
      <c r="AH273">
        <v>0.49576187133789063</v>
      </c>
      <c r="AI273">
        <v>-0.3782120943069458</v>
      </c>
      <c r="AJ273">
        <v>-0.36703333258628845</v>
      </c>
      <c r="AK273">
        <v>-1.6178821325302124</v>
      </c>
      <c r="AL273">
        <v>-3.131211519241333</v>
      </c>
      <c r="AM273">
        <v>-4.2782993316650391</v>
      </c>
      <c r="AN273">
        <v>-5.0781073570251465</v>
      </c>
      <c r="AO273">
        <v>-3.1294505596160889</v>
      </c>
      <c r="AP273">
        <v>-0.29251322150230408</v>
      </c>
      <c r="AQ273">
        <v>2.4500744342803955</v>
      </c>
      <c r="AR273">
        <v>11.014612197875977</v>
      </c>
      <c r="AS273">
        <v>10.249267578125</v>
      </c>
      <c r="AT273">
        <v>9.3291597366333008</v>
      </c>
      <c r="AU273">
        <v>8.9111595153808594</v>
      </c>
      <c r="AV273">
        <v>7.2307224273681641</v>
      </c>
      <c r="AW273">
        <v>7.4304027557373047</v>
      </c>
      <c r="AX273">
        <v>4.8282108306884766</v>
      </c>
      <c r="AY273">
        <v>-1.6703652143478394</v>
      </c>
      <c r="AZ273">
        <v>-0.6571994423866272</v>
      </c>
      <c r="BA273">
        <v>0.14900900423526764</v>
      </c>
      <c r="BB273">
        <v>-0.6476670503616333</v>
      </c>
      <c r="BC273">
        <v>-0.54340332746505737</v>
      </c>
      <c r="BD273">
        <v>3.4666333347558975E-2</v>
      </c>
      <c r="BE273">
        <v>50.32275390625</v>
      </c>
      <c r="BF273">
        <v>49.926620483398437</v>
      </c>
      <c r="BG273">
        <v>49.004680633544922</v>
      </c>
      <c r="BH273">
        <v>49.037868499755859</v>
      </c>
      <c r="BI273">
        <v>48.223300933837891</v>
      </c>
      <c r="BJ273">
        <v>47.906642913818359</v>
      </c>
      <c r="BK273">
        <v>47.704887390136719</v>
      </c>
      <c r="BL273">
        <v>47.226280212402344</v>
      </c>
      <c r="BM273">
        <v>51.660915374755859</v>
      </c>
      <c r="BN273">
        <v>56.846343994140625</v>
      </c>
      <c r="BO273">
        <v>60.709144592285156</v>
      </c>
      <c r="BP273">
        <v>62.23651123046875</v>
      </c>
      <c r="BQ273">
        <v>63.750137329101563</v>
      </c>
      <c r="BR273">
        <v>66.605422973632812</v>
      </c>
      <c r="BS273">
        <v>65.730682373046875</v>
      </c>
      <c r="BT273">
        <v>63.661045074462891</v>
      </c>
      <c r="BU273">
        <v>62.188411712646484</v>
      </c>
      <c r="BV273">
        <v>60.862949371337891</v>
      </c>
      <c r="BW273">
        <v>60.007659912109375</v>
      </c>
      <c r="BX273">
        <v>57.324317932128906</v>
      </c>
      <c r="BY273">
        <v>56.241329193115234</v>
      </c>
      <c r="BZ273">
        <v>54.735366821289063</v>
      </c>
      <c r="CA273">
        <v>54.403800964355469</v>
      </c>
      <c r="CB273">
        <v>54.093639373779297</v>
      </c>
      <c r="CC273">
        <v>3.683943510055542</v>
      </c>
      <c r="CD273">
        <v>2.9631953239440918</v>
      </c>
      <c r="CE273">
        <v>2.505378246307373</v>
      </c>
      <c r="CF273">
        <v>3.2832038402557373</v>
      </c>
      <c r="CG273">
        <v>4.036552906036377</v>
      </c>
      <c r="CH273">
        <v>4.8796939849853516</v>
      </c>
      <c r="CI273">
        <v>4.3668155670166016</v>
      </c>
      <c r="CJ273">
        <v>4.2123394012451172</v>
      </c>
      <c r="CK273">
        <v>2.2421083450317383</v>
      </c>
      <c r="CL273">
        <v>4.010371208190918</v>
      </c>
      <c r="CM273">
        <v>3.6773731708526611</v>
      </c>
      <c r="CN273">
        <v>3.475416898727417</v>
      </c>
      <c r="CO273">
        <v>3.1430573463439941</v>
      </c>
      <c r="CP273">
        <v>2.9702556133270264</v>
      </c>
      <c r="CQ273">
        <v>3.1516866683959961</v>
      </c>
      <c r="CR273">
        <v>4.2254319190979004</v>
      </c>
      <c r="CS273">
        <v>3.5229039192199707</v>
      </c>
      <c r="CT273">
        <v>3.7553653717041016</v>
      </c>
      <c r="CU273">
        <v>4.4492239952087402</v>
      </c>
      <c r="CV273">
        <v>4.9499588012695313</v>
      </c>
      <c r="CW273">
        <v>5.2637519836425781</v>
      </c>
      <c r="CX273">
        <v>5.5772228240966797</v>
      </c>
      <c r="CY273">
        <v>4.9875807762145996</v>
      </c>
      <c r="CZ273">
        <v>4.3883519172668457</v>
      </c>
    </row>
    <row r="274" spans="1:104" x14ac:dyDescent="0.25">
      <c r="A274" t="s">
        <v>447</v>
      </c>
      <c r="B274" t="s">
        <v>168</v>
      </c>
      <c r="C274" t="s">
        <v>26</v>
      </c>
      <c r="D274" t="s">
        <v>186</v>
      </c>
      <c r="E274" t="s">
        <v>182</v>
      </c>
      <c r="F274">
        <v>2025</v>
      </c>
      <c r="G274" t="s">
        <v>181</v>
      </c>
      <c r="H274">
        <v>8</v>
      </c>
      <c r="I274">
        <v>153.23802185058594</v>
      </c>
      <c r="J274">
        <v>149.58073425292969</v>
      </c>
      <c r="K274">
        <v>146.62101745605469</v>
      </c>
      <c r="L274">
        <v>146.29290771484375</v>
      </c>
      <c r="M274">
        <v>152.6026611328125</v>
      </c>
      <c r="N274">
        <v>168.12269592285156</v>
      </c>
      <c r="O274">
        <v>183.4664306640625</v>
      </c>
      <c r="P274">
        <v>198.28927612304688</v>
      </c>
      <c r="Q274">
        <v>208.26396179199219</v>
      </c>
      <c r="R274">
        <v>215.30793762207031</v>
      </c>
      <c r="S274">
        <v>221.92311096191406</v>
      </c>
      <c r="T274">
        <v>223.41159057617187</v>
      </c>
      <c r="U274">
        <v>224.91737365722656</v>
      </c>
      <c r="V274">
        <v>225.58575439453125</v>
      </c>
      <c r="W274">
        <v>224.23017883300781</v>
      </c>
      <c r="X274">
        <v>219.01312255859375</v>
      </c>
      <c r="Y274">
        <v>212.769775390625</v>
      </c>
      <c r="Z274">
        <v>204.12623596191406</v>
      </c>
      <c r="AA274">
        <v>194.70816040039062</v>
      </c>
      <c r="AB274">
        <v>189.37934875488281</v>
      </c>
      <c r="AC274">
        <v>185.21380615234375</v>
      </c>
      <c r="AD274">
        <v>176.69804382324219</v>
      </c>
      <c r="AE274">
        <v>168.98159790039062</v>
      </c>
      <c r="AF274">
        <v>161.74845886230469</v>
      </c>
      <c r="AG274">
        <v>-0.13865330815315247</v>
      </c>
      <c r="AH274">
        <v>0.59747147560119629</v>
      </c>
      <c r="AI274">
        <v>0.19338336586952209</v>
      </c>
      <c r="AJ274">
        <v>0.49691540002822876</v>
      </c>
      <c r="AK274">
        <v>-0.22365662455558777</v>
      </c>
      <c r="AL274">
        <v>-0.28156596422195435</v>
      </c>
      <c r="AM274">
        <v>-2.2158217430114746</v>
      </c>
      <c r="AN274">
        <v>-0.87191951274871826</v>
      </c>
      <c r="AO274">
        <v>0.55755186080932617</v>
      </c>
      <c r="AP274">
        <v>1.5617290735244751</v>
      </c>
      <c r="AQ274">
        <v>5.0081086158752441</v>
      </c>
      <c r="AR274">
        <v>17.7960205078125</v>
      </c>
      <c r="AS274">
        <v>17.806377410888672</v>
      </c>
      <c r="AT274">
        <v>16.502849578857422</v>
      </c>
      <c r="AU274">
        <v>15.834235191345215</v>
      </c>
      <c r="AV274">
        <v>15.868673324584961</v>
      </c>
      <c r="AW274">
        <v>15.959604263305664</v>
      </c>
      <c r="AX274">
        <v>13.568939208984375</v>
      </c>
      <c r="AY274">
        <v>4.909116268157959</v>
      </c>
      <c r="AZ274">
        <v>3.2841842174530029</v>
      </c>
      <c r="BA274">
        <v>2.5442585945129395</v>
      </c>
      <c r="BB274">
        <v>1.6020671129226685</v>
      </c>
      <c r="BC274">
        <v>1.7319396734237671</v>
      </c>
      <c r="BD274">
        <v>1.8905342817306519</v>
      </c>
      <c r="BE274">
        <v>67.508560180664063</v>
      </c>
      <c r="BF274">
        <v>67.252922058105469</v>
      </c>
      <c r="BG274">
        <v>66.79974365234375</v>
      </c>
      <c r="BH274">
        <v>66.426322937011719</v>
      </c>
      <c r="BI274">
        <v>66.089393615722656</v>
      </c>
      <c r="BJ274">
        <v>66.047103881835937</v>
      </c>
      <c r="BK274">
        <v>66.456336975097656</v>
      </c>
      <c r="BL274">
        <v>67.562698364257813</v>
      </c>
      <c r="BM274">
        <v>70.106819152832031</v>
      </c>
      <c r="BN274">
        <v>73.361404418945312</v>
      </c>
      <c r="BO274">
        <v>76.656059265136719</v>
      </c>
      <c r="BP274">
        <v>77.972770690917969</v>
      </c>
      <c r="BQ274">
        <v>78.97528076171875</v>
      </c>
      <c r="BR274">
        <v>79.857131958007813</v>
      </c>
      <c r="BS274">
        <v>80.618789672851562</v>
      </c>
      <c r="BT274">
        <v>80.94775390625</v>
      </c>
      <c r="BU274">
        <v>80.631072998046875</v>
      </c>
      <c r="BV274">
        <v>79.698249816894531</v>
      </c>
      <c r="BW274">
        <v>77.163299560546875</v>
      </c>
      <c r="BX274">
        <v>74.829727172851563</v>
      </c>
      <c r="BY274">
        <v>72.620018005371094</v>
      </c>
      <c r="BZ274">
        <v>71.713249206542969</v>
      </c>
      <c r="CA274">
        <v>70.774177551269531</v>
      </c>
      <c r="CB274">
        <v>70.156303405761719</v>
      </c>
      <c r="CC274">
        <v>3.2856268882751465</v>
      </c>
      <c r="CD274">
        <v>2.6303806304931641</v>
      </c>
      <c r="CE274">
        <v>2.2047605514526367</v>
      </c>
      <c r="CF274">
        <v>2.8880696296691895</v>
      </c>
      <c r="CG274">
        <v>3.5393495559692383</v>
      </c>
      <c r="CH274">
        <v>4.3695054054260254</v>
      </c>
      <c r="CI274">
        <v>3.8569614887237549</v>
      </c>
      <c r="CJ274">
        <v>3.7277193069458008</v>
      </c>
      <c r="CK274">
        <v>2.0094413757324219</v>
      </c>
      <c r="CL274">
        <v>3.6656029224395752</v>
      </c>
      <c r="CM274">
        <v>3.4426910877227783</v>
      </c>
      <c r="CN274">
        <v>3.3073205947875977</v>
      </c>
      <c r="CO274">
        <v>3.0305726528167725</v>
      </c>
      <c r="CP274">
        <v>2.883474588394165</v>
      </c>
      <c r="CQ274">
        <v>3.0763962268829346</v>
      </c>
      <c r="CR274">
        <v>4.1241278648376465</v>
      </c>
      <c r="CS274">
        <v>3.3766117095947266</v>
      </c>
      <c r="CT274">
        <v>3.4746122360229492</v>
      </c>
      <c r="CU274">
        <v>4.0735993385314941</v>
      </c>
      <c r="CV274">
        <v>4.5674662590026855</v>
      </c>
      <c r="CW274">
        <v>4.8704781532287598</v>
      </c>
      <c r="CX274">
        <v>5.116546630859375</v>
      </c>
      <c r="CY274">
        <v>4.5525498390197754</v>
      </c>
      <c r="CZ274">
        <v>3.977818489074707</v>
      </c>
    </row>
    <row r="275" spans="1:104" x14ac:dyDescent="0.25">
      <c r="A275" t="s">
        <v>2554</v>
      </c>
      <c r="B275" t="s">
        <v>168</v>
      </c>
      <c r="C275" t="s">
        <v>26</v>
      </c>
      <c r="D275" t="s">
        <v>186</v>
      </c>
      <c r="E275" t="s">
        <v>182</v>
      </c>
      <c r="F275">
        <v>2026</v>
      </c>
      <c r="G275" t="s">
        <v>169</v>
      </c>
      <c r="H275">
        <v>1</v>
      </c>
      <c r="I275">
        <v>125.33621215820313</v>
      </c>
      <c r="J275">
        <v>122.38317108154297</v>
      </c>
      <c r="K275">
        <v>121.43048858642578</v>
      </c>
      <c r="L275">
        <v>121.75330352783203</v>
      </c>
      <c r="M275">
        <v>128.76603698730469</v>
      </c>
      <c r="N275">
        <v>140.66778564453125</v>
      </c>
      <c r="O275">
        <v>158.35520935058594</v>
      </c>
      <c r="P275">
        <v>171.65882873535156</v>
      </c>
      <c r="Q275">
        <v>176.14527893066406</v>
      </c>
      <c r="R275">
        <v>176.76454162597656</v>
      </c>
      <c r="S275">
        <v>177.86280822753906</v>
      </c>
      <c r="T275">
        <v>174.97785949707031</v>
      </c>
      <c r="U275">
        <v>173.84364318847656</v>
      </c>
      <c r="V275">
        <v>172.61250305175781</v>
      </c>
      <c r="W275">
        <v>169.3438720703125</v>
      </c>
      <c r="X275">
        <v>165.31657409667969</v>
      </c>
      <c r="Y275">
        <v>162.7445068359375</v>
      </c>
      <c r="Z275">
        <v>161.16224670410156</v>
      </c>
      <c r="AA275">
        <v>156.83010864257812</v>
      </c>
      <c r="AB275">
        <v>151.01896667480469</v>
      </c>
      <c r="AC275">
        <v>147.38688659667969</v>
      </c>
      <c r="AD275">
        <v>141.82244873046875</v>
      </c>
      <c r="AE275">
        <v>136.87875366210937</v>
      </c>
      <c r="AF275">
        <v>132.05990600585937</v>
      </c>
      <c r="AG275">
        <v>-0.66902649402618408</v>
      </c>
      <c r="AH275">
        <v>0.48160514235496521</v>
      </c>
      <c r="AI275">
        <v>-0.46398866176605225</v>
      </c>
      <c r="AJ275">
        <v>-0.49820470809936523</v>
      </c>
      <c r="AK275">
        <v>-1.8572163581848145</v>
      </c>
      <c r="AL275">
        <v>-3.6637983322143555</v>
      </c>
      <c r="AM275">
        <v>-4.8111224174499512</v>
      </c>
      <c r="AN275">
        <v>-6.0108141899108887</v>
      </c>
      <c r="AO275">
        <v>-3.8312842845916748</v>
      </c>
      <c r="AP275">
        <v>-0.57537376880645752</v>
      </c>
      <c r="AQ275">
        <v>2.1881794929504395</v>
      </c>
      <c r="AR275">
        <v>10.482741355895996</v>
      </c>
      <c r="AS275">
        <v>9.6118001937866211</v>
      </c>
      <c r="AT275">
        <v>8.6950740814208984</v>
      </c>
      <c r="AU275">
        <v>8.244572639465332</v>
      </c>
      <c r="AV275">
        <v>6.2790207862854004</v>
      </c>
      <c r="AW275">
        <v>6.428215503692627</v>
      </c>
      <c r="AX275">
        <v>3.661102294921875</v>
      </c>
      <c r="AY275">
        <v>-2.650963306427002</v>
      </c>
      <c r="AZ275">
        <v>-1.2309024333953857</v>
      </c>
      <c r="BA275">
        <v>-0.18771731853485107</v>
      </c>
      <c r="BB275">
        <v>-0.98262643814086914</v>
      </c>
      <c r="BC275">
        <v>-0.88483381271362305</v>
      </c>
      <c r="BD275">
        <v>-0.23471514880657196</v>
      </c>
      <c r="BE275">
        <v>49.780620574951172</v>
      </c>
      <c r="BF275">
        <v>49.149398803710938</v>
      </c>
      <c r="BG275">
        <v>48.560306549072266</v>
      </c>
      <c r="BH275">
        <v>48.271537780761719</v>
      </c>
      <c r="BI275">
        <v>47.498714447021484</v>
      </c>
      <c r="BJ275">
        <v>47.020107269287109</v>
      </c>
      <c r="BK275">
        <v>47.834686279296875</v>
      </c>
      <c r="BL275">
        <v>47.075733184814453</v>
      </c>
      <c r="BM275">
        <v>48.663127899169922</v>
      </c>
      <c r="BN275">
        <v>52.036308288574219</v>
      </c>
      <c r="BO275">
        <v>54.789291381835938</v>
      </c>
      <c r="BP275">
        <v>56.973155975341797</v>
      </c>
      <c r="BQ275">
        <v>58.643154144287109</v>
      </c>
      <c r="BR275">
        <v>58.965251922607422</v>
      </c>
      <c r="BS275">
        <v>59.066131591796875</v>
      </c>
      <c r="BT275">
        <v>58.811721801757813</v>
      </c>
      <c r="BU275">
        <v>57.795394897460938</v>
      </c>
      <c r="BV275">
        <v>55.923637390136719</v>
      </c>
      <c r="BW275">
        <v>54.086246490478516</v>
      </c>
      <c r="BX275">
        <v>53.319911956787109</v>
      </c>
      <c r="BY275">
        <v>50.869709014892578</v>
      </c>
      <c r="BZ275">
        <v>49.241466522216797</v>
      </c>
      <c r="CA275">
        <v>47.351436614990234</v>
      </c>
      <c r="CB275">
        <v>46.073032379150391</v>
      </c>
      <c r="CC275">
        <v>3.8284900188446045</v>
      </c>
      <c r="CD275">
        <v>3.0659415721893311</v>
      </c>
      <c r="CE275">
        <v>2.6013104915618896</v>
      </c>
      <c r="CF275">
        <v>3.4242417812347412</v>
      </c>
      <c r="CG275">
        <v>4.2546319961547852</v>
      </c>
      <c r="CH275">
        <v>5.2083463668823242</v>
      </c>
      <c r="CI275">
        <v>4.7426419258117676</v>
      </c>
      <c r="CJ275">
        <v>4.5973691940307617</v>
      </c>
      <c r="CK275">
        <v>2.4212048053741455</v>
      </c>
      <c r="CL275">
        <v>4.287259578704834</v>
      </c>
      <c r="CM275">
        <v>3.9307904243469238</v>
      </c>
      <c r="CN275">
        <v>3.6902258396148682</v>
      </c>
      <c r="CO275">
        <v>3.3370275497436523</v>
      </c>
      <c r="CP275">
        <v>3.14322829246521</v>
      </c>
      <c r="CQ275">
        <v>3.3099157810211182</v>
      </c>
      <c r="CR275">
        <v>4.4348363876342773</v>
      </c>
      <c r="CS275">
        <v>3.6793982982635498</v>
      </c>
      <c r="CT275">
        <v>3.9081399440765381</v>
      </c>
      <c r="CU275">
        <v>4.6743674278259277</v>
      </c>
      <c r="CV275">
        <v>5.1888785362243652</v>
      </c>
      <c r="CW275">
        <v>5.5214910507202148</v>
      </c>
      <c r="CX275">
        <v>5.8504519462585449</v>
      </c>
      <c r="CY275">
        <v>5.2535223960876465</v>
      </c>
      <c r="CZ275">
        <v>4.6267399787902832</v>
      </c>
    </row>
    <row r="276" spans="1:104" x14ac:dyDescent="0.25">
      <c r="A276" t="s">
        <v>2555</v>
      </c>
      <c r="B276" t="s">
        <v>168</v>
      </c>
      <c r="C276" t="s">
        <v>26</v>
      </c>
      <c r="D276" t="s">
        <v>186</v>
      </c>
      <c r="E276" t="s">
        <v>182</v>
      </c>
      <c r="F276">
        <v>2026</v>
      </c>
      <c r="G276" t="s">
        <v>170</v>
      </c>
      <c r="H276">
        <v>2</v>
      </c>
      <c r="I276">
        <v>127.88239288330078</v>
      </c>
      <c r="J276">
        <v>124.59886932373047</v>
      </c>
      <c r="K276">
        <v>123.10297393798828</v>
      </c>
      <c r="L276">
        <v>123.74044036865234</v>
      </c>
      <c r="M276">
        <v>129.96502685546875</v>
      </c>
      <c r="N276">
        <v>141.41915893554687</v>
      </c>
      <c r="O276">
        <v>158.60580444335938</v>
      </c>
      <c r="P276">
        <v>169.3861083984375</v>
      </c>
      <c r="Q276">
        <v>174.4365234375</v>
      </c>
      <c r="R276">
        <v>175.64398193359375</v>
      </c>
      <c r="S276">
        <v>178.3203125</v>
      </c>
      <c r="T276">
        <v>176.46754455566406</v>
      </c>
      <c r="U276">
        <v>176.63227844238281</v>
      </c>
      <c r="V276">
        <v>175.75244140625</v>
      </c>
      <c r="W276">
        <v>173.34120178222656</v>
      </c>
      <c r="X276">
        <v>168.40327453613281</v>
      </c>
      <c r="Y276">
        <v>163.89958190917969</v>
      </c>
      <c r="Z276">
        <v>163.53694152832031</v>
      </c>
      <c r="AA276">
        <v>161.49046325683594</v>
      </c>
      <c r="AB276">
        <v>155.55221557617187</v>
      </c>
      <c r="AC276">
        <v>151.55923461914063</v>
      </c>
      <c r="AD276">
        <v>144.97422790527344</v>
      </c>
      <c r="AE276">
        <v>138.82672119140625</v>
      </c>
      <c r="AF276">
        <v>133.97320556640625</v>
      </c>
      <c r="AG276">
        <v>-0.64956283569335938</v>
      </c>
      <c r="AH276">
        <v>0.49075359106063843</v>
      </c>
      <c r="AI276">
        <v>-0.4334857165813446</v>
      </c>
      <c r="AJ276">
        <v>-0.45230567455291748</v>
      </c>
      <c r="AK276">
        <v>-1.7763181924819946</v>
      </c>
      <c r="AL276">
        <v>-3.4824109077453613</v>
      </c>
      <c r="AM276">
        <v>-4.6494598388671875</v>
      </c>
      <c r="AN276">
        <v>-5.6288275718688965</v>
      </c>
      <c r="AO276">
        <v>-3.5456640720367432</v>
      </c>
      <c r="AP276">
        <v>-0.46410536766052246</v>
      </c>
      <c r="AQ276">
        <v>2.3005290031433105</v>
      </c>
      <c r="AR276">
        <v>10.775168418884277</v>
      </c>
      <c r="AS276">
        <v>10.011908531188965</v>
      </c>
      <c r="AT276">
        <v>9.0867071151733398</v>
      </c>
      <c r="AU276">
        <v>8.6608381271362305</v>
      </c>
      <c r="AV276">
        <v>6.7347593307495117</v>
      </c>
      <c r="AW276">
        <v>6.8131918907165527</v>
      </c>
      <c r="AX276">
        <v>4.1322822570800781</v>
      </c>
      <c r="AY276">
        <v>-2.3331711292266846</v>
      </c>
      <c r="AZ276">
        <v>-1.0366390943527222</v>
      </c>
      <c r="BA276">
        <v>-6.0383379459381104E-2</v>
      </c>
      <c r="BB276">
        <v>-0.86925500631332397</v>
      </c>
      <c r="BC276">
        <v>-0.76213580369949341</v>
      </c>
      <c r="BD276">
        <v>-0.13292881846427917</v>
      </c>
      <c r="BE276">
        <v>52.508323669433594</v>
      </c>
      <c r="BF276">
        <v>52.280620574951172</v>
      </c>
      <c r="BG276">
        <v>51.346748352050781</v>
      </c>
      <c r="BH276">
        <v>49.762210845947266</v>
      </c>
      <c r="BI276">
        <v>49.23095703125</v>
      </c>
      <c r="BJ276">
        <v>48.693233489990234</v>
      </c>
      <c r="BK276">
        <v>48.128662109375</v>
      </c>
      <c r="BL276">
        <v>47.833404541015625</v>
      </c>
      <c r="BM276">
        <v>50.938549041748047</v>
      </c>
      <c r="BN276">
        <v>53.962272644042969</v>
      </c>
      <c r="BO276">
        <v>56.701900482177734</v>
      </c>
      <c r="BP276">
        <v>57.769977569580078</v>
      </c>
      <c r="BQ276">
        <v>58.596477508544922</v>
      </c>
      <c r="BR276">
        <v>58.986129760742188</v>
      </c>
      <c r="BS276">
        <v>58.596477508544922</v>
      </c>
      <c r="BT276">
        <v>58.031902313232422</v>
      </c>
      <c r="BU276">
        <v>57.527500152587891</v>
      </c>
      <c r="BV276">
        <v>56.485370635986328</v>
      </c>
      <c r="BW276">
        <v>54.691669464111328</v>
      </c>
      <c r="BX276">
        <v>53.589366912841797</v>
      </c>
      <c r="BY276">
        <v>52.145511627197266</v>
      </c>
      <c r="BZ276">
        <v>50.901615142822266</v>
      </c>
      <c r="CA276">
        <v>49.948291778564453</v>
      </c>
      <c r="CB276">
        <v>49.223575592041016</v>
      </c>
      <c r="CC276">
        <v>3.815964937210083</v>
      </c>
      <c r="CD276">
        <v>3.0492916107177734</v>
      </c>
      <c r="CE276">
        <v>2.576176643371582</v>
      </c>
      <c r="CF276">
        <v>3.3996796607971191</v>
      </c>
      <c r="CG276">
        <v>4.194979190826416</v>
      </c>
      <c r="CH276">
        <v>5.1151232719421387</v>
      </c>
      <c r="CI276">
        <v>4.6403388977050781</v>
      </c>
      <c r="CJ276">
        <v>4.4316325187683105</v>
      </c>
      <c r="CK276">
        <v>2.3422896862030029</v>
      </c>
      <c r="CL276">
        <v>4.1616024971008301</v>
      </c>
      <c r="CM276">
        <v>3.8498005867004395</v>
      </c>
      <c r="CN276">
        <v>3.6356105804443359</v>
      </c>
      <c r="CO276">
        <v>3.312178373336792</v>
      </c>
      <c r="CP276">
        <v>3.1264228820800781</v>
      </c>
      <c r="CQ276">
        <v>3.309725284576416</v>
      </c>
      <c r="CR276">
        <v>4.4132084846496582</v>
      </c>
      <c r="CS276">
        <v>3.6198532581329346</v>
      </c>
      <c r="CT276">
        <v>3.874051570892334</v>
      </c>
      <c r="CU276">
        <v>4.7020034790039062</v>
      </c>
      <c r="CV276">
        <v>5.2210865020751953</v>
      </c>
      <c r="CW276">
        <v>5.5465459823608398</v>
      </c>
      <c r="CX276">
        <v>5.8422203063964844</v>
      </c>
      <c r="CY276">
        <v>5.2051148414611816</v>
      </c>
      <c r="CZ276">
        <v>4.5852680206298828</v>
      </c>
    </row>
    <row r="277" spans="1:104" x14ac:dyDescent="0.25">
      <c r="A277" t="s">
        <v>2556</v>
      </c>
      <c r="B277" t="s">
        <v>168</v>
      </c>
      <c r="C277" t="s">
        <v>26</v>
      </c>
      <c r="D277" t="s">
        <v>186</v>
      </c>
      <c r="E277" t="s">
        <v>182</v>
      </c>
      <c r="F277">
        <v>2026</v>
      </c>
      <c r="G277" t="s">
        <v>171</v>
      </c>
      <c r="H277">
        <v>3</v>
      </c>
      <c r="I277">
        <v>130.35365295410156</v>
      </c>
      <c r="J277">
        <v>127.20372009277344</v>
      </c>
      <c r="K277">
        <v>125.19058990478516</v>
      </c>
      <c r="L277">
        <v>124.61955261230469</v>
      </c>
      <c r="M277">
        <v>129.01570129394531</v>
      </c>
      <c r="N277">
        <v>140.68792724609375</v>
      </c>
      <c r="O277">
        <v>158.60823059082031</v>
      </c>
      <c r="P277">
        <v>169.97027587890625</v>
      </c>
      <c r="Q277">
        <v>175.16505432128906</v>
      </c>
      <c r="R277">
        <v>177.3258056640625</v>
      </c>
      <c r="S277">
        <v>181.02104187011719</v>
      </c>
      <c r="T277">
        <v>180.0521240234375</v>
      </c>
      <c r="U277">
        <v>180.65187072753906</v>
      </c>
      <c r="V277">
        <v>181.40525817871094</v>
      </c>
      <c r="W277">
        <v>180.11116027832031</v>
      </c>
      <c r="X277">
        <v>175.37481689453125</v>
      </c>
      <c r="Y277">
        <v>170.37345886230469</v>
      </c>
      <c r="Z277">
        <v>166.02803039550781</v>
      </c>
      <c r="AA277">
        <v>162.30551147460937</v>
      </c>
      <c r="AB277">
        <v>160.54899597167969</v>
      </c>
      <c r="AC277">
        <v>157.04621887207031</v>
      </c>
      <c r="AD277">
        <v>150.55158996582031</v>
      </c>
      <c r="AE277">
        <v>143.25390625</v>
      </c>
      <c r="AF277">
        <v>137.34893798828125</v>
      </c>
      <c r="AG277">
        <v>-0.58350551128387451</v>
      </c>
      <c r="AH277">
        <v>0.50203573703765869</v>
      </c>
      <c r="AI277">
        <v>-0.35330143570899963</v>
      </c>
      <c r="AJ277">
        <v>-0.32856640219688416</v>
      </c>
      <c r="AK277">
        <v>-1.5359282493591309</v>
      </c>
      <c r="AL277">
        <v>-2.9979782104492187</v>
      </c>
      <c r="AM277">
        <v>-4.2545905113220215</v>
      </c>
      <c r="AN277">
        <v>-4.9402704238891602</v>
      </c>
      <c r="AO277">
        <v>-2.9783885478973389</v>
      </c>
      <c r="AP277">
        <v>-0.2150566428899765</v>
      </c>
      <c r="AQ277">
        <v>2.5881316661834717</v>
      </c>
      <c r="AR277">
        <v>11.477712631225586</v>
      </c>
      <c r="AS277">
        <v>10.826566696166992</v>
      </c>
      <c r="AT277">
        <v>9.9411764144897461</v>
      </c>
      <c r="AU277">
        <v>9.5364265441894531</v>
      </c>
      <c r="AV277">
        <v>7.8360080718994141</v>
      </c>
      <c r="AW277">
        <v>7.9053168296813965</v>
      </c>
      <c r="AX277">
        <v>5.1834983825683594</v>
      </c>
      <c r="AY277">
        <v>-1.4150511026382446</v>
      </c>
      <c r="AZ277">
        <v>-0.51317310333251953</v>
      </c>
      <c r="BA277">
        <v>0.25811344385147095</v>
      </c>
      <c r="BB277">
        <v>-0.57510727643966675</v>
      </c>
      <c r="BC277">
        <v>-0.46073082089424133</v>
      </c>
      <c r="BD277">
        <v>0.11531507223844528</v>
      </c>
      <c r="BE277">
        <v>53.489768981933594</v>
      </c>
      <c r="BF277">
        <v>52.997158050537109</v>
      </c>
      <c r="BG277">
        <v>52.403659820556641</v>
      </c>
      <c r="BH277">
        <v>51.111392974853516</v>
      </c>
      <c r="BI277">
        <v>50.349464416503906</v>
      </c>
      <c r="BJ277">
        <v>50.099460601806641</v>
      </c>
      <c r="BK277">
        <v>50.382785797119141</v>
      </c>
      <c r="BL277">
        <v>51.527637481689453</v>
      </c>
      <c r="BM277">
        <v>54.628379821777344</v>
      </c>
      <c r="BN277">
        <v>57.781764984130859</v>
      </c>
      <c r="BO277">
        <v>59.783329010009766</v>
      </c>
      <c r="BP277">
        <v>61.808605194091797</v>
      </c>
      <c r="BQ277">
        <v>62.644577026367188</v>
      </c>
      <c r="BR277">
        <v>62.207729339599609</v>
      </c>
      <c r="BS277">
        <v>62.656509399414062</v>
      </c>
      <c r="BT277">
        <v>62.270881652832031</v>
      </c>
      <c r="BU277">
        <v>61.322097778320313</v>
      </c>
      <c r="BV277">
        <v>59.152244567871094</v>
      </c>
      <c r="BW277">
        <v>57.542411804199219</v>
      </c>
      <c r="BX277">
        <v>56.376960754394531</v>
      </c>
      <c r="BY277">
        <v>55.461505889892578</v>
      </c>
      <c r="BZ277">
        <v>53.568489074707031</v>
      </c>
      <c r="CA277">
        <v>53.07147216796875</v>
      </c>
      <c r="CB277">
        <v>52.825874328613281</v>
      </c>
      <c r="CC277">
        <v>3.6827297210693359</v>
      </c>
      <c r="CD277">
        <v>2.9473903179168701</v>
      </c>
      <c r="CE277">
        <v>2.4804575443267822</v>
      </c>
      <c r="CF277">
        <v>3.241645336151123</v>
      </c>
      <c r="CG277">
        <v>3.9427464008331299</v>
      </c>
      <c r="CH277">
        <v>4.8178987503051758</v>
      </c>
      <c r="CI277">
        <v>4.3934869766235352</v>
      </c>
      <c r="CJ277">
        <v>4.2102890014648437</v>
      </c>
      <c r="CK277">
        <v>2.2269148826599121</v>
      </c>
      <c r="CL277">
        <v>3.9778850078582764</v>
      </c>
      <c r="CM277">
        <v>3.7001512050628662</v>
      </c>
      <c r="CN277">
        <v>3.5120747089385986</v>
      </c>
      <c r="CO277">
        <v>3.2072961330413818</v>
      </c>
      <c r="CP277">
        <v>3.0552675724029541</v>
      </c>
      <c r="CQ277">
        <v>3.2559950351715088</v>
      </c>
      <c r="CR277">
        <v>4.3513507843017578</v>
      </c>
      <c r="CS277">
        <v>3.562608003616333</v>
      </c>
      <c r="CT277">
        <v>3.7237787246704102</v>
      </c>
      <c r="CU277">
        <v>4.474271297454834</v>
      </c>
      <c r="CV277">
        <v>5.1020565032958984</v>
      </c>
      <c r="CW277">
        <v>5.4415254592895508</v>
      </c>
      <c r="CX277">
        <v>5.7441458702087402</v>
      </c>
      <c r="CY277">
        <v>5.0853009223937988</v>
      </c>
      <c r="CZ277">
        <v>4.4506664276123047</v>
      </c>
    </row>
    <row r="278" spans="1:104" x14ac:dyDescent="0.25">
      <c r="A278" t="s">
        <v>2557</v>
      </c>
      <c r="B278" t="s">
        <v>168</v>
      </c>
      <c r="C278" t="s">
        <v>26</v>
      </c>
      <c r="D278" t="s">
        <v>186</v>
      </c>
      <c r="E278" t="s">
        <v>182</v>
      </c>
      <c r="F278">
        <v>2026</v>
      </c>
      <c r="G278" t="s">
        <v>172</v>
      </c>
      <c r="H278">
        <v>4</v>
      </c>
      <c r="I278">
        <v>137.73757934570312</v>
      </c>
      <c r="J278">
        <v>133.71011352539062</v>
      </c>
      <c r="K278">
        <v>131.26612854003906</v>
      </c>
      <c r="L278">
        <v>130.31547546386719</v>
      </c>
      <c r="M278">
        <v>134.86505126953125</v>
      </c>
      <c r="N278">
        <v>146.83515930175781</v>
      </c>
      <c r="O278">
        <v>162.06314086914062</v>
      </c>
      <c r="P278">
        <v>175.40864562988281</v>
      </c>
      <c r="Q278">
        <v>184.51231384277344</v>
      </c>
      <c r="R278">
        <v>191.23451232910156</v>
      </c>
      <c r="S278">
        <v>197.3214111328125</v>
      </c>
      <c r="T278">
        <v>199.06416320800781</v>
      </c>
      <c r="U278">
        <v>200.558837890625</v>
      </c>
      <c r="V278">
        <v>202.23213195800781</v>
      </c>
      <c r="W278">
        <v>199.87693786621094</v>
      </c>
      <c r="X278">
        <v>193.54695129394531</v>
      </c>
      <c r="Y278">
        <v>185.87080383300781</v>
      </c>
      <c r="Z278">
        <v>177.5609130859375</v>
      </c>
      <c r="AA278">
        <v>169.05807495117187</v>
      </c>
      <c r="AB278">
        <v>167.69398498535156</v>
      </c>
      <c r="AC278">
        <v>165.63697814941406</v>
      </c>
      <c r="AD278">
        <v>159.31185913085937</v>
      </c>
      <c r="AE278">
        <v>152.04527282714844</v>
      </c>
      <c r="AF278">
        <v>145.91409301757812</v>
      </c>
      <c r="AG278">
        <v>-0.33318218588829041</v>
      </c>
      <c r="AH278">
        <v>0.53138095140457153</v>
      </c>
      <c r="AI278">
        <v>-5.7319086045026779E-2</v>
      </c>
      <c r="AJ278">
        <v>0.10932261496782303</v>
      </c>
      <c r="AK278">
        <v>-0.79454183578491211</v>
      </c>
      <c r="AL278">
        <v>-1.4681881666183472</v>
      </c>
      <c r="AM278">
        <v>-2.9705405235290527</v>
      </c>
      <c r="AN278">
        <v>-2.6057553291320801</v>
      </c>
      <c r="AO278">
        <v>-1.0455210208892822</v>
      </c>
      <c r="AP278">
        <v>0.7007213830947876</v>
      </c>
      <c r="AQ278">
        <v>3.7611479759216309</v>
      </c>
      <c r="AR278">
        <v>14.513979911804199</v>
      </c>
      <c r="AS278">
        <v>14.242201805114746</v>
      </c>
      <c r="AT278">
        <v>13.220741271972656</v>
      </c>
      <c r="AU278">
        <v>12.617313385009766</v>
      </c>
      <c r="AV278">
        <v>11.744546890258789</v>
      </c>
      <c r="AW278">
        <v>11.687565803527832</v>
      </c>
      <c r="AX278">
        <v>9.1493406295776367</v>
      </c>
      <c r="AY278">
        <v>1.830487847328186</v>
      </c>
      <c r="AZ278">
        <v>1.447979211807251</v>
      </c>
      <c r="BA278">
        <v>1.4261184930801392</v>
      </c>
      <c r="BB278">
        <v>0.57406020164489746</v>
      </c>
      <c r="BC278">
        <v>0.69037526845932007</v>
      </c>
      <c r="BD278">
        <v>1.034366250038147</v>
      </c>
      <c r="BE278">
        <v>61.578857421875</v>
      </c>
      <c r="BF278">
        <v>60.577297210693359</v>
      </c>
      <c r="BG278">
        <v>59.834823608398438</v>
      </c>
      <c r="BH278">
        <v>57.929744720458984</v>
      </c>
      <c r="BI278">
        <v>57.7955322265625</v>
      </c>
      <c r="BJ278">
        <v>56.730819702148438</v>
      </c>
      <c r="BK278">
        <v>56.896274566650391</v>
      </c>
      <c r="BL278">
        <v>59.439834594726563</v>
      </c>
      <c r="BM278">
        <v>64.056907653808594</v>
      </c>
      <c r="BN278">
        <v>67.636390686035156</v>
      </c>
      <c r="BO278">
        <v>70.743759155273437</v>
      </c>
      <c r="BP278">
        <v>73.08673095703125</v>
      </c>
      <c r="BQ278">
        <v>74.014633178710938</v>
      </c>
      <c r="BR278">
        <v>74.626022338867188</v>
      </c>
      <c r="BS278">
        <v>74.189033508300781</v>
      </c>
      <c r="BT278">
        <v>74.159355163574219</v>
      </c>
      <c r="BU278">
        <v>73.046539306640625</v>
      </c>
      <c r="BV278">
        <v>72.565994262695313</v>
      </c>
      <c r="BW278">
        <v>71.263351440429687</v>
      </c>
      <c r="BX278">
        <v>68.599456787109375</v>
      </c>
      <c r="BY278">
        <v>64.655220031738281</v>
      </c>
      <c r="BZ278">
        <v>63.351020812988281</v>
      </c>
      <c r="CA278">
        <v>62.375404357910156</v>
      </c>
      <c r="CB278">
        <v>61.042411804199219</v>
      </c>
      <c r="CC278">
        <v>3.2588422298431396</v>
      </c>
      <c r="CD278">
        <v>2.5945756435394287</v>
      </c>
      <c r="CE278">
        <v>2.1780960559844971</v>
      </c>
      <c r="CF278">
        <v>2.8388311862945557</v>
      </c>
      <c r="CG278">
        <v>3.4515964984893799</v>
      </c>
      <c r="CH278">
        <v>4.2110962867736816</v>
      </c>
      <c r="CI278">
        <v>3.7595176696777344</v>
      </c>
      <c r="CJ278">
        <v>3.6387662887573242</v>
      </c>
      <c r="CK278">
        <v>1.9644718170166016</v>
      </c>
      <c r="CL278">
        <v>3.5926163196563721</v>
      </c>
      <c r="CM278">
        <v>3.3777608871459961</v>
      </c>
      <c r="CN278">
        <v>3.2517924308776855</v>
      </c>
      <c r="CO278">
        <v>2.9819662570953369</v>
      </c>
      <c r="CP278">
        <v>2.852421760559082</v>
      </c>
      <c r="CQ278">
        <v>3.026008129119873</v>
      </c>
      <c r="CR278">
        <v>4.0216798782348633</v>
      </c>
      <c r="CS278">
        <v>3.2549293041229248</v>
      </c>
      <c r="CT278">
        <v>3.3351404666900635</v>
      </c>
      <c r="CU278">
        <v>3.9029166698455811</v>
      </c>
      <c r="CV278">
        <v>4.4629230499267578</v>
      </c>
      <c r="CW278">
        <v>4.806342601776123</v>
      </c>
      <c r="CX278">
        <v>5.0904064178466797</v>
      </c>
      <c r="CY278">
        <v>4.5200934410095215</v>
      </c>
      <c r="CZ278">
        <v>3.9596905708312988</v>
      </c>
    </row>
    <row r="279" spans="1:104" x14ac:dyDescent="0.25">
      <c r="A279" t="s">
        <v>2558</v>
      </c>
      <c r="B279" t="s">
        <v>168</v>
      </c>
      <c r="C279" t="s">
        <v>26</v>
      </c>
      <c r="D279" t="s">
        <v>186</v>
      </c>
      <c r="E279" t="s">
        <v>182</v>
      </c>
      <c r="F279">
        <v>2026</v>
      </c>
      <c r="G279" t="s">
        <v>173</v>
      </c>
      <c r="H279">
        <v>5</v>
      </c>
      <c r="I279">
        <v>137.78196716308594</v>
      </c>
      <c r="J279">
        <v>134.58596801757813</v>
      </c>
      <c r="K279">
        <v>131.99679565429687</v>
      </c>
      <c r="L279">
        <v>131.77496337890625</v>
      </c>
      <c r="M279">
        <v>137.19578552246094</v>
      </c>
      <c r="N279">
        <v>149.5848388671875</v>
      </c>
      <c r="O279">
        <v>164.09391784667969</v>
      </c>
      <c r="P279">
        <v>180.89567565917969</v>
      </c>
      <c r="Q279">
        <v>193.19601440429687</v>
      </c>
      <c r="R279">
        <v>200.322998046875</v>
      </c>
      <c r="S279">
        <v>205.76437377929687</v>
      </c>
      <c r="T279">
        <v>207.58668518066406</v>
      </c>
      <c r="U279">
        <v>208.29489135742187</v>
      </c>
      <c r="V279">
        <v>208.59968566894531</v>
      </c>
      <c r="W279">
        <v>205.800537109375</v>
      </c>
      <c r="X279">
        <v>198.86247253417969</v>
      </c>
      <c r="Y279">
        <v>190.68495178222656</v>
      </c>
      <c r="Z279">
        <v>181.97219848632812</v>
      </c>
      <c r="AA279">
        <v>173.11398315429688</v>
      </c>
      <c r="AB279">
        <v>170.74278259277344</v>
      </c>
      <c r="AC279">
        <v>168.96205139160156</v>
      </c>
      <c r="AD279">
        <v>160.65193176269531</v>
      </c>
      <c r="AE279">
        <v>153.61567687988281</v>
      </c>
      <c r="AF279">
        <v>146.91612243652344</v>
      </c>
      <c r="AG279">
        <v>-0.27067816257476807</v>
      </c>
      <c r="AH279">
        <v>0.53567683696746826</v>
      </c>
      <c r="AI279">
        <v>1.1909609660506248E-2</v>
      </c>
      <c r="AJ279">
        <v>0.21170397102832794</v>
      </c>
      <c r="AK279">
        <v>-0.62604117393493652</v>
      </c>
      <c r="AL279">
        <v>-1.1219836473464966</v>
      </c>
      <c r="AM279">
        <v>-2.6998665332794189</v>
      </c>
      <c r="AN279">
        <v>-2.1194906234741211</v>
      </c>
      <c r="AO279">
        <v>-0.61095118522644043</v>
      </c>
      <c r="AP279">
        <v>0.9498136043548584</v>
      </c>
      <c r="AQ279">
        <v>4.1385793685913086</v>
      </c>
      <c r="AR279">
        <v>15.555566787719727</v>
      </c>
      <c r="AS279">
        <v>15.301413536071777</v>
      </c>
      <c r="AT279">
        <v>14.124172210693359</v>
      </c>
      <c r="AU279">
        <v>13.453897476196289</v>
      </c>
      <c r="AV279">
        <v>12.769844055175781</v>
      </c>
      <c r="AW279">
        <v>12.684388160705566</v>
      </c>
      <c r="AX279">
        <v>10.192864418029785</v>
      </c>
      <c r="AY279">
        <v>2.6217818260192871</v>
      </c>
      <c r="AZ279">
        <v>1.9204891920089722</v>
      </c>
      <c r="BA279">
        <v>1.714729905128479</v>
      </c>
      <c r="BB279">
        <v>0.84230214357376099</v>
      </c>
      <c r="BC279">
        <v>0.96069431304931641</v>
      </c>
      <c r="BD279">
        <v>1.2442613840103149</v>
      </c>
      <c r="BE279">
        <v>62.169231414794922</v>
      </c>
      <c r="BF279">
        <v>61.919235229492188</v>
      </c>
      <c r="BG279">
        <v>61.669235229492188</v>
      </c>
      <c r="BH279">
        <v>60.949058532714844</v>
      </c>
      <c r="BI279">
        <v>60.549938201904297</v>
      </c>
      <c r="BJ279">
        <v>59.925197601318359</v>
      </c>
      <c r="BK279">
        <v>61.736648559570313</v>
      </c>
      <c r="BL279">
        <v>63.925823211669922</v>
      </c>
      <c r="BM279">
        <v>67.267616271972656</v>
      </c>
      <c r="BN279">
        <v>70.83062744140625</v>
      </c>
      <c r="BO279">
        <v>73.592422485351563</v>
      </c>
      <c r="BP279">
        <v>74.604354858398438</v>
      </c>
      <c r="BQ279">
        <v>74.00994873046875</v>
      </c>
      <c r="BR279">
        <v>74.71185302734375</v>
      </c>
      <c r="BS279">
        <v>75.3232421875</v>
      </c>
      <c r="BT279">
        <v>74.513076782226562</v>
      </c>
      <c r="BU279">
        <v>73.737274169921875</v>
      </c>
      <c r="BV279">
        <v>72.660774230957031</v>
      </c>
      <c r="BW279">
        <v>71.404945373535156</v>
      </c>
      <c r="BX279">
        <v>68.555625915527344</v>
      </c>
      <c r="BY279">
        <v>66.739631652832031</v>
      </c>
      <c r="BZ279">
        <v>65.790855407714844</v>
      </c>
      <c r="CA279">
        <v>65.540855407714844</v>
      </c>
      <c r="CB279">
        <v>64.353996276855469</v>
      </c>
      <c r="CC279">
        <v>3.1510953903198242</v>
      </c>
      <c r="CD279">
        <v>2.524411678314209</v>
      </c>
      <c r="CE279">
        <v>2.1171228885650635</v>
      </c>
      <c r="CF279">
        <v>2.7748198509216309</v>
      </c>
      <c r="CG279">
        <v>3.3940613269805908</v>
      </c>
      <c r="CH279">
        <v>4.1467800140380859</v>
      </c>
      <c r="CI279">
        <v>3.6795835494995117</v>
      </c>
      <c r="CJ279">
        <v>3.6273519992828369</v>
      </c>
      <c r="CK279">
        <v>1.9882769584655762</v>
      </c>
      <c r="CL279">
        <v>3.6377573013305664</v>
      </c>
      <c r="CM279">
        <v>3.4047336578369141</v>
      </c>
      <c r="CN279">
        <v>3.2778382301330566</v>
      </c>
      <c r="CO279">
        <v>2.9936277866363525</v>
      </c>
      <c r="CP279">
        <v>2.8440389633178711</v>
      </c>
      <c r="CQ279">
        <v>3.0117037296295166</v>
      </c>
      <c r="CR279">
        <v>3.9942231178283691</v>
      </c>
      <c r="CS279">
        <v>3.2277891635894775</v>
      </c>
      <c r="CT279">
        <v>3.3039240837097168</v>
      </c>
      <c r="CU279">
        <v>3.8631696701049805</v>
      </c>
      <c r="CV279">
        <v>4.3924074172973633</v>
      </c>
      <c r="CW279">
        <v>4.7391986846923828</v>
      </c>
      <c r="CX279">
        <v>4.9619073867797852</v>
      </c>
      <c r="CY279">
        <v>4.4143657684326172</v>
      </c>
      <c r="CZ279">
        <v>3.853823184967041</v>
      </c>
    </row>
    <row r="280" spans="1:104" x14ac:dyDescent="0.25">
      <c r="A280" t="s">
        <v>2559</v>
      </c>
      <c r="B280" t="s">
        <v>168</v>
      </c>
      <c r="C280" t="s">
        <v>26</v>
      </c>
      <c r="D280" t="s">
        <v>186</v>
      </c>
      <c r="E280" t="s">
        <v>182</v>
      </c>
      <c r="F280">
        <v>2026</v>
      </c>
      <c r="G280" t="s">
        <v>174</v>
      </c>
      <c r="H280">
        <v>6</v>
      </c>
      <c r="I280">
        <v>144.53266906738281</v>
      </c>
      <c r="J280">
        <v>140.79368591308594</v>
      </c>
      <c r="K280">
        <v>138.2215576171875</v>
      </c>
      <c r="L280">
        <v>137.38337707519531</v>
      </c>
      <c r="M280">
        <v>142.82514953613281</v>
      </c>
      <c r="N280">
        <v>155.13822937011719</v>
      </c>
      <c r="O280">
        <v>169.21310424804687</v>
      </c>
      <c r="P280">
        <v>186.440673828125</v>
      </c>
      <c r="Q280">
        <v>196.92715454101562</v>
      </c>
      <c r="R280">
        <v>204.61004638671875</v>
      </c>
      <c r="S280">
        <v>211.70770263671875</v>
      </c>
      <c r="T280">
        <v>213.65769958496094</v>
      </c>
      <c r="U280">
        <v>213.97415161132812</v>
      </c>
      <c r="V280">
        <v>213.83113098144531</v>
      </c>
      <c r="W280">
        <v>211.28816223144531</v>
      </c>
      <c r="X280">
        <v>205.41775512695312</v>
      </c>
      <c r="Y280">
        <v>199.33123779296875</v>
      </c>
      <c r="Z280">
        <v>190.44924926757813</v>
      </c>
      <c r="AA280">
        <v>181.55870056152344</v>
      </c>
      <c r="AB280">
        <v>175.81547546386719</v>
      </c>
      <c r="AC280">
        <v>173.97467041015625</v>
      </c>
      <c r="AD280">
        <v>166.2325439453125</v>
      </c>
      <c r="AE280">
        <v>159.47117614746094</v>
      </c>
      <c r="AF280">
        <v>152.73445129394531</v>
      </c>
      <c r="AG280">
        <v>-0.27027958631515503</v>
      </c>
      <c r="AH280">
        <v>0.56056207418441772</v>
      </c>
      <c r="AI280">
        <v>2.7618637308478355E-2</v>
      </c>
      <c r="AJ280">
        <v>0.24264928698539734</v>
      </c>
      <c r="AK280">
        <v>-0.6122710108757019</v>
      </c>
      <c r="AL280">
        <v>-1.083026647567749</v>
      </c>
      <c r="AM280">
        <v>-2.7180559635162354</v>
      </c>
      <c r="AN280">
        <v>-2.0627477169036865</v>
      </c>
      <c r="AO280">
        <v>-0.5201866626739502</v>
      </c>
      <c r="AP280">
        <v>1.0159827470779419</v>
      </c>
      <c r="AQ280">
        <v>4.3044490814208984</v>
      </c>
      <c r="AR280">
        <v>16.100454330444336</v>
      </c>
      <c r="AS280">
        <v>15.82755184173584</v>
      </c>
      <c r="AT280">
        <v>14.582255363464355</v>
      </c>
      <c r="AU280">
        <v>13.911435127258301</v>
      </c>
      <c r="AV280">
        <v>13.341771125793457</v>
      </c>
      <c r="AW280">
        <v>13.410453796386719</v>
      </c>
      <c r="AX280">
        <v>10.845365524291992</v>
      </c>
      <c r="AY280">
        <v>2.9127058982849121</v>
      </c>
      <c r="AZ280">
        <v>2.0731050968170166</v>
      </c>
      <c r="BA280">
        <v>1.8212792873382568</v>
      </c>
      <c r="BB280">
        <v>0.92825198173522949</v>
      </c>
      <c r="BC280">
        <v>1.0541410446166992</v>
      </c>
      <c r="BD280">
        <v>1.3373870849609375</v>
      </c>
      <c r="BE280">
        <v>63.077297210693359</v>
      </c>
      <c r="BF280">
        <v>62.928176879882813</v>
      </c>
      <c r="BG280">
        <v>62.226413726806641</v>
      </c>
      <c r="BH280">
        <v>62.293975830078125</v>
      </c>
      <c r="BI280">
        <v>61.342208862304688</v>
      </c>
      <c r="BJ280">
        <v>61.834686279296875</v>
      </c>
      <c r="BK280">
        <v>62.089088439941406</v>
      </c>
      <c r="BL280">
        <v>64.344917297363281</v>
      </c>
      <c r="BM280">
        <v>66.492469787597656</v>
      </c>
      <c r="BN280">
        <v>68.820396423339844</v>
      </c>
      <c r="BO280">
        <v>71.374465942382813</v>
      </c>
      <c r="BP280">
        <v>73.625885009765625</v>
      </c>
      <c r="BQ280">
        <v>75.070259094238281</v>
      </c>
      <c r="BR280">
        <v>75.812728881835937</v>
      </c>
      <c r="BS280">
        <v>76.223785400390625</v>
      </c>
      <c r="BT280">
        <v>76.06585693359375</v>
      </c>
      <c r="BU280">
        <v>75.111114501953125</v>
      </c>
      <c r="BV280">
        <v>74.174263000488281</v>
      </c>
      <c r="BW280">
        <v>72.347755432128906</v>
      </c>
      <c r="BX280">
        <v>70.349319458007812</v>
      </c>
      <c r="BY280">
        <v>67.45928955078125</v>
      </c>
      <c r="BZ280">
        <v>66.2894287109375</v>
      </c>
      <c r="CA280">
        <v>65.575736999511719</v>
      </c>
      <c r="CB280">
        <v>64.828720092773438</v>
      </c>
      <c r="CC280">
        <v>3.2835507392883301</v>
      </c>
      <c r="CD280">
        <v>2.6233251094818115</v>
      </c>
      <c r="CE280">
        <v>2.2022519111633301</v>
      </c>
      <c r="CF280">
        <v>2.8737208843231201</v>
      </c>
      <c r="CG280">
        <v>3.5098786354064941</v>
      </c>
      <c r="CH280">
        <v>4.2721920013427734</v>
      </c>
      <c r="CI280">
        <v>3.7691957950592041</v>
      </c>
      <c r="CJ280">
        <v>3.7137324810028076</v>
      </c>
      <c r="CK280">
        <v>2.0132274627685547</v>
      </c>
      <c r="CL280">
        <v>3.6909511089324951</v>
      </c>
      <c r="CM280">
        <v>3.4798307418823242</v>
      </c>
      <c r="CN280">
        <v>3.3513140678405762</v>
      </c>
      <c r="CO280">
        <v>3.0548439025878906</v>
      </c>
      <c r="CP280">
        <v>2.8960187435150146</v>
      </c>
      <c r="CQ280">
        <v>3.0714917182922363</v>
      </c>
      <c r="CR280">
        <v>4.0985093116760254</v>
      </c>
      <c r="CS280">
        <v>3.3517570495605469</v>
      </c>
      <c r="CT280">
        <v>3.4348897933959961</v>
      </c>
      <c r="CU280">
        <v>4.0247344970703125</v>
      </c>
      <c r="CV280">
        <v>4.4928908348083496</v>
      </c>
      <c r="CW280">
        <v>4.8474159240722656</v>
      </c>
      <c r="CX280">
        <v>5.1002001762390137</v>
      </c>
      <c r="CY280">
        <v>4.552222728729248</v>
      </c>
      <c r="CZ280">
        <v>3.9798603057861328</v>
      </c>
    </row>
    <row r="281" spans="1:104" x14ac:dyDescent="0.25">
      <c r="A281" t="s">
        <v>2560</v>
      </c>
      <c r="B281" t="s">
        <v>168</v>
      </c>
      <c r="C281" t="s">
        <v>26</v>
      </c>
      <c r="D281" t="s">
        <v>186</v>
      </c>
      <c r="E281" t="s">
        <v>182</v>
      </c>
      <c r="F281">
        <v>2026</v>
      </c>
      <c r="G281" t="s">
        <v>175</v>
      </c>
      <c r="H281">
        <v>7</v>
      </c>
      <c r="I281">
        <v>148.92897033691406</v>
      </c>
      <c r="J281">
        <v>145.70025634765625</v>
      </c>
      <c r="K281">
        <v>142.71440124511719</v>
      </c>
      <c r="L281">
        <v>142.46488952636719</v>
      </c>
      <c r="M281">
        <v>148.77421569824219</v>
      </c>
      <c r="N281">
        <v>163.07353210449219</v>
      </c>
      <c r="O281">
        <v>177.37977600097656</v>
      </c>
      <c r="P281">
        <v>192.92088317871094</v>
      </c>
      <c r="Q281">
        <v>201.47299194335937</v>
      </c>
      <c r="R281">
        <v>208.31990051269531</v>
      </c>
      <c r="S281">
        <v>214.17483520507812</v>
      </c>
      <c r="T281">
        <v>215.00576782226562</v>
      </c>
      <c r="U281">
        <v>216.18846130371094</v>
      </c>
      <c r="V281">
        <v>216.59661865234375</v>
      </c>
      <c r="W281">
        <v>214.83242797851562</v>
      </c>
      <c r="X281">
        <v>211.34245300292969</v>
      </c>
      <c r="Y281">
        <v>206.35899353027344</v>
      </c>
      <c r="Z281">
        <v>196.68971252441406</v>
      </c>
      <c r="AA281">
        <v>186.76553344726562</v>
      </c>
      <c r="AB281">
        <v>180.39237976074219</v>
      </c>
      <c r="AC281">
        <v>178.28713989257812</v>
      </c>
      <c r="AD281">
        <v>170.66087341308594</v>
      </c>
      <c r="AE281">
        <v>163.65177917480469</v>
      </c>
      <c r="AF281">
        <v>156.94235229492187</v>
      </c>
      <c r="AG281">
        <v>-0.15444542467594147</v>
      </c>
      <c r="AH281">
        <v>0.58171480894088745</v>
      </c>
      <c r="AI281">
        <v>0.16635237634181976</v>
      </c>
      <c r="AJ281">
        <v>0.45209276676177979</v>
      </c>
      <c r="AK281">
        <v>-0.27554193139076233</v>
      </c>
      <c r="AL281">
        <v>-0.39164444804191589</v>
      </c>
      <c r="AM281">
        <v>-2.2391481399536133</v>
      </c>
      <c r="AN281">
        <v>-1.0244935750961304</v>
      </c>
      <c r="AO281">
        <v>0.39258342981338501</v>
      </c>
      <c r="AP281">
        <v>1.4457494020462036</v>
      </c>
      <c r="AQ281">
        <v>4.7676873207092285</v>
      </c>
      <c r="AR281">
        <v>16.999818801879883</v>
      </c>
      <c r="AS281">
        <v>16.961353302001953</v>
      </c>
      <c r="AT281">
        <v>15.698066711425781</v>
      </c>
      <c r="AU281">
        <v>15.030084609985352</v>
      </c>
      <c r="AV281">
        <v>15.095589637756348</v>
      </c>
      <c r="AW281">
        <v>15.260184288024902</v>
      </c>
      <c r="AX281">
        <v>12.817917823791504</v>
      </c>
      <c r="AY281">
        <v>4.4742579460144043</v>
      </c>
      <c r="AZ281">
        <v>2.9911763668060303</v>
      </c>
      <c r="BA281">
        <v>2.3692893981933594</v>
      </c>
      <c r="BB281">
        <v>1.4659131765365601</v>
      </c>
      <c r="BC281">
        <v>1.5957334041595459</v>
      </c>
      <c r="BD281">
        <v>1.7713295221328735</v>
      </c>
      <c r="BE281">
        <v>68.0333251953125</v>
      </c>
      <c r="BF281">
        <v>67.402099609375</v>
      </c>
      <c r="BG281">
        <v>67.099456787109375</v>
      </c>
      <c r="BH281">
        <v>66.950340270996094</v>
      </c>
      <c r="BI281">
        <v>66.789291381835938</v>
      </c>
      <c r="BJ281">
        <v>66.789291381835938</v>
      </c>
      <c r="BK281">
        <v>67.293693542480469</v>
      </c>
      <c r="BL281">
        <v>68.590370178222656</v>
      </c>
      <c r="BM281">
        <v>70.772018432617188</v>
      </c>
      <c r="BN281">
        <v>73.720802307128906</v>
      </c>
      <c r="BO281">
        <v>75.320259094238281</v>
      </c>
      <c r="BP281">
        <v>73.960433959960937</v>
      </c>
      <c r="BQ281">
        <v>74.726768493652344</v>
      </c>
      <c r="BR281">
        <v>77.1983642578125</v>
      </c>
      <c r="BS281">
        <v>78.956169128417969</v>
      </c>
      <c r="BT281">
        <v>79.206031799316406</v>
      </c>
      <c r="BU281">
        <v>80.251144409179687</v>
      </c>
      <c r="BV281">
        <v>79.452903747558594</v>
      </c>
      <c r="BW281">
        <v>75.807426452636719</v>
      </c>
      <c r="BX281">
        <v>73.430366516113281</v>
      </c>
      <c r="BY281">
        <v>71.957725524902344</v>
      </c>
      <c r="BZ281">
        <v>71.448783874511719</v>
      </c>
      <c r="CA281">
        <v>70.492607116699219</v>
      </c>
      <c r="CB281">
        <v>70.197357177734375</v>
      </c>
      <c r="CC281">
        <v>3.2146604061126709</v>
      </c>
      <c r="CD281">
        <v>2.5793333053588867</v>
      </c>
      <c r="CE281">
        <v>2.1604151725769043</v>
      </c>
      <c r="CF281">
        <v>2.831369161605835</v>
      </c>
      <c r="CG281">
        <v>3.4737081527709961</v>
      </c>
      <c r="CH281">
        <v>4.2667150497436523</v>
      </c>
      <c r="CI281">
        <v>3.7540240287780762</v>
      </c>
      <c r="CJ281">
        <v>3.6511316299438477</v>
      </c>
      <c r="CK281">
        <v>1.9569618701934814</v>
      </c>
      <c r="CL281">
        <v>3.5704286098480225</v>
      </c>
      <c r="CM281">
        <v>3.3447842597961426</v>
      </c>
      <c r="CN281">
        <v>3.2042393684387207</v>
      </c>
      <c r="CO281">
        <v>2.9325027465820312</v>
      </c>
      <c r="CP281">
        <v>2.7871496677398682</v>
      </c>
      <c r="CQ281">
        <v>2.9672372341156006</v>
      </c>
      <c r="CR281">
        <v>4.0063872337341309</v>
      </c>
      <c r="CS281">
        <v>3.2968473434448242</v>
      </c>
      <c r="CT281">
        <v>3.3704929351806641</v>
      </c>
      <c r="CU281">
        <v>3.9336447715759277</v>
      </c>
      <c r="CV281">
        <v>4.3799099922180176</v>
      </c>
      <c r="CW281">
        <v>4.7197880744934082</v>
      </c>
      <c r="CX281">
        <v>4.974888801574707</v>
      </c>
      <c r="CY281">
        <v>4.4385414123535156</v>
      </c>
      <c r="CZ281">
        <v>3.8855209350585938</v>
      </c>
    </row>
    <row r="282" spans="1:104" x14ac:dyDescent="0.25">
      <c r="A282" t="s">
        <v>2561</v>
      </c>
      <c r="B282" t="s">
        <v>168</v>
      </c>
      <c r="C282" t="s">
        <v>26</v>
      </c>
      <c r="D282" t="s">
        <v>186</v>
      </c>
      <c r="E282" t="s">
        <v>182</v>
      </c>
      <c r="F282">
        <v>2026</v>
      </c>
      <c r="G282" t="s">
        <v>176</v>
      </c>
      <c r="H282">
        <v>8</v>
      </c>
      <c r="I282">
        <v>155.49504089355469</v>
      </c>
      <c r="J282">
        <v>151.70208740234375</v>
      </c>
      <c r="K282">
        <v>148.67547607421875</v>
      </c>
      <c r="L282">
        <v>148.29035949707031</v>
      </c>
      <c r="M282">
        <v>154.89048767089844</v>
      </c>
      <c r="N282">
        <v>170.91780090332031</v>
      </c>
      <c r="O282">
        <v>186.41946411132812</v>
      </c>
      <c r="P282">
        <v>201.72366333007812</v>
      </c>
      <c r="Q282">
        <v>212.94949340820312</v>
      </c>
      <c r="R282">
        <v>221.69142150878906</v>
      </c>
      <c r="S282">
        <v>229.82150268554687</v>
      </c>
      <c r="T282">
        <v>231.94078063964844</v>
      </c>
      <c r="U282">
        <v>233.67108154296875</v>
      </c>
      <c r="V282">
        <v>234.08645629882812</v>
      </c>
      <c r="W282">
        <v>232.33052062988281</v>
      </c>
      <c r="X282">
        <v>226.68608093261719</v>
      </c>
      <c r="Y282">
        <v>219.66510009765625</v>
      </c>
      <c r="Z282">
        <v>210.40052795410156</v>
      </c>
      <c r="AA282">
        <v>199.92033386230469</v>
      </c>
      <c r="AB282">
        <v>194.00982666015625</v>
      </c>
      <c r="AC282">
        <v>189.23776245117187</v>
      </c>
      <c r="AD282">
        <v>180.14462280273437</v>
      </c>
      <c r="AE282">
        <v>172.21144104003906</v>
      </c>
      <c r="AF282">
        <v>164.78840637207031</v>
      </c>
      <c r="AG282">
        <v>-5.8119233697652817E-2</v>
      </c>
      <c r="AH282">
        <v>0.60701847076416016</v>
      </c>
      <c r="AI282">
        <v>0.28763848543167114</v>
      </c>
      <c r="AJ282">
        <v>0.63673132658004761</v>
      </c>
      <c r="AK282">
        <v>1.341896690428257E-2</v>
      </c>
      <c r="AL282">
        <v>0.21275036036968231</v>
      </c>
      <c r="AM282">
        <v>-1.8427141904830933</v>
      </c>
      <c r="AN282">
        <v>-0.14710333943367004</v>
      </c>
      <c r="AO282">
        <v>1.1932559013366699</v>
      </c>
      <c r="AP282">
        <v>1.8871105909347534</v>
      </c>
      <c r="AQ282">
        <v>5.4689397811889648</v>
      </c>
      <c r="AR282">
        <v>19.024089813232422</v>
      </c>
      <c r="AS282">
        <v>19.167819976806641</v>
      </c>
      <c r="AT282">
        <v>17.763587951660156</v>
      </c>
      <c r="AU282">
        <v>17.016622543334961</v>
      </c>
      <c r="AV282">
        <v>17.360776901245117</v>
      </c>
      <c r="AW282">
        <v>17.411251068115234</v>
      </c>
      <c r="AX282">
        <v>15.088887214660645</v>
      </c>
      <c r="AY282">
        <v>6.0491852760314941</v>
      </c>
      <c r="AZ282">
        <v>3.9569649696350098</v>
      </c>
      <c r="BA282">
        <v>2.9398188591003418</v>
      </c>
      <c r="BB282">
        <v>1.9785003662109375</v>
      </c>
      <c r="BC282">
        <v>2.1098461151123047</v>
      </c>
      <c r="BD282">
        <v>2.1918842792510986</v>
      </c>
      <c r="BE282">
        <v>71.223136901855469</v>
      </c>
      <c r="BF282">
        <v>71.43267822265625</v>
      </c>
      <c r="BG282">
        <v>70.781021118164063</v>
      </c>
      <c r="BH282">
        <v>70.608406066894531</v>
      </c>
      <c r="BI282">
        <v>70.392951965332031</v>
      </c>
      <c r="BJ282">
        <v>69.876045227050781</v>
      </c>
      <c r="BK282">
        <v>69.995338439941406</v>
      </c>
      <c r="BL282">
        <v>69.666496276855469</v>
      </c>
      <c r="BM282">
        <v>71.285476684570313</v>
      </c>
      <c r="BN282">
        <v>73.974479675292969</v>
      </c>
      <c r="BO282">
        <v>77.49957275390625</v>
      </c>
      <c r="BP282">
        <v>80.022392272949219</v>
      </c>
      <c r="BQ282">
        <v>81.441886901855469</v>
      </c>
      <c r="BR282">
        <v>82.138160705566406</v>
      </c>
      <c r="BS282">
        <v>81.692413330078125</v>
      </c>
      <c r="BT282">
        <v>81.462226867675781</v>
      </c>
      <c r="BU282">
        <v>80.787429809570313</v>
      </c>
      <c r="BV282">
        <v>79.893661499023438</v>
      </c>
      <c r="BW282">
        <v>77.185157775878906</v>
      </c>
      <c r="BX282">
        <v>75.878318786621094</v>
      </c>
      <c r="BY282">
        <v>74.109748840332031</v>
      </c>
      <c r="BZ282">
        <v>73.300201416015625</v>
      </c>
      <c r="CA282">
        <v>72.59295654296875</v>
      </c>
      <c r="CB282">
        <v>72.508613586425781</v>
      </c>
      <c r="CC282">
        <v>3.2608706951141357</v>
      </c>
      <c r="CD282">
        <v>2.6091547012329102</v>
      </c>
      <c r="CE282">
        <v>2.1866025924682617</v>
      </c>
      <c r="CF282">
        <v>2.8632726669311523</v>
      </c>
      <c r="CG282">
        <v>3.5135931968688965</v>
      </c>
      <c r="CH282">
        <v>4.3446874618530273</v>
      </c>
      <c r="CI282">
        <v>3.833057165145874</v>
      </c>
      <c r="CJ282">
        <v>3.7090795040130615</v>
      </c>
      <c r="CK282">
        <v>2.0095703601837158</v>
      </c>
      <c r="CL282">
        <v>3.691472053527832</v>
      </c>
      <c r="CM282">
        <v>3.4869966506958008</v>
      </c>
      <c r="CN282">
        <v>3.3582501411437988</v>
      </c>
      <c r="CO282">
        <v>3.079442024230957</v>
      </c>
      <c r="CP282">
        <v>2.9264833927154541</v>
      </c>
      <c r="CQ282">
        <v>3.1175956726074219</v>
      </c>
      <c r="CR282">
        <v>4.1749582290649414</v>
      </c>
      <c r="CS282">
        <v>3.4095544815063477</v>
      </c>
      <c r="CT282">
        <v>3.5028350353240967</v>
      </c>
      <c r="CU282">
        <v>4.0908770561218262</v>
      </c>
      <c r="CV282">
        <v>4.5764827728271484</v>
      </c>
      <c r="CW282">
        <v>4.8671126365661621</v>
      </c>
      <c r="CX282">
        <v>5.1018986701965332</v>
      </c>
      <c r="CY282">
        <v>4.5377717018127441</v>
      </c>
      <c r="CZ282">
        <v>3.9636642932891846</v>
      </c>
    </row>
    <row r="283" spans="1:104" x14ac:dyDescent="0.25">
      <c r="A283" t="s">
        <v>2562</v>
      </c>
      <c r="B283" t="s">
        <v>168</v>
      </c>
      <c r="C283" t="s">
        <v>26</v>
      </c>
      <c r="D283" t="s">
        <v>186</v>
      </c>
      <c r="E283" t="s">
        <v>182</v>
      </c>
      <c r="F283">
        <v>2026</v>
      </c>
      <c r="G283" t="s">
        <v>177</v>
      </c>
      <c r="H283">
        <v>9</v>
      </c>
      <c r="I283">
        <v>152.13851928710937</v>
      </c>
      <c r="J283">
        <v>148.56620788574219</v>
      </c>
      <c r="K283">
        <v>145.77790832519531</v>
      </c>
      <c r="L283">
        <v>145.78607177734375</v>
      </c>
      <c r="M283">
        <v>153.40594482421875</v>
      </c>
      <c r="N283">
        <v>169.34844970703125</v>
      </c>
      <c r="O283">
        <v>188.53962707519531</v>
      </c>
      <c r="P283">
        <v>204.08653259277344</v>
      </c>
      <c r="Q283">
        <v>218.42669677734375</v>
      </c>
      <c r="R283">
        <v>229.51081848144531</v>
      </c>
      <c r="S283">
        <v>237.20333862304687</v>
      </c>
      <c r="T283">
        <v>239.58441162109375</v>
      </c>
      <c r="U283">
        <v>241.01307678222656</v>
      </c>
      <c r="V283">
        <v>241.00042724609375</v>
      </c>
      <c r="W283">
        <v>238.56069946289062</v>
      </c>
      <c r="X283">
        <v>230.49954223632812</v>
      </c>
      <c r="Y283">
        <v>220.46881103515625</v>
      </c>
      <c r="Z283">
        <v>210.42033386230469</v>
      </c>
      <c r="AA283">
        <v>201.23793029785156</v>
      </c>
      <c r="AB283">
        <v>197.44119262695312</v>
      </c>
      <c r="AC283">
        <v>189.53501892089844</v>
      </c>
      <c r="AD283">
        <v>179.0706787109375</v>
      </c>
      <c r="AE283">
        <v>169.72659301757813</v>
      </c>
      <c r="AF283">
        <v>162.08683776855469</v>
      </c>
      <c r="AG283">
        <v>-5.1492590457201004E-2</v>
      </c>
      <c r="AH283">
        <v>0.59454053640365601</v>
      </c>
      <c r="AI283">
        <v>0.28800100088119507</v>
      </c>
      <c r="AJ283">
        <v>0.63467442989349365</v>
      </c>
      <c r="AK283">
        <v>2.9123535379767418E-2</v>
      </c>
      <c r="AL283">
        <v>0.2436712235212326</v>
      </c>
      <c r="AM283">
        <v>-1.8361825942993164</v>
      </c>
      <c r="AN283">
        <v>-9.9052079021930695E-2</v>
      </c>
      <c r="AO283">
        <v>1.2664476633071899</v>
      </c>
      <c r="AP283">
        <v>1.9728827476501465</v>
      </c>
      <c r="AQ283">
        <v>5.6639938354492188</v>
      </c>
      <c r="AR283">
        <v>19.688714981079102</v>
      </c>
      <c r="AS283">
        <v>19.81591796875</v>
      </c>
      <c r="AT283">
        <v>18.331985473632812</v>
      </c>
      <c r="AU283">
        <v>17.514614105224609</v>
      </c>
      <c r="AV283">
        <v>17.71612548828125</v>
      </c>
      <c r="AW283">
        <v>17.537315368652344</v>
      </c>
      <c r="AX283">
        <v>15.163647651672363</v>
      </c>
      <c r="AY283">
        <v>6.1565604209899902</v>
      </c>
      <c r="AZ283">
        <v>4.0670418739318848</v>
      </c>
      <c r="BA283">
        <v>2.9670982360839844</v>
      </c>
      <c r="BB283">
        <v>1.9895201921463013</v>
      </c>
      <c r="BC283">
        <v>2.1019985675811768</v>
      </c>
      <c r="BD283">
        <v>2.173335075378418</v>
      </c>
      <c r="BE283">
        <v>67.700477600097656</v>
      </c>
      <c r="BF283">
        <v>67.248710632324219</v>
      </c>
      <c r="BG283">
        <v>67.092071533203125</v>
      </c>
      <c r="BH283">
        <v>65.852577209472656</v>
      </c>
      <c r="BI283">
        <v>65.833122253417969</v>
      </c>
      <c r="BJ283">
        <v>65.688407897949219</v>
      </c>
      <c r="BK283">
        <v>66.447219848632813</v>
      </c>
      <c r="BL283">
        <v>67.648979187011719</v>
      </c>
      <c r="BM283">
        <v>71.877304077148437</v>
      </c>
      <c r="BN283">
        <v>76.929946899414063</v>
      </c>
      <c r="BO283">
        <v>82.429946899414063</v>
      </c>
      <c r="BP283">
        <v>84.282394409179688</v>
      </c>
      <c r="BQ283">
        <v>84.662193298339844</v>
      </c>
      <c r="BR283">
        <v>84.279266357421875</v>
      </c>
      <c r="BS283">
        <v>85.602790832519531</v>
      </c>
      <c r="BT283">
        <v>87.056907653808594</v>
      </c>
      <c r="BU283">
        <v>86.374603271484375</v>
      </c>
      <c r="BV283">
        <v>85.272163391113281</v>
      </c>
      <c r="BW283">
        <v>83.312873840332031</v>
      </c>
      <c r="BX283">
        <v>79.660911560058594</v>
      </c>
      <c r="BY283">
        <v>76.953323364257812</v>
      </c>
      <c r="BZ283">
        <v>75.8145751953125</v>
      </c>
      <c r="CA283">
        <v>74.4354248046875</v>
      </c>
      <c r="CB283">
        <v>73.090507507324219</v>
      </c>
      <c r="CC283">
        <v>3.1866781711578369</v>
      </c>
      <c r="CD283">
        <v>2.5521743297576904</v>
      </c>
      <c r="CE283">
        <v>2.1414315700531006</v>
      </c>
      <c r="CF283">
        <v>2.8115627765655518</v>
      </c>
      <c r="CG283">
        <v>3.47576904296875</v>
      </c>
      <c r="CH283">
        <v>4.2996635437011719</v>
      </c>
      <c r="CI283">
        <v>3.8720300197601318</v>
      </c>
      <c r="CJ283">
        <v>3.7480528354644775</v>
      </c>
      <c r="CK283">
        <v>2.0588006973266602</v>
      </c>
      <c r="CL283">
        <v>3.8171203136444092</v>
      </c>
      <c r="CM283">
        <v>3.5947074890136719</v>
      </c>
      <c r="CN283">
        <v>3.4647865295410156</v>
      </c>
      <c r="CO283">
        <v>3.1724121570587158</v>
      </c>
      <c r="CP283">
        <v>3.0093278884887695</v>
      </c>
      <c r="CQ283">
        <v>3.1973812580108643</v>
      </c>
      <c r="CR283">
        <v>4.2401318550109863</v>
      </c>
      <c r="CS283">
        <v>3.4179501533508301</v>
      </c>
      <c r="CT283">
        <v>3.4989893436431885</v>
      </c>
      <c r="CU283">
        <v>4.1129293441772461</v>
      </c>
      <c r="CV283">
        <v>4.6518731117248535</v>
      </c>
      <c r="CW283">
        <v>4.8689470291137695</v>
      </c>
      <c r="CX283">
        <v>5.0654377937316895</v>
      </c>
      <c r="CY283">
        <v>4.4669647216796875</v>
      </c>
      <c r="CZ283">
        <v>3.8940355777740479</v>
      </c>
    </row>
    <row r="284" spans="1:104" x14ac:dyDescent="0.25">
      <c r="A284" t="s">
        <v>2563</v>
      </c>
      <c r="B284" t="s">
        <v>168</v>
      </c>
      <c r="C284" t="s">
        <v>26</v>
      </c>
      <c r="D284" t="s">
        <v>186</v>
      </c>
      <c r="E284" t="s">
        <v>182</v>
      </c>
      <c r="F284">
        <v>2026</v>
      </c>
      <c r="G284" t="s">
        <v>178</v>
      </c>
      <c r="H284">
        <v>10</v>
      </c>
      <c r="I284">
        <v>150.27691650390625</v>
      </c>
      <c r="J284">
        <v>146.5704345703125</v>
      </c>
      <c r="K284">
        <v>143.52197265625</v>
      </c>
      <c r="L284">
        <v>142.76881408691406</v>
      </c>
      <c r="M284">
        <v>148.96165466308594</v>
      </c>
      <c r="N284">
        <v>161.66654968261719</v>
      </c>
      <c r="O284">
        <v>179.18510437011719</v>
      </c>
      <c r="P284">
        <v>193.98355102539062</v>
      </c>
      <c r="Q284">
        <v>205.7537841796875</v>
      </c>
      <c r="R284">
        <v>214.88966369628906</v>
      </c>
      <c r="S284">
        <v>223.63410949707031</v>
      </c>
      <c r="T284">
        <v>227.24383544921875</v>
      </c>
      <c r="U284">
        <v>229.13697814941406</v>
      </c>
      <c r="V284">
        <v>231.4901123046875</v>
      </c>
      <c r="W284">
        <v>229.52210998535156</v>
      </c>
      <c r="X284">
        <v>222.25634765625</v>
      </c>
      <c r="Y284">
        <v>213.16079711914062</v>
      </c>
      <c r="Z284">
        <v>203.01336669921875</v>
      </c>
      <c r="AA284">
        <v>195.585205078125</v>
      </c>
      <c r="AB284">
        <v>188.7703857421875</v>
      </c>
      <c r="AC284">
        <v>181.2974853515625</v>
      </c>
      <c r="AD284">
        <v>171.36862182617187</v>
      </c>
      <c r="AE284">
        <v>164.16934204101563</v>
      </c>
      <c r="AF284">
        <v>158.00349426269531</v>
      </c>
      <c r="AG284">
        <v>-0.19118486344814301</v>
      </c>
      <c r="AH284">
        <v>0.58472967147827148</v>
      </c>
      <c r="AI284">
        <v>0.12815825641155243</v>
      </c>
      <c r="AJ284">
        <v>0.39633822441101074</v>
      </c>
      <c r="AK284">
        <v>-0.37828689813613892</v>
      </c>
      <c r="AL284">
        <v>-0.59728443622589111</v>
      </c>
      <c r="AM284">
        <v>-2.4359369277954102</v>
      </c>
      <c r="AN284">
        <v>-1.3452353477478027</v>
      </c>
      <c r="AO284">
        <v>0.13428458571434021</v>
      </c>
      <c r="AP284">
        <v>1.3715461492538452</v>
      </c>
      <c r="AQ284">
        <v>4.8564834594726562</v>
      </c>
      <c r="AR284">
        <v>17.729385375976562</v>
      </c>
      <c r="AS284">
        <v>17.686981201171875</v>
      </c>
      <c r="AT284">
        <v>16.497705459594727</v>
      </c>
      <c r="AU284">
        <v>15.790768623352051</v>
      </c>
      <c r="AV284">
        <v>15.468666076660156</v>
      </c>
      <c r="AW284">
        <v>15.361614227294922</v>
      </c>
      <c r="AX284">
        <v>12.758761405944824</v>
      </c>
      <c r="AY284">
        <v>4.2485518455505371</v>
      </c>
      <c r="AZ284">
        <v>2.8748037815093994</v>
      </c>
      <c r="BA284">
        <v>2.2649233341217041</v>
      </c>
      <c r="BB284">
        <v>1.3265753984451294</v>
      </c>
      <c r="BC284">
        <v>1.4552154541015625</v>
      </c>
      <c r="BD284">
        <v>1.6704356670379639</v>
      </c>
      <c r="BE284">
        <v>65.187126159667969</v>
      </c>
      <c r="BF284">
        <v>64.641868591308594</v>
      </c>
      <c r="BG284">
        <v>64.283462524414063</v>
      </c>
      <c r="BH284">
        <v>63.779060363769531</v>
      </c>
      <c r="BI284">
        <v>63.298381805419922</v>
      </c>
      <c r="BJ284">
        <v>62.431163787841797</v>
      </c>
      <c r="BK284">
        <v>62.652240753173828</v>
      </c>
      <c r="BL284">
        <v>64.247016906738281</v>
      </c>
      <c r="BM284">
        <v>67.668296813964844</v>
      </c>
      <c r="BN284">
        <v>71.963409423828125</v>
      </c>
      <c r="BO284">
        <v>75.163612365722656</v>
      </c>
      <c r="BP284">
        <v>77.187477111816406</v>
      </c>
      <c r="BQ284">
        <v>79.919578552246094</v>
      </c>
      <c r="BR284">
        <v>80.887680053710938</v>
      </c>
      <c r="BS284">
        <v>80.786796569824219</v>
      </c>
      <c r="BT284">
        <v>80.380287170410156</v>
      </c>
      <c r="BU284">
        <v>80.421142578125</v>
      </c>
      <c r="BV284">
        <v>80.025146484375</v>
      </c>
      <c r="BW284">
        <v>75.557044982910156</v>
      </c>
      <c r="BX284">
        <v>71.732246398925781</v>
      </c>
      <c r="BY284">
        <v>69.750137329101563</v>
      </c>
      <c r="BZ284">
        <v>68.147834777832031</v>
      </c>
      <c r="CA284">
        <v>66.986785888671875</v>
      </c>
      <c r="CB284">
        <v>66.280624389648438</v>
      </c>
      <c r="CC284">
        <v>3.2860002517700195</v>
      </c>
      <c r="CD284">
        <v>2.6285300254821777</v>
      </c>
      <c r="CE284">
        <v>2.200934886932373</v>
      </c>
      <c r="CF284">
        <v>2.874361515045166</v>
      </c>
      <c r="CG284">
        <v>3.5233802795410156</v>
      </c>
      <c r="CH284">
        <v>4.2849893569946289</v>
      </c>
      <c r="CI284">
        <v>3.8416180610656738</v>
      </c>
      <c r="CJ284">
        <v>3.7190544605255127</v>
      </c>
      <c r="CK284">
        <v>2.0245695114135742</v>
      </c>
      <c r="CL284">
        <v>3.7309939861297607</v>
      </c>
      <c r="CM284">
        <v>3.5379946231842041</v>
      </c>
      <c r="CN284">
        <v>3.4307281970977783</v>
      </c>
      <c r="CO284">
        <v>3.1486220359802246</v>
      </c>
      <c r="CP284">
        <v>3.0175919532775879</v>
      </c>
      <c r="CQ284">
        <v>3.2114145755767822</v>
      </c>
      <c r="CR284">
        <v>4.268150806427002</v>
      </c>
      <c r="CS284">
        <v>3.4498655796051025</v>
      </c>
      <c r="CT284">
        <v>3.5241613388061523</v>
      </c>
      <c r="CU284">
        <v>4.1730523109436035</v>
      </c>
      <c r="CV284">
        <v>4.6430168151855469</v>
      </c>
      <c r="CW284">
        <v>4.8619856834411621</v>
      </c>
      <c r="CX284">
        <v>5.0605778694152832</v>
      </c>
      <c r="CY284">
        <v>4.5105652809143066</v>
      </c>
      <c r="CZ284">
        <v>3.9627361297607422</v>
      </c>
    </row>
    <row r="285" spans="1:104" x14ac:dyDescent="0.25">
      <c r="A285" t="s">
        <v>2564</v>
      </c>
      <c r="B285" t="s">
        <v>168</v>
      </c>
      <c r="C285" t="s">
        <v>26</v>
      </c>
      <c r="D285" t="s">
        <v>186</v>
      </c>
      <c r="E285" t="s">
        <v>182</v>
      </c>
      <c r="F285">
        <v>2026</v>
      </c>
      <c r="G285" t="s">
        <v>179</v>
      </c>
      <c r="H285">
        <v>11</v>
      </c>
      <c r="I285">
        <v>137.18867492675781</v>
      </c>
      <c r="J285">
        <v>134.02589416503906</v>
      </c>
      <c r="K285">
        <v>131.83558654785156</v>
      </c>
      <c r="L285">
        <v>131.931884765625</v>
      </c>
      <c r="M285">
        <v>138.27165222167969</v>
      </c>
      <c r="N285">
        <v>148.97789001464844</v>
      </c>
      <c r="O285">
        <v>163.19667053222656</v>
      </c>
      <c r="P285">
        <v>178.23200988769531</v>
      </c>
      <c r="Q285">
        <v>187.82452392578125</v>
      </c>
      <c r="R285">
        <v>194.71685791015625</v>
      </c>
      <c r="S285">
        <v>201.16653442382812</v>
      </c>
      <c r="T285">
        <v>202.70974731445312</v>
      </c>
      <c r="U285">
        <v>204.19692993164062</v>
      </c>
      <c r="V285">
        <v>205.98147583007812</v>
      </c>
      <c r="W285">
        <v>204.10087585449219</v>
      </c>
      <c r="X285">
        <v>197.13719177246094</v>
      </c>
      <c r="Y285">
        <v>189.96035766601562</v>
      </c>
      <c r="Z285">
        <v>183.12359619140625</v>
      </c>
      <c r="AA285">
        <v>173.14840698242187</v>
      </c>
      <c r="AB285">
        <v>165.86495971679687</v>
      </c>
      <c r="AC285">
        <v>161.71562194824219</v>
      </c>
      <c r="AD285">
        <v>154.37580871582031</v>
      </c>
      <c r="AE285">
        <v>148.14794921875</v>
      </c>
      <c r="AF285">
        <v>143.22822570800781</v>
      </c>
      <c r="AG285">
        <v>-0.37678208947181702</v>
      </c>
      <c r="AH285">
        <v>0.53205090761184692</v>
      </c>
      <c r="AI285">
        <v>-0.10762731730937958</v>
      </c>
      <c r="AJ285">
        <v>3.7691317498683929E-2</v>
      </c>
      <c r="AK285">
        <v>-0.94697004556655884</v>
      </c>
      <c r="AL285">
        <v>-1.7578321695327759</v>
      </c>
      <c r="AM285">
        <v>-3.2119960784912109</v>
      </c>
      <c r="AN285">
        <v>-3.0508499145507813</v>
      </c>
      <c r="AO285">
        <v>-1.4032367467880249</v>
      </c>
      <c r="AP285">
        <v>0.5623205304145813</v>
      </c>
      <c r="AQ285">
        <v>3.6819021701812744</v>
      </c>
      <c r="AR285">
        <v>14.484074592590332</v>
      </c>
      <c r="AS285">
        <v>14.140342712402344</v>
      </c>
      <c r="AT285">
        <v>13.119179725646973</v>
      </c>
      <c r="AU285">
        <v>12.55328369140625</v>
      </c>
      <c r="AV285">
        <v>11.460351943969727</v>
      </c>
      <c r="AW285">
        <v>11.44639778137207</v>
      </c>
      <c r="AX285">
        <v>8.8440284729003906</v>
      </c>
      <c r="AY285">
        <v>1.3360582590103149</v>
      </c>
      <c r="AZ285">
        <v>1.1198217868804932</v>
      </c>
      <c r="BA285">
        <v>1.2130303382873535</v>
      </c>
      <c r="BB285">
        <v>0.37385663390159607</v>
      </c>
      <c r="BC285">
        <v>0.48975890874862671</v>
      </c>
      <c r="BD285">
        <v>0.87284946441650391</v>
      </c>
      <c r="BE285">
        <v>60.677181243896484</v>
      </c>
      <c r="BF285">
        <v>60.751976013183594</v>
      </c>
      <c r="BG285">
        <v>59.8529052734375</v>
      </c>
      <c r="BH285">
        <v>59.509334564208984</v>
      </c>
      <c r="BI285">
        <v>60.011932373046875</v>
      </c>
      <c r="BJ285">
        <v>60.373344421386719</v>
      </c>
      <c r="BK285">
        <v>59.575721740722656</v>
      </c>
      <c r="BL285">
        <v>59.144290924072266</v>
      </c>
      <c r="BM285">
        <v>61.61181640625</v>
      </c>
      <c r="BN285">
        <v>64.60943603515625</v>
      </c>
      <c r="BO285">
        <v>67.226547241210937</v>
      </c>
      <c r="BP285">
        <v>69.26513671875</v>
      </c>
      <c r="BQ285">
        <v>70.374473571777344</v>
      </c>
      <c r="BR285">
        <v>70.772087097167969</v>
      </c>
      <c r="BS285">
        <v>69.584434509277344</v>
      </c>
      <c r="BT285">
        <v>69.26513671875</v>
      </c>
      <c r="BU285">
        <v>68.446884155273438</v>
      </c>
      <c r="BV285">
        <v>66.549484252929688</v>
      </c>
      <c r="BW285">
        <v>65.490669250488281</v>
      </c>
      <c r="BX285">
        <v>64.274795532226562</v>
      </c>
      <c r="BY285">
        <v>63.835067749023438</v>
      </c>
      <c r="BZ285">
        <v>62.974582672119141</v>
      </c>
      <c r="CA285">
        <v>62.296272277832031</v>
      </c>
      <c r="CB285">
        <v>61.740768432617188</v>
      </c>
      <c r="CC285">
        <v>3.3318312168121338</v>
      </c>
      <c r="CD285">
        <v>2.6695907115936279</v>
      </c>
      <c r="CE285">
        <v>2.2454886436462402</v>
      </c>
      <c r="CF285">
        <v>2.9501709938049316</v>
      </c>
      <c r="CG285">
        <v>3.6325163841247559</v>
      </c>
      <c r="CH285">
        <v>4.385718822479248</v>
      </c>
      <c r="CI285">
        <v>3.8860917091369629</v>
      </c>
      <c r="CJ285">
        <v>3.7952706813812256</v>
      </c>
      <c r="CK285">
        <v>2.0527050495147705</v>
      </c>
      <c r="CL285">
        <v>3.7549309730529785</v>
      </c>
      <c r="CM285">
        <v>3.534794807434082</v>
      </c>
      <c r="CN285">
        <v>3.3990554809570313</v>
      </c>
      <c r="CO285">
        <v>3.1164774894714355</v>
      </c>
      <c r="CP285">
        <v>2.9822604656219482</v>
      </c>
      <c r="CQ285">
        <v>3.171802282333374</v>
      </c>
      <c r="CR285">
        <v>4.2047829627990723</v>
      </c>
      <c r="CS285">
        <v>3.4146578311920166</v>
      </c>
      <c r="CT285">
        <v>3.5307331085205078</v>
      </c>
      <c r="CU285">
        <v>4.1032285690307617</v>
      </c>
      <c r="CV285">
        <v>4.5311708450317383</v>
      </c>
      <c r="CW285">
        <v>4.8168516159057617</v>
      </c>
      <c r="CX285">
        <v>5.0633444786071777</v>
      </c>
      <c r="CY285">
        <v>4.5208902359008789</v>
      </c>
      <c r="CZ285">
        <v>3.9897572994232178</v>
      </c>
    </row>
    <row r="286" spans="1:104" x14ac:dyDescent="0.25">
      <c r="A286" t="s">
        <v>2565</v>
      </c>
      <c r="B286" t="s">
        <v>168</v>
      </c>
      <c r="C286" t="s">
        <v>26</v>
      </c>
      <c r="D286" t="s">
        <v>186</v>
      </c>
      <c r="E286" t="s">
        <v>182</v>
      </c>
      <c r="F286">
        <v>2026</v>
      </c>
      <c r="G286" t="s">
        <v>180</v>
      </c>
      <c r="H286">
        <v>12</v>
      </c>
      <c r="I286">
        <v>128.16279602050781</v>
      </c>
      <c r="J286">
        <v>125.69500732421875</v>
      </c>
      <c r="K286">
        <v>124.28215026855469</v>
      </c>
      <c r="L286">
        <v>124.05495452880859</v>
      </c>
      <c r="M286">
        <v>129.82249450683594</v>
      </c>
      <c r="N286">
        <v>140.05136108398437</v>
      </c>
      <c r="O286">
        <v>154.94474792480469</v>
      </c>
      <c r="P286">
        <v>167.13987731933594</v>
      </c>
      <c r="Q286">
        <v>173.33891296386719</v>
      </c>
      <c r="R286">
        <v>175.71138000488281</v>
      </c>
      <c r="S286">
        <v>176.82467651367187</v>
      </c>
      <c r="T286">
        <v>175.12051391601562</v>
      </c>
      <c r="U286">
        <v>174.00082397460937</v>
      </c>
      <c r="V286">
        <v>173.33651733398438</v>
      </c>
      <c r="W286">
        <v>171.3544921875</v>
      </c>
      <c r="X286">
        <v>167.38241577148437</v>
      </c>
      <c r="Y286">
        <v>165.58856201171875</v>
      </c>
      <c r="Z286">
        <v>164.56797790527344</v>
      </c>
      <c r="AA286">
        <v>158.63200378417969</v>
      </c>
      <c r="AB286">
        <v>153.09446716308594</v>
      </c>
      <c r="AC286">
        <v>149.31306457519531</v>
      </c>
      <c r="AD286">
        <v>143.67245483398437</v>
      </c>
      <c r="AE286">
        <v>138.09416198730469</v>
      </c>
      <c r="AF286">
        <v>133.10591125488281</v>
      </c>
      <c r="AG286">
        <v>-0.59813404083251953</v>
      </c>
      <c r="AH286">
        <v>0.49576187133789063</v>
      </c>
      <c r="AI286">
        <v>-0.3782120943069458</v>
      </c>
      <c r="AJ286">
        <v>-0.36703330278396606</v>
      </c>
      <c r="AK286">
        <v>-1.6178821325302124</v>
      </c>
      <c r="AL286">
        <v>-3.131211519241333</v>
      </c>
      <c r="AM286">
        <v>-4.2782993316650391</v>
      </c>
      <c r="AN286">
        <v>-5.0781073570251465</v>
      </c>
      <c r="AO286">
        <v>-3.1294510364532471</v>
      </c>
      <c r="AP286">
        <v>-0.29251322150230408</v>
      </c>
      <c r="AQ286">
        <v>2.4500744342803955</v>
      </c>
      <c r="AR286">
        <v>11.014612197875977</v>
      </c>
      <c r="AS286">
        <v>10.249267578125</v>
      </c>
      <c r="AT286">
        <v>9.3291597366333008</v>
      </c>
      <c r="AU286">
        <v>8.9111595153808594</v>
      </c>
      <c r="AV286">
        <v>7.2307229042053223</v>
      </c>
      <c r="AW286">
        <v>7.4304027557373047</v>
      </c>
      <c r="AX286">
        <v>4.8282108306884766</v>
      </c>
      <c r="AY286">
        <v>-1.6703652143478394</v>
      </c>
      <c r="AZ286">
        <v>-0.6571994423866272</v>
      </c>
      <c r="BA286">
        <v>0.14900900423526764</v>
      </c>
      <c r="BB286">
        <v>-0.6476670503616333</v>
      </c>
      <c r="BC286">
        <v>-0.54340332746505737</v>
      </c>
      <c r="BD286">
        <v>3.4666333347558975E-2</v>
      </c>
      <c r="BE286">
        <v>50.32275390625</v>
      </c>
      <c r="BF286">
        <v>49.926620483398437</v>
      </c>
      <c r="BG286">
        <v>49.004680633544922</v>
      </c>
      <c r="BH286">
        <v>49.037868499755859</v>
      </c>
      <c r="BI286">
        <v>48.223297119140625</v>
      </c>
      <c r="BJ286">
        <v>47.906639099121094</v>
      </c>
      <c r="BK286">
        <v>47.704887390136719</v>
      </c>
      <c r="BL286">
        <v>47.226280212402344</v>
      </c>
      <c r="BM286">
        <v>51.660911560058594</v>
      </c>
      <c r="BN286">
        <v>56.846340179443359</v>
      </c>
      <c r="BO286">
        <v>60.709148406982422</v>
      </c>
      <c r="BP286">
        <v>62.23651123046875</v>
      </c>
      <c r="BQ286">
        <v>63.750137329101563</v>
      </c>
      <c r="BR286">
        <v>66.605422973632812</v>
      </c>
      <c r="BS286">
        <v>65.730682373046875</v>
      </c>
      <c r="BT286">
        <v>63.661048889160156</v>
      </c>
      <c r="BU286">
        <v>62.188411712646484</v>
      </c>
      <c r="BV286">
        <v>60.862953186035156</v>
      </c>
      <c r="BW286">
        <v>60.007663726806641</v>
      </c>
      <c r="BX286">
        <v>57.324317932128906</v>
      </c>
      <c r="BY286">
        <v>56.241329193115234</v>
      </c>
      <c r="BZ286">
        <v>54.735366821289063</v>
      </c>
      <c r="CA286">
        <v>54.403800964355469</v>
      </c>
      <c r="CB286">
        <v>54.093635559082031</v>
      </c>
      <c r="CC286">
        <v>3.683943510055542</v>
      </c>
      <c r="CD286">
        <v>2.9631953239440918</v>
      </c>
      <c r="CE286">
        <v>2.505378246307373</v>
      </c>
      <c r="CF286">
        <v>3.2832038402557373</v>
      </c>
      <c r="CG286">
        <v>4.036552906036377</v>
      </c>
      <c r="CH286">
        <v>4.8796939849853516</v>
      </c>
      <c r="CI286">
        <v>4.3668155670166016</v>
      </c>
      <c r="CJ286">
        <v>4.2123394012451172</v>
      </c>
      <c r="CK286">
        <v>2.2421083450317383</v>
      </c>
      <c r="CL286">
        <v>4.010371208190918</v>
      </c>
      <c r="CM286">
        <v>3.677372932434082</v>
      </c>
      <c r="CN286">
        <v>3.4754166603088379</v>
      </c>
      <c r="CO286">
        <v>3.1430575847625732</v>
      </c>
      <c r="CP286">
        <v>2.9702558517456055</v>
      </c>
      <c r="CQ286">
        <v>3.1516866683959961</v>
      </c>
      <c r="CR286">
        <v>4.2254319190979004</v>
      </c>
      <c r="CS286">
        <v>3.5229039192199707</v>
      </c>
      <c r="CT286">
        <v>3.7553653717041016</v>
      </c>
      <c r="CU286">
        <v>4.4492239952087402</v>
      </c>
      <c r="CV286">
        <v>4.9499588012695313</v>
      </c>
      <c r="CW286">
        <v>5.2637519836425781</v>
      </c>
      <c r="CX286">
        <v>5.5772228240966797</v>
      </c>
      <c r="CY286">
        <v>4.9875807762145996</v>
      </c>
      <c r="CZ286">
        <v>4.3883519172668457</v>
      </c>
    </row>
    <row r="287" spans="1:104" x14ac:dyDescent="0.25">
      <c r="A287" t="s">
        <v>2566</v>
      </c>
      <c r="B287" t="s">
        <v>168</v>
      </c>
      <c r="C287" t="s">
        <v>26</v>
      </c>
      <c r="D287" t="s">
        <v>186</v>
      </c>
      <c r="E287" t="s">
        <v>182</v>
      </c>
      <c r="F287">
        <v>2026</v>
      </c>
      <c r="G287" t="s">
        <v>181</v>
      </c>
      <c r="H287">
        <v>8</v>
      </c>
      <c r="I287">
        <v>153.23802185058594</v>
      </c>
      <c r="J287">
        <v>149.58073425292969</v>
      </c>
      <c r="K287">
        <v>146.62101745605469</v>
      </c>
      <c r="L287">
        <v>146.29290771484375</v>
      </c>
      <c r="M287">
        <v>152.6026611328125</v>
      </c>
      <c r="N287">
        <v>168.12269592285156</v>
      </c>
      <c r="O287">
        <v>183.4664306640625</v>
      </c>
      <c r="P287">
        <v>198.28927612304688</v>
      </c>
      <c r="Q287">
        <v>208.26396179199219</v>
      </c>
      <c r="R287">
        <v>215.30795288085937</v>
      </c>
      <c r="S287">
        <v>221.92312622070312</v>
      </c>
      <c r="T287">
        <v>223.41159057617187</v>
      </c>
      <c r="U287">
        <v>224.91737365722656</v>
      </c>
      <c r="V287">
        <v>225.58576965332031</v>
      </c>
      <c r="W287">
        <v>224.23017883300781</v>
      </c>
      <c r="X287">
        <v>219.01312255859375</v>
      </c>
      <c r="Y287">
        <v>212.76976013183594</v>
      </c>
      <c r="Z287">
        <v>204.12623596191406</v>
      </c>
      <c r="AA287">
        <v>194.70817565917969</v>
      </c>
      <c r="AB287">
        <v>189.37933349609375</v>
      </c>
      <c r="AC287">
        <v>185.21380615234375</v>
      </c>
      <c r="AD287">
        <v>176.69804382324219</v>
      </c>
      <c r="AE287">
        <v>168.98159790039062</v>
      </c>
      <c r="AF287">
        <v>161.74845886230469</v>
      </c>
      <c r="AG287">
        <v>-0.13865330815315247</v>
      </c>
      <c r="AH287">
        <v>0.59747147560119629</v>
      </c>
      <c r="AI287">
        <v>0.19338338077068329</v>
      </c>
      <c r="AJ287">
        <v>0.49691540002822876</v>
      </c>
      <c r="AK287">
        <v>-0.22365662455558777</v>
      </c>
      <c r="AL287">
        <v>-0.28156596422195435</v>
      </c>
      <c r="AM287">
        <v>-2.2158217430114746</v>
      </c>
      <c r="AN287">
        <v>-0.87191951274871826</v>
      </c>
      <c r="AO287">
        <v>0.55755186080932617</v>
      </c>
      <c r="AP287">
        <v>1.5617293119430542</v>
      </c>
      <c r="AQ287">
        <v>5.0081086158752441</v>
      </c>
      <c r="AR287">
        <v>17.7960205078125</v>
      </c>
      <c r="AS287">
        <v>17.806377410888672</v>
      </c>
      <c r="AT287">
        <v>16.502849578857422</v>
      </c>
      <c r="AU287">
        <v>15.834235191345215</v>
      </c>
      <c r="AV287">
        <v>15.868673324584961</v>
      </c>
      <c r="AW287">
        <v>15.959604263305664</v>
      </c>
      <c r="AX287">
        <v>13.568939208984375</v>
      </c>
      <c r="AY287">
        <v>4.909116268157959</v>
      </c>
      <c r="AZ287">
        <v>3.2841842174530029</v>
      </c>
      <c r="BA287">
        <v>2.5442585945129395</v>
      </c>
      <c r="BB287">
        <v>1.6020671129226685</v>
      </c>
      <c r="BC287">
        <v>1.7319396734237671</v>
      </c>
      <c r="BD287">
        <v>1.8905342817306519</v>
      </c>
      <c r="BE287">
        <v>67.508560180664063</v>
      </c>
      <c r="BF287">
        <v>67.252922058105469</v>
      </c>
      <c r="BG287">
        <v>66.79974365234375</v>
      </c>
      <c r="BH287">
        <v>66.426322937011719</v>
      </c>
      <c r="BI287">
        <v>66.089393615722656</v>
      </c>
      <c r="BJ287">
        <v>66.047103881835937</v>
      </c>
      <c r="BK287">
        <v>66.456336975097656</v>
      </c>
      <c r="BL287">
        <v>67.562698364257813</v>
      </c>
      <c r="BM287">
        <v>70.106819152832031</v>
      </c>
      <c r="BN287">
        <v>73.361404418945312</v>
      </c>
      <c r="BO287">
        <v>76.656059265136719</v>
      </c>
      <c r="BP287">
        <v>77.972770690917969</v>
      </c>
      <c r="BQ287">
        <v>78.97528076171875</v>
      </c>
      <c r="BR287">
        <v>79.857131958007813</v>
      </c>
      <c r="BS287">
        <v>80.618789672851562</v>
      </c>
      <c r="BT287">
        <v>80.94775390625</v>
      </c>
      <c r="BU287">
        <v>80.631072998046875</v>
      </c>
      <c r="BV287">
        <v>79.698249816894531</v>
      </c>
      <c r="BW287">
        <v>77.163299560546875</v>
      </c>
      <c r="BX287">
        <v>74.829727172851563</v>
      </c>
      <c r="BY287">
        <v>72.620018005371094</v>
      </c>
      <c r="BZ287">
        <v>71.713249206542969</v>
      </c>
      <c r="CA287">
        <v>70.774177551269531</v>
      </c>
      <c r="CB287">
        <v>70.156303405761719</v>
      </c>
      <c r="CC287">
        <v>3.2856268882751465</v>
      </c>
      <c r="CD287">
        <v>2.6303806304931641</v>
      </c>
      <c r="CE287">
        <v>2.2047605514526367</v>
      </c>
      <c r="CF287">
        <v>2.8880693912506104</v>
      </c>
      <c r="CG287">
        <v>3.5393500328063965</v>
      </c>
      <c r="CH287">
        <v>4.3695054054260254</v>
      </c>
      <c r="CI287">
        <v>3.856961727142334</v>
      </c>
      <c r="CJ287">
        <v>3.7277190685272217</v>
      </c>
      <c r="CK287">
        <v>2.0094413757324219</v>
      </c>
      <c r="CL287">
        <v>3.6656031608581543</v>
      </c>
      <c r="CM287">
        <v>3.4426910877227783</v>
      </c>
      <c r="CN287">
        <v>3.3073205947875977</v>
      </c>
      <c r="CO287">
        <v>3.0305726528167725</v>
      </c>
      <c r="CP287">
        <v>2.8834743499755859</v>
      </c>
      <c r="CQ287">
        <v>3.0763962268829346</v>
      </c>
      <c r="CR287">
        <v>4.1241278648376465</v>
      </c>
      <c r="CS287">
        <v>3.3766117095947266</v>
      </c>
      <c r="CT287">
        <v>3.4746124744415283</v>
      </c>
      <c r="CU287">
        <v>4.0735993385314941</v>
      </c>
      <c r="CV287">
        <v>4.5674662590026855</v>
      </c>
      <c r="CW287">
        <v>4.8704781532287598</v>
      </c>
      <c r="CX287">
        <v>5.116546630859375</v>
      </c>
      <c r="CY287">
        <v>4.5525498390197754</v>
      </c>
      <c r="CZ287">
        <v>3.977818489074707</v>
      </c>
    </row>
    <row r="288" spans="1:104" x14ac:dyDescent="0.25">
      <c r="A288" t="s">
        <v>448</v>
      </c>
      <c r="B288" t="s">
        <v>168</v>
      </c>
      <c r="C288" t="s">
        <v>25</v>
      </c>
      <c r="D288" t="s">
        <v>185</v>
      </c>
      <c r="E288" t="s">
        <v>182</v>
      </c>
      <c r="F288">
        <v>2016</v>
      </c>
      <c r="G288" t="s">
        <v>169</v>
      </c>
      <c r="H288">
        <v>1</v>
      </c>
      <c r="I288">
        <v>14.216462495766894</v>
      </c>
      <c r="J288">
        <v>13.86962907869912</v>
      </c>
      <c r="K288">
        <v>13.770067262778991</v>
      </c>
      <c r="L288">
        <v>13.924660676578064</v>
      </c>
      <c r="M288">
        <v>14.593153890515671</v>
      </c>
      <c r="N288">
        <v>16.239553695500287</v>
      </c>
      <c r="O288">
        <v>18.941437325101713</v>
      </c>
      <c r="P288">
        <v>20.824607166945896</v>
      </c>
      <c r="Q288">
        <v>22.155090080189886</v>
      </c>
      <c r="R288">
        <v>22.25758554659344</v>
      </c>
      <c r="S288">
        <v>21.978000030880594</v>
      </c>
      <c r="T288">
        <v>21.568331450948907</v>
      </c>
      <c r="U288">
        <v>21.021079128314291</v>
      </c>
      <c r="V288">
        <v>20.665610383459821</v>
      </c>
      <c r="W288">
        <v>20.263714883328021</v>
      </c>
      <c r="X288">
        <v>19.779942867161161</v>
      </c>
      <c r="Y288">
        <v>19.716340162007466</v>
      </c>
      <c r="Z288">
        <v>20.993857378161401</v>
      </c>
      <c r="AA288">
        <v>20.839974040837959</v>
      </c>
      <c r="AB288">
        <v>20.003288196556912</v>
      </c>
      <c r="AC288">
        <v>19.104555631830703</v>
      </c>
      <c r="AD288">
        <v>18.03156415206475</v>
      </c>
      <c r="AE288">
        <v>16.481338529404894</v>
      </c>
      <c r="AF288">
        <v>15.324236108829185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0.19853473743377201</v>
      </c>
      <c r="AS288">
        <v>0.19349732326184602</v>
      </c>
      <c r="AT288">
        <v>0.1902252513675087</v>
      </c>
      <c r="AU288">
        <v>0.18652584207780659</v>
      </c>
      <c r="AV288">
        <v>0.18207276144039747</v>
      </c>
      <c r="AW288">
        <v>0.1814872995390194</v>
      </c>
      <c r="AX288">
        <v>0.19324674313402757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42.000000266829645</v>
      </c>
      <c r="BF288">
        <v>41.00000007693486</v>
      </c>
      <c r="BG288">
        <v>39.999999301887357</v>
      </c>
      <c r="BH288">
        <v>39.499999652164867</v>
      </c>
      <c r="BI288">
        <v>38.999999315523958</v>
      </c>
      <c r="BJ288">
        <v>38.24999962468813</v>
      </c>
      <c r="BK288">
        <v>38.24999962468813</v>
      </c>
      <c r="BL288">
        <v>38.24999962468813</v>
      </c>
      <c r="BM288">
        <v>45.75000029837701</v>
      </c>
      <c r="BN288">
        <v>51.24999998168218</v>
      </c>
      <c r="BO288">
        <v>55.250000232432839</v>
      </c>
      <c r="BP288">
        <v>56.99999940080361</v>
      </c>
      <c r="BQ288">
        <v>57.999999463491271</v>
      </c>
      <c r="BR288">
        <v>58.250001132855679</v>
      </c>
      <c r="BS288">
        <v>57.999999463491271</v>
      </c>
      <c r="BT288">
        <v>56.250000498651893</v>
      </c>
      <c r="BU288">
        <v>54.750000048440469</v>
      </c>
      <c r="BV288">
        <v>52.249999891721309</v>
      </c>
      <c r="BW288">
        <v>50.499999807459311</v>
      </c>
      <c r="BX288">
        <v>47.499998957919317</v>
      </c>
      <c r="BY288">
        <v>46.000000771994536</v>
      </c>
      <c r="BZ288">
        <v>45.250000063501794</v>
      </c>
      <c r="CA288">
        <v>46.750000869893135</v>
      </c>
      <c r="CB288">
        <v>46.250000736783612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1.9551748518417178E-2</v>
      </c>
      <c r="CO288">
        <v>1.9124398622646119E-2</v>
      </c>
      <c r="CP288">
        <v>1.8824556457783869E-2</v>
      </c>
      <c r="CQ288">
        <v>1.8583726667399381E-2</v>
      </c>
      <c r="CR288">
        <v>1.8378556319606797E-2</v>
      </c>
      <c r="CS288">
        <v>1.8576486526314762E-2</v>
      </c>
      <c r="CT288">
        <v>1.9747104484990896E-2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</row>
    <row r="289" spans="1:104" x14ac:dyDescent="0.25">
      <c r="A289" t="s">
        <v>449</v>
      </c>
      <c r="B289" t="s">
        <v>168</v>
      </c>
      <c r="C289" t="s">
        <v>25</v>
      </c>
      <c r="D289" t="s">
        <v>185</v>
      </c>
      <c r="E289" t="s">
        <v>182</v>
      </c>
      <c r="F289">
        <v>2016</v>
      </c>
      <c r="G289" t="s">
        <v>170</v>
      </c>
      <c r="H289">
        <v>2</v>
      </c>
      <c r="I289">
        <v>14.644364034015002</v>
      </c>
      <c r="J289">
        <v>14.226844618934452</v>
      </c>
      <c r="K289">
        <v>14.073980019790545</v>
      </c>
      <c r="L289">
        <v>14.164281717458516</v>
      </c>
      <c r="M289">
        <v>14.768004808387015</v>
      </c>
      <c r="N289">
        <v>16.363695227040392</v>
      </c>
      <c r="O289">
        <v>18.762915566074778</v>
      </c>
      <c r="P289">
        <v>20.490126909128655</v>
      </c>
      <c r="Q289">
        <v>22.113362673754114</v>
      </c>
      <c r="R289">
        <v>22.89594747200336</v>
      </c>
      <c r="S289">
        <v>23.330200747713569</v>
      </c>
      <c r="T289">
        <v>23.497618502277057</v>
      </c>
      <c r="U289">
        <v>23.45122877699087</v>
      </c>
      <c r="V289">
        <v>23.504115211327637</v>
      </c>
      <c r="W289">
        <v>23.314697037128028</v>
      </c>
      <c r="X289">
        <v>22.695258111389563</v>
      </c>
      <c r="Y289">
        <v>22.040945355106</v>
      </c>
      <c r="Z289">
        <v>22.24766785660232</v>
      </c>
      <c r="AA289">
        <v>22.231842210250431</v>
      </c>
      <c r="AB289">
        <v>21.166293962235475</v>
      </c>
      <c r="AC289">
        <v>20.12291842317304</v>
      </c>
      <c r="AD289">
        <v>18.817155019807927</v>
      </c>
      <c r="AE289">
        <v>17.069325998456705</v>
      </c>
      <c r="AF289">
        <v>15.744587650394774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0.21629366688392823</v>
      </c>
      <c r="AS289">
        <v>0.21586664810263403</v>
      </c>
      <c r="AT289">
        <v>0.21635347261332644</v>
      </c>
      <c r="AU289">
        <v>0.2146098879201718</v>
      </c>
      <c r="AV289">
        <v>0.20890799565674997</v>
      </c>
      <c r="AW289">
        <v>0.20288510269865789</v>
      </c>
      <c r="AX289">
        <v>0.20478796689867673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52.249999891721309</v>
      </c>
      <c r="BF289">
        <v>51.749999962143164</v>
      </c>
      <c r="BG289">
        <v>51.749999962143164</v>
      </c>
      <c r="BH289">
        <v>50.749999848572656</v>
      </c>
      <c r="BI289">
        <v>51.500001701929435</v>
      </c>
      <c r="BJ289">
        <v>50.749999848572656</v>
      </c>
      <c r="BK289">
        <v>51.500001701929435</v>
      </c>
      <c r="BL289">
        <v>52.000002038570337</v>
      </c>
      <c r="BM289">
        <v>52.249999891721309</v>
      </c>
      <c r="BN289">
        <v>53.750000799878336</v>
      </c>
      <c r="BO289">
        <v>54.499998582607439</v>
      </c>
      <c r="BP289">
        <v>54.999998512185584</v>
      </c>
      <c r="BQ289">
        <v>55.750000569073748</v>
      </c>
      <c r="BR289">
        <v>53.999999263623458</v>
      </c>
      <c r="BS289">
        <v>53.250000463237427</v>
      </c>
      <c r="BT289">
        <v>52.000002038570337</v>
      </c>
      <c r="BU289">
        <v>49.749999989416374</v>
      </c>
      <c r="BV289">
        <v>47.999999396325919</v>
      </c>
      <c r="BW289">
        <v>47.249999501958705</v>
      </c>
      <c r="BX289">
        <v>47.999999396325919</v>
      </c>
      <c r="BY289">
        <v>47.749998922708386</v>
      </c>
      <c r="BZ289">
        <v>46.750000869893135</v>
      </c>
      <c r="CA289">
        <v>47.749998922708386</v>
      </c>
      <c r="CB289">
        <v>46.750000869893135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2.2292515639923353E-2</v>
      </c>
      <c r="CO289">
        <v>2.2355507166707592E-2</v>
      </c>
      <c r="CP289">
        <v>2.2424815413928132E-2</v>
      </c>
      <c r="CQ289">
        <v>2.2354148274030396E-2</v>
      </c>
      <c r="CR289">
        <v>2.2046094711826988E-2</v>
      </c>
      <c r="CS289">
        <v>2.1715208681011556E-2</v>
      </c>
      <c r="CT289">
        <v>2.1845361034254267E-2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</row>
    <row r="290" spans="1:104" x14ac:dyDescent="0.25">
      <c r="A290" t="s">
        <v>450</v>
      </c>
      <c r="B290" t="s">
        <v>168</v>
      </c>
      <c r="C290" t="s">
        <v>25</v>
      </c>
      <c r="D290" t="s">
        <v>185</v>
      </c>
      <c r="E290" t="s">
        <v>182</v>
      </c>
      <c r="F290">
        <v>2016</v>
      </c>
      <c r="G290" t="s">
        <v>171</v>
      </c>
      <c r="H290">
        <v>3</v>
      </c>
      <c r="I290">
        <v>15.79304600506247</v>
      </c>
      <c r="J290">
        <v>15.18853593459704</v>
      </c>
      <c r="K290">
        <v>14.863007642156507</v>
      </c>
      <c r="L290">
        <v>14.812291920910948</v>
      </c>
      <c r="M290">
        <v>15.313462092342453</v>
      </c>
      <c r="N290">
        <v>16.766658064829969</v>
      </c>
      <c r="O290">
        <v>19.299557123473544</v>
      </c>
      <c r="P290">
        <v>20.977293555282206</v>
      </c>
      <c r="Q290">
        <v>23.068070465097822</v>
      </c>
      <c r="R290">
        <v>24.791268633568883</v>
      </c>
      <c r="S290">
        <v>26.271873764091293</v>
      </c>
      <c r="T290">
        <v>27.278872914888343</v>
      </c>
      <c r="U290">
        <v>27.844831005604327</v>
      </c>
      <c r="V290">
        <v>28.44932200136288</v>
      </c>
      <c r="W290">
        <v>28.509961543982499</v>
      </c>
      <c r="X290">
        <v>27.93854125607772</v>
      </c>
      <c r="Y290">
        <v>26.828171784665216</v>
      </c>
      <c r="Z290">
        <v>25.489972449670308</v>
      </c>
      <c r="AA290">
        <v>24.168054607723469</v>
      </c>
      <c r="AB290">
        <v>23.818256234501298</v>
      </c>
      <c r="AC290">
        <v>22.569020887154256</v>
      </c>
      <c r="AD290">
        <v>20.894972354975298</v>
      </c>
      <c r="AE290">
        <v>18.775925909082574</v>
      </c>
      <c r="AF290">
        <v>17.087882342700578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0.25109980525603026</v>
      </c>
      <c r="AS290">
        <v>0.25630939475485282</v>
      </c>
      <c r="AT290">
        <v>0.26187369195175331</v>
      </c>
      <c r="AU290">
        <v>0.26243186713194455</v>
      </c>
      <c r="AV290">
        <v>0.25717199683459235</v>
      </c>
      <c r="AW290">
        <v>0.2469511403875469</v>
      </c>
      <c r="AX290">
        <v>0.23463312319568841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55.999998778404631</v>
      </c>
      <c r="BF290">
        <v>54.250000932987859</v>
      </c>
      <c r="BG290">
        <v>52.750000126596525</v>
      </c>
      <c r="BH290">
        <v>53.250000463237427</v>
      </c>
      <c r="BI290">
        <v>53.750000799878336</v>
      </c>
      <c r="BJ290">
        <v>53.999999263623458</v>
      </c>
      <c r="BK290">
        <v>53.999999263623458</v>
      </c>
      <c r="BL290">
        <v>56.250000498651893</v>
      </c>
      <c r="BM290">
        <v>63.249998393323253</v>
      </c>
      <c r="BN290">
        <v>69.00000142512674</v>
      </c>
      <c r="BO290">
        <v>73.250000037856836</v>
      </c>
      <c r="BP290">
        <v>75.999998505672593</v>
      </c>
      <c r="BQ290">
        <v>79.250000922811296</v>
      </c>
      <c r="BR290">
        <v>78.999999304329734</v>
      </c>
      <c r="BS290">
        <v>76.250000887396837</v>
      </c>
      <c r="BT290">
        <v>72.75000071887284</v>
      </c>
      <c r="BU290">
        <v>72.500002204244893</v>
      </c>
      <c r="BV290">
        <v>71.000000736376549</v>
      </c>
      <c r="BW290">
        <v>67.249999000253837</v>
      </c>
      <c r="BX290">
        <v>62.749998463745115</v>
      </c>
      <c r="BY290">
        <v>61.499999733780953</v>
      </c>
      <c r="BZ290">
        <v>59.499999048694313</v>
      </c>
      <c r="CA290">
        <v>59.499999048694313</v>
      </c>
      <c r="CB290">
        <v>57.499999330381748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2.6710522340131524E-2</v>
      </c>
      <c r="CO290">
        <v>2.7393973054734393E-2</v>
      </c>
      <c r="CP290">
        <v>2.7926341462944228E-2</v>
      </c>
      <c r="CQ290">
        <v>2.8085520243787462E-2</v>
      </c>
      <c r="CR290">
        <v>2.7869640960289516E-2</v>
      </c>
      <c r="CS290">
        <v>2.7220182129721916E-2</v>
      </c>
      <c r="CT290">
        <v>2.6049964173705746E-2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</row>
    <row r="291" spans="1:104" x14ac:dyDescent="0.25">
      <c r="A291" t="s">
        <v>451</v>
      </c>
      <c r="B291" t="s">
        <v>168</v>
      </c>
      <c r="C291" t="s">
        <v>25</v>
      </c>
      <c r="D291" t="s">
        <v>185</v>
      </c>
      <c r="E291" t="s">
        <v>182</v>
      </c>
      <c r="F291">
        <v>2016</v>
      </c>
      <c r="G291" t="s">
        <v>172</v>
      </c>
      <c r="H291">
        <v>4</v>
      </c>
      <c r="I291">
        <v>16.663976290885955</v>
      </c>
      <c r="J291">
        <v>15.950383308131345</v>
      </c>
      <c r="K291">
        <v>15.540061774078961</v>
      </c>
      <c r="L291">
        <v>15.451309325502791</v>
      </c>
      <c r="M291">
        <v>15.943467833258573</v>
      </c>
      <c r="N291">
        <v>17.455464963862134</v>
      </c>
      <c r="O291">
        <v>19.742906598347677</v>
      </c>
      <c r="P291">
        <v>22.027923054629408</v>
      </c>
      <c r="Q291">
        <v>25.314948854500866</v>
      </c>
      <c r="R291">
        <v>28.103101709868131</v>
      </c>
      <c r="S291">
        <v>30.37120229121987</v>
      </c>
      <c r="T291">
        <v>31.848856076749172</v>
      </c>
      <c r="U291">
        <v>32.522018001694711</v>
      </c>
      <c r="V291">
        <v>33.047977863170374</v>
      </c>
      <c r="W291">
        <v>32.985738525711859</v>
      </c>
      <c r="X291">
        <v>32.18303557878469</v>
      </c>
      <c r="Y291">
        <v>30.680841149300758</v>
      </c>
      <c r="Z291">
        <v>28.681620968908906</v>
      </c>
      <c r="AA291">
        <v>26.181958203620542</v>
      </c>
      <c r="AB291">
        <v>25.892818479526646</v>
      </c>
      <c r="AC291">
        <v>24.793543402080065</v>
      </c>
      <c r="AD291">
        <v>22.801669776031897</v>
      </c>
      <c r="AE291">
        <v>20.321029982486579</v>
      </c>
      <c r="AF291">
        <v>18.332833182688766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0.29316610297399476</v>
      </c>
      <c r="AS291">
        <v>0.29936253426334325</v>
      </c>
      <c r="AT291">
        <v>0.30420394065663825</v>
      </c>
      <c r="AU291">
        <v>0.30363101799784858</v>
      </c>
      <c r="AV291">
        <v>0.29624221618369695</v>
      </c>
      <c r="AW291">
        <v>0.28241464825917567</v>
      </c>
      <c r="AX291">
        <v>0.26401198382521635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62.5</v>
      </c>
      <c r="BF291">
        <v>61.75000160667674</v>
      </c>
      <c r="BG291">
        <v>59.999999181803837</v>
      </c>
      <c r="BH291">
        <v>61.250002084161373</v>
      </c>
      <c r="BI291">
        <v>60.250001105582477</v>
      </c>
      <c r="BJ291">
        <v>60.499999314913367</v>
      </c>
      <c r="BK291">
        <v>59.750000768941568</v>
      </c>
      <c r="BL291">
        <v>67.249999000253837</v>
      </c>
      <c r="BM291">
        <v>78.250000453060863</v>
      </c>
      <c r="BN291">
        <v>84.499999852643285</v>
      </c>
      <c r="BO291">
        <v>88.749998923318969</v>
      </c>
      <c r="BP291">
        <v>92.000001543989072</v>
      </c>
      <c r="BQ291">
        <v>93.249999154530641</v>
      </c>
      <c r="BR291">
        <v>92.250000720094036</v>
      </c>
      <c r="BS291">
        <v>91.24999918180383</v>
      </c>
      <c r="BT291">
        <v>90.249999119116168</v>
      </c>
      <c r="BU291">
        <v>88.249998790209446</v>
      </c>
      <c r="BV291">
        <v>86.749998950592186</v>
      </c>
      <c r="BW291">
        <v>84.000000533659289</v>
      </c>
      <c r="BX291">
        <v>78.499998764157439</v>
      </c>
      <c r="BY291">
        <v>73.250000037856836</v>
      </c>
      <c r="BZ291">
        <v>69.749999665801468</v>
      </c>
      <c r="CA291">
        <v>64.249998048948157</v>
      </c>
      <c r="CB291">
        <v>62.749998463745115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3.1288924060857856E-2</v>
      </c>
      <c r="CO291">
        <v>3.2004620024465039E-2</v>
      </c>
      <c r="CP291">
        <v>3.2435340869859844E-2</v>
      </c>
      <c r="CQ291">
        <v>3.2446634972642788E-2</v>
      </c>
      <c r="CR291">
        <v>3.2073293777603387E-2</v>
      </c>
      <c r="CS291">
        <v>3.1187536312571248E-2</v>
      </c>
      <c r="CT291">
        <v>2.9517875352886632E-2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</row>
    <row r="292" spans="1:104" x14ac:dyDescent="0.25">
      <c r="A292" t="s">
        <v>452</v>
      </c>
      <c r="B292" t="s">
        <v>168</v>
      </c>
      <c r="C292" t="s">
        <v>25</v>
      </c>
      <c r="D292" t="s">
        <v>185</v>
      </c>
      <c r="E292" t="s">
        <v>182</v>
      </c>
      <c r="F292">
        <v>2016</v>
      </c>
      <c r="G292" t="s">
        <v>173</v>
      </c>
      <c r="H292">
        <v>5</v>
      </c>
      <c r="I292">
        <v>16.66838167680573</v>
      </c>
      <c r="J292">
        <v>15.986539290989127</v>
      </c>
      <c r="K292">
        <v>15.597183957287449</v>
      </c>
      <c r="L292">
        <v>15.503724571965318</v>
      </c>
      <c r="M292">
        <v>16.01051529436258</v>
      </c>
      <c r="N292">
        <v>17.503791112175328</v>
      </c>
      <c r="O292">
        <v>19.598971684254309</v>
      </c>
      <c r="P292">
        <v>22.430918158503676</v>
      </c>
      <c r="Q292">
        <v>25.832712100087637</v>
      </c>
      <c r="R292">
        <v>28.457780918322662</v>
      </c>
      <c r="S292">
        <v>30.528361733300716</v>
      </c>
      <c r="T292">
        <v>31.883251430452347</v>
      </c>
      <c r="U292">
        <v>32.436653453848855</v>
      </c>
      <c r="V292">
        <v>32.859013271380299</v>
      </c>
      <c r="W292">
        <v>32.677859883362451</v>
      </c>
      <c r="X292">
        <v>31.756490290993685</v>
      </c>
      <c r="Y292">
        <v>30.203222726433506</v>
      </c>
      <c r="Z292">
        <v>28.172852856433281</v>
      </c>
      <c r="AA292">
        <v>25.701822542760432</v>
      </c>
      <c r="AB292">
        <v>25.160037836337708</v>
      </c>
      <c r="AC292">
        <v>24.645502356804688</v>
      </c>
      <c r="AD292">
        <v>22.717262283635577</v>
      </c>
      <c r="AE292">
        <v>20.282303633584409</v>
      </c>
      <c r="AF292">
        <v>18.33822955019561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0.29348273171913541</v>
      </c>
      <c r="AS292">
        <v>0.29857675643612314</v>
      </c>
      <c r="AT292">
        <v>0.30246454167384657</v>
      </c>
      <c r="AU292">
        <v>0.30079703647530603</v>
      </c>
      <c r="AV292">
        <v>0.29231591372477322</v>
      </c>
      <c r="AW292">
        <v>0.278018192875151</v>
      </c>
      <c r="AX292">
        <v>0.25932882288407438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65.749999364167962</v>
      </c>
      <c r="BF292">
        <v>65.249999231058425</v>
      </c>
      <c r="BG292">
        <v>65.749999364167962</v>
      </c>
      <c r="BH292">
        <v>65.500000951305694</v>
      </c>
      <c r="BI292">
        <v>64.500000685086647</v>
      </c>
      <c r="BJ292">
        <v>63.749997915838627</v>
      </c>
      <c r="BK292">
        <v>63.000000133109523</v>
      </c>
      <c r="BL292">
        <v>69.00000142512674</v>
      </c>
      <c r="BM292">
        <v>79.999998603774714</v>
      </c>
      <c r="BN292">
        <v>85.500000322393717</v>
      </c>
      <c r="BO292">
        <v>89.249999056428507</v>
      </c>
      <c r="BP292">
        <v>92.749999021421104</v>
      </c>
      <c r="BQ292">
        <v>92.749999021421104</v>
      </c>
      <c r="BR292">
        <v>91.000000056581726</v>
      </c>
      <c r="BS292">
        <v>91.000000056581726</v>
      </c>
      <c r="BT292">
        <v>89.000001305043241</v>
      </c>
      <c r="BU292">
        <v>85.749998684373139</v>
      </c>
      <c r="BV292">
        <v>84.000000533659289</v>
      </c>
      <c r="BW292">
        <v>82.000000153869721</v>
      </c>
      <c r="BX292">
        <v>80.250001189030343</v>
      </c>
      <c r="BY292">
        <v>74.250000151427358</v>
      </c>
      <c r="BZ292">
        <v>69.749999665801468</v>
      </c>
      <c r="CA292">
        <v>68.749999297816728</v>
      </c>
      <c r="CB292">
        <v>67.000000536508736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3.1169657446728467E-2</v>
      </c>
      <c r="CO292">
        <v>3.1768661892851394E-2</v>
      </c>
      <c r="CP292">
        <v>3.2099295708012815E-2</v>
      </c>
      <c r="CQ292">
        <v>3.2024827978426304E-2</v>
      </c>
      <c r="CR292">
        <v>3.156145975428222E-2</v>
      </c>
      <c r="CS292">
        <v>3.0654321984033506E-2</v>
      </c>
      <c r="CT292">
        <v>2.8980987937293805E-2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</row>
    <row r="293" spans="1:104" x14ac:dyDescent="0.25">
      <c r="A293" t="s">
        <v>453</v>
      </c>
      <c r="B293" t="s">
        <v>168</v>
      </c>
      <c r="C293" t="s">
        <v>25</v>
      </c>
      <c r="D293" t="s">
        <v>185</v>
      </c>
      <c r="E293" t="s">
        <v>182</v>
      </c>
      <c r="F293">
        <v>2016</v>
      </c>
      <c r="G293" t="s">
        <v>174</v>
      </c>
      <c r="H293">
        <v>6</v>
      </c>
      <c r="I293">
        <v>16.875783954042912</v>
      </c>
      <c r="J293">
        <v>16.186010293658352</v>
      </c>
      <c r="K293">
        <v>15.771461883430513</v>
      </c>
      <c r="L293">
        <v>15.68723133613099</v>
      </c>
      <c r="M293">
        <v>16.211973253085208</v>
      </c>
      <c r="N293">
        <v>17.591281799739338</v>
      </c>
      <c r="O293">
        <v>19.653621539941849</v>
      </c>
      <c r="P293">
        <v>22.418884791579604</v>
      </c>
      <c r="Q293">
        <v>25.563195701715472</v>
      </c>
      <c r="R293">
        <v>28.210268768520773</v>
      </c>
      <c r="S293">
        <v>30.258877912670673</v>
      </c>
      <c r="T293">
        <v>31.51851819142097</v>
      </c>
      <c r="U293">
        <v>31.959865769766061</v>
      </c>
      <c r="V293">
        <v>32.23061568281053</v>
      </c>
      <c r="W293">
        <v>32.059877097468046</v>
      </c>
      <c r="X293">
        <v>31.315601675919098</v>
      </c>
      <c r="Y293">
        <v>30.07440004302963</v>
      </c>
      <c r="Z293">
        <v>28.335528075339713</v>
      </c>
      <c r="AA293">
        <v>26.023605317108579</v>
      </c>
      <c r="AB293">
        <v>24.904160330409038</v>
      </c>
      <c r="AC293">
        <v>24.493412919656738</v>
      </c>
      <c r="AD293">
        <v>22.793274678881659</v>
      </c>
      <c r="AE293">
        <v>20.451956366273539</v>
      </c>
      <c r="AF293">
        <v>18.484784568315284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0.29012538822480588</v>
      </c>
      <c r="AS293">
        <v>0.29418795405076703</v>
      </c>
      <c r="AT293">
        <v>0.29668019783316069</v>
      </c>
      <c r="AU293">
        <v>0.29510856009037917</v>
      </c>
      <c r="AV293">
        <v>0.28825756034254529</v>
      </c>
      <c r="AW293">
        <v>0.27683240084641791</v>
      </c>
      <c r="AX293">
        <v>0.26082621977195469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65.249999231058425</v>
      </c>
      <c r="BF293">
        <v>62.5</v>
      </c>
      <c r="BG293">
        <v>61.499999733780953</v>
      </c>
      <c r="BH293">
        <v>61.499999733780953</v>
      </c>
      <c r="BI293">
        <v>61.250002084161373</v>
      </c>
      <c r="BJ293">
        <v>60.499999314913367</v>
      </c>
      <c r="BK293">
        <v>61.999999866890477</v>
      </c>
      <c r="BL293">
        <v>70.749999168777833</v>
      </c>
      <c r="BM293">
        <v>76.250000887396837</v>
      </c>
      <c r="BN293">
        <v>79.999998603774714</v>
      </c>
      <c r="BO293">
        <v>85.000000392815565</v>
      </c>
      <c r="BP293">
        <v>87.749999216811233</v>
      </c>
      <c r="BQ293">
        <v>89.500001234621379</v>
      </c>
      <c r="BR293">
        <v>90.000001571262288</v>
      </c>
      <c r="BS293">
        <v>87.499999888057729</v>
      </c>
      <c r="BT293">
        <v>87.499999888057729</v>
      </c>
      <c r="BU293">
        <v>87.249998269576182</v>
      </c>
      <c r="BV293">
        <v>84.749998214622707</v>
      </c>
      <c r="BW293">
        <v>82.499999472853716</v>
      </c>
      <c r="BX293">
        <v>79.750001055920819</v>
      </c>
      <c r="BY293">
        <v>75.999998505672593</v>
      </c>
      <c r="BZ293">
        <v>72.249999771637789</v>
      </c>
      <c r="CA293">
        <v>70.500001417392554</v>
      </c>
      <c r="CB293">
        <v>68.000000599196397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3.1144703980196725E-2</v>
      </c>
      <c r="CO293">
        <v>3.1631376284060105E-2</v>
      </c>
      <c r="CP293">
        <v>3.1839094367278387E-2</v>
      </c>
      <c r="CQ293">
        <v>3.1757036163287879E-2</v>
      </c>
      <c r="CR293">
        <v>3.1368272668399547E-2</v>
      </c>
      <c r="CS293">
        <v>3.0650547689129493E-2</v>
      </c>
      <c r="CT293">
        <v>2.9222759670497558E-2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</row>
    <row r="294" spans="1:104" x14ac:dyDescent="0.25">
      <c r="A294" t="s">
        <v>454</v>
      </c>
      <c r="B294" t="s">
        <v>168</v>
      </c>
      <c r="C294" t="s">
        <v>25</v>
      </c>
      <c r="D294" t="s">
        <v>185</v>
      </c>
      <c r="E294" t="s">
        <v>182</v>
      </c>
      <c r="F294">
        <v>2016</v>
      </c>
      <c r="G294" t="s">
        <v>175</v>
      </c>
      <c r="H294">
        <v>7</v>
      </c>
      <c r="I294">
        <v>17.983394379457877</v>
      </c>
      <c r="J294">
        <v>17.220079722736244</v>
      </c>
      <c r="K294">
        <v>16.76453341979542</v>
      </c>
      <c r="L294">
        <v>16.672454721417157</v>
      </c>
      <c r="M294">
        <v>17.234938067105499</v>
      </c>
      <c r="N294">
        <v>18.845920021237148</v>
      </c>
      <c r="O294">
        <v>21.170192351478171</v>
      </c>
      <c r="P294">
        <v>24.101800244818619</v>
      </c>
      <c r="Q294">
        <v>27.349160061352759</v>
      </c>
      <c r="R294">
        <v>30.061585656221958</v>
      </c>
      <c r="S294">
        <v>32.191202402767281</v>
      </c>
      <c r="T294">
        <v>33.527041435186966</v>
      </c>
      <c r="U294">
        <v>34.065214146465443</v>
      </c>
      <c r="V294">
        <v>34.439937799795516</v>
      </c>
      <c r="W294">
        <v>34.36415040849424</v>
      </c>
      <c r="X294">
        <v>33.777121998404027</v>
      </c>
      <c r="Y294">
        <v>32.527700394399375</v>
      </c>
      <c r="Z294">
        <v>30.619289709757393</v>
      </c>
      <c r="AA294">
        <v>27.895201779316459</v>
      </c>
      <c r="AB294">
        <v>26.568102524445507</v>
      </c>
      <c r="AC294">
        <v>26.114396329664661</v>
      </c>
      <c r="AD294">
        <v>24.331886062979912</v>
      </c>
      <c r="AE294">
        <v>21.849872865098053</v>
      </c>
      <c r="AF294">
        <v>19.771318402862072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0.30861368272443185</v>
      </c>
      <c r="AS294">
        <v>0.31356752122559656</v>
      </c>
      <c r="AT294">
        <v>0.31701681330212167</v>
      </c>
      <c r="AU294">
        <v>0.31631921087543258</v>
      </c>
      <c r="AV294">
        <v>0.31091564930933946</v>
      </c>
      <c r="AW294">
        <v>0.29941483298411337</v>
      </c>
      <c r="AX294">
        <v>0.2818480687632936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71.000000736376549</v>
      </c>
      <c r="BF294">
        <v>71.500000869486072</v>
      </c>
      <c r="BG294">
        <v>71.000000736376549</v>
      </c>
      <c r="BH294">
        <v>70.749999168777833</v>
      </c>
      <c r="BI294">
        <v>70.000001487814416</v>
      </c>
      <c r="BJ294">
        <v>70.000001487814416</v>
      </c>
      <c r="BK294">
        <v>69.500001354704892</v>
      </c>
      <c r="BL294">
        <v>72.75000071887284</v>
      </c>
      <c r="BM294">
        <v>76.750000816974975</v>
      </c>
      <c r="BN294">
        <v>81.250001302600865</v>
      </c>
      <c r="BO294">
        <v>86.500000435964225</v>
      </c>
      <c r="BP294">
        <v>91.749999721976124</v>
      </c>
      <c r="BQ294">
        <v>92.000001543989072</v>
      </c>
      <c r="BR294">
        <v>92.250000720094036</v>
      </c>
      <c r="BS294">
        <v>92.500001473567224</v>
      </c>
      <c r="BT294">
        <v>91.749999721976124</v>
      </c>
      <c r="BU294">
        <v>87.749999216811233</v>
      </c>
      <c r="BV294">
        <v>85.000000392815565</v>
      </c>
      <c r="BW294">
        <v>83.749997897520799</v>
      </c>
      <c r="BX294">
        <v>81.499999613697426</v>
      </c>
      <c r="BY294">
        <v>78.250000453060863</v>
      </c>
      <c r="BZ294">
        <v>74.999998595633457</v>
      </c>
      <c r="CA294">
        <v>73.750000018317834</v>
      </c>
      <c r="CB294">
        <v>72.75000071887284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3.3336337918557016E-2</v>
      </c>
      <c r="CO294">
        <v>3.3909703409240842E-2</v>
      </c>
      <c r="CP294">
        <v>3.4243418378160834E-2</v>
      </c>
      <c r="CQ294">
        <v>3.424730997140546E-2</v>
      </c>
      <c r="CR294">
        <v>3.394685060355284E-2</v>
      </c>
      <c r="CS294">
        <v>3.3194335108963573E-2</v>
      </c>
      <c r="CT294">
        <v>3.15587844508258E-2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</row>
    <row r="295" spans="1:104" x14ac:dyDescent="0.25">
      <c r="A295" t="s">
        <v>455</v>
      </c>
      <c r="B295" t="s">
        <v>168</v>
      </c>
      <c r="C295" t="s">
        <v>25</v>
      </c>
      <c r="D295" t="s">
        <v>185</v>
      </c>
      <c r="E295" t="s">
        <v>182</v>
      </c>
      <c r="F295">
        <v>2016</v>
      </c>
      <c r="G295" t="s">
        <v>176</v>
      </c>
      <c r="H295">
        <v>8</v>
      </c>
      <c r="I295">
        <v>18.364155352424206</v>
      </c>
      <c r="J295">
        <v>17.556968704516997</v>
      </c>
      <c r="K295">
        <v>17.088226991297287</v>
      </c>
      <c r="L295">
        <v>16.984735047959298</v>
      </c>
      <c r="M295">
        <v>17.590419806166757</v>
      </c>
      <c r="N295">
        <v>19.326437042667319</v>
      </c>
      <c r="O295">
        <v>22.03689665793636</v>
      </c>
      <c r="P295">
        <v>25.136021489227772</v>
      </c>
      <c r="Q295">
        <v>28.747112063683037</v>
      </c>
      <c r="R295">
        <v>31.677354401365932</v>
      </c>
      <c r="S295">
        <v>34.026728549748896</v>
      </c>
      <c r="T295">
        <v>35.416526372483801</v>
      </c>
      <c r="U295">
        <v>35.976907881373293</v>
      </c>
      <c r="V295">
        <v>36.36497416177631</v>
      </c>
      <c r="W295">
        <v>36.25993937422475</v>
      </c>
      <c r="X295">
        <v>35.53267254887183</v>
      </c>
      <c r="Y295">
        <v>34.120245852470433</v>
      </c>
      <c r="Z295">
        <v>32.067074336100291</v>
      </c>
      <c r="AA295">
        <v>29.136830128472806</v>
      </c>
      <c r="AB295">
        <v>27.951179550076258</v>
      </c>
      <c r="AC295">
        <v>27.040079273605578</v>
      </c>
      <c r="AD295">
        <v>24.98262442654239</v>
      </c>
      <c r="AE295">
        <v>22.361893205555614</v>
      </c>
      <c r="AF295">
        <v>20.23764108834197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0.32600623759646419</v>
      </c>
      <c r="AS295">
        <v>0.33116449494982864</v>
      </c>
      <c r="AT295">
        <v>0.33473662328489301</v>
      </c>
      <c r="AU295">
        <v>0.3337697835212351</v>
      </c>
      <c r="AV295">
        <v>0.327075359731552</v>
      </c>
      <c r="AW295">
        <v>0.31407407575856838</v>
      </c>
      <c r="AX295">
        <v>0.29517481134466017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72.999998266726735</v>
      </c>
      <c r="BF295">
        <v>72.199997351568214</v>
      </c>
      <c r="BG295">
        <v>71.599998738675311</v>
      </c>
      <c r="BH295">
        <v>70.399999681107019</v>
      </c>
      <c r="BI295">
        <v>70.399999681107019</v>
      </c>
      <c r="BJ295">
        <v>70.199996819130121</v>
      </c>
      <c r="BK295">
        <v>69.400003485515654</v>
      </c>
      <c r="BL295">
        <v>72.399999450302445</v>
      </c>
      <c r="BM295">
        <v>79.400000601475952</v>
      </c>
      <c r="BN295">
        <v>84.000000533659289</v>
      </c>
      <c r="BO295">
        <v>89.599998289685075</v>
      </c>
      <c r="BP295">
        <v>91.199997982922568</v>
      </c>
      <c r="BQ295">
        <v>93.000001606676747</v>
      </c>
      <c r="BR295">
        <v>91.40000028518817</v>
      </c>
      <c r="BS295">
        <v>91.800001734982928</v>
      </c>
      <c r="BT295">
        <v>91.599999687131557</v>
      </c>
      <c r="BU295">
        <v>90.199996699046608</v>
      </c>
      <c r="BV295">
        <v>89.80000140607622</v>
      </c>
      <c r="BW295">
        <v>85.599997784520184</v>
      </c>
      <c r="BX295">
        <v>82.400001654547324</v>
      </c>
      <c r="BY295">
        <v>78.19999844005406</v>
      </c>
      <c r="BZ295">
        <v>76.400000769592864</v>
      </c>
      <c r="CA295">
        <v>75.199998201108215</v>
      </c>
      <c r="CB295">
        <v>75.199998201108215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3.47322360962787E-2</v>
      </c>
      <c r="CO295">
        <v>3.5300348823056701E-2</v>
      </c>
      <c r="CP295">
        <v>3.5595272841002799E-2</v>
      </c>
      <c r="CQ295">
        <v>3.557907512613389E-2</v>
      </c>
      <c r="CR295">
        <v>3.5234908387801009E-2</v>
      </c>
      <c r="CS295">
        <v>3.4488310769297523E-2</v>
      </c>
      <c r="CT295">
        <v>3.2815343782051656E-2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</row>
    <row r="296" spans="1:104" x14ac:dyDescent="0.25">
      <c r="A296" t="s">
        <v>456</v>
      </c>
      <c r="B296" t="s">
        <v>168</v>
      </c>
      <c r="C296" t="s">
        <v>25</v>
      </c>
      <c r="D296" t="s">
        <v>185</v>
      </c>
      <c r="E296" t="s">
        <v>182</v>
      </c>
      <c r="F296">
        <v>2016</v>
      </c>
      <c r="G296" t="s">
        <v>177</v>
      </c>
      <c r="H296">
        <v>9</v>
      </c>
      <c r="I296">
        <v>18.974993525269795</v>
      </c>
      <c r="J296">
        <v>18.186927849466933</v>
      </c>
      <c r="K296">
        <v>17.719091399319929</v>
      </c>
      <c r="L296">
        <v>17.654964734420389</v>
      </c>
      <c r="M296">
        <v>18.310489233878549</v>
      </c>
      <c r="N296">
        <v>20.2105822396204</v>
      </c>
      <c r="O296">
        <v>23.374937441983278</v>
      </c>
      <c r="P296">
        <v>26.502508277421921</v>
      </c>
      <c r="Q296">
        <v>30.601898805298294</v>
      </c>
      <c r="R296">
        <v>33.850792688755071</v>
      </c>
      <c r="S296">
        <v>36.28131692422285</v>
      </c>
      <c r="T296">
        <v>37.74837172389514</v>
      </c>
      <c r="U296">
        <v>38.248418618340096</v>
      </c>
      <c r="V296">
        <v>38.621477893779051</v>
      </c>
      <c r="W296">
        <v>38.395966138171865</v>
      </c>
      <c r="X296">
        <v>37.343499780806468</v>
      </c>
      <c r="Y296">
        <v>35.512399411045145</v>
      </c>
      <c r="Z296">
        <v>33.199687599801102</v>
      </c>
      <c r="AA296">
        <v>30.320587050874355</v>
      </c>
      <c r="AB296">
        <v>29.678743784747887</v>
      </c>
      <c r="AC296">
        <v>27.956358647830882</v>
      </c>
      <c r="AD296">
        <v>25.672142629598842</v>
      </c>
      <c r="AE296">
        <v>22.921742683407818</v>
      </c>
      <c r="AF296">
        <v>20.76264314384612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0.34747069241465384</v>
      </c>
      <c r="AS296">
        <v>0.35207357870966577</v>
      </c>
      <c r="AT296">
        <v>0.35550756190681754</v>
      </c>
      <c r="AU296">
        <v>0.35343175456570713</v>
      </c>
      <c r="AV296">
        <v>0.34374387207868629</v>
      </c>
      <c r="AW296">
        <v>0.32688874401198276</v>
      </c>
      <c r="AX296">
        <v>0.30560041509665126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70.500001417392554</v>
      </c>
      <c r="BF296">
        <v>70.000001487814416</v>
      </c>
      <c r="BG296">
        <v>70.000001487814416</v>
      </c>
      <c r="BH296">
        <v>69.749999665801468</v>
      </c>
      <c r="BI296">
        <v>70.000001487814416</v>
      </c>
      <c r="BJ296">
        <v>68.749999297816728</v>
      </c>
      <c r="BK296">
        <v>71.500000869486072</v>
      </c>
      <c r="BL296">
        <v>72.999998266726735</v>
      </c>
      <c r="BM296">
        <v>80.750001118608481</v>
      </c>
      <c r="BN296">
        <v>87.499999888057729</v>
      </c>
      <c r="BO296">
        <v>96.750001358368465</v>
      </c>
      <c r="BP296">
        <v>99.999999348699575</v>
      </c>
      <c r="BQ296">
        <v>101.49999969714531</v>
      </c>
      <c r="BR296">
        <v>100.99999961491862</v>
      </c>
      <c r="BS296">
        <v>99.750001342900077</v>
      </c>
      <c r="BT296">
        <v>98.75000066961826</v>
      </c>
      <c r="BU296">
        <v>97.249999863226904</v>
      </c>
      <c r="BV296">
        <v>95.499997845416772</v>
      </c>
      <c r="BW296">
        <v>92.749999021421104</v>
      </c>
      <c r="BX296">
        <v>84.000000533659289</v>
      </c>
      <c r="BY296">
        <v>79.499999284790718</v>
      </c>
      <c r="BZ296">
        <v>77.250001000967345</v>
      </c>
      <c r="CA296">
        <v>76.250000887396837</v>
      </c>
      <c r="CB296">
        <v>74.250000151427358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3.640279570910019E-2</v>
      </c>
      <c r="CO296">
        <v>3.6912354387024435E-2</v>
      </c>
      <c r="CP296">
        <v>3.7194553522046286E-2</v>
      </c>
      <c r="CQ296">
        <v>3.7073644697189781E-2</v>
      </c>
      <c r="CR296">
        <v>3.6529172372999935E-2</v>
      </c>
      <c r="CS296">
        <v>3.5492589585103734E-2</v>
      </c>
      <c r="CT296">
        <v>3.3579818753020206E-2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</row>
    <row r="297" spans="1:104" x14ac:dyDescent="0.25">
      <c r="A297" t="s">
        <v>457</v>
      </c>
      <c r="B297" t="s">
        <v>168</v>
      </c>
      <c r="C297" t="s">
        <v>25</v>
      </c>
      <c r="D297" t="s">
        <v>185</v>
      </c>
      <c r="E297" t="s">
        <v>182</v>
      </c>
      <c r="F297">
        <v>2016</v>
      </c>
      <c r="G297" t="s">
        <v>178</v>
      </c>
      <c r="H297">
        <v>10</v>
      </c>
      <c r="I297">
        <v>17.405706234462546</v>
      </c>
      <c r="J297">
        <v>16.692937286677434</v>
      </c>
      <c r="K297">
        <v>16.278871532045237</v>
      </c>
      <c r="L297">
        <v>16.198278198700489</v>
      </c>
      <c r="M297">
        <v>16.747047898684272</v>
      </c>
      <c r="N297">
        <v>18.367374601961611</v>
      </c>
      <c r="O297">
        <v>21.298358779736724</v>
      </c>
      <c r="P297">
        <v>23.627651803072563</v>
      </c>
      <c r="Q297">
        <v>27.016663852906348</v>
      </c>
      <c r="R297">
        <v>30.110347959569953</v>
      </c>
      <c r="S297">
        <v>32.661613423153817</v>
      </c>
      <c r="T297">
        <v>34.449787777439383</v>
      </c>
      <c r="U297">
        <v>35.326560158139912</v>
      </c>
      <c r="V297">
        <v>35.982999524807951</v>
      </c>
      <c r="W297">
        <v>35.884572536280402</v>
      </c>
      <c r="X297">
        <v>34.903448699208049</v>
      </c>
      <c r="Y297">
        <v>33.078856448975507</v>
      </c>
      <c r="Z297">
        <v>30.702225861059425</v>
      </c>
      <c r="AA297">
        <v>28.900236419755533</v>
      </c>
      <c r="AB297">
        <v>27.721830515524367</v>
      </c>
      <c r="AC297">
        <v>25.914551217230922</v>
      </c>
      <c r="AD297">
        <v>23.795151542621589</v>
      </c>
      <c r="AE297">
        <v>21.189234811351213</v>
      </c>
      <c r="AF297">
        <v>19.118507835398155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0.31710747112962351</v>
      </c>
      <c r="AS297">
        <v>0.32517810924114121</v>
      </c>
      <c r="AT297">
        <v>0.33122057122500798</v>
      </c>
      <c r="AU297">
        <v>0.33031455782908403</v>
      </c>
      <c r="AV297">
        <v>0.32128339439583453</v>
      </c>
      <c r="AW297">
        <v>0.30448818137714362</v>
      </c>
      <c r="AX297">
        <v>0.28261149013883413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68.50000088495446</v>
      </c>
      <c r="BF297">
        <v>66.500000403399213</v>
      </c>
      <c r="BG297">
        <v>66.749998867144313</v>
      </c>
      <c r="BH297">
        <v>66.500000403399213</v>
      </c>
      <c r="BI297">
        <v>65.00000081819617</v>
      </c>
      <c r="BJ297">
        <v>64.74999889441753</v>
      </c>
      <c r="BK297">
        <v>63.999999585203042</v>
      </c>
      <c r="BL297">
        <v>67.50000066961826</v>
      </c>
      <c r="BM297">
        <v>76.250000887396837</v>
      </c>
      <c r="BN297">
        <v>83.749997897520799</v>
      </c>
      <c r="BO297">
        <v>89.500001234621379</v>
      </c>
      <c r="BP297">
        <v>91.749999721976124</v>
      </c>
      <c r="BQ297">
        <v>92.000001543989072</v>
      </c>
      <c r="BR297">
        <v>92.749999021421104</v>
      </c>
      <c r="BS297">
        <v>91.50000059675402</v>
      </c>
      <c r="BT297">
        <v>90.249999119116168</v>
      </c>
      <c r="BU297">
        <v>90.249999119116168</v>
      </c>
      <c r="BV297">
        <v>87.749999216811233</v>
      </c>
      <c r="BW297">
        <v>82.999999656846086</v>
      </c>
      <c r="BX297">
        <v>79.499999284790718</v>
      </c>
      <c r="BY297">
        <v>75.499998372563056</v>
      </c>
      <c r="BZ297">
        <v>72.249999771637789</v>
      </c>
      <c r="CA297">
        <v>69.749999665801468</v>
      </c>
      <c r="CB297">
        <v>69.249999532691945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3.3420501881418561E-2</v>
      </c>
      <c r="CO297">
        <v>3.4357793284270917E-2</v>
      </c>
      <c r="CP297">
        <v>3.4921775933540809E-2</v>
      </c>
      <c r="CQ297">
        <v>3.4924653119135632E-2</v>
      </c>
      <c r="CR297">
        <v>3.4421769343210271E-2</v>
      </c>
      <c r="CS297">
        <v>3.3308795346495022E-2</v>
      </c>
      <c r="CT297">
        <v>3.1289432390631672E-2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</row>
    <row r="298" spans="1:104" x14ac:dyDescent="0.25">
      <c r="A298" t="s">
        <v>458</v>
      </c>
      <c r="B298" t="s">
        <v>168</v>
      </c>
      <c r="C298" t="s">
        <v>25</v>
      </c>
      <c r="D298" t="s">
        <v>185</v>
      </c>
      <c r="E298" t="s">
        <v>182</v>
      </c>
      <c r="F298">
        <v>2016</v>
      </c>
      <c r="G298" t="s">
        <v>179</v>
      </c>
      <c r="H298">
        <v>11</v>
      </c>
      <c r="I298">
        <v>16.065632661638734</v>
      </c>
      <c r="J298">
        <v>15.523934290684881</v>
      </c>
      <c r="K298">
        <v>15.212192247409725</v>
      </c>
      <c r="L298">
        <v>15.213301436208301</v>
      </c>
      <c r="M298">
        <v>15.769289580250371</v>
      </c>
      <c r="N298">
        <v>17.333719734510765</v>
      </c>
      <c r="O298">
        <v>19.456472226128124</v>
      </c>
      <c r="P298">
        <v>21.648775424059714</v>
      </c>
      <c r="Q298">
        <v>24.619065805289122</v>
      </c>
      <c r="R298">
        <v>27.104455919566931</v>
      </c>
      <c r="S298">
        <v>29.142435433665842</v>
      </c>
      <c r="T298">
        <v>30.479248351036354</v>
      </c>
      <c r="U298">
        <v>31.084326496675072</v>
      </c>
      <c r="V298">
        <v>31.551646129755731</v>
      </c>
      <c r="W298">
        <v>31.316039586412082</v>
      </c>
      <c r="X298">
        <v>30.23972675431796</v>
      </c>
      <c r="Y298">
        <v>28.973258608234907</v>
      </c>
      <c r="Z298">
        <v>28.443559722590077</v>
      </c>
      <c r="AA298">
        <v>26.141886283298568</v>
      </c>
      <c r="AB298">
        <v>24.598283915327173</v>
      </c>
      <c r="AC298">
        <v>23.094918709719991</v>
      </c>
      <c r="AD298">
        <v>21.307857544896756</v>
      </c>
      <c r="AE298">
        <v>19.139014347397808</v>
      </c>
      <c r="AF298">
        <v>17.410041503820597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0.28055900284329843</v>
      </c>
      <c r="AS298">
        <v>0.28612871131160944</v>
      </c>
      <c r="AT298">
        <v>0.29043033090945281</v>
      </c>
      <c r="AU298">
        <v>0.28826160264676237</v>
      </c>
      <c r="AV298">
        <v>0.27835421424557494</v>
      </c>
      <c r="AW298">
        <v>0.26669648744723817</v>
      </c>
      <c r="AX298">
        <v>0.26182064847307784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63.000000133109523</v>
      </c>
      <c r="BF298">
        <v>62.200000897084927</v>
      </c>
      <c r="BG298">
        <v>60.799998621359819</v>
      </c>
      <c r="BH298">
        <v>61.59999826444718</v>
      </c>
      <c r="BI298">
        <v>61.200001037928644</v>
      </c>
      <c r="BJ298">
        <v>60.599997794696748</v>
      </c>
      <c r="BK298">
        <v>59.799998151609387</v>
      </c>
      <c r="BL298">
        <v>63.400001735552813</v>
      </c>
      <c r="BM298">
        <v>71.599998738675311</v>
      </c>
      <c r="BN298">
        <v>79.199995246239595</v>
      </c>
      <c r="BO298">
        <v>82.999999656846086</v>
      </c>
      <c r="BP298">
        <v>86.800004423632501</v>
      </c>
      <c r="BQ298">
        <v>88.000000631761409</v>
      </c>
      <c r="BR298">
        <v>88.199996319257039</v>
      </c>
      <c r="BS298">
        <v>88.000000631761409</v>
      </c>
      <c r="BT298">
        <v>87.199996663632135</v>
      </c>
      <c r="BU298">
        <v>84.000000533659289</v>
      </c>
      <c r="BV298">
        <v>77.800003554146443</v>
      </c>
      <c r="BW298">
        <v>72.199997351568214</v>
      </c>
      <c r="BX298">
        <v>67.800001349901549</v>
      </c>
      <c r="BY298">
        <v>66.000000270289689</v>
      </c>
      <c r="BZ298">
        <v>62.799999102915073</v>
      </c>
      <c r="CA298">
        <v>61.999999866890477</v>
      </c>
      <c r="CB298">
        <v>60.799998621359819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2.9959209312164913E-2</v>
      </c>
      <c r="CO298">
        <v>3.0639963931338634E-2</v>
      </c>
      <c r="CP298">
        <v>3.1029869757892278E-2</v>
      </c>
      <c r="CQ298">
        <v>3.0876164214297067E-2</v>
      </c>
      <c r="CR298">
        <v>3.0122230016189952E-2</v>
      </c>
      <c r="CS298">
        <v>2.9223255952818279E-2</v>
      </c>
      <c r="CT298">
        <v>2.8726235400785977E-2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</row>
    <row r="299" spans="1:104" x14ac:dyDescent="0.25">
      <c r="A299" t="s">
        <v>459</v>
      </c>
      <c r="B299" t="s">
        <v>168</v>
      </c>
      <c r="C299" t="s">
        <v>25</v>
      </c>
      <c r="D299" t="s">
        <v>185</v>
      </c>
      <c r="E299" t="s">
        <v>182</v>
      </c>
      <c r="F299">
        <v>2016</v>
      </c>
      <c r="G299" t="s">
        <v>180</v>
      </c>
      <c r="H299">
        <v>12</v>
      </c>
      <c r="I299">
        <v>14.317786550011629</v>
      </c>
      <c r="J299">
        <v>13.961698077534871</v>
      </c>
      <c r="K299">
        <v>13.822657062844559</v>
      </c>
      <c r="L299">
        <v>13.947080637999782</v>
      </c>
      <c r="M299">
        <v>14.558088129875637</v>
      </c>
      <c r="N299">
        <v>16.140753850198301</v>
      </c>
      <c r="O299">
        <v>18.108284404022307</v>
      </c>
      <c r="P299">
        <v>20.039026819231122</v>
      </c>
      <c r="Q299">
        <v>21.686657168601908</v>
      </c>
      <c r="R299">
        <v>22.289059970524683</v>
      </c>
      <c r="S299">
        <v>22.47454626184825</v>
      </c>
      <c r="T299">
        <v>22.345176905868161</v>
      </c>
      <c r="U299">
        <v>22.003975583811823</v>
      </c>
      <c r="V299">
        <v>21.798475784383047</v>
      </c>
      <c r="W299">
        <v>21.433724685472736</v>
      </c>
      <c r="X299">
        <v>20.790134318668329</v>
      </c>
      <c r="Y299">
        <v>20.536074551528486</v>
      </c>
      <c r="Z299">
        <v>21.523634203605525</v>
      </c>
      <c r="AA299">
        <v>21.072270807700896</v>
      </c>
      <c r="AB299">
        <v>20.124626038762514</v>
      </c>
      <c r="AC299">
        <v>19.174659561887559</v>
      </c>
      <c r="AD299">
        <v>18.067550752288714</v>
      </c>
      <c r="AE299">
        <v>16.543609884894224</v>
      </c>
      <c r="AF299">
        <v>15.357779632808265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0.20568553910872261</v>
      </c>
      <c r="AS299">
        <v>0.20254480120634039</v>
      </c>
      <c r="AT299">
        <v>0.20065319374280247</v>
      </c>
      <c r="AU299">
        <v>0.19729568964949046</v>
      </c>
      <c r="AV299">
        <v>0.19137149331289691</v>
      </c>
      <c r="AW299">
        <v>0.18903289753863942</v>
      </c>
      <c r="AX299">
        <v>0.19812330102714812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47.249999501958705</v>
      </c>
      <c r="BF299">
        <v>46.750000869893135</v>
      </c>
      <c r="BG299">
        <v>45.250000063501794</v>
      </c>
      <c r="BH299">
        <v>45.000000785631144</v>
      </c>
      <c r="BI299">
        <v>45.250000063501794</v>
      </c>
      <c r="BJ299">
        <v>45.250000063501794</v>
      </c>
      <c r="BK299">
        <v>44.250000585966859</v>
      </c>
      <c r="BL299">
        <v>45.250000063501794</v>
      </c>
      <c r="BM299">
        <v>47.749998922708386</v>
      </c>
      <c r="BN299">
        <v>50.749999848572656</v>
      </c>
      <c r="BO299">
        <v>52.999998539458787</v>
      </c>
      <c r="BP299">
        <v>53.250000463237427</v>
      </c>
      <c r="BQ299">
        <v>53.999999263623458</v>
      </c>
      <c r="BR299">
        <v>54.999998512185584</v>
      </c>
      <c r="BS299">
        <v>55.999998778404631</v>
      </c>
      <c r="BT299">
        <v>54.999998512185584</v>
      </c>
      <c r="BU299">
        <v>54.250000932987859</v>
      </c>
      <c r="BV299">
        <v>50.749999848572656</v>
      </c>
      <c r="BW299">
        <v>49.249999856306843</v>
      </c>
      <c r="BX299">
        <v>48.499999529435442</v>
      </c>
      <c r="BY299">
        <v>46.500000803338374</v>
      </c>
      <c r="BZ299">
        <v>47.749998922708386</v>
      </c>
      <c r="CA299">
        <v>46.000000771994536</v>
      </c>
      <c r="CB299">
        <v>45.250000063501794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2.0804014334418055E-2</v>
      </c>
      <c r="CO299">
        <v>2.058145440579752E-2</v>
      </c>
      <c r="CP299">
        <v>2.0439365125929209E-2</v>
      </c>
      <c r="CQ299">
        <v>2.0238794612926818E-2</v>
      </c>
      <c r="CR299">
        <v>1.9839632106962161E-2</v>
      </c>
      <c r="CS299">
        <v>1.9779423402305461E-2</v>
      </c>
      <c r="CT299">
        <v>2.0627401687009161E-2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</row>
    <row r="300" spans="1:104" x14ac:dyDescent="0.25">
      <c r="A300" t="s">
        <v>460</v>
      </c>
      <c r="B300" t="s">
        <v>168</v>
      </c>
      <c r="C300" t="s">
        <v>25</v>
      </c>
      <c r="D300" t="s">
        <v>185</v>
      </c>
      <c r="E300" t="s">
        <v>182</v>
      </c>
      <c r="F300">
        <v>2016</v>
      </c>
      <c r="G300" t="s">
        <v>181</v>
      </c>
      <c r="H300">
        <v>8</v>
      </c>
      <c r="I300">
        <v>18.262556340000653</v>
      </c>
      <c r="J300">
        <v>17.463758797788575</v>
      </c>
      <c r="K300">
        <v>16.99999270818288</v>
      </c>
      <c r="L300">
        <v>16.897112408455023</v>
      </c>
      <c r="M300">
        <v>17.49953522005697</v>
      </c>
      <c r="N300">
        <v>19.220948004868873</v>
      </c>
      <c r="O300">
        <v>21.908572734548869</v>
      </c>
      <c r="P300">
        <v>24.944310648475916</v>
      </c>
      <c r="Q300">
        <v>28.472953686878125</v>
      </c>
      <c r="R300">
        <v>31.334167999561132</v>
      </c>
      <c r="S300">
        <v>33.624539989865831</v>
      </c>
      <c r="T300">
        <v>34.982250886411336</v>
      </c>
      <c r="U300">
        <v>35.545602210767008</v>
      </c>
      <c r="V300">
        <v>35.947450186320687</v>
      </c>
      <c r="W300">
        <v>35.860161452772275</v>
      </c>
      <c r="X300">
        <v>35.151367899056844</v>
      </c>
      <c r="Y300">
        <v>33.766304559768628</v>
      </c>
      <c r="Z300">
        <v>31.738581221072828</v>
      </c>
      <c r="AA300">
        <v>28.860839384060856</v>
      </c>
      <c r="AB300">
        <v>27.695204476290474</v>
      </c>
      <c r="AC300">
        <v>26.811654920292479</v>
      </c>
      <c r="AD300">
        <v>24.783386740802925</v>
      </c>
      <c r="AE300">
        <v>22.193487382447987</v>
      </c>
      <c r="AF300">
        <v>20.091326345381241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0.32200877348986384</v>
      </c>
      <c r="AS300">
        <v>0.32719437311814731</v>
      </c>
      <c r="AT300">
        <v>0.3308933465247198</v>
      </c>
      <c r="AU300">
        <v>0.33008986713179983</v>
      </c>
      <c r="AV300">
        <v>0.32356548149010267</v>
      </c>
      <c r="AW300">
        <v>0.31081609195282373</v>
      </c>
      <c r="AX300">
        <v>0.29215105578839917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69.937499696636465</v>
      </c>
      <c r="BF300">
        <v>69.050003336367865</v>
      </c>
      <c r="BG300">
        <v>68.52500206954781</v>
      </c>
      <c r="BH300">
        <v>68.099999282511163</v>
      </c>
      <c r="BI300">
        <v>67.912498539316317</v>
      </c>
      <c r="BJ300">
        <v>67.36250234649296</v>
      </c>
      <c r="BK300">
        <v>68.099999282511163</v>
      </c>
      <c r="BL300">
        <v>72.224999604701338</v>
      </c>
      <c r="BM300">
        <v>78.287497955791849</v>
      </c>
      <c r="BN300">
        <v>83.187500298275253</v>
      </c>
      <c r="BO300">
        <v>89.462500271856868</v>
      </c>
      <c r="BP300">
        <v>92.675002743888001</v>
      </c>
      <c r="BQ300">
        <v>93.999998870807886</v>
      </c>
      <c r="BR300">
        <v>93.662498550714062</v>
      </c>
      <c r="BS300">
        <v>92.887497446312082</v>
      </c>
      <c r="BT300">
        <v>92.399998719624776</v>
      </c>
      <c r="BU300">
        <v>90.61250143792887</v>
      </c>
      <c r="BV300">
        <v>88.762499464732812</v>
      </c>
      <c r="BW300">
        <v>86.150000337699282</v>
      </c>
      <c r="BX300">
        <v>81.912498195755347</v>
      </c>
      <c r="BY300">
        <v>77.987503381450054</v>
      </c>
      <c r="BZ300">
        <v>75.224998978638808</v>
      </c>
      <c r="CA300">
        <v>73.92500210276414</v>
      </c>
      <c r="CB300">
        <v>72.550003403126141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3.4354422651764319E-2</v>
      </c>
      <c r="CO300">
        <v>3.4930251430822699E-2</v>
      </c>
      <c r="CP300">
        <v>3.5239614670948619E-2</v>
      </c>
      <c r="CQ300">
        <v>3.5239444578707362E-2</v>
      </c>
      <c r="CR300">
        <v>3.4905705898633135E-2</v>
      </c>
      <c r="CS300">
        <v>3.4170556395137351E-2</v>
      </c>
      <c r="CT300">
        <v>3.2514234882881188E-2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</row>
    <row r="301" spans="1:104" x14ac:dyDescent="0.25">
      <c r="A301" t="s">
        <v>461</v>
      </c>
      <c r="B301" t="s">
        <v>168</v>
      </c>
      <c r="C301" t="s">
        <v>25</v>
      </c>
      <c r="D301" t="s">
        <v>185</v>
      </c>
      <c r="E301" t="s">
        <v>182</v>
      </c>
      <c r="F301">
        <v>2017</v>
      </c>
      <c r="G301" t="s">
        <v>169</v>
      </c>
      <c r="H301">
        <v>1</v>
      </c>
      <c r="I301">
        <v>14.216461919582533</v>
      </c>
      <c r="J301">
        <v>13.869629103216889</v>
      </c>
      <c r="K301">
        <v>13.77006731076483</v>
      </c>
      <c r="L301">
        <v>13.924660641871347</v>
      </c>
      <c r="M301">
        <v>14.593153723946324</v>
      </c>
      <c r="N301">
        <v>16.239553749326213</v>
      </c>
      <c r="O301">
        <v>18.941436880793599</v>
      </c>
      <c r="P301">
        <v>20.824606197386345</v>
      </c>
      <c r="Q301">
        <v>22.155089654264973</v>
      </c>
      <c r="R301">
        <v>22.257585705563834</v>
      </c>
      <c r="S301">
        <v>21.977999049634239</v>
      </c>
      <c r="T301">
        <v>21.568331733077319</v>
      </c>
      <c r="U301">
        <v>21.021078418599537</v>
      </c>
      <c r="V301">
        <v>20.665610127369376</v>
      </c>
      <c r="W301">
        <v>20.263714600993904</v>
      </c>
      <c r="X301">
        <v>19.779942331089153</v>
      </c>
      <c r="Y301">
        <v>19.716339991912527</v>
      </c>
      <c r="Z301">
        <v>20.993856904023584</v>
      </c>
      <c r="AA301">
        <v>20.839973853301622</v>
      </c>
      <c r="AB301">
        <v>20.003287303129746</v>
      </c>
      <c r="AC301">
        <v>19.104555325238476</v>
      </c>
      <c r="AD301">
        <v>18.031564466641967</v>
      </c>
      <c r="AE301">
        <v>16.481337761657997</v>
      </c>
      <c r="AF301">
        <v>15.324236428025594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0.19853474351726322</v>
      </c>
      <c r="AS301">
        <v>0.19349732253410562</v>
      </c>
      <c r="AT301">
        <v>0.19022525489746245</v>
      </c>
      <c r="AU301">
        <v>0.18652584101853828</v>
      </c>
      <c r="AV301">
        <v>0.18207276687799895</v>
      </c>
      <c r="AW301">
        <v>0.18148730209178091</v>
      </c>
      <c r="AX301">
        <v>0.19324673766989581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42.000000227021303</v>
      </c>
      <c r="BF301">
        <v>41.000000029344442</v>
      </c>
      <c r="BG301">
        <v>40.00000062783446</v>
      </c>
      <c r="BH301">
        <v>39.499999292093896</v>
      </c>
      <c r="BI301">
        <v>38.999999520252587</v>
      </c>
      <c r="BJ301">
        <v>38.250000587571165</v>
      </c>
      <c r="BK301">
        <v>38.250000587571165</v>
      </c>
      <c r="BL301">
        <v>38.250000587571165</v>
      </c>
      <c r="BM301">
        <v>45.749999553691595</v>
      </c>
      <c r="BN301">
        <v>51.250000143310039</v>
      </c>
      <c r="BO301">
        <v>55.25000087714843</v>
      </c>
      <c r="BP301">
        <v>57.000000547762816</v>
      </c>
      <c r="BQ301">
        <v>57.999999920838263</v>
      </c>
      <c r="BR301">
        <v>58.249998996374771</v>
      </c>
      <c r="BS301">
        <v>57.999999920838263</v>
      </c>
      <c r="BT301">
        <v>56.25000007961669</v>
      </c>
      <c r="BU301">
        <v>54.750000593485545</v>
      </c>
      <c r="BV301">
        <v>52.250000113510652</v>
      </c>
      <c r="BW301">
        <v>50.499999447687657</v>
      </c>
      <c r="BX301">
        <v>47.499999082133314</v>
      </c>
      <c r="BY301">
        <v>45.999999937216558</v>
      </c>
      <c r="BZ301">
        <v>45.249999127856043</v>
      </c>
      <c r="CA301">
        <v>46.750000547535343</v>
      </c>
      <c r="CB301">
        <v>46.250000917866686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1.9551749337480478E-2</v>
      </c>
      <c r="CO301">
        <v>1.9124398189283159E-2</v>
      </c>
      <c r="CP301">
        <v>1.8824556760655108E-2</v>
      </c>
      <c r="CQ301">
        <v>1.8583727231863738E-2</v>
      </c>
      <c r="CR301">
        <v>1.8378556587382033E-2</v>
      </c>
      <c r="CS301">
        <v>1.8576487488163811E-2</v>
      </c>
      <c r="CT301">
        <v>1.9747103815460486E-2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</row>
    <row r="302" spans="1:104" x14ac:dyDescent="0.25">
      <c r="A302" t="s">
        <v>462</v>
      </c>
      <c r="B302" t="s">
        <v>168</v>
      </c>
      <c r="C302" t="s">
        <v>25</v>
      </c>
      <c r="D302" t="s">
        <v>185</v>
      </c>
      <c r="E302" t="s">
        <v>182</v>
      </c>
      <c r="F302">
        <v>2017</v>
      </c>
      <c r="G302" t="s">
        <v>170</v>
      </c>
      <c r="H302">
        <v>2</v>
      </c>
      <c r="I302">
        <v>14.644363682866441</v>
      </c>
      <c r="J302">
        <v>14.226844931004788</v>
      </c>
      <c r="K302">
        <v>14.073979736996758</v>
      </c>
      <c r="L302">
        <v>14.164281539855985</v>
      </c>
      <c r="M302">
        <v>14.768005123423093</v>
      </c>
      <c r="N302">
        <v>16.363694869908397</v>
      </c>
      <c r="O302">
        <v>18.762915933914851</v>
      </c>
      <c r="P302">
        <v>20.490127253812656</v>
      </c>
      <c r="Q302">
        <v>22.113362270451827</v>
      </c>
      <c r="R302">
        <v>22.895946885005422</v>
      </c>
      <c r="S302">
        <v>23.330200026982961</v>
      </c>
      <c r="T302">
        <v>23.497618597222022</v>
      </c>
      <c r="U302">
        <v>23.451229037831208</v>
      </c>
      <c r="V302">
        <v>23.504115674456074</v>
      </c>
      <c r="W302">
        <v>23.31469715065219</v>
      </c>
      <c r="X302">
        <v>22.695258171064406</v>
      </c>
      <c r="Y302">
        <v>22.040945453925016</v>
      </c>
      <c r="Z302">
        <v>22.247667975492391</v>
      </c>
      <c r="AA302">
        <v>22.231841563951324</v>
      </c>
      <c r="AB302">
        <v>21.166293728372139</v>
      </c>
      <c r="AC302">
        <v>20.122918472399707</v>
      </c>
      <c r="AD302">
        <v>18.817154220221258</v>
      </c>
      <c r="AE302">
        <v>17.069325568753829</v>
      </c>
      <c r="AF302">
        <v>15.744587742631426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0.21629366279873119</v>
      </c>
      <c r="AS302">
        <v>0.21586664844074982</v>
      </c>
      <c r="AT302">
        <v>0.21635347072647992</v>
      </c>
      <c r="AU302">
        <v>0.21460988301432893</v>
      </c>
      <c r="AV302">
        <v>0.20890799423115006</v>
      </c>
      <c r="AW302">
        <v>0.20288510113314212</v>
      </c>
      <c r="AX302">
        <v>0.2047879643192386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52.250000113510652</v>
      </c>
      <c r="BF302">
        <v>51.749999772978697</v>
      </c>
      <c r="BG302">
        <v>51.749999772978697</v>
      </c>
      <c r="BH302">
        <v>50.750000968593888</v>
      </c>
      <c r="BI302">
        <v>51.499999730668115</v>
      </c>
      <c r="BJ302">
        <v>50.750000968593888</v>
      </c>
      <c r="BK302">
        <v>51.499999730668115</v>
      </c>
      <c r="BL302">
        <v>51.999998706342545</v>
      </c>
      <c r="BM302">
        <v>52.250000113510652</v>
      </c>
      <c r="BN302">
        <v>53.749999827118046</v>
      </c>
      <c r="BO302">
        <v>54.500000295264172</v>
      </c>
      <c r="BP302">
        <v>54.999999270938609</v>
      </c>
      <c r="BQ302">
        <v>55.749999994995527</v>
      </c>
      <c r="BR302">
        <v>54.000000096904884</v>
      </c>
      <c r="BS302">
        <v>53.249999372847967</v>
      </c>
      <c r="BT302">
        <v>51.999998706342545</v>
      </c>
      <c r="BU302">
        <v>49.749998723630739</v>
      </c>
      <c r="BV302">
        <v>48.000000446308405</v>
      </c>
      <c r="BW302">
        <v>47.249999722251495</v>
      </c>
      <c r="BX302">
        <v>48.000000446308405</v>
      </c>
      <c r="BY302">
        <v>47.750000062783442</v>
      </c>
      <c r="BZ302">
        <v>46.750000547535343</v>
      </c>
      <c r="CA302">
        <v>47.750000062783442</v>
      </c>
      <c r="CB302">
        <v>46.750000547535343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2.2292515662853094E-2</v>
      </c>
      <c r="CO302">
        <v>2.2355507436636831E-2</v>
      </c>
      <c r="CP302">
        <v>2.2424815836620846E-2</v>
      </c>
      <c r="CQ302">
        <v>2.2354149040321309E-2</v>
      </c>
      <c r="CR302">
        <v>2.2046095443603374E-2</v>
      </c>
      <c r="CS302">
        <v>2.1715209725111994E-2</v>
      </c>
      <c r="CT302">
        <v>2.1845361925439687E-2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</row>
    <row r="303" spans="1:104" x14ac:dyDescent="0.25">
      <c r="A303" t="s">
        <v>463</v>
      </c>
      <c r="B303" t="s">
        <v>168</v>
      </c>
      <c r="C303" t="s">
        <v>25</v>
      </c>
      <c r="D303" t="s">
        <v>185</v>
      </c>
      <c r="E303" t="s">
        <v>182</v>
      </c>
      <c r="F303">
        <v>2017</v>
      </c>
      <c r="G303" t="s">
        <v>171</v>
      </c>
      <c r="H303">
        <v>3</v>
      </c>
      <c r="I303">
        <v>15.793046219874503</v>
      </c>
      <c r="J303">
        <v>15.188535966553435</v>
      </c>
      <c r="K303">
        <v>14.863006898461244</v>
      </c>
      <c r="L303">
        <v>14.812291181462472</v>
      </c>
      <c r="M303">
        <v>15.313462150338538</v>
      </c>
      <c r="N303">
        <v>16.76665745895491</v>
      </c>
      <c r="O303">
        <v>19.299557182600289</v>
      </c>
      <c r="P303">
        <v>20.977293355682779</v>
      </c>
      <c r="Q303">
        <v>23.06807006225208</v>
      </c>
      <c r="R303">
        <v>24.791267961738811</v>
      </c>
      <c r="S303">
        <v>26.271873042856868</v>
      </c>
      <c r="T303">
        <v>27.27887389332416</v>
      </c>
      <c r="U303">
        <v>27.844830227176786</v>
      </c>
      <c r="V303">
        <v>28.449322545416987</v>
      </c>
      <c r="W303">
        <v>28.509960207906527</v>
      </c>
      <c r="X303">
        <v>27.938540754587358</v>
      </c>
      <c r="Y303">
        <v>26.828172576118181</v>
      </c>
      <c r="Z303">
        <v>25.489972328551044</v>
      </c>
      <c r="AA303">
        <v>24.168054582413408</v>
      </c>
      <c r="AB303">
        <v>23.818256008848476</v>
      </c>
      <c r="AC303">
        <v>22.569020849696802</v>
      </c>
      <c r="AD303">
        <v>20.894972315487081</v>
      </c>
      <c r="AE303">
        <v>18.775925563876825</v>
      </c>
      <c r="AF303">
        <v>17.087882292463082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0.25109981346779298</v>
      </c>
      <c r="AS303">
        <v>0.25630940187499429</v>
      </c>
      <c r="AT303">
        <v>0.26187369018352136</v>
      </c>
      <c r="AU303">
        <v>0.26243186337292862</v>
      </c>
      <c r="AV303">
        <v>0.25717199416111092</v>
      </c>
      <c r="AW303">
        <v>0.24695113620948511</v>
      </c>
      <c r="AX303">
        <v>0.23463312091701763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55.999999809829852</v>
      </c>
      <c r="BF303">
        <v>54.250000139215466</v>
      </c>
      <c r="BG303">
        <v>52.749999515703053</v>
      </c>
      <c r="BH303">
        <v>53.249999372847967</v>
      </c>
      <c r="BI303">
        <v>53.749999827118046</v>
      </c>
      <c r="BJ303">
        <v>54.000000096904884</v>
      </c>
      <c r="BK303">
        <v>54.000000096904884</v>
      </c>
      <c r="BL303">
        <v>56.25000007961669</v>
      </c>
      <c r="BM303">
        <v>63.250000695622383</v>
      </c>
      <c r="BN303">
        <v>68.99999882531263</v>
      </c>
      <c r="BO303">
        <v>73.250000340759428</v>
      </c>
      <c r="BP303">
        <v>75.999999156973004</v>
      </c>
      <c r="BQ303">
        <v>79.250001469951556</v>
      </c>
      <c r="BR303">
        <v>78.999998584187793</v>
      </c>
      <c r="BS303">
        <v>76.249998630592955</v>
      </c>
      <c r="BT303">
        <v>72.749998208851977</v>
      </c>
      <c r="BU303">
        <v>72.499999303922664</v>
      </c>
      <c r="BV303">
        <v>71.00000149542889</v>
      </c>
      <c r="BW303">
        <v>67.249998756614801</v>
      </c>
      <c r="BX303">
        <v>62.749998677453064</v>
      </c>
      <c r="BY303">
        <v>61.500000626924553</v>
      </c>
      <c r="BZ303">
        <v>59.500001596428348</v>
      </c>
      <c r="CA303">
        <v>59.500001596428348</v>
      </c>
      <c r="CB303">
        <v>57.499999153788337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2.671052372395304E-2</v>
      </c>
      <c r="CO303">
        <v>2.7393974638399099E-2</v>
      </c>
      <c r="CP303">
        <v>2.7926341796837735E-2</v>
      </c>
      <c r="CQ303">
        <v>2.8085520885119078E-2</v>
      </c>
      <c r="CR303">
        <v>2.7869641227492432E-2</v>
      </c>
      <c r="CS303">
        <v>2.7220181883827164E-2</v>
      </c>
      <c r="CT303">
        <v>2.6049964191400189E-2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</row>
    <row r="304" spans="1:104" x14ac:dyDescent="0.25">
      <c r="A304" t="s">
        <v>464</v>
      </c>
      <c r="B304" t="s">
        <v>168</v>
      </c>
      <c r="C304" t="s">
        <v>25</v>
      </c>
      <c r="D304" t="s">
        <v>185</v>
      </c>
      <c r="E304" t="s">
        <v>182</v>
      </c>
      <c r="F304">
        <v>2017</v>
      </c>
      <c r="G304" t="s">
        <v>172</v>
      </c>
      <c r="H304">
        <v>4</v>
      </c>
      <c r="I304">
        <v>16.663976163790668</v>
      </c>
      <c r="J304">
        <v>15.950383440638097</v>
      </c>
      <c r="K304">
        <v>15.540061397662928</v>
      </c>
      <c r="L304">
        <v>15.451309326541685</v>
      </c>
      <c r="M304">
        <v>15.943467202863653</v>
      </c>
      <c r="N304">
        <v>17.455465677505256</v>
      </c>
      <c r="O304">
        <v>19.742907178153672</v>
      </c>
      <c r="P304">
        <v>22.027923554462614</v>
      </c>
      <c r="Q304">
        <v>25.314948580269018</v>
      </c>
      <c r="R304">
        <v>28.103101242090045</v>
      </c>
      <c r="S304">
        <v>30.371201894165829</v>
      </c>
      <c r="T304">
        <v>31.84885564860944</v>
      </c>
      <c r="U304">
        <v>32.522017822961921</v>
      </c>
      <c r="V304">
        <v>33.047976957386162</v>
      </c>
      <c r="W304">
        <v>32.985737847854118</v>
      </c>
      <c r="X304">
        <v>32.183035141021179</v>
      </c>
      <c r="Y304">
        <v>30.68084104929904</v>
      </c>
      <c r="Z304">
        <v>28.681620911712375</v>
      </c>
      <c r="AA304">
        <v>26.181958319277651</v>
      </c>
      <c r="AB304">
        <v>25.89281771756653</v>
      </c>
      <c r="AC304">
        <v>24.793543740809177</v>
      </c>
      <c r="AD304">
        <v>22.801669927506154</v>
      </c>
      <c r="AE304">
        <v>20.321030420643702</v>
      </c>
      <c r="AF304">
        <v>18.332833227832428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0.29316609802344962</v>
      </c>
      <c r="AS304">
        <v>0.29936251562795557</v>
      </c>
      <c r="AT304">
        <v>0.30420393516266969</v>
      </c>
      <c r="AU304">
        <v>0.3036310162249844</v>
      </c>
      <c r="AV304">
        <v>0.29624221308350074</v>
      </c>
      <c r="AW304">
        <v>0.28241464726743998</v>
      </c>
      <c r="AX304">
        <v>0.26401197874089888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62.5</v>
      </c>
      <c r="BF304">
        <v>61.74999930437761</v>
      </c>
      <c r="BG304">
        <v>59.999999861239488</v>
      </c>
      <c r="BH304">
        <v>61.250000812090228</v>
      </c>
      <c r="BI304">
        <v>60.249997742525657</v>
      </c>
      <c r="BJ304">
        <v>60.500000059598776</v>
      </c>
      <c r="BK304">
        <v>59.750000273881405</v>
      </c>
      <c r="BL304">
        <v>67.249998756614801</v>
      </c>
      <c r="BM304">
        <v>78.250001300709215</v>
      </c>
      <c r="BN304">
        <v>84.500001448568781</v>
      </c>
      <c r="BO304">
        <v>88.749998926312074</v>
      </c>
      <c r="BP304">
        <v>91.999999874433115</v>
      </c>
      <c r="BQ304">
        <v>93.24999911921195</v>
      </c>
      <c r="BR304">
        <v>92.249999575529301</v>
      </c>
      <c r="BS304">
        <v>91.249998723858226</v>
      </c>
      <c r="BT304">
        <v>90.249999691997147</v>
      </c>
      <c r="BU304">
        <v>88.250000206548435</v>
      </c>
      <c r="BV304">
        <v>86.749999042779933</v>
      </c>
      <c r="BW304">
        <v>84.000000454042606</v>
      </c>
      <c r="BX304">
        <v>78.500000546852917</v>
      </c>
      <c r="BY304">
        <v>73.250000340759428</v>
      </c>
      <c r="BZ304">
        <v>69.749998895375313</v>
      </c>
      <c r="CA304">
        <v>64.250000353043148</v>
      </c>
      <c r="CB304">
        <v>62.749998677453064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3.1288924085057422E-2</v>
      </c>
      <c r="CO304">
        <v>3.2004620587794005E-2</v>
      </c>
      <c r="CP304">
        <v>3.2435341838135991E-2</v>
      </c>
      <c r="CQ304">
        <v>3.2446637108535972E-2</v>
      </c>
      <c r="CR304">
        <v>3.2073293196863931E-2</v>
      </c>
      <c r="CS304">
        <v>3.1187537583666505E-2</v>
      </c>
      <c r="CT304">
        <v>2.9517876798111912E-2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</row>
    <row r="305" spans="1:104" x14ac:dyDescent="0.25">
      <c r="A305" t="s">
        <v>465</v>
      </c>
      <c r="B305" t="s">
        <v>168</v>
      </c>
      <c r="C305" t="s">
        <v>25</v>
      </c>
      <c r="D305" t="s">
        <v>185</v>
      </c>
      <c r="E305" t="s">
        <v>182</v>
      </c>
      <c r="F305">
        <v>2017</v>
      </c>
      <c r="G305" t="s">
        <v>173</v>
      </c>
      <c r="H305">
        <v>5</v>
      </c>
      <c r="I305">
        <v>16.668381803023355</v>
      </c>
      <c r="J305">
        <v>15.98653963954699</v>
      </c>
      <c r="K305">
        <v>15.597184267689254</v>
      </c>
      <c r="L305">
        <v>15.503724305372005</v>
      </c>
      <c r="M305">
        <v>16.010515274134626</v>
      </c>
      <c r="N305">
        <v>17.503791372593934</v>
      </c>
      <c r="O305">
        <v>19.598972360647032</v>
      </c>
      <c r="P305">
        <v>22.430917421493991</v>
      </c>
      <c r="Q305">
        <v>25.832711723950677</v>
      </c>
      <c r="R305">
        <v>28.45777989926631</v>
      </c>
      <c r="S305">
        <v>30.528362607573907</v>
      </c>
      <c r="T305">
        <v>31.88325135192277</v>
      </c>
      <c r="U305">
        <v>32.436654373178108</v>
      </c>
      <c r="V305">
        <v>32.859012973788744</v>
      </c>
      <c r="W305">
        <v>32.677860211959604</v>
      </c>
      <c r="X305">
        <v>31.756491133734492</v>
      </c>
      <c r="Y305">
        <v>30.203221713491196</v>
      </c>
      <c r="Z305">
        <v>28.172853437325518</v>
      </c>
      <c r="AA305">
        <v>25.701823096105148</v>
      </c>
      <c r="AB305">
        <v>25.160038182808169</v>
      </c>
      <c r="AC305">
        <v>24.645502337148354</v>
      </c>
      <c r="AD305">
        <v>22.71726256041617</v>
      </c>
      <c r="AE305">
        <v>20.282303853807424</v>
      </c>
      <c r="AF305">
        <v>18.338230173035072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0.2934827288629443</v>
      </c>
      <c r="AS305">
        <v>0.29857676233227864</v>
      </c>
      <c r="AT305">
        <v>0.30246455031866298</v>
      </c>
      <c r="AU305">
        <v>0.30079703408674063</v>
      </c>
      <c r="AV305">
        <v>0.29231591863221562</v>
      </c>
      <c r="AW305">
        <v>0.27801819771996789</v>
      </c>
      <c r="AX305">
        <v>0.25932881292521975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65.750000720644763</v>
      </c>
      <c r="BF305">
        <v>65.249999726118588</v>
      </c>
      <c r="BG305">
        <v>65.750000720644763</v>
      </c>
      <c r="BH305">
        <v>65.499998403571652</v>
      </c>
      <c r="BI305">
        <v>64.499999940401224</v>
      </c>
      <c r="BJ305">
        <v>63.749999187909772</v>
      </c>
      <c r="BK305">
        <v>63.000002018169326</v>
      </c>
      <c r="BL305">
        <v>68.99999882531263</v>
      </c>
      <c r="BM305">
        <v>80.00000125566892</v>
      </c>
      <c r="BN305">
        <v>85.500001162858609</v>
      </c>
      <c r="BO305">
        <v>89.250000375790776</v>
      </c>
      <c r="BP305">
        <v>92.750000171972047</v>
      </c>
      <c r="BQ305">
        <v>92.750000171972047</v>
      </c>
      <c r="BR305">
        <v>91.000000160143287</v>
      </c>
      <c r="BS305">
        <v>91.000000160143287</v>
      </c>
      <c r="BT305">
        <v>89.000000219742063</v>
      </c>
      <c r="BU305">
        <v>85.749999726573549</v>
      </c>
      <c r="BV305">
        <v>84.000000454042606</v>
      </c>
      <c r="BW305">
        <v>82.000000058688883</v>
      </c>
      <c r="BX305">
        <v>80.250000274336358</v>
      </c>
      <c r="BY305">
        <v>74.249999713834882</v>
      </c>
      <c r="BZ305">
        <v>69.749998895375313</v>
      </c>
      <c r="CA305">
        <v>68.75000037533583</v>
      </c>
      <c r="CB305">
        <v>67.000000079161737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3.1169659246429757E-2</v>
      </c>
      <c r="CO305">
        <v>3.1768661962672931E-2</v>
      </c>
      <c r="CP305">
        <v>3.2099296042855628E-2</v>
      </c>
      <c r="CQ305">
        <v>3.20248298942351E-2</v>
      </c>
      <c r="CR305">
        <v>3.156146125883158E-2</v>
      </c>
      <c r="CS305">
        <v>3.0654323462404515E-2</v>
      </c>
      <c r="CT305">
        <v>2.8980989655388097E-2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</row>
    <row r="306" spans="1:104" x14ac:dyDescent="0.25">
      <c r="A306" t="s">
        <v>466</v>
      </c>
      <c r="B306" t="s">
        <v>168</v>
      </c>
      <c r="C306" t="s">
        <v>25</v>
      </c>
      <c r="D306" t="s">
        <v>185</v>
      </c>
      <c r="E306" t="s">
        <v>182</v>
      </c>
      <c r="F306">
        <v>2017</v>
      </c>
      <c r="G306" t="s">
        <v>174</v>
      </c>
      <c r="H306">
        <v>6</v>
      </c>
      <c r="I306">
        <v>16.875784165809101</v>
      </c>
      <c r="J306">
        <v>16.186010310562281</v>
      </c>
      <c r="K306">
        <v>15.771462235073898</v>
      </c>
      <c r="L306">
        <v>15.687231197623605</v>
      </c>
      <c r="M306">
        <v>16.211973063963118</v>
      </c>
      <c r="N306">
        <v>17.591282080780413</v>
      </c>
      <c r="O306">
        <v>19.653621511719212</v>
      </c>
      <c r="P306">
        <v>22.418885136146912</v>
      </c>
      <c r="Q306">
        <v>25.563195278268761</v>
      </c>
      <c r="R306">
        <v>28.210268589342611</v>
      </c>
      <c r="S306">
        <v>30.258877646027212</v>
      </c>
      <c r="T306">
        <v>31.518517490822926</v>
      </c>
      <c r="U306">
        <v>31.959865240392251</v>
      </c>
      <c r="V306">
        <v>32.230616505373604</v>
      </c>
      <c r="W306">
        <v>32.059877279436492</v>
      </c>
      <c r="X306">
        <v>31.315601663512549</v>
      </c>
      <c r="Y306">
        <v>30.074399750061286</v>
      </c>
      <c r="Z306">
        <v>28.33552703773924</v>
      </c>
      <c r="AA306">
        <v>26.023605388607265</v>
      </c>
      <c r="AB306">
        <v>24.90416041001572</v>
      </c>
      <c r="AC306">
        <v>24.493413093075837</v>
      </c>
      <c r="AD306">
        <v>22.793275186495634</v>
      </c>
      <c r="AE306">
        <v>20.451955366494847</v>
      </c>
      <c r="AF306">
        <v>18.484785289506764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0.29012538528823151</v>
      </c>
      <c r="AS306">
        <v>0.29418795978560275</v>
      </c>
      <c r="AT306">
        <v>0.2966801972838809</v>
      </c>
      <c r="AU306">
        <v>0.29510855307383654</v>
      </c>
      <c r="AV306">
        <v>0.28825756210883358</v>
      </c>
      <c r="AW306">
        <v>0.27683239399957155</v>
      </c>
      <c r="AX306">
        <v>0.26082622723525251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65.249999726118588</v>
      </c>
      <c r="BF306">
        <v>62.5</v>
      </c>
      <c r="BG306">
        <v>61.500000626924553</v>
      </c>
      <c r="BH306">
        <v>61.500000626924553</v>
      </c>
      <c r="BI306">
        <v>61.250000812090228</v>
      </c>
      <c r="BJ306">
        <v>60.500000059598776</v>
      </c>
      <c r="BK306">
        <v>61.999997981830681</v>
      </c>
      <c r="BL306">
        <v>70.749999178355765</v>
      </c>
      <c r="BM306">
        <v>76.249998630592955</v>
      </c>
      <c r="BN306">
        <v>80.00000125566892</v>
      </c>
      <c r="BO306">
        <v>84.999998803474909</v>
      </c>
      <c r="BP306">
        <v>87.749999666974759</v>
      </c>
      <c r="BQ306">
        <v>89.499998768898507</v>
      </c>
      <c r="BR306">
        <v>90.000001355758471</v>
      </c>
      <c r="BS306">
        <v>87.499999738402309</v>
      </c>
      <c r="BT306">
        <v>87.499999738402309</v>
      </c>
      <c r="BU306">
        <v>87.250001402163633</v>
      </c>
      <c r="BV306">
        <v>84.75000023975997</v>
      </c>
      <c r="BW306">
        <v>82.499999233405021</v>
      </c>
      <c r="BX306">
        <v>79.749998142428922</v>
      </c>
      <c r="BY306">
        <v>75.999999156973004</v>
      </c>
      <c r="BZ306">
        <v>72.250000455862406</v>
      </c>
      <c r="CA306">
        <v>70.499999249783315</v>
      </c>
      <c r="CB306">
        <v>67.999999679713426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3.1144703292713655E-2</v>
      </c>
      <c r="CO306">
        <v>3.1631377168773449E-2</v>
      </c>
      <c r="CP306">
        <v>3.1839095121301737E-2</v>
      </c>
      <c r="CQ306">
        <v>3.175703655703746E-2</v>
      </c>
      <c r="CR306">
        <v>3.136827495725393E-2</v>
      </c>
      <c r="CS306">
        <v>3.0650549011486356E-2</v>
      </c>
      <c r="CT306">
        <v>2.922276075746438E-2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</row>
    <row r="307" spans="1:104" x14ac:dyDescent="0.25">
      <c r="A307" t="s">
        <v>467</v>
      </c>
      <c r="B307" t="s">
        <v>168</v>
      </c>
      <c r="C307" t="s">
        <v>25</v>
      </c>
      <c r="D307" t="s">
        <v>185</v>
      </c>
      <c r="E307" t="s">
        <v>182</v>
      </c>
      <c r="F307">
        <v>2017</v>
      </c>
      <c r="G307" t="s">
        <v>175</v>
      </c>
      <c r="H307">
        <v>7</v>
      </c>
      <c r="I307">
        <v>17.983394400853911</v>
      </c>
      <c r="J307">
        <v>17.22007936371924</v>
      </c>
      <c r="K307">
        <v>16.764533264373028</v>
      </c>
      <c r="L307">
        <v>16.67245438858626</v>
      </c>
      <c r="M307">
        <v>17.234937273784762</v>
      </c>
      <c r="N307">
        <v>18.845919914692875</v>
      </c>
      <c r="O307">
        <v>21.170192173754291</v>
      </c>
      <c r="P307">
        <v>24.101800360615648</v>
      </c>
      <c r="Q307">
        <v>27.349159818936876</v>
      </c>
      <c r="R307">
        <v>30.06158615486947</v>
      </c>
      <c r="S307">
        <v>32.191202192519135</v>
      </c>
      <c r="T307">
        <v>33.527041080184134</v>
      </c>
      <c r="U307">
        <v>34.065213286707994</v>
      </c>
      <c r="V307">
        <v>34.439936298314265</v>
      </c>
      <c r="W307">
        <v>34.364151020532994</v>
      </c>
      <c r="X307">
        <v>33.77712223199638</v>
      </c>
      <c r="Y307">
        <v>32.527699383609594</v>
      </c>
      <c r="Z307">
        <v>30.619289401439858</v>
      </c>
      <c r="AA307">
        <v>27.895202305751351</v>
      </c>
      <c r="AB307">
        <v>26.568102501275746</v>
      </c>
      <c r="AC307">
        <v>26.114395810459193</v>
      </c>
      <c r="AD307">
        <v>24.331886243108237</v>
      </c>
      <c r="AE307">
        <v>21.849873298604329</v>
      </c>
      <c r="AF307">
        <v>19.771318173168254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0.3086136878502258</v>
      </c>
      <c r="AS307">
        <v>0.31356751419807283</v>
      </c>
      <c r="AT307">
        <v>0.31701680538499966</v>
      </c>
      <c r="AU307">
        <v>0.31631920835659544</v>
      </c>
      <c r="AV307">
        <v>0.31091564746028871</v>
      </c>
      <c r="AW307">
        <v>0.29941481961614574</v>
      </c>
      <c r="AX307">
        <v>0.2818480710074816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71.00000149542889</v>
      </c>
      <c r="BF307">
        <v>71.500000101454404</v>
      </c>
      <c r="BG307">
        <v>71.00000149542889</v>
      </c>
      <c r="BH307">
        <v>70.749999178355765</v>
      </c>
      <c r="BI307">
        <v>69.999998482733389</v>
      </c>
      <c r="BJ307">
        <v>69.999998482733389</v>
      </c>
      <c r="BK307">
        <v>69.500000729743832</v>
      </c>
      <c r="BL307">
        <v>72.749998208851977</v>
      </c>
      <c r="BM307">
        <v>76.749999625119131</v>
      </c>
      <c r="BN307">
        <v>81.249999590542743</v>
      </c>
      <c r="BO307">
        <v>86.500000194719675</v>
      </c>
      <c r="BP307">
        <v>91.750001310718176</v>
      </c>
      <c r="BQ307">
        <v>91.999999874433115</v>
      </c>
      <c r="BR307">
        <v>92.249999575529301</v>
      </c>
      <c r="BS307">
        <v>92.500001835733372</v>
      </c>
      <c r="BT307">
        <v>91.750001310718176</v>
      </c>
      <c r="BU307">
        <v>87.749999666974759</v>
      </c>
      <c r="BV307">
        <v>84.999998803474909</v>
      </c>
      <c r="BW307">
        <v>83.750001605982348</v>
      </c>
      <c r="BX307">
        <v>81.499999064162694</v>
      </c>
      <c r="BY307">
        <v>78.250001300709215</v>
      </c>
      <c r="BZ307">
        <v>74.999999499552246</v>
      </c>
      <c r="CA307">
        <v>73.75000213145249</v>
      </c>
      <c r="CB307">
        <v>72.749998208851977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3.333633838724305E-2</v>
      </c>
      <c r="CO307">
        <v>3.3909704066299118E-2</v>
      </c>
      <c r="CP307">
        <v>3.4243419858373383E-2</v>
      </c>
      <c r="CQ307">
        <v>3.4247311811150448E-2</v>
      </c>
      <c r="CR307">
        <v>3.3946851369363963E-2</v>
      </c>
      <c r="CS307">
        <v>3.3194336352155442E-2</v>
      </c>
      <c r="CT307">
        <v>3.1558785444913487E-2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</row>
    <row r="308" spans="1:104" x14ac:dyDescent="0.25">
      <c r="A308" t="s">
        <v>468</v>
      </c>
      <c r="B308" t="s">
        <v>168</v>
      </c>
      <c r="C308" t="s">
        <v>25</v>
      </c>
      <c r="D308" t="s">
        <v>185</v>
      </c>
      <c r="E308" t="s">
        <v>182</v>
      </c>
      <c r="F308">
        <v>2017</v>
      </c>
      <c r="G308" t="s">
        <v>176</v>
      </c>
      <c r="H308">
        <v>8</v>
      </c>
      <c r="I308">
        <v>18.364155542135357</v>
      </c>
      <c r="J308">
        <v>17.556968787848582</v>
      </c>
      <c r="K308">
        <v>17.088226407165696</v>
      </c>
      <c r="L308">
        <v>16.98473481315165</v>
      </c>
      <c r="M308">
        <v>17.590420187472844</v>
      </c>
      <c r="N308">
        <v>19.326436906996591</v>
      </c>
      <c r="O308">
        <v>22.036896035396811</v>
      </c>
      <c r="P308">
        <v>25.136021744667545</v>
      </c>
      <c r="Q308">
        <v>28.747112149721076</v>
      </c>
      <c r="R308">
        <v>31.677354178181101</v>
      </c>
      <c r="S308">
        <v>34.026728015307704</v>
      </c>
      <c r="T308">
        <v>35.416526346044009</v>
      </c>
      <c r="U308">
        <v>35.976907954893171</v>
      </c>
      <c r="V308">
        <v>36.364973045897408</v>
      </c>
      <c r="W308">
        <v>36.259938018394152</v>
      </c>
      <c r="X308">
        <v>35.532671541248632</v>
      </c>
      <c r="Y308">
        <v>34.120244740058858</v>
      </c>
      <c r="Z308">
        <v>32.067074414840945</v>
      </c>
      <c r="AA308">
        <v>29.136829813055808</v>
      </c>
      <c r="AB308">
        <v>27.951179818623608</v>
      </c>
      <c r="AC308">
        <v>27.040079601393252</v>
      </c>
      <c r="AD308">
        <v>24.982623978989441</v>
      </c>
      <c r="AE308">
        <v>22.361892766403813</v>
      </c>
      <c r="AF308">
        <v>20.237641208830233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0.32600623574368498</v>
      </c>
      <c r="AS308">
        <v>0.33116449937688153</v>
      </c>
      <c r="AT308">
        <v>0.33473662140961841</v>
      </c>
      <c r="AU308">
        <v>0.333769787797079</v>
      </c>
      <c r="AV308">
        <v>0.32707534703387409</v>
      </c>
      <c r="AW308">
        <v>0.31407407526920378</v>
      </c>
      <c r="AX308">
        <v>0.29517480942022695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73.000001663306364</v>
      </c>
      <c r="BF308">
        <v>72.199995715894218</v>
      </c>
      <c r="BG308">
        <v>71.599997127065919</v>
      </c>
      <c r="BH308">
        <v>70.400001996695565</v>
      </c>
      <c r="BI308">
        <v>70.400001996695565</v>
      </c>
      <c r="BJ308">
        <v>70.199996742267075</v>
      </c>
      <c r="BK308">
        <v>69.400002794227305</v>
      </c>
      <c r="BL308">
        <v>72.400002164573038</v>
      </c>
      <c r="BM308">
        <v>79.400001756935595</v>
      </c>
      <c r="BN308">
        <v>84.000000454042606</v>
      </c>
      <c r="BO308">
        <v>89.600000685249469</v>
      </c>
      <c r="BP308">
        <v>91.199995348747549</v>
      </c>
      <c r="BQ308">
        <v>93.00000055549701</v>
      </c>
      <c r="BR308">
        <v>91.400001285604802</v>
      </c>
      <c r="BS308">
        <v>91.800001273685041</v>
      </c>
      <c r="BT308">
        <v>91.599998748971601</v>
      </c>
      <c r="BU308">
        <v>90.199995634457721</v>
      </c>
      <c r="BV308">
        <v>89.800002300057898</v>
      </c>
      <c r="BW308">
        <v>85.599998074731985</v>
      </c>
      <c r="BX308">
        <v>82.400001184150383</v>
      </c>
      <c r="BY308">
        <v>78.19999718630072</v>
      </c>
      <c r="BZ308">
        <v>76.399999713743881</v>
      </c>
      <c r="CA308">
        <v>75.199998441514694</v>
      </c>
      <c r="CB308">
        <v>75.199998441514694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3.4732238494328861E-2</v>
      </c>
      <c r="CO308">
        <v>3.5300350269795291E-2</v>
      </c>
      <c r="CP308">
        <v>3.55952728880361E-2</v>
      </c>
      <c r="CQ308">
        <v>3.5579076390113887E-2</v>
      </c>
      <c r="CR308">
        <v>3.5234908750727587E-2</v>
      </c>
      <c r="CS308">
        <v>3.4488311877770808E-2</v>
      </c>
      <c r="CT308">
        <v>3.281534309083789E-2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</row>
    <row r="309" spans="1:104" x14ac:dyDescent="0.25">
      <c r="A309" t="s">
        <v>469</v>
      </c>
      <c r="B309" t="s">
        <v>168</v>
      </c>
      <c r="C309" t="s">
        <v>25</v>
      </c>
      <c r="D309" t="s">
        <v>185</v>
      </c>
      <c r="E309" t="s">
        <v>182</v>
      </c>
      <c r="F309">
        <v>2017</v>
      </c>
      <c r="G309" t="s">
        <v>177</v>
      </c>
      <c r="H309">
        <v>9</v>
      </c>
      <c r="I309">
        <v>18.974993026124007</v>
      </c>
      <c r="J309">
        <v>18.186928011017226</v>
      </c>
      <c r="K309">
        <v>17.719090964497713</v>
      </c>
      <c r="L309">
        <v>17.654964861247212</v>
      </c>
      <c r="M309">
        <v>18.310489451018949</v>
      </c>
      <c r="N309">
        <v>20.210582048321648</v>
      </c>
      <c r="O309">
        <v>23.374937611168441</v>
      </c>
      <c r="P309">
        <v>26.502509325470907</v>
      </c>
      <c r="Q309">
        <v>30.601898699680586</v>
      </c>
      <c r="R309">
        <v>33.850792250747361</v>
      </c>
      <c r="S309">
        <v>36.281314999803996</v>
      </c>
      <c r="T309">
        <v>37.748371687670726</v>
      </c>
      <c r="U309">
        <v>38.24841701163183</v>
      </c>
      <c r="V309">
        <v>38.621478351857455</v>
      </c>
      <c r="W309">
        <v>38.395966839108645</v>
      </c>
      <c r="X309">
        <v>37.34349941414947</v>
      </c>
      <c r="Y309">
        <v>35.512399369350661</v>
      </c>
      <c r="Z309">
        <v>33.199687268672008</v>
      </c>
      <c r="AA309">
        <v>30.320588171832256</v>
      </c>
      <c r="AB309">
        <v>29.678742994525283</v>
      </c>
      <c r="AC309">
        <v>27.956358585664539</v>
      </c>
      <c r="AD309">
        <v>25.672142819138724</v>
      </c>
      <c r="AE309">
        <v>22.921742535772101</v>
      </c>
      <c r="AF309">
        <v>20.76264302365853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0.34747068988131474</v>
      </c>
      <c r="AS309">
        <v>0.35207357423998814</v>
      </c>
      <c r="AT309">
        <v>0.3555075662049203</v>
      </c>
      <c r="AU309">
        <v>0.35343174842475611</v>
      </c>
      <c r="AV309">
        <v>0.3437438839961397</v>
      </c>
      <c r="AW309">
        <v>0.32688874086563674</v>
      </c>
      <c r="AX309">
        <v>0.30560041921420916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70.499999249783315</v>
      </c>
      <c r="BF309">
        <v>69.999998482733389</v>
      </c>
      <c r="BG309">
        <v>69.999998482733389</v>
      </c>
      <c r="BH309">
        <v>69.749998895375313</v>
      </c>
      <c r="BI309">
        <v>69.999998482733389</v>
      </c>
      <c r="BJ309">
        <v>68.75000037533583</v>
      </c>
      <c r="BK309">
        <v>71.500000101454404</v>
      </c>
      <c r="BL309">
        <v>73.000001663306364</v>
      </c>
      <c r="BM309">
        <v>80.749998539147498</v>
      </c>
      <c r="BN309">
        <v>87.499999738402309</v>
      </c>
      <c r="BO309">
        <v>96.749998403571652</v>
      </c>
      <c r="BP309">
        <v>100.00000026159769</v>
      </c>
      <c r="BQ309">
        <v>101.50000193718778</v>
      </c>
      <c r="BR309">
        <v>100.99999889537531</v>
      </c>
      <c r="BS309">
        <v>99.750000333025241</v>
      </c>
      <c r="BT309">
        <v>98.750000163782914</v>
      </c>
      <c r="BU309">
        <v>97.250000308002853</v>
      </c>
      <c r="BV309">
        <v>95.500000125566885</v>
      </c>
      <c r="BW309">
        <v>92.750000171972047</v>
      </c>
      <c r="BX309">
        <v>84.000000454042606</v>
      </c>
      <c r="BY309">
        <v>79.499999578713982</v>
      </c>
      <c r="BZ309">
        <v>77.250001643288442</v>
      </c>
      <c r="CA309">
        <v>76.249998630592955</v>
      </c>
      <c r="CB309">
        <v>74.249999713834882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3.6402796058634675E-2</v>
      </c>
      <c r="CO309">
        <v>3.6912353740087063E-2</v>
      </c>
      <c r="CP309">
        <v>3.7194552917743331E-2</v>
      </c>
      <c r="CQ309">
        <v>3.7073644670903162E-2</v>
      </c>
      <c r="CR309">
        <v>3.6529172333380669E-2</v>
      </c>
      <c r="CS309">
        <v>3.5492592999537595E-2</v>
      </c>
      <c r="CT309">
        <v>3.3579819285868943E-2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</row>
    <row r="310" spans="1:104" x14ac:dyDescent="0.25">
      <c r="A310" t="s">
        <v>470</v>
      </c>
      <c r="B310" t="s">
        <v>168</v>
      </c>
      <c r="C310" t="s">
        <v>25</v>
      </c>
      <c r="D310" t="s">
        <v>185</v>
      </c>
      <c r="E310" t="s">
        <v>182</v>
      </c>
      <c r="F310">
        <v>2017</v>
      </c>
      <c r="G310" t="s">
        <v>178</v>
      </c>
      <c r="H310">
        <v>10</v>
      </c>
      <c r="I310">
        <v>17.405706149829797</v>
      </c>
      <c r="J310">
        <v>16.692936677456217</v>
      </c>
      <c r="K310">
        <v>16.278871100427587</v>
      </c>
      <c r="L310">
        <v>16.198278360828937</v>
      </c>
      <c r="M310">
        <v>16.747047562843349</v>
      </c>
      <c r="N310">
        <v>18.367374551491213</v>
      </c>
      <c r="O310">
        <v>21.298358401340071</v>
      </c>
      <c r="P310">
        <v>23.627651615791489</v>
      </c>
      <c r="Q310">
        <v>27.016663537063536</v>
      </c>
      <c r="R310">
        <v>30.110347225290244</v>
      </c>
      <c r="S310">
        <v>32.661614383967361</v>
      </c>
      <c r="T310">
        <v>34.449786290222569</v>
      </c>
      <c r="U310">
        <v>35.326560511394057</v>
      </c>
      <c r="V310">
        <v>35.982999143404498</v>
      </c>
      <c r="W310">
        <v>35.884572485892363</v>
      </c>
      <c r="X310">
        <v>34.903448153999896</v>
      </c>
      <c r="Y310">
        <v>33.078855877819059</v>
      </c>
      <c r="Z310">
        <v>30.7022264757648</v>
      </c>
      <c r="AA310">
        <v>28.900236140619356</v>
      </c>
      <c r="AB310">
        <v>27.721830937866741</v>
      </c>
      <c r="AC310">
        <v>25.914550599792371</v>
      </c>
      <c r="AD310">
        <v>23.795151160468198</v>
      </c>
      <c r="AE310">
        <v>21.189234822284366</v>
      </c>
      <c r="AF310">
        <v>19.118508000661492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0.31710746622358199</v>
      </c>
      <c r="AS310">
        <v>0.32517810533247993</v>
      </c>
      <c r="AT310">
        <v>0.33122057593877924</v>
      </c>
      <c r="AU310">
        <v>0.33031456556670052</v>
      </c>
      <c r="AV310">
        <v>0.32128339320440985</v>
      </c>
      <c r="AW310">
        <v>0.30448818195844224</v>
      </c>
      <c r="AX310">
        <v>0.28261148697920657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68.500001584144627</v>
      </c>
      <c r="BF310">
        <v>66.499998231599605</v>
      </c>
      <c r="BG310">
        <v>66.750001231101493</v>
      </c>
      <c r="BH310">
        <v>66.499998231599605</v>
      </c>
      <c r="BI310">
        <v>65.000000138760512</v>
      </c>
      <c r="BJ310">
        <v>64.750002257474335</v>
      </c>
      <c r="BK310">
        <v>64.000001675590084</v>
      </c>
      <c r="BL310">
        <v>67.500000846211663</v>
      </c>
      <c r="BM310">
        <v>76.249998630592955</v>
      </c>
      <c r="BN310">
        <v>83.750001605982348</v>
      </c>
      <c r="BO310">
        <v>89.499998768898507</v>
      </c>
      <c r="BP310">
        <v>91.750001310718176</v>
      </c>
      <c r="BQ310">
        <v>91.999999874433115</v>
      </c>
      <c r="BR310">
        <v>92.750000171972047</v>
      </c>
      <c r="BS310">
        <v>91.499999107383189</v>
      </c>
      <c r="BT310">
        <v>90.249999691997147</v>
      </c>
      <c r="BU310">
        <v>90.249999691997147</v>
      </c>
      <c r="BV310">
        <v>87.749999666974759</v>
      </c>
      <c r="BW310">
        <v>83.000000682883709</v>
      </c>
      <c r="BX310">
        <v>79.499999578713982</v>
      </c>
      <c r="BY310">
        <v>75.500001347114377</v>
      </c>
      <c r="BZ310">
        <v>72.250000455862406</v>
      </c>
      <c r="CA310">
        <v>69.749998895375313</v>
      </c>
      <c r="CB310">
        <v>69.250002052290753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3.3420500968486012E-2</v>
      </c>
      <c r="CO310">
        <v>3.4357793542719943E-2</v>
      </c>
      <c r="CP310">
        <v>3.4921775376286435E-2</v>
      </c>
      <c r="CQ310">
        <v>3.4924654771087686E-2</v>
      </c>
      <c r="CR310">
        <v>3.4421769196146375E-2</v>
      </c>
      <c r="CS310">
        <v>3.3308795619273163E-2</v>
      </c>
      <c r="CT310">
        <v>3.1289433482853964E-2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</row>
    <row r="311" spans="1:104" x14ac:dyDescent="0.25">
      <c r="A311" t="s">
        <v>471</v>
      </c>
      <c r="B311" t="s">
        <v>168</v>
      </c>
      <c r="C311" t="s">
        <v>25</v>
      </c>
      <c r="D311" t="s">
        <v>185</v>
      </c>
      <c r="E311" t="s">
        <v>182</v>
      </c>
      <c r="F311">
        <v>2017</v>
      </c>
      <c r="G311" t="s">
        <v>179</v>
      </c>
      <c r="H311">
        <v>11</v>
      </c>
      <c r="I311">
        <v>16.065632990746028</v>
      </c>
      <c r="J311">
        <v>15.523934226971461</v>
      </c>
      <c r="K311">
        <v>15.212192359545066</v>
      </c>
      <c r="L311">
        <v>15.213301476888484</v>
      </c>
      <c r="M311">
        <v>15.769288813209016</v>
      </c>
      <c r="N311">
        <v>17.333719739700669</v>
      </c>
      <c r="O311">
        <v>19.45647234250125</v>
      </c>
      <c r="P311">
        <v>21.648774786192476</v>
      </c>
      <c r="Q311">
        <v>24.61906594264439</v>
      </c>
      <c r="R311">
        <v>27.104455111029914</v>
      </c>
      <c r="S311">
        <v>29.142436164367147</v>
      </c>
      <c r="T311">
        <v>30.479248664614754</v>
      </c>
      <c r="U311">
        <v>31.084326783968368</v>
      </c>
      <c r="V311">
        <v>31.551645412105962</v>
      </c>
      <c r="W311">
        <v>31.31603945577984</v>
      </c>
      <c r="X311">
        <v>30.239726733017694</v>
      </c>
      <c r="Y311">
        <v>28.973257880482144</v>
      </c>
      <c r="Z311">
        <v>28.443559335011532</v>
      </c>
      <c r="AA311">
        <v>26.141886813309313</v>
      </c>
      <c r="AB311">
        <v>24.598283498857825</v>
      </c>
      <c r="AC311">
        <v>23.094917989733311</v>
      </c>
      <c r="AD311">
        <v>21.307857930536567</v>
      </c>
      <c r="AE311">
        <v>19.139014195863975</v>
      </c>
      <c r="AF311">
        <v>17.410041129251212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0.28055900195374855</v>
      </c>
      <c r="AS311">
        <v>0.28612870881772234</v>
      </c>
      <c r="AT311">
        <v>0.29043032698053317</v>
      </c>
      <c r="AU311">
        <v>0.28826159026010922</v>
      </c>
      <c r="AV311">
        <v>0.27835421257965143</v>
      </c>
      <c r="AW311">
        <v>0.26669648343388741</v>
      </c>
      <c r="AX311">
        <v>0.26182064212139433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63.000002018169326</v>
      </c>
      <c r="BF311">
        <v>62.200002496961339</v>
      </c>
      <c r="BG311">
        <v>60.799998472542448</v>
      </c>
      <c r="BH311">
        <v>61.59999788001231</v>
      </c>
      <c r="BI311">
        <v>61.199998574360819</v>
      </c>
      <c r="BJ311">
        <v>60.599998450067801</v>
      </c>
      <c r="BK311">
        <v>59.799999099467009</v>
      </c>
      <c r="BL311">
        <v>63.400002119987697</v>
      </c>
      <c r="BM311">
        <v>71.599997127065919</v>
      </c>
      <c r="BN311">
        <v>79.199996957459604</v>
      </c>
      <c r="BO311">
        <v>83.000000682883709</v>
      </c>
      <c r="BP311">
        <v>86.80000401022437</v>
      </c>
      <c r="BQ311">
        <v>88.000001642833496</v>
      </c>
      <c r="BR311">
        <v>88.199997058914022</v>
      </c>
      <c r="BS311">
        <v>88.000001642833496</v>
      </c>
      <c r="BT311">
        <v>87.199995979766669</v>
      </c>
      <c r="BU311">
        <v>84.000000454042606</v>
      </c>
      <c r="BV311">
        <v>77.800003396948384</v>
      </c>
      <c r="BW311">
        <v>72.199995715894218</v>
      </c>
      <c r="BX311">
        <v>67.800004604847288</v>
      </c>
      <c r="BY311">
        <v>66.000000421740978</v>
      </c>
      <c r="BZ311">
        <v>62.799997503038661</v>
      </c>
      <c r="CA311">
        <v>61.999997981830681</v>
      </c>
      <c r="CB311">
        <v>60.799998472542448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2.9959212621110412E-2</v>
      </c>
      <c r="CO311">
        <v>3.0639965675389156E-2</v>
      </c>
      <c r="CP311">
        <v>3.1029868413904146E-2</v>
      </c>
      <c r="CQ311">
        <v>3.0876164813668838E-2</v>
      </c>
      <c r="CR311">
        <v>3.0122230091811752E-2</v>
      </c>
      <c r="CS311">
        <v>2.9223256797919921E-2</v>
      </c>
      <c r="CT311">
        <v>2.8726236358206304E-2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</row>
    <row r="312" spans="1:104" x14ac:dyDescent="0.25">
      <c r="A312" t="s">
        <v>472</v>
      </c>
      <c r="B312" t="s">
        <v>168</v>
      </c>
      <c r="C312" t="s">
        <v>25</v>
      </c>
      <c r="D312" t="s">
        <v>185</v>
      </c>
      <c r="E312" t="s">
        <v>182</v>
      </c>
      <c r="F312">
        <v>2017</v>
      </c>
      <c r="G312" t="s">
        <v>180</v>
      </c>
      <c r="H312">
        <v>12</v>
      </c>
      <c r="I312">
        <v>14.317786226481905</v>
      </c>
      <c r="J312">
        <v>13.961698375240577</v>
      </c>
      <c r="K312">
        <v>13.822657218834159</v>
      </c>
      <c r="L312">
        <v>13.947080168277269</v>
      </c>
      <c r="M312">
        <v>14.558088209695679</v>
      </c>
      <c r="N312">
        <v>16.14075386725964</v>
      </c>
      <c r="O312">
        <v>18.108285240516111</v>
      </c>
      <c r="P312">
        <v>20.039026260829129</v>
      </c>
      <c r="Q312">
        <v>21.686656605743799</v>
      </c>
      <c r="R312">
        <v>22.289059917135098</v>
      </c>
      <c r="S312">
        <v>22.474546101595038</v>
      </c>
      <c r="T312">
        <v>22.345176915602597</v>
      </c>
      <c r="U312">
        <v>22.003975153047708</v>
      </c>
      <c r="V312">
        <v>21.798475863708088</v>
      </c>
      <c r="W312">
        <v>21.433724458502194</v>
      </c>
      <c r="X312">
        <v>20.790133891444622</v>
      </c>
      <c r="Y312">
        <v>20.53607454960607</v>
      </c>
      <c r="Z312">
        <v>21.523633843498089</v>
      </c>
      <c r="AA312">
        <v>21.072271011129416</v>
      </c>
      <c r="AB312">
        <v>20.12462634989436</v>
      </c>
      <c r="AC312">
        <v>19.174659085023865</v>
      </c>
      <c r="AD312">
        <v>18.067550769223963</v>
      </c>
      <c r="AE312">
        <v>16.543610203569827</v>
      </c>
      <c r="AF312">
        <v>15.357779564557749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0.20568553607760148</v>
      </c>
      <c r="AS312">
        <v>0.20254479865708111</v>
      </c>
      <c r="AT312">
        <v>0.20065319354623415</v>
      </c>
      <c r="AU312">
        <v>0.19729569036049774</v>
      </c>
      <c r="AV312">
        <v>0.19137149463273812</v>
      </c>
      <c r="AW312">
        <v>0.18903289312997604</v>
      </c>
      <c r="AX312">
        <v>0.19812329539930079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47.249999722251495</v>
      </c>
      <c r="BF312">
        <v>46.750000547535343</v>
      </c>
      <c r="BG312">
        <v>45.249999127856043</v>
      </c>
      <c r="BH312">
        <v>45.000000677879235</v>
      </c>
      <c r="BI312">
        <v>45.249999127856043</v>
      </c>
      <c r="BJ312">
        <v>45.249999127856043</v>
      </c>
      <c r="BK312">
        <v>44.250000295036699</v>
      </c>
      <c r="BL312">
        <v>45.249999127856043</v>
      </c>
      <c r="BM312">
        <v>47.750000062783442</v>
      </c>
      <c r="BN312">
        <v>50.750000968593888</v>
      </c>
      <c r="BO312">
        <v>53.000000922871159</v>
      </c>
      <c r="BP312">
        <v>53.249999372847967</v>
      </c>
      <c r="BQ312">
        <v>54.000000096904884</v>
      </c>
      <c r="BR312">
        <v>54.999999270938609</v>
      </c>
      <c r="BS312">
        <v>55.999999809829852</v>
      </c>
      <c r="BT312">
        <v>54.999999270938609</v>
      </c>
      <c r="BU312">
        <v>54.250000139215466</v>
      </c>
      <c r="BV312">
        <v>50.750000968593888</v>
      </c>
      <c r="BW312">
        <v>49.249999890128969</v>
      </c>
      <c r="BX312">
        <v>48.500000872143957</v>
      </c>
      <c r="BY312">
        <v>46.500000277748505</v>
      </c>
      <c r="BZ312">
        <v>47.750000062783442</v>
      </c>
      <c r="CA312">
        <v>45.999999937216558</v>
      </c>
      <c r="CB312">
        <v>45.249999127856043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2.0804015246891475E-2</v>
      </c>
      <c r="CO312">
        <v>2.058145561690088E-2</v>
      </c>
      <c r="CP312">
        <v>2.0439365080032162E-2</v>
      </c>
      <c r="CQ312">
        <v>2.0238795173107706E-2</v>
      </c>
      <c r="CR312">
        <v>1.9839632330152689E-2</v>
      </c>
      <c r="CS312">
        <v>1.9779423680199703E-2</v>
      </c>
      <c r="CT312">
        <v>2.0627401590471609E-2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</row>
    <row r="313" spans="1:104" x14ac:dyDescent="0.25">
      <c r="A313" t="s">
        <v>473</v>
      </c>
      <c r="B313" t="s">
        <v>168</v>
      </c>
      <c r="C313" t="s">
        <v>25</v>
      </c>
      <c r="D313" t="s">
        <v>185</v>
      </c>
      <c r="E313" t="s">
        <v>182</v>
      </c>
      <c r="F313">
        <v>2017</v>
      </c>
      <c r="G313" t="s">
        <v>181</v>
      </c>
      <c r="H313">
        <v>8</v>
      </c>
      <c r="I313">
        <v>18.262555967643248</v>
      </c>
      <c r="J313">
        <v>17.463758999649844</v>
      </c>
      <c r="K313">
        <v>16.999991887173152</v>
      </c>
      <c r="L313">
        <v>16.897112381997079</v>
      </c>
      <c r="M313">
        <v>17.499534765850512</v>
      </c>
      <c r="N313">
        <v>19.220947900868879</v>
      </c>
      <c r="O313">
        <v>21.908572806544257</v>
      </c>
      <c r="P313">
        <v>24.944310217575723</v>
      </c>
      <c r="Q313">
        <v>28.472953148288365</v>
      </c>
      <c r="R313">
        <v>31.334168090505745</v>
      </c>
      <c r="S313">
        <v>33.624538724676619</v>
      </c>
      <c r="T313">
        <v>34.98225100380585</v>
      </c>
      <c r="U313">
        <v>35.545602912270738</v>
      </c>
      <c r="V313">
        <v>35.947449879574712</v>
      </c>
      <c r="W313">
        <v>35.860161611036652</v>
      </c>
      <c r="X313">
        <v>35.151368452010281</v>
      </c>
      <c r="Y313">
        <v>33.766304470801728</v>
      </c>
      <c r="Z313">
        <v>31.738581643944386</v>
      </c>
      <c r="AA313">
        <v>28.860839428740011</v>
      </c>
      <c r="AB313">
        <v>27.695204174173057</v>
      </c>
      <c r="AC313">
        <v>26.811654899785637</v>
      </c>
      <c r="AD313">
        <v>24.783386954521113</v>
      </c>
      <c r="AE313">
        <v>22.193487148265913</v>
      </c>
      <c r="AF313">
        <v>20.091326385477288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0.3220087779899885</v>
      </c>
      <c r="AS313">
        <v>0.32719437353927316</v>
      </c>
      <c r="AT313">
        <v>0.33089335656839869</v>
      </c>
      <c r="AU313">
        <v>0.33008985479346736</v>
      </c>
      <c r="AV313">
        <v>0.32356547474429559</v>
      </c>
      <c r="AW313">
        <v>0.31081607817178325</v>
      </c>
      <c r="AX313">
        <v>0.29215106277035197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69.93750063318015</v>
      </c>
      <c r="BF313">
        <v>69.050002655375806</v>
      </c>
      <c r="BG313">
        <v>68.525002020580573</v>
      </c>
      <c r="BH313">
        <v>68.099996705324926</v>
      </c>
      <c r="BI313">
        <v>67.912498777747345</v>
      </c>
      <c r="BJ313">
        <v>67.362503564029709</v>
      </c>
      <c r="BK313">
        <v>68.099996705324926</v>
      </c>
      <c r="BL313">
        <v>72.225000133164599</v>
      </c>
      <c r="BM313">
        <v>78.287498315743065</v>
      </c>
      <c r="BN313">
        <v>83.187499406628191</v>
      </c>
      <c r="BO313">
        <v>89.462501469519339</v>
      </c>
      <c r="BP313">
        <v>92.67500290036773</v>
      </c>
      <c r="BQ313">
        <v>93.999998904929313</v>
      </c>
      <c r="BR313">
        <v>93.66249898429578</v>
      </c>
      <c r="BS313">
        <v>92.887498420928097</v>
      </c>
      <c r="BT313">
        <v>92.400000829287421</v>
      </c>
      <c r="BU313">
        <v>90.612503063126994</v>
      </c>
      <c r="BV313">
        <v>88.762499315137248</v>
      </c>
      <c r="BW313">
        <v>86.1500006245588</v>
      </c>
      <c r="BX313">
        <v>81.912499839151536</v>
      </c>
      <c r="BY313">
        <v>77.987501665740368</v>
      </c>
      <c r="BZ313">
        <v>75.224999446641263</v>
      </c>
      <c r="CA313">
        <v>73.925002968610599</v>
      </c>
      <c r="CB313">
        <v>72.550004271367115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3.4354426200256472E-2</v>
      </c>
      <c r="CO313">
        <v>3.493024975618847E-2</v>
      </c>
      <c r="CP313">
        <v>3.5239613929271177E-2</v>
      </c>
      <c r="CQ313">
        <v>3.5239444670468634E-2</v>
      </c>
      <c r="CR313">
        <v>3.4905705895527085E-2</v>
      </c>
      <c r="CS313">
        <v>3.4170557306296444E-2</v>
      </c>
      <c r="CT313">
        <v>3.2514236884041516E-2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</row>
    <row r="314" spans="1:104" x14ac:dyDescent="0.25">
      <c r="A314" t="s">
        <v>474</v>
      </c>
      <c r="B314" t="s">
        <v>168</v>
      </c>
      <c r="C314" t="s">
        <v>25</v>
      </c>
      <c r="D314" t="s">
        <v>185</v>
      </c>
      <c r="E314" t="s">
        <v>182</v>
      </c>
      <c r="F314">
        <v>2018</v>
      </c>
      <c r="G314" t="s">
        <v>169</v>
      </c>
      <c r="H314">
        <v>1</v>
      </c>
      <c r="I314">
        <v>14.216462272848856</v>
      </c>
      <c r="J314">
        <v>13.86962914884516</v>
      </c>
      <c r="K314">
        <v>13.770067441621331</v>
      </c>
      <c r="L314">
        <v>13.924660401653096</v>
      </c>
      <c r="M314">
        <v>14.593153958799169</v>
      </c>
      <c r="N314">
        <v>16.239553580839598</v>
      </c>
      <c r="O314">
        <v>18.941437037518583</v>
      </c>
      <c r="P314">
        <v>20.824606416913639</v>
      </c>
      <c r="Q314">
        <v>22.155090245618613</v>
      </c>
      <c r="R314">
        <v>22.257586127407382</v>
      </c>
      <c r="S314">
        <v>21.977999930625256</v>
      </c>
      <c r="T314">
        <v>21.568331677574744</v>
      </c>
      <c r="U314">
        <v>21.02107951074197</v>
      </c>
      <c r="V314">
        <v>20.665610065110226</v>
      </c>
      <c r="W314">
        <v>20.263714887479313</v>
      </c>
      <c r="X314">
        <v>19.779942431233099</v>
      </c>
      <c r="Y314">
        <v>19.716339789274642</v>
      </c>
      <c r="Z314">
        <v>20.993856420368406</v>
      </c>
      <c r="AA314">
        <v>20.839973767410804</v>
      </c>
      <c r="AB314">
        <v>20.00328698911288</v>
      </c>
      <c r="AC314">
        <v>19.104555200577796</v>
      </c>
      <c r="AD314">
        <v>18.031564332829113</v>
      </c>
      <c r="AE314">
        <v>16.481338108856868</v>
      </c>
      <c r="AF314">
        <v>15.3242362006732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0.19853474743162447</v>
      </c>
      <c r="AS314">
        <v>0.19349732118689322</v>
      </c>
      <c r="AT314">
        <v>0.1902252596565229</v>
      </c>
      <c r="AU314">
        <v>0.18652584159722346</v>
      </c>
      <c r="AV314">
        <v>0.18207276020844185</v>
      </c>
      <c r="AW314">
        <v>0.18148729846402942</v>
      </c>
      <c r="AX314">
        <v>0.19324673715823851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42.000000101752974</v>
      </c>
      <c r="BF314">
        <v>40.999999010990074</v>
      </c>
      <c r="BG314">
        <v>39.999999853775414</v>
      </c>
      <c r="BH314">
        <v>39.499999534981647</v>
      </c>
      <c r="BI314">
        <v>39.00000036423215</v>
      </c>
      <c r="BJ314">
        <v>38.250000928344853</v>
      </c>
      <c r="BK314">
        <v>38.250000928344853</v>
      </c>
      <c r="BL314">
        <v>38.250000928344853</v>
      </c>
      <c r="BM314">
        <v>45.750000030453378</v>
      </c>
      <c r="BN314">
        <v>51.250001150461202</v>
      </c>
      <c r="BO314">
        <v>55.249999440962867</v>
      </c>
      <c r="BP314">
        <v>56.999999514437697</v>
      </c>
      <c r="BQ314">
        <v>58.000000031178466</v>
      </c>
      <c r="BR314">
        <v>58.249999963987662</v>
      </c>
      <c r="BS314">
        <v>58.000000031178466</v>
      </c>
      <c r="BT314">
        <v>56.249999625375025</v>
      </c>
      <c r="BU314">
        <v>54.74999921280417</v>
      </c>
      <c r="BV314">
        <v>52.250000337887556</v>
      </c>
      <c r="BW314">
        <v>50.499998844463235</v>
      </c>
      <c r="BX314">
        <v>47.499999258000862</v>
      </c>
      <c r="BY314">
        <v>45.99999960072229</v>
      </c>
      <c r="BZ314">
        <v>45.249999590812855</v>
      </c>
      <c r="CA314">
        <v>46.749999248091427</v>
      </c>
      <c r="CB314">
        <v>46.250000862845909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1.9551748710420588E-2</v>
      </c>
      <c r="CO314">
        <v>1.9124397613218744E-2</v>
      </c>
      <c r="CP314">
        <v>1.8824556683338298E-2</v>
      </c>
      <c r="CQ314">
        <v>1.8583726360406356E-2</v>
      </c>
      <c r="CR314">
        <v>1.8378555898438322E-2</v>
      </c>
      <c r="CS314">
        <v>1.8576485641193307E-2</v>
      </c>
      <c r="CT314">
        <v>1.974710398904345E-2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</row>
    <row r="315" spans="1:104" x14ac:dyDescent="0.25">
      <c r="A315" t="s">
        <v>475</v>
      </c>
      <c r="B315" t="s">
        <v>168</v>
      </c>
      <c r="C315" t="s">
        <v>25</v>
      </c>
      <c r="D315" t="s">
        <v>185</v>
      </c>
      <c r="E315" t="s">
        <v>182</v>
      </c>
      <c r="F315">
        <v>2018</v>
      </c>
      <c r="G315" t="s">
        <v>170</v>
      </c>
      <c r="H315">
        <v>2</v>
      </c>
      <c r="I315">
        <v>14.644364021785586</v>
      </c>
      <c r="J315">
        <v>14.226844988845448</v>
      </c>
      <c r="K315">
        <v>14.07397966927485</v>
      </c>
      <c r="L315">
        <v>14.164281493115112</v>
      </c>
      <c r="M315">
        <v>14.76800527024441</v>
      </c>
      <c r="N315">
        <v>16.363694772366063</v>
      </c>
      <c r="O315">
        <v>18.762915345461874</v>
      </c>
      <c r="P315">
        <v>20.490126785506362</v>
      </c>
      <c r="Q315">
        <v>22.113362794156952</v>
      </c>
      <c r="R315">
        <v>22.89594727628397</v>
      </c>
      <c r="S315">
        <v>23.330200920022762</v>
      </c>
      <c r="T315">
        <v>23.497618780776154</v>
      </c>
      <c r="U315">
        <v>23.451228864737026</v>
      </c>
      <c r="V315">
        <v>23.504115888072452</v>
      </c>
      <c r="W315">
        <v>23.314697277033218</v>
      </c>
      <c r="X315">
        <v>22.695257612230069</v>
      </c>
      <c r="Y315">
        <v>22.040945362557011</v>
      </c>
      <c r="Z315">
        <v>22.247668059670069</v>
      </c>
      <c r="AA315">
        <v>22.231841944640507</v>
      </c>
      <c r="AB315">
        <v>21.166294066925197</v>
      </c>
      <c r="AC315">
        <v>20.122918919548457</v>
      </c>
      <c r="AD315">
        <v>18.817154002101464</v>
      </c>
      <c r="AE315">
        <v>17.069325469468076</v>
      </c>
      <c r="AF315">
        <v>15.74458742106137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0.21629366721357002</v>
      </c>
      <c r="AS315">
        <v>0.21586665292645643</v>
      </c>
      <c r="AT315">
        <v>0.21635346984032608</v>
      </c>
      <c r="AU315">
        <v>0.21460989105979647</v>
      </c>
      <c r="AV315">
        <v>0.20890799690158507</v>
      </c>
      <c r="AW315">
        <v>0.20288510434940804</v>
      </c>
      <c r="AX315">
        <v>0.20478796966975657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52.250000337887556</v>
      </c>
      <c r="BF315">
        <v>51.749999777400262</v>
      </c>
      <c r="BG315">
        <v>51.749999777400262</v>
      </c>
      <c r="BH315">
        <v>50.75000043891545</v>
      </c>
      <c r="BI315">
        <v>51.499999965437823</v>
      </c>
      <c r="BJ315">
        <v>50.75000043891545</v>
      </c>
      <c r="BK315">
        <v>51.499999965437823</v>
      </c>
      <c r="BL315">
        <v>52.000001039523873</v>
      </c>
      <c r="BM315">
        <v>52.250000337887556</v>
      </c>
      <c r="BN315">
        <v>53.749999783684288</v>
      </c>
      <c r="BO315">
        <v>54.500000518674319</v>
      </c>
      <c r="BP315">
        <v>55.000000595774551</v>
      </c>
      <c r="BQ315">
        <v>55.750000243143695</v>
      </c>
      <c r="BR315">
        <v>53.999999686281797</v>
      </c>
      <c r="BS315">
        <v>53.249999434678834</v>
      </c>
      <c r="BT315">
        <v>52.000001039523873</v>
      </c>
      <c r="BU315">
        <v>49.749999317940855</v>
      </c>
      <c r="BV315">
        <v>47.999999607006323</v>
      </c>
      <c r="BW315">
        <v>47.250000080483943</v>
      </c>
      <c r="BX315">
        <v>47.999999607006323</v>
      </c>
      <c r="BY315">
        <v>47.750000761818008</v>
      </c>
      <c r="BZ315">
        <v>46.749999248091427</v>
      </c>
      <c r="CA315">
        <v>47.750000761818008</v>
      </c>
      <c r="CB315">
        <v>46.749999248091427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2.2292515579624715E-2</v>
      </c>
      <c r="CO315">
        <v>2.2355508322817973E-2</v>
      </c>
      <c r="CP315">
        <v>2.2424816587476321E-2</v>
      </c>
      <c r="CQ315">
        <v>2.2354147363235127E-2</v>
      </c>
      <c r="CR315">
        <v>2.2046093950690106E-2</v>
      </c>
      <c r="CS315">
        <v>2.1715209324979598E-2</v>
      </c>
      <c r="CT315">
        <v>2.1845361063761705E-2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</row>
    <row r="316" spans="1:104" x14ac:dyDescent="0.25">
      <c r="A316" t="s">
        <v>476</v>
      </c>
      <c r="B316" t="s">
        <v>168</v>
      </c>
      <c r="C316" t="s">
        <v>25</v>
      </c>
      <c r="D316" t="s">
        <v>185</v>
      </c>
      <c r="E316" t="s">
        <v>182</v>
      </c>
      <c r="F316">
        <v>2018</v>
      </c>
      <c r="G316" t="s">
        <v>171</v>
      </c>
      <c r="H316">
        <v>3</v>
      </c>
      <c r="I316">
        <v>15.793046263932441</v>
      </c>
      <c r="J316">
        <v>15.188536091584439</v>
      </c>
      <c r="K316">
        <v>14.863006938077202</v>
      </c>
      <c r="L316">
        <v>14.81229153866537</v>
      </c>
      <c r="M316">
        <v>15.313462273485959</v>
      </c>
      <c r="N316">
        <v>16.766657910625671</v>
      </c>
      <c r="O316">
        <v>19.299557256945022</v>
      </c>
      <c r="P316">
        <v>20.977293766963708</v>
      </c>
      <c r="Q316">
        <v>23.068070796780468</v>
      </c>
      <c r="R316">
        <v>24.791267888555112</v>
      </c>
      <c r="S316">
        <v>26.271873679308001</v>
      </c>
      <c r="T316">
        <v>27.278873519842477</v>
      </c>
      <c r="U316">
        <v>27.844831096732502</v>
      </c>
      <c r="V316">
        <v>28.449322771972504</v>
      </c>
      <c r="W316">
        <v>28.509960989910109</v>
      </c>
      <c r="X316">
        <v>27.938541373373582</v>
      </c>
      <c r="Y316">
        <v>26.828173258252345</v>
      </c>
      <c r="Z316">
        <v>25.489971633969926</v>
      </c>
      <c r="AA316">
        <v>24.168055025202069</v>
      </c>
      <c r="AB316">
        <v>23.81825626870987</v>
      </c>
      <c r="AC316">
        <v>22.569020983112544</v>
      </c>
      <c r="AD316">
        <v>20.894972882532116</v>
      </c>
      <c r="AE316">
        <v>18.77592624446099</v>
      </c>
      <c r="AF316">
        <v>17.087882895108418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0.25109980996549797</v>
      </c>
      <c r="AS316">
        <v>0.25630939788714774</v>
      </c>
      <c r="AT316">
        <v>0.26187369856202364</v>
      </c>
      <c r="AU316">
        <v>0.26243186817385084</v>
      </c>
      <c r="AV316">
        <v>0.25717199773062277</v>
      </c>
      <c r="AW316">
        <v>0.24695114346648969</v>
      </c>
      <c r="AX316">
        <v>0.23463312423424601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56.000000175952891</v>
      </c>
      <c r="BF316">
        <v>54.250000585865116</v>
      </c>
      <c r="BG316">
        <v>52.75000068689301</v>
      </c>
      <c r="BH316">
        <v>53.249999434678834</v>
      </c>
      <c r="BI316">
        <v>53.749999783684288</v>
      </c>
      <c r="BJ316">
        <v>53.999999686281797</v>
      </c>
      <c r="BK316">
        <v>53.999999686281797</v>
      </c>
      <c r="BL316">
        <v>56.249999625375025</v>
      </c>
      <c r="BM316">
        <v>63.25000004012113</v>
      </c>
      <c r="BN316">
        <v>68.999998253039166</v>
      </c>
      <c r="BO316">
        <v>73.250000192388043</v>
      </c>
      <c r="BP316">
        <v>75.999998788632027</v>
      </c>
      <c r="BQ316">
        <v>79.249999244466025</v>
      </c>
      <c r="BR316">
        <v>78.999999069963295</v>
      </c>
      <c r="BS316">
        <v>76.250000775836227</v>
      </c>
      <c r="BT316">
        <v>72.750001716507455</v>
      </c>
      <c r="BU316">
        <v>72.500000696077365</v>
      </c>
      <c r="BV316">
        <v>71.000000434564967</v>
      </c>
      <c r="BW316">
        <v>67.249999992265799</v>
      </c>
      <c r="BX316">
        <v>62.75000174551068</v>
      </c>
      <c r="BY316">
        <v>61.499998999872169</v>
      </c>
      <c r="BZ316">
        <v>59.500000927136384</v>
      </c>
      <c r="CA316">
        <v>59.500000927136384</v>
      </c>
      <c r="CB316">
        <v>57.499999470691172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2.6710521894972836E-2</v>
      </c>
      <c r="CO316">
        <v>2.739397253631657E-2</v>
      </c>
      <c r="CP316">
        <v>2.7926341188219489E-2</v>
      </c>
      <c r="CQ316">
        <v>2.808552083001619E-2</v>
      </c>
      <c r="CR316">
        <v>2.7869639962283376E-2</v>
      </c>
      <c r="CS316">
        <v>2.7220181442608384E-2</v>
      </c>
      <c r="CT316">
        <v>2.6049963628242839E-2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</row>
    <row r="317" spans="1:104" x14ac:dyDescent="0.25">
      <c r="A317" t="s">
        <v>477</v>
      </c>
      <c r="B317" t="s">
        <v>168</v>
      </c>
      <c r="C317" t="s">
        <v>25</v>
      </c>
      <c r="D317" t="s">
        <v>185</v>
      </c>
      <c r="E317" t="s">
        <v>182</v>
      </c>
      <c r="F317">
        <v>2018</v>
      </c>
      <c r="G317" t="s">
        <v>172</v>
      </c>
      <c r="H317">
        <v>4</v>
      </c>
      <c r="I317">
        <v>16.663976513946473</v>
      </c>
      <c r="J317">
        <v>15.950383125297334</v>
      </c>
      <c r="K317">
        <v>15.540061680375063</v>
      </c>
      <c r="L317">
        <v>15.451309225358527</v>
      </c>
      <c r="M317">
        <v>15.943467351935917</v>
      </c>
      <c r="N317">
        <v>17.455465061262764</v>
      </c>
      <c r="O317">
        <v>19.742907301052835</v>
      </c>
      <c r="P317">
        <v>22.027922945350586</v>
      </c>
      <c r="Q317">
        <v>25.314948682353482</v>
      </c>
      <c r="R317">
        <v>28.103101714175786</v>
      </c>
      <c r="S317">
        <v>30.371201583267997</v>
      </c>
      <c r="T317">
        <v>31.848855480298997</v>
      </c>
      <c r="U317">
        <v>32.522017672760491</v>
      </c>
      <c r="V317">
        <v>33.047977341986574</v>
      </c>
      <c r="W317">
        <v>32.985737889304211</v>
      </c>
      <c r="X317">
        <v>32.183035426834422</v>
      </c>
      <c r="Y317">
        <v>30.680841781427766</v>
      </c>
      <c r="Z317">
        <v>28.681621433155275</v>
      </c>
      <c r="AA317">
        <v>26.181958678410226</v>
      </c>
      <c r="AB317">
        <v>25.892818570511871</v>
      </c>
      <c r="AC317">
        <v>24.793544044930602</v>
      </c>
      <c r="AD317">
        <v>22.801670719254076</v>
      </c>
      <c r="AE317">
        <v>20.321030499136935</v>
      </c>
      <c r="AF317">
        <v>18.332833913632896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0.29316610714173036</v>
      </c>
      <c r="AS317">
        <v>0.29936251995281909</v>
      </c>
      <c r="AT317">
        <v>0.30420393239035015</v>
      </c>
      <c r="AU317">
        <v>0.30363102313161539</v>
      </c>
      <c r="AV317">
        <v>0.29624220325081241</v>
      </c>
      <c r="AW317">
        <v>0.28241465167011054</v>
      </c>
      <c r="AX317">
        <v>0.26401199415152254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62.5</v>
      </c>
      <c r="BF317">
        <v>61.74999995987887</v>
      </c>
      <c r="BG317">
        <v>60.000001276141845</v>
      </c>
      <c r="BH317">
        <v>61.250001000611221</v>
      </c>
      <c r="BI317">
        <v>60.250000181753535</v>
      </c>
      <c r="BJ317">
        <v>60.500001927264215</v>
      </c>
      <c r="BK317">
        <v>59.749999530631165</v>
      </c>
      <c r="BL317">
        <v>67.249999992265799</v>
      </c>
      <c r="BM317">
        <v>78.249998788148645</v>
      </c>
      <c r="BN317">
        <v>84.499999344043758</v>
      </c>
      <c r="BO317">
        <v>88.750001766779704</v>
      </c>
      <c r="BP317">
        <v>91.999999201444581</v>
      </c>
      <c r="BQ317">
        <v>93.250000376075135</v>
      </c>
      <c r="BR317">
        <v>92.249999738487602</v>
      </c>
      <c r="BS317">
        <v>91.249998134125946</v>
      </c>
      <c r="BT317">
        <v>90.250001786598574</v>
      </c>
      <c r="BU317">
        <v>88.250000209306592</v>
      </c>
      <c r="BV317">
        <v>86.749998739326543</v>
      </c>
      <c r="BW317">
        <v>84.000000203505948</v>
      </c>
      <c r="BX317">
        <v>78.500000896199609</v>
      </c>
      <c r="BY317">
        <v>73.250000192388043</v>
      </c>
      <c r="BZ317">
        <v>69.749998293160289</v>
      </c>
      <c r="CA317">
        <v>64.250001402789252</v>
      </c>
      <c r="CB317">
        <v>62.75000174551068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3.1288923131553993E-2</v>
      </c>
      <c r="CO317">
        <v>3.2004621142795155E-2</v>
      </c>
      <c r="CP317">
        <v>3.2435339936312889E-2</v>
      </c>
      <c r="CQ317">
        <v>3.2446636476340725E-2</v>
      </c>
      <c r="CR317">
        <v>3.2073291870721464E-2</v>
      </c>
      <c r="CS317">
        <v>3.1187535920305886E-2</v>
      </c>
      <c r="CT317">
        <v>2.9517875245533644E-2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</row>
    <row r="318" spans="1:104" x14ac:dyDescent="0.25">
      <c r="A318" t="s">
        <v>478</v>
      </c>
      <c r="B318" t="s">
        <v>168</v>
      </c>
      <c r="C318" t="s">
        <v>25</v>
      </c>
      <c r="D318" t="s">
        <v>185</v>
      </c>
      <c r="E318" t="s">
        <v>182</v>
      </c>
      <c r="F318">
        <v>2018</v>
      </c>
      <c r="G318" t="s">
        <v>173</v>
      </c>
      <c r="H318">
        <v>5</v>
      </c>
      <c r="I318">
        <v>16.668382179147891</v>
      </c>
      <c r="J318">
        <v>15.986539669282891</v>
      </c>
      <c r="K318">
        <v>15.59718399763174</v>
      </c>
      <c r="L318">
        <v>15.503724319417072</v>
      </c>
      <c r="M318">
        <v>16.010515176558894</v>
      </c>
      <c r="N318">
        <v>17.503791561820094</v>
      </c>
      <c r="O318">
        <v>19.598971696397427</v>
      </c>
      <c r="P318">
        <v>22.430917549086683</v>
      </c>
      <c r="Q318">
        <v>25.832712108552844</v>
      </c>
      <c r="R318">
        <v>28.457779976035759</v>
      </c>
      <c r="S318">
        <v>30.528361819532627</v>
      </c>
      <c r="T318">
        <v>31.883251445526952</v>
      </c>
      <c r="U318">
        <v>32.436654826002325</v>
      </c>
      <c r="V318">
        <v>32.859013681253714</v>
      </c>
      <c r="W318">
        <v>32.677859954203832</v>
      </c>
      <c r="X318">
        <v>31.756491240246273</v>
      </c>
      <c r="Y318">
        <v>30.203222223125941</v>
      </c>
      <c r="Z318">
        <v>28.172853545593529</v>
      </c>
      <c r="AA318">
        <v>25.701822320058774</v>
      </c>
      <c r="AB318">
        <v>25.160038257869534</v>
      </c>
      <c r="AC318">
        <v>24.645503056626538</v>
      </c>
      <c r="AD318">
        <v>22.717262320247471</v>
      </c>
      <c r="AE318">
        <v>20.282303612431843</v>
      </c>
      <c r="AF318">
        <v>18.338229434688074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0.29348274077240405</v>
      </c>
      <c r="AS318">
        <v>0.29857675658331578</v>
      </c>
      <c r="AT318">
        <v>0.30246453910920984</v>
      </c>
      <c r="AU318">
        <v>0.30079703383943229</v>
      </c>
      <c r="AV318">
        <v>0.29231592017287511</v>
      </c>
      <c r="AW318">
        <v>0.27801820315880132</v>
      </c>
      <c r="AX318">
        <v>0.25932882724861911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65.750000939221067</v>
      </c>
      <c r="BF318">
        <v>65.24999805243354</v>
      </c>
      <c r="BG318">
        <v>65.750000939221067</v>
      </c>
      <c r="BH318">
        <v>65.499999072863616</v>
      </c>
      <c r="BI318">
        <v>64.499998556122847</v>
      </c>
      <c r="BJ318">
        <v>63.749998999388779</v>
      </c>
      <c r="BK318">
        <v>62.999998777997519</v>
      </c>
      <c r="BL318">
        <v>68.999998253039166</v>
      </c>
      <c r="BM318">
        <v>79.999999707550828</v>
      </c>
      <c r="BN318">
        <v>85.500000948405415</v>
      </c>
      <c r="BO318">
        <v>89.250000423930459</v>
      </c>
      <c r="BP318">
        <v>92.749998879025412</v>
      </c>
      <c r="BQ318">
        <v>92.749998879025412</v>
      </c>
      <c r="BR318">
        <v>91.000001464179405</v>
      </c>
      <c r="BS318">
        <v>91.000001464179405</v>
      </c>
      <c r="BT318">
        <v>88.999998920113299</v>
      </c>
      <c r="BU318">
        <v>85.74999810173901</v>
      </c>
      <c r="BV318">
        <v>84.000000203505948</v>
      </c>
      <c r="BW318">
        <v>81.999998021980147</v>
      </c>
      <c r="BX318">
        <v>80.250000727980918</v>
      </c>
      <c r="BY318">
        <v>74.250001494632784</v>
      </c>
      <c r="BZ318">
        <v>69.749998293160289</v>
      </c>
      <c r="CA318">
        <v>68.750000495471738</v>
      </c>
      <c r="CB318">
        <v>67.000000421996901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3.116965777709281E-2</v>
      </c>
      <c r="CO318">
        <v>3.1768661608656767E-2</v>
      </c>
      <c r="CP318">
        <v>3.2099293877356501E-2</v>
      </c>
      <c r="CQ318">
        <v>3.2024829339158838E-2</v>
      </c>
      <c r="CR318">
        <v>3.1561459927023534E-2</v>
      </c>
      <c r="CS318">
        <v>3.065432278407268E-2</v>
      </c>
      <c r="CT318">
        <v>2.898098823574291E-2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</row>
    <row r="319" spans="1:104" x14ac:dyDescent="0.25">
      <c r="A319" t="s">
        <v>479</v>
      </c>
      <c r="B319" t="s">
        <v>168</v>
      </c>
      <c r="C319" t="s">
        <v>25</v>
      </c>
      <c r="D319" t="s">
        <v>185</v>
      </c>
      <c r="E319" t="s">
        <v>182</v>
      </c>
      <c r="F319">
        <v>2018</v>
      </c>
      <c r="G319" t="s">
        <v>174</v>
      </c>
      <c r="H319">
        <v>6</v>
      </c>
      <c r="I319">
        <v>16.875784344751214</v>
      </c>
      <c r="J319">
        <v>16.186010586156812</v>
      </c>
      <c r="K319">
        <v>15.771462087552093</v>
      </c>
      <c r="L319">
        <v>15.687231499454636</v>
      </c>
      <c r="M319">
        <v>16.211973441145322</v>
      </c>
      <c r="N319">
        <v>17.591282406819619</v>
      </c>
      <c r="O319">
        <v>19.653621179168248</v>
      </c>
      <c r="P319">
        <v>22.418884776252185</v>
      </c>
      <c r="Q319">
        <v>25.563195302316831</v>
      </c>
      <c r="R319">
        <v>28.210268957885113</v>
      </c>
      <c r="S319">
        <v>30.258878487850577</v>
      </c>
      <c r="T319">
        <v>31.518517312852719</v>
      </c>
      <c r="U319">
        <v>31.959865318813133</v>
      </c>
      <c r="V319">
        <v>32.230615381393875</v>
      </c>
      <c r="W319">
        <v>32.059876938543809</v>
      </c>
      <c r="X319">
        <v>31.31560148521951</v>
      </c>
      <c r="Y319">
        <v>30.07440017565493</v>
      </c>
      <c r="Z319">
        <v>28.335528019754303</v>
      </c>
      <c r="AA319">
        <v>26.023604967045387</v>
      </c>
      <c r="AB319">
        <v>24.904159688849571</v>
      </c>
      <c r="AC319">
        <v>24.493413112560241</v>
      </c>
      <c r="AD319">
        <v>22.793275343417069</v>
      </c>
      <c r="AE319">
        <v>20.451956519001794</v>
      </c>
      <c r="AF319">
        <v>18.484784604461066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0.2901253909294062</v>
      </c>
      <c r="AS319">
        <v>0.29418795351813626</v>
      </c>
      <c r="AT319">
        <v>0.29668019370500714</v>
      </c>
      <c r="AU319">
        <v>0.29510855261002844</v>
      </c>
      <c r="AV319">
        <v>0.28825755169858691</v>
      </c>
      <c r="AW319">
        <v>0.27683239085284306</v>
      </c>
      <c r="AX319">
        <v>0.26082622771478942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65.24999805243354</v>
      </c>
      <c r="BF319">
        <v>62.5</v>
      </c>
      <c r="BG319">
        <v>61.499998999872169</v>
      </c>
      <c r="BH319">
        <v>61.499998999872169</v>
      </c>
      <c r="BI319">
        <v>61.250001000611221</v>
      </c>
      <c r="BJ319">
        <v>60.500001927264215</v>
      </c>
      <c r="BK319">
        <v>62.000001222002489</v>
      </c>
      <c r="BL319">
        <v>70.749999534981654</v>
      </c>
      <c r="BM319">
        <v>76.250000775836227</v>
      </c>
      <c r="BN319">
        <v>79.999999707550828</v>
      </c>
      <c r="BO319">
        <v>84.999998424158193</v>
      </c>
      <c r="BP319">
        <v>87.750001370885698</v>
      </c>
      <c r="BQ319">
        <v>89.500001444360549</v>
      </c>
      <c r="BR319">
        <v>90.000000282781428</v>
      </c>
      <c r="BS319">
        <v>87.499999141987971</v>
      </c>
      <c r="BT319">
        <v>87.499999141987971</v>
      </c>
      <c r="BU319">
        <v>87.250001505267306</v>
      </c>
      <c r="BV319">
        <v>84.750000304050459</v>
      </c>
      <c r="BW319">
        <v>82.500001150461202</v>
      </c>
      <c r="BX319">
        <v>79.749997901616766</v>
      </c>
      <c r="BY319">
        <v>75.999998788632027</v>
      </c>
      <c r="BZ319">
        <v>72.249998588026401</v>
      </c>
      <c r="CA319">
        <v>70.500001414873935</v>
      </c>
      <c r="CB319">
        <v>68.000000515774005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3.1144703205448637E-2</v>
      </c>
      <c r="CO319">
        <v>3.16313757616625E-2</v>
      </c>
      <c r="CP319">
        <v>3.1839096040876438E-2</v>
      </c>
      <c r="CQ319">
        <v>3.1757035334216817E-2</v>
      </c>
      <c r="CR319">
        <v>3.1368273457793056E-2</v>
      </c>
      <c r="CS319">
        <v>3.0650547448980183E-2</v>
      </c>
      <c r="CT319">
        <v>2.922275935810472E-2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</row>
    <row r="320" spans="1:104" x14ac:dyDescent="0.25">
      <c r="A320" t="s">
        <v>480</v>
      </c>
      <c r="B320" t="s">
        <v>168</v>
      </c>
      <c r="C320" t="s">
        <v>25</v>
      </c>
      <c r="D320" t="s">
        <v>185</v>
      </c>
      <c r="E320" t="s">
        <v>182</v>
      </c>
      <c r="F320">
        <v>2018</v>
      </c>
      <c r="G320" t="s">
        <v>175</v>
      </c>
      <c r="H320">
        <v>7</v>
      </c>
      <c r="I320">
        <v>17.983393769916429</v>
      </c>
      <c r="J320">
        <v>17.220079988802592</v>
      </c>
      <c r="K320">
        <v>16.764533409387585</v>
      </c>
      <c r="L320">
        <v>16.672454669817647</v>
      </c>
      <c r="M320">
        <v>17.234937622749982</v>
      </c>
      <c r="N320">
        <v>18.845920592677725</v>
      </c>
      <c r="O320">
        <v>21.170192364535836</v>
      </c>
      <c r="P320">
        <v>24.101799910041283</v>
      </c>
      <c r="Q320">
        <v>27.349160959229437</v>
      </c>
      <c r="R320">
        <v>30.061585886789871</v>
      </c>
      <c r="S320">
        <v>32.191202085062436</v>
      </c>
      <c r="T320">
        <v>33.527042121859296</v>
      </c>
      <c r="U320">
        <v>34.065214293271417</v>
      </c>
      <c r="V320">
        <v>34.439937121064304</v>
      </c>
      <c r="W320">
        <v>34.364150730896995</v>
      </c>
      <c r="X320">
        <v>33.777121194193846</v>
      </c>
      <c r="Y320">
        <v>32.52770067316424</v>
      </c>
      <c r="Z320">
        <v>30.619290082792002</v>
      </c>
      <c r="AA320">
        <v>27.895202060204742</v>
      </c>
      <c r="AB320">
        <v>26.568102749088148</v>
      </c>
      <c r="AC320">
        <v>26.114396590377936</v>
      </c>
      <c r="AD320">
        <v>24.331885368460309</v>
      </c>
      <c r="AE320">
        <v>21.849873122147372</v>
      </c>
      <c r="AF320">
        <v>19.77131811875234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0.3086136759340623</v>
      </c>
      <c r="AS320">
        <v>0.31356751516203246</v>
      </c>
      <c r="AT320">
        <v>0.31701682408269982</v>
      </c>
      <c r="AU320">
        <v>0.31631921288173337</v>
      </c>
      <c r="AV320">
        <v>0.31091565315637787</v>
      </c>
      <c r="AW320">
        <v>0.29941483114226247</v>
      </c>
      <c r="AX320">
        <v>0.28184807140665996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71.000000434564967</v>
      </c>
      <c r="BF320">
        <v>71.499999091715708</v>
      </c>
      <c r="BG320">
        <v>71.000000434564967</v>
      </c>
      <c r="BH320">
        <v>70.749999534981654</v>
      </c>
      <c r="BI320">
        <v>69.999998769779921</v>
      </c>
      <c r="BJ320">
        <v>69.999998769779921</v>
      </c>
      <c r="BK320">
        <v>69.500001018979916</v>
      </c>
      <c r="BL320">
        <v>72.750001716507455</v>
      </c>
      <c r="BM320">
        <v>76.749998768329775</v>
      </c>
      <c r="BN320">
        <v>81.249999492443592</v>
      </c>
      <c r="BO320">
        <v>86.500001585992948</v>
      </c>
      <c r="BP320">
        <v>91.750001323030389</v>
      </c>
      <c r="BQ320">
        <v>91.999999201444581</v>
      </c>
      <c r="BR320">
        <v>92.249999738487602</v>
      </c>
      <c r="BS320">
        <v>92.500001725691817</v>
      </c>
      <c r="BT320">
        <v>91.750001323030389</v>
      </c>
      <c r="BU320">
        <v>87.750001370885698</v>
      </c>
      <c r="BV320">
        <v>84.999998424158193</v>
      </c>
      <c r="BW320">
        <v>83.749999424769385</v>
      </c>
      <c r="BX320">
        <v>81.49999948567617</v>
      </c>
      <c r="BY320">
        <v>78.249998788148645</v>
      </c>
      <c r="BZ320">
        <v>75.000000990943477</v>
      </c>
      <c r="CA320">
        <v>73.749999212079089</v>
      </c>
      <c r="CB320">
        <v>72.750001716507455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3.3336338096437441E-2</v>
      </c>
      <c r="CO320">
        <v>3.3909703787059917E-2</v>
      </c>
      <c r="CP320">
        <v>3.424341781148374E-2</v>
      </c>
      <c r="CQ320">
        <v>3.4247310666567034E-2</v>
      </c>
      <c r="CR320">
        <v>3.3946849662271454E-2</v>
      </c>
      <c r="CS320">
        <v>3.3194336739086991E-2</v>
      </c>
      <c r="CT320">
        <v>3.1558784402904161E-2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</row>
    <row r="321" spans="1:104" x14ac:dyDescent="0.25">
      <c r="A321" t="s">
        <v>481</v>
      </c>
      <c r="B321" t="s">
        <v>168</v>
      </c>
      <c r="C321" t="s">
        <v>25</v>
      </c>
      <c r="D321" t="s">
        <v>185</v>
      </c>
      <c r="E321" t="s">
        <v>182</v>
      </c>
      <c r="F321">
        <v>2018</v>
      </c>
      <c r="G321" t="s">
        <v>176</v>
      </c>
      <c r="H321">
        <v>8</v>
      </c>
      <c r="I321">
        <v>18.364155446519042</v>
      </c>
      <c r="J321">
        <v>17.556968753344616</v>
      </c>
      <c r="K321">
        <v>17.088227044036941</v>
      </c>
      <c r="L321">
        <v>16.98473499970385</v>
      </c>
      <c r="M321">
        <v>17.590419998985602</v>
      </c>
      <c r="N321">
        <v>19.326436598694976</v>
      </c>
      <c r="O321">
        <v>22.036896678700003</v>
      </c>
      <c r="P321">
        <v>25.136021881728126</v>
      </c>
      <c r="Q321">
        <v>28.747112758995378</v>
      </c>
      <c r="R321">
        <v>31.677353890126692</v>
      </c>
      <c r="S321">
        <v>34.026728405227836</v>
      </c>
      <c r="T321">
        <v>35.416527262873615</v>
      </c>
      <c r="U321">
        <v>35.976907595385285</v>
      </c>
      <c r="V321">
        <v>36.364973114524062</v>
      </c>
      <c r="W321">
        <v>36.259938770903013</v>
      </c>
      <c r="X321">
        <v>35.532671789806081</v>
      </c>
      <c r="Y321">
        <v>34.120246867840848</v>
      </c>
      <c r="Z321">
        <v>32.067074466138287</v>
      </c>
      <c r="AA321">
        <v>29.136829913532939</v>
      </c>
      <c r="AB321">
        <v>27.951179883065731</v>
      </c>
      <c r="AC321">
        <v>27.04008012298117</v>
      </c>
      <c r="AD321">
        <v>24.982624050886663</v>
      </c>
      <c r="AE321">
        <v>22.361892384373949</v>
      </c>
      <c r="AF321">
        <v>20.237641170689582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0.32600624331863615</v>
      </c>
      <c r="AS321">
        <v>0.33116449709221862</v>
      </c>
      <c r="AT321">
        <v>0.33473661748213734</v>
      </c>
      <c r="AU321">
        <v>0.33376978730367596</v>
      </c>
      <c r="AV321">
        <v>0.32707535517799496</v>
      </c>
      <c r="AW321">
        <v>0.31407407565219575</v>
      </c>
      <c r="AX321">
        <v>0.29517481345785768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72.999999111534578</v>
      </c>
      <c r="BF321">
        <v>72.199996547069546</v>
      </c>
      <c r="BG321">
        <v>71.599999185686158</v>
      </c>
      <c r="BH321">
        <v>70.400002771064663</v>
      </c>
      <c r="BI321">
        <v>70.400002771064663</v>
      </c>
      <c r="BJ321">
        <v>70.199998172216851</v>
      </c>
      <c r="BK321">
        <v>69.400001166703021</v>
      </c>
      <c r="BL321">
        <v>72.400000964647219</v>
      </c>
      <c r="BM321">
        <v>79.40000234616744</v>
      </c>
      <c r="BN321">
        <v>84.000000203505948</v>
      </c>
      <c r="BO321">
        <v>89.599996221073312</v>
      </c>
      <c r="BP321">
        <v>91.199996334862632</v>
      </c>
      <c r="BQ321">
        <v>93.000000564112696</v>
      </c>
      <c r="BR321">
        <v>91.400000692016917</v>
      </c>
      <c r="BS321">
        <v>91.800004814148423</v>
      </c>
      <c r="BT321">
        <v>91.599999188103084</v>
      </c>
      <c r="BU321">
        <v>90.199998597597457</v>
      </c>
      <c r="BV321">
        <v>89.800002753469371</v>
      </c>
      <c r="BW321">
        <v>85.600000075601741</v>
      </c>
      <c r="BX321">
        <v>82.400002264958417</v>
      </c>
      <c r="BY321">
        <v>78.199995357453986</v>
      </c>
      <c r="BZ321">
        <v>76.400001641872493</v>
      </c>
      <c r="CA321">
        <v>75.199995801203315</v>
      </c>
      <c r="CB321">
        <v>75.199995801203315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3.473223771064772E-2</v>
      </c>
      <c r="CO321">
        <v>3.5300348986716266E-2</v>
      </c>
      <c r="CP321">
        <v>3.5595273821296895E-2</v>
      </c>
      <c r="CQ321">
        <v>3.5579073681040962E-2</v>
      </c>
      <c r="CR321">
        <v>3.523490775104738E-2</v>
      </c>
      <c r="CS321">
        <v>3.448831062900487E-2</v>
      </c>
      <c r="CT321">
        <v>3.2815341736765057E-2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</row>
    <row r="322" spans="1:104" x14ac:dyDescent="0.25">
      <c r="A322" t="s">
        <v>482</v>
      </c>
      <c r="B322" t="s">
        <v>168</v>
      </c>
      <c r="C322" t="s">
        <v>25</v>
      </c>
      <c r="D322" t="s">
        <v>185</v>
      </c>
      <c r="E322" t="s">
        <v>182</v>
      </c>
      <c r="F322">
        <v>2018</v>
      </c>
      <c r="G322" t="s">
        <v>177</v>
      </c>
      <c r="H322">
        <v>9</v>
      </c>
      <c r="I322">
        <v>18.974993306551454</v>
      </c>
      <c r="J322">
        <v>18.18692768343611</v>
      </c>
      <c r="K322">
        <v>17.719091154164413</v>
      </c>
      <c r="L322">
        <v>17.654964671690497</v>
      </c>
      <c r="M322">
        <v>18.310489648864042</v>
      </c>
      <c r="N322">
        <v>20.210581827682862</v>
      </c>
      <c r="O322">
        <v>23.37493791666623</v>
      </c>
      <c r="P322">
        <v>26.502508688391778</v>
      </c>
      <c r="Q322">
        <v>30.601899009706006</v>
      </c>
      <c r="R322">
        <v>33.850792811287668</v>
      </c>
      <c r="S322">
        <v>36.281315732845655</v>
      </c>
      <c r="T322">
        <v>37.748372516612754</v>
      </c>
      <c r="U322">
        <v>38.248418470166222</v>
      </c>
      <c r="V322">
        <v>38.621478657951776</v>
      </c>
      <c r="W322">
        <v>38.395967053219636</v>
      </c>
      <c r="X322">
        <v>37.343499614263891</v>
      </c>
      <c r="Y322">
        <v>35.512398808381093</v>
      </c>
      <c r="Z322">
        <v>33.199687343823079</v>
      </c>
      <c r="AA322">
        <v>30.320587997255846</v>
      </c>
      <c r="AB322">
        <v>29.67874377270093</v>
      </c>
      <c r="AC322">
        <v>27.956358302907226</v>
      </c>
      <c r="AD322">
        <v>25.672143019182489</v>
      </c>
      <c r="AE322">
        <v>22.921743121042969</v>
      </c>
      <c r="AF322">
        <v>20.762642970690063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0.34747068569174006</v>
      </c>
      <c r="AS322">
        <v>0.35207356644118581</v>
      </c>
      <c r="AT322">
        <v>0.3555075615747964</v>
      </c>
      <c r="AU322">
        <v>0.35343174624120949</v>
      </c>
      <c r="AV322">
        <v>0.34374387884604618</v>
      </c>
      <c r="AW322">
        <v>0.32688874605787066</v>
      </c>
      <c r="AX322">
        <v>0.30560041081974598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70.500001414873935</v>
      </c>
      <c r="BF322">
        <v>69.999998769779921</v>
      </c>
      <c r="BG322">
        <v>69.999998769779921</v>
      </c>
      <c r="BH322">
        <v>69.749998293160289</v>
      </c>
      <c r="BI322">
        <v>69.999998769779921</v>
      </c>
      <c r="BJ322">
        <v>68.750000495471738</v>
      </c>
      <c r="BK322">
        <v>71.499999091715708</v>
      </c>
      <c r="BL322">
        <v>72.999999111534578</v>
      </c>
      <c r="BM322">
        <v>80.749999505978423</v>
      </c>
      <c r="BN322">
        <v>87.499999141987971</v>
      </c>
      <c r="BO322">
        <v>96.75000003963774</v>
      </c>
      <c r="BP322">
        <v>100.00000109970557</v>
      </c>
      <c r="BQ322">
        <v>101.5000008778309</v>
      </c>
      <c r="BR322">
        <v>100.99999768892647</v>
      </c>
      <c r="BS322">
        <v>99.749998870807815</v>
      </c>
      <c r="BT322">
        <v>98.749997991526755</v>
      </c>
      <c r="BU322">
        <v>97.249998455094953</v>
      </c>
      <c r="BV322">
        <v>95.500001523636016</v>
      </c>
      <c r="BW322">
        <v>92.749998879025412</v>
      </c>
      <c r="BX322">
        <v>84.000000203505948</v>
      </c>
      <c r="BY322">
        <v>79.500001231670225</v>
      </c>
      <c r="BZ322">
        <v>77.250001171730233</v>
      </c>
      <c r="CA322">
        <v>76.250000775836227</v>
      </c>
      <c r="CB322">
        <v>74.250001494632784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3.640279432324612E-2</v>
      </c>
      <c r="CO322">
        <v>3.6912353372235369E-2</v>
      </c>
      <c r="CP322">
        <v>3.7194550988180933E-2</v>
      </c>
      <c r="CQ322">
        <v>3.7073644377169819E-2</v>
      </c>
      <c r="CR322">
        <v>3.6529171622504096E-2</v>
      </c>
      <c r="CS322">
        <v>3.5492591682316443E-2</v>
      </c>
      <c r="CT322">
        <v>3.3579819083884077E-2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</row>
    <row r="323" spans="1:104" x14ac:dyDescent="0.25">
      <c r="A323" t="s">
        <v>483</v>
      </c>
      <c r="B323" t="s">
        <v>168</v>
      </c>
      <c r="C323" t="s">
        <v>25</v>
      </c>
      <c r="D323" t="s">
        <v>185</v>
      </c>
      <c r="E323" t="s">
        <v>182</v>
      </c>
      <c r="F323">
        <v>2018</v>
      </c>
      <c r="G323" t="s">
        <v>178</v>
      </c>
      <c r="H323">
        <v>10</v>
      </c>
      <c r="I323">
        <v>17.405705899645202</v>
      </c>
      <c r="J323">
        <v>16.69293649711167</v>
      </c>
      <c r="K323">
        <v>16.278871393120678</v>
      </c>
      <c r="L323">
        <v>16.198277998091797</v>
      </c>
      <c r="M323">
        <v>16.747047048627223</v>
      </c>
      <c r="N323">
        <v>18.367375257519381</v>
      </c>
      <c r="O323">
        <v>21.298358946705317</v>
      </c>
      <c r="P323">
        <v>23.627652656949838</v>
      </c>
      <c r="Q323">
        <v>27.016663652840993</v>
      </c>
      <c r="R323">
        <v>30.110347768030529</v>
      </c>
      <c r="S323">
        <v>32.661614372499336</v>
      </c>
      <c r="T323">
        <v>34.449786389227604</v>
      </c>
      <c r="U323">
        <v>35.326559837138504</v>
      </c>
      <c r="V323">
        <v>35.982999088067103</v>
      </c>
      <c r="W323">
        <v>35.88457334043617</v>
      </c>
      <c r="X323">
        <v>34.90344898267896</v>
      </c>
      <c r="Y323">
        <v>33.078857300792677</v>
      </c>
      <c r="Z323">
        <v>30.702226220764004</v>
      </c>
      <c r="AA323">
        <v>28.900236932337041</v>
      </c>
      <c r="AB323">
        <v>27.721830713775386</v>
      </c>
      <c r="AC323">
        <v>25.914551297778342</v>
      </c>
      <c r="AD323">
        <v>23.795151756941138</v>
      </c>
      <c r="AE323">
        <v>21.189234763350779</v>
      </c>
      <c r="AF323">
        <v>19.118508130323352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0.31710746482129304</v>
      </c>
      <c r="AS323">
        <v>0.32517810958627158</v>
      </c>
      <c r="AT323">
        <v>0.33122057541993538</v>
      </c>
      <c r="AU323">
        <v>0.33031456928302777</v>
      </c>
      <c r="AV323">
        <v>0.32128339866985844</v>
      </c>
      <c r="AW323">
        <v>0.30448819454783876</v>
      </c>
      <c r="AX323">
        <v>0.28261148201907677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68.499999475041648</v>
      </c>
      <c r="BF323">
        <v>66.500001704422772</v>
      </c>
      <c r="BG323">
        <v>66.749998555639451</v>
      </c>
      <c r="BH323">
        <v>66.500001704422772</v>
      </c>
      <c r="BI323">
        <v>65.000000174019348</v>
      </c>
      <c r="BJ323">
        <v>64.75000030163352</v>
      </c>
      <c r="BK323">
        <v>63.999999778125343</v>
      </c>
      <c r="BL323">
        <v>67.499998112373532</v>
      </c>
      <c r="BM323">
        <v>76.250000775836227</v>
      </c>
      <c r="BN323">
        <v>83.749999424769385</v>
      </c>
      <c r="BO323">
        <v>89.500001444360549</v>
      </c>
      <c r="BP323">
        <v>91.750001323030389</v>
      </c>
      <c r="BQ323">
        <v>91.999999201444581</v>
      </c>
      <c r="BR323">
        <v>92.749998879025412</v>
      </c>
      <c r="BS323">
        <v>91.500000060906757</v>
      </c>
      <c r="BT323">
        <v>90.250001786598574</v>
      </c>
      <c r="BU323">
        <v>90.250001786598574</v>
      </c>
      <c r="BV323">
        <v>87.750001370885698</v>
      </c>
      <c r="BW323">
        <v>82.999999565918415</v>
      </c>
      <c r="BX323">
        <v>79.500001231670225</v>
      </c>
      <c r="BY323">
        <v>75.50000025232805</v>
      </c>
      <c r="BZ323">
        <v>72.249998588026401</v>
      </c>
      <c r="CA323">
        <v>69.749998293160289</v>
      </c>
      <c r="CB323">
        <v>69.250000240243367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3.3420500803110202E-2</v>
      </c>
      <c r="CO323">
        <v>3.4357793390372877E-2</v>
      </c>
      <c r="CP323">
        <v>3.4921775457608231E-2</v>
      </c>
      <c r="CQ323">
        <v>3.4924654393542962E-2</v>
      </c>
      <c r="CR323">
        <v>3.4421768585164492E-2</v>
      </c>
      <c r="CS323">
        <v>3.3308795507428872E-2</v>
      </c>
      <c r="CT323">
        <v>3.1289433630978573E-2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</row>
    <row r="324" spans="1:104" x14ac:dyDescent="0.25">
      <c r="A324" t="s">
        <v>484</v>
      </c>
      <c r="B324" t="s">
        <v>168</v>
      </c>
      <c r="C324" t="s">
        <v>25</v>
      </c>
      <c r="D324" t="s">
        <v>185</v>
      </c>
      <c r="E324" t="s">
        <v>182</v>
      </c>
      <c r="F324">
        <v>2018</v>
      </c>
      <c r="G324" t="s">
        <v>179</v>
      </c>
      <c r="H324">
        <v>11</v>
      </c>
      <c r="I324">
        <v>16.065633401273161</v>
      </c>
      <c r="J324">
        <v>15.523934634241382</v>
      </c>
      <c r="K324">
        <v>15.212192291495086</v>
      </c>
      <c r="L324">
        <v>15.213301272047648</v>
      </c>
      <c r="M324">
        <v>15.769288877514706</v>
      </c>
      <c r="N324">
        <v>17.333719377398278</v>
      </c>
      <c r="O324">
        <v>19.456472514157824</v>
      </c>
      <c r="P324">
        <v>21.648774852521555</v>
      </c>
      <c r="Q324">
        <v>24.619065220980328</v>
      </c>
      <c r="R324">
        <v>27.104455504473865</v>
      </c>
      <c r="S324">
        <v>29.142436040288175</v>
      </c>
      <c r="T324">
        <v>30.479249059709208</v>
      </c>
      <c r="U324">
        <v>31.084327226959502</v>
      </c>
      <c r="V324">
        <v>31.551645474666941</v>
      </c>
      <c r="W324">
        <v>31.316039660484282</v>
      </c>
      <c r="X324">
        <v>30.239726254431911</v>
      </c>
      <c r="Y324">
        <v>28.973258076611316</v>
      </c>
      <c r="Z324">
        <v>28.443559680375117</v>
      </c>
      <c r="AA324">
        <v>26.141886132762924</v>
      </c>
      <c r="AB324">
        <v>24.598283512438456</v>
      </c>
      <c r="AC324">
        <v>23.094918393595783</v>
      </c>
      <c r="AD324">
        <v>21.30785723809786</v>
      </c>
      <c r="AE324">
        <v>19.139014708545474</v>
      </c>
      <c r="AF324">
        <v>17.41004182115725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0.28055901241589898</v>
      </c>
      <c r="AS324">
        <v>0.28612870693980175</v>
      </c>
      <c r="AT324">
        <v>0.29043033405171964</v>
      </c>
      <c r="AU324">
        <v>0.28826159475457236</v>
      </c>
      <c r="AV324">
        <v>0.27835421263283855</v>
      </c>
      <c r="AW324">
        <v>0.26669647404446939</v>
      </c>
      <c r="AX324">
        <v>0.26182065721736902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62.999998777997519</v>
      </c>
      <c r="BF324">
        <v>62.20000122867323</v>
      </c>
      <c r="BG324">
        <v>60.800000819437749</v>
      </c>
      <c r="BH324">
        <v>61.599997885374961</v>
      </c>
      <c r="BI324">
        <v>61.200000107698642</v>
      </c>
      <c r="BJ324">
        <v>60.599996703976984</v>
      </c>
      <c r="BK324">
        <v>59.799999215076092</v>
      </c>
      <c r="BL324">
        <v>63.400002114625039</v>
      </c>
      <c r="BM324">
        <v>71.599999185686158</v>
      </c>
      <c r="BN324">
        <v>79.199996961815643</v>
      </c>
      <c r="BO324">
        <v>82.999999565918415</v>
      </c>
      <c r="BP324">
        <v>86.800003438912228</v>
      </c>
      <c r="BQ324">
        <v>88.000002089198873</v>
      </c>
      <c r="BR324">
        <v>88.199995570144296</v>
      </c>
      <c r="BS324">
        <v>88.000002089198873</v>
      </c>
      <c r="BT324">
        <v>87.1999982558428</v>
      </c>
      <c r="BU324">
        <v>84.000000203505948</v>
      </c>
      <c r="BV324">
        <v>77.800003259575632</v>
      </c>
      <c r="BW324">
        <v>72.199996547069546</v>
      </c>
      <c r="BX324">
        <v>67.800003167732086</v>
      </c>
      <c r="BY324">
        <v>65.999998817635259</v>
      </c>
      <c r="BZ324">
        <v>62.799998771326763</v>
      </c>
      <c r="CA324">
        <v>62.000001222002489</v>
      </c>
      <c r="CB324">
        <v>60.800000819437749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2.9959210090340731E-2</v>
      </c>
      <c r="CO324">
        <v>3.0639963269290894E-2</v>
      </c>
      <c r="CP324">
        <v>3.1029868678947099E-2</v>
      </c>
      <c r="CQ324">
        <v>3.0876163679578749E-2</v>
      </c>
      <c r="CR324">
        <v>3.0122229321854665E-2</v>
      </c>
      <c r="CS324">
        <v>2.9223256024013076E-2</v>
      </c>
      <c r="CT324">
        <v>2.8726235082101217E-2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</row>
    <row r="325" spans="1:104" x14ac:dyDescent="0.25">
      <c r="A325" t="s">
        <v>485</v>
      </c>
      <c r="B325" t="s">
        <v>168</v>
      </c>
      <c r="C325" t="s">
        <v>25</v>
      </c>
      <c r="D325" t="s">
        <v>185</v>
      </c>
      <c r="E325" t="s">
        <v>182</v>
      </c>
      <c r="F325">
        <v>2018</v>
      </c>
      <c r="G325" t="s">
        <v>180</v>
      </c>
      <c r="H325">
        <v>12</v>
      </c>
      <c r="I325">
        <v>14.317786356425925</v>
      </c>
      <c r="J325">
        <v>13.961698311308959</v>
      </c>
      <c r="K325">
        <v>13.82265720457313</v>
      </c>
      <c r="L325">
        <v>13.947080716801873</v>
      </c>
      <c r="M325">
        <v>14.55808814750463</v>
      </c>
      <c r="N325">
        <v>16.140754295857427</v>
      </c>
      <c r="O325">
        <v>18.108284770303431</v>
      </c>
      <c r="P325">
        <v>20.039027208439396</v>
      </c>
      <c r="Q325">
        <v>21.686657224266803</v>
      </c>
      <c r="R325">
        <v>22.289059519359853</v>
      </c>
      <c r="S325">
        <v>22.474546728327709</v>
      </c>
      <c r="T325">
        <v>22.345177320539563</v>
      </c>
      <c r="U325">
        <v>22.003975565159184</v>
      </c>
      <c r="V325">
        <v>21.79847554274598</v>
      </c>
      <c r="W325">
        <v>21.433724363124931</v>
      </c>
      <c r="X325">
        <v>20.790134408858684</v>
      </c>
      <c r="Y325">
        <v>20.536074515678695</v>
      </c>
      <c r="Z325">
        <v>21.523634114741345</v>
      </c>
      <c r="AA325">
        <v>21.072270434621949</v>
      </c>
      <c r="AB325">
        <v>20.12462558554294</v>
      </c>
      <c r="AC325">
        <v>19.174659194575181</v>
      </c>
      <c r="AD325">
        <v>18.067550784992644</v>
      </c>
      <c r="AE325">
        <v>16.54361040164768</v>
      </c>
      <c r="AF325">
        <v>15.357779123691438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0.20568553883782528</v>
      </c>
      <c r="AS325">
        <v>0.20254480257293214</v>
      </c>
      <c r="AT325">
        <v>0.20065319984065999</v>
      </c>
      <c r="AU325">
        <v>0.19729569256642704</v>
      </c>
      <c r="AV325">
        <v>0.19137149087041619</v>
      </c>
      <c r="AW325">
        <v>0.18903289778633112</v>
      </c>
      <c r="AX325">
        <v>0.19812329688610736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47.250000080483943</v>
      </c>
      <c r="BF325">
        <v>46.749999248091427</v>
      </c>
      <c r="BG325">
        <v>45.249999590812855</v>
      </c>
      <c r="BH325">
        <v>45.000000141390714</v>
      </c>
      <c r="BI325">
        <v>45.249999590812855</v>
      </c>
      <c r="BJ325">
        <v>45.249999590812855</v>
      </c>
      <c r="BK325">
        <v>44.249999889787752</v>
      </c>
      <c r="BL325">
        <v>45.249999590812855</v>
      </c>
      <c r="BM325">
        <v>47.750000761818008</v>
      </c>
      <c r="BN325">
        <v>50.75000043891545</v>
      </c>
      <c r="BO325">
        <v>52.999999652928089</v>
      </c>
      <c r="BP325">
        <v>53.249999434678834</v>
      </c>
      <c r="BQ325">
        <v>53.999999686281797</v>
      </c>
      <c r="BR325">
        <v>55.000000595774551</v>
      </c>
      <c r="BS325">
        <v>56.000000175952891</v>
      </c>
      <c r="BT325">
        <v>55.000000595774551</v>
      </c>
      <c r="BU325">
        <v>54.250000585865116</v>
      </c>
      <c r="BV325">
        <v>50.75000043891545</v>
      </c>
      <c r="BW325">
        <v>49.25000041909658</v>
      </c>
      <c r="BX325">
        <v>48.500000530033915</v>
      </c>
      <c r="BY325">
        <v>46.500000282056348</v>
      </c>
      <c r="BZ325">
        <v>47.750000761818008</v>
      </c>
      <c r="CA325">
        <v>45.99999960072229</v>
      </c>
      <c r="CB325">
        <v>45.249999590812855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2.0804014778051824E-2</v>
      </c>
      <c r="CO325">
        <v>2.0581454120334075E-2</v>
      </c>
      <c r="CP325">
        <v>2.0439365972242374E-2</v>
      </c>
      <c r="CQ325">
        <v>2.0238795477646662E-2</v>
      </c>
      <c r="CR325">
        <v>1.9839631127418746E-2</v>
      </c>
      <c r="CS325">
        <v>1.9779423794198107E-2</v>
      </c>
      <c r="CT325">
        <v>2.0627401681785524E-2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</row>
    <row r="326" spans="1:104" x14ac:dyDescent="0.25">
      <c r="A326" t="s">
        <v>486</v>
      </c>
      <c r="B326" t="s">
        <v>168</v>
      </c>
      <c r="C326" t="s">
        <v>25</v>
      </c>
      <c r="D326" t="s">
        <v>185</v>
      </c>
      <c r="E326" t="s">
        <v>182</v>
      </c>
      <c r="F326">
        <v>2018</v>
      </c>
      <c r="G326" t="s">
        <v>181</v>
      </c>
      <c r="H326">
        <v>8</v>
      </c>
      <c r="I326">
        <v>18.262555983375769</v>
      </c>
      <c r="J326">
        <v>17.463758963581618</v>
      </c>
      <c r="K326">
        <v>16.999991639458241</v>
      </c>
      <c r="L326">
        <v>16.897112235354264</v>
      </c>
      <c r="M326">
        <v>17.49953519524416</v>
      </c>
      <c r="N326">
        <v>19.220948105377371</v>
      </c>
      <c r="O326">
        <v>21.908573184558829</v>
      </c>
      <c r="P326">
        <v>24.94431081510594</v>
      </c>
      <c r="Q326">
        <v>28.472953427898158</v>
      </c>
      <c r="R326">
        <v>31.334168382225066</v>
      </c>
      <c r="S326">
        <v>33.624539856968553</v>
      </c>
      <c r="T326">
        <v>34.98225054495559</v>
      </c>
      <c r="U326">
        <v>35.545603632361988</v>
      </c>
      <c r="V326">
        <v>35.947450078534828</v>
      </c>
      <c r="W326">
        <v>35.860161719843326</v>
      </c>
      <c r="X326">
        <v>35.151367118475726</v>
      </c>
      <c r="Y326">
        <v>33.766304728945265</v>
      </c>
      <c r="Z326">
        <v>31.738580888610201</v>
      </c>
      <c r="AA326">
        <v>28.860839633096152</v>
      </c>
      <c r="AB326">
        <v>27.695203669859485</v>
      </c>
      <c r="AC326">
        <v>26.811654766787409</v>
      </c>
      <c r="AD326">
        <v>24.783387403020011</v>
      </c>
      <c r="AE326">
        <v>22.193487152678397</v>
      </c>
      <c r="AF326">
        <v>20.09132699202517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0.32200877240888487</v>
      </c>
      <c r="AS326">
        <v>0.3271943547815081</v>
      </c>
      <c r="AT326">
        <v>0.33089334834294187</v>
      </c>
      <c r="AU326">
        <v>0.33008986971096677</v>
      </c>
      <c r="AV326">
        <v>0.32356548184749601</v>
      </c>
      <c r="AW326">
        <v>0.3108160909997551</v>
      </c>
      <c r="AX326">
        <v>0.29215105910395356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69.937500871184326</v>
      </c>
      <c r="BF326">
        <v>69.05000089822984</v>
      </c>
      <c r="BG326">
        <v>68.52500085806038</v>
      </c>
      <c r="BH326">
        <v>68.099999642970317</v>
      </c>
      <c r="BI326">
        <v>67.912497729603473</v>
      </c>
      <c r="BJ326">
        <v>67.362502469600315</v>
      </c>
      <c r="BK326">
        <v>68.099999642970317</v>
      </c>
      <c r="BL326">
        <v>72.224997205007682</v>
      </c>
      <c r="BM326">
        <v>78.287499472938919</v>
      </c>
      <c r="BN326">
        <v>83.187498276845972</v>
      </c>
      <c r="BO326">
        <v>89.462500638723498</v>
      </c>
      <c r="BP326">
        <v>92.67500143696472</v>
      </c>
      <c r="BQ326">
        <v>94.000000778736563</v>
      </c>
      <c r="BR326">
        <v>93.662500114151854</v>
      </c>
      <c r="BS326">
        <v>92.887498993128929</v>
      </c>
      <c r="BT326">
        <v>92.400003323576072</v>
      </c>
      <c r="BU326">
        <v>90.612504680129348</v>
      </c>
      <c r="BV326">
        <v>88.762497382724931</v>
      </c>
      <c r="BW326">
        <v>86.150000954979475</v>
      </c>
      <c r="BX326">
        <v>81.912499223752889</v>
      </c>
      <c r="BY326">
        <v>77.987502151773327</v>
      </c>
      <c r="BZ326">
        <v>75.224996882105117</v>
      </c>
      <c r="CA326">
        <v>73.925003455105696</v>
      </c>
      <c r="CB326">
        <v>72.550004187195398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3.4354424119623188E-2</v>
      </c>
      <c r="CO326">
        <v>3.4930250086233891E-2</v>
      </c>
      <c r="CP326">
        <v>3.5239613306468034E-2</v>
      </c>
      <c r="CQ326">
        <v>3.5239444835080097E-2</v>
      </c>
      <c r="CR326">
        <v>3.4905704837256982E-2</v>
      </c>
      <c r="CS326">
        <v>3.4170557988668235E-2</v>
      </c>
      <c r="CT326">
        <v>3.2514235806751515E-2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</row>
    <row r="327" spans="1:104" x14ac:dyDescent="0.25">
      <c r="A327" t="s">
        <v>487</v>
      </c>
      <c r="B327" t="s">
        <v>168</v>
      </c>
      <c r="C327" t="s">
        <v>25</v>
      </c>
      <c r="D327" t="s">
        <v>185</v>
      </c>
      <c r="E327" t="s">
        <v>182</v>
      </c>
      <c r="F327">
        <v>2019</v>
      </c>
      <c r="G327" t="s">
        <v>169</v>
      </c>
      <c r="H327">
        <v>1</v>
      </c>
      <c r="I327">
        <v>14.216462272848856</v>
      </c>
      <c r="J327">
        <v>13.86962914884516</v>
      </c>
      <c r="K327">
        <v>13.770067441621331</v>
      </c>
      <c r="L327">
        <v>13.924660401653096</v>
      </c>
      <c r="M327">
        <v>14.593153958799169</v>
      </c>
      <c r="N327">
        <v>16.239553580839598</v>
      </c>
      <c r="O327">
        <v>18.941437037518583</v>
      </c>
      <c r="P327">
        <v>20.824606416913639</v>
      </c>
      <c r="Q327">
        <v>22.155090245618613</v>
      </c>
      <c r="R327">
        <v>22.257586127407382</v>
      </c>
      <c r="S327">
        <v>21.977999930625256</v>
      </c>
      <c r="T327">
        <v>21.568331677574744</v>
      </c>
      <c r="U327">
        <v>21.02107951074197</v>
      </c>
      <c r="V327">
        <v>20.665610065110226</v>
      </c>
      <c r="W327">
        <v>20.263714887479313</v>
      </c>
      <c r="X327">
        <v>19.779942431233099</v>
      </c>
      <c r="Y327">
        <v>19.716339789274642</v>
      </c>
      <c r="Z327">
        <v>20.993856420368406</v>
      </c>
      <c r="AA327">
        <v>20.839973767410804</v>
      </c>
      <c r="AB327">
        <v>20.00328698911288</v>
      </c>
      <c r="AC327">
        <v>19.104555200577796</v>
      </c>
      <c r="AD327">
        <v>18.031564332829113</v>
      </c>
      <c r="AE327">
        <v>16.481338108856868</v>
      </c>
      <c r="AF327">
        <v>15.3242362006732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0.19853474743162447</v>
      </c>
      <c r="AS327">
        <v>0.19349732118689322</v>
      </c>
      <c r="AT327">
        <v>0.1902252596565229</v>
      </c>
      <c r="AU327">
        <v>0.18652584159722346</v>
      </c>
      <c r="AV327">
        <v>0.18207276020844185</v>
      </c>
      <c r="AW327">
        <v>0.18148729846402942</v>
      </c>
      <c r="AX327">
        <v>0.19324673715823851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42.000000101752974</v>
      </c>
      <c r="BF327">
        <v>40.999999010990074</v>
      </c>
      <c r="BG327">
        <v>39.999999853775414</v>
      </c>
      <c r="BH327">
        <v>39.499999534981647</v>
      </c>
      <c r="BI327">
        <v>39.00000036423215</v>
      </c>
      <c r="BJ327">
        <v>38.250000928344853</v>
      </c>
      <c r="BK327">
        <v>38.250000928344853</v>
      </c>
      <c r="BL327">
        <v>38.250000928344853</v>
      </c>
      <c r="BM327">
        <v>45.750000030453378</v>
      </c>
      <c r="BN327">
        <v>51.250001150461202</v>
      </c>
      <c r="BO327">
        <v>55.249999440962867</v>
      </c>
      <c r="BP327">
        <v>56.999999514437697</v>
      </c>
      <c r="BQ327">
        <v>58.000000031178466</v>
      </c>
      <c r="BR327">
        <v>58.249999963987662</v>
      </c>
      <c r="BS327">
        <v>58.000000031178466</v>
      </c>
      <c r="BT327">
        <v>56.249999625375025</v>
      </c>
      <c r="BU327">
        <v>54.74999921280417</v>
      </c>
      <c r="BV327">
        <v>52.250000337887556</v>
      </c>
      <c r="BW327">
        <v>50.499998844463235</v>
      </c>
      <c r="BX327">
        <v>47.499999258000862</v>
      </c>
      <c r="BY327">
        <v>45.99999960072229</v>
      </c>
      <c r="BZ327">
        <v>45.249999590812855</v>
      </c>
      <c r="CA327">
        <v>46.749999248091427</v>
      </c>
      <c r="CB327">
        <v>46.250000862845909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1.9551748710420588E-2</v>
      </c>
      <c r="CO327">
        <v>1.9124397613218744E-2</v>
      </c>
      <c r="CP327">
        <v>1.8824556683338298E-2</v>
      </c>
      <c r="CQ327">
        <v>1.8583726360406356E-2</v>
      </c>
      <c r="CR327">
        <v>1.8378555898438322E-2</v>
      </c>
      <c r="CS327">
        <v>1.8576485641193307E-2</v>
      </c>
      <c r="CT327">
        <v>1.974710398904345E-2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</row>
    <row r="328" spans="1:104" x14ac:dyDescent="0.25">
      <c r="A328" t="s">
        <v>488</v>
      </c>
      <c r="B328" t="s">
        <v>168</v>
      </c>
      <c r="C328" t="s">
        <v>25</v>
      </c>
      <c r="D328" t="s">
        <v>185</v>
      </c>
      <c r="E328" t="s">
        <v>182</v>
      </c>
      <c r="F328">
        <v>2019</v>
      </c>
      <c r="G328" t="s">
        <v>170</v>
      </c>
      <c r="H328">
        <v>2</v>
      </c>
      <c r="I328">
        <v>14.644364021785586</v>
      </c>
      <c r="J328">
        <v>14.226844988845448</v>
      </c>
      <c r="K328">
        <v>14.07397966927485</v>
      </c>
      <c r="L328">
        <v>14.164281493115112</v>
      </c>
      <c r="M328">
        <v>14.76800527024441</v>
      </c>
      <c r="N328">
        <v>16.363694772366063</v>
      </c>
      <c r="O328">
        <v>18.762915345461874</v>
      </c>
      <c r="P328">
        <v>20.490126785506362</v>
      </c>
      <c r="Q328">
        <v>22.113362794156952</v>
      </c>
      <c r="R328">
        <v>22.89594727628397</v>
      </c>
      <c r="S328">
        <v>23.330200920022762</v>
      </c>
      <c r="T328">
        <v>23.497618780776154</v>
      </c>
      <c r="U328">
        <v>23.451228864737026</v>
      </c>
      <c r="V328">
        <v>23.504115888072452</v>
      </c>
      <c r="W328">
        <v>23.314697277033218</v>
      </c>
      <c r="X328">
        <v>22.695257612230069</v>
      </c>
      <c r="Y328">
        <v>22.040945362557011</v>
      </c>
      <c r="Z328">
        <v>22.247668059670069</v>
      </c>
      <c r="AA328">
        <v>22.231841944640507</v>
      </c>
      <c r="AB328">
        <v>21.166294066925197</v>
      </c>
      <c r="AC328">
        <v>20.122918919548457</v>
      </c>
      <c r="AD328">
        <v>18.817154002101464</v>
      </c>
      <c r="AE328">
        <v>17.069325469468076</v>
      </c>
      <c r="AF328">
        <v>15.74458742106137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0.21629366721357002</v>
      </c>
      <c r="AS328">
        <v>0.21586665292645643</v>
      </c>
      <c r="AT328">
        <v>0.21635346984032608</v>
      </c>
      <c r="AU328">
        <v>0.21460989105979647</v>
      </c>
      <c r="AV328">
        <v>0.20890799690158507</v>
      </c>
      <c r="AW328">
        <v>0.20288510434940804</v>
      </c>
      <c r="AX328">
        <v>0.20478796966975657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52.250000337887556</v>
      </c>
      <c r="BF328">
        <v>51.749999777400262</v>
      </c>
      <c r="BG328">
        <v>51.749999777400262</v>
      </c>
      <c r="BH328">
        <v>50.75000043891545</v>
      </c>
      <c r="BI328">
        <v>51.499999965437823</v>
      </c>
      <c r="BJ328">
        <v>50.75000043891545</v>
      </c>
      <c r="BK328">
        <v>51.499999965437823</v>
      </c>
      <c r="BL328">
        <v>52.000001039523873</v>
      </c>
      <c r="BM328">
        <v>52.250000337887556</v>
      </c>
      <c r="BN328">
        <v>53.749999783684288</v>
      </c>
      <c r="BO328">
        <v>54.500000518674319</v>
      </c>
      <c r="BP328">
        <v>55.000000595774551</v>
      </c>
      <c r="BQ328">
        <v>55.750000243143695</v>
      </c>
      <c r="BR328">
        <v>53.999999686281797</v>
      </c>
      <c r="BS328">
        <v>53.249999434678834</v>
      </c>
      <c r="BT328">
        <v>52.000001039523873</v>
      </c>
      <c r="BU328">
        <v>49.749999317940855</v>
      </c>
      <c r="BV328">
        <v>47.999999607006323</v>
      </c>
      <c r="BW328">
        <v>47.250000080483943</v>
      </c>
      <c r="BX328">
        <v>47.999999607006323</v>
      </c>
      <c r="BY328">
        <v>47.750000761818008</v>
      </c>
      <c r="BZ328">
        <v>46.749999248091427</v>
      </c>
      <c r="CA328">
        <v>47.750000761818008</v>
      </c>
      <c r="CB328">
        <v>46.749999248091427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2.2292515579624715E-2</v>
      </c>
      <c r="CO328">
        <v>2.2355508322817973E-2</v>
      </c>
      <c r="CP328">
        <v>2.2424816587476321E-2</v>
      </c>
      <c r="CQ328">
        <v>2.2354147363235127E-2</v>
      </c>
      <c r="CR328">
        <v>2.2046093950690106E-2</v>
      </c>
      <c r="CS328">
        <v>2.1715209324979598E-2</v>
      </c>
      <c r="CT328">
        <v>2.1845361063761705E-2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</row>
    <row r="329" spans="1:104" x14ac:dyDescent="0.25">
      <c r="A329" t="s">
        <v>489</v>
      </c>
      <c r="B329" t="s">
        <v>168</v>
      </c>
      <c r="C329" t="s">
        <v>25</v>
      </c>
      <c r="D329" t="s">
        <v>185</v>
      </c>
      <c r="E329" t="s">
        <v>182</v>
      </c>
      <c r="F329">
        <v>2019</v>
      </c>
      <c r="G329" t="s">
        <v>171</v>
      </c>
      <c r="H329">
        <v>3</v>
      </c>
      <c r="I329">
        <v>15.793046263932441</v>
      </c>
      <c r="J329">
        <v>15.188536091584439</v>
      </c>
      <c r="K329">
        <v>14.863006938077202</v>
      </c>
      <c r="L329">
        <v>14.81229153866537</v>
      </c>
      <c r="M329">
        <v>15.313462273485959</v>
      </c>
      <c r="N329">
        <v>16.766657910625671</v>
      </c>
      <c r="O329">
        <v>19.299557256945022</v>
      </c>
      <c r="P329">
        <v>20.977293766963708</v>
      </c>
      <c r="Q329">
        <v>23.068070796780468</v>
      </c>
      <c r="R329">
        <v>24.791267888555112</v>
      </c>
      <c r="S329">
        <v>26.271873679308001</v>
      </c>
      <c r="T329">
        <v>27.278873519842477</v>
      </c>
      <c r="U329">
        <v>27.844831096732502</v>
      </c>
      <c r="V329">
        <v>28.449322771972504</v>
      </c>
      <c r="W329">
        <v>28.509960989910109</v>
      </c>
      <c r="X329">
        <v>27.938541373373582</v>
      </c>
      <c r="Y329">
        <v>26.828173258252345</v>
      </c>
      <c r="Z329">
        <v>25.489971633969926</v>
      </c>
      <c r="AA329">
        <v>24.168055025202069</v>
      </c>
      <c r="AB329">
        <v>23.81825626870987</v>
      </c>
      <c r="AC329">
        <v>22.569020983112544</v>
      </c>
      <c r="AD329">
        <v>20.894972882532116</v>
      </c>
      <c r="AE329">
        <v>18.77592624446099</v>
      </c>
      <c r="AF329">
        <v>17.087882895108418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0.25109980996549797</v>
      </c>
      <c r="AS329">
        <v>0.25630939788714774</v>
      </c>
      <c r="AT329">
        <v>0.26187369856202364</v>
      </c>
      <c r="AU329">
        <v>0.26243186817385084</v>
      </c>
      <c r="AV329">
        <v>0.25717199773062277</v>
      </c>
      <c r="AW329">
        <v>0.24695114346648969</v>
      </c>
      <c r="AX329">
        <v>0.23463312423424601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56.000000175952891</v>
      </c>
      <c r="BF329">
        <v>54.250000585865116</v>
      </c>
      <c r="BG329">
        <v>52.75000068689301</v>
      </c>
      <c r="BH329">
        <v>53.249999434678834</v>
      </c>
      <c r="BI329">
        <v>53.749999783684288</v>
      </c>
      <c r="BJ329">
        <v>53.999999686281797</v>
      </c>
      <c r="BK329">
        <v>53.999999686281797</v>
      </c>
      <c r="BL329">
        <v>56.249999625375025</v>
      </c>
      <c r="BM329">
        <v>63.25000004012113</v>
      </c>
      <c r="BN329">
        <v>68.999998253039166</v>
      </c>
      <c r="BO329">
        <v>73.250000192388043</v>
      </c>
      <c r="BP329">
        <v>75.999998788632027</v>
      </c>
      <c r="BQ329">
        <v>79.249999244466025</v>
      </c>
      <c r="BR329">
        <v>78.999999069963295</v>
      </c>
      <c r="BS329">
        <v>76.250000775836227</v>
      </c>
      <c r="BT329">
        <v>72.750001716507455</v>
      </c>
      <c r="BU329">
        <v>72.500000696077365</v>
      </c>
      <c r="BV329">
        <v>71.000000434564967</v>
      </c>
      <c r="BW329">
        <v>67.249999992265799</v>
      </c>
      <c r="BX329">
        <v>62.75000174551068</v>
      </c>
      <c r="BY329">
        <v>61.499998999872169</v>
      </c>
      <c r="BZ329">
        <v>59.500000927136384</v>
      </c>
      <c r="CA329">
        <v>59.500000927136384</v>
      </c>
      <c r="CB329">
        <v>57.499999470691172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2.6710521894972836E-2</v>
      </c>
      <c r="CO329">
        <v>2.739397253631657E-2</v>
      </c>
      <c r="CP329">
        <v>2.7926341188219489E-2</v>
      </c>
      <c r="CQ329">
        <v>2.808552083001619E-2</v>
      </c>
      <c r="CR329">
        <v>2.7869639962283376E-2</v>
      </c>
      <c r="CS329">
        <v>2.7220181442608384E-2</v>
      </c>
      <c r="CT329">
        <v>2.6049963628242839E-2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</row>
    <row r="330" spans="1:104" x14ac:dyDescent="0.25">
      <c r="A330" t="s">
        <v>490</v>
      </c>
      <c r="B330" t="s">
        <v>168</v>
      </c>
      <c r="C330" t="s">
        <v>25</v>
      </c>
      <c r="D330" t="s">
        <v>185</v>
      </c>
      <c r="E330" t="s">
        <v>182</v>
      </c>
      <c r="F330">
        <v>2019</v>
      </c>
      <c r="G330" t="s">
        <v>172</v>
      </c>
      <c r="H330">
        <v>4</v>
      </c>
      <c r="I330">
        <v>16.663976513946473</v>
      </c>
      <c r="J330">
        <v>15.950383125297334</v>
      </c>
      <c r="K330">
        <v>15.540061680375063</v>
      </c>
      <c r="L330">
        <v>15.451309225358527</v>
      </c>
      <c r="M330">
        <v>15.943467351935917</v>
      </c>
      <c r="N330">
        <v>17.455465061262764</v>
      </c>
      <c r="O330">
        <v>19.742907301052835</v>
      </c>
      <c r="P330">
        <v>22.027922945350586</v>
      </c>
      <c r="Q330">
        <v>25.314948682353482</v>
      </c>
      <c r="R330">
        <v>28.103101714175786</v>
      </c>
      <c r="S330">
        <v>30.371201583267997</v>
      </c>
      <c r="T330">
        <v>31.848855480298997</v>
      </c>
      <c r="U330">
        <v>32.522017672760491</v>
      </c>
      <c r="V330">
        <v>33.047977341986574</v>
      </c>
      <c r="W330">
        <v>32.985737889304211</v>
      </c>
      <c r="X330">
        <v>32.183035426834422</v>
      </c>
      <c r="Y330">
        <v>30.680841781427766</v>
      </c>
      <c r="Z330">
        <v>28.681621433155275</v>
      </c>
      <c r="AA330">
        <v>26.181958678410226</v>
      </c>
      <c r="AB330">
        <v>25.892818570511871</v>
      </c>
      <c r="AC330">
        <v>24.793544044930602</v>
      </c>
      <c r="AD330">
        <v>22.801670719254076</v>
      </c>
      <c r="AE330">
        <v>20.321030499136935</v>
      </c>
      <c r="AF330">
        <v>18.332833913632896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0.29316610714173036</v>
      </c>
      <c r="AS330">
        <v>0.29936251995281909</v>
      </c>
      <c r="AT330">
        <v>0.30420393239035015</v>
      </c>
      <c r="AU330">
        <v>0.30363102313161539</v>
      </c>
      <c r="AV330">
        <v>0.29624220325081241</v>
      </c>
      <c r="AW330">
        <v>0.28241465167011054</v>
      </c>
      <c r="AX330">
        <v>0.26401199415152254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62.5</v>
      </c>
      <c r="BF330">
        <v>61.74999995987887</v>
      </c>
      <c r="BG330">
        <v>60.000001276141845</v>
      </c>
      <c r="BH330">
        <v>61.250001000611221</v>
      </c>
      <c r="BI330">
        <v>60.250000181753535</v>
      </c>
      <c r="BJ330">
        <v>60.500001927264215</v>
      </c>
      <c r="BK330">
        <v>59.749999530631165</v>
      </c>
      <c r="BL330">
        <v>67.249999992265799</v>
      </c>
      <c r="BM330">
        <v>78.249998788148645</v>
      </c>
      <c r="BN330">
        <v>84.499999344043758</v>
      </c>
      <c r="BO330">
        <v>88.750001766779704</v>
      </c>
      <c r="BP330">
        <v>91.999999201444581</v>
      </c>
      <c r="BQ330">
        <v>93.250000376075135</v>
      </c>
      <c r="BR330">
        <v>92.249999738487602</v>
      </c>
      <c r="BS330">
        <v>91.249998134125946</v>
      </c>
      <c r="BT330">
        <v>90.250001786598574</v>
      </c>
      <c r="BU330">
        <v>88.250000209306592</v>
      </c>
      <c r="BV330">
        <v>86.749998739326543</v>
      </c>
      <c r="BW330">
        <v>84.000000203505948</v>
      </c>
      <c r="BX330">
        <v>78.500000896199609</v>
      </c>
      <c r="BY330">
        <v>73.250000192388043</v>
      </c>
      <c r="BZ330">
        <v>69.749998293160289</v>
      </c>
      <c r="CA330">
        <v>64.250001402789252</v>
      </c>
      <c r="CB330">
        <v>62.75000174551068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3.1288923131553993E-2</v>
      </c>
      <c r="CO330">
        <v>3.2004621142795155E-2</v>
      </c>
      <c r="CP330">
        <v>3.2435339936312889E-2</v>
      </c>
      <c r="CQ330">
        <v>3.2446636476340725E-2</v>
      </c>
      <c r="CR330">
        <v>3.2073291870721464E-2</v>
      </c>
      <c r="CS330">
        <v>3.1187535920305886E-2</v>
      </c>
      <c r="CT330">
        <v>2.9517875245533644E-2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</row>
    <row r="331" spans="1:104" x14ac:dyDescent="0.25">
      <c r="A331" t="s">
        <v>491</v>
      </c>
      <c r="B331" t="s">
        <v>168</v>
      </c>
      <c r="C331" t="s">
        <v>25</v>
      </c>
      <c r="D331" t="s">
        <v>185</v>
      </c>
      <c r="E331" t="s">
        <v>182</v>
      </c>
      <c r="F331">
        <v>2019</v>
      </c>
      <c r="G331" t="s">
        <v>173</v>
      </c>
      <c r="H331">
        <v>5</v>
      </c>
      <c r="I331">
        <v>16.668382179147891</v>
      </c>
      <c r="J331">
        <v>15.986539669282891</v>
      </c>
      <c r="K331">
        <v>15.59718399763174</v>
      </c>
      <c r="L331">
        <v>15.503724319417072</v>
      </c>
      <c r="M331">
        <v>16.010515176558894</v>
      </c>
      <c r="N331">
        <v>17.503791561820094</v>
      </c>
      <c r="O331">
        <v>19.598971696397427</v>
      </c>
      <c r="P331">
        <v>22.430917549086683</v>
      </c>
      <c r="Q331">
        <v>25.832712108552844</v>
      </c>
      <c r="R331">
        <v>28.457779976035759</v>
      </c>
      <c r="S331">
        <v>30.528361819532627</v>
      </c>
      <c r="T331">
        <v>31.883251445526952</v>
      </c>
      <c r="U331">
        <v>32.436654826002325</v>
      </c>
      <c r="V331">
        <v>32.859013681253714</v>
      </c>
      <c r="W331">
        <v>32.677859954203832</v>
      </c>
      <c r="X331">
        <v>31.756491240246273</v>
      </c>
      <c r="Y331">
        <v>30.203222223125941</v>
      </c>
      <c r="Z331">
        <v>28.172853545593529</v>
      </c>
      <c r="AA331">
        <v>25.701822320058774</v>
      </c>
      <c r="AB331">
        <v>25.160038257869534</v>
      </c>
      <c r="AC331">
        <v>24.645503056626538</v>
      </c>
      <c r="AD331">
        <v>22.717262320247471</v>
      </c>
      <c r="AE331">
        <v>20.282303612431843</v>
      </c>
      <c r="AF331">
        <v>18.338229434688074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0.29348274077240405</v>
      </c>
      <c r="AS331">
        <v>0.29857675658331578</v>
      </c>
      <c r="AT331">
        <v>0.30246453910920984</v>
      </c>
      <c r="AU331">
        <v>0.30079703383943229</v>
      </c>
      <c r="AV331">
        <v>0.29231592017287511</v>
      </c>
      <c r="AW331">
        <v>0.27801820315880132</v>
      </c>
      <c r="AX331">
        <v>0.25932882724861911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65.750000939221067</v>
      </c>
      <c r="BF331">
        <v>65.24999805243354</v>
      </c>
      <c r="BG331">
        <v>65.750000939221067</v>
      </c>
      <c r="BH331">
        <v>65.499999072863616</v>
      </c>
      <c r="BI331">
        <v>64.499998556122847</v>
      </c>
      <c r="BJ331">
        <v>63.749998999388779</v>
      </c>
      <c r="BK331">
        <v>62.999998777997519</v>
      </c>
      <c r="BL331">
        <v>68.999998253039166</v>
      </c>
      <c r="BM331">
        <v>79.999999707550828</v>
      </c>
      <c r="BN331">
        <v>85.500000948405415</v>
      </c>
      <c r="BO331">
        <v>89.250000423930459</v>
      </c>
      <c r="BP331">
        <v>92.749998879025412</v>
      </c>
      <c r="BQ331">
        <v>92.749998879025412</v>
      </c>
      <c r="BR331">
        <v>91.000001464179405</v>
      </c>
      <c r="BS331">
        <v>91.000001464179405</v>
      </c>
      <c r="BT331">
        <v>88.999998920113299</v>
      </c>
      <c r="BU331">
        <v>85.74999810173901</v>
      </c>
      <c r="BV331">
        <v>84.000000203505948</v>
      </c>
      <c r="BW331">
        <v>81.999998021980147</v>
      </c>
      <c r="BX331">
        <v>80.250000727980918</v>
      </c>
      <c r="BY331">
        <v>74.250001494632784</v>
      </c>
      <c r="BZ331">
        <v>69.749998293160289</v>
      </c>
      <c r="CA331">
        <v>68.750000495471738</v>
      </c>
      <c r="CB331">
        <v>67.000000421996901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3.116965777709281E-2</v>
      </c>
      <c r="CO331">
        <v>3.1768661608656767E-2</v>
      </c>
      <c r="CP331">
        <v>3.2099293877356501E-2</v>
      </c>
      <c r="CQ331">
        <v>3.2024829339158838E-2</v>
      </c>
      <c r="CR331">
        <v>3.1561459927023534E-2</v>
      </c>
      <c r="CS331">
        <v>3.065432278407268E-2</v>
      </c>
      <c r="CT331">
        <v>2.898098823574291E-2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</row>
    <row r="332" spans="1:104" x14ac:dyDescent="0.25">
      <c r="A332" t="s">
        <v>492</v>
      </c>
      <c r="B332" t="s">
        <v>168</v>
      </c>
      <c r="C332" t="s">
        <v>25</v>
      </c>
      <c r="D332" t="s">
        <v>185</v>
      </c>
      <c r="E332" t="s">
        <v>182</v>
      </c>
      <c r="F332">
        <v>2019</v>
      </c>
      <c r="G332" t="s">
        <v>174</v>
      </c>
      <c r="H332">
        <v>6</v>
      </c>
      <c r="I332">
        <v>16.875784344751214</v>
      </c>
      <c r="J332">
        <v>16.186010586156812</v>
      </c>
      <c r="K332">
        <v>15.771462087552093</v>
      </c>
      <c r="L332">
        <v>15.687231499454636</v>
      </c>
      <c r="M332">
        <v>16.211973441145322</v>
      </c>
      <c r="N332">
        <v>17.591282406819619</v>
      </c>
      <c r="O332">
        <v>19.653621179168248</v>
      </c>
      <c r="P332">
        <v>22.418884776252185</v>
      </c>
      <c r="Q332">
        <v>25.563195302316831</v>
      </c>
      <c r="R332">
        <v>28.210268957885113</v>
      </c>
      <c r="S332">
        <v>30.258878487850577</v>
      </c>
      <c r="T332">
        <v>31.518517312852719</v>
      </c>
      <c r="U332">
        <v>31.959865318813133</v>
      </c>
      <c r="V332">
        <v>32.230615381393875</v>
      </c>
      <c r="W332">
        <v>32.059876938543809</v>
      </c>
      <c r="X332">
        <v>31.31560148521951</v>
      </c>
      <c r="Y332">
        <v>30.07440017565493</v>
      </c>
      <c r="Z332">
        <v>28.335528019754303</v>
      </c>
      <c r="AA332">
        <v>26.023604967045387</v>
      </c>
      <c r="AB332">
        <v>24.904159688849571</v>
      </c>
      <c r="AC332">
        <v>24.493413112560241</v>
      </c>
      <c r="AD332">
        <v>22.793275343417069</v>
      </c>
      <c r="AE332">
        <v>20.451956519001794</v>
      </c>
      <c r="AF332">
        <v>18.484784604461066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0.2901253909294062</v>
      </c>
      <c r="AS332">
        <v>0.29418795351813626</v>
      </c>
      <c r="AT332">
        <v>0.29668019370500714</v>
      </c>
      <c r="AU332">
        <v>0.29510855261002844</v>
      </c>
      <c r="AV332">
        <v>0.28825755169858691</v>
      </c>
      <c r="AW332">
        <v>0.27683239085284306</v>
      </c>
      <c r="AX332">
        <v>0.26082622771478942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65.24999805243354</v>
      </c>
      <c r="BF332">
        <v>62.5</v>
      </c>
      <c r="BG332">
        <v>61.499998999872169</v>
      </c>
      <c r="BH332">
        <v>61.499998999872169</v>
      </c>
      <c r="BI332">
        <v>61.250001000611221</v>
      </c>
      <c r="BJ332">
        <v>60.500001927264215</v>
      </c>
      <c r="BK332">
        <v>62.000001222002489</v>
      </c>
      <c r="BL332">
        <v>70.749999534981654</v>
      </c>
      <c r="BM332">
        <v>76.250000775836227</v>
      </c>
      <c r="BN332">
        <v>79.999999707550828</v>
      </c>
      <c r="BO332">
        <v>84.999998424158193</v>
      </c>
      <c r="BP332">
        <v>87.750001370885698</v>
      </c>
      <c r="BQ332">
        <v>89.500001444360549</v>
      </c>
      <c r="BR332">
        <v>90.000000282781428</v>
      </c>
      <c r="BS332">
        <v>87.499999141987971</v>
      </c>
      <c r="BT332">
        <v>87.499999141987971</v>
      </c>
      <c r="BU332">
        <v>87.250001505267306</v>
      </c>
      <c r="BV332">
        <v>84.750000304050459</v>
      </c>
      <c r="BW332">
        <v>82.500001150461202</v>
      </c>
      <c r="BX332">
        <v>79.749997901616766</v>
      </c>
      <c r="BY332">
        <v>75.999998788632027</v>
      </c>
      <c r="BZ332">
        <v>72.249998588026401</v>
      </c>
      <c r="CA332">
        <v>70.500001414873935</v>
      </c>
      <c r="CB332">
        <v>68.000000515774005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3.1144703205448637E-2</v>
      </c>
      <c r="CO332">
        <v>3.16313757616625E-2</v>
      </c>
      <c r="CP332">
        <v>3.1839096040876438E-2</v>
      </c>
      <c r="CQ332">
        <v>3.1757035334216817E-2</v>
      </c>
      <c r="CR332">
        <v>3.1368273457793056E-2</v>
      </c>
      <c r="CS332">
        <v>3.0650547448980183E-2</v>
      </c>
      <c r="CT332">
        <v>2.922275935810472E-2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</row>
    <row r="333" spans="1:104" x14ac:dyDescent="0.25">
      <c r="A333" t="s">
        <v>493</v>
      </c>
      <c r="B333" t="s">
        <v>168</v>
      </c>
      <c r="C333" t="s">
        <v>25</v>
      </c>
      <c r="D333" t="s">
        <v>185</v>
      </c>
      <c r="E333" t="s">
        <v>182</v>
      </c>
      <c r="F333">
        <v>2019</v>
      </c>
      <c r="G333" t="s">
        <v>175</v>
      </c>
      <c r="H333">
        <v>7</v>
      </c>
      <c r="I333">
        <v>17.983393769916429</v>
      </c>
      <c r="J333">
        <v>17.220079988802592</v>
      </c>
      <c r="K333">
        <v>16.764533409387585</v>
      </c>
      <c r="L333">
        <v>16.672454669817647</v>
      </c>
      <c r="M333">
        <v>17.234937622749982</v>
      </c>
      <c r="N333">
        <v>18.845920592677725</v>
      </c>
      <c r="O333">
        <v>21.170192364535836</v>
      </c>
      <c r="P333">
        <v>24.101799910041283</v>
      </c>
      <c r="Q333">
        <v>27.349160959229437</v>
      </c>
      <c r="R333">
        <v>30.061585886789871</v>
      </c>
      <c r="S333">
        <v>32.191202085062436</v>
      </c>
      <c r="T333">
        <v>33.527042121859296</v>
      </c>
      <c r="U333">
        <v>34.065214293271417</v>
      </c>
      <c r="V333">
        <v>34.439937121064304</v>
      </c>
      <c r="W333">
        <v>34.364150730896995</v>
      </c>
      <c r="X333">
        <v>33.777121194193846</v>
      </c>
      <c r="Y333">
        <v>32.52770067316424</v>
      </c>
      <c r="Z333">
        <v>30.619290082792002</v>
      </c>
      <c r="AA333">
        <v>27.895202060204742</v>
      </c>
      <c r="AB333">
        <v>26.568102749088148</v>
      </c>
      <c r="AC333">
        <v>26.114396590377936</v>
      </c>
      <c r="AD333">
        <v>24.331885368460309</v>
      </c>
      <c r="AE333">
        <v>21.849873122147372</v>
      </c>
      <c r="AF333">
        <v>19.77131811875234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0.3086136759340623</v>
      </c>
      <c r="AS333">
        <v>0.31356751516203246</v>
      </c>
      <c r="AT333">
        <v>0.31701682408269982</v>
      </c>
      <c r="AU333">
        <v>0.31631921288173337</v>
      </c>
      <c r="AV333">
        <v>0.31091565315637787</v>
      </c>
      <c r="AW333">
        <v>0.29941483114226247</v>
      </c>
      <c r="AX333">
        <v>0.28184807140665996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71.000000434564967</v>
      </c>
      <c r="BF333">
        <v>71.499999091715708</v>
      </c>
      <c r="BG333">
        <v>71.000000434564967</v>
      </c>
      <c r="BH333">
        <v>70.749999534981654</v>
      </c>
      <c r="BI333">
        <v>69.999998769779921</v>
      </c>
      <c r="BJ333">
        <v>69.999998769779921</v>
      </c>
      <c r="BK333">
        <v>69.500001018979916</v>
      </c>
      <c r="BL333">
        <v>72.750001716507455</v>
      </c>
      <c r="BM333">
        <v>76.749998768329775</v>
      </c>
      <c r="BN333">
        <v>81.249999492443592</v>
      </c>
      <c r="BO333">
        <v>86.500001585992948</v>
      </c>
      <c r="BP333">
        <v>91.750001323030389</v>
      </c>
      <c r="BQ333">
        <v>91.999999201444581</v>
      </c>
      <c r="BR333">
        <v>92.249999738487602</v>
      </c>
      <c r="BS333">
        <v>92.500001725691817</v>
      </c>
      <c r="BT333">
        <v>91.750001323030389</v>
      </c>
      <c r="BU333">
        <v>87.750001370885698</v>
      </c>
      <c r="BV333">
        <v>84.999998424158193</v>
      </c>
      <c r="BW333">
        <v>83.749999424769385</v>
      </c>
      <c r="BX333">
        <v>81.49999948567617</v>
      </c>
      <c r="BY333">
        <v>78.249998788148645</v>
      </c>
      <c r="BZ333">
        <v>75.000000990943477</v>
      </c>
      <c r="CA333">
        <v>73.749999212079089</v>
      </c>
      <c r="CB333">
        <v>72.750001716507455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3.3336338096437441E-2</v>
      </c>
      <c r="CO333">
        <v>3.3909703787059917E-2</v>
      </c>
      <c r="CP333">
        <v>3.424341781148374E-2</v>
      </c>
      <c r="CQ333">
        <v>3.4247310666567034E-2</v>
      </c>
      <c r="CR333">
        <v>3.3946849662271454E-2</v>
      </c>
      <c r="CS333">
        <v>3.3194336739086991E-2</v>
      </c>
      <c r="CT333">
        <v>3.1558784402904161E-2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</row>
    <row r="334" spans="1:104" x14ac:dyDescent="0.25">
      <c r="A334" t="s">
        <v>494</v>
      </c>
      <c r="B334" t="s">
        <v>168</v>
      </c>
      <c r="C334" t="s">
        <v>25</v>
      </c>
      <c r="D334" t="s">
        <v>185</v>
      </c>
      <c r="E334" t="s">
        <v>182</v>
      </c>
      <c r="F334">
        <v>2019</v>
      </c>
      <c r="G334" t="s">
        <v>176</v>
      </c>
      <c r="H334">
        <v>8</v>
      </c>
      <c r="I334">
        <v>18.364155446519042</v>
      </c>
      <c r="J334">
        <v>17.556968753344616</v>
      </c>
      <c r="K334">
        <v>17.088227044036941</v>
      </c>
      <c r="L334">
        <v>16.98473499970385</v>
      </c>
      <c r="M334">
        <v>17.590419998985602</v>
      </c>
      <c r="N334">
        <v>19.326436598694976</v>
      </c>
      <c r="O334">
        <v>22.036896678700003</v>
      </c>
      <c r="P334">
        <v>25.136021881728126</v>
      </c>
      <c r="Q334">
        <v>28.747112758995378</v>
      </c>
      <c r="R334">
        <v>31.677353890126692</v>
      </c>
      <c r="S334">
        <v>34.026728405227836</v>
      </c>
      <c r="T334">
        <v>35.416527262873615</v>
      </c>
      <c r="U334">
        <v>35.976907595385285</v>
      </c>
      <c r="V334">
        <v>36.364973114524062</v>
      </c>
      <c r="W334">
        <v>36.259938770903013</v>
      </c>
      <c r="X334">
        <v>35.532671789806081</v>
      </c>
      <c r="Y334">
        <v>34.120246867840848</v>
      </c>
      <c r="Z334">
        <v>32.067074466138287</v>
      </c>
      <c r="AA334">
        <v>29.136829913532939</v>
      </c>
      <c r="AB334">
        <v>27.951179883065731</v>
      </c>
      <c r="AC334">
        <v>27.04008012298117</v>
      </c>
      <c r="AD334">
        <v>24.982624050886663</v>
      </c>
      <c r="AE334">
        <v>22.361892384373949</v>
      </c>
      <c r="AF334">
        <v>20.237641170689582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0.32600624331863615</v>
      </c>
      <c r="AS334">
        <v>0.33116449709221862</v>
      </c>
      <c r="AT334">
        <v>0.33473661748213734</v>
      </c>
      <c r="AU334">
        <v>0.33376978730367596</v>
      </c>
      <c r="AV334">
        <v>0.32707535517799496</v>
      </c>
      <c r="AW334">
        <v>0.31407407565219575</v>
      </c>
      <c r="AX334">
        <v>0.29517481345785768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72.999999111534578</v>
      </c>
      <c r="BF334">
        <v>72.199996547069546</v>
      </c>
      <c r="BG334">
        <v>71.599999185686158</v>
      </c>
      <c r="BH334">
        <v>70.400002771064663</v>
      </c>
      <c r="BI334">
        <v>70.400002771064663</v>
      </c>
      <c r="BJ334">
        <v>70.199998172216851</v>
      </c>
      <c r="BK334">
        <v>69.400001166703021</v>
      </c>
      <c r="BL334">
        <v>72.400000964647219</v>
      </c>
      <c r="BM334">
        <v>79.40000234616744</v>
      </c>
      <c r="BN334">
        <v>84.000000203505948</v>
      </c>
      <c r="BO334">
        <v>89.599996221073312</v>
      </c>
      <c r="BP334">
        <v>91.199996334862632</v>
      </c>
      <c r="BQ334">
        <v>93.000000564112696</v>
      </c>
      <c r="BR334">
        <v>91.400000692016917</v>
      </c>
      <c r="BS334">
        <v>91.800004814148423</v>
      </c>
      <c r="BT334">
        <v>91.599999188103084</v>
      </c>
      <c r="BU334">
        <v>90.199998597597457</v>
      </c>
      <c r="BV334">
        <v>89.800002753469371</v>
      </c>
      <c r="BW334">
        <v>85.600000075601741</v>
      </c>
      <c r="BX334">
        <v>82.400002264958417</v>
      </c>
      <c r="BY334">
        <v>78.199995357453986</v>
      </c>
      <c r="BZ334">
        <v>76.400001641872493</v>
      </c>
      <c r="CA334">
        <v>75.199995801203315</v>
      </c>
      <c r="CB334">
        <v>75.199995801203315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3.473223771064772E-2</v>
      </c>
      <c r="CO334">
        <v>3.5300348986716266E-2</v>
      </c>
      <c r="CP334">
        <v>3.5595273821296895E-2</v>
      </c>
      <c r="CQ334">
        <v>3.5579073681040962E-2</v>
      </c>
      <c r="CR334">
        <v>3.523490775104738E-2</v>
      </c>
      <c r="CS334">
        <v>3.448831062900487E-2</v>
      </c>
      <c r="CT334">
        <v>3.2815341736765057E-2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</row>
    <row r="335" spans="1:104" x14ac:dyDescent="0.25">
      <c r="A335" t="s">
        <v>495</v>
      </c>
      <c r="B335" t="s">
        <v>168</v>
      </c>
      <c r="C335" t="s">
        <v>25</v>
      </c>
      <c r="D335" t="s">
        <v>185</v>
      </c>
      <c r="E335" t="s">
        <v>182</v>
      </c>
      <c r="F335">
        <v>2019</v>
      </c>
      <c r="G335" t="s">
        <v>177</v>
      </c>
      <c r="H335">
        <v>9</v>
      </c>
      <c r="I335">
        <v>18.974993306551454</v>
      </c>
      <c r="J335">
        <v>18.18692768343611</v>
      </c>
      <c r="K335">
        <v>17.719091154164413</v>
      </c>
      <c r="L335">
        <v>17.654964671690497</v>
      </c>
      <c r="M335">
        <v>18.310489648864042</v>
      </c>
      <c r="N335">
        <v>20.210581827682862</v>
      </c>
      <c r="O335">
        <v>23.37493791666623</v>
      </c>
      <c r="P335">
        <v>26.502508688391778</v>
      </c>
      <c r="Q335">
        <v>30.601899009706006</v>
      </c>
      <c r="R335">
        <v>33.850792811287668</v>
      </c>
      <c r="S335">
        <v>36.281315732845655</v>
      </c>
      <c r="T335">
        <v>37.748372516612754</v>
      </c>
      <c r="U335">
        <v>38.248418470166222</v>
      </c>
      <c r="V335">
        <v>38.621478657951776</v>
      </c>
      <c r="W335">
        <v>38.395967053219636</v>
      </c>
      <c r="X335">
        <v>37.343499614263891</v>
      </c>
      <c r="Y335">
        <v>35.512398808381093</v>
      </c>
      <c r="Z335">
        <v>33.199687343823079</v>
      </c>
      <c r="AA335">
        <v>30.320587997255846</v>
      </c>
      <c r="AB335">
        <v>29.67874377270093</v>
      </c>
      <c r="AC335">
        <v>27.956358302907226</v>
      </c>
      <c r="AD335">
        <v>25.672143019182489</v>
      </c>
      <c r="AE335">
        <v>22.921743121042969</v>
      </c>
      <c r="AF335">
        <v>20.762642970690063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0.34747068569174006</v>
      </c>
      <c r="AS335">
        <v>0.35207356644118581</v>
      </c>
      <c r="AT335">
        <v>0.3555075615747964</v>
      </c>
      <c r="AU335">
        <v>0.35343174624120949</v>
      </c>
      <c r="AV335">
        <v>0.34374387884604618</v>
      </c>
      <c r="AW335">
        <v>0.32688874605787066</v>
      </c>
      <c r="AX335">
        <v>0.30560041081974598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70.500001414873935</v>
      </c>
      <c r="BF335">
        <v>69.999998769779921</v>
      </c>
      <c r="BG335">
        <v>69.999998769779921</v>
      </c>
      <c r="BH335">
        <v>69.749998293160289</v>
      </c>
      <c r="BI335">
        <v>69.999998769779921</v>
      </c>
      <c r="BJ335">
        <v>68.750000495471738</v>
      </c>
      <c r="BK335">
        <v>71.499999091715708</v>
      </c>
      <c r="BL335">
        <v>72.999999111534578</v>
      </c>
      <c r="BM335">
        <v>80.749999505978423</v>
      </c>
      <c r="BN335">
        <v>87.499999141987971</v>
      </c>
      <c r="BO335">
        <v>96.75000003963774</v>
      </c>
      <c r="BP335">
        <v>100.00000109970557</v>
      </c>
      <c r="BQ335">
        <v>101.5000008778309</v>
      </c>
      <c r="BR335">
        <v>100.99999768892647</v>
      </c>
      <c r="BS335">
        <v>99.749998870807815</v>
      </c>
      <c r="BT335">
        <v>98.749997991526755</v>
      </c>
      <c r="BU335">
        <v>97.249998455094953</v>
      </c>
      <c r="BV335">
        <v>95.500001523636016</v>
      </c>
      <c r="BW335">
        <v>92.749998879025412</v>
      </c>
      <c r="BX335">
        <v>84.000000203505948</v>
      </c>
      <c r="BY335">
        <v>79.500001231670225</v>
      </c>
      <c r="BZ335">
        <v>77.250001171730233</v>
      </c>
      <c r="CA335">
        <v>76.250000775836227</v>
      </c>
      <c r="CB335">
        <v>74.250001494632784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3.640279432324612E-2</v>
      </c>
      <c r="CO335">
        <v>3.6912353372235369E-2</v>
      </c>
      <c r="CP335">
        <v>3.7194550988180933E-2</v>
      </c>
      <c r="CQ335">
        <v>3.7073644377169819E-2</v>
      </c>
      <c r="CR335">
        <v>3.6529171622504096E-2</v>
      </c>
      <c r="CS335">
        <v>3.5492591682316443E-2</v>
      </c>
      <c r="CT335">
        <v>3.3579819083884077E-2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</row>
    <row r="336" spans="1:104" x14ac:dyDescent="0.25">
      <c r="A336" t="s">
        <v>496</v>
      </c>
      <c r="B336" t="s">
        <v>168</v>
      </c>
      <c r="C336" t="s">
        <v>25</v>
      </c>
      <c r="D336" t="s">
        <v>185</v>
      </c>
      <c r="E336" t="s">
        <v>182</v>
      </c>
      <c r="F336">
        <v>2019</v>
      </c>
      <c r="G336" t="s">
        <v>178</v>
      </c>
      <c r="H336">
        <v>10</v>
      </c>
      <c r="I336">
        <v>17.405705899645202</v>
      </c>
      <c r="J336">
        <v>16.69293649711167</v>
      </c>
      <c r="K336">
        <v>16.278871393120678</v>
      </c>
      <c r="L336">
        <v>16.198277998091797</v>
      </c>
      <c r="M336">
        <v>16.747047048627223</v>
      </c>
      <c r="N336">
        <v>18.367375257519381</v>
      </c>
      <c r="O336">
        <v>21.298358946705317</v>
      </c>
      <c r="P336">
        <v>23.627652656949838</v>
      </c>
      <c r="Q336">
        <v>27.016663652840993</v>
      </c>
      <c r="R336">
        <v>30.110347768030529</v>
      </c>
      <c r="S336">
        <v>32.661614372499336</v>
      </c>
      <c r="T336">
        <v>34.449786389227604</v>
      </c>
      <c r="U336">
        <v>35.326559837138504</v>
      </c>
      <c r="V336">
        <v>35.982999088067103</v>
      </c>
      <c r="W336">
        <v>35.88457334043617</v>
      </c>
      <c r="X336">
        <v>34.90344898267896</v>
      </c>
      <c r="Y336">
        <v>33.078857300792677</v>
      </c>
      <c r="Z336">
        <v>30.702226220764004</v>
      </c>
      <c r="AA336">
        <v>28.900236932337041</v>
      </c>
      <c r="AB336">
        <v>27.721830713775386</v>
      </c>
      <c r="AC336">
        <v>25.914551297778342</v>
      </c>
      <c r="AD336">
        <v>23.795151756941138</v>
      </c>
      <c r="AE336">
        <v>21.189234763350779</v>
      </c>
      <c r="AF336">
        <v>19.118508130323352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0.31710746482129304</v>
      </c>
      <c r="AS336">
        <v>0.32517810958627158</v>
      </c>
      <c r="AT336">
        <v>0.33122057541993538</v>
      </c>
      <c r="AU336">
        <v>0.33031456928302777</v>
      </c>
      <c r="AV336">
        <v>0.32128339866985844</v>
      </c>
      <c r="AW336">
        <v>0.30448819454783876</v>
      </c>
      <c r="AX336">
        <v>0.28261148201907677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68.499999475041648</v>
      </c>
      <c r="BF336">
        <v>66.500001704422772</v>
      </c>
      <c r="BG336">
        <v>66.749998555639451</v>
      </c>
      <c r="BH336">
        <v>66.500001704422772</v>
      </c>
      <c r="BI336">
        <v>65.000000174019348</v>
      </c>
      <c r="BJ336">
        <v>64.75000030163352</v>
      </c>
      <c r="BK336">
        <v>63.999999778125343</v>
      </c>
      <c r="BL336">
        <v>67.499998112373532</v>
      </c>
      <c r="BM336">
        <v>76.250000775836227</v>
      </c>
      <c r="BN336">
        <v>83.749999424769385</v>
      </c>
      <c r="BO336">
        <v>89.500001444360549</v>
      </c>
      <c r="BP336">
        <v>91.750001323030389</v>
      </c>
      <c r="BQ336">
        <v>91.999999201444581</v>
      </c>
      <c r="BR336">
        <v>92.749998879025412</v>
      </c>
      <c r="BS336">
        <v>91.500000060906757</v>
      </c>
      <c r="BT336">
        <v>90.250001786598574</v>
      </c>
      <c r="BU336">
        <v>90.250001786598574</v>
      </c>
      <c r="BV336">
        <v>87.750001370885698</v>
      </c>
      <c r="BW336">
        <v>82.999999565918415</v>
      </c>
      <c r="BX336">
        <v>79.500001231670225</v>
      </c>
      <c r="BY336">
        <v>75.50000025232805</v>
      </c>
      <c r="BZ336">
        <v>72.249998588026401</v>
      </c>
      <c r="CA336">
        <v>69.749998293160289</v>
      </c>
      <c r="CB336">
        <v>69.250000240243367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3.3420500803110202E-2</v>
      </c>
      <c r="CO336">
        <v>3.4357793390372877E-2</v>
      </c>
      <c r="CP336">
        <v>3.4921775457608231E-2</v>
      </c>
      <c r="CQ336">
        <v>3.4924654393542962E-2</v>
      </c>
      <c r="CR336">
        <v>3.4421768585164492E-2</v>
      </c>
      <c r="CS336">
        <v>3.3308795507428872E-2</v>
      </c>
      <c r="CT336">
        <v>3.1289433630978573E-2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</row>
    <row r="337" spans="1:104" x14ac:dyDescent="0.25">
      <c r="A337" t="s">
        <v>497</v>
      </c>
      <c r="B337" t="s">
        <v>168</v>
      </c>
      <c r="C337" t="s">
        <v>25</v>
      </c>
      <c r="D337" t="s">
        <v>185</v>
      </c>
      <c r="E337" t="s">
        <v>182</v>
      </c>
      <c r="F337">
        <v>2019</v>
      </c>
      <c r="G337" t="s">
        <v>179</v>
      </c>
      <c r="H337">
        <v>11</v>
      </c>
      <c r="I337">
        <v>16.065633401273161</v>
      </c>
      <c r="J337">
        <v>15.523934634241382</v>
      </c>
      <c r="K337">
        <v>15.212192291495086</v>
      </c>
      <c r="L337">
        <v>15.213301272047648</v>
      </c>
      <c r="M337">
        <v>15.769288877514706</v>
      </c>
      <c r="N337">
        <v>17.333719377398278</v>
      </c>
      <c r="O337">
        <v>19.456472514157824</v>
      </c>
      <c r="P337">
        <v>21.648774852521555</v>
      </c>
      <c r="Q337">
        <v>24.619065220980328</v>
      </c>
      <c r="R337">
        <v>27.104455504473865</v>
      </c>
      <c r="S337">
        <v>29.142436040288175</v>
      </c>
      <c r="T337">
        <v>30.479249059709208</v>
      </c>
      <c r="U337">
        <v>31.084327226959502</v>
      </c>
      <c r="V337">
        <v>31.551645474666941</v>
      </c>
      <c r="W337">
        <v>31.316039660484282</v>
      </c>
      <c r="X337">
        <v>30.239726254431911</v>
      </c>
      <c r="Y337">
        <v>28.973258076611316</v>
      </c>
      <c r="Z337">
        <v>28.443559680375117</v>
      </c>
      <c r="AA337">
        <v>26.141886132762924</v>
      </c>
      <c r="AB337">
        <v>24.598283512438456</v>
      </c>
      <c r="AC337">
        <v>23.094918393595783</v>
      </c>
      <c r="AD337">
        <v>21.30785723809786</v>
      </c>
      <c r="AE337">
        <v>19.139014708545474</v>
      </c>
      <c r="AF337">
        <v>17.41004182115725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0.28055901241589898</v>
      </c>
      <c r="AS337">
        <v>0.28612870693980175</v>
      </c>
      <c r="AT337">
        <v>0.29043033405171964</v>
      </c>
      <c r="AU337">
        <v>0.28826159475457236</v>
      </c>
      <c r="AV337">
        <v>0.27835421263283855</v>
      </c>
      <c r="AW337">
        <v>0.26669647404446939</v>
      </c>
      <c r="AX337">
        <v>0.26182065721736902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62.999998777997519</v>
      </c>
      <c r="BF337">
        <v>62.20000122867323</v>
      </c>
      <c r="BG337">
        <v>60.800000819437749</v>
      </c>
      <c r="BH337">
        <v>61.599997885374961</v>
      </c>
      <c r="BI337">
        <v>61.200000107698642</v>
      </c>
      <c r="BJ337">
        <v>60.599996703976984</v>
      </c>
      <c r="BK337">
        <v>59.799999215076092</v>
      </c>
      <c r="BL337">
        <v>63.400002114625039</v>
      </c>
      <c r="BM337">
        <v>71.599999185686158</v>
      </c>
      <c r="BN337">
        <v>79.199996961815643</v>
      </c>
      <c r="BO337">
        <v>82.999999565918415</v>
      </c>
      <c r="BP337">
        <v>86.800003438912228</v>
      </c>
      <c r="BQ337">
        <v>88.000002089198873</v>
      </c>
      <c r="BR337">
        <v>88.199995570144296</v>
      </c>
      <c r="BS337">
        <v>88.000002089198873</v>
      </c>
      <c r="BT337">
        <v>87.1999982558428</v>
      </c>
      <c r="BU337">
        <v>84.000000203505948</v>
      </c>
      <c r="BV337">
        <v>77.800003259575632</v>
      </c>
      <c r="BW337">
        <v>72.199996547069546</v>
      </c>
      <c r="BX337">
        <v>67.800003167732086</v>
      </c>
      <c r="BY337">
        <v>65.999998817635259</v>
      </c>
      <c r="BZ337">
        <v>62.799998771326763</v>
      </c>
      <c r="CA337">
        <v>62.000001222002489</v>
      </c>
      <c r="CB337">
        <v>60.800000819437749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2.9959210090340731E-2</v>
      </c>
      <c r="CO337">
        <v>3.0639963269290894E-2</v>
      </c>
      <c r="CP337">
        <v>3.1029868678947099E-2</v>
      </c>
      <c r="CQ337">
        <v>3.0876163679578749E-2</v>
      </c>
      <c r="CR337">
        <v>3.0122229321854665E-2</v>
      </c>
      <c r="CS337">
        <v>2.9223256024013076E-2</v>
      </c>
      <c r="CT337">
        <v>2.8726235082101217E-2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</row>
    <row r="338" spans="1:104" x14ac:dyDescent="0.25">
      <c r="A338" t="s">
        <v>498</v>
      </c>
      <c r="B338" t="s">
        <v>168</v>
      </c>
      <c r="C338" t="s">
        <v>25</v>
      </c>
      <c r="D338" t="s">
        <v>185</v>
      </c>
      <c r="E338" t="s">
        <v>182</v>
      </c>
      <c r="F338">
        <v>2019</v>
      </c>
      <c r="G338" t="s">
        <v>180</v>
      </c>
      <c r="H338">
        <v>12</v>
      </c>
      <c r="I338">
        <v>14.317786356425925</v>
      </c>
      <c r="J338">
        <v>13.961698311308959</v>
      </c>
      <c r="K338">
        <v>13.82265720457313</v>
      </c>
      <c r="L338">
        <v>13.947080716801873</v>
      </c>
      <c r="M338">
        <v>14.55808814750463</v>
      </c>
      <c r="N338">
        <v>16.140754295857427</v>
      </c>
      <c r="O338">
        <v>18.108284770303431</v>
      </c>
      <c r="P338">
        <v>20.039027208439396</v>
      </c>
      <c r="Q338">
        <v>21.686657224266803</v>
      </c>
      <c r="R338">
        <v>22.289059519359853</v>
      </c>
      <c r="S338">
        <v>22.474546728327709</v>
      </c>
      <c r="T338">
        <v>22.345177320539563</v>
      </c>
      <c r="U338">
        <v>22.003975565159184</v>
      </c>
      <c r="V338">
        <v>21.79847554274598</v>
      </c>
      <c r="W338">
        <v>21.433724363124931</v>
      </c>
      <c r="X338">
        <v>20.790134408858684</v>
      </c>
      <c r="Y338">
        <v>20.536074515678695</v>
      </c>
      <c r="Z338">
        <v>21.523634114741345</v>
      </c>
      <c r="AA338">
        <v>21.072270434621949</v>
      </c>
      <c r="AB338">
        <v>20.12462558554294</v>
      </c>
      <c r="AC338">
        <v>19.174659194575181</v>
      </c>
      <c r="AD338">
        <v>18.067550784992644</v>
      </c>
      <c r="AE338">
        <v>16.54361040164768</v>
      </c>
      <c r="AF338">
        <v>15.357779123691438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0.20568553883782528</v>
      </c>
      <c r="AS338">
        <v>0.20254480257293214</v>
      </c>
      <c r="AT338">
        <v>0.20065319984065999</v>
      </c>
      <c r="AU338">
        <v>0.19729569256642704</v>
      </c>
      <c r="AV338">
        <v>0.19137149087041619</v>
      </c>
      <c r="AW338">
        <v>0.18903289778633112</v>
      </c>
      <c r="AX338">
        <v>0.19812329688610736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47.250000080483943</v>
      </c>
      <c r="BF338">
        <v>46.749999248091427</v>
      </c>
      <c r="BG338">
        <v>45.249999590812855</v>
      </c>
      <c r="BH338">
        <v>45.000000141390714</v>
      </c>
      <c r="BI338">
        <v>45.249999590812855</v>
      </c>
      <c r="BJ338">
        <v>45.249999590812855</v>
      </c>
      <c r="BK338">
        <v>44.249999889787752</v>
      </c>
      <c r="BL338">
        <v>45.249999590812855</v>
      </c>
      <c r="BM338">
        <v>47.750000761818008</v>
      </c>
      <c r="BN338">
        <v>50.75000043891545</v>
      </c>
      <c r="BO338">
        <v>52.999999652928089</v>
      </c>
      <c r="BP338">
        <v>53.249999434678834</v>
      </c>
      <c r="BQ338">
        <v>53.999999686281797</v>
      </c>
      <c r="BR338">
        <v>55.000000595774551</v>
      </c>
      <c r="BS338">
        <v>56.000000175952891</v>
      </c>
      <c r="BT338">
        <v>55.000000595774551</v>
      </c>
      <c r="BU338">
        <v>54.250000585865116</v>
      </c>
      <c r="BV338">
        <v>50.75000043891545</v>
      </c>
      <c r="BW338">
        <v>49.25000041909658</v>
      </c>
      <c r="BX338">
        <v>48.500000530033915</v>
      </c>
      <c r="BY338">
        <v>46.500000282056348</v>
      </c>
      <c r="BZ338">
        <v>47.750000761818008</v>
      </c>
      <c r="CA338">
        <v>45.99999960072229</v>
      </c>
      <c r="CB338">
        <v>45.249999590812855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2.0804014778051824E-2</v>
      </c>
      <c r="CO338">
        <v>2.0581454120334075E-2</v>
      </c>
      <c r="CP338">
        <v>2.0439365972242374E-2</v>
      </c>
      <c r="CQ338">
        <v>2.0238795477646662E-2</v>
      </c>
      <c r="CR338">
        <v>1.9839631127418746E-2</v>
      </c>
      <c r="CS338">
        <v>1.9779423794198107E-2</v>
      </c>
      <c r="CT338">
        <v>2.0627401681785524E-2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</row>
    <row r="339" spans="1:104" x14ac:dyDescent="0.25">
      <c r="A339" t="s">
        <v>499</v>
      </c>
      <c r="B339" t="s">
        <v>168</v>
      </c>
      <c r="C339" t="s">
        <v>25</v>
      </c>
      <c r="D339" t="s">
        <v>185</v>
      </c>
      <c r="E339" t="s">
        <v>182</v>
      </c>
      <c r="F339">
        <v>2019</v>
      </c>
      <c r="G339" t="s">
        <v>181</v>
      </c>
      <c r="H339">
        <v>8</v>
      </c>
      <c r="I339">
        <v>18.262555983375769</v>
      </c>
      <c r="J339">
        <v>17.463758963581618</v>
      </c>
      <c r="K339">
        <v>16.999991639458241</v>
      </c>
      <c r="L339">
        <v>16.897112235354264</v>
      </c>
      <c r="M339">
        <v>17.49953519524416</v>
      </c>
      <c r="N339">
        <v>19.220948105377371</v>
      </c>
      <c r="O339">
        <v>21.908573184558829</v>
      </c>
      <c r="P339">
        <v>24.94431081510594</v>
      </c>
      <c r="Q339">
        <v>28.472953427898158</v>
      </c>
      <c r="R339">
        <v>31.334168382225066</v>
      </c>
      <c r="S339">
        <v>33.624539856968553</v>
      </c>
      <c r="T339">
        <v>34.98225054495559</v>
      </c>
      <c r="U339">
        <v>35.545603632361988</v>
      </c>
      <c r="V339">
        <v>35.947450078534828</v>
      </c>
      <c r="W339">
        <v>35.860161719843326</v>
      </c>
      <c r="X339">
        <v>35.151367118475726</v>
      </c>
      <c r="Y339">
        <v>33.766304728945265</v>
      </c>
      <c r="Z339">
        <v>31.738580888610201</v>
      </c>
      <c r="AA339">
        <v>28.860839633096152</v>
      </c>
      <c r="AB339">
        <v>27.695203669859485</v>
      </c>
      <c r="AC339">
        <v>26.811654766787409</v>
      </c>
      <c r="AD339">
        <v>24.783387403020011</v>
      </c>
      <c r="AE339">
        <v>22.193487152678397</v>
      </c>
      <c r="AF339">
        <v>20.09132699202517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0.32200877240888487</v>
      </c>
      <c r="AS339">
        <v>0.3271943547815081</v>
      </c>
      <c r="AT339">
        <v>0.33089334834294187</v>
      </c>
      <c r="AU339">
        <v>0.33008986971096677</v>
      </c>
      <c r="AV339">
        <v>0.32356548184749601</v>
      </c>
      <c r="AW339">
        <v>0.3108160909997551</v>
      </c>
      <c r="AX339">
        <v>0.29215105910395356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69.937500871184326</v>
      </c>
      <c r="BF339">
        <v>69.05000089822984</v>
      </c>
      <c r="BG339">
        <v>68.52500085806038</v>
      </c>
      <c r="BH339">
        <v>68.099999642970317</v>
      </c>
      <c r="BI339">
        <v>67.912497729603473</v>
      </c>
      <c r="BJ339">
        <v>67.362502469600315</v>
      </c>
      <c r="BK339">
        <v>68.099999642970317</v>
      </c>
      <c r="BL339">
        <v>72.224997205007682</v>
      </c>
      <c r="BM339">
        <v>78.287499472938919</v>
      </c>
      <c r="BN339">
        <v>83.187498276845972</v>
      </c>
      <c r="BO339">
        <v>89.462500638723498</v>
      </c>
      <c r="BP339">
        <v>92.67500143696472</v>
      </c>
      <c r="BQ339">
        <v>94.000000778736563</v>
      </c>
      <c r="BR339">
        <v>93.662500114151854</v>
      </c>
      <c r="BS339">
        <v>92.887498993128929</v>
      </c>
      <c r="BT339">
        <v>92.400003323576072</v>
      </c>
      <c r="BU339">
        <v>90.612504680129348</v>
      </c>
      <c r="BV339">
        <v>88.762497382724931</v>
      </c>
      <c r="BW339">
        <v>86.150000954979475</v>
      </c>
      <c r="BX339">
        <v>81.912499223752889</v>
      </c>
      <c r="BY339">
        <v>77.987502151773327</v>
      </c>
      <c r="BZ339">
        <v>75.224996882105117</v>
      </c>
      <c r="CA339">
        <v>73.925003455105696</v>
      </c>
      <c r="CB339">
        <v>72.550004187195398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3.4354424119623188E-2</v>
      </c>
      <c r="CO339">
        <v>3.4930250086233891E-2</v>
      </c>
      <c r="CP339">
        <v>3.5239613306468034E-2</v>
      </c>
      <c r="CQ339">
        <v>3.5239444835080097E-2</v>
      </c>
      <c r="CR339">
        <v>3.4905704837256982E-2</v>
      </c>
      <c r="CS339">
        <v>3.4170557988668235E-2</v>
      </c>
      <c r="CT339">
        <v>3.2514235806751515E-2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</row>
    <row r="340" spans="1:104" x14ac:dyDescent="0.25">
      <c r="A340" t="s">
        <v>500</v>
      </c>
      <c r="B340" t="s">
        <v>168</v>
      </c>
      <c r="C340" t="s">
        <v>25</v>
      </c>
      <c r="D340" t="s">
        <v>185</v>
      </c>
      <c r="E340" t="s">
        <v>182</v>
      </c>
      <c r="F340">
        <v>2020</v>
      </c>
      <c r="G340" t="s">
        <v>169</v>
      </c>
      <c r="H340">
        <v>1</v>
      </c>
      <c r="I340">
        <v>14.216462272848856</v>
      </c>
      <c r="J340">
        <v>13.86962914884516</v>
      </c>
      <c r="K340">
        <v>13.770067441621331</v>
      </c>
      <c r="L340">
        <v>13.924660401653096</v>
      </c>
      <c r="M340">
        <v>14.593153958799169</v>
      </c>
      <c r="N340">
        <v>16.239553580839598</v>
      </c>
      <c r="O340">
        <v>18.941437037518583</v>
      </c>
      <c r="P340">
        <v>20.824606416913639</v>
      </c>
      <c r="Q340">
        <v>22.155090245618613</v>
      </c>
      <c r="R340">
        <v>22.257586127407382</v>
      </c>
      <c r="S340">
        <v>21.977999930625256</v>
      </c>
      <c r="T340">
        <v>21.568331677574744</v>
      </c>
      <c r="U340">
        <v>21.02107951074197</v>
      </c>
      <c r="V340">
        <v>20.665610065110226</v>
      </c>
      <c r="W340">
        <v>20.263714887479313</v>
      </c>
      <c r="X340">
        <v>19.779942431233099</v>
      </c>
      <c r="Y340">
        <v>19.716339789274642</v>
      </c>
      <c r="Z340">
        <v>20.993856420368406</v>
      </c>
      <c r="AA340">
        <v>20.839973767410804</v>
      </c>
      <c r="AB340">
        <v>20.00328698911288</v>
      </c>
      <c r="AC340">
        <v>19.104555200577796</v>
      </c>
      <c r="AD340">
        <v>18.031564332829113</v>
      </c>
      <c r="AE340">
        <v>16.481338108856868</v>
      </c>
      <c r="AF340">
        <v>15.3242362006732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0.19853474743162447</v>
      </c>
      <c r="AS340">
        <v>0.19349732118689322</v>
      </c>
      <c r="AT340">
        <v>0.1902252596565229</v>
      </c>
      <c r="AU340">
        <v>0.18652584159722346</v>
      </c>
      <c r="AV340">
        <v>0.18207276020844185</v>
      </c>
      <c r="AW340">
        <v>0.18148729846402942</v>
      </c>
      <c r="AX340">
        <v>0.19324673715823851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42.000000101752974</v>
      </c>
      <c r="BF340">
        <v>40.999999010990074</v>
      </c>
      <c r="BG340">
        <v>39.999999853775414</v>
      </c>
      <c r="BH340">
        <v>39.499999534981647</v>
      </c>
      <c r="BI340">
        <v>39.00000036423215</v>
      </c>
      <c r="BJ340">
        <v>38.250000928344853</v>
      </c>
      <c r="BK340">
        <v>38.250000928344853</v>
      </c>
      <c r="BL340">
        <v>38.250000928344853</v>
      </c>
      <c r="BM340">
        <v>45.750000030453378</v>
      </c>
      <c r="BN340">
        <v>51.250001150461202</v>
      </c>
      <c r="BO340">
        <v>55.249999440962867</v>
      </c>
      <c r="BP340">
        <v>56.999999514437697</v>
      </c>
      <c r="BQ340">
        <v>58.000000031178466</v>
      </c>
      <c r="BR340">
        <v>58.249999963987662</v>
      </c>
      <c r="BS340">
        <v>58.000000031178466</v>
      </c>
      <c r="BT340">
        <v>56.249999625375025</v>
      </c>
      <c r="BU340">
        <v>54.74999921280417</v>
      </c>
      <c r="BV340">
        <v>52.250000337887556</v>
      </c>
      <c r="BW340">
        <v>50.499998844463235</v>
      </c>
      <c r="BX340">
        <v>47.499999258000862</v>
      </c>
      <c r="BY340">
        <v>45.99999960072229</v>
      </c>
      <c r="BZ340">
        <v>45.249999590812855</v>
      </c>
      <c r="CA340">
        <v>46.749999248091427</v>
      </c>
      <c r="CB340">
        <v>46.250000862845909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1.9551748710420588E-2</v>
      </c>
      <c r="CO340">
        <v>1.9124397613218744E-2</v>
      </c>
      <c r="CP340">
        <v>1.8824556683338298E-2</v>
      </c>
      <c r="CQ340">
        <v>1.8583726360406356E-2</v>
      </c>
      <c r="CR340">
        <v>1.8378555898438322E-2</v>
      </c>
      <c r="CS340">
        <v>1.8576485641193307E-2</v>
      </c>
      <c r="CT340">
        <v>1.974710398904345E-2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</row>
    <row r="341" spans="1:104" x14ac:dyDescent="0.25">
      <c r="A341" t="s">
        <v>501</v>
      </c>
      <c r="B341" t="s">
        <v>168</v>
      </c>
      <c r="C341" t="s">
        <v>25</v>
      </c>
      <c r="D341" t="s">
        <v>185</v>
      </c>
      <c r="E341" t="s">
        <v>182</v>
      </c>
      <c r="F341">
        <v>2020</v>
      </c>
      <c r="G341" t="s">
        <v>170</v>
      </c>
      <c r="H341">
        <v>2</v>
      </c>
      <c r="I341">
        <v>14.644364021785586</v>
      </c>
      <c r="J341">
        <v>14.226844988845448</v>
      </c>
      <c r="K341">
        <v>14.07397966927485</v>
      </c>
      <c r="L341">
        <v>14.164281493115112</v>
      </c>
      <c r="M341">
        <v>14.76800527024441</v>
      </c>
      <c r="N341">
        <v>16.363694772366063</v>
      </c>
      <c r="O341">
        <v>18.762915345461874</v>
      </c>
      <c r="P341">
        <v>20.490126785506362</v>
      </c>
      <c r="Q341">
        <v>22.113362794156952</v>
      </c>
      <c r="R341">
        <v>22.89594727628397</v>
      </c>
      <c r="S341">
        <v>23.330200920022762</v>
      </c>
      <c r="T341">
        <v>23.497618780776154</v>
      </c>
      <c r="U341">
        <v>23.451228864737026</v>
      </c>
      <c r="V341">
        <v>23.504115888072452</v>
      </c>
      <c r="W341">
        <v>23.314697277033218</v>
      </c>
      <c r="X341">
        <v>22.695257612230069</v>
      </c>
      <c r="Y341">
        <v>22.040945362557011</v>
      </c>
      <c r="Z341">
        <v>22.247668059670069</v>
      </c>
      <c r="AA341">
        <v>22.231841944640507</v>
      </c>
      <c r="AB341">
        <v>21.166294066925197</v>
      </c>
      <c r="AC341">
        <v>20.122918919548457</v>
      </c>
      <c r="AD341">
        <v>18.817154002101464</v>
      </c>
      <c r="AE341">
        <v>17.069325469468076</v>
      </c>
      <c r="AF341">
        <v>15.74458742106137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0.21629366721357002</v>
      </c>
      <c r="AS341">
        <v>0.21586665292645643</v>
      </c>
      <c r="AT341">
        <v>0.21635346984032608</v>
      </c>
      <c r="AU341">
        <v>0.21460989105979647</v>
      </c>
      <c r="AV341">
        <v>0.20890799690158507</v>
      </c>
      <c r="AW341">
        <v>0.20288510434940804</v>
      </c>
      <c r="AX341">
        <v>0.20478796966975657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52.250000337887556</v>
      </c>
      <c r="BF341">
        <v>51.749999777400262</v>
      </c>
      <c r="BG341">
        <v>51.749999777400262</v>
      </c>
      <c r="BH341">
        <v>50.75000043891545</v>
      </c>
      <c r="BI341">
        <v>51.499999965437823</v>
      </c>
      <c r="BJ341">
        <v>50.75000043891545</v>
      </c>
      <c r="BK341">
        <v>51.499999965437823</v>
      </c>
      <c r="BL341">
        <v>52.000001039523873</v>
      </c>
      <c r="BM341">
        <v>52.250000337887556</v>
      </c>
      <c r="BN341">
        <v>53.749999783684288</v>
      </c>
      <c r="BO341">
        <v>54.500000518674319</v>
      </c>
      <c r="BP341">
        <v>55.000000595774551</v>
      </c>
      <c r="BQ341">
        <v>55.750000243143695</v>
      </c>
      <c r="BR341">
        <v>53.999999686281797</v>
      </c>
      <c r="BS341">
        <v>53.249999434678834</v>
      </c>
      <c r="BT341">
        <v>52.000001039523873</v>
      </c>
      <c r="BU341">
        <v>49.749999317940855</v>
      </c>
      <c r="BV341">
        <v>47.999999607006323</v>
      </c>
      <c r="BW341">
        <v>47.250000080483943</v>
      </c>
      <c r="BX341">
        <v>47.999999607006323</v>
      </c>
      <c r="BY341">
        <v>47.750000761818008</v>
      </c>
      <c r="BZ341">
        <v>46.749999248091427</v>
      </c>
      <c r="CA341">
        <v>47.750000761818008</v>
      </c>
      <c r="CB341">
        <v>46.749999248091427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2.2292515579624715E-2</v>
      </c>
      <c r="CO341">
        <v>2.2355508322817973E-2</v>
      </c>
      <c r="CP341">
        <v>2.2424816587476321E-2</v>
      </c>
      <c r="CQ341">
        <v>2.2354147363235127E-2</v>
      </c>
      <c r="CR341">
        <v>2.2046093950690106E-2</v>
      </c>
      <c r="CS341">
        <v>2.1715209324979598E-2</v>
      </c>
      <c r="CT341">
        <v>2.1845361063761705E-2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</row>
    <row r="342" spans="1:104" x14ac:dyDescent="0.25">
      <c r="A342" t="s">
        <v>502</v>
      </c>
      <c r="B342" t="s">
        <v>168</v>
      </c>
      <c r="C342" t="s">
        <v>25</v>
      </c>
      <c r="D342" t="s">
        <v>185</v>
      </c>
      <c r="E342" t="s">
        <v>182</v>
      </c>
      <c r="F342">
        <v>2020</v>
      </c>
      <c r="G342" t="s">
        <v>171</v>
      </c>
      <c r="H342">
        <v>3</v>
      </c>
      <c r="I342">
        <v>15.793046263932441</v>
      </c>
      <c r="J342">
        <v>15.188536091584439</v>
      </c>
      <c r="K342">
        <v>14.863006938077202</v>
      </c>
      <c r="L342">
        <v>14.81229153866537</v>
      </c>
      <c r="M342">
        <v>15.313462273485959</v>
      </c>
      <c r="N342">
        <v>16.766657910625671</v>
      </c>
      <c r="O342">
        <v>19.299557256945022</v>
      </c>
      <c r="P342">
        <v>20.977293766963708</v>
      </c>
      <c r="Q342">
        <v>23.068070796780468</v>
      </c>
      <c r="R342">
        <v>24.791267888555112</v>
      </c>
      <c r="S342">
        <v>26.271873679308001</v>
      </c>
      <c r="T342">
        <v>27.278873519842477</v>
      </c>
      <c r="U342">
        <v>27.844831096732502</v>
      </c>
      <c r="V342">
        <v>28.449322771972504</v>
      </c>
      <c r="W342">
        <v>28.509960989910109</v>
      </c>
      <c r="X342">
        <v>27.938541373373582</v>
      </c>
      <c r="Y342">
        <v>26.828173258252345</v>
      </c>
      <c r="Z342">
        <v>25.489971633969926</v>
      </c>
      <c r="AA342">
        <v>24.168055025202069</v>
      </c>
      <c r="AB342">
        <v>23.81825626870987</v>
      </c>
      <c r="AC342">
        <v>22.569020983112544</v>
      </c>
      <c r="AD342">
        <v>20.894972882532116</v>
      </c>
      <c r="AE342">
        <v>18.77592624446099</v>
      </c>
      <c r="AF342">
        <v>17.087882895108418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0.25109980996549797</v>
      </c>
      <c r="AS342">
        <v>0.25630939788714774</v>
      </c>
      <c r="AT342">
        <v>0.26187369856202364</v>
      </c>
      <c r="AU342">
        <v>0.26243186817385084</v>
      </c>
      <c r="AV342">
        <v>0.25717199773062277</v>
      </c>
      <c r="AW342">
        <v>0.24695114346648969</v>
      </c>
      <c r="AX342">
        <v>0.23463312423424601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56.000000175952891</v>
      </c>
      <c r="BF342">
        <v>54.250000585865116</v>
      </c>
      <c r="BG342">
        <v>52.75000068689301</v>
      </c>
      <c r="BH342">
        <v>53.249999434678834</v>
      </c>
      <c r="BI342">
        <v>53.749999783684288</v>
      </c>
      <c r="BJ342">
        <v>53.999999686281797</v>
      </c>
      <c r="BK342">
        <v>53.999999686281797</v>
      </c>
      <c r="BL342">
        <v>56.249999625375025</v>
      </c>
      <c r="BM342">
        <v>63.25000004012113</v>
      </c>
      <c r="BN342">
        <v>68.999998253039166</v>
      </c>
      <c r="BO342">
        <v>73.250000192388043</v>
      </c>
      <c r="BP342">
        <v>75.999998788632027</v>
      </c>
      <c r="BQ342">
        <v>79.249999244466025</v>
      </c>
      <c r="BR342">
        <v>78.999999069963295</v>
      </c>
      <c r="BS342">
        <v>76.250000775836227</v>
      </c>
      <c r="BT342">
        <v>72.750001716507455</v>
      </c>
      <c r="BU342">
        <v>72.500000696077365</v>
      </c>
      <c r="BV342">
        <v>71.000000434564967</v>
      </c>
      <c r="BW342">
        <v>67.249999992265799</v>
      </c>
      <c r="BX342">
        <v>62.75000174551068</v>
      </c>
      <c r="BY342">
        <v>61.499998999872169</v>
      </c>
      <c r="BZ342">
        <v>59.500000927136384</v>
      </c>
      <c r="CA342">
        <v>59.500000927136384</v>
      </c>
      <c r="CB342">
        <v>57.499999470691172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2.6710521894972836E-2</v>
      </c>
      <c r="CO342">
        <v>2.739397253631657E-2</v>
      </c>
      <c r="CP342">
        <v>2.7926341188219489E-2</v>
      </c>
      <c r="CQ342">
        <v>2.808552083001619E-2</v>
      </c>
      <c r="CR342">
        <v>2.7869639962283376E-2</v>
      </c>
      <c r="CS342">
        <v>2.7220181442608384E-2</v>
      </c>
      <c r="CT342">
        <v>2.6049963628242839E-2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</row>
    <row r="343" spans="1:104" x14ac:dyDescent="0.25">
      <c r="A343" t="s">
        <v>503</v>
      </c>
      <c r="B343" t="s">
        <v>168</v>
      </c>
      <c r="C343" t="s">
        <v>25</v>
      </c>
      <c r="D343" t="s">
        <v>185</v>
      </c>
      <c r="E343" t="s">
        <v>182</v>
      </c>
      <c r="F343">
        <v>2020</v>
      </c>
      <c r="G343" t="s">
        <v>172</v>
      </c>
      <c r="H343">
        <v>4</v>
      </c>
      <c r="I343">
        <v>16.663976513946473</v>
      </c>
      <c r="J343">
        <v>15.950383125297334</v>
      </c>
      <c r="K343">
        <v>15.540061680375063</v>
      </c>
      <c r="L343">
        <v>15.451309225358527</v>
      </c>
      <c r="M343">
        <v>15.943467351935917</v>
      </c>
      <c r="N343">
        <v>17.455465061262764</v>
      </c>
      <c r="O343">
        <v>19.742907301052835</v>
      </c>
      <c r="P343">
        <v>22.027922945350586</v>
      </c>
      <c r="Q343">
        <v>25.314948682353482</v>
      </c>
      <c r="R343">
        <v>28.103101714175786</v>
      </c>
      <c r="S343">
        <v>30.371201583267997</v>
      </c>
      <c r="T343">
        <v>31.848855480298997</v>
      </c>
      <c r="U343">
        <v>32.522017672760491</v>
      </c>
      <c r="V343">
        <v>33.047977341986574</v>
      </c>
      <c r="W343">
        <v>32.985737889304211</v>
      </c>
      <c r="X343">
        <v>32.183035426834422</v>
      </c>
      <c r="Y343">
        <v>30.680841781427766</v>
      </c>
      <c r="Z343">
        <v>28.681621433155275</v>
      </c>
      <c r="AA343">
        <v>26.181958678410226</v>
      </c>
      <c r="AB343">
        <v>25.892818570511871</v>
      </c>
      <c r="AC343">
        <v>24.793544044930602</v>
      </c>
      <c r="AD343">
        <v>22.801670719254076</v>
      </c>
      <c r="AE343">
        <v>20.321030499136935</v>
      </c>
      <c r="AF343">
        <v>18.332833913632896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0.29316610714173036</v>
      </c>
      <c r="AS343">
        <v>0.29936251995281909</v>
      </c>
      <c r="AT343">
        <v>0.30420393239035015</v>
      </c>
      <c r="AU343">
        <v>0.30363102313161539</v>
      </c>
      <c r="AV343">
        <v>0.29624220325081241</v>
      </c>
      <c r="AW343">
        <v>0.28241465167011054</v>
      </c>
      <c r="AX343">
        <v>0.26401199415152254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62.5</v>
      </c>
      <c r="BF343">
        <v>61.74999995987887</v>
      </c>
      <c r="BG343">
        <v>60.000001276141845</v>
      </c>
      <c r="BH343">
        <v>61.250001000611221</v>
      </c>
      <c r="BI343">
        <v>60.250000181753535</v>
      </c>
      <c r="BJ343">
        <v>60.500001927264215</v>
      </c>
      <c r="BK343">
        <v>59.749999530631165</v>
      </c>
      <c r="BL343">
        <v>67.249999992265799</v>
      </c>
      <c r="BM343">
        <v>78.249998788148645</v>
      </c>
      <c r="BN343">
        <v>84.499999344043758</v>
      </c>
      <c r="BO343">
        <v>88.750001766779704</v>
      </c>
      <c r="BP343">
        <v>91.999999201444581</v>
      </c>
      <c r="BQ343">
        <v>93.250000376075135</v>
      </c>
      <c r="BR343">
        <v>92.249999738487602</v>
      </c>
      <c r="BS343">
        <v>91.249998134125946</v>
      </c>
      <c r="BT343">
        <v>90.250001786598574</v>
      </c>
      <c r="BU343">
        <v>88.250000209306592</v>
      </c>
      <c r="BV343">
        <v>86.749998739326543</v>
      </c>
      <c r="BW343">
        <v>84.000000203505948</v>
      </c>
      <c r="BX343">
        <v>78.500000896199609</v>
      </c>
      <c r="BY343">
        <v>73.250000192388043</v>
      </c>
      <c r="BZ343">
        <v>69.749998293160289</v>
      </c>
      <c r="CA343">
        <v>64.250001402789252</v>
      </c>
      <c r="CB343">
        <v>62.75000174551068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3.1288923131553993E-2</v>
      </c>
      <c r="CO343">
        <v>3.2004621142795155E-2</v>
      </c>
      <c r="CP343">
        <v>3.2435339936312889E-2</v>
      </c>
      <c r="CQ343">
        <v>3.2446636476340725E-2</v>
      </c>
      <c r="CR343">
        <v>3.2073291870721464E-2</v>
      </c>
      <c r="CS343">
        <v>3.1187535920305886E-2</v>
      </c>
      <c r="CT343">
        <v>2.9517875245533644E-2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</row>
    <row r="344" spans="1:104" x14ac:dyDescent="0.25">
      <c r="A344" t="s">
        <v>504</v>
      </c>
      <c r="B344" t="s">
        <v>168</v>
      </c>
      <c r="C344" t="s">
        <v>25</v>
      </c>
      <c r="D344" t="s">
        <v>185</v>
      </c>
      <c r="E344" t="s">
        <v>182</v>
      </c>
      <c r="F344">
        <v>2020</v>
      </c>
      <c r="G344" t="s">
        <v>173</v>
      </c>
      <c r="H344">
        <v>5</v>
      </c>
      <c r="I344">
        <v>16.668382179147891</v>
      </c>
      <c r="J344">
        <v>15.986539669282891</v>
      </c>
      <c r="K344">
        <v>15.59718399763174</v>
      </c>
      <c r="L344">
        <v>15.503724319417072</v>
      </c>
      <c r="M344">
        <v>16.010515176558894</v>
      </c>
      <c r="N344">
        <v>17.503791561820094</v>
      </c>
      <c r="O344">
        <v>19.598971696397427</v>
      </c>
      <c r="P344">
        <v>22.430917549086683</v>
      </c>
      <c r="Q344">
        <v>25.832712108552844</v>
      </c>
      <c r="R344">
        <v>28.457779976035759</v>
      </c>
      <c r="S344">
        <v>30.528361819532627</v>
      </c>
      <c r="T344">
        <v>31.883251445526952</v>
      </c>
      <c r="U344">
        <v>32.436654826002325</v>
      </c>
      <c r="V344">
        <v>32.859013681253714</v>
      </c>
      <c r="W344">
        <v>32.677859954203832</v>
      </c>
      <c r="X344">
        <v>31.756491240246273</v>
      </c>
      <c r="Y344">
        <v>30.203222223125941</v>
      </c>
      <c r="Z344">
        <v>28.172853545593529</v>
      </c>
      <c r="AA344">
        <v>25.701822320058774</v>
      </c>
      <c r="AB344">
        <v>25.160038257869534</v>
      </c>
      <c r="AC344">
        <v>24.645503056626538</v>
      </c>
      <c r="AD344">
        <v>22.717262320247471</v>
      </c>
      <c r="AE344">
        <v>20.282303612431843</v>
      </c>
      <c r="AF344">
        <v>18.338229434688074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0.29348274077240405</v>
      </c>
      <c r="AS344">
        <v>0.29857675658331578</v>
      </c>
      <c r="AT344">
        <v>0.30246453910920984</v>
      </c>
      <c r="AU344">
        <v>0.30079703383943229</v>
      </c>
      <c r="AV344">
        <v>0.29231592017287511</v>
      </c>
      <c r="AW344">
        <v>0.27801820315880132</v>
      </c>
      <c r="AX344">
        <v>0.25932882724861911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65.750000939221067</v>
      </c>
      <c r="BF344">
        <v>65.24999805243354</v>
      </c>
      <c r="BG344">
        <v>65.750000939221067</v>
      </c>
      <c r="BH344">
        <v>65.499999072863616</v>
      </c>
      <c r="BI344">
        <v>64.499998556122847</v>
      </c>
      <c r="BJ344">
        <v>63.749998999388779</v>
      </c>
      <c r="BK344">
        <v>62.999998777997519</v>
      </c>
      <c r="BL344">
        <v>68.999998253039166</v>
      </c>
      <c r="BM344">
        <v>79.999999707550828</v>
      </c>
      <c r="BN344">
        <v>85.500000948405415</v>
      </c>
      <c r="BO344">
        <v>89.250000423930459</v>
      </c>
      <c r="BP344">
        <v>92.749998879025412</v>
      </c>
      <c r="BQ344">
        <v>92.749998879025412</v>
      </c>
      <c r="BR344">
        <v>91.000001464179405</v>
      </c>
      <c r="BS344">
        <v>91.000001464179405</v>
      </c>
      <c r="BT344">
        <v>88.999998920113299</v>
      </c>
      <c r="BU344">
        <v>85.74999810173901</v>
      </c>
      <c r="BV344">
        <v>84.000000203505948</v>
      </c>
      <c r="BW344">
        <v>81.999998021980147</v>
      </c>
      <c r="BX344">
        <v>80.250000727980918</v>
      </c>
      <c r="BY344">
        <v>74.250001494632784</v>
      </c>
      <c r="BZ344">
        <v>69.749998293160289</v>
      </c>
      <c r="CA344">
        <v>68.750000495471738</v>
      </c>
      <c r="CB344">
        <v>67.000000421996901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3.116965777709281E-2</v>
      </c>
      <c r="CO344">
        <v>3.1768661608656767E-2</v>
      </c>
      <c r="CP344">
        <v>3.2099293877356501E-2</v>
      </c>
      <c r="CQ344">
        <v>3.2024829339158838E-2</v>
      </c>
      <c r="CR344">
        <v>3.1561459927023534E-2</v>
      </c>
      <c r="CS344">
        <v>3.065432278407268E-2</v>
      </c>
      <c r="CT344">
        <v>2.898098823574291E-2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</row>
    <row r="345" spans="1:104" x14ac:dyDescent="0.25">
      <c r="A345" t="s">
        <v>505</v>
      </c>
      <c r="B345" t="s">
        <v>168</v>
      </c>
      <c r="C345" t="s">
        <v>25</v>
      </c>
      <c r="D345" t="s">
        <v>185</v>
      </c>
      <c r="E345" t="s">
        <v>182</v>
      </c>
      <c r="F345">
        <v>2020</v>
      </c>
      <c r="G345" t="s">
        <v>174</v>
      </c>
      <c r="H345">
        <v>6</v>
      </c>
      <c r="I345">
        <v>16.875784344751214</v>
      </c>
      <c r="J345">
        <v>16.186010586156812</v>
      </c>
      <c r="K345">
        <v>15.771462087552093</v>
      </c>
      <c r="L345">
        <v>15.687231499454636</v>
      </c>
      <c r="M345">
        <v>16.211973441145322</v>
      </c>
      <c r="N345">
        <v>17.591282406819619</v>
      </c>
      <c r="O345">
        <v>19.653621179168248</v>
      </c>
      <c r="P345">
        <v>22.418884776252185</v>
      </c>
      <c r="Q345">
        <v>25.563195302316831</v>
      </c>
      <c r="R345">
        <v>28.210268957885113</v>
      </c>
      <c r="S345">
        <v>30.258878487850577</v>
      </c>
      <c r="T345">
        <v>31.518517312852719</v>
      </c>
      <c r="U345">
        <v>31.959865318813133</v>
      </c>
      <c r="V345">
        <v>32.230615381393875</v>
      </c>
      <c r="W345">
        <v>32.059876938543809</v>
      </c>
      <c r="X345">
        <v>31.31560148521951</v>
      </c>
      <c r="Y345">
        <v>30.07440017565493</v>
      </c>
      <c r="Z345">
        <v>28.335528019754303</v>
      </c>
      <c r="AA345">
        <v>26.023604967045387</v>
      </c>
      <c r="AB345">
        <v>24.904159688849571</v>
      </c>
      <c r="AC345">
        <v>24.493413112560241</v>
      </c>
      <c r="AD345">
        <v>22.793275343417069</v>
      </c>
      <c r="AE345">
        <v>20.451956519001794</v>
      </c>
      <c r="AF345">
        <v>18.484784604461066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0.2901253909294062</v>
      </c>
      <c r="AS345">
        <v>0.29418795351813626</v>
      </c>
      <c r="AT345">
        <v>0.29668019370500714</v>
      </c>
      <c r="AU345">
        <v>0.29510855261002844</v>
      </c>
      <c r="AV345">
        <v>0.28825755169858691</v>
      </c>
      <c r="AW345">
        <v>0.27683239085284306</v>
      </c>
      <c r="AX345">
        <v>0.26082622771478942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65.24999805243354</v>
      </c>
      <c r="BF345">
        <v>62.5</v>
      </c>
      <c r="BG345">
        <v>61.499998999872169</v>
      </c>
      <c r="BH345">
        <v>61.499998999872169</v>
      </c>
      <c r="BI345">
        <v>61.250001000611221</v>
      </c>
      <c r="BJ345">
        <v>60.500001927264215</v>
      </c>
      <c r="BK345">
        <v>62.000001222002489</v>
      </c>
      <c r="BL345">
        <v>70.749999534981654</v>
      </c>
      <c r="BM345">
        <v>76.250000775836227</v>
      </c>
      <c r="BN345">
        <v>79.999999707550828</v>
      </c>
      <c r="BO345">
        <v>84.999998424158193</v>
      </c>
      <c r="BP345">
        <v>87.750001370885698</v>
      </c>
      <c r="BQ345">
        <v>89.500001444360549</v>
      </c>
      <c r="BR345">
        <v>90.000000282781428</v>
      </c>
      <c r="BS345">
        <v>87.499999141987971</v>
      </c>
      <c r="BT345">
        <v>87.499999141987971</v>
      </c>
      <c r="BU345">
        <v>87.250001505267306</v>
      </c>
      <c r="BV345">
        <v>84.750000304050459</v>
      </c>
      <c r="BW345">
        <v>82.500001150461202</v>
      </c>
      <c r="BX345">
        <v>79.749997901616766</v>
      </c>
      <c r="BY345">
        <v>75.999998788632027</v>
      </c>
      <c r="BZ345">
        <v>72.249998588026401</v>
      </c>
      <c r="CA345">
        <v>70.500001414873935</v>
      </c>
      <c r="CB345">
        <v>68.000000515774005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3.1144703205448637E-2</v>
      </c>
      <c r="CO345">
        <v>3.16313757616625E-2</v>
      </c>
      <c r="CP345">
        <v>3.1839096040876438E-2</v>
      </c>
      <c r="CQ345">
        <v>3.1757035334216817E-2</v>
      </c>
      <c r="CR345">
        <v>3.1368273457793056E-2</v>
      </c>
      <c r="CS345">
        <v>3.0650547448980183E-2</v>
      </c>
      <c r="CT345">
        <v>2.922275935810472E-2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</row>
    <row r="346" spans="1:104" x14ac:dyDescent="0.25">
      <c r="A346" t="s">
        <v>506</v>
      </c>
      <c r="B346" t="s">
        <v>168</v>
      </c>
      <c r="C346" t="s">
        <v>25</v>
      </c>
      <c r="D346" t="s">
        <v>185</v>
      </c>
      <c r="E346" t="s">
        <v>182</v>
      </c>
      <c r="F346">
        <v>2020</v>
      </c>
      <c r="G346" t="s">
        <v>175</v>
      </c>
      <c r="H346">
        <v>7</v>
      </c>
      <c r="I346">
        <v>17.983393769916429</v>
      </c>
      <c r="J346">
        <v>17.220079988802592</v>
      </c>
      <c r="K346">
        <v>16.764533409387585</v>
      </c>
      <c r="L346">
        <v>16.672454669817647</v>
      </c>
      <c r="M346">
        <v>17.234937622749982</v>
      </c>
      <c r="N346">
        <v>18.845920592677725</v>
      </c>
      <c r="O346">
        <v>21.170192364535836</v>
      </c>
      <c r="P346">
        <v>24.101799910041283</v>
      </c>
      <c r="Q346">
        <v>27.349160959229437</v>
      </c>
      <c r="R346">
        <v>30.061585886789871</v>
      </c>
      <c r="S346">
        <v>32.191202085062436</v>
      </c>
      <c r="T346">
        <v>33.527042121859296</v>
      </c>
      <c r="U346">
        <v>34.065214293271417</v>
      </c>
      <c r="V346">
        <v>34.439937121064304</v>
      </c>
      <c r="W346">
        <v>34.364150730896995</v>
      </c>
      <c r="X346">
        <v>33.777121194193846</v>
      </c>
      <c r="Y346">
        <v>32.52770067316424</v>
      </c>
      <c r="Z346">
        <v>30.619290082792002</v>
      </c>
      <c r="AA346">
        <v>27.895202060204742</v>
      </c>
      <c r="AB346">
        <v>26.568102749088148</v>
      </c>
      <c r="AC346">
        <v>26.114396590377936</v>
      </c>
      <c r="AD346">
        <v>24.331885368460309</v>
      </c>
      <c r="AE346">
        <v>21.849873122147372</v>
      </c>
      <c r="AF346">
        <v>19.77131811875234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0.3086136759340623</v>
      </c>
      <c r="AS346">
        <v>0.31356751516203246</v>
      </c>
      <c r="AT346">
        <v>0.31701682408269982</v>
      </c>
      <c r="AU346">
        <v>0.31631921288173337</v>
      </c>
      <c r="AV346">
        <v>0.31091565315637787</v>
      </c>
      <c r="AW346">
        <v>0.29941483114226247</v>
      </c>
      <c r="AX346">
        <v>0.28184807140665996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71.000000434564967</v>
      </c>
      <c r="BF346">
        <v>71.499999091715708</v>
      </c>
      <c r="BG346">
        <v>71.000000434564967</v>
      </c>
      <c r="BH346">
        <v>70.749999534981654</v>
      </c>
      <c r="BI346">
        <v>69.999998769779921</v>
      </c>
      <c r="BJ346">
        <v>69.999998769779921</v>
      </c>
      <c r="BK346">
        <v>69.500001018979916</v>
      </c>
      <c r="BL346">
        <v>72.750001716507455</v>
      </c>
      <c r="BM346">
        <v>76.749998768329775</v>
      </c>
      <c r="BN346">
        <v>81.249999492443592</v>
      </c>
      <c r="BO346">
        <v>86.500001585992948</v>
      </c>
      <c r="BP346">
        <v>91.750001323030389</v>
      </c>
      <c r="BQ346">
        <v>91.999999201444581</v>
      </c>
      <c r="BR346">
        <v>92.249999738487602</v>
      </c>
      <c r="BS346">
        <v>92.500001725691817</v>
      </c>
      <c r="BT346">
        <v>91.750001323030389</v>
      </c>
      <c r="BU346">
        <v>87.750001370885698</v>
      </c>
      <c r="BV346">
        <v>84.999998424158193</v>
      </c>
      <c r="BW346">
        <v>83.749999424769385</v>
      </c>
      <c r="BX346">
        <v>81.49999948567617</v>
      </c>
      <c r="BY346">
        <v>78.249998788148645</v>
      </c>
      <c r="BZ346">
        <v>75.000000990943477</v>
      </c>
      <c r="CA346">
        <v>73.749999212079089</v>
      </c>
      <c r="CB346">
        <v>72.750001716507455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3.3336338096437441E-2</v>
      </c>
      <c r="CO346">
        <v>3.3909703787059917E-2</v>
      </c>
      <c r="CP346">
        <v>3.424341781148374E-2</v>
      </c>
      <c r="CQ346">
        <v>3.4247310666567034E-2</v>
      </c>
      <c r="CR346">
        <v>3.3946849662271454E-2</v>
      </c>
      <c r="CS346">
        <v>3.3194336739086991E-2</v>
      </c>
      <c r="CT346">
        <v>3.1558784402904161E-2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</row>
    <row r="347" spans="1:104" x14ac:dyDescent="0.25">
      <c r="A347" t="s">
        <v>507</v>
      </c>
      <c r="B347" t="s">
        <v>168</v>
      </c>
      <c r="C347" t="s">
        <v>25</v>
      </c>
      <c r="D347" t="s">
        <v>185</v>
      </c>
      <c r="E347" t="s">
        <v>182</v>
      </c>
      <c r="F347">
        <v>2020</v>
      </c>
      <c r="G347" t="s">
        <v>176</v>
      </c>
      <c r="H347">
        <v>8</v>
      </c>
      <c r="I347">
        <v>18.364155446519042</v>
      </c>
      <c r="J347">
        <v>17.556968753344616</v>
      </c>
      <c r="K347">
        <v>17.088227044036941</v>
      </c>
      <c r="L347">
        <v>16.98473499970385</v>
      </c>
      <c r="M347">
        <v>17.590419998985602</v>
      </c>
      <c r="N347">
        <v>19.326436598694976</v>
      </c>
      <c r="O347">
        <v>22.036896678700003</v>
      </c>
      <c r="P347">
        <v>25.136021881728126</v>
      </c>
      <c r="Q347">
        <v>28.747112758995378</v>
      </c>
      <c r="R347">
        <v>31.677353890126692</v>
      </c>
      <c r="S347">
        <v>34.026728405227836</v>
      </c>
      <c r="T347">
        <v>35.416527262873615</v>
      </c>
      <c r="U347">
        <v>35.976907595385285</v>
      </c>
      <c r="V347">
        <v>36.364973114524062</v>
      </c>
      <c r="W347">
        <v>36.259938770903013</v>
      </c>
      <c r="X347">
        <v>35.532671789806081</v>
      </c>
      <c r="Y347">
        <v>34.120246867840848</v>
      </c>
      <c r="Z347">
        <v>32.067074466138287</v>
      </c>
      <c r="AA347">
        <v>29.136829913532939</v>
      </c>
      <c r="AB347">
        <v>27.951179883065731</v>
      </c>
      <c r="AC347">
        <v>27.04008012298117</v>
      </c>
      <c r="AD347">
        <v>24.982624050886663</v>
      </c>
      <c r="AE347">
        <v>22.361892384373949</v>
      </c>
      <c r="AF347">
        <v>20.237641170689582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0.32600624331863615</v>
      </c>
      <c r="AS347">
        <v>0.33116449709221862</v>
      </c>
      <c r="AT347">
        <v>0.33473661748213734</v>
      </c>
      <c r="AU347">
        <v>0.33376978730367596</v>
      </c>
      <c r="AV347">
        <v>0.32707535517799496</v>
      </c>
      <c r="AW347">
        <v>0.31407407565219575</v>
      </c>
      <c r="AX347">
        <v>0.29517481345785768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72.999999111534578</v>
      </c>
      <c r="BF347">
        <v>72.199996547069546</v>
      </c>
      <c r="BG347">
        <v>71.599999185686158</v>
      </c>
      <c r="BH347">
        <v>70.400002771064663</v>
      </c>
      <c r="BI347">
        <v>70.400002771064663</v>
      </c>
      <c r="BJ347">
        <v>70.199998172216851</v>
      </c>
      <c r="BK347">
        <v>69.400001166703021</v>
      </c>
      <c r="BL347">
        <v>72.400000964647219</v>
      </c>
      <c r="BM347">
        <v>79.40000234616744</v>
      </c>
      <c r="BN347">
        <v>84.000000203505948</v>
      </c>
      <c r="BO347">
        <v>89.599996221073312</v>
      </c>
      <c r="BP347">
        <v>91.199996334862632</v>
      </c>
      <c r="BQ347">
        <v>93.000000564112696</v>
      </c>
      <c r="BR347">
        <v>91.400000692016917</v>
      </c>
      <c r="BS347">
        <v>91.800004814148423</v>
      </c>
      <c r="BT347">
        <v>91.599999188103084</v>
      </c>
      <c r="BU347">
        <v>90.199998597597457</v>
      </c>
      <c r="BV347">
        <v>89.800002753469371</v>
      </c>
      <c r="BW347">
        <v>85.600000075601741</v>
      </c>
      <c r="BX347">
        <v>82.400002264958417</v>
      </c>
      <c r="BY347">
        <v>78.199995357453986</v>
      </c>
      <c r="BZ347">
        <v>76.400001641872493</v>
      </c>
      <c r="CA347">
        <v>75.199995801203315</v>
      </c>
      <c r="CB347">
        <v>75.199995801203315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3.473223771064772E-2</v>
      </c>
      <c r="CO347">
        <v>3.5300348986716266E-2</v>
      </c>
      <c r="CP347">
        <v>3.5595273821296895E-2</v>
      </c>
      <c r="CQ347">
        <v>3.5579073681040962E-2</v>
      </c>
      <c r="CR347">
        <v>3.523490775104738E-2</v>
      </c>
      <c r="CS347">
        <v>3.448831062900487E-2</v>
      </c>
      <c r="CT347">
        <v>3.2815341736765057E-2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</row>
    <row r="348" spans="1:104" x14ac:dyDescent="0.25">
      <c r="A348" t="s">
        <v>508</v>
      </c>
      <c r="B348" t="s">
        <v>168</v>
      </c>
      <c r="C348" t="s">
        <v>25</v>
      </c>
      <c r="D348" t="s">
        <v>185</v>
      </c>
      <c r="E348" t="s">
        <v>182</v>
      </c>
      <c r="F348">
        <v>2020</v>
      </c>
      <c r="G348" t="s">
        <v>177</v>
      </c>
      <c r="H348">
        <v>9</v>
      </c>
      <c r="I348">
        <v>18.974993306551454</v>
      </c>
      <c r="J348">
        <v>18.18692768343611</v>
      </c>
      <c r="K348">
        <v>17.719091154164413</v>
      </c>
      <c r="L348">
        <v>17.654964671690497</v>
      </c>
      <c r="M348">
        <v>18.310489648864042</v>
      </c>
      <c r="N348">
        <v>20.210581827682862</v>
      </c>
      <c r="O348">
        <v>23.37493791666623</v>
      </c>
      <c r="P348">
        <v>26.502508688391778</v>
      </c>
      <c r="Q348">
        <v>30.601899009706006</v>
      </c>
      <c r="R348">
        <v>33.850792811287668</v>
      </c>
      <c r="S348">
        <v>36.281315732845655</v>
      </c>
      <c r="T348">
        <v>37.748372516612754</v>
      </c>
      <c r="U348">
        <v>38.248418470166222</v>
      </c>
      <c r="V348">
        <v>38.621478657951776</v>
      </c>
      <c r="W348">
        <v>38.395967053219636</v>
      </c>
      <c r="X348">
        <v>37.343499614263891</v>
      </c>
      <c r="Y348">
        <v>35.512398808381093</v>
      </c>
      <c r="Z348">
        <v>33.199687343823079</v>
      </c>
      <c r="AA348">
        <v>30.320587997255846</v>
      </c>
      <c r="AB348">
        <v>29.67874377270093</v>
      </c>
      <c r="AC348">
        <v>27.956358302907226</v>
      </c>
      <c r="AD348">
        <v>25.672143019182489</v>
      </c>
      <c r="AE348">
        <v>22.921743121042969</v>
      </c>
      <c r="AF348">
        <v>20.762642970690063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0.34747068569174006</v>
      </c>
      <c r="AS348">
        <v>0.35207356644118581</v>
      </c>
      <c r="AT348">
        <v>0.3555075615747964</v>
      </c>
      <c r="AU348">
        <v>0.35343174624120949</v>
      </c>
      <c r="AV348">
        <v>0.34374387884604618</v>
      </c>
      <c r="AW348">
        <v>0.32688874605787066</v>
      </c>
      <c r="AX348">
        <v>0.30560041081974598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70.500001414873935</v>
      </c>
      <c r="BF348">
        <v>69.999998769779921</v>
      </c>
      <c r="BG348">
        <v>69.999998769779921</v>
      </c>
      <c r="BH348">
        <v>69.749998293160289</v>
      </c>
      <c r="BI348">
        <v>69.999998769779921</v>
      </c>
      <c r="BJ348">
        <v>68.750000495471738</v>
      </c>
      <c r="BK348">
        <v>71.499999091715708</v>
      </c>
      <c r="BL348">
        <v>72.999999111534578</v>
      </c>
      <c r="BM348">
        <v>80.749999505978423</v>
      </c>
      <c r="BN348">
        <v>87.499999141987971</v>
      </c>
      <c r="BO348">
        <v>96.75000003963774</v>
      </c>
      <c r="BP348">
        <v>100.00000109970557</v>
      </c>
      <c r="BQ348">
        <v>101.5000008778309</v>
      </c>
      <c r="BR348">
        <v>100.99999768892647</v>
      </c>
      <c r="BS348">
        <v>99.749998870807815</v>
      </c>
      <c r="BT348">
        <v>98.749997991526755</v>
      </c>
      <c r="BU348">
        <v>97.249998455094953</v>
      </c>
      <c r="BV348">
        <v>95.500001523636016</v>
      </c>
      <c r="BW348">
        <v>92.749998879025412</v>
      </c>
      <c r="BX348">
        <v>84.000000203505948</v>
      </c>
      <c r="BY348">
        <v>79.500001231670225</v>
      </c>
      <c r="BZ348">
        <v>77.250001171730233</v>
      </c>
      <c r="CA348">
        <v>76.250000775836227</v>
      </c>
      <c r="CB348">
        <v>74.250001494632784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3.640279432324612E-2</v>
      </c>
      <c r="CO348">
        <v>3.6912353372235369E-2</v>
      </c>
      <c r="CP348">
        <v>3.7194550988180933E-2</v>
      </c>
      <c r="CQ348">
        <v>3.7073644377169819E-2</v>
      </c>
      <c r="CR348">
        <v>3.6529171622504096E-2</v>
      </c>
      <c r="CS348">
        <v>3.5492591682316443E-2</v>
      </c>
      <c r="CT348">
        <v>3.3579819083884077E-2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</row>
    <row r="349" spans="1:104" x14ac:dyDescent="0.25">
      <c r="A349" t="s">
        <v>509</v>
      </c>
      <c r="B349" t="s">
        <v>168</v>
      </c>
      <c r="C349" t="s">
        <v>25</v>
      </c>
      <c r="D349" t="s">
        <v>185</v>
      </c>
      <c r="E349" t="s">
        <v>182</v>
      </c>
      <c r="F349">
        <v>2020</v>
      </c>
      <c r="G349" t="s">
        <v>178</v>
      </c>
      <c r="H349">
        <v>10</v>
      </c>
      <c r="I349">
        <v>17.405705899645202</v>
      </c>
      <c r="J349">
        <v>16.69293649711167</v>
      </c>
      <c r="K349">
        <v>16.278871393120678</v>
      </c>
      <c r="L349">
        <v>16.198277998091797</v>
      </c>
      <c r="M349">
        <v>16.747047048627223</v>
      </c>
      <c r="N349">
        <v>18.367375257519381</v>
      </c>
      <c r="O349">
        <v>21.298358946705317</v>
      </c>
      <c r="P349">
        <v>23.627652656949838</v>
      </c>
      <c r="Q349">
        <v>27.016663652840993</v>
      </c>
      <c r="R349">
        <v>30.110347768030529</v>
      </c>
      <c r="S349">
        <v>32.661614372499336</v>
      </c>
      <c r="T349">
        <v>34.449786389227604</v>
      </c>
      <c r="U349">
        <v>35.326559837138504</v>
      </c>
      <c r="V349">
        <v>35.982999088067103</v>
      </c>
      <c r="W349">
        <v>35.88457334043617</v>
      </c>
      <c r="X349">
        <v>34.90344898267896</v>
      </c>
      <c r="Y349">
        <v>33.078857300792677</v>
      </c>
      <c r="Z349">
        <v>30.702226220764004</v>
      </c>
      <c r="AA349">
        <v>28.900236932337041</v>
      </c>
      <c r="AB349">
        <v>27.721830713775386</v>
      </c>
      <c r="AC349">
        <v>25.914551297778342</v>
      </c>
      <c r="AD349">
        <v>23.795151756941138</v>
      </c>
      <c r="AE349">
        <v>21.189234763350779</v>
      </c>
      <c r="AF349">
        <v>19.118508130323352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0.31710746482129304</v>
      </c>
      <c r="AS349">
        <v>0.32517810958627158</v>
      </c>
      <c r="AT349">
        <v>0.33122057541993538</v>
      </c>
      <c r="AU349">
        <v>0.33031456928302777</v>
      </c>
      <c r="AV349">
        <v>0.32128339866985844</v>
      </c>
      <c r="AW349">
        <v>0.30448819454783876</v>
      </c>
      <c r="AX349">
        <v>0.28261148201907677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68.499999475041648</v>
      </c>
      <c r="BF349">
        <v>66.500001704422772</v>
      </c>
      <c r="BG349">
        <v>66.749998555639451</v>
      </c>
      <c r="BH349">
        <v>66.500001704422772</v>
      </c>
      <c r="BI349">
        <v>65.000000174019348</v>
      </c>
      <c r="BJ349">
        <v>64.75000030163352</v>
      </c>
      <c r="BK349">
        <v>63.999999778125343</v>
      </c>
      <c r="BL349">
        <v>67.499998112373532</v>
      </c>
      <c r="BM349">
        <v>76.250000775836227</v>
      </c>
      <c r="BN349">
        <v>83.749999424769385</v>
      </c>
      <c r="BO349">
        <v>89.500001444360549</v>
      </c>
      <c r="BP349">
        <v>91.750001323030389</v>
      </c>
      <c r="BQ349">
        <v>91.999999201444581</v>
      </c>
      <c r="BR349">
        <v>92.749998879025412</v>
      </c>
      <c r="BS349">
        <v>91.500000060906757</v>
      </c>
      <c r="BT349">
        <v>90.250001786598574</v>
      </c>
      <c r="BU349">
        <v>90.250001786598574</v>
      </c>
      <c r="BV349">
        <v>87.750001370885698</v>
      </c>
      <c r="BW349">
        <v>82.999999565918415</v>
      </c>
      <c r="BX349">
        <v>79.500001231670225</v>
      </c>
      <c r="BY349">
        <v>75.50000025232805</v>
      </c>
      <c r="BZ349">
        <v>72.249998588026401</v>
      </c>
      <c r="CA349">
        <v>69.749998293160289</v>
      </c>
      <c r="CB349">
        <v>69.250000240243367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3.3420500803110202E-2</v>
      </c>
      <c r="CO349">
        <v>3.4357793390372877E-2</v>
      </c>
      <c r="CP349">
        <v>3.4921775457608231E-2</v>
      </c>
      <c r="CQ349">
        <v>3.4924654393542962E-2</v>
      </c>
      <c r="CR349">
        <v>3.4421768585164492E-2</v>
      </c>
      <c r="CS349">
        <v>3.3308795507428872E-2</v>
      </c>
      <c r="CT349">
        <v>3.1289433630978573E-2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</row>
    <row r="350" spans="1:104" x14ac:dyDescent="0.25">
      <c r="A350" t="s">
        <v>510</v>
      </c>
      <c r="B350" t="s">
        <v>168</v>
      </c>
      <c r="C350" t="s">
        <v>25</v>
      </c>
      <c r="D350" t="s">
        <v>185</v>
      </c>
      <c r="E350" t="s">
        <v>182</v>
      </c>
      <c r="F350">
        <v>2020</v>
      </c>
      <c r="G350" t="s">
        <v>179</v>
      </c>
      <c r="H350">
        <v>11</v>
      </c>
      <c r="I350">
        <v>16.065633401273161</v>
      </c>
      <c r="J350">
        <v>15.523934634241382</v>
      </c>
      <c r="K350">
        <v>15.212192291495086</v>
      </c>
      <c r="L350">
        <v>15.213301272047648</v>
      </c>
      <c r="M350">
        <v>15.769288877514706</v>
      </c>
      <c r="N350">
        <v>17.333719377398278</v>
      </c>
      <c r="O350">
        <v>19.456472514157824</v>
      </c>
      <c r="P350">
        <v>21.648774852521555</v>
      </c>
      <c r="Q350">
        <v>24.619065220980328</v>
      </c>
      <c r="R350">
        <v>27.104455504473865</v>
      </c>
      <c r="S350">
        <v>29.142436040288175</v>
      </c>
      <c r="T350">
        <v>30.479249059709208</v>
      </c>
      <c r="U350">
        <v>31.084327226959502</v>
      </c>
      <c r="V350">
        <v>31.551645474666941</v>
      </c>
      <c r="W350">
        <v>31.316039660484282</v>
      </c>
      <c r="X350">
        <v>30.239726254431911</v>
      </c>
      <c r="Y350">
        <v>28.973258076611316</v>
      </c>
      <c r="Z350">
        <v>28.443559680375117</v>
      </c>
      <c r="AA350">
        <v>26.141886132762924</v>
      </c>
      <c r="AB350">
        <v>24.598283512438456</v>
      </c>
      <c r="AC350">
        <v>23.094918393595783</v>
      </c>
      <c r="AD350">
        <v>21.30785723809786</v>
      </c>
      <c r="AE350">
        <v>19.139014708545474</v>
      </c>
      <c r="AF350">
        <v>17.41004182115725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0.28055901241589898</v>
      </c>
      <c r="AS350">
        <v>0.28612870693980175</v>
      </c>
      <c r="AT350">
        <v>0.29043033405171964</v>
      </c>
      <c r="AU350">
        <v>0.28826159475457236</v>
      </c>
      <c r="AV350">
        <v>0.27835421263283855</v>
      </c>
      <c r="AW350">
        <v>0.26669647404446939</v>
      </c>
      <c r="AX350">
        <v>0.26182065721736902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62.999998777997519</v>
      </c>
      <c r="BF350">
        <v>62.20000122867323</v>
      </c>
      <c r="BG350">
        <v>60.800000819437749</v>
      </c>
      <c r="BH350">
        <v>61.599997885374961</v>
      </c>
      <c r="BI350">
        <v>61.200000107698642</v>
      </c>
      <c r="BJ350">
        <v>60.599996703976984</v>
      </c>
      <c r="BK350">
        <v>59.799999215076092</v>
      </c>
      <c r="BL350">
        <v>63.400002114625039</v>
      </c>
      <c r="BM350">
        <v>71.599999185686158</v>
      </c>
      <c r="BN350">
        <v>79.199996961815643</v>
      </c>
      <c r="BO350">
        <v>82.999999565918415</v>
      </c>
      <c r="BP350">
        <v>86.800003438912228</v>
      </c>
      <c r="BQ350">
        <v>88.000002089198873</v>
      </c>
      <c r="BR350">
        <v>88.199995570144296</v>
      </c>
      <c r="BS350">
        <v>88.000002089198873</v>
      </c>
      <c r="BT350">
        <v>87.1999982558428</v>
      </c>
      <c r="BU350">
        <v>84.000000203505948</v>
      </c>
      <c r="BV350">
        <v>77.800003259575632</v>
      </c>
      <c r="BW350">
        <v>72.199996547069546</v>
      </c>
      <c r="BX350">
        <v>67.800003167732086</v>
      </c>
      <c r="BY350">
        <v>65.999998817635259</v>
      </c>
      <c r="BZ350">
        <v>62.799998771326763</v>
      </c>
      <c r="CA350">
        <v>62.000001222002489</v>
      </c>
      <c r="CB350">
        <v>60.800000819437749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2.9959210090340731E-2</v>
      </c>
      <c r="CO350">
        <v>3.0639963269290894E-2</v>
      </c>
      <c r="CP350">
        <v>3.1029868678947099E-2</v>
      </c>
      <c r="CQ350">
        <v>3.0876163679578749E-2</v>
      </c>
      <c r="CR350">
        <v>3.0122229321854665E-2</v>
      </c>
      <c r="CS350">
        <v>2.9223256024013076E-2</v>
      </c>
      <c r="CT350">
        <v>2.8726235082101217E-2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</row>
    <row r="351" spans="1:104" x14ac:dyDescent="0.25">
      <c r="A351" t="s">
        <v>511</v>
      </c>
      <c r="B351" t="s">
        <v>168</v>
      </c>
      <c r="C351" t="s">
        <v>25</v>
      </c>
      <c r="D351" t="s">
        <v>185</v>
      </c>
      <c r="E351" t="s">
        <v>182</v>
      </c>
      <c r="F351">
        <v>2020</v>
      </c>
      <c r="G351" t="s">
        <v>180</v>
      </c>
      <c r="H351">
        <v>12</v>
      </c>
      <c r="I351">
        <v>14.317786356425925</v>
      </c>
      <c r="J351">
        <v>13.961698311308959</v>
      </c>
      <c r="K351">
        <v>13.82265720457313</v>
      </c>
      <c r="L351">
        <v>13.947080716801873</v>
      </c>
      <c r="M351">
        <v>14.55808814750463</v>
      </c>
      <c r="N351">
        <v>16.140754295857427</v>
      </c>
      <c r="O351">
        <v>18.108284770303431</v>
      </c>
      <c r="P351">
        <v>20.039027208439396</v>
      </c>
      <c r="Q351">
        <v>21.686657224266803</v>
      </c>
      <c r="R351">
        <v>22.289059519359853</v>
      </c>
      <c r="S351">
        <v>22.474546728327709</v>
      </c>
      <c r="T351">
        <v>22.345177320539563</v>
      </c>
      <c r="U351">
        <v>22.003975565159184</v>
      </c>
      <c r="V351">
        <v>21.79847554274598</v>
      </c>
      <c r="W351">
        <v>21.433724363124931</v>
      </c>
      <c r="X351">
        <v>20.790134408858684</v>
      </c>
      <c r="Y351">
        <v>20.536074515678695</v>
      </c>
      <c r="Z351">
        <v>21.523634114741345</v>
      </c>
      <c r="AA351">
        <v>21.072270434621949</v>
      </c>
      <c r="AB351">
        <v>20.12462558554294</v>
      </c>
      <c r="AC351">
        <v>19.174659194575181</v>
      </c>
      <c r="AD351">
        <v>18.067550784992644</v>
      </c>
      <c r="AE351">
        <v>16.54361040164768</v>
      </c>
      <c r="AF351">
        <v>15.357779123691438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0.20568553883782528</v>
      </c>
      <c r="AS351">
        <v>0.20254480257293214</v>
      </c>
      <c r="AT351">
        <v>0.20065319984065999</v>
      </c>
      <c r="AU351">
        <v>0.19729569256642704</v>
      </c>
      <c r="AV351">
        <v>0.19137149087041619</v>
      </c>
      <c r="AW351">
        <v>0.18903289778633112</v>
      </c>
      <c r="AX351">
        <v>0.19812329688610736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47.250000080483943</v>
      </c>
      <c r="BF351">
        <v>46.749999248091427</v>
      </c>
      <c r="BG351">
        <v>45.249999590812855</v>
      </c>
      <c r="BH351">
        <v>45.000000141390714</v>
      </c>
      <c r="BI351">
        <v>45.249999590812855</v>
      </c>
      <c r="BJ351">
        <v>45.249999590812855</v>
      </c>
      <c r="BK351">
        <v>44.249999889787752</v>
      </c>
      <c r="BL351">
        <v>45.249999590812855</v>
      </c>
      <c r="BM351">
        <v>47.750000761818008</v>
      </c>
      <c r="BN351">
        <v>50.75000043891545</v>
      </c>
      <c r="BO351">
        <v>52.999999652928089</v>
      </c>
      <c r="BP351">
        <v>53.249999434678834</v>
      </c>
      <c r="BQ351">
        <v>53.999999686281797</v>
      </c>
      <c r="BR351">
        <v>55.000000595774551</v>
      </c>
      <c r="BS351">
        <v>56.000000175952891</v>
      </c>
      <c r="BT351">
        <v>55.000000595774551</v>
      </c>
      <c r="BU351">
        <v>54.250000585865116</v>
      </c>
      <c r="BV351">
        <v>50.75000043891545</v>
      </c>
      <c r="BW351">
        <v>49.25000041909658</v>
      </c>
      <c r="BX351">
        <v>48.500000530033915</v>
      </c>
      <c r="BY351">
        <v>46.500000282056348</v>
      </c>
      <c r="BZ351">
        <v>47.750000761818008</v>
      </c>
      <c r="CA351">
        <v>45.99999960072229</v>
      </c>
      <c r="CB351">
        <v>45.249999590812855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2.0804014778051824E-2</v>
      </c>
      <c r="CO351">
        <v>2.0581454120334075E-2</v>
      </c>
      <c r="CP351">
        <v>2.0439365972242374E-2</v>
      </c>
      <c r="CQ351">
        <v>2.0238795477646662E-2</v>
      </c>
      <c r="CR351">
        <v>1.9839631127418746E-2</v>
      </c>
      <c r="CS351">
        <v>1.9779423794198107E-2</v>
      </c>
      <c r="CT351">
        <v>2.0627401681785524E-2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</row>
    <row r="352" spans="1:104" x14ac:dyDescent="0.25">
      <c r="A352" t="s">
        <v>512</v>
      </c>
      <c r="B352" t="s">
        <v>168</v>
      </c>
      <c r="C352" t="s">
        <v>25</v>
      </c>
      <c r="D352" t="s">
        <v>185</v>
      </c>
      <c r="E352" t="s">
        <v>182</v>
      </c>
      <c r="F352">
        <v>2020</v>
      </c>
      <c r="G352" t="s">
        <v>181</v>
      </c>
      <c r="H352">
        <v>8</v>
      </c>
      <c r="I352">
        <v>18.262555983375769</v>
      </c>
      <c r="J352">
        <v>17.463758963581618</v>
      </c>
      <c r="K352">
        <v>16.999991639458241</v>
      </c>
      <c r="L352">
        <v>16.897112235354264</v>
      </c>
      <c r="M352">
        <v>17.49953519524416</v>
      </c>
      <c r="N352">
        <v>19.220948105377371</v>
      </c>
      <c r="O352">
        <v>21.908573184558829</v>
      </c>
      <c r="P352">
        <v>24.94431081510594</v>
      </c>
      <c r="Q352">
        <v>28.472953427898158</v>
      </c>
      <c r="R352">
        <v>31.334168382225066</v>
      </c>
      <c r="S352">
        <v>33.624539856968553</v>
      </c>
      <c r="T352">
        <v>34.98225054495559</v>
      </c>
      <c r="U352">
        <v>35.545603632361988</v>
      </c>
      <c r="V352">
        <v>35.947450078534828</v>
      </c>
      <c r="W352">
        <v>35.860161719843326</v>
      </c>
      <c r="X352">
        <v>35.151367118475726</v>
      </c>
      <c r="Y352">
        <v>33.766304728945265</v>
      </c>
      <c r="Z352">
        <v>31.738580888610201</v>
      </c>
      <c r="AA352">
        <v>28.860839633096152</v>
      </c>
      <c r="AB352">
        <v>27.695203669859485</v>
      </c>
      <c r="AC352">
        <v>26.811654766787409</v>
      </c>
      <c r="AD352">
        <v>24.783387403020011</v>
      </c>
      <c r="AE352">
        <v>22.193487152678397</v>
      </c>
      <c r="AF352">
        <v>20.09132699202517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0.32200877240888487</v>
      </c>
      <c r="AS352">
        <v>0.3271943547815081</v>
      </c>
      <c r="AT352">
        <v>0.33089334834294187</v>
      </c>
      <c r="AU352">
        <v>0.33008986971096677</v>
      </c>
      <c r="AV352">
        <v>0.32356548184749601</v>
      </c>
      <c r="AW352">
        <v>0.3108160909997551</v>
      </c>
      <c r="AX352">
        <v>0.29215105910395356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69.937500871184326</v>
      </c>
      <c r="BF352">
        <v>69.05000089822984</v>
      </c>
      <c r="BG352">
        <v>68.52500085806038</v>
      </c>
      <c r="BH352">
        <v>68.099999642970317</v>
      </c>
      <c r="BI352">
        <v>67.912497729603473</v>
      </c>
      <c r="BJ352">
        <v>67.362502469600315</v>
      </c>
      <c r="BK352">
        <v>68.099999642970317</v>
      </c>
      <c r="BL352">
        <v>72.224997205007682</v>
      </c>
      <c r="BM352">
        <v>78.287499472938919</v>
      </c>
      <c r="BN352">
        <v>83.187498276845972</v>
      </c>
      <c r="BO352">
        <v>89.462500638723498</v>
      </c>
      <c r="BP352">
        <v>92.67500143696472</v>
      </c>
      <c r="BQ352">
        <v>94.000000778736563</v>
      </c>
      <c r="BR352">
        <v>93.662500114151854</v>
      </c>
      <c r="BS352">
        <v>92.887498993128929</v>
      </c>
      <c r="BT352">
        <v>92.400003323576072</v>
      </c>
      <c r="BU352">
        <v>90.612504680129348</v>
      </c>
      <c r="BV352">
        <v>88.762497382724931</v>
      </c>
      <c r="BW352">
        <v>86.150000954979475</v>
      </c>
      <c r="BX352">
        <v>81.912499223752889</v>
      </c>
      <c r="BY352">
        <v>77.987502151773327</v>
      </c>
      <c r="BZ352">
        <v>75.224996882105117</v>
      </c>
      <c r="CA352">
        <v>73.925003455105696</v>
      </c>
      <c r="CB352">
        <v>72.550004187195398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3.4354424119623188E-2</v>
      </c>
      <c r="CO352">
        <v>3.4930250086233891E-2</v>
      </c>
      <c r="CP352">
        <v>3.5239613306468034E-2</v>
      </c>
      <c r="CQ352">
        <v>3.5239444835080097E-2</v>
      </c>
      <c r="CR352">
        <v>3.4905704837256982E-2</v>
      </c>
      <c r="CS352">
        <v>3.4170557988668235E-2</v>
      </c>
      <c r="CT352">
        <v>3.2514235806751515E-2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</row>
    <row r="353" spans="1:104" x14ac:dyDescent="0.25">
      <c r="A353" t="s">
        <v>513</v>
      </c>
      <c r="B353" t="s">
        <v>168</v>
      </c>
      <c r="C353" t="s">
        <v>25</v>
      </c>
      <c r="D353" t="s">
        <v>185</v>
      </c>
      <c r="E353" t="s">
        <v>182</v>
      </c>
      <c r="F353">
        <v>2021</v>
      </c>
      <c r="G353" t="s">
        <v>169</v>
      </c>
      <c r="H353">
        <v>1</v>
      </c>
      <c r="I353">
        <v>14.216462272848856</v>
      </c>
      <c r="J353">
        <v>13.86962914884516</v>
      </c>
      <c r="K353">
        <v>13.770067441621331</v>
      </c>
      <c r="L353">
        <v>13.924660401653096</v>
      </c>
      <c r="M353">
        <v>14.593153958799169</v>
      </c>
      <c r="N353">
        <v>16.239553580839598</v>
      </c>
      <c r="O353">
        <v>18.941437037518583</v>
      </c>
      <c r="P353">
        <v>20.824606416913639</v>
      </c>
      <c r="Q353">
        <v>22.155090245618613</v>
      </c>
      <c r="R353">
        <v>22.257586127407382</v>
      </c>
      <c r="S353">
        <v>21.977999930625256</v>
      </c>
      <c r="T353">
        <v>21.568331677574744</v>
      </c>
      <c r="U353">
        <v>21.02107951074197</v>
      </c>
      <c r="V353">
        <v>20.665610065110226</v>
      </c>
      <c r="W353">
        <v>20.263714887479313</v>
      </c>
      <c r="X353">
        <v>19.779942431233099</v>
      </c>
      <c r="Y353">
        <v>19.716339789274642</v>
      </c>
      <c r="Z353">
        <v>20.993856420368406</v>
      </c>
      <c r="AA353">
        <v>20.839973767410804</v>
      </c>
      <c r="AB353">
        <v>20.00328698911288</v>
      </c>
      <c r="AC353">
        <v>19.104555200577796</v>
      </c>
      <c r="AD353">
        <v>18.031564332829113</v>
      </c>
      <c r="AE353">
        <v>16.481338108856868</v>
      </c>
      <c r="AF353">
        <v>15.3242362006732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0.19853474743162447</v>
      </c>
      <c r="AS353">
        <v>0.19349732118689322</v>
      </c>
      <c r="AT353">
        <v>0.1902252596565229</v>
      </c>
      <c r="AU353">
        <v>0.18652584159722346</v>
      </c>
      <c r="AV353">
        <v>0.18207276020844185</v>
      </c>
      <c r="AW353">
        <v>0.18148729846402942</v>
      </c>
      <c r="AX353">
        <v>0.19324673715823851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42.000000101752974</v>
      </c>
      <c r="BF353">
        <v>40.999999010990074</v>
      </c>
      <c r="BG353">
        <v>39.999999853775414</v>
      </c>
      <c r="BH353">
        <v>39.499999534981647</v>
      </c>
      <c r="BI353">
        <v>39.00000036423215</v>
      </c>
      <c r="BJ353">
        <v>38.250000928344853</v>
      </c>
      <c r="BK353">
        <v>38.250000928344853</v>
      </c>
      <c r="BL353">
        <v>38.250000928344853</v>
      </c>
      <c r="BM353">
        <v>45.750000030453378</v>
      </c>
      <c r="BN353">
        <v>51.250001150461202</v>
      </c>
      <c r="BO353">
        <v>55.249999440962867</v>
      </c>
      <c r="BP353">
        <v>56.999999514437697</v>
      </c>
      <c r="BQ353">
        <v>58.000000031178466</v>
      </c>
      <c r="BR353">
        <v>58.249999963987662</v>
      </c>
      <c r="BS353">
        <v>58.000000031178466</v>
      </c>
      <c r="BT353">
        <v>56.249999625375025</v>
      </c>
      <c r="BU353">
        <v>54.74999921280417</v>
      </c>
      <c r="BV353">
        <v>52.250000337887556</v>
      </c>
      <c r="BW353">
        <v>50.499998844463235</v>
      </c>
      <c r="BX353">
        <v>47.499999258000862</v>
      </c>
      <c r="BY353">
        <v>45.99999960072229</v>
      </c>
      <c r="BZ353">
        <v>45.249999590812855</v>
      </c>
      <c r="CA353">
        <v>46.749999248091427</v>
      </c>
      <c r="CB353">
        <v>46.250000862845909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1.9551748710420588E-2</v>
      </c>
      <c r="CO353">
        <v>1.9124397613218744E-2</v>
      </c>
      <c r="CP353">
        <v>1.8824556683338298E-2</v>
      </c>
      <c r="CQ353">
        <v>1.8583726360406356E-2</v>
      </c>
      <c r="CR353">
        <v>1.8378555898438322E-2</v>
      </c>
      <c r="CS353">
        <v>1.8576485641193307E-2</v>
      </c>
      <c r="CT353">
        <v>1.974710398904345E-2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</row>
    <row r="354" spans="1:104" x14ac:dyDescent="0.25">
      <c r="A354" t="s">
        <v>514</v>
      </c>
      <c r="B354" t="s">
        <v>168</v>
      </c>
      <c r="C354" t="s">
        <v>25</v>
      </c>
      <c r="D354" t="s">
        <v>185</v>
      </c>
      <c r="E354" t="s">
        <v>182</v>
      </c>
      <c r="F354">
        <v>2021</v>
      </c>
      <c r="G354" t="s">
        <v>170</v>
      </c>
      <c r="H354">
        <v>2</v>
      </c>
      <c r="I354">
        <v>14.644364021785586</v>
      </c>
      <c r="J354">
        <v>14.226844988845448</v>
      </c>
      <c r="K354">
        <v>14.07397966927485</v>
      </c>
      <c r="L354">
        <v>14.164281493115112</v>
      </c>
      <c r="M354">
        <v>14.76800527024441</v>
      </c>
      <c r="N354">
        <v>16.363694772366063</v>
      </c>
      <c r="O354">
        <v>18.762915345461874</v>
      </c>
      <c r="P354">
        <v>20.490126785506362</v>
      </c>
      <c r="Q354">
        <v>22.113362794156952</v>
      </c>
      <c r="R354">
        <v>22.89594727628397</v>
      </c>
      <c r="S354">
        <v>23.330200920022762</v>
      </c>
      <c r="T354">
        <v>23.497618780776154</v>
      </c>
      <c r="U354">
        <v>23.451228864737026</v>
      </c>
      <c r="V354">
        <v>23.504115888072452</v>
      </c>
      <c r="W354">
        <v>23.314697277033218</v>
      </c>
      <c r="X354">
        <v>22.695257612230069</v>
      </c>
      <c r="Y354">
        <v>22.040945362557011</v>
      </c>
      <c r="Z354">
        <v>22.247668059670069</v>
      </c>
      <c r="AA354">
        <v>22.231841944640507</v>
      </c>
      <c r="AB354">
        <v>21.166294066925197</v>
      </c>
      <c r="AC354">
        <v>20.122918919548457</v>
      </c>
      <c r="AD354">
        <v>18.817154002101464</v>
      </c>
      <c r="AE354">
        <v>17.069325469468076</v>
      </c>
      <c r="AF354">
        <v>15.74458742106137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0.21629366721357002</v>
      </c>
      <c r="AS354">
        <v>0.21586665292645643</v>
      </c>
      <c r="AT354">
        <v>0.21635346984032608</v>
      </c>
      <c r="AU354">
        <v>0.21460989105979647</v>
      </c>
      <c r="AV354">
        <v>0.20890799690158507</v>
      </c>
      <c r="AW354">
        <v>0.20288510434940804</v>
      </c>
      <c r="AX354">
        <v>0.20478796966975657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52.250000337887556</v>
      </c>
      <c r="BF354">
        <v>51.749999777400262</v>
      </c>
      <c r="BG354">
        <v>51.749999777400262</v>
      </c>
      <c r="BH354">
        <v>50.75000043891545</v>
      </c>
      <c r="BI354">
        <v>51.499999965437823</v>
      </c>
      <c r="BJ354">
        <v>50.75000043891545</v>
      </c>
      <c r="BK354">
        <v>51.499999965437823</v>
      </c>
      <c r="BL354">
        <v>52.000001039523873</v>
      </c>
      <c r="BM354">
        <v>52.250000337887556</v>
      </c>
      <c r="BN354">
        <v>53.749999783684288</v>
      </c>
      <c r="BO354">
        <v>54.500000518674319</v>
      </c>
      <c r="BP354">
        <v>55.000000595774551</v>
      </c>
      <c r="BQ354">
        <v>55.750000243143695</v>
      </c>
      <c r="BR354">
        <v>53.999999686281797</v>
      </c>
      <c r="BS354">
        <v>53.249999434678834</v>
      </c>
      <c r="BT354">
        <v>52.000001039523873</v>
      </c>
      <c r="BU354">
        <v>49.749999317940855</v>
      </c>
      <c r="BV354">
        <v>47.999999607006323</v>
      </c>
      <c r="BW354">
        <v>47.250000080483943</v>
      </c>
      <c r="BX354">
        <v>47.999999607006323</v>
      </c>
      <c r="BY354">
        <v>47.750000761818008</v>
      </c>
      <c r="BZ354">
        <v>46.749999248091427</v>
      </c>
      <c r="CA354">
        <v>47.750000761818008</v>
      </c>
      <c r="CB354">
        <v>46.749999248091427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2.2292515579624715E-2</v>
      </c>
      <c r="CO354">
        <v>2.2355508322817973E-2</v>
      </c>
      <c r="CP354">
        <v>2.2424816587476321E-2</v>
      </c>
      <c r="CQ354">
        <v>2.2354147363235127E-2</v>
      </c>
      <c r="CR354">
        <v>2.2046093950690106E-2</v>
      </c>
      <c r="CS354">
        <v>2.1715209324979598E-2</v>
      </c>
      <c r="CT354">
        <v>2.1845361063761705E-2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</row>
    <row r="355" spans="1:104" x14ac:dyDescent="0.25">
      <c r="A355" t="s">
        <v>515</v>
      </c>
      <c r="B355" t="s">
        <v>168</v>
      </c>
      <c r="C355" t="s">
        <v>25</v>
      </c>
      <c r="D355" t="s">
        <v>185</v>
      </c>
      <c r="E355" t="s">
        <v>182</v>
      </c>
      <c r="F355">
        <v>2021</v>
      </c>
      <c r="G355" t="s">
        <v>171</v>
      </c>
      <c r="H355">
        <v>3</v>
      </c>
      <c r="I355">
        <v>15.793046263932441</v>
      </c>
      <c r="J355">
        <v>15.188536091584439</v>
      </c>
      <c r="K355">
        <v>14.863006938077202</v>
      </c>
      <c r="L355">
        <v>14.81229153866537</v>
      </c>
      <c r="M355">
        <v>15.313462273485959</v>
      </c>
      <c r="N355">
        <v>16.766657910625671</v>
      </c>
      <c r="O355">
        <v>19.299557256945022</v>
      </c>
      <c r="P355">
        <v>20.977293766963708</v>
      </c>
      <c r="Q355">
        <v>23.068070796780468</v>
      </c>
      <c r="R355">
        <v>24.791267888555112</v>
      </c>
      <c r="S355">
        <v>26.271873679308001</v>
      </c>
      <c r="T355">
        <v>27.278873519842477</v>
      </c>
      <c r="U355">
        <v>27.844831096732502</v>
      </c>
      <c r="V355">
        <v>28.449322771972504</v>
      </c>
      <c r="W355">
        <v>28.509960989910109</v>
      </c>
      <c r="X355">
        <v>27.938541373373582</v>
      </c>
      <c r="Y355">
        <v>26.828173258252345</v>
      </c>
      <c r="Z355">
        <v>25.489971633969926</v>
      </c>
      <c r="AA355">
        <v>24.168055025202069</v>
      </c>
      <c r="AB355">
        <v>23.81825626870987</v>
      </c>
      <c r="AC355">
        <v>22.569020983112544</v>
      </c>
      <c r="AD355">
        <v>20.894972882532116</v>
      </c>
      <c r="AE355">
        <v>18.77592624446099</v>
      </c>
      <c r="AF355">
        <v>17.087882895108418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0.25109980996549797</v>
      </c>
      <c r="AS355">
        <v>0.25630939788714774</v>
      </c>
      <c r="AT355">
        <v>0.26187369856202364</v>
      </c>
      <c r="AU355">
        <v>0.26243186817385084</v>
      </c>
      <c r="AV355">
        <v>0.25717199773062277</v>
      </c>
      <c r="AW355">
        <v>0.24695114346648969</v>
      </c>
      <c r="AX355">
        <v>0.23463312423424601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56.000000175952891</v>
      </c>
      <c r="BF355">
        <v>54.250000585865116</v>
      </c>
      <c r="BG355">
        <v>52.75000068689301</v>
      </c>
      <c r="BH355">
        <v>53.249999434678834</v>
      </c>
      <c r="BI355">
        <v>53.749999783684288</v>
      </c>
      <c r="BJ355">
        <v>53.999999686281797</v>
      </c>
      <c r="BK355">
        <v>53.999999686281797</v>
      </c>
      <c r="BL355">
        <v>56.249999625375025</v>
      </c>
      <c r="BM355">
        <v>63.25000004012113</v>
      </c>
      <c r="BN355">
        <v>68.999998253039166</v>
      </c>
      <c r="BO355">
        <v>73.250000192388043</v>
      </c>
      <c r="BP355">
        <v>75.999998788632027</v>
      </c>
      <c r="BQ355">
        <v>79.249999244466025</v>
      </c>
      <c r="BR355">
        <v>78.999999069963295</v>
      </c>
      <c r="BS355">
        <v>76.250000775836227</v>
      </c>
      <c r="BT355">
        <v>72.750001716507455</v>
      </c>
      <c r="BU355">
        <v>72.500000696077365</v>
      </c>
      <c r="BV355">
        <v>71.000000434564967</v>
      </c>
      <c r="BW355">
        <v>67.249999992265799</v>
      </c>
      <c r="BX355">
        <v>62.75000174551068</v>
      </c>
      <c r="BY355">
        <v>61.499998999872169</v>
      </c>
      <c r="BZ355">
        <v>59.500000927136384</v>
      </c>
      <c r="CA355">
        <v>59.500000927136384</v>
      </c>
      <c r="CB355">
        <v>57.499999470691172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2.6710521894972836E-2</v>
      </c>
      <c r="CO355">
        <v>2.739397253631657E-2</v>
      </c>
      <c r="CP355">
        <v>2.7926341188219489E-2</v>
      </c>
      <c r="CQ355">
        <v>2.808552083001619E-2</v>
      </c>
      <c r="CR355">
        <v>2.7869639962283376E-2</v>
      </c>
      <c r="CS355">
        <v>2.7220181442608384E-2</v>
      </c>
      <c r="CT355">
        <v>2.6049963628242839E-2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</row>
    <row r="356" spans="1:104" x14ac:dyDescent="0.25">
      <c r="A356" t="s">
        <v>516</v>
      </c>
      <c r="B356" t="s">
        <v>168</v>
      </c>
      <c r="C356" t="s">
        <v>25</v>
      </c>
      <c r="D356" t="s">
        <v>185</v>
      </c>
      <c r="E356" t="s">
        <v>182</v>
      </c>
      <c r="F356">
        <v>2021</v>
      </c>
      <c r="G356" t="s">
        <v>172</v>
      </c>
      <c r="H356">
        <v>4</v>
      </c>
      <c r="I356">
        <v>16.663976513946473</v>
      </c>
      <c r="J356">
        <v>15.950383125297334</v>
      </c>
      <c r="K356">
        <v>15.540061680375063</v>
      </c>
      <c r="L356">
        <v>15.451309225358527</v>
      </c>
      <c r="M356">
        <v>15.943467351935917</v>
      </c>
      <c r="N356">
        <v>17.455465061262764</v>
      </c>
      <c r="O356">
        <v>19.742907301052835</v>
      </c>
      <c r="P356">
        <v>22.027922945350586</v>
      </c>
      <c r="Q356">
        <v>25.314948682353482</v>
      </c>
      <c r="R356">
        <v>28.103101714175786</v>
      </c>
      <c r="S356">
        <v>30.371201583267997</v>
      </c>
      <c r="T356">
        <v>31.848855480298997</v>
      </c>
      <c r="U356">
        <v>32.522017672760491</v>
      </c>
      <c r="V356">
        <v>33.047977341986574</v>
      </c>
      <c r="W356">
        <v>32.985737889304211</v>
      </c>
      <c r="X356">
        <v>32.183035426834422</v>
      </c>
      <c r="Y356">
        <v>30.680841781427766</v>
      </c>
      <c r="Z356">
        <v>28.681621433155275</v>
      </c>
      <c r="AA356">
        <v>26.181958678410226</v>
      </c>
      <c r="AB356">
        <v>25.892818570511871</v>
      </c>
      <c r="AC356">
        <v>24.793544044930602</v>
      </c>
      <c r="AD356">
        <v>22.801670719254076</v>
      </c>
      <c r="AE356">
        <v>20.321030499136935</v>
      </c>
      <c r="AF356">
        <v>18.332833913632896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0.29316610714173036</v>
      </c>
      <c r="AS356">
        <v>0.29936251995281909</v>
      </c>
      <c r="AT356">
        <v>0.30420393239035015</v>
      </c>
      <c r="AU356">
        <v>0.30363102313161539</v>
      </c>
      <c r="AV356">
        <v>0.29624220325081241</v>
      </c>
      <c r="AW356">
        <v>0.28241465167011054</v>
      </c>
      <c r="AX356">
        <v>0.26401199415152254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62.5</v>
      </c>
      <c r="BF356">
        <v>61.74999995987887</v>
      </c>
      <c r="BG356">
        <v>60.000001276141845</v>
      </c>
      <c r="BH356">
        <v>61.250001000611221</v>
      </c>
      <c r="BI356">
        <v>60.250000181753535</v>
      </c>
      <c r="BJ356">
        <v>60.500001927264215</v>
      </c>
      <c r="BK356">
        <v>59.749999530631165</v>
      </c>
      <c r="BL356">
        <v>67.249999992265799</v>
      </c>
      <c r="BM356">
        <v>78.249998788148645</v>
      </c>
      <c r="BN356">
        <v>84.499999344043758</v>
      </c>
      <c r="BO356">
        <v>88.750001766779704</v>
      </c>
      <c r="BP356">
        <v>91.999999201444581</v>
      </c>
      <c r="BQ356">
        <v>93.250000376075135</v>
      </c>
      <c r="BR356">
        <v>92.249999738487602</v>
      </c>
      <c r="BS356">
        <v>91.249998134125946</v>
      </c>
      <c r="BT356">
        <v>90.250001786598574</v>
      </c>
      <c r="BU356">
        <v>88.250000209306592</v>
      </c>
      <c r="BV356">
        <v>86.749998739326543</v>
      </c>
      <c r="BW356">
        <v>84.000000203505948</v>
      </c>
      <c r="BX356">
        <v>78.500000896199609</v>
      </c>
      <c r="BY356">
        <v>73.250000192388043</v>
      </c>
      <c r="BZ356">
        <v>69.749998293160289</v>
      </c>
      <c r="CA356">
        <v>64.250001402789252</v>
      </c>
      <c r="CB356">
        <v>62.75000174551068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3.1288923131553993E-2</v>
      </c>
      <c r="CO356">
        <v>3.2004621142795155E-2</v>
      </c>
      <c r="CP356">
        <v>3.2435339936312889E-2</v>
      </c>
      <c r="CQ356">
        <v>3.2446636476340725E-2</v>
      </c>
      <c r="CR356">
        <v>3.2073291870721464E-2</v>
      </c>
      <c r="CS356">
        <v>3.1187535920305886E-2</v>
      </c>
      <c r="CT356">
        <v>2.9517875245533644E-2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</row>
    <row r="357" spans="1:104" x14ac:dyDescent="0.25">
      <c r="A357" t="s">
        <v>517</v>
      </c>
      <c r="B357" t="s">
        <v>168</v>
      </c>
      <c r="C357" t="s">
        <v>25</v>
      </c>
      <c r="D357" t="s">
        <v>185</v>
      </c>
      <c r="E357" t="s">
        <v>182</v>
      </c>
      <c r="F357">
        <v>2021</v>
      </c>
      <c r="G357" t="s">
        <v>173</v>
      </c>
      <c r="H357">
        <v>5</v>
      </c>
      <c r="I357">
        <v>16.668382179147891</v>
      </c>
      <c r="J357">
        <v>15.986539669282891</v>
      </c>
      <c r="K357">
        <v>15.59718399763174</v>
      </c>
      <c r="L357">
        <v>15.503724319417072</v>
      </c>
      <c r="M357">
        <v>16.010515176558894</v>
      </c>
      <c r="N357">
        <v>17.503791561820094</v>
      </c>
      <c r="O357">
        <v>19.598971696397427</v>
      </c>
      <c r="P357">
        <v>22.430917549086683</v>
      </c>
      <c r="Q357">
        <v>25.832712108552844</v>
      </c>
      <c r="R357">
        <v>28.457779976035759</v>
      </c>
      <c r="S357">
        <v>30.528361819532627</v>
      </c>
      <c r="T357">
        <v>31.883251445526952</v>
      </c>
      <c r="U357">
        <v>32.436654826002325</v>
      </c>
      <c r="V357">
        <v>32.859013681253714</v>
      </c>
      <c r="W357">
        <v>32.677859954203832</v>
      </c>
      <c r="X357">
        <v>31.756491240246273</v>
      </c>
      <c r="Y357">
        <v>30.203222223125941</v>
      </c>
      <c r="Z357">
        <v>28.172853545593529</v>
      </c>
      <c r="AA357">
        <v>25.701822320058774</v>
      </c>
      <c r="AB357">
        <v>25.160038257869534</v>
      </c>
      <c r="AC357">
        <v>24.645503056626538</v>
      </c>
      <c r="AD357">
        <v>22.717262320247471</v>
      </c>
      <c r="AE357">
        <v>20.282303612431843</v>
      </c>
      <c r="AF357">
        <v>18.338229434688074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0.29348274077240405</v>
      </c>
      <c r="AS357">
        <v>0.29857675658331578</v>
      </c>
      <c r="AT357">
        <v>0.30246453910920984</v>
      </c>
      <c r="AU357">
        <v>0.30079703383943229</v>
      </c>
      <c r="AV357">
        <v>0.29231592017287511</v>
      </c>
      <c r="AW357">
        <v>0.27801820315880132</v>
      </c>
      <c r="AX357">
        <v>0.25932882724861911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65.750000939221067</v>
      </c>
      <c r="BF357">
        <v>65.24999805243354</v>
      </c>
      <c r="BG357">
        <v>65.750000939221067</v>
      </c>
      <c r="BH357">
        <v>65.499999072863616</v>
      </c>
      <c r="BI357">
        <v>64.499998556122847</v>
      </c>
      <c r="BJ357">
        <v>63.749998999388779</v>
      </c>
      <c r="BK357">
        <v>62.999998777997519</v>
      </c>
      <c r="BL357">
        <v>68.999998253039166</v>
      </c>
      <c r="BM357">
        <v>79.999999707550828</v>
      </c>
      <c r="BN357">
        <v>85.500000948405415</v>
      </c>
      <c r="BO357">
        <v>89.250000423930459</v>
      </c>
      <c r="BP357">
        <v>92.749998879025412</v>
      </c>
      <c r="BQ357">
        <v>92.749998879025412</v>
      </c>
      <c r="BR357">
        <v>91.000001464179405</v>
      </c>
      <c r="BS357">
        <v>91.000001464179405</v>
      </c>
      <c r="BT357">
        <v>88.999998920113299</v>
      </c>
      <c r="BU357">
        <v>85.74999810173901</v>
      </c>
      <c r="BV357">
        <v>84.000000203505948</v>
      </c>
      <c r="BW357">
        <v>81.999998021980147</v>
      </c>
      <c r="BX357">
        <v>80.250000727980918</v>
      </c>
      <c r="BY357">
        <v>74.250001494632784</v>
      </c>
      <c r="BZ357">
        <v>69.749998293160289</v>
      </c>
      <c r="CA357">
        <v>68.750000495471738</v>
      </c>
      <c r="CB357">
        <v>67.000000421996901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3.116965777709281E-2</v>
      </c>
      <c r="CO357">
        <v>3.1768661608656767E-2</v>
      </c>
      <c r="CP357">
        <v>3.2099293877356501E-2</v>
      </c>
      <c r="CQ357">
        <v>3.2024829339158838E-2</v>
      </c>
      <c r="CR357">
        <v>3.1561459927023534E-2</v>
      </c>
      <c r="CS357">
        <v>3.065432278407268E-2</v>
      </c>
      <c r="CT357">
        <v>2.898098823574291E-2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</row>
    <row r="358" spans="1:104" x14ac:dyDescent="0.25">
      <c r="A358" t="s">
        <v>518</v>
      </c>
      <c r="B358" t="s">
        <v>168</v>
      </c>
      <c r="C358" t="s">
        <v>25</v>
      </c>
      <c r="D358" t="s">
        <v>185</v>
      </c>
      <c r="E358" t="s">
        <v>182</v>
      </c>
      <c r="F358">
        <v>2021</v>
      </c>
      <c r="G358" t="s">
        <v>174</v>
      </c>
      <c r="H358">
        <v>6</v>
      </c>
      <c r="I358">
        <v>16.875784344751214</v>
      </c>
      <c r="J358">
        <v>16.186010586156812</v>
      </c>
      <c r="K358">
        <v>15.771462087552093</v>
      </c>
      <c r="L358">
        <v>15.687231499454636</v>
      </c>
      <c r="M358">
        <v>16.211973441145322</v>
      </c>
      <c r="N358">
        <v>17.591282406819619</v>
      </c>
      <c r="O358">
        <v>19.653621179168248</v>
      </c>
      <c r="P358">
        <v>22.418884776252185</v>
      </c>
      <c r="Q358">
        <v>25.563195302316831</v>
      </c>
      <c r="R358">
        <v>28.210268957885113</v>
      </c>
      <c r="S358">
        <v>30.258878487850577</v>
      </c>
      <c r="T358">
        <v>31.518517312852719</v>
      </c>
      <c r="U358">
        <v>31.959865318813133</v>
      </c>
      <c r="V358">
        <v>32.230615381393875</v>
      </c>
      <c r="W358">
        <v>32.059876938543809</v>
      </c>
      <c r="X358">
        <v>31.31560148521951</v>
      </c>
      <c r="Y358">
        <v>30.07440017565493</v>
      </c>
      <c r="Z358">
        <v>28.335528019754303</v>
      </c>
      <c r="AA358">
        <v>26.023604967045387</v>
      </c>
      <c r="AB358">
        <v>24.904159688849571</v>
      </c>
      <c r="AC358">
        <v>24.493413112560241</v>
      </c>
      <c r="AD358">
        <v>22.793275343417069</v>
      </c>
      <c r="AE358">
        <v>20.451956519001794</v>
      </c>
      <c r="AF358">
        <v>18.484784604461066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0.2901253909294062</v>
      </c>
      <c r="AS358">
        <v>0.29418795351813626</v>
      </c>
      <c r="AT358">
        <v>0.29668019370500714</v>
      </c>
      <c r="AU358">
        <v>0.29510855261002844</v>
      </c>
      <c r="AV358">
        <v>0.28825755169858691</v>
      </c>
      <c r="AW358">
        <v>0.27683239085284306</v>
      </c>
      <c r="AX358">
        <v>0.26082622771478942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65.24999805243354</v>
      </c>
      <c r="BF358">
        <v>62.5</v>
      </c>
      <c r="BG358">
        <v>61.499998999872169</v>
      </c>
      <c r="BH358">
        <v>61.499998999872169</v>
      </c>
      <c r="BI358">
        <v>61.250001000611221</v>
      </c>
      <c r="BJ358">
        <v>60.500001927264215</v>
      </c>
      <c r="BK358">
        <v>62.000001222002489</v>
      </c>
      <c r="BL358">
        <v>70.749999534981654</v>
      </c>
      <c r="BM358">
        <v>76.250000775836227</v>
      </c>
      <c r="BN358">
        <v>79.999999707550828</v>
      </c>
      <c r="BO358">
        <v>84.999998424158193</v>
      </c>
      <c r="BP358">
        <v>87.750001370885698</v>
      </c>
      <c r="BQ358">
        <v>89.500001444360549</v>
      </c>
      <c r="BR358">
        <v>90.000000282781428</v>
      </c>
      <c r="BS358">
        <v>87.499999141987971</v>
      </c>
      <c r="BT358">
        <v>87.499999141987971</v>
      </c>
      <c r="BU358">
        <v>87.250001505267306</v>
      </c>
      <c r="BV358">
        <v>84.750000304050459</v>
      </c>
      <c r="BW358">
        <v>82.500001150461202</v>
      </c>
      <c r="BX358">
        <v>79.749997901616766</v>
      </c>
      <c r="BY358">
        <v>75.999998788632027</v>
      </c>
      <c r="BZ358">
        <v>72.249998588026401</v>
      </c>
      <c r="CA358">
        <v>70.500001414873935</v>
      </c>
      <c r="CB358">
        <v>68.000000515774005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3.1144703205448637E-2</v>
      </c>
      <c r="CO358">
        <v>3.16313757616625E-2</v>
      </c>
      <c r="CP358">
        <v>3.1839096040876438E-2</v>
      </c>
      <c r="CQ358">
        <v>3.1757035334216817E-2</v>
      </c>
      <c r="CR358">
        <v>3.1368273457793056E-2</v>
      </c>
      <c r="CS358">
        <v>3.0650547448980183E-2</v>
      </c>
      <c r="CT358">
        <v>2.922275935810472E-2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</row>
    <row r="359" spans="1:104" x14ac:dyDescent="0.25">
      <c r="A359" t="s">
        <v>519</v>
      </c>
      <c r="B359" t="s">
        <v>168</v>
      </c>
      <c r="C359" t="s">
        <v>25</v>
      </c>
      <c r="D359" t="s">
        <v>185</v>
      </c>
      <c r="E359" t="s">
        <v>182</v>
      </c>
      <c r="F359">
        <v>2021</v>
      </c>
      <c r="G359" t="s">
        <v>175</v>
      </c>
      <c r="H359">
        <v>7</v>
      </c>
      <c r="I359">
        <v>17.983393769916429</v>
      </c>
      <c r="J359">
        <v>17.220079988802592</v>
      </c>
      <c r="K359">
        <v>16.764533409387585</v>
      </c>
      <c r="L359">
        <v>16.672454669817647</v>
      </c>
      <c r="M359">
        <v>17.234937622749982</v>
      </c>
      <c r="N359">
        <v>18.845920592677725</v>
      </c>
      <c r="O359">
        <v>21.170192364535836</v>
      </c>
      <c r="P359">
        <v>24.101799910041283</v>
      </c>
      <c r="Q359">
        <v>27.349160959229437</v>
      </c>
      <c r="R359">
        <v>30.061585886789871</v>
      </c>
      <c r="S359">
        <v>32.191202085062436</v>
      </c>
      <c r="T359">
        <v>33.527042121859296</v>
      </c>
      <c r="U359">
        <v>34.065214293271417</v>
      </c>
      <c r="V359">
        <v>34.439937121064304</v>
      </c>
      <c r="W359">
        <v>34.364150730896995</v>
      </c>
      <c r="X359">
        <v>33.777121194193846</v>
      </c>
      <c r="Y359">
        <v>32.52770067316424</v>
      </c>
      <c r="Z359">
        <v>30.619290082792002</v>
      </c>
      <c r="AA359">
        <v>27.895202060204742</v>
      </c>
      <c r="AB359">
        <v>26.568102749088148</v>
      </c>
      <c r="AC359">
        <v>26.114396590377936</v>
      </c>
      <c r="AD359">
        <v>24.331885368460309</v>
      </c>
      <c r="AE359">
        <v>21.849873122147372</v>
      </c>
      <c r="AF359">
        <v>19.77131811875234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0.3086136759340623</v>
      </c>
      <c r="AS359">
        <v>0.31356751516203246</v>
      </c>
      <c r="AT359">
        <v>0.31701682408269982</v>
      </c>
      <c r="AU359">
        <v>0.31631921288173337</v>
      </c>
      <c r="AV359">
        <v>0.31091565315637787</v>
      </c>
      <c r="AW359">
        <v>0.29941483114226247</v>
      </c>
      <c r="AX359">
        <v>0.28184807140665996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71.000000434564967</v>
      </c>
      <c r="BF359">
        <v>71.499999091715708</v>
      </c>
      <c r="BG359">
        <v>71.000000434564967</v>
      </c>
      <c r="BH359">
        <v>70.749999534981654</v>
      </c>
      <c r="BI359">
        <v>69.999998769779921</v>
      </c>
      <c r="BJ359">
        <v>69.999998769779921</v>
      </c>
      <c r="BK359">
        <v>69.500001018979916</v>
      </c>
      <c r="BL359">
        <v>72.750001716507455</v>
      </c>
      <c r="BM359">
        <v>76.749998768329775</v>
      </c>
      <c r="BN359">
        <v>81.249999492443592</v>
      </c>
      <c r="BO359">
        <v>86.500001585992948</v>
      </c>
      <c r="BP359">
        <v>91.750001323030389</v>
      </c>
      <c r="BQ359">
        <v>91.999999201444581</v>
      </c>
      <c r="BR359">
        <v>92.249999738487602</v>
      </c>
      <c r="BS359">
        <v>92.500001725691817</v>
      </c>
      <c r="BT359">
        <v>91.750001323030389</v>
      </c>
      <c r="BU359">
        <v>87.750001370885698</v>
      </c>
      <c r="BV359">
        <v>84.999998424158193</v>
      </c>
      <c r="BW359">
        <v>83.749999424769385</v>
      </c>
      <c r="BX359">
        <v>81.49999948567617</v>
      </c>
      <c r="BY359">
        <v>78.249998788148645</v>
      </c>
      <c r="BZ359">
        <v>75.000000990943477</v>
      </c>
      <c r="CA359">
        <v>73.749999212079089</v>
      </c>
      <c r="CB359">
        <v>72.750001716507455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3.3336338096437441E-2</v>
      </c>
      <c r="CO359">
        <v>3.3909703787059917E-2</v>
      </c>
      <c r="CP359">
        <v>3.424341781148374E-2</v>
      </c>
      <c r="CQ359">
        <v>3.4247310666567034E-2</v>
      </c>
      <c r="CR359">
        <v>3.3946849662271454E-2</v>
      </c>
      <c r="CS359">
        <v>3.3194336739086991E-2</v>
      </c>
      <c r="CT359">
        <v>3.1558784402904161E-2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</row>
    <row r="360" spans="1:104" x14ac:dyDescent="0.25">
      <c r="A360" t="s">
        <v>520</v>
      </c>
      <c r="B360" t="s">
        <v>168</v>
      </c>
      <c r="C360" t="s">
        <v>25</v>
      </c>
      <c r="D360" t="s">
        <v>185</v>
      </c>
      <c r="E360" t="s">
        <v>182</v>
      </c>
      <c r="F360">
        <v>2021</v>
      </c>
      <c r="G360" t="s">
        <v>176</v>
      </c>
      <c r="H360">
        <v>8</v>
      </c>
      <c r="I360">
        <v>18.364155446519042</v>
      </c>
      <c r="J360">
        <v>17.556968753344616</v>
      </c>
      <c r="K360">
        <v>17.088227044036941</v>
      </c>
      <c r="L360">
        <v>16.98473499970385</v>
      </c>
      <c r="M360">
        <v>17.590419998985602</v>
      </c>
      <c r="N360">
        <v>19.326436598694976</v>
      </c>
      <c r="O360">
        <v>22.036896678700003</v>
      </c>
      <c r="P360">
        <v>25.136021881728126</v>
      </c>
      <c r="Q360">
        <v>28.747112758995378</v>
      </c>
      <c r="R360">
        <v>31.677353890126692</v>
      </c>
      <c r="S360">
        <v>34.026728405227836</v>
      </c>
      <c r="T360">
        <v>35.416527262873615</v>
      </c>
      <c r="U360">
        <v>35.976907595385285</v>
      </c>
      <c r="V360">
        <v>36.364973114524062</v>
      </c>
      <c r="W360">
        <v>36.259938770903013</v>
      </c>
      <c r="X360">
        <v>35.532671789806081</v>
      </c>
      <c r="Y360">
        <v>34.120246867840848</v>
      </c>
      <c r="Z360">
        <v>32.067074466138287</v>
      </c>
      <c r="AA360">
        <v>29.136829913532939</v>
      </c>
      <c r="AB360">
        <v>27.951179883065731</v>
      </c>
      <c r="AC360">
        <v>27.04008012298117</v>
      </c>
      <c r="AD360">
        <v>24.982624050886663</v>
      </c>
      <c r="AE360">
        <v>22.361892384373949</v>
      </c>
      <c r="AF360">
        <v>20.237641170689582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0.32600624331863615</v>
      </c>
      <c r="AS360">
        <v>0.33116449709221862</v>
      </c>
      <c r="AT360">
        <v>0.33473661748213734</v>
      </c>
      <c r="AU360">
        <v>0.33376978730367596</v>
      </c>
      <c r="AV360">
        <v>0.32707535517799496</v>
      </c>
      <c r="AW360">
        <v>0.31407407565219575</v>
      </c>
      <c r="AX360">
        <v>0.29517481345785768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72.999999111534578</v>
      </c>
      <c r="BF360">
        <v>72.199996547069546</v>
      </c>
      <c r="BG360">
        <v>71.599999185686158</v>
      </c>
      <c r="BH360">
        <v>70.400002771064663</v>
      </c>
      <c r="BI360">
        <v>70.400002771064663</v>
      </c>
      <c r="BJ360">
        <v>70.199998172216851</v>
      </c>
      <c r="BK360">
        <v>69.400001166703021</v>
      </c>
      <c r="BL360">
        <v>72.400000964647219</v>
      </c>
      <c r="BM360">
        <v>79.40000234616744</v>
      </c>
      <c r="BN360">
        <v>84.000000203505948</v>
      </c>
      <c r="BO360">
        <v>89.599996221073312</v>
      </c>
      <c r="BP360">
        <v>91.199996334862632</v>
      </c>
      <c r="BQ360">
        <v>93.000000564112696</v>
      </c>
      <c r="BR360">
        <v>91.400000692016917</v>
      </c>
      <c r="BS360">
        <v>91.800004814148423</v>
      </c>
      <c r="BT360">
        <v>91.599999188103084</v>
      </c>
      <c r="BU360">
        <v>90.199998597597457</v>
      </c>
      <c r="BV360">
        <v>89.800002753469371</v>
      </c>
      <c r="BW360">
        <v>85.600000075601741</v>
      </c>
      <c r="BX360">
        <v>82.400002264958417</v>
      </c>
      <c r="BY360">
        <v>78.199995357453986</v>
      </c>
      <c r="BZ360">
        <v>76.400001641872493</v>
      </c>
      <c r="CA360">
        <v>75.199995801203315</v>
      </c>
      <c r="CB360">
        <v>75.199995801203315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3.473223771064772E-2</v>
      </c>
      <c r="CO360">
        <v>3.5300348986716266E-2</v>
      </c>
      <c r="CP360">
        <v>3.5595273821296895E-2</v>
      </c>
      <c r="CQ360">
        <v>3.5579073681040962E-2</v>
      </c>
      <c r="CR360">
        <v>3.523490775104738E-2</v>
      </c>
      <c r="CS360">
        <v>3.448831062900487E-2</v>
      </c>
      <c r="CT360">
        <v>3.2815341736765057E-2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</row>
    <row r="361" spans="1:104" x14ac:dyDescent="0.25">
      <c r="A361" t="s">
        <v>521</v>
      </c>
      <c r="B361" t="s">
        <v>168</v>
      </c>
      <c r="C361" t="s">
        <v>25</v>
      </c>
      <c r="D361" t="s">
        <v>185</v>
      </c>
      <c r="E361" t="s">
        <v>182</v>
      </c>
      <c r="F361">
        <v>2021</v>
      </c>
      <c r="G361" t="s">
        <v>177</v>
      </c>
      <c r="H361">
        <v>9</v>
      </c>
      <c r="I361">
        <v>18.974993306551454</v>
      </c>
      <c r="J361">
        <v>18.18692768343611</v>
      </c>
      <c r="K361">
        <v>17.719091154164413</v>
      </c>
      <c r="L361">
        <v>17.654964671690497</v>
      </c>
      <c r="M361">
        <v>18.310489648864042</v>
      </c>
      <c r="N361">
        <v>20.210581827682862</v>
      </c>
      <c r="O361">
        <v>23.37493791666623</v>
      </c>
      <c r="P361">
        <v>26.502508688391778</v>
      </c>
      <c r="Q361">
        <v>30.601899009706006</v>
      </c>
      <c r="R361">
        <v>33.850792811287668</v>
      </c>
      <c r="S361">
        <v>36.281315732845655</v>
      </c>
      <c r="T361">
        <v>37.748372516612754</v>
      </c>
      <c r="U361">
        <v>38.248418470166222</v>
      </c>
      <c r="V361">
        <v>38.621478657951776</v>
      </c>
      <c r="W361">
        <v>38.395967053219636</v>
      </c>
      <c r="X361">
        <v>37.343499614263891</v>
      </c>
      <c r="Y361">
        <v>35.512398808381093</v>
      </c>
      <c r="Z361">
        <v>33.199687343823079</v>
      </c>
      <c r="AA361">
        <v>30.320587997255846</v>
      </c>
      <c r="AB361">
        <v>29.67874377270093</v>
      </c>
      <c r="AC361">
        <v>27.956358302907226</v>
      </c>
      <c r="AD361">
        <v>25.672143019182489</v>
      </c>
      <c r="AE361">
        <v>22.921743121042969</v>
      </c>
      <c r="AF361">
        <v>20.762642970690063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0.34747068569174006</v>
      </c>
      <c r="AS361">
        <v>0.35207356644118581</v>
      </c>
      <c r="AT361">
        <v>0.3555075615747964</v>
      </c>
      <c r="AU361">
        <v>0.35343174624120949</v>
      </c>
      <c r="AV361">
        <v>0.34374387884604618</v>
      </c>
      <c r="AW361">
        <v>0.32688874605787066</v>
      </c>
      <c r="AX361">
        <v>0.30560041081974598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70.500001414873935</v>
      </c>
      <c r="BF361">
        <v>69.999998769779921</v>
      </c>
      <c r="BG361">
        <v>69.999998769779921</v>
      </c>
      <c r="BH361">
        <v>69.749998293160289</v>
      </c>
      <c r="BI361">
        <v>69.999998769779921</v>
      </c>
      <c r="BJ361">
        <v>68.750000495471738</v>
      </c>
      <c r="BK361">
        <v>71.499999091715708</v>
      </c>
      <c r="BL361">
        <v>72.999999111534578</v>
      </c>
      <c r="BM361">
        <v>80.749999505978423</v>
      </c>
      <c r="BN361">
        <v>87.499999141987971</v>
      </c>
      <c r="BO361">
        <v>96.75000003963774</v>
      </c>
      <c r="BP361">
        <v>100.00000109970557</v>
      </c>
      <c r="BQ361">
        <v>101.5000008778309</v>
      </c>
      <c r="BR361">
        <v>100.99999768892647</v>
      </c>
      <c r="BS361">
        <v>99.749998870807815</v>
      </c>
      <c r="BT361">
        <v>98.749997991526755</v>
      </c>
      <c r="BU361">
        <v>97.249998455094953</v>
      </c>
      <c r="BV361">
        <v>95.500001523636016</v>
      </c>
      <c r="BW361">
        <v>92.749998879025412</v>
      </c>
      <c r="BX361">
        <v>84.000000203505948</v>
      </c>
      <c r="BY361">
        <v>79.500001231670225</v>
      </c>
      <c r="BZ361">
        <v>77.250001171730233</v>
      </c>
      <c r="CA361">
        <v>76.250000775836227</v>
      </c>
      <c r="CB361">
        <v>74.250001494632784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3.640279432324612E-2</v>
      </c>
      <c r="CO361">
        <v>3.6912353372235369E-2</v>
      </c>
      <c r="CP361">
        <v>3.7194550988180933E-2</v>
      </c>
      <c r="CQ361">
        <v>3.7073644377169819E-2</v>
      </c>
      <c r="CR361">
        <v>3.6529171622504096E-2</v>
      </c>
      <c r="CS361">
        <v>3.5492591682316443E-2</v>
      </c>
      <c r="CT361">
        <v>3.3579819083884077E-2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</row>
    <row r="362" spans="1:104" x14ac:dyDescent="0.25">
      <c r="A362" t="s">
        <v>522</v>
      </c>
      <c r="B362" t="s">
        <v>168</v>
      </c>
      <c r="C362" t="s">
        <v>25</v>
      </c>
      <c r="D362" t="s">
        <v>185</v>
      </c>
      <c r="E362" t="s">
        <v>182</v>
      </c>
      <c r="F362">
        <v>2021</v>
      </c>
      <c r="G362" t="s">
        <v>178</v>
      </c>
      <c r="H362">
        <v>10</v>
      </c>
      <c r="I362">
        <v>17.405705899645202</v>
      </c>
      <c r="J362">
        <v>16.69293649711167</v>
      </c>
      <c r="K362">
        <v>16.278871393120678</v>
      </c>
      <c r="L362">
        <v>16.198277998091797</v>
      </c>
      <c r="M362">
        <v>16.747047048627223</v>
      </c>
      <c r="N362">
        <v>18.367375257519381</v>
      </c>
      <c r="O362">
        <v>21.298358946705317</v>
      </c>
      <c r="P362">
        <v>23.627652656949838</v>
      </c>
      <c r="Q362">
        <v>27.016663652840993</v>
      </c>
      <c r="R362">
        <v>30.110347768030529</v>
      </c>
      <c r="S362">
        <v>32.661614372499336</v>
      </c>
      <c r="T362">
        <v>34.449786389227604</v>
      </c>
      <c r="U362">
        <v>35.326559837138504</v>
      </c>
      <c r="V362">
        <v>35.982999088067103</v>
      </c>
      <c r="W362">
        <v>35.88457334043617</v>
      </c>
      <c r="X362">
        <v>34.90344898267896</v>
      </c>
      <c r="Y362">
        <v>33.078857300792677</v>
      </c>
      <c r="Z362">
        <v>30.702226220764004</v>
      </c>
      <c r="AA362">
        <v>28.900236932337041</v>
      </c>
      <c r="AB362">
        <v>27.721830713775386</v>
      </c>
      <c r="AC362">
        <v>25.914551297778342</v>
      </c>
      <c r="AD362">
        <v>23.795151756941138</v>
      </c>
      <c r="AE362">
        <v>21.189234763350779</v>
      </c>
      <c r="AF362">
        <v>19.118508130323352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0.31710746482129304</v>
      </c>
      <c r="AS362">
        <v>0.32517810958627158</v>
      </c>
      <c r="AT362">
        <v>0.33122057541993538</v>
      </c>
      <c r="AU362">
        <v>0.33031456928302777</v>
      </c>
      <c r="AV362">
        <v>0.32128339866985844</v>
      </c>
      <c r="AW362">
        <v>0.30448819454783876</v>
      </c>
      <c r="AX362">
        <v>0.28261148201907677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68.499999475041648</v>
      </c>
      <c r="BF362">
        <v>66.500001704422772</v>
      </c>
      <c r="BG362">
        <v>66.749998555639451</v>
      </c>
      <c r="BH362">
        <v>66.500001704422772</v>
      </c>
      <c r="BI362">
        <v>65.000000174019348</v>
      </c>
      <c r="BJ362">
        <v>64.75000030163352</v>
      </c>
      <c r="BK362">
        <v>63.999999778125343</v>
      </c>
      <c r="BL362">
        <v>67.499998112373532</v>
      </c>
      <c r="BM362">
        <v>76.250000775836227</v>
      </c>
      <c r="BN362">
        <v>83.749999424769385</v>
      </c>
      <c r="BO362">
        <v>89.500001444360549</v>
      </c>
      <c r="BP362">
        <v>91.750001323030389</v>
      </c>
      <c r="BQ362">
        <v>91.999999201444581</v>
      </c>
      <c r="BR362">
        <v>92.749998879025412</v>
      </c>
      <c r="BS362">
        <v>91.500000060906757</v>
      </c>
      <c r="BT362">
        <v>90.250001786598574</v>
      </c>
      <c r="BU362">
        <v>90.250001786598574</v>
      </c>
      <c r="BV362">
        <v>87.750001370885698</v>
      </c>
      <c r="BW362">
        <v>82.999999565918415</v>
      </c>
      <c r="BX362">
        <v>79.500001231670225</v>
      </c>
      <c r="BY362">
        <v>75.50000025232805</v>
      </c>
      <c r="BZ362">
        <v>72.249998588026401</v>
      </c>
      <c r="CA362">
        <v>69.749998293160289</v>
      </c>
      <c r="CB362">
        <v>69.250000240243367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3.3420500803110202E-2</v>
      </c>
      <c r="CO362">
        <v>3.4357793390372877E-2</v>
      </c>
      <c r="CP362">
        <v>3.4921775457608231E-2</v>
      </c>
      <c r="CQ362">
        <v>3.4924654393542962E-2</v>
      </c>
      <c r="CR362">
        <v>3.4421768585164492E-2</v>
      </c>
      <c r="CS362">
        <v>3.3308795507428872E-2</v>
      </c>
      <c r="CT362">
        <v>3.1289433630978573E-2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</row>
    <row r="363" spans="1:104" x14ac:dyDescent="0.25">
      <c r="A363" t="s">
        <v>523</v>
      </c>
      <c r="B363" t="s">
        <v>168</v>
      </c>
      <c r="C363" t="s">
        <v>25</v>
      </c>
      <c r="D363" t="s">
        <v>185</v>
      </c>
      <c r="E363" t="s">
        <v>182</v>
      </c>
      <c r="F363">
        <v>2021</v>
      </c>
      <c r="G363" t="s">
        <v>179</v>
      </c>
      <c r="H363">
        <v>11</v>
      </c>
      <c r="I363">
        <v>16.065633401273161</v>
      </c>
      <c r="J363">
        <v>15.523934634241382</v>
      </c>
      <c r="K363">
        <v>15.212192291495086</v>
      </c>
      <c r="L363">
        <v>15.213301272047648</v>
      </c>
      <c r="M363">
        <v>15.769288877514706</v>
      </c>
      <c r="N363">
        <v>17.333719377398278</v>
      </c>
      <c r="O363">
        <v>19.456472514157824</v>
      </c>
      <c r="P363">
        <v>21.648774852521555</v>
      </c>
      <c r="Q363">
        <v>24.619065220980328</v>
      </c>
      <c r="R363">
        <v>27.104455504473865</v>
      </c>
      <c r="S363">
        <v>29.142436040288175</v>
      </c>
      <c r="T363">
        <v>30.479249059709208</v>
      </c>
      <c r="U363">
        <v>31.084327226959502</v>
      </c>
      <c r="V363">
        <v>31.551645474666941</v>
      </c>
      <c r="W363">
        <v>31.316039660484282</v>
      </c>
      <c r="X363">
        <v>30.239726254431911</v>
      </c>
      <c r="Y363">
        <v>28.973258076611316</v>
      </c>
      <c r="Z363">
        <v>28.443559680375117</v>
      </c>
      <c r="AA363">
        <v>26.141886132762924</v>
      </c>
      <c r="AB363">
        <v>24.598283512438456</v>
      </c>
      <c r="AC363">
        <v>23.094918393595783</v>
      </c>
      <c r="AD363">
        <v>21.30785723809786</v>
      </c>
      <c r="AE363">
        <v>19.139014708545474</v>
      </c>
      <c r="AF363">
        <v>17.41004182115725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0.28055901241589898</v>
      </c>
      <c r="AS363">
        <v>0.28612870693980175</v>
      </c>
      <c r="AT363">
        <v>0.29043033405171964</v>
      </c>
      <c r="AU363">
        <v>0.28826159475457236</v>
      </c>
      <c r="AV363">
        <v>0.27835421263283855</v>
      </c>
      <c r="AW363">
        <v>0.26669647404446939</v>
      </c>
      <c r="AX363">
        <v>0.26182065721736902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62.999998777997519</v>
      </c>
      <c r="BF363">
        <v>62.20000122867323</v>
      </c>
      <c r="BG363">
        <v>60.800000819437749</v>
      </c>
      <c r="BH363">
        <v>61.599997885374961</v>
      </c>
      <c r="BI363">
        <v>61.200000107698642</v>
      </c>
      <c r="BJ363">
        <v>60.599996703976984</v>
      </c>
      <c r="BK363">
        <v>59.799999215076092</v>
      </c>
      <c r="BL363">
        <v>63.400002114625039</v>
      </c>
      <c r="BM363">
        <v>71.599999185686158</v>
      </c>
      <c r="BN363">
        <v>79.199996961815643</v>
      </c>
      <c r="BO363">
        <v>82.999999565918415</v>
      </c>
      <c r="BP363">
        <v>86.800003438912228</v>
      </c>
      <c r="BQ363">
        <v>88.000002089198873</v>
      </c>
      <c r="BR363">
        <v>88.199995570144296</v>
      </c>
      <c r="BS363">
        <v>88.000002089198873</v>
      </c>
      <c r="BT363">
        <v>87.1999982558428</v>
      </c>
      <c r="BU363">
        <v>84.000000203505948</v>
      </c>
      <c r="BV363">
        <v>77.800003259575632</v>
      </c>
      <c r="BW363">
        <v>72.199996547069546</v>
      </c>
      <c r="BX363">
        <v>67.800003167732086</v>
      </c>
      <c r="BY363">
        <v>65.999998817635259</v>
      </c>
      <c r="BZ363">
        <v>62.799998771326763</v>
      </c>
      <c r="CA363">
        <v>62.000001222002489</v>
      </c>
      <c r="CB363">
        <v>60.800000819437749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2.9959210090340731E-2</v>
      </c>
      <c r="CO363">
        <v>3.0639963269290894E-2</v>
      </c>
      <c r="CP363">
        <v>3.1029868678947099E-2</v>
      </c>
      <c r="CQ363">
        <v>3.0876163679578749E-2</v>
      </c>
      <c r="CR363">
        <v>3.0122229321854665E-2</v>
      </c>
      <c r="CS363">
        <v>2.9223256024013076E-2</v>
      </c>
      <c r="CT363">
        <v>2.8726235082101217E-2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</row>
    <row r="364" spans="1:104" x14ac:dyDescent="0.25">
      <c r="A364" t="s">
        <v>524</v>
      </c>
      <c r="B364" t="s">
        <v>168</v>
      </c>
      <c r="C364" t="s">
        <v>25</v>
      </c>
      <c r="D364" t="s">
        <v>185</v>
      </c>
      <c r="E364" t="s">
        <v>182</v>
      </c>
      <c r="F364">
        <v>2021</v>
      </c>
      <c r="G364" t="s">
        <v>180</v>
      </c>
      <c r="H364">
        <v>12</v>
      </c>
      <c r="I364">
        <v>14.317786356425925</v>
      </c>
      <c r="J364">
        <v>13.961698311308959</v>
      </c>
      <c r="K364">
        <v>13.82265720457313</v>
      </c>
      <c r="L364">
        <v>13.947080716801873</v>
      </c>
      <c r="M364">
        <v>14.55808814750463</v>
      </c>
      <c r="N364">
        <v>16.140754295857427</v>
      </c>
      <c r="O364">
        <v>18.108284770303431</v>
      </c>
      <c r="P364">
        <v>20.039027208439396</v>
      </c>
      <c r="Q364">
        <v>21.686657224266803</v>
      </c>
      <c r="R364">
        <v>22.289059519359853</v>
      </c>
      <c r="S364">
        <v>22.474546728327709</v>
      </c>
      <c r="T364">
        <v>22.345177320539563</v>
      </c>
      <c r="U364">
        <v>22.003975565159184</v>
      </c>
      <c r="V364">
        <v>21.79847554274598</v>
      </c>
      <c r="W364">
        <v>21.433724363124931</v>
      </c>
      <c r="X364">
        <v>20.790134408858684</v>
      </c>
      <c r="Y364">
        <v>20.536074515678695</v>
      </c>
      <c r="Z364">
        <v>21.523634114741345</v>
      </c>
      <c r="AA364">
        <v>21.072270434621949</v>
      </c>
      <c r="AB364">
        <v>20.12462558554294</v>
      </c>
      <c r="AC364">
        <v>19.174659194575181</v>
      </c>
      <c r="AD364">
        <v>18.067550784992644</v>
      </c>
      <c r="AE364">
        <v>16.54361040164768</v>
      </c>
      <c r="AF364">
        <v>15.357779123691438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0.20568553883782528</v>
      </c>
      <c r="AS364">
        <v>0.20254480257293214</v>
      </c>
      <c r="AT364">
        <v>0.20065319984065999</v>
      </c>
      <c r="AU364">
        <v>0.19729569256642704</v>
      </c>
      <c r="AV364">
        <v>0.19137149087041619</v>
      </c>
      <c r="AW364">
        <v>0.18903289778633112</v>
      </c>
      <c r="AX364">
        <v>0.19812329688610736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47.250000080483943</v>
      </c>
      <c r="BF364">
        <v>46.749999248091427</v>
      </c>
      <c r="BG364">
        <v>45.249999590812855</v>
      </c>
      <c r="BH364">
        <v>45.000000141390714</v>
      </c>
      <c r="BI364">
        <v>45.249999590812855</v>
      </c>
      <c r="BJ364">
        <v>45.249999590812855</v>
      </c>
      <c r="BK364">
        <v>44.249999889787752</v>
      </c>
      <c r="BL364">
        <v>45.249999590812855</v>
      </c>
      <c r="BM364">
        <v>47.750000761818008</v>
      </c>
      <c r="BN364">
        <v>50.75000043891545</v>
      </c>
      <c r="BO364">
        <v>52.999999652928089</v>
      </c>
      <c r="BP364">
        <v>53.249999434678834</v>
      </c>
      <c r="BQ364">
        <v>53.999999686281797</v>
      </c>
      <c r="BR364">
        <v>55.000000595774551</v>
      </c>
      <c r="BS364">
        <v>56.000000175952891</v>
      </c>
      <c r="BT364">
        <v>55.000000595774551</v>
      </c>
      <c r="BU364">
        <v>54.250000585865116</v>
      </c>
      <c r="BV364">
        <v>50.75000043891545</v>
      </c>
      <c r="BW364">
        <v>49.25000041909658</v>
      </c>
      <c r="BX364">
        <v>48.500000530033915</v>
      </c>
      <c r="BY364">
        <v>46.500000282056348</v>
      </c>
      <c r="BZ364">
        <v>47.750000761818008</v>
      </c>
      <c r="CA364">
        <v>45.99999960072229</v>
      </c>
      <c r="CB364">
        <v>45.249999590812855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2.0804014778051824E-2</v>
      </c>
      <c r="CO364">
        <v>2.0581454120334075E-2</v>
      </c>
      <c r="CP364">
        <v>2.0439365972242374E-2</v>
      </c>
      <c r="CQ364">
        <v>2.0238795477646662E-2</v>
      </c>
      <c r="CR364">
        <v>1.9839631127418746E-2</v>
      </c>
      <c r="CS364">
        <v>1.9779423794198107E-2</v>
      </c>
      <c r="CT364">
        <v>2.0627401681785524E-2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</row>
    <row r="365" spans="1:104" x14ac:dyDescent="0.25">
      <c r="A365" t="s">
        <v>525</v>
      </c>
      <c r="B365" t="s">
        <v>168</v>
      </c>
      <c r="C365" t="s">
        <v>25</v>
      </c>
      <c r="D365" t="s">
        <v>185</v>
      </c>
      <c r="E365" t="s">
        <v>182</v>
      </c>
      <c r="F365">
        <v>2021</v>
      </c>
      <c r="G365" t="s">
        <v>181</v>
      </c>
      <c r="H365">
        <v>8</v>
      </c>
      <c r="I365">
        <v>18.262555983375769</v>
      </c>
      <c r="J365">
        <v>17.463758963581618</v>
      </c>
      <c r="K365">
        <v>16.999991639458241</v>
      </c>
      <c r="L365">
        <v>16.897112235354264</v>
      </c>
      <c r="M365">
        <v>17.49953519524416</v>
      </c>
      <c r="N365">
        <v>19.220948105377371</v>
      </c>
      <c r="O365">
        <v>21.908573184558829</v>
      </c>
      <c r="P365">
        <v>24.94431081510594</v>
      </c>
      <c r="Q365">
        <v>28.472953427898158</v>
      </c>
      <c r="R365">
        <v>31.334168382225066</v>
      </c>
      <c r="S365">
        <v>33.624539856968553</v>
      </c>
      <c r="T365">
        <v>34.98225054495559</v>
      </c>
      <c r="U365">
        <v>35.545603632361988</v>
      </c>
      <c r="V365">
        <v>35.947450078534828</v>
      </c>
      <c r="W365">
        <v>35.860161719843326</v>
      </c>
      <c r="X365">
        <v>35.151367118475726</v>
      </c>
      <c r="Y365">
        <v>33.766304728945265</v>
      </c>
      <c r="Z365">
        <v>31.738580888610201</v>
      </c>
      <c r="AA365">
        <v>28.860839633096152</v>
      </c>
      <c r="AB365">
        <v>27.695203669859485</v>
      </c>
      <c r="AC365">
        <v>26.811654766787409</v>
      </c>
      <c r="AD365">
        <v>24.783387403020011</v>
      </c>
      <c r="AE365">
        <v>22.193487152678397</v>
      </c>
      <c r="AF365">
        <v>20.09132699202517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0.32200877240888487</v>
      </c>
      <c r="AS365">
        <v>0.3271943547815081</v>
      </c>
      <c r="AT365">
        <v>0.33089334834294187</v>
      </c>
      <c r="AU365">
        <v>0.33008986971096677</v>
      </c>
      <c r="AV365">
        <v>0.32356548184749601</v>
      </c>
      <c r="AW365">
        <v>0.3108160909997551</v>
      </c>
      <c r="AX365">
        <v>0.29215105910395356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69.937500871184326</v>
      </c>
      <c r="BF365">
        <v>69.05000089822984</v>
      </c>
      <c r="BG365">
        <v>68.52500085806038</v>
      </c>
      <c r="BH365">
        <v>68.099999642970317</v>
      </c>
      <c r="BI365">
        <v>67.912497729603473</v>
      </c>
      <c r="BJ365">
        <v>67.362502469600315</v>
      </c>
      <c r="BK365">
        <v>68.099999642970317</v>
      </c>
      <c r="BL365">
        <v>72.224997205007682</v>
      </c>
      <c r="BM365">
        <v>78.287499472938919</v>
      </c>
      <c r="BN365">
        <v>83.187498276845972</v>
      </c>
      <c r="BO365">
        <v>89.462500638723498</v>
      </c>
      <c r="BP365">
        <v>92.67500143696472</v>
      </c>
      <c r="BQ365">
        <v>94.000000778736563</v>
      </c>
      <c r="BR365">
        <v>93.662500114151854</v>
      </c>
      <c r="BS365">
        <v>92.887498993128929</v>
      </c>
      <c r="BT365">
        <v>92.400003323576072</v>
      </c>
      <c r="BU365">
        <v>90.612504680129348</v>
      </c>
      <c r="BV365">
        <v>88.762497382724931</v>
      </c>
      <c r="BW365">
        <v>86.150000954979475</v>
      </c>
      <c r="BX365">
        <v>81.912499223752889</v>
      </c>
      <c r="BY365">
        <v>77.987502151773327</v>
      </c>
      <c r="BZ365">
        <v>75.224996882105117</v>
      </c>
      <c r="CA365">
        <v>73.925003455105696</v>
      </c>
      <c r="CB365">
        <v>72.550004187195398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3.4354424119623188E-2</v>
      </c>
      <c r="CO365">
        <v>3.4930250086233891E-2</v>
      </c>
      <c r="CP365">
        <v>3.5239613306468034E-2</v>
      </c>
      <c r="CQ365">
        <v>3.5239444835080097E-2</v>
      </c>
      <c r="CR365">
        <v>3.4905704837256982E-2</v>
      </c>
      <c r="CS365">
        <v>3.4170557988668235E-2</v>
      </c>
      <c r="CT365">
        <v>3.2514235806751515E-2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</row>
    <row r="366" spans="1:104" x14ac:dyDescent="0.25">
      <c r="A366" t="s">
        <v>526</v>
      </c>
      <c r="B366" t="s">
        <v>168</v>
      </c>
      <c r="C366" t="s">
        <v>25</v>
      </c>
      <c r="D366" t="s">
        <v>185</v>
      </c>
      <c r="E366" t="s">
        <v>182</v>
      </c>
      <c r="F366">
        <v>2022</v>
      </c>
      <c r="G366" t="s">
        <v>169</v>
      </c>
      <c r="H366">
        <v>1</v>
      </c>
      <c r="I366">
        <v>14.216462272848856</v>
      </c>
      <c r="J366">
        <v>13.86962914884516</v>
      </c>
      <c r="K366">
        <v>13.770067441621331</v>
      </c>
      <c r="L366">
        <v>13.924660401653096</v>
      </c>
      <c r="M366">
        <v>14.593153958799169</v>
      </c>
      <c r="N366">
        <v>16.239553580839598</v>
      </c>
      <c r="O366">
        <v>18.941437037518583</v>
      </c>
      <c r="P366">
        <v>20.824606416913639</v>
      </c>
      <c r="Q366">
        <v>22.155090245618613</v>
      </c>
      <c r="R366">
        <v>22.257586127407382</v>
      </c>
      <c r="S366">
        <v>21.977999930625256</v>
      </c>
      <c r="T366">
        <v>21.568331677574744</v>
      </c>
      <c r="U366">
        <v>21.02107951074197</v>
      </c>
      <c r="V366">
        <v>20.665610065110226</v>
      </c>
      <c r="W366">
        <v>20.263714887479313</v>
      </c>
      <c r="X366">
        <v>19.779942431233099</v>
      </c>
      <c r="Y366">
        <v>19.716339789274642</v>
      </c>
      <c r="Z366">
        <v>20.993856420368406</v>
      </c>
      <c r="AA366">
        <v>20.839973767410804</v>
      </c>
      <c r="AB366">
        <v>20.00328698911288</v>
      </c>
      <c r="AC366">
        <v>19.104555200577796</v>
      </c>
      <c r="AD366">
        <v>18.031564332829113</v>
      </c>
      <c r="AE366">
        <v>16.481338108856868</v>
      </c>
      <c r="AF366">
        <v>15.3242362006732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0.19853474743162447</v>
      </c>
      <c r="AS366">
        <v>0.19349732118689322</v>
      </c>
      <c r="AT366">
        <v>0.1902252596565229</v>
      </c>
      <c r="AU366">
        <v>0.18652584159722346</v>
      </c>
      <c r="AV366">
        <v>0.18207276020844185</v>
      </c>
      <c r="AW366">
        <v>0.18148729846402942</v>
      </c>
      <c r="AX366">
        <v>0.19324673715823851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42.000000101752974</v>
      </c>
      <c r="BF366">
        <v>40.999999010990074</v>
      </c>
      <c r="BG366">
        <v>39.999999853775414</v>
      </c>
      <c r="BH366">
        <v>39.499999534981647</v>
      </c>
      <c r="BI366">
        <v>39.00000036423215</v>
      </c>
      <c r="BJ366">
        <v>38.250000928344853</v>
      </c>
      <c r="BK366">
        <v>38.250000928344853</v>
      </c>
      <c r="BL366">
        <v>38.250000928344853</v>
      </c>
      <c r="BM366">
        <v>45.750000030453378</v>
      </c>
      <c r="BN366">
        <v>51.250001150461202</v>
      </c>
      <c r="BO366">
        <v>55.249999440962867</v>
      </c>
      <c r="BP366">
        <v>56.999999514437697</v>
      </c>
      <c r="BQ366">
        <v>58.000000031178466</v>
      </c>
      <c r="BR366">
        <v>58.249999963987662</v>
      </c>
      <c r="BS366">
        <v>58.000000031178466</v>
      </c>
      <c r="BT366">
        <v>56.249999625375025</v>
      </c>
      <c r="BU366">
        <v>54.74999921280417</v>
      </c>
      <c r="BV366">
        <v>52.250000337887556</v>
      </c>
      <c r="BW366">
        <v>50.499998844463235</v>
      </c>
      <c r="BX366">
        <v>47.499999258000862</v>
      </c>
      <c r="BY366">
        <v>45.99999960072229</v>
      </c>
      <c r="BZ366">
        <v>45.249999590812855</v>
      </c>
      <c r="CA366">
        <v>46.749999248091427</v>
      </c>
      <c r="CB366">
        <v>46.250000862845909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1.9551748710420588E-2</v>
      </c>
      <c r="CO366">
        <v>1.9124397613218744E-2</v>
      </c>
      <c r="CP366">
        <v>1.8824556683338298E-2</v>
      </c>
      <c r="CQ366">
        <v>1.8583726360406356E-2</v>
      </c>
      <c r="CR366">
        <v>1.8378555898438322E-2</v>
      </c>
      <c r="CS366">
        <v>1.8576485641193307E-2</v>
      </c>
      <c r="CT366">
        <v>1.974710398904345E-2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</row>
    <row r="367" spans="1:104" x14ac:dyDescent="0.25">
      <c r="A367" t="s">
        <v>527</v>
      </c>
      <c r="B367" t="s">
        <v>168</v>
      </c>
      <c r="C367" t="s">
        <v>25</v>
      </c>
      <c r="D367" t="s">
        <v>185</v>
      </c>
      <c r="E367" t="s">
        <v>182</v>
      </c>
      <c r="F367">
        <v>2022</v>
      </c>
      <c r="G367" t="s">
        <v>170</v>
      </c>
      <c r="H367">
        <v>2</v>
      </c>
      <c r="I367">
        <v>14.644364021785586</v>
      </c>
      <c r="J367">
        <v>14.226844988845448</v>
      </c>
      <c r="K367">
        <v>14.07397966927485</v>
      </c>
      <c r="L367">
        <v>14.164281493115112</v>
      </c>
      <c r="M367">
        <v>14.76800527024441</v>
      </c>
      <c r="N367">
        <v>16.363694772366063</v>
      </c>
      <c r="O367">
        <v>18.762915345461874</v>
      </c>
      <c r="P367">
        <v>20.490126785506362</v>
      </c>
      <c r="Q367">
        <v>22.113362794156952</v>
      </c>
      <c r="R367">
        <v>22.89594727628397</v>
      </c>
      <c r="S367">
        <v>23.330200920022762</v>
      </c>
      <c r="T367">
        <v>23.497618780776154</v>
      </c>
      <c r="U367">
        <v>23.451228864737026</v>
      </c>
      <c r="V367">
        <v>23.504115888072452</v>
      </c>
      <c r="W367">
        <v>23.314697277033218</v>
      </c>
      <c r="X367">
        <v>22.695257612230069</v>
      </c>
      <c r="Y367">
        <v>22.040945362557011</v>
      </c>
      <c r="Z367">
        <v>22.247668059670069</v>
      </c>
      <c r="AA367">
        <v>22.231841944640507</v>
      </c>
      <c r="AB367">
        <v>21.166294066925197</v>
      </c>
      <c r="AC367">
        <v>20.122918919548457</v>
      </c>
      <c r="AD367">
        <v>18.817154002101464</v>
      </c>
      <c r="AE367">
        <v>17.069325469468076</v>
      </c>
      <c r="AF367">
        <v>15.74458742106137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0.21629366721357002</v>
      </c>
      <c r="AS367">
        <v>0.21586665292645643</v>
      </c>
      <c r="AT367">
        <v>0.21635346984032608</v>
      </c>
      <c r="AU367">
        <v>0.21460989105979647</v>
      </c>
      <c r="AV367">
        <v>0.20890799690158507</v>
      </c>
      <c r="AW367">
        <v>0.20288510434940804</v>
      </c>
      <c r="AX367">
        <v>0.20478796966975657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52.250000337887556</v>
      </c>
      <c r="BF367">
        <v>51.749999777400262</v>
      </c>
      <c r="BG367">
        <v>51.749999777400262</v>
      </c>
      <c r="BH367">
        <v>50.75000043891545</v>
      </c>
      <c r="BI367">
        <v>51.499999965437823</v>
      </c>
      <c r="BJ367">
        <v>50.75000043891545</v>
      </c>
      <c r="BK367">
        <v>51.499999965437823</v>
      </c>
      <c r="BL367">
        <v>52.000001039523873</v>
      </c>
      <c r="BM367">
        <v>52.250000337887556</v>
      </c>
      <c r="BN367">
        <v>53.749999783684288</v>
      </c>
      <c r="BO367">
        <v>54.500000518674319</v>
      </c>
      <c r="BP367">
        <v>55.000000595774551</v>
      </c>
      <c r="BQ367">
        <v>55.750000243143695</v>
      </c>
      <c r="BR367">
        <v>53.999999686281797</v>
      </c>
      <c r="BS367">
        <v>53.249999434678834</v>
      </c>
      <c r="BT367">
        <v>52.000001039523873</v>
      </c>
      <c r="BU367">
        <v>49.749999317940855</v>
      </c>
      <c r="BV367">
        <v>47.999999607006323</v>
      </c>
      <c r="BW367">
        <v>47.250000080483943</v>
      </c>
      <c r="BX367">
        <v>47.999999607006323</v>
      </c>
      <c r="BY367">
        <v>47.750000761818008</v>
      </c>
      <c r="BZ367">
        <v>46.749999248091427</v>
      </c>
      <c r="CA367">
        <v>47.750000761818008</v>
      </c>
      <c r="CB367">
        <v>46.749999248091427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2.2292515579624715E-2</v>
      </c>
      <c r="CO367">
        <v>2.2355508322817973E-2</v>
      </c>
      <c r="CP367">
        <v>2.2424816587476321E-2</v>
      </c>
      <c r="CQ367">
        <v>2.2354147363235127E-2</v>
      </c>
      <c r="CR367">
        <v>2.2046093950690106E-2</v>
      </c>
      <c r="CS367">
        <v>2.1715209324979598E-2</v>
      </c>
      <c r="CT367">
        <v>2.1845361063761705E-2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</row>
    <row r="368" spans="1:104" x14ac:dyDescent="0.25">
      <c r="A368" t="s">
        <v>528</v>
      </c>
      <c r="B368" t="s">
        <v>168</v>
      </c>
      <c r="C368" t="s">
        <v>25</v>
      </c>
      <c r="D368" t="s">
        <v>185</v>
      </c>
      <c r="E368" t="s">
        <v>182</v>
      </c>
      <c r="F368">
        <v>2022</v>
      </c>
      <c r="G368" t="s">
        <v>171</v>
      </c>
      <c r="H368">
        <v>3</v>
      </c>
      <c r="I368">
        <v>15.793046263932441</v>
      </c>
      <c r="J368">
        <v>15.188536091584439</v>
      </c>
      <c r="K368">
        <v>14.863006938077202</v>
      </c>
      <c r="L368">
        <v>14.81229153866537</v>
      </c>
      <c r="M368">
        <v>15.313462273485959</v>
      </c>
      <c r="N368">
        <v>16.766657910625671</v>
      </c>
      <c r="O368">
        <v>19.299557256945022</v>
      </c>
      <c r="P368">
        <v>20.977293766963708</v>
      </c>
      <c r="Q368">
        <v>23.068070796780468</v>
      </c>
      <c r="R368">
        <v>24.791267888555112</v>
      </c>
      <c r="S368">
        <v>26.271873679308001</v>
      </c>
      <c r="T368">
        <v>27.278873519842477</v>
      </c>
      <c r="U368">
        <v>27.844831096732502</v>
      </c>
      <c r="V368">
        <v>28.449322771972504</v>
      </c>
      <c r="W368">
        <v>28.509960989910109</v>
      </c>
      <c r="X368">
        <v>27.938541373373582</v>
      </c>
      <c r="Y368">
        <v>26.828173258252345</v>
      </c>
      <c r="Z368">
        <v>25.489971633969926</v>
      </c>
      <c r="AA368">
        <v>24.168055025202069</v>
      </c>
      <c r="AB368">
        <v>23.81825626870987</v>
      </c>
      <c r="AC368">
        <v>22.569020983112544</v>
      </c>
      <c r="AD368">
        <v>20.894972882532116</v>
      </c>
      <c r="AE368">
        <v>18.77592624446099</v>
      </c>
      <c r="AF368">
        <v>17.087882895108418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0.25109980996549797</v>
      </c>
      <c r="AS368">
        <v>0.25630939788714774</v>
      </c>
      <c r="AT368">
        <v>0.26187369856202364</v>
      </c>
      <c r="AU368">
        <v>0.26243186817385084</v>
      </c>
      <c r="AV368">
        <v>0.25717199773062277</v>
      </c>
      <c r="AW368">
        <v>0.24695114346648969</v>
      </c>
      <c r="AX368">
        <v>0.23463312423424601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56.000000175952891</v>
      </c>
      <c r="BF368">
        <v>54.250000585865116</v>
      </c>
      <c r="BG368">
        <v>52.75000068689301</v>
      </c>
      <c r="BH368">
        <v>53.249999434678834</v>
      </c>
      <c r="BI368">
        <v>53.749999783684288</v>
      </c>
      <c r="BJ368">
        <v>53.999999686281797</v>
      </c>
      <c r="BK368">
        <v>53.999999686281797</v>
      </c>
      <c r="BL368">
        <v>56.249999625375025</v>
      </c>
      <c r="BM368">
        <v>63.25000004012113</v>
      </c>
      <c r="BN368">
        <v>68.999998253039166</v>
      </c>
      <c r="BO368">
        <v>73.250000192388043</v>
      </c>
      <c r="BP368">
        <v>75.999998788632027</v>
      </c>
      <c r="BQ368">
        <v>79.249999244466025</v>
      </c>
      <c r="BR368">
        <v>78.999999069963295</v>
      </c>
      <c r="BS368">
        <v>76.250000775836227</v>
      </c>
      <c r="BT368">
        <v>72.750001716507455</v>
      </c>
      <c r="BU368">
        <v>72.500000696077365</v>
      </c>
      <c r="BV368">
        <v>71.000000434564967</v>
      </c>
      <c r="BW368">
        <v>67.249999992265799</v>
      </c>
      <c r="BX368">
        <v>62.75000174551068</v>
      </c>
      <c r="BY368">
        <v>61.499998999872169</v>
      </c>
      <c r="BZ368">
        <v>59.500000927136384</v>
      </c>
      <c r="CA368">
        <v>59.500000927136384</v>
      </c>
      <c r="CB368">
        <v>57.499999470691172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2.6710521894972836E-2</v>
      </c>
      <c r="CO368">
        <v>2.739397253631657E-2</v>
      </c>
      <c r="CP368">
        <v>2.7926341188219489E-2</v>
      </c>
      <c r="CQ368">
        <v>2.808552083001619E-2</v>
      </c>
      <c r="CR368">
        <v>2.7869639962283376E-2</v>
      </c>
      <c r="CS368">
        <v>2.7220181442608384E-2</v>
      </c>
      <c r="CT368">
        <v>2.6049963628242839E-2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</row>
    <row r="369" spans="1:104" x14ac:dyDescent="0.25">
      <c r="A369" t="s">
        <v>529</v>
      </c>
      <c r="B369" t="s">
        <v>168</v>
      </c>
      <c r="C369" t="s">
        <v>25</v>
      </c>
      <c r="D369" t="s">
        <v>185</v>
      </c>
      <c r="E369" t="s">
        <v>182</v>
      </c>
      <c r="F369">
        <v>2022</v>
      </c>
      <c r="G369" t="s">
        <v>172</v>
      </c>
      <c r="H369">
        <v>4</v>
      </c>
      <c r="I369">
        <v>16.663976513946473</v>
      </c>
      <c r="J369">
        <v>15.950383125297334</v>
      </c>
      <c r="K369">
        <v>15.540061680375063</v>
      </c>
      <c r="L369">
        <v>15.451309225358527</v>
      </c>
      <c r="M369">
        <v>15.943467351935917</v>
      </c>
      <c r="N369">
        <v>17.455465061262764</v>
      </c>
      <c r="O369">
        <v>19.742907301052835</v>
      </c>
      <c r="P369">
        <v>22.027922945350586</v>
      </c>
      <c r="Q369">
        <v>25.314948682353482</v>
      </c>
      <c r="R369">
        <v>28.103101714175786</v>
      </c>
      <c r="S369">
        <v>30.371201583267997</v>
      </c>
      <c r="T369">
        <v>31.848855480298997</v>
      </c>
      <c r="U369">
        <v>32.522017672760491</v>
      </c>
      <c r="V369">
        <v>33.047977341986574</v>
      </c>
      <c r="W369">
        <v>32.985737889304211</v>
      </c>
      <c r="X369">
        <v>32.183035426834422</v>
      </c>
      <c r="Y369">
        <v>30.680841781427766</v>
      </c>
      <c r="Z369">
        <v>28.681621433155275</v>
      </c>
      <c r="AA369">
        <v>26.181958678410226</v>
      </c>
      <c r="AB369">
        <v>25.892818570511871</v>
      </c>
      <c r="AC369">
        <v>24.793544044930602</v>
      </c>
      <c r="AD369">
        <v>22.801670719254076</v>
      </c>
      <c r="AE369">
        <v>20.321030499136935</v>
      </c>
      <c r="AF369">
        <v>18.332833913632896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0.29316610714173036</v>
      </c>
      <c r="AS369">
        <v>0.29936251995281909</v>
      </c>
      <c r="AT369">
        <v>0.30420393239035015</v>
      </c>
      <c r="AU369">
        <v>0.30363102313161539</v>
      </c>
      <c r="AV369">
        <v>0.29624220325081241</v>
      </c>
      <c r="AW369">
        <v>0.28241465167011054</v>
      </c>
      <c r="AX369">
        <v>0.26401199415152254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62.5</v>
      </c>
      <c r="BF369">
        <v>61.74999995987887</v>
      </c>
      <c r="BG369">
        <v>60.000001276141845</v>
      </c>
      <c r="BH369">
        <v>61.250001000611221</v>
      </c>
      <c r="BI369">
        <v>60.250000181753535</v>
      </c>
      <c r="BJ369">
        <v>60.500001927264215</v>
      </c>
      <c r="BK369">
        <v>59.749999530631165</v>
      </c>
      <c r="BL369">
        <v>67.249999992265799</v>
      </c>
      <c r="BM369">
        <v>78.249998788148645</v>
      </c>
      <c r="BN369">
        <v>84.499999344043758</v>
      </c>
      <c r="BO369">
        <v>88.750001766779704</v>
      </c>
      <c r="BP369">
        <v>91.999999201444581</v>
      </c>
      <c r="BQ369">
        <v>93.250000376075135</v>
      </c>
      <c r="BR369">
        <v>92.249999738487602</v>
      </c>
      <c r="BS369">
        <v>91.249998134125946</v>
      </c>
      <c r="BT369">
        <v>90.250001786598574</v>
      </c>
      <c r="BU369">
        <v>88.250000209306592</v>
      </c>
      <c r="BV369">
        <v>86.749998739326543</v>
      </c>
      <c r="BW369">
        <v>84.000000203505948</v>
      </c>
      <c r="BX369">
        <v>78.500000896199609</v>
      </c>
      <c r="BY369">
        <v>73.250000192388043</v>
      </c>
      <c r="BZ369">
        <v>69.749998293160289</v>
      </c>
      <c r="CA369">
        <v>64.250001402789252</v>
      </c>
      <c r="CB369">
        <v>62.75000174551068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3.1288923131553993E-2</v>
      </c>
      <c r="CO369">
        <v>3.2004621142795155E-2</v>
      </c>
      <c r="CP369">
        <v>3.2435339936312889E-2</v>
      </c>
      <c r="CQ369">
        <v>3.2446636476340725E-2</v>
      </c>
      <c r="CR369">
        <v>3.2073291870721464E-2</v>
      </c>
      <c r="CS369">
        <v>3.1187535920305886E-2</v>
      </c>
      <c r="CT369">
        <v>2.9517875245533644E-2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</row>
    <row r="370" spans="1:104" x14ac:dyDescent="0.25">
      <c r="A370" t="s">
        <v>530</v>
      </c>
      <c r="B370" t="s">
        <v>168</v>
      </c>
      <c r="C370" t="s">
        <v>25</v>
      </c>
      <c r="D370" t="s">
        <v>185</v>
      </c>
      <c r="E370" t="s">
        <v>182</v>
      </c>
      <c r="F370">
        <v>2022</v>
      </c>
      <c r="G370" t="s">
        <v>173</v>
      </c>
      <c r="H370">
        <v>5</v>
      </c>
      <c r="I370">
        <v>16.668382179147891</v>
      </c>
      <c r="J370">
        <v>15.986539669282891</v>
      </c>
      <c r="K370">
        <v>15.59718399763174</v>
      </c>
      <c r="L370">
        <v>15.503724319417072</v>
      </c>
      <c r="M370">
        <v>16.010515176558894</v>
      </c>
      <c r="N370">
        <v>17.503791561820094</v>
      </c>
      <c r="O370">
        <v>19.598971696397427</v>
      </c>
      <c r="P370">
        <v>22.430917549086683</v>
      </c>
      <c r="Q370">
        <v>25.832712108552844</v>
      </c>
      <c r="R370">
        <v>28.457779976035759</v>
      </c>
      <c r="S370">
        <v>30.528361819532627</v>
      </c>
      <c r="T370">
        <v>31.883251445526952</v>
      </c>
      <c r="U370">
        <v>32.436654826002325</v>
      </c>
      <c r="V370">
        <v>32.859013681253714</v>
      </c>
      <c r="W370">
        <v>32.677859954203832</v>
      </c>
      <c r="X370">
        <v>31.756491240246273</v>
      </c>
      <c r="Y370">
        <v>30.203222223125941</v>
      </c>
      <c r="Z370">
        <v>28.172853545593529</v>
      </c>
      <c r="AA370">
        <v>25.701822320058774</v>
      </c>
      <c r="AB370">
        <v>25.160038257869534</v>
      </c>
      <c r="AC370">
        <v>24.645503056626538</v>
      </c>
      <c r="AD370">
        <v>22.717262320247471</v>
      </c>
      <c r="AE370">
        <v>20.282303612431843</v>
      </c>
      <c r="AF370">
        <v>18.338229434688074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0.29348274077240405</v>
      </c>
      <c r="AS370">
        <v>0.29857675658331578</v>
      </c>
      <c r="AT370">
        <v>0.30246453910920984</v>
      </c>
      <c r="AU370">
        <v>0.30079703383943229</v>
      </c>
      <c r="AV370">
        <v>0.29231592017287511</v>
      </c>
      <c r="AW370">
        <v>0.27801820315880132</v>
      </c>
      <c r="AX370">
        <v>0.25932882724861911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65.750000939221067</v>
      </c>
      <c r="BF370">
        <v>65.24999805243354</v>
      </c>
      <c r="BG370">
        <v>65.750000939221067</v>
      </c>
      <c r="BH370">
        <v>65.499999072863616</v>
      </c>
      <c r="BI370">
        <v>64.499998556122847</v>
      </c>
      <c r="BJ370">
        <v>63.749998999388779</v>
      </c>
      <c r="BK370">
        <v>62.999998777997519</v>
      </c>
      <c r="BL370">
        <v>68.999998253039166</v>
      </c>
      <c r="BM370">
        <v>79.999999707550828</v>
      </c>
      <c r="BN370">
        <v>85.500000948405415</v>
      </c>
      <c r="BO370">
        <v>89.250000423930459</v>
      </c>
      <c r="BP370">
        <v>92.749998879025412</v>
      </c>
      <c r="BQ370">
        <v>92.749998879025412</v>
      </c>
      <c r="BR370">
        <v>91.000001464179405</v>
      </c>
      <c r="BS370">
        <v>91.000001464179405</v>
      </c>
      <c r="BT370">
        <v>88.999998920113299</v>
      </c>
      <c r="BU370">
        <v>85.74999810173901</v>
      </c>
      <c r="BV370">
        <v>84.000000203505948</v>
      </c>
      <c r="BW370">
        <v>81.999998021980147</v>
      </c>
      <c r="BX370">
        <v>80.250000727980918</v>
      </c>
      <c r="BY370">
        <v>74.250001494632784</v>
      </c>
      <c r="BZ370">
        <v>69.749998293160289</v>
      </c>
      <c r="CA370">
        <v>68.750000495471738</v>
      </c>
      <c r="CB370">
        <v>67.000000421996901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3.116965777709281E-2</v>
      </c>
      <c r="CO370">
        <v>3.1768661608656767E-2</v>
      </c>
      <c r="CP370">
        <v>3.2099293877356501E-2</v>
      </c>
      <c r="CQ370">
        <v>3.2024829339158838E-2</v>
      </c>
      <c r="CR370">
        <v>3.1561459927023534E-2</v>
      </c>
      <c r="CS370">
        <v>3.065432278407268E-2</v>
      </c>
      <c r="CT370">
        <v>2.898098823574291E-2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</row>
    <row r="371" spans="1:104" x14ac:dyDescent="0.25">
      <c r="A371" t="s">
        <v>531</v>
      </c>
      <c r="B371" t="s">
        <v>168</v>
      </c>
      <c r="C371" t="s">
        <v>25</v>
      </c>
      <c r="D371" t="s">
        <v>185</v>
      </c>
      <c r="E371" t="s">
        <v>182</v>
      </c>
      <c r="F371">
        <v>2022</v>
      </c>
      <c r="G371" t="s">
        <v>174</v>
      </c>
      <c r="H371">
        <v>6</v>
      </c>
      <c r="I371">
        <v>16.875784344751214</v>
      </c>
      <c r="J371">
        <v>16.186010586156812</v>
      </c>
      <c r="K371">
        <v>15.771462087552093</v>
      </c>
      <c r="L371">
        <v>15.687231499454636</v>
      </c>
      <c r="M371">
        <v>16.211973441145322</v>
      </c>
      <c r="N371">
        <v>17.591282406819619</v>
      </c>
      <c r="O371">
        <v>19.653621179168248</v>
      </c>
      <c r="P371">
        <v>22.418884776252185</v>
      </c>
      <c r="Q371">
        <v>25.563195302316831</v>
      </c>
      <c r="R371">
        <v>28.210268957885113</v>
      </c>
      <c r="S371">
        <v>30.258878487850577</v>
      </c>
      <c r="T371">
        <v>31.518517312852719</v>
      </c>
      <c r="U371">
        <v>31.959865318813133</v>
      </c>
      <c r="V371">
        <v>32.230615381393875</v>
      </c>
      <c r="W371">
        <v>32.059876938543809</v>
      </c>
      <c r="X371">
        <v>31.31560148521951</v>
      </c>
      <c r="Y371">
        <v>30.07440017565493</v>
      </c>
      <c r="Z371">
        <v>28.335528019754303</v>
      </c>
      <c r="AA371">
        <v>26.023604967045387</v>
      </c>
      <c r="AB371">
        <v>24.904159688849571</v>
      </c>
      <c r="AC371">
        <v>24.493413112560241</v>
      </c>
      <c r="AD371">
        <v>22.793275343417069</v>
      </c>
      <c r="AE371">
        <v>20.451956519001794</v>
      </c>
      <c r="AF371">
        <v>18.484784604461066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0.2901253909294062</v>
      </c>
      <c r="AS371">
        <v>0.29418795351813626</v>
      </c>
      <c r="AT371">
        <v>0.29668019370500714</v>
      </c>
      <c r="AU371">
        <v>0.29510855261002844</v>
      </c>
      <c r="AV371">
        <v>0.28825755169858691</v>
      </c>
      <c r="AW371">
        <v>0.27683239085284306</v>
      </c>
      <c r="AX371">
        <v>0.26082622771478942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65.24999805243354</v>
      </c>
      <c r="BF371">
        <v>62.5</v>
      </c>
      <c r="BG371">
        <v>61.499998999872169</v>
      </c>
      <c r="BH371">
        <v>61.499998999872169</v>
      </c>
      <c r="BI371">
        <v>61.250001000611221</v>
      </c>
      <c r="BJ371">
        <v>60.500001927264215</v>
      </c>
      <c r="BK371">
        <v>62.000001222002489</v>
      </c>
      <c r="BL371">
        <v>70.749999534981654</v>
      </c>
      <c r="BM371">
        <v>76.250000775836227</v>
      </c>
      <c r="BN371">
        <v>79.999999707550828</v>
      </c>
      <c r="BO371">
        <v>84.999998424158193</v>
      </c>
      <c r="BP371">
        <v>87.750001370885698</v>
      </c>
      <c r="BQ371">
        <v>89.500001444360549</v>
      </c>
      <c r="BR371">
        <v>90.000000282781428</v>
      </c>
      <c r="BS371">
        <v>87.499999141987971</v>
      </c>
      <c r="BT371">
        <v>87.499999141987971</v>
      </c>
      <c r="BU371">
        <v>87.250001505267306</v>
      </c>
      <c r="BV371">
        <v>84.750000304050459</v>
      </c>
      <c r="BW371">
        <v>82.500001150461202</v>
      </c>
      <c r="BX371">
        <v>79.749997901616766</v>
      </c>
      <c r="BY371">
        <v>75.999998788632027</v>
      </c>
      <c r="BZ371">
        <v>72.249998588026401</v>
      </c>
      <c r="CA371">
        <v>70.500001414873935</v>
      </c>
      <c r="CB371">
        <v>68.000000515774005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3.1144703205448637E-2</v>
      </c>
      <c r="CO371">
        <v>3.16313757616625E-2</v>
      </c>
      <c r="CP371">
        <v>3.1839096040876438E-2</v>
      </c>
      <c r="CQ371">
        <v>3.1757035334216817E-2</v>
      </c>
      <c r="CR371">
        <v>3.1368273457793056E-2</v>
      </c>
      <c r="CS371">
        <v>3.0650547448980183E-2</v>
      </c>
      <c r="CT371">
        <v>2.922275935810472E-2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</row>
    <row r="372" spans="1:104" x14ac:dyDescent="0.25">
      <c r="A372" t="s">
        <v>532</v>
      </c>
      <c r="B372" t="s">
        <v>168</v>
      </c>
      <c r="C372" t="s">
        <v>25</v>
      </c>
      <c r="D372" t="s">
        <v>185</v>
      </c>
      <c r="E372" t="s">
        <v>182</v>
      </c>
      <c r="F372">
        <v>2022</v>
      </c>
      <c r="G372" t="s">
        <v>175</v>
      </c>
      <c r="H372">
        <v>7</v>
      </c>
      <c r="I372">
        <v>17.983393769916429</v>
      </c>
      <c r="J372">
        <v>17.220079988802592</v>
      </c>
      <c r="K372">
        <v>16.764533409387585</v>
      </c>
      <c r="L372">
        <v>16.672454669817647</v>
      </c>
      <c r="M372">
        <v>17.234937622749982</v>
      </c>
      <c r="N372">
        <v>18.845920592677725</v>
      </c>
      <c r="O372">
        <v>21.170192364535836</v>
      </c>
      <c r="P372">
        <v>24.101799910041283</v>
      </c>
      <c r="Q372">
        <v>27.349160959229437</v>
      </c>
      <c r="R372">
        <v>30.061585886789871</v>
      </c>
      <c r="S372">
        <v>32.191202085062436</v>
      </c>
      <c r="T372">
        <v>33.527042121859296</v>
      </c>
      <c r="U372">
        <v>34.065214293271417</v>
      </c>
      <c r="V372">
        <v>34.439937121064304</v>
      </c>
      <c r="W372">
        <v>34.364150730896995</v>
      </c>
      <c r="X372">
        <v>33.777121194193846</v>
      </c>
      <c r="Y372">
        <v>32.52770067316424</v>
      </c>
      <c r="Z372">
        <v>30.619290082792002</v>
      </c>
      <c r="AA372">
        <v>27.895202060204742</v>
      </c>
      <c r="AB372">
        <v>26.568102749088148</v>
      </c>
      <c r="AC372">
        <v>26.114396590377936</v>
      </c>
      <c r="AD372">
        <v>24.331885368460309</v>
      </c>
      <c r="AE372">
        <v>21.849873122147372</v>
      </c>
      <c r="AF372">
        <v>19.77131811875234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0.3086136759340623</v>
      </c>
      <c r="AS372">
        <v>0.31356751516203246</v>
      </c>
      <c r="AT372">
        <v>0.31701682408269982</v>
      </c>
      <c r="AU372">
        <v>0.31631921288173337</v>
      </c>
      <c r="AV372">
        <v>0.31091565315637787</v>
      </c>
      <c r="AW372">
        <v>0.29941483114226247</v>
      </c>
      <c r="AX372">
        <v>0.28184807140665996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71.000000434564967</v>
      </c>
      <c r="BF372">
        <v>71.499999091715708</v>
      </c>
      <c r="BG372">
        <v>71.000000434564967</v>
      </c>
      <c r="BH372">
        <v>70.749999534981654</v>
      </c>
      <c r="BI372">
        <v>69.999998769779921</v>
      </c>
      <c r="BJ372">
        <v>69.999998769779921</v>
      </c>
      <c r="BK372">
        <v>69.500001018979916</v>
      </c>
      <c r="BL372">
        <v>72.750001716507455</v>
      </c>
      <c r="BM372">
        <v>76.749998768329775</v>
      </c>
      <c r="BN372">
        <v>81.249999492443592</v>
      </c>
      <c r="BO372">
        <v>86.500001585992948</v>
      </c>
      <c r="BP372">
        <v>91.750001323030389</v>
      </c>
      <c r="BQ372">
        <v>91.999999201444581</v>
      </c>
      <c r="BR372">
        <v>92.249999738487602</v>
      </c>
      <c r="BS372">
        <v>92.500001725691817</v>
      </c>
      <c r="BT372">
        <v>91.750001323030389</v>
      </c>
      <c r="BU372">
        <v>87.750001370885698</v>
      </c>
      <c r="BV372">
        <v>84.999998424158193</v>
      </c>
      <c r="BW372">
        <v>83.749999424769385</v>
      </c>
      <c r="BX372">
        <v>81.49999948567617</v>
      </c>
      <c r="BY372">
        <v>78.249998788148645</v>
      </c>
      <c r="BZ372">
        <v>75.000000990943477</v>
      </c>
      <c r="CA372">
        <v>73.749999212079089</v>
      </c>
      <c r="CB372">
        <v>72.750001716507455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3.3336338096437441E-2</v>
      </c>
      <c r="CO372">
        <v>3.3909703787059917E-2</v>
      </c>
      <c r="CP372">
        <v>3.424341781148374E-2</v>
      </c>
      <c r="CQ372">
        <v>3.4247310666567034E-2</v>
      </c>
      <c r="CR372">
        <v>3.3946849662271454E-2</v>
      </c>
      <c r="CS372">
        <v>3.3194336739086991E-2</v>
      </c>
      <c r="CT372">
        <v>3.1558784402904161E-2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</row>
    <row r="373" spans="1:104" x14ac:dyDescent="0.25">
      <c r="A373" t="s">
        <v>533</v>
      </c>
      <c r="B373" t="s">
        <v>168</v>
      </c>
      <c r="C373" t="s">
        <v>25</v>
      </c>
      <c r="D373" t="s">
        <v>185</v>
      </c>
      <c r="E373" t="s">
        <v>182</v>
      </c>
      <c r="F373">
        <v>2022</v>
      </c>
      <c r="G373" t="s">
        <v>176</v>
      </c>
      <c r="H373">
        <v>8</v>
      </c>
      <c r="I373">
        <v>18.364155446519042</v>
      </c>
      <c r="J373">
        <v>17.556968753344616</v>
      </c>
      <c r="K373">
        <v>17.088227044036941</v>
      </c>
      <c r="L373">
        <v>16.98473499970385</v>
      </c>
      <c r="M373">
        <v>17.590419998985602</v>
      </c>
      <c r="N373">
        <v>19.326436598694976</v>
      </c>
      <c r="O373">
        <v>22.036896678700003</v>
      </c>
      <c r="P373">
        <v>25.136021881728126</v>
      </c>
      <c r="Q373">
        <v>28.747112758995378</v>
      </c>
      <c r="R373">
        <v>31.677353890126692</v>
      </c>
      <c r="S373">
        <v>34.026728405227836</v>
      </c>
      <c r="T373">
        <v>35.416527262873615</v>
      </c>
      <c r="U373">
        <v>35.976907595385285</v>
      </c>
      <c r="V373">
        <v>36.364973114524062</v>
      </c>
      <c r="W373">
        <v>36.259938770903013</v>
      </c>
      <c r="X373">
        <v>35.532671789806081</v>
      </c>
      <c r="Y373">
        <v>34.120246867840848</v>
      </c>
      <c r="Z373">
        <v>32.067074466138287</v>
      </c>
      <c r="AA373">
        <v>29.136829913532939</v>
      </c>
      <c r="AB373">
        <v>27.951179883065731</v>
      </c>
      <c r="AC373">
        <v>27.04008012298117</v>
      </c>
      <c r="AD373">
        <v>24.982624050886663</v>
      </c>
      <c r="AE373">
        <v>22.361892384373949</v>
      </c>
      <c r="AF373">
        <v>20.237641170689582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0.32600624331863615</v>
      </c>
      <c r="AS373">
        <v>0.33116449709221862</v>
      </c>
      <c r="AT373">
        <v>0.33473661748213734</v>
      </c>
      <c r="AU373">
        <v>0.33376978730367596</v>
      </c>
      <c r="AV373">
        <v>0.32707535517799496</v>
      </c>
      <c r="AW373">
        <v>0.31407407565219575</v>
      </c>
      <c r="AX373">
        <v>0.29517481345785768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72.999999111534578</v>
      </c>
      <c r="BF373">
        <v>72.199996547069546</v>
      </c>
      <c r="BG373">
        <v>71.599999185686158</v>
      </c>
      <c r="BH373">
        <v>70.400002771064663</v>
      </c>
      <c r="BI373">
        <v>70.400002771064663</v>
      </c>
      <c r="BJ373">
        <v>70.199998172216851</v>
      </c>
      <c r="BK373">
        <v>69.400001166703021</v>
      </c>
      <c r="BL373">
        <v>72.400000964647219</v>
      </c>
      <c r="BM373">
        <v>79.40000234616744</v>
      </c>
      <c r="BN373">
        <v>84.000000203505948</v>
      </c>
      <c r="BO373">
        <v>89.599996221073312</v>
      </c>
      <c r="BP373">
        <v>91.199996334862632</v>
      </c>
      <c r="BQ373">
        <v>93.000000564112696</v>
      </c>
      <c r="BR373">
        <v>91.400000692016917</v>
      </c>
      <c r="BS373">
        <v>91.800004814148423</v>
      </c>
      <c r="BT373">
        <v>91.599999188103084</v>
      </c>
      <c r="BU373">
        <v>90.199998597597457</v>
      </c>
      <c r="BV373">
        <v>89.800002753469371</v>
      </c>
      <c r="BW373">
        <v>85.600000075601741</v>
      </c>
      <c r="BX373">
        <v>82.400002264958417</v>
      </c>
      <c r="BY373">
        <v>78.199995357453986</v>
      </c>
      <c r="BZ373">
        <v>76.400001641872493</v>
      </c>
      <c r="CA373">
        <v>75.199995801203315</v>
      </c>
      <c r="CB373">
        <v>75.199995801203315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3.473223771064772E-2</v>
      </c>
      <c r="CO373">
        <v>3.5300348986716266E-2</v>
      </c>
      <c r="CP373">
        <v>3.5595273821296895E-2</v>
      </c>
      <c r="CQ373">
        <v>3.5579073681040962E-2</v>
      </c>
      <c r="CR373">
        <v>3.523490775104738E-2</v>
      </c>
      <c r="CS373">
        <v>3.448831062900487E-2</v>
      </c>
      <c r="CT373">
        <v>3.2815341736765057E-2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</row>
    <row r="374" spans="1:104" x14ac:dyDescent="0.25">
      <c r="A374" t="s">
        <v>534</v>
      </c>
      <c r="B374" t="s">
        <v>168</v>
      </c>
      <c r="C374" t="s">
        <v>25</v>
      </c>
      <c r="D374" t="s">
        <v>185</v>
      </c>
      <c r="E374" t="s">
        <v>182</v>
      </c>
      <c r="F374">
        <v>2022</v>
      </c>
      <c r="G374" t="s">
        <v>177</v>
      </c>
      <c r="H374">
        <v>9</v>
      </c>
      <c r="I374">
        <v>18.974993306551454</v>
      </c>
      <c r="J374">
        <v>18.18692768343611</v>
      </c>
      <c r="K374">
        <v>17.719091154164413</v>
      </c>
      <c r="L374">
        <v>17.654964671690497</v>
      </c>
      <c r="M374">
        <v>18.310489648864042</v>
      </c>
      <c r="N374">
        <v>20.210581827682862</v>
      </c>
      <c r="O374">
        <v>23.37493791666623</v>
      </c>
      <c r="P374">
        <v>26.502508688391778</v>
      </c>
      <c r="Q374">
        <v>30.601899009706006</v>
      </c>
      <c r="R374">
        <v>33.850792811287668</v>
      </c>
      <c r="S374">
        <v>36.281315732845655</v>
      </c>
      <c r="T374">
        <v>37.748372516612754</v>
      </c>
      <c r="U374">
        <v>38.248418470166222</v>
      </c>
      <c r="V374">
        <v>38.621478657951776</v>
      </c>
      <c r="W374">
        <v>38.395967053219636</v>
      </c>
      <c r="X374">
        <v>37.343499614263891</v>
      </c>
      <c r="Y374">
        <v>35.512398808381093</v>
      </c>
      <c r="Z374">
        <v>33.199687343823079</v>
      </c>
      <c r="AA374">
        <v>30.320587997255846</v>
      </c>
      <c r="AB374">
        <v>29.67874377270093</v>
      </c>
      <c r="AC374">
        <v>27.956358302907226</v>
      </c>
      <c r="AD374">
        <v>25.672143019182489</v>
      </c>
      <c r="AE374">
        <v>22.921743121042969</v>
      </c>
      <c r="AF374">
        <v>20.762642970690063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0.34747068569174006</v>
      </c>
      <c r="AS374">
        <v>0.35207356644118581</v>
      </c>
      <c r="AT374">
        <v>0.3555075615747964</v>
      </c>
      <c r="AU374">
        <v>0.35343174624120949</v>
      </c>
      <c r="AV374">
        <v>0.34374387884604618</v>
      </c>
      <c r="AW374">
        <v>0.32688874605787066</v>
      </c>
      <c r="AX374">
        <v>0.30560041081974598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70.500001414873935</v>
      </c>
      <c r="BF374">
        <v>69.999998769779921</v>
      </c>
      <c r="BG374">
        <v>69.999998769779921</v>
      </c>
      <c r="BH374">
        <v>69.749998293160289</v>
      </c>
      <c r="BI374">
        <v>69.999998769779921</v>
      </c>
      <c r="BJ374">
        <v>68.750000495471738</v>
      </c>
      <c r="BK374">
        <v>71.499999091715708</v>
      </c>
      <c r="BL374">
        <v>72.999999111534578</v>
      </c>
      <c r="BM374">
        <v>80.749999505978423</v>
      </c>
      <c r="BN374">
        <v>87.499999141987971</v>
      </c>
      <c r="BO374">
        <v>96.75000003963774</v>
      </c>
      <c r="BP374">
        <v>100.00000109970557</v>
      </c>
      <c r="BQ374">
        <v>101.5000008778309</v>
      </c>
      <c r="BR374">
        <v>100.99999768892647</v>
      </c>
      <c r="BS374">
        <v>99.749998870807815</v>
      </c>
      <c r="BT374">
        <v>98.749997991526755</v>
      </c>
      <c r="BU374">
        <v>97.249998455094953</v>
      </c>
      <c r="BV374">
        <v>95.500001523636016</v>
      </c>
      <c r="BW374">
        <v>92.749998879025412</v>
      </c>
      <c r="BX374">
        <v>84.000000203505948</v>
      </c>
      <c r="BY374">
        <v>79.500001231670225</v>
      </c>
      <c r="BZ374">
        <v>77.250001171730233</v>
      </c>
      <c r="CA374">
        <v>76.250000775836227</v>
      </c>
      <c r="CB374">
        <v>74.250001494632784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3.640279432324612E-2</v>
      </c>
      <c r="CO374">
        <v>3.6912353372235369E-2</v>
      </c>
      <c r="CP374">
        <v>3.7194550988180933E-2</v>
      </c>
      <c r="CQ374">
        <v>3.7073644377169819E-2</v>
      </c>
      <c r="CR374">
        <v>3.6529171622504096E-2</v>
      </c>
      <c r="CS374">
        <v>3.5492591682316443E-2</v>
      </c>
      <c r="CT374">
        <v>3.3579819083884077E-2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</row>
    <row r="375" spans="1:104" x14ac:dyDescent="0.25">
      <c r="A375" t="s">
        <v>535</v>
      </c>
      <c r="B375" t="s">
        <v>168</v>
      </c>
      <c r="C375" t="s">
        <v>25</v>
      </c>
      <c r="D375" t="s">
        <v>185</v>
      </c>
      <c r="E375" t="s">
        <v>182</v>
      </c>
      <c r="F375">
        <v>2022</v>
      </c>
      <c r="G375" t="s">
        <v>178</v>
      </c>
      <c r="H375">
        <v>10</v>
      </c>
      <c r="I375">
        <v>17.405705899645202</v>
      </c>
      <c r="J375">
        <v>16.69293649711167</v>
      </c>
      <c r="K375">
        <v>16.278871393120678</v>
      </c>
      <c r="L375">
        <v>16.198277998091797</v>
      </c>
      <c r="M375">
        <v>16.747047048627223</v>
      </c>
      <c r="N375">
        <v>18.367375257519381</v>
      </c>
      <c r="O375">
        <v>21.298358946705317</v>
      </c>
      <c r="P375">
        <v>23.627652656949838</v>
      </c>
      <c r="Q375">
        <v>27.016663652840993</v>
      </c>
      <c r="R375">
        <v>30.110347768030529</v>
      </c>
      <c r="S375">
        <v>32.661614372499336</v>
      </c>
      <c r="T375">
        <v>34.449786389227604</v>
      </c>
      <c r="U375">
        <v>35.326559837138504</v>
      </c>
      <c r="V375">
        <v>35.982999088067103</v>
      </c>
      <c r="W375">
        <v>35.88457334043617</v>
      </c>
      <c r="X375">
        <v>34.90344898267896</v>
      </c>
      <c r="Y375">
        <v>33.078857300792677</v>
      </c>
      <c r="Z375">
        <v>30.702226220764004</v>
      </c>
      <c r="AA375">
        <v>28.900236932337041</v>
      </c>
      <c r="AB375">
        <v>27.721830713775386</v>
      </c>
      <c r="AC375">
        <v>25.914551297778342</v>
      </c>
      <c r="AD375">
        <v>23.795151756941138</v>
      </c>
      <c r="AE375">
        <v>21.189234763350779</v>
      </c>
      <c r="AF375">
        <v>19.118508130323352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0.31710746482129304</v>
      </c>
      <c r="AS375">
        <v>0.32517810958627158</v>
      </c>
      <c r="AT375">
        <v>0.33122057541993538</v>
      </c>
      <c r="AU375">
        <v>0.33031456928302777</v>
      </c>
      <c r="AV375">
        <v>0.32128339866985844</v>
      </c>
      <c r="AW375">
        <v>0.30448819454783876</v>
      </c>
      <c r="AX375">
        <v>0.28261148201907677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68.499999475041648</v>
      </c>
      <c r="BF375">
        <v>66.500001704422772</v>
      </c>
      <c r="BG375">
        <v>66.749998555639451</v>
      </c>
      <c r="BH375">
        <v>66.500001704422772</v>
      </c>
      <c r="BI375">
        <v>65.000000174019348</v>
      </c>
      <c r="BJ375">
        <v>64.75000030163352</v>
      </c>
      <c r="BK375">
        <v>63.999999778125343</v>
      </c>
      <c r="BL375">
        <v>67.499998112373532</v>
      </c>
      <c r="BM375">
        <v>76.250000775836227</v>
      </c>
      <c r="BN375">
        <v>83.749999424769385</v>
      </c>
      <c r="BO375">
        <v>89.500001444360549</v>
      </c>
      <c r="BP375">
        <v>91.750001323030389</v>
      </c>
      <c r="BQ375">
        <v>91.999999201444581</v>
      </c>
      <c r="BR375">
        <v>92.749998879025412</v>
      </c>
      <c r="BS375">
        <v>91.500000060906757</v>
      </c>
      <c r="BT375">
        <v>90.250001786598574</v>
      </c>
      <c r="BU375">
        <v>90.250001786598574</v>
      </c>
      <c r="BV375">
        <v>87.750001370885698</v>
      </c>
      <c r="BW375">
        <v>82.999999565918415</v>
      </c>
      <c r="BX375">
        <v>79.500001231670225</v>
      </c>
      <c r="BY375">
        <v>75.50000025232805</v>
      </c>
      <c r="BZ375">
        <v>72.249998588026401</v>
      </c>
      <c r="CA375">
        <v>69.749998293160289</v>
      </c>
      <c r="CB375">
        <v>69.250000240243367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3.3420500803110202E-2</v>
      </c>
      <c r="CO375">
        <v>3.4357793390372877E-2</v>
      </c>
      <c r="CP375">
        <v>3.4921775457608231E-2</v>
      </c>
      <c r="CQ375">
        <v>3.4924654393542962E-2</v>
      </c>
      <c r="CR375">
        <v>3.4421768585164492E-2</v>
      </c>
      <c r="CS375">
        <v>3.3308795507428872E-2</v>
      </c>
      <c r="CT375">
        <v>3.1289433630978573E-2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</row>
    <row r="376" spans="1:104" x14ac:dyDescent="0.25">
      <c r="A376" t="s">
        <v>536</v>
      </c>
      <c r="B376" t="s">
        <v>168</v>
      </c>
      <c r="C376" t="s">
        <v>25</v>
      </c>
      <c r="D376" t="s">
        <v>185</v>
      </c>
      <c r="E376" t="s">
        <v>182</v>
      </c>
      <c r="F376">
        <v>2022</v>
      </c>
      <c r="G376" t="s">
        <v>179</v>
      </c>
      <c r="H376">
        <v>11</v>
      </c>
      <c r="I376">
        <v>16.065633401273161</v>
      </c>
      <c r="J376">
        <v>15.523934634241382</v>
      </c>
      <c r="K376">
        <v>15.212192291495086</v>
      </c>
      <c r="L376">
        <v>15.213301272047648</v>
      </c>
      <c r="M376">
        <v>15.769288877514706</v>
      </c>
      <c r="N376">
        <v>17.333719377398278</v>
      </c>
      <c r="O376">
        <v>19.456472514157824</v>
      </c>
      <c r="P376">
        <v>21.648774852521555</v>
      </c>
      <c r="Q376">
        <v>24.619065220980328</v>
      </c>
      <c r="R376">
        <v>27.104455504473865</v>
      </c>
      <c r="S376">
        <v>29.142436040288175</v>
      </c>
      <c r="T376">
        <v>30.479249059709208</v>
      </c>
      <c r="U376">
        <v>31.084327226959502</v>
      </c>
      <c r="V376">
        <v>31.551645474666941</v>
      </c>
      <c r="W376">
        <v>31.316039660484282</v>
      </c>
      <c r="X376">
        <v>30.239726254431911</v>
      </c>
      <c r="Y376">
        <v>28.973258076611316</v>
      </c>
      <c r="Z376">
        <v>28.443559680375117</v>
      </c>
      <c r="AA376">
        <v>26.141886132762924</v>
      </c>
      <c r="AB376">
        <v>24.598283512438456</v>
      </c>
      <c r="AC376">
        <v>23.094918393595783</v>
      </c>
      <c r="AD376">
        <v>21.30785723809786</v>
      </c>
      <c r="AE376">
        <v>19.139014708545474</v>
      </c>
      <c r="AF376">
        <v>17.41004182115725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0.28055901241589898</v>
      </c>
      <c r="AS376">
        <v>0.28612870693980175</v>
      </c>
      <c r="AT376">
        <v>0.29043033405171964</v>
      </c>
      <c r="AU376">
        <v>0.28826159475457236</v>
      </c>
      <c r="AV376">
        <v>0.27835421263283855</v>
      </c>
      <c r="AW376">
        <v>0.26669647404446939</v>
      </c>
      <c r="AX376">
        <v>0.26182065721736902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62.999998777997519</v>
      </c>
      <c r="BF376">
        <v>62.20000122867323</v>
      </c>
      <c r="BG376">
        <v>60.800000819437749</v>
      </c>
      <c r="BH376">
        <v>61.599997885374961</v>
      </c>
      <c r="BI376">
        <v>61.200000107698642</v>
      </c>
      <c r="BJ376">
        <v>60.599996703976984</v>
      </c>
      <c r="BK376">
        <v>59.799999215076092</v>
      </c>
      <c r="BL376">
        <v>63.400002114625039</v>
      </c>
      <c r="BM376">
        <v>71.599999185686158</v>
      </c>
      <c r="BN376">
        <v>79.199996961815643</v>
      </c>
      <c r="BO376">
        <v>82.999999565918415</v>
      </c>
      <c r="BP376">
        <v>86.800003438912228</v>
      </c>
      <c r="BQ376">
        <v>88.000002089198873</v>
      </c>
      <c r="BR376">
        <v>88.199995570144296</v>
      </c>
      <c r="BS376">
        <v>88.000002089198873</v>
      </c>
      <c r="BT376">
        <v>87.1999982558428</v>
      </c>
      <c r="BU376">
        <v>84.000000203505948</v>
      </c>
      <c r="BV376">
        <v>77.800003259575632</v>
      </c>
      <c r="BW376">
        <v>72.199996547069546</v>
      </c>
      <c r="BX376">
        <v>67.800003167732086</v>
      </c>
      <c r="BY376">
        <v>65.999998817635259</v>
      </c>
      <c r="BZ376">
        <v>62.799998771326763</v>
      </c>
      <c r="CA376">
        <v>62.000001222002489</v>
      </c>
      <c r="CB376">
        <v>60.800000819437749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2.9959210090340731E-2</v>
      </c>
      <c r="CO376">
        <v>3.0639963269290894E-2</v>
      </c>
      <c r="CP376">
        <v>3.1029868678947099E-2</v>
      </c>
      <c r="CQ376">
        <v>3.0876163679578749E-2</v>
      </c>
      <c r="CR376">
        <v>3.0122229321854665E-2</v>
      </c>
      <c r="CS376">
        <v>2.9223256024013076E-2</v>
      </c>
      <c r="CT376">
        <v>2.8726235082101217E-2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</row>
    <row r="377" spans="1:104" x14ac:dyDescent="0.25">
      <c r="A377" t="s">
        <v>537</v>
      </c>
      <c r="B377" t="s">
        <v>168</v>
      </c>
      <c r="C377" t="s">
        <v>25</v>
      </c>
      <c r="D377" t="s">
        <v>185</v>
      </c>
      <c r="E377" t="s">
        <v>182</v>
      </c>
      <c r="F377">
        <v>2022</v>
      </c>
      <c r="G377" t="s">
        <v>180</v>
      </c>
      <c r="H377">
        <v>12</v>
      </c>
      <c r="I377">
        <v>14.317786356425925</v>
      </c>
      <c r="J377">
        <v>13.961698311308959</v>
      </c>
      <c r="K377">
        <v>13.82265720457313</v>
      </c>
      <c r="L377">
        <v>13.947080716801873</v>
      </c>
      <c r="M377">
        <v>14.55808814750463</v>
      </c>
      <c r="N377">
        <v>16.140754295857427</v>
      </c>
      <c r="O377">
        <v>18.108284770303431</v>
      </c>
      <c r="P377">
        <v>20.039027208439396</v>
      </c>
      <c r="Q377">
        <v>21.686657224266803</v>
      </c>
      <c r="R377">
        <v>22.289059519359853</v>
      </c>
      <c r="S377">
        <v>22.474546728327709</v>
      </c>
      <c r="T377">
        <v>22.345177320539563</v>
      </c>
      <c r="U377">
        <v>22.003975565159184</v>
      </c>
      <c r="V377">
        <v>21.79847554274598</v>
      </c>
      <c r="W377">
        <v>21.433724363124931</v>
      </c>
      <c r="X377">
        <v>20.790134408858684</v>
      </c>
      <c r="Y377">
        <v>20.536074515678695</v>
      </c>
      <c r="Z377">
        <v>21.523634114741345</v>
      </c>
      <c r="AA377">
        <v>21.072270434621949</v>
      </c>
      <c r="AB377">
        <v>20.12462558554294</v>
      </c>
      <c r="AC377">
        <v>19.174659194575181</v>
      </c>
      <c r="AD377">
        <v>18.067550784992644</v>
      </c>
      <c r="AE377">
        <v>16.54361040164768</v>
      </c>
      <c r="AF377">
        <v>15.357779123691438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0.20568553883782528</v>
      </c>
      <c r="AS377">
        <v>0.20254480257293214</v>
      </c>
      <c r="AT377">
        <v>0.20065319984065999</v>
      </c>
      <c r="AU377">
        <v>0.19729569256642704</v>
      </c>
      <c r="AV377">
        <v>0.19137149087041619</v>
      </c>
      <c r="AW377">
        <v>0.18903289778633112</v>
      </c>
      <c r="AX377">
        <v>0.19812329688610736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47.250000080483943</v>
      </c>
      <c r="BF377">
        <v>46.749999248091427</v>
      </c>
      <c r="BG377">
        <v>45.249999590812855</v>
      </c>
      <c r="BH377">
        <v>45.000000141390714</v>
      </c>
      <c r="BI377">
        <v>45.249999590812855</v>
      </c>
      <c r="BJ377">
        <v>45.249999590812855</v>
      </c>
      <c r="BK377">
        <v>44.249999889787752</v>
      </c>
      <c r="BL377">
        <v>45.249999590812855</v>
      </c>
      <c r="BM377">
        <v>47.750000761818008</v>
      </c>
      <c r="BN377">
        <v>50.75000043891545</v>
      </c>
      <c r="BO377">
        <v>52.999999652928089</v>
      </c>
      <c r="BP377">
        <v>53.249999434678834</v>
      </c>
      <c r="BQ377">
        <v>53.999999686281797</v>
      </c>
      <c r="BR377">
        <v>55.000000595774551</v>
      </c>
      <c r="BS377">
        <v>56.000000175952891</v>
      </c>
      <c r="BT377">
        <v>55.000000595774551</v>
      </c>
      <c r="BU377">
        <v>54.250000585865116</v>
      </c>
      <c r="BV377">
        <v>50.75000043891545</v>
      </c>
      <c r="BW377">
        <v>49.25000041909658</v>
      </c>
      <c r="BX377">
        <v>48.500000530033915</v>
      </c>
      <c r="BY377">
        <v>46.500000282056348</v>
      </c>
      <c r="BZ377">
        <v>47.750000761818008</v>
      </c>
      <c r="CA377">
        <v>45.99999960072229</v>
      </c>
      <c r="CB377">
        <v>45.249999590812855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2.0804014778051824E-2</v>
      </c>
      <c r="CO377">
        <v>2.0581454120334075E-2</v>
      </c>
      <c r="CP377">
        <v>2.0439365972242374E-2</v>
      </c>
      <c r="CQ377">
        <v>2.0238795477646662E-2</v>
      </c>
      <c r="CR377">
        <v>1.9839631127418746E-2</v>
      </c>
      <c r="CS377">
        <v>1.9779423794198107E-2</v>
      </c>
      <c r="CT377">
        <v>2.0627401681785524E-2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</row>
    <row r="378" spans="1:104" x14ac:dyDescent="0.25">
      <c r="A378" t="s">
        <v>538</v>
      </c>
      <c r="B378" t="s">
        <v>168</v>
      </c>
      <c r="C378" t="s">
        <v>25</v>
      </c>
      <c r="D378" t="s">
        <v>185</v>
      </c>
      <c r="E378" t="s">
        <v>182</v>
      </c>
      <c r="F378">
        <v>2022</v>
      </c>
      <c r="G378" t="s">
        <v>181</v>
      </c>
      <c r="H378">
        <v>8</v>
      </c>
      <c r="I378">
        <v>18.262555983375769</v>
      </c>
      <c r="J378">
        <v>17.463758963581618</v>
      </c>
      <c r="K378">
        <v>16.999991639458241</v>
      </c>
      <c r="L378">
        <v>16.897112235354264</v>
      </c>
      <c r="M378">
        <v>17.49953519524416</v>
      </c>
      <c r="N378">
        <v>19.220948105377371</v>
      </c>
      <c r="O378">
        <v>21.908573184558829</v>
      </c>
      <c r="P378">
        <v>24.94431081510594</v>
      </c>
      <c r="Q378">
        <v>28.472953427898158</v>
      </c>
      <c r="R378">
        <v>31.334168382225066</v>
      </c>
      <c r="S378">
        <v>33.624539856968553</v>
      </c>
      <c r="T378">
        <v>34.98225054495559</v>
      </c>
      <c r="U378">
        <v>35.545603632361988</v>
      </c>
      <c r="V378">
        <v>35.947450078534828</v>
      </c>
      <c r="W378">
        <v>35.860161719843326</v>
      </c>
      <c r="X378">
        <v>35.151367118475726</v>
      </c>
      <c r="Y378">
        <v>33.766304728945265</v>
      </c>
      <c r="Z378">
        <v>31.738580888610201</v>
      </c>
      <c r="AA378">
        <v>28.860839633096152</v>
      </c>
      <c r="AB378">
        <v>27.695203669859485</v>
      </c>
      <c r="AC378">
        <v>26.811654766787409</v>
      </c>
      <c r="AD378">
        <v>24.783387403020011</v>
      </c>
      <c r="AE378">
        <v>22.193487152678397</v>
      </c>
      <c r="AF378">
        <v>20.09132699202517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0.32200877240888487</v>
      </c>
      <c r="AS378">
        <v>0.3271943547815081</v>
      </c>
      <c r="AT378">
        <v>0.33089334834294187</v>
      </c>
      <c r="AU378">
        <v>0.33008986971096677</v>
      </c>
      <c r="AV378">
        <v>0.32356548184749601</v>
      </c>
      <c r="AW378">
        <v>0.3108160909997551</v>
      </c>
      <c r="AX378">
        <v>0.29215105910395356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69.937500871184326</v>
      </c>
      <c r="BF378">
        <v>69.05000089822984</v>
      </c>
      <c r="BG378">
        <v>68.52500085806038</v>
      </c>
      <c r="BH378">
        <v>68.099999642970317</v>
      </c>
      <c r="BI378">
        <v>67.912497729603473</v>
      </c>
      <c r="BJ378">
        <v>67.362502469600315</v>
      </c>
      <c r="BK378">
        <v>68.099999642970317</v>
      </c>
      <c r="BL378">
        <v>72.224997205007682</v>
      </c>
      <c r="BM378">
        <v>78.287499472938919</v>
      </c>
      <c r="BN378">
        <v>83.187498276845972</v>
      </c>
      <c r="BO378">
        <v>89.462500638723498</v>
      </c>
      <c r="BP378">
        <v>92.67500143696472</v>
      </c>
      <c r="BQ378">
        <v>94.000000778736563</v>
      </c>
      <c r="BR378">
        <v>93.662500114151854</v>
      </c>
      <c r="BS378">
        <v>92.887498993128929</v>
      </c>
      <c r="BT378">
        <v>92.400003323576072</v>
      </c>
      <c r="BU378">
        <v>90.612504680129348</v>
      </c>
      <c r="BV378">
        <v>88.762497382724931</v>
      </c>
      <c r="BW378">
        <v>86.150000954979475</v>
      </c>
      <c r="BX378">
        <v>81.912499223752889</v>
      </c>
      <c r="BY378">
        <v>77.987502151773327</v>
      </c>
      <c r="BZ378">
        <v>75.224996882105117</v>
      </c>
      <c r="CA378">
        <v>73.925003455105696</v>
      </c>
      <c r="CB378">
        <v>72.550004187195398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3.4354424119623188E-2</v>
      </c>
      <c r="CO378">
        <v>3.4930250086233891E-2</v>
      </c>
      <c r="CP378">
        <v>3.5239613306468034E-2</v>
      </c>
      <c r="CQ378">
        <v>3.5239444835080097E-2</v>
      </c>
      <c r="CR378">
        <v>3.4905704837256982E-2</v>
      </c>
      <c r="CS378">
        <v>3.4170557988668235E-2</v>
      </c>
      <c r="CT378">
        <v>3.2514235806751515E-2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</row>
    <row r="379" spans="1:104" x14ac:dyDescent="0.25">
      <c r="A379" t="s">
        <v>539</v>
      </c>
      <c r="B379" t="s">
        <v>168</v>
      </c>
      <c r="C379" t="s">
        <v>25</v>
      </c>
      <c r="D379" t="s">
        <v>185</v>
      </c>
      <c r="E379" t="s">
        <v>182</v>
      </c>
      <c r="F379">
        <v>2023</v>
      </c>
      <c r="G379" t="s">
        <v>169</v>
      </c>
      <c r="H379">
        <v>1</v>
      </c>
      <c r="I379">
        <v>14.216462272848856</v>
      </c>
      <c r="J379">
        <v>13.86962914884516</v>
      </c>
      <c r="K379">
        <v>13.770067441621331</v>
      </c>
      <c r="L379">
        <v>13.924660401653096</v>
      </c>
      <c r="M379">
        <v>14.593153958799169</v>
      </c>
      <c r="N379">
        <v>16.239553580839598</v>
      </c>
      <c r="O379">
        <v>18.941437037518583</v>
      </c>
      <c r="P379">
        <v>20.824606416913639</v>
      </c>
      <c r="Q379">
        <v>22.155090245618613</v>
      </c>
      <c r="R379">
        <v>22.257586127407382</v>
      </c>
      <c r="S379">
        <v>21.977999930625256</v>
      </c>
      <c r="T379">
        <v>21.568331677574744</v>
      </c>
      <c r="U379">
        <v>21.02107951074197</v>
      </c>
      <c r="V379">
        <v>20.665610065110226</v>
      </c>
      <c r="W379">
        <v>20.263714887479313</v>
      </c>
      <c r="X379">
        <v>19.779942431233099</v>
      </c>
      <c r="Y379">
        <v>19.716339789274642</v>
      </c>
      <c r="Z379">
        <v>20.993856420368406</v>
      </c>
      <c r="AA379">
        <v>20.839973767410804</v>
      </c>
      <c r="AB379">
        <v>20.00328698911288</v>
      </c>
      <c r="AC379">
        <v>19.104555200577796</v>
      </c>
      <c r="AD379">
        <v>18.031564332829113</v>
      </c>
      <c r="AE379">
        <v>16.481338108856868</v>
      </c>
      <c r="AF379">
        <v>15.3242362006732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0.19853474743162447</v>
      </c>
      <c r="AS379">
        <v>0.19349732118689322</v>
      </c>
      <c r="AT379">
        <v>0.1902252596565229</v>
      </c>
      <c r="AU379">
        <v>0.18652584159722346</v>
      </c>
      <c r="AV379">
        <v>0.18207276020844185</v>
      </c>
      <c r="AW379">
        <v>0.18148729846402942</v>
      </c>
      <c r="AX379">
        <v>0.19324673715823851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42.000000101752974</v>
      </c>
      <c r="BF379">
        <v>40.999999010990074</v>
      </c>
      <c r="BG379">
        <v>39.999999853775414</v>
      </c>
      <c r="BH379">
        <v>39.499999534981647</v>
      </c>
      <c r="BI379">
        <v>39.00000036423215</v>
      </c>
      <c r="BJ379">
        <v>38.250000928344853</v>
      </c>
      <c r="BK379">
        <v>38.250000928344853</v>
      </c>
      <c r="BL379">
        <v>38.250000928344853</v>
      </c>
      <c r="BM379">
        <v>45.750000030453378</v>
      </c>
      <c r="BN379">
        <v>51.250001150461202</v>
      </c>
      <c r="BO379">
        <v>55.249999440962867</v>
      </c>
      <c r="BP379">
        <v>56.999999514437697</v>
      </c>
      <c r="BQ379">
        <v>58.000000031178466</v>
      </c>
      <c r="BR379">
        <v>58.249999963987662</v>
      </c>
      <c r="BS379">
        <v>58.000000031178466</v>
      </c>
      <c r="BT379">
        <v>56.249999625375025</v>
      </c>
      <c r="BU379">
        <v>54.74999921280417</v>
      </c>
      <c r="BV379">
        <v>52.250000337887556</v>
      </c>
      <c r="BW379">
        <v>50.499998844463235</v>
      </c>
      <c r="BX379">
        <v>47.499999258000862</v>
      </c>
      <c r="BY379">
        <v>45.99999960072229</v>
      </c>
      <c r="BZ379">
        <v>45.249999590812855</v>
      </c>
      <c r="CA379">
        <v>46.749999248091427</v>
      </c>
      <c r="CB379">
        <v>46.250000862845909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1.9551748710420588E-2</v>
      </c>
      <c r="CO379">
        <v>1.9124397613218744E-2</v>
      </c>
      <c r="CP379">
        <v>1.8824556683338298E-2</v>
      </c>
      <c r="CQ379">
        <v>1.8583726360406356E-2</v>
      </c>
      <c r="CR379">
        <v>1.8378555898438322E-2</v>
      </c>
      <c r="CS379">
        <v>1.8576485641193307E-2</v>
      </c>
      <c r="CT379">
        <v>1.974710398904345E-2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</row>
    <row r="380" spans="1:104" x14ac:dyDescent="0.25">
      <c r="A380" t="s">
        <v>540</v>
      </c>
      <c r="B380" t="s">
        <v>168</v>
      </c>
      <c r="C380" t="s">
        <v>25</v>
      </c>
      <c r="D380" t="s">
        <v>185</v>
      </c>
      <c r="E380" t="s">
        <v>182</v>
      </c>
      <c r="F380">
        <v>2023</v>
      </c>
      <c r="G380" t="s">
        <v>170</v>
      </c>
      <c r="H380">
        <v>2</v>
      </c>
      <c r="I380">
        <v>14.644364021785586</v>
      </c>
      <c r="J380">
        <v>14.226844988845448</v>
      </c>
      <c r="K380">
        <v>14.07397966927485</v>
      </c>
      <c r="L380">
        <v>14.164281493115112</v>
      </c>
      <c r="M380">
        <v>14.76800527024441</v>
      </c>
      <c r="N380">
        <v>16.363694772366063</v>
      </c>
      <c r="O380">
        <v>18.762915345461874</v>
      </c>
      <c r="P380">
        <v>20.490126785506362</v>
      </c>
      <c r="Q380">
        <v>22.113362794156952</v>
      </c>
      <c r="R380">
        <v>22.89594727628397</v>
      </c>
      <c r="S380">
        <v>23.330200920022762</v>
      </c>
      <c r="T380">
        <v>23.497618780776154</v>
      </c>
      <c r="U380">
        <v>23.451228864737026</v>
      </c>
      <c r="V380">
        <v>23.504115888072452</v>
      </c>
      <c r="W380">
        <v>23.314697277033218</v>
      </c>
      <c r="X380">
        <v>22.695257612230069</v>
      </c>
      <c r="Y380">
        <v>22.040945362557011</v>
      </c>
      <c r="Z380">
        <v>22.247668059670069</v>
      </c>
      <c r="AA380">
        <v>22.231841944640507</v>
      </c>
      <c r="AB380">
        <v>21.166294066925197</v>
      </c>
      <c r="AC380">
        <v>20.122918919548457</v>
      </c>
      <c r="AD380">
        <v>18.817154002101464</v>
      </c>
      <c r="AE380">
        <v>17.069325469468076</v>
      </c>
      <c r="AF380">
        <v>15.74458742106137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0.21629366721357002</v>
      </c>
      <c r="AS380">
        <v>0.21586665292645643</v>
      </c>
      <c r="AT380">
        <v>0.21635346984032608</v>
      </c>
      <c r="AU380">
        <v>0.21460989105979647</v>
      </c>
      <c r="AV380">
        <v>0.20890799690158507</v>
      </c>
      <c r="AW380">
        <v>0.20288510434940804</v>
      </c>
      <c r="AX380">
        <v>0.20478796966975657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52.250000337887556</v>
      </c>
      <c r="BF380">
        <v>51.749999777400262</v>
      </c>
      <c r="BG380">
        <v>51.749999777400262</v>
      </c>
      <c r="BH380">
        <v>50.75000043891545</v>
      </c>
      <c r="BI380">
        <v>51.499999965437823</v>
      </c>
      <c r="BJ380">
        <v>50.75000043891545</v>
      </c>
      <c r="BK380">
        <v>51.499999965437823</v>
      </c>
      <c r="BL380">
        <v>52.000001039523873</v>
      </c>
      <c r="BM380">
        <v>52.250000337887556</v>
      </c>
      <c r="BN380">
        <v>53.749999783684288</v>
      </c>
      <c r="BO380">
        <v>54.500000518674319</v>
      </c>
      <c r="BP380">
        <v>55.000000595774551</v>
      </c>
      <c r="BQ380">
        <v>55.750000243143695</v>
      </c>
      <c r="BR380">
        <v>53.999999686281797</v>
      </c>
      <c r="BS380">
        <v>53.249999434678834</v>
      </c>
      <c r="BT380">
        <v>52.000001039523873</v>
      </c>
      <c r="BU380">
        <v>49.749999317940855</v>
      </c>
      <c r="BV380">
        <v>47.999999607006323</v>
      </c>
      <c r="BW380">
        <v>47.250000080483943</v>
      </c>
      <c r="BX380">
        <v>47.999999607006323</v>
      </c>
      <c r="BY380">
        <v>47.750000761818008</v>
      </c>
      <c r="BZ380">
        <v>46.749999248091427</v>
      </c>
      <c r="CA380">
        <v>47.750000761818008</v>
      </c>
      <c r="CB380">
        <v>46.749999248091427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2.2292515579624715E-2</v>
      </c>
      <c r="CO380">
        <v>2.2355508322817973E-2</v>
      </c>
      <c r="CP380">
        <v>2.2424816587476321E-2</v>
      </c>
      <c r="CQ380">
        <v>2.2354147363235127E-2</v>
      </c>
      <c r="CR380">
        <v>2.2046093950690106E-2</v>
      </c>
      <c r="CS380">
        <v>2.1715209324979598E-2</v>
      </c>
      <c r="CT380">
        <v>2.1845361063761705E-2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</row>
    <row r="381" spans="1:104" x14ac:dyDescent="0.25">
      <c r="A381" t="s">
        <v>541</v>
      </c>
      <c r="B381" t="s">
        <v>168</v>
      </c>
      <c r="C381" t="s">
        <v>25</v>
      </c>
      <c r="D381" t="s">
        <v>185</v>
      </c>
      <c r="E381" t="s">
        <v>182</v>
      </c>
      <c r="F381">
        <v>2023</v>
      </c>
      <c r="G381" t="s">
        <v>171</v>
      </c>
      <c r="H381">
        <v>3</v>
      </c>
      <c r="I381">
        <v>15.793046263932441</v>
      </c>
      <c r="J381">
        <v>15.188536091584439</v>
      </c>
      <c r="K381">
        <v>14.863006938077202</v>
      </c>
      <c r="L381">
        <v>14.81229153866537</v>
      </c>
      <c r="M381">
        <v>15.313462273485959</v>
      </c>
      <c r="N381">
        <v>16.766657910625671</v>
      </c>
      <c r="O381">
        <v>19.299557256945022</v>
      </c>
      <c r="P381">
        <v>20.977293766963708</v>
      </c>
      <c r="Q381">
        <v>23.068070796780468</v>
      </c>
      <c r="R381">
        <v>24.791267888555112</v>
      </c>
      <c r="S381">
        <v>26.271873679308001</v>
      </c>
      <c r="T381">
        <v>27.278873519842477</v>
      </c>
      <c r="U381">
        <v>27.844831096732502</v>
      </c>
      <c r="V381">
        <v>28.449322771972504</v>
      </c>
      <c r="W381">
        <v>28.509960989910109</v>
      </c>
      <c r="X381">
        <v>27.938541373373582</v>
      </c>
      <c r="Y381">
        <v>26.828173258252345</v>
      </c>
      <c r="Z381">
        <v>25.489971633969926</v>
      </c>
      <c r="AA381">
        <v>24.168055025202069</v>
      </c>
      <c r="AB381">
        <v>23.81825626870987</v>
      </c>
      <c r="AC381">
        <v>22.569020983112544</v>
      </c>
      <c r="AD381">
        <v>20.894972882532116</v>
      </c>
      <c r="AE381">
        <v>18.77592624446099</v>
      </c>
      <c r="AF381">
        <v>17.087882895108418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0.25109980996549797</v>
      </c>
      <c r="AS381">
        <v>0.25630939788714774</v>
      </c>
      <c r="AT381">
        <v>0.26187369856202364</v>
      </c>
      <c r="AU381">
        <v>0.26243186817385084</v>
      </c>
      <c r="AV381">
        <v>0.25717199773062277</v>
      </c>
      <c r="AW381">
        <v>0.24695114346648969</v>
      </c>
      <c r="AX381">
        <v>0.23463312423424601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56.000000175952891</v>
      </c>
      <c r="BF381">
        <v>54.250000585865116</v>
      </c>
      <c r="BG381">
        <v>52.75000068689301</v>
      </c>
      <c r="BH381">
        <v>53.249999434678834</v>
      </c>
      <c r="BI381">
        <v>53.749999783684288</v>
      </c>
      <c r="BJ381">
        <v>53.999999686281797</v>
      </c>
      <c r="BK381">
        <v>53.999999686281797</v>
      </c>
      <c r="BL381">
        <v>56.249999625375025</v>
      </c>
      <c r="BM381">
        <v>63.25000004012113</v>
      </c>
      <c r="BN381">
        <v>68.999998253039166</v>
      </c>
      <c r="BO381">
        <v>73.250000192388043</v>
      </c>
      <c r="BP381">
        <v>75.999998788632027</v>
      </c>
      <c r="BQ381">
        <v>79.249999244466025</v>
      </c>
      <c r="BR381">
        <v>78.999999069963295</v>
      </c>
      <c r="BS381">
        <v>76.250000775836227</v>
      </c>
      <c r="BT381">
        <v>72.750001716507455</v>
      </c>
      <c r="BU381">
        <v>72.500000696077365</v>
      </c>
      <c r="BV381">
        <v>71.000000434564967</v>
      </c>
      <c r="BW381">
        <v>67.249999992265799</v>
      </c>
      <c r="BX381">
        <v>62.75000174551068</v>
      </c>
      <c r="BY381">
        <v>61.499998999872169</v>
      </c>
      <c r="BZ381">
        <v>59.500000927136384</v>
      </c>
      <c r="CA381">
        <v>59.500000927136384</v>
      </c>
      <c r="CB381">
        <v>57.499999470691172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2.6710521894972836E-2</v>
      </c>
      <c r="CO381">
        <v>2.739397253631657E-2</v>
      </c>
      <c r="CP381">
        <v>2.7926341188219489E-2</v>
      </c>
      <c r="CQ381">
        <v>2.808552083001619E-2</v>
      </c>
      <c r="CR381">
        <v>2.7869639962283376E-2</v>
      </c>
      <c r="CS381">
        <v>2.7220181442608384E-2</v>
      </c>
      <c r="CT381">
        <v>2.6049963628242839E-2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</row>
    <row r="382" spans="1:104" x14ac:dyDescent="0.25">
      <c r="A382" t="s">
        <v>542</v>
      </c>
      <c r="B382" t="s">
        <v>168</v>
      </c>
      <c r="C382" t="s">
        <v>25</v>
      </c>
      <c r="D382" t="s">
        <v>185</v>
      </c>
      <c r="E382" t="s">
        <v>182</v>
      </c>
      <c r="F382">
        <v>2023</v>
      </c>
      <c r="G382" t="s">
        <v>172</v>
      </c>
      <c r="H382">
        <v>4</v>
      </c>
      <c r="I382">
        <v>16.663976513946473</v>
      </c>
      <c r="J382">
        <v>15.950383125297334</v>
      </c>
      <c r="K382">
        <v>15.540061680375063</v>
      </c>
      <c r="L382">
        <v>15.451309225358527</v>
      </c>
      <c r="M382">
        <v>15.943467351935917</v>
      </c>
      <c r="N382">
        <v>17.455465061262764</v>
      </c>
      <c r="O382">
        <v>19.742907301052835</v>
      </c>
      <c r="P382">
        <v>22.027922945350586</v>
      </c>
      <c r="Q382">
        <v>25.314948682353482</v>
      </c>
      <c r="R382">
        <v>28.103101714175786</v>
      </c>
      <c r="S382">
        <v>30.371201583267997</v>
      </c>
      <c r="T382">
        <v>31.848855480298997</v>
      </c>
      <c r="U382">
        <v>32.522017672760491</v>
      </c>
      <c r="V382">
        <v>33.047977341986574</v>
      </c>
      <c r="W382">
        <v>32.985737889304211</v>
      </c>
      <c r="X382">
        <v>32.183035426834422</v>
      </c>
      <c r="Y382">
        <v>30.680841781427766</v>
      </c>
      <c r="Z382">
        <v>28.681621433155275</v>
      </c>
      <c r="AA382">
        <v>26.181958678410226</v>
      </c>
      <c r="AB382">
        <v>25.892818570511871</v>
      </c>
      <c r="AC382">
        <v>24.793544044930602</v>
      </c>
      <c r="AD382">
        <v>22.801670719254076</v>
      </c>
      <c r="AE382">
        <v>20.321030499136935</v>
      </c>
      <c r="AF382">
        <v>18.332833913632896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0.29316610714173036</v>
      </c>
      <c r="AS382">
        <v>0.29936251995281909</v>
      </c>
      <c r="AT382">
        <v>0.30420393239035015</v>
      </c>
      <c r="AU382">
        <v>0.30363102313161539</v>
      </c>
      <c r="AV382">
        <v>0.29624220325081241</v>
      </c>
      <c r="AW382">
        <v>0.28241465167011054</v>
      </c>
      <c r="AX382">
        <v>0.26401199415152254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62.5</v>
      </c>
      <c r="BF382">
        <v>61.74999995987887</v>
      </c>
      <c r="BG382">
        <v>60.000001276141845</v>
      </c>
      <c r="BH382">
        <v>61.250001000611221</v>
      </c>
      <c r="BI382">
        <v>60.250000181753535</v>
      </c>
      <c r="BJ382">
        <v>60.500001927264215</v>
      </c>
      <c r="BK382">
        <v>59.749999530631165</v>
      </c>
      <c r="BL382">
        <v>67.249999992265799</v>
      </c>
      <c r="BM382">
        <v>78.249998788148645</v>
      </c>
      <c r="BN382">
        <v>84.499999344043758</v>
      </c>
      <c r="BO382">
        <v>88.750001766779704</v>
      </c>
      <c r="BP382">
        <v>91.999999201444581</v>
      </c>
      <c r="BQ382">
        <v>93.250000376075135</v>
      </c>
      <c r="BR382">
        <v>92.249999738487602</v>
      </c>
      <c r="BS382">
        <v>91.249998134125946</v>
      </c>
      <c r="BT382">
        <v>90.250001786598574</v>
      </c>
      <c r="BU382">
        <v>88.250000209306592</v>
      </c>
      <c r="BV382">
        <v>86.749998739326543</v>
      </c>
      <c r="BW382">
        <v>84.000000203505948</v>
      </c>
      <c r="BX382">
        <v>78.500000896199609</v>
      </c>
      <c r="BY382">
        <v>73.250000192388043</v>
      </c>
      <c r="BZ382">
        <v>69.749998293160289</v>
      </c>
      <c r="CA382">
        <v>64.250001402789252</v>
      </c>
      <c r="CB382">
        <v>62.75000174551068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3.1288923131553993E-2</v>
      </c>
      <c r="CO382">
        <v>3.2004621142795155E-2</v>
      </c>
      <c r="CP382">
        <v>3.2435339936312889E-2</v>
      </c>
      <c r="CQ382">
        <v>3.2446636476340725E-2</v>
      </c>
      <c r="CR382">
        <v>3.2073291870721464E-2</v>
      </c>
      <c r="CS382">
        <v>3.1187535920305886E-2</v>
      </c>
      <c r="CT382">
        <v>2.9517875245533644E-2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</row>
    <row r="383" spans="1:104" x14ac:dyDescent="0.25">
      <c r="A383" t="s">
        <v>543</v>
      </c>
      <c r="B383" t="s">
        <v>168</v>
      </c>
      <c r="C383" t="s">
        <v>25</v>
      </c>
      <c r="D383" t="s">
        <v>185</v>
      </c>
      <c r="E383" t="s">
        <v>182</v>
      </c>
      <c r="F383">
        <v>2023</v>
      </c>
      <c r="G383" t="s">
        <v>173</v>
      </c>
      <c r="H383">
        <v>5</v>
      </c>
      <c r="I383">
        <v>16.668382179147891</v>
      </c>
      <c r="J383">
        <v>15.986539669282891</v>
      </c>
      <c r="K383">
        <v>15.59718399763174</v>
      </c>
      <c r="L383">
        <v>15.503724319417072</v>
      </c>
      <c r="M383">
        <v>16.010515176558894</v>
      </c>
      <c r="N383">
        <v>17.503791561820094</v>
      </c>
      <c r="O383">
        <v>19.598971696397427</v>
      </c>
      <c r="P383">
        <v>22.430917549086683</v>
      </c>
      <c r="Q383">
        <v>25.832712108552844</v>
      </c>
      <c r="R383">
        <v>28.457779976035759</v>
      </c>
      <c r="S383">
        <v>30.528361819532627</v>
      </c>
      <c r="T383">
        <v>31.883251445526952</v>
      </c>
      <c r="U383">
        <v>32.436654826002325</v>
      </c>
      <c r="V383">
        <v>32.859013681253714</v>
      </c>
      <c r="W383">
        <v>32.677859954203832</v>
      </c>
      <c r="X383">
        <v>31.756491240246273</v>
      </c>
      <c r="Y383">
        <v>30.203222223125941</v>
      </c>
      <c r="Z383">
        <v>28.172853545593529</v>
      </c>
      <c r="AA383">
        <v>25.701822320058774</v>
      </c>
      <c r="AB383">
        <v>25.160038257869534</v>
      </c>
      <c r="AC383">
        <v>24.645503056626538</v>
      </c>
      <c r="AD383">
        <v>22.717262320247471</v>
      </c>
      <c r="AE383">
        <v>20.282303612431843</v>
      </c>
      <c r="AF383">
        <v>18.338229434688074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0.29348274077240405</v>
      </c>
      <c r="AS383">
        <v>0.29857675658331578</v>
      </c>
      <c r="AT383">
        <v>0.30246453910920984</v>
      </c>
      <c r="AU383">
        <v>0.30079703383943229</v>
      </c>
      <c r="AV383">
        <v>0.29231592017287511</v>
      </c>
      <c r="AW383">
        <v>0.27801820315880132</v>
      </c>
      <c r="AX383">
        <v>0.25932882724861911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65.750000939221067</v>
      </c>
      <c r="BF383">
        <v>65.24999805243354</v>
      </c>
      <c r="BG383">
        <v>65.750000939221067</v>
      </c>
      <c r="BH383">
        <v>65.499999072863616</v>
      </c>
      <c r="BI383">
        <v>64.499998556122847</v>
      </c>
      <c r="BJ383">
        <v>63.749998999388779</v>
      </c>
      <c r="BK383">
        <v>62.999998777997519</v>
      </c>
      <c r="BL383">
        <v>68.999998253039166</v>
      </c>
      <c r="BM383">
        <v>79.999999707550828</v>
      </c>
      <c r="BN383">
        <v>85.500000948405415</v>
      </c>
      <c r="BO383">
        <v>89.250000423930459</v>
      </c>
      <c r="BP383">
        <v>92.749998879025412</v>
      </c>
      <c r="BQ383">
        <v>92.749998879025412</v>
      </c>
      <c r="BR383">
        <v>91.000001464179405</v>
      </c>
      <c r="BS383">
        <v>91.000001464179405</v>
      </c>
      <c r="BT383">
        <v>88.999998920113299</v>
      </c>
      <c r="BU383">
        <v>85.74999810173901</v>
      </c>
      <c r="BV383">
        <v>84.000000203505948</v>
      </c>
      <c r="BW383">
        <v>81.999998021980147</v>
      </c>
      <c r="BX383">
        <v>80.250000727980918</v>
      </c>
      <c r="BY383">
        <v>74.250001494632784</v>
      </c>
      <c r="BZ383">
        <v>69.749998293160289</v>
      </c>
      <c r="CA383">
        <v>68.750000495471738</v>
      </c>
      <c r="CB383">
        <v>67.000000421996901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3.116965777709281E-2</v>
      </c>
      <c r="CO383">
        <v>3.1768661608656767E-2</v>
      </c>
      <c r="CP383">
        <v>3.2099293877356501E-2</v>
      </c>
      <c r="CQ383">
        <v>3.2024829339158838E-2</v>
      </c>
      <c r="CR383">
        <v>3.1561459927023534E-2</v>
      </c>
      <c r="CS383">
        <v>3.065432278407268E-2</v>
      </c>
      <c r="CT383">
        <v>2.898098823574291E-2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</row>
    <row r="384" spans="1:104" x14ac:dyDescent="0.25">
      <c r="A384" t="s">
        <v>544</v>
      </c>
      <c r="B384" t="s">
        <v>168</v>
      </c>
      <c r="C384" t="s">
        <v>25</v>
      </c>
      <c r="D384" t="s">
        <v>185</v>
      </c>
      <c r="E384" t="s">
        <v>182</v>
      </c>
      <c r="F384">
        <v>2023</v>
      </c>
      <c r="G384" t="s">
        <v>174</v>
      </c>
      <c r="H384">
        <v>6</v>
      </c>
      <c r="I384">
        <v>16.875784344751214</v>
      </c>
      <c r="J384">
        <v>16.186010586156812</v>
      </c>
      <c r="K384">
        <v>15.771462087552093</v>
      </c>
      <c r="L384">
        <v>15.687231499454636</v>
      </c>
      <c r="M384">
        <v>16.211973441145322</v>
      </c>
      <c r="N384">
        <v>17.591282406819619</v>
      </c>
      <c r="O384">
        <v>19.653621179168248</v>
      </c>
      <c r="P384">
        <v>22.418884776252185</v>
      </c>
      <c r="Q384">
        <v>25.563195302316831</v>
      </c>
      <c r="R384">
        <v>28.210268957885113</v>
      </c>
      <c r="S384">
        <v>30.258878487850577</v>
      </c>
      <c r="T384">
        <v>31.518517312852719</v>
      </c>
      <c r="U384">
        <v>31.959865318813133</v>
      </c>
      <c r="V384">
        <v>32.230615381393875</v>
      </c>
      <c r="W384">
        <v>32.059876938543809</v>
      </c>
      <c r="X384">
        <v>31.31560148521951</v>
      </c>
      <c r="Y384">
        <v>30.07440017565493</v>
      </c>
      <c r="Z384">
        <v>28.335528019754303</v>
      </c>
      <c r="AA384">
        <v>26.023604967045387</v>
      </c>
      <c r="AB384">
        <v>24.904159688849571</v>
      </c>
      <c r="AC384">
        <v>24.493413112560241</v>
      </c>
      <c r="AD384">
        <v>22.793275343417069</v>
      </c>
      <c r="AE384">
        <v>20.451956519001794</v>
      </c>
      <c r="AF384">
        <v>18.484784604461066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0.2901253909294062</v>
      </c>
      <c r="AS384">
        <v>0.29418795351813626</v>
      </c>
      <c r="AT384">
        <v>0.29668019370500714</v>
      </c>
      <c r="AU384">
        <v>0.29510855261002844</v>
      </c>
      <c r="AV384">
        <v>0.28825755169858691</v>
      </c>
      <c r="AW384">
        <v>0.27683239085284306</v>
      </c>
      <c r="AX384">
        <v>0.26082622771478942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65.24999805243354</v>
      </c>
      <c r="BF384">
        <v>62.5</v>
      </c>
      <c r="BG384">
        <v>61.499998999872169</v>
      </c>
      <c r="BH384">
        <v>61.499998999872169</v>
      </c>
      <c r="BI384">
        <v>61.250001000611221</v>
      </c>
      <c r="BJ384">
        <v>60.500001927264215</v>
      </c>
      <c r="BK384">
        <v>62.000001222002489</v>
      </c>
      <c r="BL384">
        <v>70.749999534981654</v>
      </c>
      <c r="BM384">
        <v>76.250000775836227</v>
      </c>
      <c r="BN384">
        <v>79.999999707550828</v>
      </c>
      <c r="BO384">
        <v>84.999998424158193</v>
      </c>
      <c r="BP384">
        <v>87.750001370885698</v>
      </c>
      <c r="BQ384">
        <v>89.500001444360549</v>
      </c>
      <c r="BR384">
        <v>90.000000282781428</v>
      </c>
      <c r="BS384">
        <v>87.499999141987971</v>
      </c>
      <c r="BT384">
        <v>87.499999141987971</v>
      </c>
      <c r="BU384">
        <v>87.250001505267306</v>
      </c>
      <c r="BV384">
        <v>84.750000304050459</v>
      </c>
      <c r="BW384">
        <v>82.500001150461202</v>
      </c>
      <c r="BX384">
        <v>79.749997901616766</v>
      </c>
      <c r="BY384">
        <v>75.999998788632027</v>
      </c>
      <c r="BZ384">
        <v>72.249998588026401</v>
      </c>
      <c r="CA384">
        <v>70.500001414873935</v>
      </c>
      <c r="CB384">
        <v>68.000000515774005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3.1144703205448637E-2</v>
      </c>
      <c r="CO384">
        <v>3.16313757616625E-2</v>
      </c>
      <c r="CP384">
        <v>3.1839096040876438E-2</v>
      </c>
      <c r="CQ384">
        <v>3.1757035334216817E-2</v>
      </c>
      <c r="CR384">
        <v>3.1368273457793056E-2</v>
      </c>
      <c r="CS384">
        <v>3.0650547448980183E-2</v>
      </c>
      <c r="CT384">
        <v>2.922275935810472E-2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</row>
    <row r="385" spans="1:104" x14ac:dyDescent="0.25">
      <c r="A385" t="s">
        <v>545</v>
      </c>
      <c r="B385" t="s">
        <v>168</v>
      </c>
      <c r="C385" t="s">
        <v>25</v>
      </c>
      <c r="D385" t="s">
        <v>185</v>
      </c>
      <c r="E385" t="s">
        <v>182</v>
      </c>
      <c r="F385">
        <v>2023</v>
      </c>
      <c r="G385" t="s">
        <v>175</v>
      </c>
      <c r="H385">
        <v>7</v>
      </c>
      <c r="I385">
        <v>17.983393769916429</v>
      </c>
      <c r="J385">
        <v>17.220079988802592</v>
      </c>
      <c r="K385">
        <v>16.764533409387585</v>
      </c>
      <c r="L385">
        <v>16.672454669817647</v>
      </c>
      <c r="M385">
        <v>17.234937622749982</v>
      </c>
      <c r="N385">
        <v>18.845920592677725</v>
      </c>
      <c r="O385">
        <v>21.170192364535836</v>
      </c>
      <c r="P385">
        <v>24.101799910041283</v>
      </c>
      <c r="Q385">
        <v>27.349160959229437</v>
      </c>
      <c r="R385">
        <v>30.061585886789871</v>
      </c>
      <c r="S385">
        <v>32.191202085062436</v>
      </c>
      <c r="T385">
        <v>33.527042121859296</v>
      </c>
      <c r="U385">
        <v>34.065214293271417</v>
      </c>
      <c r="V385">
        <v>34.439937121064304</v>
      </c>
      <c r="W385">
        <v>34.364150730896995</v>
      </c>
      <c r="X385">
        <v>33.777121194193846</v>
      </c>
      <c r="Y385">
        <v>32.52770067316424</v>
      </c>
      <c r="Z385">
        <v>30.619290082792002</v>
      </c>
      <c r="AA385">
        <v>27.895202060204742</v>
      </c>
      <c r="AB385">
        <v>26.568102749088148</v>
      </c>
      <c r="AC385">
        <v>26.114396590377936</v>
      </c>
      <c r="AD385">
        <v>24.331885368460309</v>
      </c>
      <c r="AE385">
        <v>21.849873122147372</v>
      </c>
      <c r="AF385">
        <v>19.77131811875234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0.3086136759340623</v>
      </c>
      <c r="AS385">
        <v>0.31356751516203246</v>
      </c>
      <c r="AT385">
        <v>0.31701682408269982</v>
      </c>
      <c r="AU385">
        <v>0.31631921288173337</v>
      </c>
      <c r="AV385">
        <v>0.31091565315637787</v>
      </c>
      <c r="AW385">
        <v>0.29941483114226247</v>
      </c>
      <c r="AX385">
        <v>0.28184807140665996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71.000000434564967</v>
      </c>
      <c r="BF385">
        <v>71.499999091715708</v>
      </c>
      <c r="BG385">
        <v>71.000000434564967</v>
      </c>
      <c r="BH385">
        <v>70.749999534981654</v>
      </c>
      <c r="BI385">
        <v>69.999998769779921</v>
      </c>
      <c r="BJ385">
        <v>69.999998769779921</v>
      </c>
      <c r="BK385">
        <v>69.500001018979916</v>
      </c>
      <c r="BL385">
        <v>72.750001716507455</v>
      </c>
      <c r="BM385">
        <v>76.749998768329775</v>
      </c>
      <c r="BN385">
        <v>81.249999492443592</v>
      </c>
      <c r="BO385">
        <v>86.500001585992948</v>
      </c>
      <c r="BP385">
        <v>91.750001323030389</v>
      </c>
      <c r="BQ385">
        <v>91.999999201444581</v>
      </c>
      <c r="BR385">
        <v>92.249999738487602</v>
      </c>
      <c r="BS385">
        <v>92.500001725691817</v>
      </c>
      <c r="BT385">
        <v>91.750001323030389</v>
      </c>
      <c r="BU385">
        <v>87.750001370885698</v>
      </c>
      <c r="BV385">
        <v>84.999998424158193</v>
      </c>
      <c r="BW385">
        <v>83.749999424769385</v>
      </c>
      <c r="BX385">
        <v>81.49999948567617</v>
      </c>
      <c r="BY385">
        <v>78.249998788148645</v>
      </c>
      <c r="BZ385">
        <v>75.000000990943477</v>
      </c>
      <c r="CA385">
        <v>73.749999212079089</v>
      </c>
      <c r="CB385">
        <v>72.750001716507455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3.3336338096437441E-2</v>
      </c>
      <c r="CO385">
        <v>3.3909703787059917E-2</v>
      </c>
      <c r="CP385">
        <v>3.424341781148374E-2</v>
      </c>
      <c r="CQ385">
        <v>3.4247310666567034E-2</v>
      </c>
      <c r="CR385">
        <v>3.3946849662271454E-2</v>
      </c>
      <c r="CS385">
        <v>3.3194336739086991E-2</v>
      </c>
      <c r="CT385">
        <v>3.1558784402904161E-2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</row>
    <row r="386" spans="1:104" x14ac:dyDescent="0.25">
      <c r="A386" t="s">
        <v>546</v>
      </c>
      <c r="B386" t="s">
        <v>168</v>
      </c>
      <c r="C386" t="s">
        <v>25</v>
      </c>
      <c r="D386" t="s">
        <v>185</v>
      </c>
      <c r="E386" t="s">
        <v>182</v>
      </c>
      <c r="F386">
        <v>2023</v>
      </c>
      <c r="G386" t="s">
        <v>176</v>
      </c>
      <c r="H386">
        <v>8</v>
      </c>
      <c r="I386">
        <v>18.364155446519042</v>
      </c>
      <c r="J386">
        <v>17.556968753344616</v>
      </c>
      <c r="K386">
        <v>17.088227044036941</v>
      </c>
      <c r="L386">
        <v>16.98473499970385</v>
      </c>
      <c r="M386">
        <v>17.590419998985602</v>
      </c>
      <c r="N386">
        <v>19.326436598694976</v>
      </c>
      <c r="O386">
        <v>22.036896678700003</v>
      </c>
      <c r="P386">
        <v>25.136021881728126</v>
      </c>
      <c r="Q386">
        <v>28.747112758995378</v>
      </c>
      <c r="R386">
        <v>31.677353890126692</v>
      </c>
      <c r="S386">
        <v>34.026728405227836</v>
      </c>
      <c r="T386">
        <v>35.416527262873615</v>
      </c>
      <c r="U386">
        <v>35.976907595385285</v>
      </c>
      <c r="V386">
        <v>36.364973114524062</v>
      </c>
      <c r="W386">
        <v>36.259938770903013</v>
      </c>
      <c r="X386">
        <v>35.532671789806081</v>
      </c>
      <c r="Y386">
        <v>34.120246867840848</v>
      </c>
      <c r="Z386">
        <v>32.067074466138287</v>
      </c>
      <c r="AA386">
        <v>29.136829913532939</v>
      </c>
      <c r="AB386">
        <v>27.951179883065731</v>
      </c>
      <c r="AC386">
        <v>27.04008012298117</v>
      </c>
      <c r="AD386">
        <v>24.982624050886663</v>
      </c>
      <c r="AE386">
        <v>22.361892384373949</v>
      </c>
      <c r="AF386">
        <v>20.237641170689582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0.32600624331863615</v>
      </c>
      <c r="AS386">
        <v>0.33116449709221862</v>
      </c>
      <c r="AT386">
        <v>0.33473661748213734</v>
      </c>
      <c r="AU386">
        <v>0.33376978730367596</v>
      </c>
      <c r="AV386">
        <v>0.32707535517799496</v>
      </c>
      <c r="AW386">
        <v>0.31407407565219575</v>
      </c>
      <c r="AX386">
        <v>0.29517481345785768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72.999999111534578</v>
      </c>
      <c r="BF386">
        <v>72.199996547069546</v>
      </c>
      <c r="BG386">
        <v>71.599999185686158</v>
      </c>
      <c r="BH386">
        <v>70.400002771064663</v>
      </c>
      <c r="BI386">
        <v>70.400002771064663</v>
      </c>
      <c r="BJ386">
        <v>70.199998172216851</v>
      </c>
      <c r="BK386">
        <v>69.400001166703021</v>
      </c>
      <c r="BL386">
        <v>72.400000964647219</v>
      </c>
      <c r="BM386">
        <v>79.40000234616744</v>
      </c>
      <c r="BN386">
        <v>84.000000203505948</v>
      </c>
      <c r="BO386">
        <v>89.599996221073312</v>
      </c>
      <c r="BP386">
        <v>91.199996334862632</v>
      </c>
      <c r="BQ386">
        <v>93.000000564112696</v>
      </c>
      <c r="BR386">
        <v>91.400000692016917</v>
      </c>
      <c r="BS386">
        <v>91.800004814148423</v>
      </c>
      <c r="BT386">
        <v>91.599999188103084</v>
      </c>
      <c r="BU386">
        <v>90.199998597597457</v>
      </c>
      <c r="BV386">
        <v>89.800002753469371</v>
      </c>
      <c r="BW386">
        <v>85.600000075601741</v>
      </c>
      <c r="BX386">
        <v>82.400002264958417</v>
      </c>
      <c r="BY386">
        <v>78.199995357453986</v>
      </c>
      <c r="BZ386">
        <v>76.400001641872493</v>
      </c>
      <c r="CA386">
        <v>75.199995801203315</v>
      </c>
      <c r="CB386">
        <v>75.199995801203315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3.473223771064772E-2</v>
      </c>
      <c r="CO386">
        <v>3.5300348986716266E-2</v>
      </c>
      <c r="CP386">
        <v>3.5595273821296895E-2</v>
      </c>
      <c r="CQ386">
        <v>3.5579073681040962E-2</v>
      </c>
      <c r="CR386">
        <v>3.523490775104738E-2</v>
      </c>
      <c r="CS386">
        <v>3.448831062900487E-2</v>
      </c>
      <c r="CT386">
        <v>3.2815341736765057E-2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</row>
    <row r="387" spans="1:104" x14ac:dyDescent="0.25">
      <c r="A387" t="s">
        <v>547</v>
      </c>
      <c r="B387" t="s">
        <v>168</v>
      </c>
      <c r="C387" t="s">
        <v>25</v>
      </c>
      <c r="D387" t="s">
        <v>185</v>
      </c>
      <c r="E387" t="s">
        <v>182</v>
      </c>
      <c r="F387">
        <v>2023</v>
      </c>
      <c r="G387" t="s">
        <v>177</v>
      </c>
      <c r="H387">
        <v>9</v>
      </c>
      <c r="I387">
        <v>18.974993306551454</v>
      </c>
      <c r="J387">
        <v>18.18692768343611</v>
      </c>
      <c r="K387">
        <v>17.719091154164413</v>
      </c>
      <c r="L387">
        <v>17.654964671690497</v>
      </c>
      <c r="M387">
        <v>18.310489648864042</v>
      </c>
      <c r="N387">
        <v>20.210581827682862</v>
      </c>
      <c r="O387">
        <v>23.37493791666623</v>
      </c>
      <c r="P387">
        <v>26.502508688391778</v>
      </c>
      <c r="Q387">
        <v>30.601899009706006</v>
      </c>
      <c r="R387">
        <v>33.850792811287668</v>
      </c>
      <c r="S387">
        <v>36.281315732845655</v>
      </c>
      <c r="T387">
        <v>37.748372516612754</v>
      </c>
      <c r="U387">
        <v>38.248418470166222</v>
      </c>
      <c r="V387">
        <v>38.621478657951776</v>
      </c>
      <c r="W387">
        <v>38.395967053219636</v>
      </c>
      <c r="X387">
        <v>37.343499614263891</v>
      </c>
      <c r="Y387">
        <v>35.512398808381093</v>
      </c>
      <c r="Z387">
        <v>33.199687343823079</v>
      </c>
      <c r="AA387">
        <v>30.320587997255846</v>
      </c>
      <c r="AB387">
        <v>29.67874377270093</v>
      </c>
      <c r="AC387">
        <v>27.956358302907226</v>
      </c>
      <c r="AD387">
        <v>25.672143019182489</v>
      </c>
      <c r="AE387">
        <v>22.921743121042969</v>
      </c>
      <c r="AF387">
        <v>20.762642970690063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0.34747068569174006</v>
      </c>
      <c r="AS387">
        <v>0.35207356644118581</v>
      </c>
      <c r="AT387">
        <v>0.3555075615747964</v>
      </c>
      <c r="AU387">
        <v>0.35343174624120949</v>
      </c>
      <c r="AV387">
        <v>0.34374387884604618</v>
      </c>
      <c r="AW387">
        <v>0.32688874605787066</v>
      </c>
      <c r="AX387">
        <v>0.30560041081974598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70.500001414873935</v>
      </c>
      <c r="BF387">
        <v>69.999998769779921</v>
      </c>
      <c r="BG387">
        <v>69.999998769779921</v>
      </c>
      <c r="BH387">
        <v>69.749998293160289</v>
      </c>
      <c r="BI387">
        <v>69.999998769779921</v>
      </c>
      <c r="BJ387">
        <v>68.750000495471738</v>
      </c>
      <c r="BK387">
        <v>71.499999091715708</v>
      </c>
      <c r="BL387">
        <v>72.999999111534578</v>
      </c>
      <c r="BM387">
        <v>80.749999505978423</v>
      </c>
      <c r="BN387">
        <v>87.499999141987971</v>
      </c>
      <c r="BO387">
        <v>96.75000003963774</v>
      </c>
      <c r="BP387">
        <v>100.00000109970557</v>
      </c>
      <c r="BQ387">
        <v>101.5000008778309</v>
      </c>
      <c r="BR387">
        <v>100.99999768892647</v>
      </c>
      <c r="BS387">
        <v>99.749998870807815</v>
      </c>
      <c r="BT387">
        <v>98.749997991526755</v>
      </c>
      <c r="BU387">
        <v>97.249998455094953</v>
      </c>
      <c r="BV387">
        <v>95.500001523636016</v>
      </c>
      <c r="BW387">
        <v>92.749998879025412</v>
      </c>
      <c r="BX387">
        <v>84.000000203505948</v>
      </c>
      <c r="BY387">
        <v>79.500001231670225</v>
      </c>
      <c r="BZ387">
        <v>77.250001171730233</v>
      </c>
      <c r="CA387">
        <v>76.250000775836227</v>
      </c>
      <c r="CB387">
        <v>74.250001494632784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3.640279432324612E-2</v>
      </c>
      <c r="CO387">
        <v>3.6912353372235369E-2</v>
      </c>
      <c r="CP387">
        <v>3.7194550988180933E-2</v>
      </c>
      <c r="CQ387">
        <v>3.7073644377169819E-2</v>
      </c>
      <c r="CR387">
        <v>3.6529171622504096E-2</v>
      </c>
      <c r="CS387">
        <v>3.5492591682316443E-2</v>
      </c>
      <c r="CT387">
        <v>3.3579819083884077E-2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</row>
    <row r="388" spans="1:104" x14ac:dyDescent="0.25">
      <c r="A388" t="s">
        <v>548</v>
      </c>
      <c r="B388" t="s">
        <v>168</v>
      </c>
      <c r="C388" t="s">
        <v>25</v>
      </c>
      <c r="D388" t="s">
        <v>185</v>
      </c>
      <c r="E388" t="s">
        <v>182</v>
      </c>
      <c r="F388">
        <v>2023</v>
      </c>
      <c r="G388" t="s">
        <v>178</v>
      </c>
      <c r="H388">
        <v>10</v>
      </c>
      <c r="I388">
        <v>17.405705899645202</v>
      </c>
      <c r="J388">
        <v>16.69293649711167</v>
      </c>
      <c r="K388">
        <v>16.278871393120678</v>
      </c>
      <c r="L388">
        <v>16.198277998091797</v>
      </c>
      <c r="M388">
        <v>16.747047048627223</v>
      </c>
      <c r="N388">
        <v>18.367375257519381</v>
      </c>
      <c r="O388">
        <v>21.298358946705317</v>
      </c>
      <c r="P388">
        <v>23.627652656949838</v>
      </c>
      <c r="Q388">
        <v>27.016663652840993</v>
      </c>
      <c r="R388">
        <v>30.110347768030529</v>
      </c>
      <c r="S388">
        <v>32.661614372499336</v>
      </c>
      <c r="T388">
        <v>34.449786389227604</v>
      </c>
      <c r="U388">
        <v>35.326559837138504</v>
      </c>
      <c r="V388">
        <v>35.982999088067103</v>
      </c>
      <c r="W388">
        <v>35.88457334043617</v>
      </c>
      <c r="X388">
        <v>34.90344898267896</v>
      </c>
      <c r="Y388">
        <v>33.078857300792677</v>
      </c>
      <c r="Z388">
        <v>30.702226220764004</v>
      </c>
      <c r="AA388">
        <v>28.900236932337041</v>
      </c>
      <c r="AB388">
        <v>27.721830713775386</v>
      </c>
      <c r="AC388">
        <v>25.914551297778342</v>
      </c>
      <c r="AD388">
        <v>23.795151756941138</v>
      </c>
      <c r="AE388">
        <v>21.189234763350779</v>
      </c>
      <c r="AF388">
        <v>19.118508130323352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0.31710746482129304</v>
      </c>
      <c r="AS388">
        <v>0.32517810958627158</v>
      </c>
      <c r="AT388">
        <v>0.33122057541993538</v>
      </c>
      <c r="AU388">
        <v>0.33031456928302777</v>
      </c>
      <c r="AV388">
        <v>0.32128339866985844</v>
      </c>
      <c r="AW388">
        <v>0.30448819454783876</v>
      </c>
      <c r="AX388">
        <v>0.28261148201907677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68.499999475041648</v>
      </c>
      <c r="BF388">
        <v>66.500001704422772</v>
      </c>
      <c r="BG388">
        <v>66.749998555639451</v>
      </c>
      <c r="BH388">
        <v>66.500001704422772</v>
      </c>
      <c r="BI388">
        <v>65.000000174019348</v>
      </c>
      <c r="BJ388">
        <v>64.75000030163352</v>
      </c>
      <c r="BK388">
        <v>63.999999778125343</v>
      </c>
      <c r="BL388">
        <v>67.499998112373532</v>
      </c>
      <c r="BM388">
        <v>76.250000775836227</v>
      </c>
      <c r="BN388">
        <v>83.749999424769385</v>
      </c>
      <c r="BO388">
        <v>89.500001444360549</v>
      </c>
      <c r="BP388">
        <v>91.750001323030389</v>
      </c>
      <c r="BQ388">
        <v>91.999999201444581</v>
      </c>
      <c r="BR388">
        <v>92.749998879025412</v>
      </c>
      <c r="BS388">
        <v>91.500000060906757</v>
      </c>
      <c r="BT388">
        <v>90.250001786598574</v>
      </c>
      <c r="BU388">
        <v>90.250001786598574</v>
      </c>
      <c r="BV388">
        <v>87.750001370885698</v>
      </c>
      <c r="BW388">
        <v>82.999999565918415</v>
      </c>
      <c r="BX388">
        <v>79.500001231670225</v>
      </c>
      <c r="BY388">
        <v>75.50000025232805</v>
      </c>
      <c r="BZ388">
        <v>72.249998588026401</v>
      </c>
      <c r="CA388">
        <v>69.749998293160289</v>
      </c>
      <c r="CB388">
        <v>69.250000240243367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3.3420500803110202E-2</v>
      </c>
      <c r="CO388">
        <v>3.4357793390372877E-2</v>
      </c>
      <c r="CP388">
        <v>3.4921775457608231E-2</v>
      </c>
      <c r="CQ388">
        <v>3.4924654393542962E-2</v>
      </c>
      <c r="CR388">
        <v>3.4421768585164492E-2</v>
      </c>
      <c r="CS388">
        <v>3.3308795507428872E-2</v>
      </c>
      <c r="CT388">
        <v>3.1289433630978573E-2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</row>
    <row r="389" spans="1:104" x14ac:dyDescent="0.25">
      <c r="A389" t="s">
        <v>549</v>
      </c>
      <c r="B389" t="s">
        <v>168</v>
      </c>
      <c r="C389" t="s">
        <v>25</v>
      </c>
      <c r="D389" t="s">
        <v>185</v>
      </c>
      <c r="E389" t="s">
        <v>182</v>
      </c>
      <c r="F389">
        <v>2023</v>
      </c>
      <c r="G389" t="s">
        <v>179</v>
      </c>
      <c r="H389">
        <v>11</v>
      </c>
      <c r="I389">
        <v>16.065633401273161</v>
      </c>
      <c r="J389">
        <v>15.523934634241382</v>
      </c>
      <c r="K389">
        <v>15.212192291495086</v>
      </c>
      <c r="L389">
        <v>15.213301272047648</v>
      </c>
      <c r="M389">
        <v>15.769288877514706</v>
      </c>
      <c r="N389">
        <v>17.333719377398278</v>
      </c>
      <c r="O389">
        <v>19.456472514157824</v>
      </c>
      <c r="P389">
        <v>21.648774852521555</v>
      </c>
      <c r="Q389">
        <v>24.619065220980328</v>
      </c>
      <c r="R389">
        <v>27.104455504473865</v>
      </c>
      <c r="S389">
        <v>29.142436040288175</v>
      </c>
      <c r="T389">
        <v>30.479249059709208</v>
      </c>
      <c r="U389">
        <v>31.084327226959502</v>
      </c>
      <c r="V389">
        <v>31.551645474666941</v>
      </c>
      <c r="W389">
        <v>31.316039660484282</v>
      </c>
      <c r="X389">
        <v>30.239726254431911</v>
      </c>
      <c r="Y389">
        <v>28.973258076611316</v>
      </c>
      <c r="Z389">
        <v>28.443559680375117</v>
      </c>
      <c r="AA389">
        <v>26.141886132762924</v>
      </c>
      <c r="AB389">
        <v>24.598283512438456</v>
      </c>
      <c r="AC389">
        <v>23.094918393595783</v>
      </c>
      <c r="AD389">
        <v>21.30785723809786</v>
      </c>
      <c r="AE389">
        <v>19.139014708545474</v>
      </c>
      <c r="AF389">
        <v>17.41004182115725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0.28055901241589898</v>
      </c>
      <c r="AS389">
        <v>0.28612870693980175</v>
      </c>
      <c r="AT389">
        <v>0.29043033405171964</v>
      </c>
      <c r="AU389">
        <v>0.28826159475457236</v>
      </c>
      <c r="AV389">
        <v>0.27835421263283855</v>
      </c>
      <c r="AW389">
        <v>0.26669647404446939</v>
      </c>
      <c r="AX389">
        <v>0.26182065721736902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62.999998777997519</v>
      </c>
      <c r="BF389">
        <v>62.20000122867323</v>
      </c>
      <c r="BG389">
        <v>60.800000819437749</v>
      </c>
      <c r="BH389">
        <v>61.599997885374961</v>
      </c>
      <c r="BI389">
        <v>61.200000107698642</v>
      </c>
      <c r="BJ389">
        <v>60.599996703976984</v>
      </c>
      <c r="BK389">
        <v>59.799999215076092</v>
      </c>
      <c r="BL389">
        <v>63.400002114625039</v>
      </c>
      <c r="BM389">
        <v>71.599999185686158</v>
      </c>
      <c r="BN389">
        <v>79.199996961815643</v>
      </c>
      <c r="BO389">
        <v>82.999999565918415</v>
      </c>
      <c r="BP389">
        <v>86.800003438912228</v>
      </c>
      <c r="BQ389">
        <v>88.000002089198873</v>
      </c>
      <c r="BR389">
        <v>88.199995570144296</v>
      </c>
      <c r="BS389">
        <v>88.000002089198873</v>
      </c>
      <c r="BT389">
        <v>87.1999982558428</v>
      </c>
      <c r="BU389">
        <v>84.000000203505948</v>
      </c>
      <c r="BV389">
        <v>77.800003259575632</v>
      </c>
      <c r="BW389">
        <v>72.199996547069546</v>
      </c>
      <c r="BX389">
        <v>67.800003167732086</v>
      </c>
      <c r="BY389">
        <v>65.999998817635259</v>
      </c>
      <c r="BZ389">
        <v>62.799998771326763</v>
      </c>
      <c r="CA389">
        <v>62.000001222002489</v>
      </c>
      <c r="CB389">
        <v>60.800000819437749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2.9959210090340731E-2</v>
      </c>
      <c r="CO389">
        <v>3.0639963269290894E-2</v>
      </c>
      <c r="CP389">
        <v>3.1029868678947099E-2</v>
      </c>
      <c r="CQ389">
        <v>3.0876163679578749E-2</v>
      </c>
      <c r="CR389">
        <v>3.0122229321854665E-2</v>
      </c>
      <c r="CS389">
        <v>2.9223256024013076E-2</v>
      </c>
      <c r="CT389">
        <v>2.8726235082101217E-2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</row>
    <row r="390" spans="1:104" x14ac:dyDescent="0.25">
      <c r="A390" t="s">
        <v>550</v>
      </c>
      <c r="B390" t="s">
        <v>168</v>
      </c>
      <c r="C390" t="s">
        <v>25</v>
      </c>
      <c r="D390" t="s">
        <v>185</v>
      </c>
      <c r="E390" t="s">
        <v>182</v>
      </c>
      <c r="F390">
        <v>2023</v>
      </c>
      <c r="G390" t="s">
        <v>180</v>
      </c>
      <c r="H390">
        <v>12</v>
      </c>
      <c r="I390">
        <v>14.317786356425925</v>
      </c>
      <c r="J390">
        <v>13.961698311308959</v>
      </c>
      <c r="K390">
        <v>13.82265720457313</v>
      </c>
      <c r="L390">
        <v>13.947080716801873</v>
      </c>
      <c r="M390">
        <v>14.55808814750463</v>
      </c>
      <c r="N390">
        <v>16.140754295857427</v>
      </c>
      <c r="O390">
        <v>18.108284770303431</v>
      </c>
      <c r="P390">
        <v>20.039027208439396</v>
      </c>
      <c r="Q390">
        <v>21.686657224266803</v>
      </c>
      <c r="R390">
        <v>22.289059519359853</v>
      </c>
      <c r="S390">
        <v>22.474546728327709</v>
      </c>
      <c r="T390">
        <v>22.345177320539563</v>
      </c>
      <c r="U390">
        <v>22.003975565159184</v>
      </c>
      <c r="V390">
        <v>21.79847554274598</v>
      </c>
      <c r="W390">
        <v>21.433724363124931</v>
      </c>
      <c r="X390">
        <v>20.790134408858684</v>
      </c>
      <c r="Y390">
        <v>20.536074515678695</v>
      </c>
      <c r="Z390">
        <v>21.523634114741345</v>
      </c>
      <c r="AA390">
        <v>21.072270434621949</v>
      </c>
      <c r="AB390">
        <v>20.12462558554294</v>
      </c>
      <c r="AC390">
        <v>19.174659194575181</v>
      </c>
      <c r="AD390">
        <v>18.067550784992644</v>
      </c>
      <c r="AE390">
        <v>16.54361040164768</v>
      </c>
      <c r="AF390">
        <v>15.357779123691438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0.20568553883782528</v>
      </c>
      <c r="AS390">
        <v>0.20254480257293214</v>
      </c>
      <c r="AT390">
        <v>0.20065319984065999</v>
      </c>
      <c r="AU390">
        <v>0.19729569256642704</v>
      </c>
      <c r="AV390">
        <v>0.19137149087041619</v>
      </c>
      <c r="AW390">
        <v>0.18903289778633112</v>
      </c>
      <c r="AX390">
        <v>0.19812329688610736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47.250000080483943</v>
      </c>
      <c r="BF390">
        <v>46.749999248091427</v>
      </c>
      <c r="BG390">
        <v>45.249999590812855</v>
      </c>
      <c r="BH390">
        <v>45.000000141390714</v>
      </c>
      <c r="BI390">
        <v>45.249999590812855</v>
      </c>
      <c r="BJ390">
        <v>45.249999590812855</v>
      </c>
      <c r="BK390">
        <v>44.249999889787752</v>
      </c>
      <c r="BL390">
        <v>45.249999590812855</v>
      </c>
      <c r="BM390">
        <v>47.750000761818008</v>
      </c>
      <c r="BN390">
        <v>50.75000043891545</v>
      </c>
      <c r="BO390">
        <v>52.999999652928089</v>
      </c>
      <c r="BP390">
        <v>53.249999434678834</v>
      </c>
      <c r="BQ390">
        <v>53.999999686281797</v>
      </c>
      <c r="BR390">
        <v>55.000000595774551</v>
      </c>
      <c r="BS390">
        <v>56.000000175952891</v>
      </c>
      <c r="BT390">
        <v>55.000000595774551</v>
      </c>
      <c r="BU390">
        <v>54.250000585865116</v>
      </c>
      <c r="BV390">
        <v>50.75000043891545</v>
      </c>
      <c r="BW390">
        <v>49.25000041909658</v>
      </c>
      <c r="BX390">
        <v>48.500000530033915</v>
      </c>
      <c r="BY390">
        <v>46.500000282056348</v>
      </c>
      <c r="BZ390">
        <v>47.750000761818008</v>
      </c>
      <c r="CA390">
        <v>45.99999960072229</v>
      </c>
      <c r="CB390">
        <v>45.249999590812855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2.0804014778051824E-2</v>
      </c>
      <c r="CO390">
        <v>2.0581454120334075E-2</v>
      </c>
      <c r="CP390">
        <v>2.0439365972242374E-2</v>
      </c>
      <c r="CQ390">
        <v>2.0238795477646662E-2</v>
      </c>
      <c r="CR390">
        <v>1.9839631127418746E-2</v>
      </c>
      <c r="CS390">
        <v>1.9779423794198107E-2</v>
      </c>
      <c r="CT390">
        <v>2.0627401681785524E-2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</row>
    <row r="391" spans="1:104" x14ac:dyDescent="0.25">
      <c r="A391" t="s">
        <v>551</v>
      </c>
      <c r="B391" t="s">
        <v>168</v>
      </c>
      <c r="C391" t="s">
        <v>25</v>
      </c>
      <c r="D391" t="s">
        <v>185</v>
      </c>
      <c r="E391" t="s">
        <v>182</v>
      </c>
      <c r="F391">
        <v>2023</v>
      </c>
      <c r="G391" t="s">
        <v>181</v>
      </c>
      <c r="H391">
        <v>8</v>
      </c>
      <c r="I391">
        <v>18.262555983375769</v>
      </c>
      <c r="J391">
        <v>17.463758963581618</v>
      </c>
      <c r="K391">
        <v>16.999991639458241</v>
      </c>
      <c r="L391">
        <v>16.897112235354264</v>
      </c>
      <c r="M391">
        <v>17.49953519524416</v>
      </c>
      <c r="N391">
        <v>19.220948105377371</v>
      </c>
      <c r="O391">
        <v>21.908573184558829</v>
      </c>
      <c r="P391">
        <v>24.94431081510594</v>
      </c>
      <c r="Q391">
        <v>28.472953427898158</v>
      </c>
      <c r="R391">
        <v>31.334168382225066</v>
      </c>
      <c r="S391">
        <v>33.624539856968553</v>
      </c>
      <c r="T391">
        <v>34.98225054495559</v>
      </c>
      <c r="U391">
        <v>35.545603632361988</v>
      </c>
      <c r="V391">
        <v>35.947450078534828</v>
      </c>
      <c r="W391">
        <v>35.860161719843326</v>
      </c>
      <c r="X391">
        <v>35.151367118475726</v>
      </c>
      <c r="Y391">
        <v>33.766304728945265</v>
      </c>
      <c r="Z391">
        <v>31.738580888610201</v>
      </c>
      <c r="AA391">
        <v>28.860839633096152</v>
      </c>
      <c r="AB391">
        <v>27.695203669859485</v>
      </c>
      <c r="AC391">
        <v>26.811654766787409</v>
      </c>
      <c r="AD391">
        <v>24.783387403020011</v>
      </c>
      <c r="AE391">
        <v>22.193487152678397</v>
      </c>
      <c r="AF391">
        <v>20.09132699202517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0.32200877240888487</v>
      </c>
      <c r="AS391">
        <v>0.3271943547815081</v>
      </c>
      <c r="AT391">
        <v>0.33089334834294187</v>
      </c>
      <c r="AU391">
        <v>0.33008986971096677</v>
      </c>
      <c r="AV391">
        <v>0.32356548184749601</v>
      </c>
      <c r="AW391">
        <v>0.3108160909997551</v>
      </c>
      <c r="AX391">
        <v>0.29215105910395356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69.937500871184326</v>
      </c>
      <c r="BF391">
        <v>69.05000089822984</v>
      </c>
      <c r="BG391">
        <v>68.52500085806038</v>
      </c>
      <c r="BH391">
        <v>68.099999642970317</v>
      </c>
      <c r="BI391">
        <v>67.912497729603473</v>
      </c>
      <c r="BJ391">
        <v>67.362502469600315</v>
      </c>
      <c r="BK391">
        <v>68.099999642970317</v>
      </c>
      <c r="BL391">
        <v>72.224997205007682</v>
      </c>
      <c r="BM391">
        <v>78.287499472938919</v>
      </c>
      <c r="BN391">
        <v>83.187498276845972</v>
      </c>
      <c r="BO391">
        <v>89.462500638723498</v>
      </c>
      <c r="BP391">
        <v>92.67500143696472</v>
      </c>
      <c r="BQ391">
        <v>94.000000778736563</v>
      </c>
      <c r="BR391">
        <v>93.662500114151854</v>
      </c>
      <c r="BS391">
        <v>92.887498993128929</v>
      </c>
      <c r="BT391">
        <v>92.400003323576072</v>
      </c>
      <c r="BU391">
        <v>90.612504680129348</v>
      </c>
      <c r="BV391">
        <v>88.762497382724931</v>
      </c>
      <c r="BW391">
        <v>86.150000954979475</v>
      </c>
      <c r="BX391">
        <v>81.912499223752889</v>
      </c>
      <c r="BY391">
        <v>77.987502151773327</v>
      </c>
      <c r="BZ391">
        <v>75.224996882105117</v>
      </c>
      <c r="CA391">
        <v>73.925003455105696</v>
      </c>
      <c r="CB391">
        <v>72.550004187195398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3.4354424119623188E-2</v>
      </c>
      <c r="CO391">
        <v>3.4930250086233891E-2</v>
      </c>
      <c r="CP391">
        <v>3.5239613306468034E-2</v>
      </c>
      <c r="CQ391">
        <v>3.5239444835080097E-2</v>
      </c>
      <c r="CR391">
        <v>3.4905704837256982E-2</v>
      </c>
      <c r="CS391">
        <v>3.4170557988668235E-2</v>
      </c>
      <c r="CT391">
        <v>3.2514235806751515E-2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</row>
    <row r="392" spans="1:104" x14ac:dyDescent="0.25">
      <c r="A392" t="s">
        <v>552</v>
      </c>
      <c r="B392" t="s">
        <v>168</v>
      </c>
      <c r="C392" t="s">
        <v>25</v>
      </c>
      <c r="D392" t="s">
        <v>185</v>
      </c>
      <c r="E392" t="s">
        <v>182</v>
      </c>
      <c r="F392">
        <v>2024</v>
      </c>
      <c r="G392" t="s">
        <v>169</v>
      </c>
      <c r="H392">
        <v>1</v>
      </c>
      <c r="I392">
        <v>14.216462272848856</v>
      </c>
      <c r="J392">
        <v>13.86962914884516</v>
      </c>
      <c r="K392">
        <v>13.770067441621331</v>
      </c>
      <c r="L392">
        <v>13.924660401653096</v>
      </c>
      <c r="M392">
        <v>14.593153958799169</v>
      </c>
      <c r="N392">
        <v>16.239553580839598</v>
      </c>
      <c r="O392">
        <v>18.941437037518583</v>
      </c>
      <c r="P392">
        <v>20.824606416913639</v>
      </c>
      <c r="Q392">
        <v>22.155090245618613</v>
      </c>
      <c r="R392">
        <v>22.257586127407382</v>
      </c>
      <c r="S392">
        <v>21.977999930625256</v>
      </c>
      <c r="T392">
        <v>21.568331677574744</v>
      </c>
      <c r="U392">
        <v>21.02107951074197</v>
      </c>
      <c r="V392">
        <v>20.665610065110226</v>
      </c>
      <c r="W392">
        <v>20.263714887479313</v>
      </c>
      <c r="X392">
        <v>19.779942431233099</v>
      </c>
      <c r="Y392">
        <v>19.716339789274642</v>
      </c>
      <c r="Z392">
        <v>20.993856420368406</v>
      </c>
      <c r="AA392">
        <v>20.839973767410804</v>
      </c>
      <c r="AB392">
        <v>20.00328698911288</v>
      </c>
      <c r="AC392">
        <v>19.104555200577796</v>
      </c>
      <c r="AD392">
        <v>18.031564332829113</v>
      </c>
      <c r="AE392">
        <v>16.481338108856868</v>
      </c>
      <c r="AF392">
        <v>15.3242362006732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0.19853474743162447</v>
      </c>
      <c r="AS392">
        <v>0.19349732118689322</v>
      </c>
      <c r="AT392">
        <v>0.1902252596565229</v>
      </c>
      <c r="AU392">
        <v>0.18652584159722346</v>
      </c>
      <c r="AV392">
        <v>0.18207276020844185</v>
      </c>
      <c r="AW392">
        <v>0.18148729846402942</v>
      </c>
      <c r="AX392">
        <v>0.19324673715823851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42.000000101752974</v>
      </c>
      <c r="BF392">
        <v>40.999999010990074</v>
      </c>
      <c r="BG392">
        <v>39.999999853775414</v>
      </c>
      <c r="BH392">
        <v>39.499999534981647</v>
      </c>
      <c r="BI392">
        <v>39.00000036423215</v>
      </c>
      <c r="BJ392">
        <v>38.250000928344853</v>
      </c>
      <c r="BK392">
        <v>38.250000928344853</v>
      </c>
      <c r="BL392">
        <v>38.250000928344853</v>
      </c>
      <c r="BM392">
        <v>45.750000030453378</v>
      </c>
      <c r="BN392">
        <v>51.250001150461202</v>
      </c>
      <c r="BO392">
        <v>55.249999440962867</v>
      </c>
      <c r="BP392">
        <v>56.999999514437697</v>
      </c>
      <c r="BQ392">
        <v>58.000000031178466</v>
      </c>
      <c r="BR392">
        <v>58.249999963987662</v>
      </c>
      <c r="BS392">
        <v>58.000000031178466</v>
      </c>
      <c r="BT392">
        <v>56.249999625375025</v>
      </c>
      <c r="BU392">
        <v>54.74999921280417</v>
      </c>
      <c r="BV392">
        <v>52.250000337887556</v>
      </c>
      <c r="BW392">
        <v>50.499998844463235</v>
      </c>
      <c r="BX392">
        <v>47.499999258000862</v>
      </c>
      <c r="BY392">
        <v>45.99999960072229</v>
      </c>
      <c r="BZ392">
        <v>45.249999590812855</v>
      </c>
      <c r="CA392">
        <v>46.749999248091427</v>
      </c>
      <c r="CB392">
        <v>46.250000862845909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1.9551748710420588E-2</v>
      </c>
      <c r="CO392">
        <v>1.9124397613218744E-2</v>
      </c>
      <c r="CP392">
        <v>1.8824556683338298E-2</v>
      </c>
      <c r="CQ392">
        <v>1.8583726360406356E-2</v>
      </c>
      <c r="CR392">
        <v>1.8378555898438322E-2</v>
      </c>
      <c r="CS392">
        <v>1.8576485641193307E-2</v>
      </c>
      <c r="CT392">
        <v>1.974710398904345E-2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</row>
    <row r="393" spans="1:104" x14ac:dyDescent="0.25">
      <c r="A393" t="s">
        <v>553</v>
      </c>
      <c r="B393" t="s">
        <v>168</v>
      </c>
      <c r="C393" t="s">
        <v>25</v>
      </c>
      <c r="D393" t="s">
        <v>185</v>
      </c>
      <c r="E393" t="s">
        <v>182</v>
      </c>
      <c r="F393">
        <v>2024</v>
      </c>
      <c r="G393" t="s">
        <v>170</v>
      </c>
      <c r="H393">
        <v>2</v>
      </c>
      <c r="I393">
        <v>14.644364021785586</v>
      </c>
      <c r="J393">
        <v>14.226844988845448</v>
      </c>
      <c r="K393">
        <v>14.07397966927485</v>
      </c>
      <c r="L393">
        <v>14.164281493115112</v>
      </c>
      <c r="M393">
        <v>14.76800527024441</v>
      </c>
      <c r="N393">
        <v>16.363694772366063</v>
      </c>
      <c r="O393">
        <v>18.762915345461874</v>
      </c>
      <c r="P393">
        <v>20.490126785506362</v>
      </c>
      <c r="Q393">
        <v>22.113362794156952</v>
      </c>
      <c r="R393">
        <v>22.89594727628397</v>
      </c>
      <c r="S393">
        <v>23.330200920022762</v>
      </c>
      <c r="T393">
        <v>23.497618780776154</v>
      </c>
      <c r="U393">
        <v>23.451228864737026</v>
      </c>
      <c r="V393">
        <v>23.504115888072452</v>
      </c>
      <c r="W393">
        <v>23.314697277033218</v>
      </c>
      <c r="X393">
        <v>22.695257612230069</v>
      </c>
      <c r="Y393">
        <v>22.040945362557011</v>
      </c>
      <c r="Z393">
        <v>22.247668059670069</v>
      </c>
      <c r="AA393">
        <v>22.231841944640507</v>
      </c>
      <c r="AB393">
        <v>21.166294066925197</v>
      </c>
      <c r="AC393">
        <v>20.122918919548457</v>
      </c>
      <c r="AD393">
        <v>18.817154002101464</v>
      </c>
      <c r="AE393">
        <v>17.069325469468076</v>
      </c>
      <c r="AF393">
        <v>15.74458742106137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0.21629366721357002</v>
      </c>
      <c r="AS393">
        <v>0.21586665292645643</v>
      </c>
      <c r="AT393">
        <v>0.21635346984032608</v>
      </c>
      <c r="AU393">
        <v>0.21460989105979647</v>
      </c>
      <c r="AV393">
        <v>0.20890799690158507</v>
      </c>
      <c r="AW393">
        <v>0.20288510434940804</v>
      </c>
      <c r="AX393">
        <v>0.20478796966975657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52.250000337887556</v>
      </c>
      <c r="BF393">
        <v>51.749999777400262</v>
      </c>
      <c r="BG393">
        <v>51.749999777400262</v>
      </c>
      <c r="BH393">
        <v>50.75000043891545</v>
      </c>
      <c r="BI393">
        <v>51.499999965437823</v>
      </c>
      <c r="BJ393">
        <v>50.75000043891545</v>
      </c>
      <c r="BK393">
        <v>51.499999965437823</v>
      </c>
      <c r="BL393">
        <v>52.000001039523873</v>
      </c>
      <c r="BM393">
        <v>52.250000337887556</v>
      </c>
      <c r="BN393">
        <v>53.749999783684288</v>
      </c>
      <c r="BO393">
        <v>54.500000518674319</v>
      </c>
      <c r="BP393">
        <v>55.000000595774551</v>
      </c>
      <c r="BQ393">
        <v>55.750000243143695</v>
      </c>
      <c r="BR393">
        <v>53.999999686281797</v>
      </c>
      <c r="BS393">
        <v>53.249999434678834</v>
      </c>
      <c r="BT393">
        <v>52.000001039523873</v>
      </c>
      <c r="BU393">
        <v>49.749999317940855</v>
      </c>
      <c r="BV393">
        <v>47.999999607006323</v>
      </c>
      <c r="BW393">
        <v>47.250000080483943</v>
      </c>
      <c r="BX393">
        <v>47.999999607006323</v>
      </c>
      <c r="BY393">
        <v>47.750000761818008</v>
      </c>
      <c r="BZ393">
        <v>46.749999248091427</v>
      </c>
      <c r="CA393">
        <v>47.750000761818008</v>
      </c>
      <c r="CB393">
        <v>46.749999248091427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2.2292515579624715E-2</v>
      </c>
      <c r="CO393">
        <v>2.2355508322817973E-2</v>
      </c>
      <c r="CP393">
        <v>2.2424816587476321E-2</v>
      </c>
      <c r="CQ393">
        <v>2.2354147363235127E-2</v>
      </c>
      <c r="CR393">
        <v>2.2046093950690106E-2</v>
      </c>
      <c r="CS393">
        <v>2.1715209324979598E-2</v>
      </c>
      <c r="CT393">
        <v>2.1845361063761705E-2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</row>
    <row r="394" spans="1:104" x14ac:dyDescent="0.25">
      <c r="A394" t="s">
        <v>554</v>
      </c>
      <c r="B394" t="s">
        <v>168</v>
      </c>
      <c r="C394" t="s">
        <v>25</v>
      </c>
      <c r="D394" t="s">
        <v>185</v>
      </c>
      <c r="E394" t="s">
        <v>182</v>
      </c>
      <c r="F394">
        <v>2024</v>
      </c>
      <c r="G394" t="s">
        <v>171</v>
      </c>
      <c r="H394">
        <v>3</v>
      </c>
      <c r="I394">
        <v>15.793046263932441</v>
      </c>
      <c r="J394">
        <v>15.188536091584439</v>
      </c>
      <c r="K394">
        <v>14.863006938077202</v>
      </c>
      <c r="L394">
        <v>14.81229153866537</v>
      </c>
      <c r="M394">
        <v>15.313462273485959</v>
      </c>
      <c r="N394">
        <v>16.766657910625671</v>
      </c>
      <c r="O394">
        <v>19.299557256945022</v>
      </c>
      <c r="P394">
        <v>20.977293766963708</v>
      </c>
      <c r="Q394">
        <v>23.068070796780468</v>
      </c>
      <c r="R394">
        <v>24.791267888555112</v>
      </c>
      <c r="S394">
        <v>26.271873679308001</v>
      </c>
      <c r="T394">
        <v>27.278873519842477</v>
      </c>
      <c r="U394">
        <v>27.844831096732502</v>
      </c>
      <c r="V394">
        <v>28.449322771972504</v>
      </c>
      <c r="W394">
        <v>28.509960989910109</v>
      </c>
      <c r="X394">
        <v>27.938541373373582</v>
      </c>
      <c r="Y394">
        <v>26.828173258252345</v>
      </c>
      <c r="Z394">
        <v>25.489971633969926</v>
      </c>
      <c r="AA394">
        <v>24.168055025202069</v>
      </c>
      <c r="AB394">
        <v>23.81825626870987</v>
      </c>
      <c r="AC394">
        <v>22.569020983112544</v>
      </c>
      <c r="AD394">
        <v>20.894972882532116</v>
      </c>
      <c r="AE394">
        <v>18.77592624446099</v>
      </c>
      <c r="AF394">
        <v>17.087882895108418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0.25109980996549797</v>
      </c>
      <c r="AS394">
        <v>0.25630939788714774</v>
      </c>
      <c r="AT394">
        <v>0.26187369856202364</v>
      </c>
      <c r="AU394">
        <v>0.26243186817385084</v>
      </c>
      <c r="AV394">
        <v>0.25717199773062277</v>
      </c>
      <c r="AW394">
        <v>0.24695114346648969</v>
      </c>
      <c r="AX394">
        <v>0.23463312423424601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56.000000175952891</v>
      </c>
      <c r="BF394">
        <v>54.250000585865116</v>
      </c>
      <c r="BG394">
        <v>52.75000068689301</v>
      </c>
      <c r="BH394">
        <v>53.249999434678834</v>
      </c>
      <c r="BI394">
        <v>53.749999783684288</v>
      </c>
      <c r="BJ394">
        <v>53.999999686281797</v>
      </c>
      <c r="BK394">
        <v>53.999999686281797</v>
      </c>
      <c r="BL394">
        <v>56.249999625375025</v>
      </c>
      <c r="BM394">
        <v>63.25000004012113</v>
      </c>
      <c r="BN394">
        <v>68.999998253039166</v>
      </c>
      <c r="BO394">
        <v>73.250000192388043</v>
      </c>
      <c r="BP394">
        <v>75.999998788632027</v>
      </c>
      <c r="BQ394">
        <v>79.249999244466025</v>
      </c>
      <c r="BR394">
        <v>78.999999069963295</v>
      </c>
      <c r="BS394">
        <v>76.250000775836227</v>
      </c>
      <c r="BT394">
        <v>72.750001716507455</v>
      </c>
      <c r="BU394">
        <v>72.500000696077365</v>
      </c>
      <c r="BV394">
        <v>71.000000434564967</v>
      </c>
      <c r="BW394">
        <v>67.249999992265799</v>
      </c>
      <c r="BX394">
        <v>62.75000174551068</v>
      </c>
      <c r="BY394">
        <v>61.499998999872169</v>
      </c>
      <c r="BZ394">
        <v>59.500000927136384</v>
      </c>
      <c r="CA394">
        <v>59.500000927136384</v>
      </c>
      <c r="CB394">
        <v>57.499999470691172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2.6710521894972836E-2</v>
      </c>
      <c r="CO394">
        <v>2.739397253631657E-2</v>
      </c>
      <c r="CP394">
        <v>2.7926341188219489E-2</v>
      </c>
      <c r="CQ394">
        <v>2.808552083001619E-2</v>
      </c>
      <c r="CR394">
        <v>2.7869639962283376E-2</v>
      </c>
      <c r="CS394">
        <v>2.7220181442608384E-2</v>
      </c>
      <c r="CT394">
        <v>2.6049963628242839E-2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</row>
    <row r="395" spans="1:104" x14ac:dyDescent="0.25">
      <c r="A395" t="s">
        <v>555</v>
      </c>
      <c r="B395" t="s">
        <v>168</v>
      </c>
      <c r="C395" t="s">
        <v>25</v>
      </c>
      <c r="D395" t="s">
        <v>185</v>
      </c>
      <c r="E395" t="s">
        <v>182</v>
      </c>
      <c r="F395">
        <v>2024</v>
      </c>
      <c r="G395" t="s">
        <v>172</v>
      </c>
      <c r="H395">
        <v>4</v>
      </c>
      <c r="I395">
        <v>16.663976513946473</v>
      </c>
      <c r="J395">
        <v>15.950383125297334</v>
      </c>
      <c r="K395">
        <v>15.540061680375063</v>
      </c>
      <c r="L395">
        <v>15.451309225358527</v>
      </c>
      <c r="M395">
        <v>15.943467351935917</v>
      </c>
      <c r="N395">
        <v>17.455465061262764</v>
      </c>
      <c r="O395">
        <v>19.742907301052835</v>
      </c>
      <c r="P395">
        <v>22.027922945350586</v>
      </c>
      <c r="Q395">
        <v>25.314948682353482</v>
      </c>
      <c r="R395">
        <v>28.103101714175786</v>
      </c>
      <c r="S395">
        <v>30.371201583267997</v>
      </c>
      <c r="T395">
        <v>31.848855480298997</v>
      </c>
      <c r="U395">
        <v>32.522017672760491</v>
      </c>
      <c r="V395">
        <v>33.047977341986574</v>
      </c>
      <c r="W395">
        <v>32.985737889304211</v>
      </c>
      <c r="X395">
        <v>32.183035426834422</v>
      </c>
      <c r="Y395">
        <v>30.680841781427766</v>
      </c>
      <c r="Z395">
        <v>28.681621433155275</v>
      </c>
      <c r="AA395">
        <v>26.181958678410226</v>
      </c>
      <c r="AB395">
        <v>25.892818570511871</v>
      </c>
      <c r="AC395">
        <v>24.793544044930602</v>
      </c>
      <c r="AD395">
        <v>22.801670719254076</v>
      </c>
      <c r="AE395">
        <v>20.321030499136935</v>
      </c>
      <c r="AF395">
        <v>18.332833913632896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0.29316610714173036</v>
      </c>
      <c r="AS395">
        <v>0.29936251995281909</v>
      </c>
      <c r="AT395">
        <v>0.30420393239035015</v>
      </c>
      <c r="AU395">
        <v>0.30363102313161539</v>
      </c>
      <c r="AV395">
        <v>0.29624220325081241</v>
      </c>
      <c r="AW395">
        <v>0.28241465167011054</v>
      </c>
      <c r="AX395">
        <v>0.26401199415152254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62.5</v>
      </c>
      <c r="BF395">
        <v>61.74999995987887</v>
      </c>
      <c r="BG395">
        <v>60.000001276141845</v>
      </c>
      <c r="BH395">
        <v>61.250001000611221</v>
      </c>
      <c r="BI395">
        <v>60.250000181753535</v>
      </c>
      <c r="BJ395">
        <v>60.500001927264215</v>
      </c>
      <c r="BK395">
        <v>59.749999530631165</v>
      </c>
      <c r="BL395">
        <v>67.249999992265799</v>
      </c>
      <c r="BM395">
        <v>78.249998788148645</v>
      </c>
      <c r="BN395">
        <v>84.499999344043758</v>
      </c>
      <c r="BO395">
        <v>88.750001766779704</v>
      </c>
      <c r="BP395">
        <v>91.999999201444581</v>
      </c>
      <c r="BQ395">
        <v>93.250000376075135</v>
      </c>
      <c r="BR395">
        <v>92.249999738487602</v>
      </c>
      <c r="BS395">
        <v>91.249998134125946</v>
      </c>
      <c r="BT395">
        <v>90.250001786598574</v>
      </c>
      <c r="BU395">
        <v>88.250000209306592</v>
      </c>
      <c r="BV395">
        <v>86.749998739326543</v>
      </c>
      <c r="BW395">
        <v>84.000000203505948</v>
      </c>
      <c r="BX395">
        <v>78.500000896199609</v>
      </c>
      <c r="BY395">
        <v>73.250000192388043</v>
      </c>
      <c r="BZ395">
        <v>69.749998293160289</v>
      </c>
      <c r="CA395">
        <v>64.250001402789252</v>
      </c>
      <c r="CB395">
        <v>62.75000174551068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3.1288923131553993E-2</v>
      </c>
      <c r="CO395">
        <v>3.2004621142795155E-2</v>
      </c>
      <c r="CP395">
        <v>3.2435339936312889E-2</v>
      </c>
      <c r="CQ395">
        <v>3.2446636476340725E-2</v>
      </c>
      <c r="CR395">
        <v>3.2073291870721464E-2</v>
      </c>
      <c r="CS395">
        <v>3.1187535920305886E-2</v>
      </c>
      <c r="CT395">
        <v>2.9517875245533644E-2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</row>
    <row r="396" spans="1:104" x14ac:dyDescent="0.25">
      <c r="A396" t="s">
        <v>556</v>
      </c>
      <c r="B396" t="s">
        <v>168</v>
      </c>
      <c r="C396" t="s">
        <v>25</v>
      </c>
      <c r="D396" t="s">
        <v>185</v>
      </c>
      <c r="E396" t="s">
        <v>182</v>
      </c>
      <c r="F396">
        <v>2024</v>
      </c>
      <c r="G396" t="s">
        <v>173</v>
      </c>
      <c r="H396">
        <v>5</v>
      </c>
      <c r="I396">
        <v>16.668382179147891</v>
      </c>
      <c r="J396">
        <v>15.986539669282891</v>
      </c>
      <c r="K396">
        <v>15.59718399763174</v>
      </c>
      <c r="L396">
        <v>15.503724319417072</v>
      </c>
      <c r="M396">
        <v>16.010515176558894</v>
      </c>
      <c r="N396">
        <v>17.503791561820094</v>
      </c>
      <c r="O396">
        <v>19.598971696397427</v>
      </c>
      <c r="P396">
        <v>22.430917549086683</v>
      </c>
      <c r="Q396">
        <v>25.832712108552844</v>
      </c>
      <c r="R396">
        <v>28.457779976035759</v>
      </c>
      <c r="S396">
        <v>30.528361819532627</v>
      </c>
      <c r="T396">
        <v>31.883251445526952</v>
      </c>
      <c r="U396">
        <v>32.436654826002325</v>
      </c>
      <c r="V396">
        <v>32.859013681253714</v>
      </c>
      <c r="W396">
        <v>32.677859954203832</v>
      </c>
      <c r="X396">
        <v>31.756491240246273</v>
      </c>
      <c r="Y396">
        <v>30.203222223125941</v>
      </c>
      <c r="Z396">
        <v>28.172853545593529</v>
      </c>
      <c r="AA396">
        <v>25.701822320058774</v>
      </c>
      <c r="AB396">
        <v>25.160038257869534</v>
      </c>
      <c r="AC396">
        <v>24.645503056626538</v>
      </c>
      <c r="AD396">
        <v>22.717262320247471</v>
      </c>
      <c r="AE396">
        <v>20.282303612431843</v>
      </c>
      <c r="AF396">
        <v>18.338229434688074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0.29348274077240405</v>
      </c>
      <c r="AS396">
        <v>0.29857675658331578</v>
      </c>
      <c r="AT396">
        <v>0.30246453910920984</v>
      </c>
      <c r="AU396">
        <v>0.30079703383943229</v>
      </c>
      <c r="AV396">
        <v>0.29231592017287511</v>
      </c>
      <c r="AW396">
        <v>0.27801820315880132</v>
      </c>
      <c r="AX396">
        <v>0.25932882724861911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65.750000939221067</v>
      </c>
      <c r="BF396">
        <v>65.24999805243354</v>
      </c>
      <c r="BG396">
        <v>65.750000939221067</v>
      </c>
      <c r="BH396">
        <v>65.499999072863616</v>
      </c>
      <c r="BI396">
        <v>64.499998556122847</v>
      </c>
      <c r="BJ396">
        <v>63.749998999388779</v>
      </c>
      <c r="BK396">
        <v>62.999998777997519</v>
      </c>
      <c r="BL396">
        <v>68.999998253039166</v>
      </c>
      <c r="BM396">
        <v>79.999999707550828</v>
      </c>
      <c r="BN396">
        <v>85.500000948405415</v>
      </c>
      <c r="BO396">
        <v>89.250000423930459</v>
      </c>
      <c r="BP396">
        <v>92.749998879025412</v>
      </c>
      <c r="BQ396">
        <v>92.749998879025412</v>
      </c>
      <c r="BR396">
        <v>91.000001464179405</v>
      </c>
      <c r="BS396">
        <v>91.000001464179405</v>
      </c>
      <c r="BT396">
        <v>88.999998920113299</v>
      </c>
      <c r="BU396">
        <v>85.74999810173901</v>
      </c>
      <c r="BV396">
        <v>84.000000203505948</v>
      </c>
      <c r="BW396">
        <v>81.999998021980147</v>
      </c>
      <c r="BX396">
        <v>80.250000727980918</v>
      </c>
      <c r="BY396">
        <v>74.250001494632784</v>
      </c>
      <c r="BZ396">
        <v>69.749998293160289</v>
      </c>
      <c r="CA396">
        <v>68.750000495471738</v>
      </c>
      <c r="CB396">
        <v>67.000000421996901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3.116965777709281E-2</v>
      </c>
      <c r="CO396">
        <v>3.1768661608656767E-2</v>
      </c>
      <c r="CP396">
        <v>3.2099293877356501E-2</v>
      </c>
      <c r="CQ396">
        <v>3.2024829339158838E-2</v>
      </c>
      <c r="CR396">
        <v>3.1561459927023534E-2</v>
      </c>
      <c r="CS396">
        <v>3.065432278407268E-2</v>
      </c>
      <c r="CT396">
        <v>2.898098823574291E-2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</row>
    <row r="397" spans="1:104" x14ac:dyDescent="0.25">
      <c r="A397" t="s">
        <v>557</v>
      </c>
      <c r="B397" t="s">
        <v>168</v>
      </c>
      <c r="C397" t="s">
        <v>25</v>
      </c>
      <c r="D397" t="s">
        <v>185</v>
      </c>
      <c r="E397" t="s">
        <v>182</v>
      </c>
      <c r="F397">
        <v>2024</v>
      </c>
      <c r="G397" t="s">
        <v>174</v>
      </c>
      <c r="H397">
        <v>6</v>
      </c>
      <c r="I397">
        <v>16.875784344751214</v>
      </c>
      <c r="J397">
        <v>16.186010586156812</v>
      </c>
      <c r="K397">
        <v>15.771462087552093</v>
      </c>
      <c r="L397">
        <v>15.687231499454636</v>
      </c>
      <c r="M397">
        <v>16.211973441145322</v>
      </c>
      <c r="N397">
        <v>17.591282406819619</v>
      </c>
      <c r="O397">
        <v>19.653621179168248</v>
      </c>
      <c r="P397">
        <v>22.418884776252185</v>
      </c>
      <c r="Q397">
        <v>25.563195302316831</v>
      </c>
      <c r="R397">
        <v>28.210268957885113</v>
      </c>
      <c r="S397">
        <v>30.258878487850577</v>
      </c>
      <c r="T397">
        <v>31.518517312852719</v>
      </c>
      <c r="U397">
        <v>31.959865318813133</v>
      </c>
      <c r="V397">
        <v>32.230615381393875</v>
      </c>
      <c r="W397">
        <v>32.059876938543809</v>
      </c>
      <c r="X397">
        <v>31.31560148521951</v>
      </c>
      <c r="Y397">
        <v>30.07440017565493</v>
      </c>
      <c r="Z397">
        <v>28.335528019754303</v>
      </c>
      <c r="AA397">
        <v>26.023604967045387</v>
      </c>
      <c r="AB397">
        <v>24.904159688849571</v>
      </c>
      <c r="AC397">
        <v>24.493413112560241</v>
      </c>
      <c r="AD397">
        <v>22.793275343417069</v>
      </c>
      <c r="AE397">
        <v>20.451956519001794</v>
      </c>
      <c r="AF397">
        <v>18.484784604461066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0.2901253909294062</v>
      </c>
      <c r="AS397">
        <v>0.29418795351813626</v>
      </c>
      <c r="AT397">
        <v>0.29668019370500714</v>
      </c>
      <c r="AU397">
        <v>0.29510855261002844</v>
      </c>
      <c r="AV397">
        <v>0.28825755169858691</v>
      </c>
      <c r="AW397">
        <v>0.27683239085284306</v>
      </c>
      <c r="AX397">
        <v>0.26082622771478942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65.24999805243354</v>
      </c>
      <c r="BF397">
        <v>62.5</v>
      </c>
      <c r="BG397">
        <v>61.499998999872169</v>
      </c>
      <c r="BH397">
        <v>61.499998999872169</v>
      </c>
      <c r="BI397">
        <v>61.250001000611221</v>
      </c>
      <c r="BJ397">
        <v>60.500001927264215</v>
      </c>
      <c r="BK397">
        <v>62.000001222002489</v>
      </c>
      <c r="BL397">
        <v>70.749999534981654</v>
      </c>
      <c r="BM397">
        <v>76.250000775836227</v>
      </c>
      <c r="BN397">
        <v>79.999999707550828</v>
      </c>
      <c r="BO397">
        <v>84.999998424158193</v>
      </c>
      <c r="BP397">
        <v>87.750001370885698</v>
      </c>
      <c r="BQ397">
        <v>89.500001444360549</v>
      </c>
      <c r="BR397">
        <v>90.000000282781428</v>
      </c>
      <c r="BS397">
        <v>87.499999141987971</v>
      </c>
      <c r="BT397">
        <v>87.499999141987971</v>
      </c>
      <c r="BU397">
        <v>87.250001505267306</v>
      </c>
      <c r="BV397">
        <v>84.750000304050459</v>
      </c>
      <c r="BW397">
        <v>82.500001150461202</v>
      </c>
      <c r="BX397">
        <v>79.749997901616766</v>
      </c>
      <c r="BY397">
        <v>75.999998788632027</v>
      </c>
      <c r="BZ397">
        <v>72.249998588026401</v>
      </c>
      <c r="CA397">
        <v>70.500001414873935</v>
      </c>
      <c r="CB397">
        <v>68.000000515774005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3.1144703205448637E-2</v>
      </c>
      <c r="CO397">
        <v>3.16313757616625E-2</v>
      </c>
      <c r="CP397">
        <v>3.1839096040876438E-2</v>
      </c>
      <c r="CQ397">
        <v>3.1757035334216817E-2</v>
      </c>
      <c r="CR397">
        <v>3.1368273457793056E-2</v>
      </c>
      <c r="CS397">
        <v>3.0650547448980183E-2</v>
      </c>
      <c r="CT397">
        <v>2.922275935810472E-2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</row>
    <row r="398" spans="1:104" x14ac:dyDescent="0.25">
      <c r="A398" t="s">
        <v>558</v>
      </c>
      <c r="B398" t="s">
        <v>168</v>
      </c>
      <c r="C398" t="s">
        <v>25</v>
      </c>
      <c r="D398" t="s">
        <v>185</v>
      </c>
      <c r="E398" t="s">
        <v>182</v>
      </c>
      <c r="F398">
        <v>2024</v>
      </c>
      <c r="G398" t="s">
        <v>175</v>
      </c>
      <c r="H398">
        <v>7</v>
      </c>
      <c r="I398">
        <v>17.983393769916429</v>
      </c>
      <c r="J398">
        <v>17.220079988802592</v>
      </c>
      <c r="K398">
        <v>16.764533409387585</v>
      </c>
      <c r="L398">
        <v>16.672454669817647</v>
      </c>
      <c r="M398">
        <v>17.234937622749982</v>
      </c>
      <c r="N398">
        <v>18.845920592677725</v>
      </c>
      <c r="O398">
        <v>21.170192364535836</v>
      </c>
      <c r="P398">
        <v>24.101799910041283</v>
      </c>
      <c r="Q398">
        <v>27.349160959229437</v>
      </c>
      <c r="R398">
        <v>30.061585886789871</v>
      </c>
      <c r="S398">
        <v>32.191202085062436</v>
      </c>
      <c r="T398">
        <v>33.527042121859296</v>
      </c>
      <c r="U398">
        <v>34.065214293271417</v>
      </c>
      <c r="V398">
        <v>34.439937121064304</v>
      </c>
      <c r="W398">
        <v>34.364150730896995</v>
      </c>
      <c r="X398">
        <v>33.777121194193846</v>
      </c>
      <c r="Y398">
        <v>32.52770067316424</v>
      </c>
      <c r="Z398">
        <v>30.619290082792002</v>
      </c>
      <c r="AA398">
        <v>27.895202060204742</v>
      </c>
      <c r="AB398">
        <v>26.568102749088148</v>
      </c>
      <c r="AC398">
        <v>26.114396590377936</v>
      </c>
      <c r="AD398">
        <v>24.331885368460309</v>
      </c>
      <c r="AE398">
        <v>21.849873122147372</v>
      </c>
      <c r="AF398">
        <v>19.77131811875234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0.3086136759340623</v>
      </c>
      <c r="AS398">
        <v>0.31356751516203246</v>
      </c>
      <c r="AT398">
        <v>0.31701682408269982</v>
      </c>
      <c r="AU398">
        <v>0.31631921288173337</v>
      </c>
      <c r="AV398">
        <v>0.31091565315637787</v>
      </c>
      <c r="AW398">
        <v>0.29941483114226247</v>
      </c>
      <c r="AX398">
        <v>0.28184807140665996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71.000000434564967</v>
      </c>
      <c r="BF398">
        <v>71.499999091715708</v>
      </c>
      <c r="BG398">
        <v>71.000000434564967</v>
      </c>
      <c r="BH398">
        <v>70.749999534981654</v>
      </c>
      <c r="BI398">
        <v>69.999998769779921</v>
      </c>
      <c r="BJ398">
        <v>69.999998769779921</v>
      </c>
      <c r="BK398">
        <v>69.500001018979916</v>
      </c>
      <c r="BL398">
        <v>72.750001716507455</v>
      </c>
      <c r="BM398">
        <v>76.749998768329775</v>
      </c>
      <c r="BN398">
        <v>81.249999492443592</v>
      </c>
      <c r="BO398">
        <v>86.500001585992948</v>
      </c>
      <c r="BP398">
        <v>91.750001323030389</v>
      </c>
      <c r="BQ398">
        <v>91.999999201444581</v>
      </c>
      <c r="BR398">
        <v>92.249999738487602</v>
      </c>
      <c r="BS398">
        <v>92.500001725691817</v>
      </c>
      <c r="BT398">
        <v>91.750001323030389</v>
      </c>
      <c r="BU398">
        <v>87.750001370885698</v>
      </c>
      <c r="BV398">
        <v>84.999998424158193</v>
      </c>
      <c r="BW398">
        <v>83.749999424769385</v>
      </c>
      <c r="BX398">
        <v>81.49999948567617</v>
      </c>
      <c r="BY398">
        <v>78.249998788148645</v>
      </c>
      <c r="BZ398">
        <v>75.000000990943477</v>
      </c>
      <c r="CA398">
        <v>73.749999212079089</v>
      </c>
      <c r="CB398">
        <v>72.750001716507455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3.3336338096437441E-2</v>
      </c>
      <c r="CO398">
        <v>3.3909703787059917E-2</v>
      </c>
      <c r="CP398">
        <v>3.424341781148374E-2</v>
      </c>
      <c r="CQ398">
        <v>3.4247310666567034E-2</v>
      </c>
      <c r="CR398">
        <v>3.3946849662271454E-2</v>
      </c>
      <c r="CS398">
        <v>3.3194336739086991E-2</v>
      </c>
      <c r="CT398">
        <v>3.1558784402904161E-2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</row>
    <row r="399" spans="1:104" x14ac:dyDescent="0.25">
      <c r="A399" t="s">
        <v>559</v>
      </c>
      <c r="B399" t="s">
        <v>168</v>
      </c>
      <c r="C399" t="s">
        <v>25</v>
      </c>
      <c r="D399" t="s">
        <v>185</v>
      </c>
      <c r="E399" t="s">
        <v>182</v>
      </c>
      <c r="F399">
        <v>2024</v>
      </c>
      <c r="G399" t="s">
        <v>176</v>
      </c>
      <c r="H399">
        <v>8</v>
      </c>
      <c r="I399">
        <v>18.364155446519042</v>
      </c>
      <c r="J399">
        <v>17.556968753344616</v>
      </c>
      <c r="K399">
        <v>17.088227044036941</v>
      </c>
      <c r="L399">
        <v>16.98473499970385</v>
      </c>
      <c r="M399">
        <v>17.590419998985602</v>
      </c>
      <c r="N399">
        <v>19.326436598694976</v>
      </c>
      <c r="O399">
        <v>22.036896678700003</v>
      </c>
      <c r="P399">
        <v>25.136021881728126</v>
      </c>
      <c r="Q399">
        <v>28.747112758995378</v>
      </c>
      <c r="R399">
        <v>31.677353890126692</v>
      </c>
      <c r="S399">
        <v>34.026728405227836</v>
      </c>
      <c r="T399">
        <v>35.416527262873615</v>
      </c>
      <c r="U399">
        <v>35.976907595385285</v>
      </c>
      <c r="V399">
        <v>36.364973114524062</v>
      </c>
      <c r="W399">
        <v>36.259938770903013</v>
      </c>
      <c r="X399">
        <v>35.532671789806081</v>
      </c>
      <c r="Y399">
        <v>34.120246867840848</v>
      </c>
      <c r="Z399">
        <v>32.067074466138287</v>
      </c>
      <c r="AA399">
        <v>29.136829913532939</v>
      </c>
      <c r="AB399">
        <v>27.951179883065731</v>
      </c>
      <c r="AC399">
        <v>27.04008012298117</v>
      </c>
      <c r="AD399">
        <v>24.982624050886663</v>
      </c>
      <c r="AE399">
        <v>22.361892384373949</v>
      </c>
      <c r="AF399">
        <v>20.237641170689582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0.32600624331863615</v>
      </c>
      <c r="AS399">
        <v>0.33116449709221862</v>
      </c>
      <c r="AT399">
        <v>0.33473661748213734</v>
      </c>
      <c r="AU399">
        <v>0.33376978730367596</v>
      </c>
      <c r="AV399">
        <v>0.32707535517799496</v>
      </c>
      <c r="AW399">
        <v>0.31407407565219575</v>
      </c>
      <c r="AX399">
        <v>0.29517481345785768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72.999999111534578</v>
      </c>
      <c r="BF399">
        <v>72.199996547069546</v>
      </c>
      <c r="BG399">
        <v>71.599999185686158</v>
      </c>
      <c r="BH399">
        <v>70.400002771064663</v>
      </c>
      <c r="BI399">
        <v>70.400002771064663</v>
      </c>
      <c r="BJ399">
        <v>70.199998172216851</v>
      </c>
      <c r="BK399">
        <v>69.400001166703021</v>
      </c>
      <c r="BL399">
        <v>72.400000964647219</v>
      </c>
      <c r="BM399">
        <v>79.40000234616744</v>
      </c>
      <c r="BN399">
        <v>84.000000203505948</v>
      </c>
      <c r="BO399">
        <v>89.599996221073312</v>
      </c>
      <c r="BP399">
        <v>91.199996334862632</v>
      </c>
      <c r="BQ399">
        <v>93.000000564112696</v>
      </c>
      <c r="BR399">
        <v>91.400000692016917</v>
      </c>
      <c r="BS399">
        <v>91.800004814148423</v>
      </c>
      <c r="BT399">
        <v>91.599999188103084</v>
      </c>
      <c r="BU399">
        <v>90.199998597597457</v>
      </c>
      <c r="BV399">
        <v>89.800002753469371</v>
      </c>
      <c r="BW399">
        <v>85.600000075601741</v>
      </c>
      <c r="BX399">
        <v>82.400002264958417</v>
      </c>
      <c r="BY399">
        <v>78.199995357453986</v>
      </c>
      <c r="BZ399">
        <v>76.400001641872493</v>
      </c>
      <c r="CA399">
        <v>75.199995801203315</v>
      </c>
      <c r="CB399">
        <v>75.199995801203315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3.473223771064772E-2</v>
      </c>
      <c r="CO399">
        <v>3.5300348986716266E-2</v>
      </c>
      <c r="CP399">
        <v>3.5595273821296895E-2</v>
      </c>
      <c r="CQ399">
        <v>3.5579073681040962E-2</v>
      </c>
      <c r="CR399">
        <v>3.523490775104738E-2</v>
      </c>
      <c r="CS399">
        <v>3.448831062900487E-2</v>
      </c>
      <c r="CT399">
        <v>3.2815341736765057E-2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</row>
    <row r="400" spans="1:104" x14ac:dyDescent="0.25">
      <c r="A400" t="s">
        <v>560</v>
      </c>
      <c r="B400" t="s">
        <v>168</v>
      </c>
      <c r="C400" t="s">
        <v>25</v>
      </c>
      <c r="D400" t="s">
        <v>185</v>
      </c>
      <c r="E400" t="s">
        <v>182</v>
      </c>
      <c r="F400">
        <v>2024</v>
      </c>
      <c r="G400" t="s">
        <v>177</v>
      </c>
      <c r="H400">
        <v>9</v>
      </c>
      <c r="I400">
        <v>18.974993306551454</v>
      </c>
      <c r="J400">
        <v>18.18692768343611</v>
      </c>
      <c r="K400">
        <v>17.719091154164413</v>
      </c>
      <c r="L400">
        <v>17.654964671690497</v>
      </c>
      <c r="M400">
        <v>18.310489648864042</v>
      </c>
      <c r="N400">
        <v>20.210581827682862</v>
      </c>
      <c r="O400">
        <v>23.37493791666623</v>
      </c>
      <c r="P400">
        <v>26.502508688391778</v>
      </c>
      <c r="Q400">
        <v>30.601899009706006</v>
      </c>
      <c r="R400">
        <v>33.850792811287668</v>
      </c>
      <c r="S400">
        <v>36.281315732845655</v>
      </c>
      <c r="T400">
        <v>37.748372516612754</v>
      </c>
      <c r="U400">
        <v>38.248418470166222</v>
      </c>
      <c r="V400">
        <v>38.621478657951776</v>
      </c>
      <c r="W400">
        <v>38.395967053219636</v>
      </c>
      <c r="X400">
        <v>37.343499614263891</v>
      </c>
      <c r="Y400">
        <v>35.512398808381093</v>
      </c>
      <c r="Z400">
        <v>33.199687343823079</v>
      </c>
      <c r="AA400">
        <v>30.320587997255846</v>
      </c>
      <c r="AB400">
        <v>29.67874377270093</v>
      </c>
      <c r="AC400">
        <v>27.956358302907226</v>
      </c>
      <c r="AD400">
        <v>25.672143019182489</v>
      </c>
      <c r="AE400">
        <v>22.921743121042969</v>
      </c>
      <c r="AF400">
        <v>20.762642970690063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0.34747068569174006</v>
      </c>
      <c r="AS400">
        <v>0.35207356644118581</v>
      </c>
      <c r="AT400">
        <v>0.3555075615747964</v>
      </c>
      <c r="AU400">
        <v>0.35343174624120949</v>
      </c>
      <c r="AV400">
        <v>0.34374387884604618</v>
      </c>
      <c r="AW400">
        <v>0.32688874605787066</v>
      </c>
      <c r="AX400">
        <v>0.30560041081974598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70.500001414873935</v>
      </c>
      <c r="BF400">
        <v>69.999998769779921</v>
      </c>
      <c r="BG400">
        <v>69.999998769779921</v>
      </c>
      <c r="BH400">
        <v>69.749998293160289</v>
      </c>
      <c r="BI400">
        <v>69.999998769779921</v>
      </c>
      <c r="BJ400">
        <v>68.750000495471738</v>
      </c>
      <c r="BK400">
        <v>71.499999091715708</v>
      </c>
      <c r="BL400">
        <v>72.999999111534578</v>
      </c>
      <c r="BM400">
        <v>80.749999505978423</v>
      </c>
      <c r="BN400">
        <v>87.499999141987971</v>
      </c>
      <c r="BO400">
        <v>96.75000003963774</v>
      </c>
      <c r="BP400">
        <v>100.00000109970557</v>
      </c>
      <c r="BQ400">
        <v>101.5000008778309</v>
      </c>
      <c r="BR400">
        <v>100.99999768892647</v>
      </c>
      <c r="BS400">
        <v>99.749998870807815</v>
      </c>
      <c r="BT400">
        <v>98.749997991526755</v>
      </c>
      <c r="BU400">
        <v>97.249998455094953</v>
      </c>
      <c r="BV400">
        <v>95.500001523636016</v>
      </c>
      <c r="BW400">
        <v>92.749998879025412</v>
      </c>
      <c r="BX400">
        <v>84.000000203505948</v>
      </c>
      <c r="BY400">
        <v>79.500001231670225</v>
      </c>
      <c r="BZ400">
        <v>77.250001171730233</v>
      </c>
      <c r="CA400">
        <v>76.250000775836227</v>
      </c>
      <c r="CB400">
        <v>74.250001494632784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3.640279432324612E-2</v>
      </c>
      <c r="CO400">
        <v>3.6912353372235369E-2</v>
      </c>
      <c r="CP400">
        <v>3.7194550988180933E-2</v>
      </c>
      <c r="CQ400">
        <v>3.7073644377169819E-2</v>
      </c>
      <c r="CR400">
        <v>3.6529171622504096E-2</v>
      </c>
      <c r="CS400">
        <v>3.5492591682316443E-2</v>
      </c>
      <c r="CT400">
        <v>3.3579819083884077E-2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</row>
    <row r="401" spans="1:104" x14ac:dyDescent="0.25">
      <c r="A401" t="s">
        <v>561</v>
      </c>
      <c r="B401" t="s">
        <v>168</v>
      </c>
      <c r="C401" t="s">
        <v>25</v>
      </c>
      <c r="D401" t="s">
        <v>185</v>
      </c>
      <c r="E401" t="s">
        <v>182</v>
      </c>
      <c r="F401">
        <v>2024</v>
      </c>
      <c r="G401" t="s">
        <v>178</v>
      </c>
      <c r="H401">
        <v>10</v>
      </c>
      <c r="I401">
        <v>17.405705899645202</v>
      </c>
      <c r="J401">
        <v>16.69293649711167</v>
      </c>
      <c r="K401">
        <v>16.278871393120678</v>
      </c>
      <c r="L401">
        <v>16.198277998091797</v>
      </c>
      <c r="M401">
        <v>16.747047048627223</v>
      </c>
      <c r="N401">
        <v>18.367375257519381</v>
      </c>
      <c r="O401">
        <v>21.298358946705317</v>
      </c>
      <c r="P401">
        <v>23.627652656949838</v>
      </c>
      <c r="Q401">
        <v>27.016663652840993</v>
      </c>
      <c r="R401">
        <v>30.110347768030529</v>
      </c>
      <c r="S401">
        <v>32.661614372499336</v>
      </c>
      <c r="T401">
        <v>34.449786389227604</v>
      </c>
      <c r="U401">
        <v>35.326559837138504</v>
      </c>
      <c r="V401">
        <v>35.982999088067103</v>
      </c>
      <c r="W401">
        <v>35.88457334043617</v>
      </c>
      <c r="X401">
        <v>34.90344898267896</v>
      </c>
      <c r="Y401">
        <v>33.078857300792677</v>
      </c>
      <c r="Z401">
        <v>30.702226220764004</v>
      </c>
      <c r="AA401">
        <v>28.900236932337041</v>
      </c>
      <c r="AB401">
        <v>27.721830713775386</v>
      </c>
      <c r="AC401">
        <v>25.914551297778342</v>
      </c>
      <c r="AD401">
        <v>23.795151756941138</v>
      </c>
      <c r="AE401">
        <v>21.189234763350779</v>
      </c>
      <c r="AF401">
        <v>19.118508130323352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0.31710746482129304</v>
      </c>
      <c r="AS401">
        <v>0.32517810958627158</v>
      </c>
      <c r="AT401">
        <v>0.33122057541993538</v>
      </c>
      <c r="AU401">
        <v>0.33031456928302777</v>
      </c>
      <c r="AV401">
        <v>0.32128339866985844</v>
      </c>
      <c r="AW401">
        <v>0.30448819454783876</v>
      </c>
      <c r="AX401">
        <v>0.28261148201907677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68.499999475041648</v>
      </c>
      <c r="BF401">
        <v>66.500001704422772</v>
      </c>
      <c r="BG401">
        <v>66.749998555639451</v>
      </c>
      <c r="BH401">
        <v>66.500001704422772</v>
      </c>
      <c r="BI401">
        <v>65.000000174019348</v>
      </c>
      <c r="BJ401">
        <v>64.75000030163352</v>
      </c>
      <c r="BK401">
        <v>63.999999778125343</v>
      </c>
      <c r="BL401">
        <v>67.499998112373532</v>
      </c>
      <c r="BM401">
        <v>76.250000775836227</v>
      </c>
      <c r="BN401">
        <v>83.749999424769385</v>
      </c>
      <c r="BO401">
        <v>89.500001444360549</v>
      </c>
      <c r="BP401">
        <v>91.750001323030389</v>
      </c>
      <c r="BQ401">
        <v>91.999999201444581</v>
      </c>
      <c r="BR401">
        <v>92.749998879025412</v>
      </c>
      <c r="BS401">
        <v>91.500000060906757</v>
      </c>
      <c r="BT401">
        <v>90.250001786598574</v>
      </c>
      <c r="BU401">
        <v>90.250001786598574</v>
      </c>
      <c r="BV401">
        <v>87.750001370885698</v>
      </c>
      <c r="BW401">
        <v>82.999999565918415</v>
      </c>
      <c r="BX401">
        <v>79.500001231670225</v>
      </c>
      <c r="BY401">
        <v>75.50000025232805</v>
      </c>
      <c r="BZ401">
        <v>72.249998588026401</v>
      </c>
      <c r="CA401">
        <v>69.749998293160289</v>
      </c>
      <c r="CB401">
        <v>69.250000240243367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3.3420500803110202E-2</v>
      </c>
      <c r="CO401">
        <v>3.4357793390372877E-2</v>
      </c>
      <c r="CP401">
        <v>3.4921775457608231E-2</v>
      </c>
      <c r="CQ401">
        <v>3.4924654393542962E-2</v>
      </c>
      <c r="CR401">
        <v>3.4421768585164492E-2</v>
      </c>
      <c r="CS401">
        <v>3.3308795507428872E-2</v>
      </c>
      <c r="CT401">
        <v>3.1289433630978573E-2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</row>
    <row r="402" spans="1:104" x14ac:dyDescent="0.25">
      <c r="A402" t="s">
        <v>562</v>
      </c>
      <c r="B402" t="s">
        <v>168</v>
      </c>
      <c r="C402" t="s">
        <v>25</v>
      </c>
      <c r="D402" t="s">
        <v>185</v>
      </c>
      <c r="E402" t="s">
        <v>182</v>
      </c>
      <c r="F402">
        <v>2024</v>
      </c>
      <c r="G402" t="s">
        <v>179</v>
      </c>
      <c r="H402">
        <v>11</v>
      </c>
      <c r="I402">
        <v>16.065633401273161</v>
      </c>
      <c r="J402">
        <v>15.523934634241382</v>
      </c>
      <c r="K402">
        <v>15.212192291495086</v>
      </c>
      <c r="L402">
        <v>15.213301272047648</v>
      </c>
      <c r="M402">
        <v>15.769288877514706</v>
      </c>
      <c r="N402">
        <v>17.333719377398278</v>
      </c>
      <c r="O402">
        <v>19.456472514157824</v>
      </c>
      <c r="P402">
        <v>21.648774852521555</v>
      </c>
      <c r="Q402">
        <v>24.619065220980328</v>
      </c>
      <c r="R402">
        <v>27.104455504473865</v>
      </c>
      <c r="S402">
        <v>29.142436040288175</v>
      </c>
      <c r="T402">
        <v>30.479249059709208</v>
      </c>
      <c r="U402">
        <v>31.084327226959502</v>
      </c>
      <c r="V402">
        <v>31.551645474666941</v>
      </c>
      <c r="W402">
        <v>31.316039660484282</v>
      </c>
      <c r="X402">
        <v>30.239726254431911</v>
      </c>
      <c r="Y402">
        <v>28.973258076611316</v>
      </c>
      <c r="Z402">
        <v>28.443559680375117</v>
      </c>
      <c r="AA402">
        <v>26.141886132762924</v>
      </c>
      <c r="AB402">
        <v>24.598283512438456</v>
      </c>
      <c r="AC402">
        <v>23.094918393595783</v>
      </c>
      <c r="AD402">
        <v>21.30785723809786</v>
      </c>
      <c r="AE402">
        <v>19.139014708545474</v>
      </c>
      <c r="AF402">
        <v>17.41004182115725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0.28055901241589898</v>
      </c>
      <c r="AS402">
        <v>0.28612870693980175</v>
      </c>
      <c r="AT402">
        <v>0.29043033405171964</v>
      </c>
      <c r="AU402">
        <v>0.28826159475457236</v>
      </c>
      <c r="AV402">
        <v>0.27835421263283855</v>
      </c>
      <c r="AW402">
        <v>0.26669647404446939</v>
      </c>
      <c r="AX402">
        <v>0.26182065721736902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62.999998777997519</v>
      </c>
      <c r="BF402">
        <v>62.20000122867323</v>
      </c>
      <c r="BG402">
        <v>60.800000819437749</v>
      </c>
      <c r="BH402">
        <v>61.599997885374961</v>
      </c>
      <c r="BI402">
        <v>61.200000107698642</v>
      </c>
      <c r="BJ402">
        <v>60.599996703976984</v>
      </c>
      <c r="BK402">
        <v>59.799999215076092</v>
      </c>
      <c r="BL402">
        <v>63.400002114625039</v>
      </c>
      <c r="BM402">
        <v>71.599999185686158</v>
      </c>
      <c r="BN402">
        <v>79.199996961815643</v>
      </c>
      <c r="BO402">
        <v>82.999999565918415</v>
      </c>
      <c r="BP402">
        <v>86.800003438912228</v>
      </c>
      <c r="BQ402">
        <v>88.000002089198873</v>
      </c>
      <c r="BR402">
        <v>88.199995570144296</v>
      </c>
      <c r="BS402">
        <v>88.000002089198873</v>
      </c>
      <c r="BT402">
        <v>87.1999982558428</v>
      </c>
      <c r="BU402">
        <v>84.000000203505948</v>
      </c>
      <c r="BV402">
        <v>77.800003259575632</v>
      </c>
      <c r="BW402">
        <v>72.199996547069546</v>
      </c>
      <c r="BX402">
        <v>67.800003167732086</v>
      </c>
      <c r="BY402">
        <v>65.999998817635259</v>
      </c>
      <c r="BZ402">
        <v>62.799998771326763</v>
      </c>
      <c r="CA402">
        <v>62.000001222002489</v>
      </c>
      <c r="CB402">
        <v>60.800000819437749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2.9959210090340731E-2</v>
      </c>
      <c r="CO402">
        <v>3.0639963269290894E-2</v>
      </c>
      <c r="CP402">
        <v>3.1029868678947099E-2</v>
      </c>
      <c r="CQ402">
        <v>3.0876163679578749E-2</v>
      </c>
      <c r="CR402">
        <v>3.0122229321854665E-2</v>
      </c>
      <c r="CS402">
        <v>2.9223256024013076E-2</v>
      </c>
      <c r="CT402">
        <v>2.8726235082101217E-2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</row>
    <row r="403" spans="1:104" x14ac:dyDescent="0.25">
      <c r="A403" t="s">
        <v>563</v>
      </c>
      <c r="B403" t="s">
        <v>168</v>
      </c>
      <c r="C403" t="s">
        <v>25</v>
      </c>
      <c r="D403" t="s">
        <v>185</v>
      </c>
      <c r="E403" t="s">
        <v>182</v>
      </c>
      <c r="F403">
        <v>2024</v>
      </c>
      <c r="G403" t="s">
        <v>180</v>
      </c>
      <c r="H403">
        <v>12</v>
      </c>
      <c r="I403">
        <v>14.317786356425925</v>
      </c>
      <c r="J403">
        <v>13.961698311308959</v>
      </c>
      <c r="K403">
        <v>13.82265720457313</v>
      </c>
      <c r="L403">
        <v>13.947080716801873</v>
      </c>
      <c r="M403">
        <v>14.55808814750463</v>
      </c>
      <c r="N403">
        <v>16.140754295857427</v>
      </c>
      <c r="O403">
        <v>18.108284770303431</v>
      </c>
      <c r="P403">
        <v>20.039027208439396</v>
      </c>
      <c r="Q403">
        <v>21.686657224266803</v>
      </c>
      <c r="R403">
        <v>22.289059519359853</v>
      </c>
      <c r="S403">
        <v>22.474546728327709</v>
      </c>
      <c r="T403">
        <v>22.345177320539563</v>
      </c>
      <c r="U403">
        <v>22.003975565159184</v>
      </c>
      <c r="V403">
        <v>21.79847554274598</v>
      </c>
      <c r="W403">
        <v>21.433724363124931</v>
      </c>
      <c r="X403">
        <v>20.790134408858684</v>
      </c>
      <c r="Y403">
        <v>20.536074515678695</v>
      </c>
      <c r="Z403">
        <v>21.523634114741345</v>
      </c>
      <c r="AA403">
        <v>21.072270434621949</v>
      </c>
      <c r="AB403">
        <v>20.12462558554294</v>
      </c>
      <c r="AC403">
        <v>19.174659194575181</v>
      </c>
      <c r="AD403">
        <v>18.067550784992644</v>
      </c>
      <c r="AE403">
        <v>16.54361040164768</v>
      </c>
      <c r="AF403">
        <v>15.357779123691438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0.20568553883782528</v>
      </c>
      <c r="AS403">
        <v>0.20254480257293214</v>
      </c>
      <c r="AT403">
        <v>0.20065319984065999</v>
      </c>
      <c r="AU403">
        <v>0.19729569256642704</v>
      </c>
      <c r="AV403">
        <v>0.19137149087041619</v>
      </c>
      <c r="AW403">
        <v>0.18903289778633112</v>
      </c>
      <c r="AX403">
        <v>0.19812329688610736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47.250000080483943</v>
      </c>
      <c r="BF403">
        <v>46.749999248091427</v>
      </c>
      <c r="BG403">
        <v>45.249999590812855</v>
      </c>
      <c r="BH403">
        <v>45.000000141390714</v>
      </c>
      <c r="BI403">
        <v>45.249999590812855</v>
      </c>
      <c r="BJ403">
        <v>45.249999590812855</v>
      </c>
      <c r="BK403">
        <v>44.249999889787752</v>
      </c>
      <c r="BL403">
        <v>45.249999590812855</v>
      </c>
      <c r="BM403">
        <v>47.750000761818008</v>
      </c>
      <c r="BN403">
        <v>50.75000043891545</v>
      </c>
      <c r="BO403">
        <v>52.999999652928089</v>
      </c>
      <c r="BP403">
        <v>53.249999434678834</v>
      </c>
      <c r="BQ403">
        <v>53.999999686281797</v>
      </c>
      <c r="BR403">
        <v>55.000000595774551</v>
      </c>
      <c r="BS403">
        <v>56.000000175952891</v>
      </c>
      <c r="BT403">
        <v>55.000000595774551</v>
      </c>
      <c r="BU403">
        <v>54.250000585865116</v>
      </c>
      <c r="BV403">
        <v>50.75000043891545</v>
      </c>
      <c r="BW403">
        <v>49.25000041909658</v>
      </c>
      <c r="BX403">
        <v>48.500000530033915</v>
      </c>
      <c r="BY403">
        <v>46.500000282056348</v>
      </c>
      <c r="BZ403">
        <v>47.750000761818008</v>
      </c>
      <c r="CA403">
        <v>45.99999960072229</v>
      </c>
      <c r="CB403">
        <v>45.249999590812855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2.0804014778051824E-2</v>
      </c>
      <c r="CO403">
        <v>2.0581454120334075E-2</v>
      </c>
      <c r="CP403">
        <v>2.0439365972242374E-2</v>
      </c>
      <c r="CQ403">
        <v>2.0238795477646662E-2</v>
      </c>
      <c r="CR403">
        <v>1.9839631127418746E-2</v>
      </c>
      <c r="CS403">
        <v>1.9779423794198107E-2</v>
      </c>
      <c r="CT403">
        <v>2.0627401681785524E-2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</row>
    <row r="404" spans="1:104" x14ac:dyDescent="0.25">
      <c r="A404" t="s">
        <v>564</v>
      </c>
      <c r="B404" t="s">
        <v>168</v>
      </c>
      <c r="C404" t="s">
        <v>25</v>
      </c>
      <c r="D404" t="s">
        <v>185</v>
      </c>
      <c r="E404" t="s">
        <v>182</v>
      </c>
      <c r="F404">
        <v>2024</v>
      </c>
      <c r="G404" t="s">
        <v>181</v>
      </c>
      <c r="H404">
        <v>8</v>
      </c>
      <c r="I404">
        <v>18.262555983375769</v>
      </c>
      <c r="J404">
        <v>17.463758963581618</v>
      </c>
      <c r="K404">
        <v>16.999991639458241</v>
      </c>
      <c r="L404">
        <v>16.897112235354264</v>
      </c>
      <c r="M404">
        <v>17.49953519524416</v>
      </c>
      <c r="N404">
        <v>19.220948105377371</v>
      </c>
      <c r="O404">
        <v>21.908573184558829</v>
      </c>
      <c r="P404">
        <v>24.94431081510594</v>
      </c>
      <c r="Q404">
        <v>28.472953427898158</v>
      </c>
      <c r="R404">
        <v>31.334168382225066</v>
      </c>
      <c r="S404">
        <v>33.624539856968553</v>
      </c>
      <c r="T404">
        <v>34.98225054495559</v>
      </c>
      <c r="U404">
        <v>35.545603632361988</v>
      </c>
      <c r="V404">
        <v>35.947450078534828</v>
      </c>
      <c r="W404">
        <v>35.860161719843326</v>
      </c>
      <c r="X404">
        <v>35.151367118475726</v>
      </c>
      <c r="Y404">
        <v>33.766304728945265</v>
      </c>
      <c r="Z404">
        <v>31.738580888610201</v>
      </c>
      <c r="AA404">
        <v>28.860839633096152</v>
      </c>
      <c r="AB404">
        <v>27.695203669859485</v>
      </c>
      <c r="AC404">
        <v>26.811654766787409</v>
      </c>
      <c r="AD404">
        <v>24.783387403020011</v>
      </c>
      <c r="AE404">
        <v>22.193487152678397</v>
      </c>
      <c r="AF404">
        <v>20.09132699202517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0.32200877240888487</v>
      </c>
      <c r="AS404">
        <v>0.3271943547815081</v>
      </c>
      <c r="AT404">
        <v>0.33089334834294187</v>
      </c>
      <c r="AU404">
        <v>0.33008986971096677</v>
      </c>
      <c r="AV404">
        <v>0.32356548184749601</v>
      </c>
      <c r="AW404">
        <v>0.3108160909997551</v>
      </c>
      <c r="AX404">
        <v>0.29215105910395356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69.937500871184326</v>
      </c>
      <c r="BF404">
        <v>69.05000089822984</v>
      </c>
      <c r="BG404">
        <v>68.52500085806038</v>
      </c>
      <c r="BH404">
        <v>68.099999642970317</v>
      </c>
      <c r="BI404">
        <v>67.912497729603473</v>
      </c>
      <c r="BJ404">
        <v>67.362502469600315</v>
      </c>
      <c r="BK404">
        <v>68.099999642970317</v>
      </c>
      <c r="BL404">
        <v>72.224997205007682</v>
      </c>
      <c r="BM404">
        <v>78.287499472938919</v>
      </c>
      <c r="BN404">
        <v>83.187498276845972</v>
      </c>
      <c r="BO404">
        <v>89.462500638723498</v>
      </c>
      <c r="BP404">
        <v>92.67500143696472</v>
      </c>
      <c r="BQ404">
        <v>94.000000778736563</v>
      </c>
      <c r="BR404">
        <v>93.662500114151854</v>
      </c>
      <c r="BS404">
        <v>92.887498993128929</v>
      </c>
      <c r="BT404">
        <v>92.400003323576072</v>
      </c>
      <c r="BU404">
        <v>90.612504680129348</v>
      </c>
      <c r="BV404">
        <v>88.762497382724931</v>
      </c>
      <c r="BW404">
        <v>86.150000954979475</v>
      </c>
      <c r="BX404">
        <v>81.912499223752889</v>
      </c>
      <c r="BY404">
        <v>77.987502151773327</v>
      </c>
      <c r="BZ404">
        <v>75.224996882105117</v>
      </c>
      <c r="CA404">
        <v>73.925003455105696</v>
      </c>
      <c r="CB404">
        <v>72.550004187195398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3.4354424119623188E-2</v>
      </c>
      <c r="CO404">
        <v>3.4930250086233891E-2</v>
      </c>
      <c r="CP404">
        <v>3.5239613306468034E-2</v>
      </c>
      <c r="CQ404">
        <v>3.5239444835080097E-2</v>
      </c>
      <c r="CR404">
        <v>3.4905704837256982E-2</v>
      </c>
      <c r="CS404">
        <v>3.4170557988668235E-2</v>
      </c>
      <c r="CT404">
        <v>3.2514235806751515E-2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</row>
    <row r="405" spans="1:104" x14ac:dyDescent="0.25">
      <c r="A405" t="s">
        <v>565</v>
      </c>
      <c r="B405" t="s">
        <v>168</v>
      </c>
      <c r="C405" t="s">
        <v>25</v>
      </c>
      <c r="D405" t="s">
        <v>185</v>
      </c>
      <c r="E405" t="s">
        <v>182</v>
      </c>
      <c r="F405">
        <v>2025</v>
      </c>
      <c r="G405" t="s">
        <v>169</v>
      </c>
      <c r="H405">
        <v>1</v>
      </c>
      <c r="I405">
        <v>14.216462272848856</v>
      </c>
      <c r="J405">
        <v>13.86962914884516</v>
      </c>
      <c r="K405">
        <v>13.770067441621331</v>
      </c>
      <c r="L405">
        <v>13.924660401653096</v>
      </c>
      <c r="M405">
        <v>14.593153958799169</v>
      </c>
      <c r="N405">
        <v>16.239553580839598</v>
      </c>
      <c r="O405">
        <v>18.941437037518583</v>
      </c>
      <c r="P405">
        <v>20.824606416913639</v>
      </c>
      <c r="Q405">
        <v>22.155090245618613</v>
      </c>
      <c r="R405">
        <v>22.257586127407382</v>
      </c>
      <c r="S405">
        <v>21.977999930625256</v>
      </c>
      <c r="T405">
        <v>21.568331677574744</v>
      </c>
      <c r="U405">
        <v>21.02107951074197</v>
      </c>
      <c r="V405">
        <v>20.665610065110226</v>
      </c>
      <c r="W405">
        <v>20.263714887479313</v>
      </c>
      <c r="X405">
        <v>19.779942431233099</v>
      </c>
      <c r="Y405">
        <v>19.716339789274642</v>
      </c>
      <c r="Z405">
        <v>20.993856420368406</v>
      </c>
      <c r="AA405">
        <v>20.839973767410804</v>
      </c>
      <c r="AB405">
        <v>20.00328698911288</v>
      </c>
      <c r="AC405">
        <v>19.104555200577796</v>
      </c>
      <c r="AD405">
        <v>18.031564332829113</v>
      </c>
      <c r="AE405">
        <v>16.481338108856868</v>
      </c>
      <c r="AF405">
        <v>15.3242362006732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0.19853474743162447</v>
      </c>
      <c r="AS405">
        <v>0.19349732118689322</v>
      </c>
      <c r="AT405">
        <v>0.1902252596565229</v>
      </c>
      <c r="AU405">
        <v>0.18652584159722346</v>
      </c>
      <c r="AV405">
        <v>0.18207276020844185</v>
      </c>
      <c r="AW405">
        <v>0.18148729846402942</v>
      </c>
      <c r="AX405">
        <v>0.19324673715823851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42.000000101752974</v>
      </c>
      <c r="BF405">
        <v>40.999999010990074</v>
      </c>
      <c r="BG405">
        <v>39.999999853775414</v>
      </c>
      <c r="BH405">
        <v>39.499999534981647</v>
      </c>
      <c r="BI405">
        <v>39.00000036423215</v>
      </c>
      <c r="BJ405">
        <v>38.250000928344853</v>
      </c>
      <c r="BK405">
        <v>38.250000928344853</v>
      </c>
      <c r="BL405">
        <v>38.250000928344853</v>
      </c>
      <c r="BM405">
        <v>45.750000030453378</v>
      </c>
      <c r="BN405">
        <v>51.250001150461202</v>
      </c>
      <c r="BO405">
        <v>55.249999440962867</v>
      </c>
      <c r="BP405">
        <v>56.999999514437697</v>
      </c>
      <c r="BQ405">
        <v>58.000000031178466</v>
      </c>
      <c r="BR405">
        <v>58.249999963987662</v>
      </c>
      <c r="BS405">
        <v>58.000000031178466</v>
      </c>
      <c r="BT405">
        <v>56.249999625375025</v>
      </c>
      <c r="BU405">
        <v>54.74999921280417</v>
      </c>
      <c r="BV405">
        <v>52.250000337887556</v>
      </c>
      <c r="BW405">
        <v>50.499998844463235</v>
      </c>
      <c r="BX405">
        <v>47.499999258000862</v>
      </c>
      <c r="BY405">
        <v>45.99999960072229</v>
      </c>
      <c r="BZ405">
        <v>45.249999590812855</v>
      </c>
      <c r="CA405">
        <v>46.749999248091427</v>
      </c>
      <c r="CB405">
        <v>46.250000862845909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1.9551748710420588E-2</v>
      </c>
      <c r="CO405">
        <v>1.9124397613218744E-2</v>
      </c>
      <c r="CP405">
        <v>1.8824556683338298E-2</v>
      </c>
      <c r="CQ405">
        <v>1.8583726360406356E-2</v>
      </c>
      <c r="CR405">
        <v>1.8378555898438322E-2</v>
      </c>
      <c r="CS405">
        <v>1.8576485641193307E-2</v>
      </c>
      <c r="CT405">
        <v>1.974710398904345E-2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</row>
    <row r="406" spans="1:104" x14ac:dyDescent="0.25">
      <c r="A406" t="s">
        <v>566</v>
      </c>
      <c r="B406" t="s">
        <v>168</v>
      </c>
      <c r="C406" t="s">
        <v>25</v>
      </c>
      <c r="D406" t="s">
        <v>185</v>
      </c>
      <c r="E406" t="s">
        <v>182</v>
      </c>
      <c r="F406">
        <v>2025</v>
      </c>
      <c r="G406" t="s">
        <v>170</v>
      </c>
      <c r="H406">
        <v>2</v>
      </c>
      <c r="I406">
        <v>14.644364021785586</v>
      </c>
      <c r="J406">
        <v>14.226844988845448</v>
      </c>
      <c r="K406">
        <v>14.07397966927485</v>
      </c>
      <c r="L406">
        <v>14.164281493115112</v>
      </c>
      <c r="M406">
        <v>14.76800527024441</v>
      </c>
      <c r="N406">
        <v>16.363694772366063</v>
      </c>
      <c r="O406">
        <v>18.762915345461874</v>
      </c>
      <c r="P406">
        <v>20.490126785506362</v>
      </c>
      <c r="Q406">
        <v>22.113362794156952</v>
      </c>
      <c r="R406">
        <v>22.89594727628397</v>
      </c>
      <c r="S406">
        <v>23.330200920022762</v>
      </c>
      <c r="T406">
        <v>23.497618780776154</v>
      </c>
      <c r="U406">
        <v>23.451228864737026</v>
      </c>
      <c r="V406">
        <v>23.504115888072452</v>
      </c>
      <c r="W406">
        <v>23.314697277033218</v>
      </c>
      <c r="X406">
        <v>22.695257612230069</v>
      </c>
      <c r="Y406">
        <v>22.040945362557011</v>
      </c>
      <c r="Z406">
        <v>22.247668059670069</v>
      </c>
      <c r="AA406">
        <v>22.231841944640507</v>
      </c>
      <c r="AB406">
        <v>21.166294066925197</v>
      </c>
      <c r="AC406">
        <v>20.122918919548457</v>
      </c>
      <c r="AD406">
        <v>18.817154002101464</v>
      </c>
      <c r="AE406">
        <v>17.069325469468076</v>
      </c>
      <c r="AF406">
        <v>15.74458742106137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0.21629366721357002</v>
      </c>
      <c r="AS406">
        <v>0.21586665292645643</v>
      </c>
      <c r="AT406">
        <v>0.21635346984032608</v>
      </c>
      <c r="AU406">
        <v>0.21460989105979647</v>
      </c>
      <c r="AV406">
        <v>0.20890799690158507</v>
      </c>
      <c r="AW406">
        <v>0.20288510434940804</v>
      </c>
      <c r="AX406">
        <v>0.20478796966975657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52.250000337887556</v>
      </c>
      <c r="BF406">
        <v>51.749999777400262</v>
      </c>
      <c r="BG406">
        <v>51.749999777400262</v>
      </c>
      <c r="BH406">
        <v>50.75000043891545</v>
      </c>
      <c r="BI406">
        <v>51.499999965437823</v>
      </c>
      <c r="BJ406">
        <v>50.75000043891545</v>
      </c>
      <c r="BK406">
        <v>51.499999965437823</v>
      </c>
      <c r="BL406">
        <v>52.000001039523873</v>
      </c>
      <c r="BM406">
        <v>52.250000337887556</v>
      </c>
      <c r="BN406">
        <v>53.749999783684288</v>
      </c>
      <c r="BO406">
        <v>54.500000518674319</v>
      </c>
      <c r="BP406">
        <v>55.000000595774551</v>
      </c>
      <c r="BQ406">
        <v>55.750000243143695</v>
      </c>
      <c r="BR406">
        <v>53.999999686281797</v>
      </c>
      <c r="BS406">
        <v>53.249999434678834</v>
      </c>
      <c r="BT406">
        <v>52.000001039523873</v>
      </c>
      <c r="BU406">
        <v>49.749999317940855</v>
      </c>
      <c r="BV406">
        <v>47.999999607006323</v>
      </c>
      <c r="BW406">
        <v>47.250000080483943</v>
      </c>
      <c r="BX406">
        <v>47.999999607006323</v>
      </c>
      <c r="BY406">
        <v>47.750000761818008</v>
      </c>
      <c r="BZ406">
        <v>46.749999248091427</v>
      </c>
      <c r="CA406">
        <v>47.750000761818008</v>
      </c>
      <c r="CB406">
        <v>46.749999248091427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2.2292515579624715E-2</v>
      </c>
      <c r="CO406">
        <v>2.2355508322817973E-2</v>
      </c>
      <c r="CP406">
        <v>2.2424816587476321E-2</v>
      </c>
      <c r="CQ406">
        <v>2.2354147363235127E-2</v>
      </c>
      <c r="CR406">
        <v>2.2046093950690106E-2</v>
      </c>
      <c r="CS406">
        <v>2.1715209324979598E-2</v>
      </c>
      <c r="CT406">
        <v>2.1845361063761705E-2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</row>
    <row r="407" spans="1:104" x14ac:dyDescent="0.25">
      <c r="A407" t="s">
        <v>567</v>
      </c>
      <c r="B407" t="s">
        <v>168</v>
      </c>
      <c r="C407" t="s">
        <v>25</v>
      </c>
      <c r="D407" t="s">
        <v>185</v>
      </c>
      <c r="E407" t="s">
        <v>182</v>
      </c>
      <c r="F407">
        <v>2025</v>
      </c>
      <c r="G407" t="s">
        <v>171</v>
      </c>
      <c r="H407">
        <v>3</v>
      </c>
      <c r="I407">
        <v>15.793046263932441</v>
      </c>
      <c r="J407">
        <v>15.188536091584439</v>
      </c>
      <c r="K407">
        <v>14.863006938077202</v>
      </c>
      <c r="L407">
        <v>14.81229153866537</v>
      </c>
      <c r="M407">
        <v>15.313462273485959</v>
      </c>
      <c r="N407">
        <v>16.766657910625671</v>
      </c>
      <c r="O407">
        <v>19.299557256945022</v>
      </c>
      <c r="P407">
        <v>20.977293766963708</v>
      </c>
      <c r="Q407">
        <v>23.068070796780468</v>
      </c>
      <c r="R407">
        <v>24.791267888555112</v>
      </c>
      <c r="S407">
        <v>26.271873679308001</v>
      </c>
      <c r="T407">
        <v>27.278873519842477</v>
      </c>
      <c r="U407">
        <v>27.844831096732502</v>
      </c>
      <c r="V407">
        <v>28.449322771972504</v>
      </c>
      <c r="W407">
        <v>28.509960989910109</v>
      </c>
      <c r="X407">
        <v>27.938541373373582</v>
      </c>
      <c r="Y407">
        <v>26.828173258252345</v>
      </c>
      <c r="Z407">
        <v>25.489971633969926</v>
      </c>
      <c r="AA407">
        <v>24.168055025202069</v>
      </c>
      <c r="AB407">
        <v>23.81825626870987</v>
      </c>
      <c r="AC407">
        <v>22.569020983112544</v>
      </c>
      <c r="AD407">
        <v>20.894972882532116</v>
      </c>
      <c r="AE407">
        <v>18.77592624446099</v>
      </c>
      <c r="AF407">
        <v>17.087882895108418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0.25109980996549797</v>
      </c>
      <c r="AS407">
        <v>0.25630939788714774</v>
      </c>
      <c r="AT407">
        <v>0.26187369856202364</v>
      </c>
      <c r="AU407">
        <v>0.26243186817385084</v>
      </c>
      <c r="AV407">
        <v>0.25717199773062277</v>
      </c>
      <c r="AW407">
        <v>0.24695114346648969</v>
      </c>
      <c r="AX407">
        <v>0.23463312423424601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56.000000175952891</v>
      </c>
      <c r="BF407">
        <v>54.250000585865116</v>
      </c>
      <c r="BG407">
        <v>52.75000068689301</v>
      </c>
      <c r="BH407">
        <v>53.249999434678834</v>
      </c>
      <c r="BI407">
        <v>53.749999783684288</v>
      </c>
      <c r="BJ407">
        <v>53.999999686281797</v>
      </c>
      <c r="BK407">
        <v>53.999999686281797</v>
      </c>
      <c r="BL407">
        <v>56.249999625375025</v>
      </c>
      <c r="BM407">
        <v>63.25000004012113</v>
      </c>
      <c r="BN407">
        <v>68.999998253039166</v>
      </c>
      <c r="BO407">
        <v>73.250000192388043</v>
      </c>
      <c r="BP407">
        <v>75.999998788632027</v>
      </c>
      <c r="BQ407">
        <v>79.249999244466025</v>
      </c>
      <c r="BR407">
        <v>78.999999069963295</v>
      </c>
      <c r="BS407">
        <v>76.250000775836227</v>
      </c>
      <c r="BT407">
        <v>72.750001716507455</v>
      </c>
      <c r="BU407">
        <v>72.500000696077365</v>
      </c>
      <c r="BV407">
        <v>71.000000434564967</v>
      </c>
      <c r="BW407">
        <v>67.249999992265799</v>
      </c>
      <c r="BX407">
        <v>62.75000174551068</v>
      </c>
      <c r="BY407">
        <v>61.499998999872169</v>
      </c>
      <c r="BZ407">
        <v>59.500000927136384</v>
      </c>
      <c r="CA407">
        <v>59.500000927136384</v>
      </c>
      <c r="CB407">
        <v>57.499999470691172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2.6710521894972836E-2</v>
      </c>
      <c r="CO407">
        <v>2.739397253631657E-2</v>
      </c>
      <c r="CP407">
        <v>2.7926341188219489E-2</v>
      </c>
      <c r="CQ407">
        <v>2.808552083001619E-2</v>
      </c>
      <c r="CR407">
        <v>2.7869639962283376E-2</v>
      </c>
      <c r="CS407">
        <v>2.7220181442608384E-2</v>
      </c>
      <c r="CT407">
        <v>2.6049963628242839E-2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</row>
    <row r="408" spans="1:104" x14ac:dyDescent="0.25">
      <c r="A408" t="s">
        <v>568</v>
      </c>
      <c r="B408" t="s">
        <v>168</v>
      </c>
      <c r="C408" t="s">
        <v>25</v>
      </c>
      <c r="D408" t="s">
        <v>185</v>
      </c>
      <c r="E408" t="s">
        <v>182</v>
      </c>
      <c r="F408">
        <v>2025</v>
      </c>
      <c r="G408" t="s">
        <v>172</v>
      </c>
      <c r="H408">
        <v>4</v>
      </c>
      <c r="I408">
        <v>16.663976513946473</v>
      </c>
      <c r="J408">
        <v>15.950383125297334</v>
      </c>
      <c r="K408">
        <v>15.540061680375063</v>
      </c>
      <c r="L408">
        <v>15.451309225358527</v>
      </c>
      <c r="M408">
        <v>15.943467351935917</v>
      </c>
      <c r="N408">
        <v>17.455465061262764</v>
      </c>
      <c r="O408">
        <v>19.742907301052835</v>
      </c>
      <c r="P408">
        <v>22.027922945350586</v>
      </c>
      <c r="Q408">
        <v>25.314948682353482</v>
      </c>
      <c r="R408">
        <v>28.103101714175786</v>
      </c>
      <c r="S408">
        <v>30.371201583267997</v>
      </c>
      <c r="T408">
        <v>31.848855480298997</v>
      </c>
      <c r="U408">
        <v>32.522017672760491</v>
      </c>
      <c r="V408">
        <v>33.047977341986574</v>
      </c>
      <c r="W408">
        <v>32.985737889304211</v>
      </c>
      <c r="X408">
        <v>32.183035426834422</v>
      </c>
      <c r="Y408">
        <v>30.680841781427766</v>
      </c>
      <c r="Z408">
        <v>28.681621433155275</v>
      </c>
      <c r="AA408">
        <v>26.181958678410226</v>
      </c>
      <c r="AB408">
        <v>25.892818570511871</v>
      </c>
      <c r="AC408">
        <v>24.793544044930602</v>
      </c>
      <c r="AD408">
        <v>22.801670719254076</v>
      </c>
      <c r="AE408">
        <v>20.321030499136935</v>
      </c>
      <c r="AF408">
        <v>18.332833913632896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0.29316610714173036</v>
      </c>
      <c r="AS408">
        <v>0.29936251995281909</v>
      </c>
      <c r="AT408">
        <v>0.30420393239035015</v>
      </c>
      <c r="AU408">
        <v>0.30363102313161539</v>
      </c>
      <c r="AV408">
        <v>0.29624220325081241</v>
      </c>
      <c r="AW408">
        <v>0.28241465167011054</v>
      </c>
      <c r="AX408">
        <v>0.26401199415152254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62.5</v>
      </c>
      <c r="BF408">
        <v>61.74999995987887</v>
      </c>
      <c r="BG408">
        <v>60.000001276141845</v>
      </c>
      <c r="BH408">
        <v>61.250001000611221</v>
      </c>
      <c r="BI408">
        <v>60.250000181753535</v>
      </c>
      <c r="BJ408">
        <v>60.500001927264215</v>
      </c>
      <c r="BK408">
        <v>59.749999530631165</v>
      </c>
      <c r="BL408">
        <v>67.249999992265799</v>
      </c>
      <c r="BM408">
        <v>78.249998788148645</v>
      </c>
      <c r="BN408">
        <v>84.499999344043758</v>
      </c>
      <c r="BO408">
        <v>88.750001766779704</v>
      </c>
      <c r="BP408">
        <v>91.999999201444581</v>
      </c>
      <c r="BQ408">
        <v>93.250000376075135</v>
      </c>
      <c r="BR408">
        <v>92.249999738487602</v>
      </c>
      <c r="BS408">
        <v>91.249998134125946</v>
      </c>
      <c r="BT408">
        <v>90.250001786598574</v>
      </c>
      <c r="BU408">
        <v>88.250000209306592</v>
      </c>
      <c r="BV408">
        <v>86.749998739326543</v>
      </c>
      <c r="BW408">
        <v>84.000000203505948</v>
      </c>
      <c r="BX408">
        <v>78.500000896199609</v>
      </c>
      <c r="BY408">
        <v>73.250000192388043</v>
      </c>
      <c r="BZ408">
        <v>69.749998293160289</v>
      </c>
      <c r="CA408">
        <v>64.250001402789252</v>
      </c>
      <c r="CB408">
        <v>62.75000174551068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3.1288923131553993E-2</v>
      </c>
      <c r="CO408">
        <v>3.2004621142795155E-2</v>
      </c>
      <c r="CP408">
        <v>3.2435339936312889E-2</v>
      </c>
      <c r="CQ408">
        <v>3.2446636476340725E-2</v>
      </c>
      <c r="CR408">
        <v>3.2073291870721464E-2</v>
      </c>
      <c r="CS408">
        <v>3.1187535920305886E-2</v>
      </c>
      <c r="CT408">
        <v>2.9517875245533644E-2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</row>
    <row r="409" spans="1:104" x14ac:dyDescent="0.25">
      <c r="A409" t="s">
        <v>569</v>
      </c>
      <c r="B409" t="s">
        <v>168</v>
      </c>
      <c r="C409" t="s">
        <v>25</v>
      </c>
      <c r="D409" t="s">
        <v>185</v>
      </c>
      <c r="E409" t="s">
        <v>182</v>
      </c>
      <c r="F409">
        <v>2025</v>
      </c>
      <c r="G409" t="s">
        <v>173</v>
      </c>
      <c r="H409">
        <v>5</v>
      </c>
      <c r="I409">
        <v>16.668382179147891</v>
      </c>
      <c r="J409">
        <v>15.986539669282891</v>
      </c>
      <c r="K409">
        <v>15.59718399763174</v>
      </c>
      <c r="L409">
        <v>15.503724319417072</v>
      </c>
      <c r="M409">
        <v>16.010515176558894</v>
      </c>
      <c r="N409">
        <v>17.503791561820094</v>
      </c>
      <c r="O409">
        <v>19.598971696397427</v>
      </c>
      <c r="P409">
        <v>22.430917549086683</v>
      </c>
      <c r="Q409">
        <v>25.832712108552844</v>
      </c>
      <c r="R409">
        <v>28.457779976035759</v>
      </c>
      <c r="S409">
        <v>30.528361819532627</v>
      </c>
      <c r="T409">
        <v>31.883251445526952</v>
      </c>
      <c r="U409">
        <v>32.436654826002325</v>
      </c>
      <c r="V409">
        <v>32.859013681253714</v>
      </c>
      <c r="W409">
        <v>32.677859954203832</v>
      </c>
      <c r="X409">
        <v>31.756491240246273</v>
      </c>
      <c r="Y409">
        <v>30.203222223125941</v>
      </c>
      <c r="Z409">
        <v>28.172853545593529</v>
      </c>
      <c r="AA409">
        <v>25.701822320058774</v>
      </c>
      <c r="AB409">
        <v>25.160038257869534</v>
      </c>
      <c r="AC409">
        <v>24.645503056626538</v>
      </c>
      <c r="AD409">
        <v>22.717262320247471</v>
      </c>
      <c r="AE409">
        <v>20.282303612431843</v>
      </c>
      <c r="AF409">
        <v>18.338229434688074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0.29348274077240405</v>
      </c>
      <c r="AS409">
        <v>0.29857675658331578</v>
      </c>
      <c r="AT409">
        <v>0.30246453910920984</v>
      </c>
      <c r="AU409">
        <v>0.30079703383943229</v>
      </c>
      <c r="AV409">
        <v>0.29231592017287511</v>
      </c>
      <c r="AW409">
        <v>0.27801820315880132</v>
      </c>
      <c r="AX409">
        <v>0.25932882724861911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65.750000939221067</v>
      </c>
      <c r="BF409">
        <v>65.24999805243354</v>
      </c>
      <c r="BG409">
        <v>65.750000939221067</v>
      </c>
      <c r="BH409">
        <v>65.499999072863616</v>
      </c>
      <c r="BI409">
        <v>64.499998556122847</v>
      </c>
      <c r="BJ409">
        <v>63.749998999388779</v>
      </c>
      <c r="BK409">
        <v>62.999998777997519</v>
      </c>
      <c r="BL409">
        <v>68.999998253039166</v>
      </c>
      <c r="BM409">
        <v>79.999999707550828</v>
      </c>
      <c r="BN409">
        <v>85.500000948405415</v>
      </c>
      <c r="BO409">
        <v>89.250000423930459</v>
      </c>
      <c r="BP409">
        <v>92.749998879025412</v>
      </c>
      <c r="BQ409">
        <v>92.749998879025412</v>
      </c>
      <c r="BR409">
        <v>91.000001464179405</v>
      </c>
      <c r="BS409">
        <v>91.000001464179405</v>
      </c>
      <c r="BT409">
        <v>88.999998920113299</v>
      </c>
      <c r="BU409">
        <v>85.74999810173901</v>
      </c>
      <c r="BV409">
        <v>84.000000203505948</v>
      </c>
      <c r="BW409">
        <v>81.999998021980147</v>
      </c>
      <c r="BX409">
        <v>80.250000727980918</v>
      </c>
      <c r="BY409">
        <v>74.250001494632784</v>
      </c>
      <c r="BZ409">
        <v>69.749998293160289</v>
      </c>
      <c r="CA409">
        <v>68.750000495471738</v>
      </c>
      <c r="CB409">
        <v>67.000000421996901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3.116965777709281E-2</v>
      </c>
      <c r="CO409">
        <v>3.1768661608656767E-2</v>
      </c>
      <c r="CP409">
        <v>3.2099293877356501E-2</v>
      </c>
      <c r="CQ409">
        <v>3.2024829339158838E-2</v>
      </c>
      <c r="CR409">
        <v>3.1561459927023534E-2</v>
      </c>
      <c r="CS409">
        <v>3.065432278407268E-2</v>
      </c>
      <c r="CT409">
        <v>2.898098823574291E-2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</row>
    <row r="410" spans="1:104" x14ac:dyDescent="0.25">
      <c r="A410" t="s">
        <v>570</v>
      </c>
      <c r="B410" t="s">
        <v>168</v>
      </c>
      <c r="C410" t="s">
        <v>25</v>
      </c>
      <c r="D410" t="s">
        <v>185</v>
      </c>
      <c r="E410" t="s">
        <v>182</v>
      </c>
      <c r="F410">
        <v>2025</v>
      </c>
      <c r="G410" t="s">
        <v>174</v>
      </c>
      <c r="H410">
        <v>6</v>
      </c>
      <c r="I410">
        <v>16.875784344751214</v>
      </c>
      <c r="J410">
        <v>16.186010586156812</v>
      </c>
      <c r="K410">
        <v>15.771462087552093</v>
      </c>
      <c r="L410">
        <v>15.687231499454636</v>
      </c>
      <c r="M410">
        <v>16.211973441145322</v>
      </c>
      <c r="N410">
        <v>17.591282406819619</v>
      </c>
      <c r="O410">
        <v>19.653621179168248</v>
      </c>
      <c r="P410">
        <v>22.418884776252185</v>
      </c>
      <c r="Q410">
        <v>25.563195302316831</v>
      </c>
      <c r="R410">
        <v>28.210268957885113</v>
      </c>
      <c r="S410">
        <v>30.258878487850577</v>
      </c>
      <c r="T410">
        <v>31.518517312852719</v>
      </c>
      <c r="U410">
        <v>31.959865318813133</v>
      </c>
      <c r="V410">
        <v>32.230615381393875</v>
      </c>
      <c r="W410">
        <v>32.059876938543809</v>
      </c>
      <c r="X410">
        <v>31.31560148521951</v>
      </c>
      <c r="Y410">
        <v>30.07440017565493</v>
      </c>
      <c r="Z410">
        <v>28.335528019754303</v>
      </c>
      <c r="AA410">
        <v>26.023604967045387</v>
      </c>
      <c r="AB410">
        <v>24.904159688849571</v>
      </c>
      <c r="AC410">
        <v>24.493413112560241</v>
      </c>
      <c r="AD410">
        <v>22.793275343417069</v>
      </c>
      <c r="AE410">
        <v>20.451956519001794</v>
      </c>
      <c r="AF410">
        <v>18.484784604461066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0.2901253909294062</v>
      </c>
      <c r="AS410">
        <v>0.29418795351813626</v>
      </c>
      <c r="AT410">
        <v>0.29668019370500714</v>
      </c>
      <c r="AU410">
        <v>0.29510855261002844</v>
      </c>
      <c r="AV410">
        <v>0.28825755169858691</v>
      </c>
      <c r="AW410">
        <v>0.27683239085284306</v>
      </c>
      <c r="AX410">
        <v>0.26082622771478942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65.24999805243354</v>
      </c>
      <c r="BF410">
        <v>62.5</v>
      </c>
      <c r="BG410">
        <v>61.499998999872169</v>
      </c>
      <c r="BH410">
        <v>61.499998999872169</v>
      </c>
      <c r="BI410">
        <v>61.250001000611221</v>
      </c>
      <c r="BJ410">
        <v>60.500001927264215</v>
      </c>
      <c r="BK410">
        <v>62.000001222002489</v>
      </c>
      <c r="BL410">
        <v>70.749999534981654</v>
      </c>
      <c r="BM410">
        <v>76.250000775836227</v>
      </c>
      <c r="BN410">
        <v>79.999999707550828</v>
      </c>
      <c r="BO410">
        <v>84.999998424158193</v>
      </c>
      <c r="BP410">
        <v>87.750001370885698</v>
      </c>
      <c r="BQ410">
        <v>89.500001444360549</v>
      </c>
      <c r="BR410">
        <v>90.000000282781428</v>
      </c>
      <c r="BS410">
        <v>87.499999141987971</v>
      </c>
      <c r="BT410">
        <v>87.499999141987971</v>
      </c>
      <c r="BU410">
        <v>87.250001505267306</v>
      </c>
      <c r="BV410">
        <v>84.750000304050459</v>
      </c>
      <c r="BW410">
        <v>82.500001150461202</v>
      </c>
      <c r="BX410">
        <v>79.749997901616766</v>
      </c>
      <c r="BY410">
        <v>75.999998788632027</v>
      </c>
      <c r="BZ410">
        <v>72.249998588026401</v>
      </c>
      <c r="CA410">
        <v>70.500001414873935</v>
      </c>
      <c r="CB410">
        <v>68.000000515774005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3.1144703205448637E-2</v>
      </c>
      <c r="CO410">
        <v>3.16313757616625E-2</v>
      </c>
      <c r="CP410">
        <v>3.1839096040876438E-2</v>
      </c>
      <c r="CQ410">
        <v>3.1757035334216817E-2</v>
      </c>
      <c r="CR410">
        <v>3.1368273457793056E-2</v>
      </c>
      <c r="CS410">
        <v>3.0650547448980183E-2</v>
      </c>
      <c r="CT410">
        <v>2.922275935810472E-2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</row>
    <row r="411" spans="1:104" x14ac:dyDescent="0.25">
      <c r="A411" t="s">
        <v>571</v>
      </c>
      <c r="B411" t="s">
        <v>168</v>
      </c>
      <c r="C411" t="s">
        <v>25</v>
      </c>
      <c r="D411" t="s">
        <v>185</v>
      </c>
      <c r="E411" t="s">
        <v>182</v>
      </c>
      <c r="F411">
        <v>2025</v>
      </c>
      <c r="G411" t="s">
        <v>175</v>
      </c>
      <c r="H411">
        <v>7</v>
      </c>
      <c r="I411">
        <v>17.983393769916429</v>
      </c>
      <c r="J411">
        <v>17.220079988802592</v>
      </c>
      <c r="K411">
        <v>16.764533409387585</v>
      </c>
      <c r="L411">
        <v>16.672454669817647</v>
      </c>
      <c r="M411">
        <v>17.234937622749982</v>
      </c>
      <c r="N411">
        <v>18.845920592677725</v>
      </c>
      <c r="O411">
        <v>21.170192364535836</v>
      </c>
      <c r="P411">
        <v>24.101799910041283</v>
      </c>
      <c r="Q411">
        <v>27.349160959229437</v>
      </c>
      <c r="R411">
        <v>30.061585886789871</v>
      </c>
      <c r="S411">
        <v>32.191202085062436</v>
      </c>
      <c r="T411">
        <v>33.527042121859296</v>
      </c>
      <c r="U411">
        <v>34.065214293271417</v>
      </c>
      <c r="V411">
        <v>34.439937121064304</v>
      </c>
      <c r="W411">
        <v>34.364150730896995</v>
      </c>
      <c r="X411">
        <v>33.777121194193846</v>
      </c>
      <c r="Y411">
        <v>32.52770067316424</v>
      </c>
      <c r="Z411">
        <v>30.619290082792002</v>
      </c>
      <c r="AA411">
        <v>27.895202060204742</v>
      </c>
      <c r="AB411">
        <v>26.568102749088148</v>
      </c>
      <c r="AC411">
        <v>26.114396590377936</v>
      </c>
      <c r="AD411">
        <v>24.331885368460309</v>
      </c>
      <c r="AE411">
        <v>21.849873122147372</v>
      </c>
      <c r="AF411">
        <v>19.77131811875234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0.3086136759340623</v>
      </c>
      <c r="AS411">
        <v>0.31356751516203246</v>
      </c>
      <c r="AT411">
        <v>0.31701682408269982</v>
      </c>
      <c r="AU411">
        <v>0.31631921288173337</v>
      </c>
      <c r="AV411">
        <v>0.31091565315637787</v>
      </c>
      <c r="AW411">
        <v>0.29941483114226247</v>
      </c>
      <c r="AX411">
        <v>0.28184807140665996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71.000000434564967</v>
      </c>
      <c r="BF411">
        <v>71.499999091715708</v>
      </c>
      <c r="BG411">
        <v>71.000000434564967</v>
      </c>
      <c r="BH411">
        <v>70.749999534981654</v>
      </c>
      <c r="BI411">
        <v>69.999998769779921</v>
      </c>
      <c r="BJ411">
        <v>69.999998769779921</v>
      </c>
      <c r="BK411">
        <v>69.500001018979916</v>
      </c>
      <c r="BL411">
        <v>72.750001716507455</v>
      </c>
      <c r="BM411">
        <v>76.749998768329775</v>
      </c>
      <c r="BN411">
        <v>81.249999492443592</v>
      </c>
      <c r="BO411">
        <v>86.500001585992948</v>
      </c>
      <c r="BP411">
        <v>91.750001323030389</v>
      </c>
      <c r="BQ411">
        <v>91.999999201444581</v>
      </c>
      <c r="BR411">
        <v>92.249999738487602</v>
      </c>
      <c r="BS411">
        <v>92.500001725691817</v>
      </c>
      <c r="BT411">
        <v>91.750001323030389</v>
      </c>
      <c r="BU411">
        <v>87.750001370885698</v>
      </c>
      <c r="BV411">
        <v>84.999998424158193</v>
      </c>
      <c r="BW411">
        <v>83.749999424769385</v>
      </c>
      <c r="BX411">
        <v>81.49999948567617</v>
      </c>
      <c r="BY411">
        <v>78.249998788148645</v>
      </c>
      <c r="BZ411">
        <v>75.000000990943477</v>
      </c>
      <c r="CA411">
        <v>73.749999212079089</v>
      </c>
      <c r="CB411">
        <v>72.750001716507455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3.3336338096437441E-2</v>
      </c>
      <c r="CO411">
        <v>3.3909703787059917E-2</v>
      </c>
      <c r="CP411">
        <v>3.424341781148374E-2</v>
      </c>
      <c r="CQ411">
        <v>3.4247310666567034E-2</v>
      </c>
      <c r="CR411">
        <v>3.3946849662271454E-2</v>
      </c>
      <c r="CS411">
        <v>3.3194336739086991E-2</v>
      </c>
      <c r="CT411">
        <v>3.1558784402904161E-2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</row>
    <row r="412" spans="1:104" x14ac:dyDescent="0.25">
      <c r="A412" t="s">
        <v>572</v>
      </c>
      <c r="B412" t="s">
        <v>168</v>
      </c>
      <c r="C412" t="s">
        <v>25</v>
      </c>
      <c r="D412" t="s">
        <v>185</v>
      </c>
      <c r="E412" t="s">
        <v>182</v>
      </c>
      <c r="F412">
        <v>2025</v>
      </c>
      <c r="G412" t="s">
        <v>176</v>
      </c>
      <c r="H412">
        <v>8</v>
      </c>
      <c r="I412">
        <v>18.364155446519042</v>
      </c>
      <c r="J412">
        <v>17.556968753344616</v>
      </c>
      <c r="K412">
        <v>17.088227044036941</v>
      </c>
      <c r="L412">
        <v>16.98473499970385</v>
      </c>
      <c r="M412">
        <v>17.590419998985602</v>
      </c>
      <c r="N412">
        <v>19.326436598694976</v>
      </c>
      <c r="O412">
        <v>22.036896678700003</v>
      </c>
      <c r="P412">
        <v>25.136021881728126</v>
      </c>
      <c r="Q412">
        <v>28.747112758995378</v>
      </c>
      <c r="R412">
        <v>31.677353890126692</v>
      </c>
      <c r="S412">
        <v>34.026728405227836</v>
      </c>
      <c r="T412">
        <v>35.416527262873615</v>
      </c>
      <c r="U412">
        <v>35.976907595385285</v>
      </c>
      <c r="V412">
        <v>36.364973114524062</v>
      </c>
      <c r="W412">
        <v>36.259938770903013</v>
      </c>
      <c r="X412">
        <v>35.532671789806081</v>
      </c>
      <c r="Y412">
        <v>34.120246867840848</v>
      </c>
      <c r="Z412">
        <v>32.067074466138287</v>
      </c>
      <c r="AA412">
        <v>29.136829913532939</v>
      </c>
      <c r="AB412">
        <v>27.951179883065731</v>
      </c>
      <c r="AC412">
        <v>27.04008012298117</v>
      </c>
      <c r="AD412">
        <v>24.982624050886663</v>
      </c>
      <c r="AE412">
        <v>22.361892384373949</v>
      </c>
      <c r="AF412">
        <v>20.237641170689582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0.32600624331863615</v>
      </c>
      <c r="AS412">
        <v>0.33116449709221862</v>
      </c>
      <c r="AT412">
        <v>0.33473661748213734</v>
      </c>
      <c r="AU412">
        <v>0.33376978730367596</v>
      </c>
      <c r="AV412">
        <v>0.32707535517799496</v>
      </c>
      <c r="AW412">
        <v>0.31407407565219575</v>
      </c>
      <c r="AX412">
        <v>0.29517481345785768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72.999999111534578</v>
      </c>
      <c r="BF412">
        <v>72.199996547069546</v>
      </c>
      <c r="BG412">
        <v>71.599999185686158</v>
      </c>
      <c r="BH412">
        <v>70.400002771064663</v>
      </c>
      <c r="BI412">
        <v>70.400002771064663</v>
      </c>
      <c r="BJ412">
        <v>70.199998172216851</v>
      </c>
      <c r="BK412">
        <v>69.400001166703021</v>
      </c>
      <c r="BL412">
        <v>72.400000964647219</v>
      </c>
      <c r="BM412">
        <v>79.40000234616744</v>
      </c>
      <c r="BN412">
        <v>84.000000203505948</v>
      </c>
      <c r="BO412">
        <v>89.599996221073312</v>
      </c>
      <c r="BP412">
        <v>91.199996334862632</v>
      </c>
      <c r="BQ412">
        <v>93.000000564112696</v>
      </c>
      <c r="BR412">
        <v>91.400000692016917</v>
      </c>
      <c r="BS412">
        <v>91.800004814148423</v>
      </c>
      <c r="BT412">
        <v>91.599999188103084</v>
      </c>
      <c r="BU412">
        <v>90.199998597597457</v>
      </c>
      <c r="BV412">
        <v>89.800002753469371</v>
      </c>
      <c r="BW412">
        <v>85.600000075601741</v>
      </c>
      <c r="BX412">
        <v>82.400002264958417</v>
      </c>
      <c r="BY412">
        <v>78.199995357453986</v>
      </c>
      <c r="BZ412">
        <v>76.400001641872493</v>
      </c>
      <c r="CA412">
        <v>75.199995801203315</v>
      </c>
      <c r="CB412">
        <v>75.199995801203315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3.473223771064772E-2</v>
      </c>
      <c r="CO412">
        <v>3.5300348986716266E-2</v>
      </c>
      <c r="CP412">
        <v>3.5595273821296895E-2</v>
      </c>
      <c r="CQ412">
        <v>3.5579073681040962E-2</v>
      </c>
      <c r="CR412">
        <v>3.523490775104738E-2</v>
      </c>
      <c r="CS412">
        <v>3.448831062900487E-2</v>
      </c>
      <c r="CT412">
        <v>3.2815341736765057E-2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</row>
    <row r="413" spans="1:104" x14ac:dyDescent="0.25">
      <c r="A413" t="s">
        <v>573</v>
      </c>
      <c r="B413" t="s">
        <v>168</v>
      </c>
      <c r="C413" t="s">
        <v>25</v>
      </c>
      <c r="D413" t="s">
        <v>185</v>
      </c>
      <c r="E413" t="s">
        <v>182</v>
      </c>
      <c r="F413">
        <v>2025</v>
      </c>
      <c r="G413" t="s">
        <v>177</v>
      </c>
      <c r="H413">
        <v>9</v>
      </c>
      <c r="I413">
        <v>18.974993306551454</v>
      </c>
      <c r="J413">
        <v>18.18692768343611</v>
      </c>
      <c r="K413">
        <v>17.719091154164413</v>
      </c>
      <c r="L413">
        <v>17.654964671690497</v>
      </c>
      <c r="M413">
        <v>18.310489648864042</v>
      </c>
      <c r="N413">
        <v>20.210581827682862</v>
      </c>
      <c r="O413">
        <v>23.37493791666623</v>
      </c>
      <c r="P413">
        <v>26.502508688391778</v>
      </c>
      <c r="Q413">
        <v>30.601899009706006</v>
      </c>
      <c r="R413">
        <v>33.850792811287668</v>
      </c>
      <c r="S413">
        <v>36.281315732845655</v>
      </c>
      <c r="T413">
        <v>37.748372516612754</v>
      </c>
      <c r="U413">
        <v>38.248418470166222</v>
      </c>
      <c r="V413">
        <v>38.621478657951776</v>
      </c>
      <c r="W413">
        <v>38.395967053219636</v>
      </c>
      <c r="X413">
        <v>37.343499614263891</v>
      </c>
      <c r="Y413">
        <v>35.512398808381093</v>
      </c>
      <c r="Z413">
        <v>33.199687343823079</v>
      </c>
      <c r="AA413">
        <v>30.320587997255846</v>
      </c>
      <c r="AB413">
        <v>29.67874377270093</v>
      </c>
      <c r="AC413">
        <v>27.956358302907226</v>
      </c>
      <c r="AD413">
        <v>25.672143019182489</v>
      </c>
      <c r="AE413">
        <v>22.921743121042969</v>
      </c>
      <c r="AF413">
        <v>20.762642970690063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0.34747068569174006</v>
      </c>
      <c r="AS413">
        <v>0.35207356644118581</v>
      </c>
      <c r="AT413">
        <v>0.3555075615747964</v>
      </c>
      <c r="AU413">
        <v>0.35343174624120949</v>
      </c>
      <c r="AV413">
        <v>0.34374387884604618</v>
      </c>
      <c r="AW413">
        <v>0.32688874605787066</v>
      </c>
      <c r="AX413">
        <v>0.30560041081974598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70.500001414873935</v>
      </c>
      <c r="BF413">
        <v>69.999998769779921</v>
      </c>
      <c r="BG413">
        <v>69.999998769779921</v>
      </c>
      <c r="BH413">
        <v>69.749998293160289</v>
      </c>
      <c r="BI413">
        <v>69.999998769779921</v>
      </c>
      <c r="BJ413">
        <v>68.750000495471738</v>
      </c>
      <c r="BK413">
        <v>71.499999091715708</v>
      </c>
      <c r="BL413">
        <v>72.999999111534578</v>
      </c>
      <c r="BM413">
        <v>80.749999505978423</v>
      </c>
      <c r="BN413">
        <v>87.499999141987971</v>
      </c>
      <c r="BO413">
        <v>96.75000003963774</v>
      </c>
      <c r="BP413">
        <v>100.00000109970557</v>
      </c>
      <c r="BQ413">
        <v>101.5000008778309</v>
      </c>
      <c r="BR413">
        <v>100.99999768892647</v>
      </c>
      <c r="BS413">
        <v>99.749998870807815</v>
      </c>
      <c r="BT413">
        <v>98.749997991526755</v>
      </c>
      <c r="BU413">
        <v>97.249998455094953</v>
      </c>
      <c r="BV413">
        <v>95.500001523636016</v>
      </c>
      <c r="BW413">
        <v>92.749998879025412</v>
      </c>
      <c r="BX413">
        <v>84.000000203505948</v>
      </c>
      <c r="BY413">
        <v>79.500001231670225</v>
      </c>
      <c r="BZ413">
        <v>77.250001171730233</v>
      </c>
      <c r="CA413">
        <v>76.250000775836227</v>
      </c>
      <c r="CB413">
        <v>74.250001494632784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3.640279432324612E-2</v>
      </c>
      <c r="CO413">
        <v>3.6912353372235369E-2</v>
      </c>
      <c r="CP413">
        <v>3.7194550988180933E-2</v>
      </c>
      <c r="CQ413">
        <v>3.7073644377169819E-2</v>
      </c>
      <c r="CR413">
        <v>3.6529171622504096E-2</v>
      </c>
      <c r="CS413">
        <v>3.5492591682316443E-2</v>
      </c>
      <c r="CT413">
        <v>3.3579819083884077E-2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</row>
    <row r="414" spans="1:104" x14ac:dyDescent="0.25">
      <c r="A414" t="s">
        <v>574</v>
      </c>
      <c r="B414" t="s">
        <v>168</v>
      </c>
      <c r="C414" t="s">
        <v>25</v>
      </c>
      <c r="D414" t="s">
        <v>185</v>
      </c>
      <c r="E414" t="s">
        <v>182</v>
      </c>
      <c r="F414">
        <v>2025</v>
      </c>
      <c r="G414" t="s">
        <v>178</v>
      </c>
      <c r="H414">
        <v>10</v>
      </c>
      <c r="I414">
        <v>17.405705899645202</v>
      </c>
      <c r="J414">
        <v>16.69293649711167</v>
      </c>
      <c r="K414">
        <v>16.278871393120678</v>
      </c>
      <c r="L414">
        <v>16.198277998091797</v>
      </c>
      <c r="M414">
        <v>16.747047048627223</v>
      </c>
      <c r="N414">
        <v>18.367375257519381</v>
      </c>
      <c r="O414">
        <v>21.298358946705317</v>
      </c>
      <c r="P414">
        <v>23.627652656949838</v>
      </c>
      <c r="Q414">
        <v>27.016663652840993</v>
      </c>
      <c r="R414">
        <v>30.110347768030529</v>
      </c>
      <c r="S414">
        <v>32.661614372499336</v>
      </c>
      <c r="T414">
        <v>34.449786389227604</v>
      </c>
      <c r="U414">
        <v>35.326559837138504</v>
      </c>
      <c r="V414">
        <v>35.982999088067103</v>
      </c>
      <c r="W414">
        <v>35.88457334043617</v>
      </c>
      <c r="X414">
        <v>34.90344898267896</v>
      </c>
      <c r="Y414">
        <v>33.078857300792677</v>
      </c>
      <c r="Z414">
        <v>30.702226220764004</v>
      </c>
      <c r="AA414">
        <v>28.900236932337041</v>
      </c>
      <c r="AB414">
        <v>27.721830713775386</v>
      </c>
      <c r="AC414">
        <v>25.914551297778342</v>
      </c>
      <c r="AD414">
        <v>23.795151756941138</v>
      </c>
      <c r="AE414">
        <v>21.189234763350779</v>
      </c>
      <c r="AF414">
        <v>19.118508130323352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0.31710746482129304</v>
      </c>
      <c r="AS414">
        <v>0.32517810958627158</v>
      </c>
      <c r="AT414">
        <v>0.33122057541993538</v>
      </c>
      <c r="AU414">
        <v>0.33031456928302777</v>
      </c>
      <c r="AV414">
        <v>0.32128339866985844</v>
      </c>
      <c r="AW414">
        <v>0.30448819454783876</v>
      </c>
      <c r="AX414">
        <v>0.28261148201907677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68.499999475041648</v>
      </c>
      <c r="BF414">
        <v>66.500001704422772</v>
      </c>
      <c r="BG414">
        <v>66.749998555639451</v>
      </c>
      <c r="BH414">
        <v>66.500001704422772</v>
      </c>
      <c r="BI414">
        <v>65.000000174019348</v>
      </c>
      <c r="BJ414">
        <v>64.75000030163352</v>
      </c>
      <c r="BK414">
        <v>63.999999778125343</v>
      </c>
      <c r="BL414">
        <v>67.499998112373532</v>
      </c>
      <c r="BM414">
        <v>76.250000775836227</v>
      </c>
      <c r="BN414">
        <v>83.749999424769385</v>
      </c>
      <c r="BO414">
        <v>89.500001444360549</v>
      </c>
      <c r="BP414">
        <v>91.750001323030389</v>
      </c>
      <c r="BQ414">
        <v>91.999999201444581</v>
      </c>
      <c r="BR414">
        <v>92.749998879025412</v>
      </c>
      <c r="BS414">
        <v>91.500000060906757</v>
      </c>
      <c r="BT414">
        <v>90.250001786598574</v>
      </c>
      <c r="BU414">
        <v>90.250001786598574</v>
      </c>
      <c r="BV414">
        <v>87.750001370885698</v>
      </c>
      <c r="BW414">
        <v>82.999999565918415</v>
      </c>
      <c r="BX414">
        <v>79.500001231670225</v>
      </c>
      <c r="BY414">
        <v>75.50000025232805</v>
      </c>
      <c r="BZ414">
        <v>72.249998588026401</v>
      </c>
      <c r="CA414">
        <v>69.749998293160289</v>
      </c>
      <c r="CB414">
        <v>69.250000240243367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3.3420500803110202E-2</v>
      </c>
      <c r="CO414">
        <v>3.4357793390372877E-2</v>
      </c>
      <c r="CP414">
        <v>3.4921775457608231E-2</v>
      </c>
      <c r="CQ414">
        <v>3.4924654393542962E-2</v>
      </c>
      <c r="CR414">
        <v>3.4421768585164492E-2</v>
      </c>
      <c r="CS414">
        <v>3.3308795507428872E-2</v>
      </c>
      <c r="CT414">
        <v>3.1289433630978573E-2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</row>
    <row r="415" spans="1:104" x14ac:dyDescent="0.25">
      <c r="A415" t="s">
        <v>575</v>
      </c>
      <c r="B415" t="s">
        <v>168</v>
      </c>
      <c r="C415" t="s">
        <v>25</v>
      </c>
      <c r="D415" t="s">
        <v>185</v>
      </c>
      <c r="E415" t="s">
        <v>182</v>
      </c>
      <c r="F415">
        <v>2025</v>
      </c>
      <c r="G415" t="s">
        <v>179</v>
      </c>
      <c r="H415">
        <v>11</v>
      </c>
      <c r="I415">
        <v>16.065633401273161</v>
      </c>
      <c r="J415">
        <v>15.523934634241382</v>
      </c>
      <c r="K415">
        <v>15.212192291495086</v>
      </c>
      <c r="L415">
        <v>15.213301272047648</v>
      </c>
      <c r="M415">
        <v>15.769288877514706</v>
      </c>
      <c r="N415">
        <v>17.333719377398278</v>
      </c>
      <c r="O415">
        <v>19.456472514157824</v>
      </c>
      <c r="P415">
        <v>21.648774852521555</v>
      </c>
      <c r="Q415">
        <v>24.619065220980328</v>
      </c>
      <c r="R415">
        <v>27.104455504473865</v>
      </c>
      <c r="S415">
        <v>29.142436040288175</v>
      </c>
      <c r="T415">
        <v>30.479249059709208</v>
      </c>
      <c r="U415">
        <v>31.084327226959502</v>
      </c>
      <c r="V415">
        <v>31.551645474666941</v>
      </c>
      <c r="W415">
        <v>31.316039660484282</v>
      </c>
      <c r="X415">
        <v>30.239726254431911</v>
      </c>
      <c r="Y415">
        <v>28.973258076611316</v>
      </c>
      <c r="Z415">
        <v>28.443559680375117</v>
      </c>
      <c r="AA415">
        <v>26.141886132762924</v>
      </c>
      <c r="AB415">
        <v>24.598283512438456</v>
      </c>
      <c r="AC415">
        <v>23.094918393595783</v>
      </c>
      <c r="AD415">
        <v>21.30785723809786</v>
      </c>
      <c r="AE415">
        <v>19.139014708545474</v>
      </c>
      <c r="AF415">
        <v>17.41004182115725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0.28055901241589898</v>
      </c>
      <c r="AS415">
        <v>0.28612870693980175</v>
      </c>
      <c r="AT415">
        <v>0.29043033405171964</v>
      </c>
      <c r="AU415">
        <v>0.28826159475457236</v>
      </c>
      <c r="AV415">
        <v>0.27835421263283855</v>
      </c>
      <c r="AW415">
        <v>0.26669647404446939</v>
      </c>
      <c r="AX415">
        <v>0.26182065721736902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62.999998777997519</v>
      </c>
      <c r="BF415">
        <v>62.20000122867323</v>
      </c>
      <c r="BG415">
        <v>60.800000819437749</v>
      </c>
      <c r="BH415">
        <v>61.599997885374961</v>
      </c>
      <c r="BI415">
        <v>61.200000107698642</v>
      </c>
      <c r="BJ415">
        <v>60.599996703976984</v>
      </c>
      <c r="BK415">
        <v>59.799999215076092</v>
      </c>
      <c r="BL415">
        <v>63.400002114625039</v>
      </c>
      <c r="BM415">
        <v>71.599999185686158</v>
      </c>
      <c r="BN415">
        <v>79.199996961815643</v>
      </c>
      <c r="BO415">
        <v>82.999999565918415</v>
      </c>
      <c r="BP415">
        <v>86.800003438912228</v>
      </c>
      <c r="BQ415">
        <v>88.000002089198873</v>
      </c>
      <c r="BR415">
        <v>88.199995570144296</v>
      </c>
      <c r="BS415">
        <v>88.000002089198873</v>
      </c>
      <c r="BT415">
        <v>87.1999982558428</v>
      </c>
      <c r="BU415">
        <v>84.000000203505948</v>
      </c>
      <c r="BV415">
        <v>77.800003259575632</v>
      </c>
      <c r="BW415">
        <v>72.199996547069546</v>
      </c>
      <c r="BX415">
        <v>67.800003167732086</v>
      </c>
      <c r="BY415">
        <v>65.999998817635259</v>
      </c>
      <c r="BZ415">
        <v>62.799998771326763</v>
      </c>
      <c r="CA415">
        <v>62.000001222002489</v>
      </c>
      <c r="CB415">
        <v>60.800000819437749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2.9959210090340731E-2</v>
      </c>
      <c r="CO415">
        <v>3.0639963269290894E-2</v>
      </c>
      <c r="CP415">
        <v>3.1029868678947099E-2</v>
      </c>
      <c r="CQ415">
        <v>3.0876163679578749E-2</v>
      </c>
      <c r="CR415">
        <v>3.0122229321854665E-2</v>
      </c>
      <c r="CS415">
        <v>2.9223256024013076E-2</v>
      </c>
      <c r="CT415">
        <v>2.8726235082101217E-2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</row>
    <row r="416" spans="1:104" x14ac:dyDescent="0.25">
      <c r="A416" t="s">
        <v>576</v>
      </c>
      <c r="B416" t="s">
        <v>168</v>
      </c>
      <c r="C416" t="s">
        <v>25</v>
      </c>
      <c r="D416" t="s">
        <v>185</v>
      </c>
      <c r="E416" t="s">
        <v>182</v>
      </c>
      <c r="F416">
        <v>2025</v>
      </c>
      <c r="G416" t="s">
        <v>180</v>
      </c>
      <c r="H416">
        <v>12</v>
      </c>
      <c r="I416">
        <v>14.317786356425925</v>
      </c>
      <c r="J416">
        <v>13.961698311308959</v>
      </c>
      <c r="K416">
        <v>13.82265720457313</v>
      </c>
      <c r="L416">
        <v>13.947080716801873</v>
      </c>
      <c r="M416">
        <v>14.55808814750463</v>
      </c>
      <c r="N416">
        <v>16.140754295857427</v>
      </c>
      <c r="O416">
        <v>18.108284770303431</v>
      </c>
      <c r="P416">
        <v>20.039027208439396</v>
      </c>
      <c r="Q416">
        <v>21.686657224266803</v>
      </c>
      <c r="R416">
        <v>22.289059519359853</v>
      </c>
      <c r="S416">
        <v>22.474546728327709</v>
      </c>
      <c r="T416">
        <v>22.345177320539563</v>
      </c>
      <c r="U416">
        <v>22.003975565159184</v>
      </c>
      <c r="V416">
        <v>21.79847554274598</v>
      </c>
      <c r="W416">
        <v>21.433724363124931</v>
      </c>
      <c r="X416">
        <v>20.790134408858684</v>
      </c>
      <c r="Y416">
        <v>20.536074515678695</v>
      </c>
      <c r="Z416">
        <v>21.523634114741345</v>
      </c>
      <c r="AA416">
        <v>21.072270434621949</v>
      </c>
      <c r="AB416">
        <v>20.12462558554294</v>
      </c>
      <c r="AC416">
        <v>19.174659194575181</v>
      </c>
      <c r="AD416">
        <v>18.067550784992644</v>
      </c>
      <c r="AE416">
        <v>16.54361040164768</v>
      </c>
      <c r="AF416">
        <v>15.357779123691438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0.20568553883782528</v>
      </c>
      <c r="AS416">
        <v>0.20254480257293214</v>
      </c>
      <c r="AT416">
        <v>0.20065319984065999</v>
      </c>
      <c r="AU416">
        <v>0.19729569256642704</v>
      </c>
      <c r="AV416">
        <v>0.19137149087041619</v>
      </c>
      <c r="AW416">
        <v>0.18903289778633112</v>
      </c>
      <c r="AX416">
        <v>0.19812329688610736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47.250000080483943</v>
      </c>
      <c r="BF416">
        <v>46.749999248091427</v>
      </c>
      <c r="BG416">
        <v>45.249999590812855</v>
      </c>
      <c r="BH416">
        <v>45.000000141390714</v>
      </c>
      <c r="BI416">
        <v>45.249999590812855</v>
      </c>
      <c r="BJ416">
        <v>45.249999590812855</v>
      </c>
      <c r="BK416">
        <v>44.249999889787752</v>
      </c>
      <c r="BL416">
        <v>45.249999590812855</v>
      </c>
      <c r="BM416">
        <v>47.750000761818008</v>
      </c>
      <c r="BN416">
        <v>50.75000043891545</v>
      </c>
      <c r="BO416">
        <v>52.999999652928089</v>
      </c>
      <c r="BP416">
        <v>53.249999434678834</v>
      </c>
      <c r="BQ416">
        <v>53.999999686281797</v>
      </c>
      <c r="BR416">
        <v>55.000000595774551</v>
      </c>
      <c r="BS416">
        <v>56.000000175952891</v>
      </c>
      <c r="BT416">
        <v>55.000000595774551</v>
      </c>
      <c r="BU416">
        <v>54.250000585865116</v>
      </c>
      <c r="BV416">
        <v>50.75000043891545</v>
      </c>
      <c r="BW416">
        <v>49.25000041909658</v>
      </c>
      <c r="BX416">
        <v>48.500000530033915</v>
      </c>
      <c r="BY416">
        <v>46.500000282056348</v>
      </c>
      <c r="BZ416">
        <v>47.750000761818008</v>
      </c>
      <c r="CA416">
        <v>45.99999960072229</v>
      </c>
      <c r="CB416">
        <v>45.249999590812855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2.0804014778051824E-2</v>
      </c>
      <c r="CO416">
        <v>2.0581454120334075E-2</v>
      </c>
      <c r="CP416">
        <v>2.0439365972242374E-2</v>
      </c>
      <c r="CQ416">
        <v>2.0238795477646662E-2</v>
      </c>
      <c r="CR416">
        <v>1.9839631127418746E-2</v>
      </c>
      <c r="CS416">
        <v>1.9779423794198107E-2</v>
      </c>
      <c r="CT416">
        <v>2.0627401681785524E-2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</row>
    <row r="417" spans="1:104" x14ac:dyDescent="0.25">
      <c r="A417" t="s">
        <v>577</v>
      </c>
      <c r="B417" t="s">
        <v>168</v>
      </c>
      <c r="C417" t="s">
        <v>25</v>
      </c>
      <c r="D417" t="s">
        <v>185</v>
      </c>
      <c r="E417" t="s">
        <v>182</v>
      </c>
      <c r="F417">
        <v>2025</v>
      </c>
      <c r="G417" t="s">
        <v>181</v>
      </c>
      <c r="H417">
        <v>8</v>
      </c>
      <c r="I417">
        <v>18.262555983375769</v>
      </c>
      <c r="J417">
        <v>17.463758963581618</v>
      </c>
      <c r="K417">
        <v>16.999991639458241</v>
      </c>
      <c r="L417">
        <v>16.897112235354264</v>
      </c>
      <c r="M417">
        <v>17.49953519524416</v>
      </c>
      <c r="N417">
        <v>19.220948105377371</v>
      </c>
      <c r="O417">
        <v>21.908573184558829</v>
      </c>
      <c r="P417">
        <v>24.94431081510594</v>
      </c>
      <c r="Q417">
        <v>28.472953427898158</v>
      </c>
      <c r="R417">
        <v>31.334168382225066</v>
      </c>
      <c r="S417">
        <v>33.624539856968553</v>
      </c>
      <c r="T417">
        <v>34.98225054495559</v>
      </c>
      <c r="U417">
        <v>35.545603632361988</v>
      </c>
      <c r="V417">
        <v>35.947450078534828</v>
      </c>
      <c r="W417">
        <v>35.860161719843326</v>
      </c>
      <c r="X417">
        <v>35.151367118475726</v>
      </c>
      <c r="Y417">
        <v>33.766304728945265</v>
      </c>
      <c r="Z417">
        <v>31.738580888610201</v>
      </c>
      <c r="AA417">
        <v>28.860839633096152</v>
      </c>
      <c r="AB417">
        <v>27.695203669859485</v>
      </c>
      <c r="AC417">
        <v>26.811654766787409</v>
      </c>
      <c r="AD417">
        <v>24.783387403020011</v>
      </c>
      <c r="AE417">
        <v>22.193487152678397</v>
      </c>
      <c r="AF417">
        <v>20.09132699202517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0.32200877240888487</v>
      </c>
      <c r="AS417">
        <v>0.3271943547815081</v>
      </c>
      <c r="AT417">
        <v>0.33089334834294187</v>
      </c>
      <c r="AU417">
        <v>0.33008986971096677</v>
      </c>
      <c r="AV417">
        <v>0.32356548184749601</v>
      </c>
      <c r="AW417">
        <v>0.3108160909997551</v>
      </c>
      <c r="AX417">
        <v>0.29215105910395356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69.937500871184326</v>
      </c>
      <c r="BF417">
        <v>69.05000089822984</v>
      </c>
      <c r="BG417">
        <v>68.52500085806038</v>
      </c>
      <c r="BH417">
        <v>68.099999642970317</v>
      </c>
      <c r="BI417">
        <v>67.912497729603473</v>
      </c>
      <c r="BJ417">
        <v>67.362502469600315</v>
      </c>
      <c r="BK417">
        <v>68.099999642970317</v>
      </c>
      <c r="BL417">
        <v>72.224997205007682</v>
      </c>
      <c r="BM417">
        <v>78.287499472938919</v>
      </c>
      <c r="BN417">
        <v>83.187498276845972</v>
      </c>
      <c r="BO417">
        <v>89.462500638723498</v>
      </c>
      <c r="BP417">
        <v>92.67500143696472</v>
      </c>
      <c r="BQ417">
        <v>94.000000778736563</v>
      </c>
      <c r="BR417">
        <v>93.662500114151854</v>
      </c>
      <c r="BS417">
        <v>92.887498993128929</v>
      </c>
      <c r="BT417">
        <v>92.400003323576072</v>
      </c>
      <c r="BU417">
        <v>90.612504680129348</v>
      </c>
      <c r="BV417">
        <v>88.762497382724931</v>
      </c>
      <c r="BW417">
        <v>86.150000954979475</v>
      </c>
      <c r="BX417">
        <v>81.912499223752889</v>
      </c>
      <c r="BY417">
        <v>77.987502151773327</v>
      </c>
      <c r="BZ417">
        <v>75.224996882105117</v>
      </c>
      <c r="CA417">
        <v>73.925003455105696</v>
      </c>
      <c r="CB417">
        <v>72.550004187195398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3.4354424119623188E-2</v>
      </c>
      <c r="CO417">
        <v>3.4930250086233891E-2</v>
      </c>
      <c r="CP417">
        <v>3.5239613306468034E-2</v>
      </c>
      <c r="CQ417">
        <v>3.5239444835080097E-2</v>
      </c>
      <c r="CR417">
        <v>3.4905704837256982E-2</v>
      </c>
      <c r="CS417">
        <v>3.4170557988668235E-2</v>
      </c>
      <c r="CT417">
        <v>3.2514235806751515E-2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</row>
    <row r="418" spans="1:104" x14ac:dyDescent="0.25">
      <c r="A418" t="s">
        <v>2567</v>
      </c>
      <c r="B418" t="s">
        <v>168</v>
      </c>
      <c r="C418" t="s">
        <v>25</v>
      </c>
      <c r="D418" t="s">
        <v>185</v>
      </c>
      <c r="E418" t="s">
        <v>182</v>
      </c>
      <c r="F418">
        <v>2026</v>
      </c>
      <c r="G418" t="s">
        <v>169</v>
      </c>
      <c r="H418">
        <v>1</v>
      </c>
      <c r="I418">
        <v>14.216462272848856</v>
      </c>
      <c r="J418">
        <v>13.86962914884516</v>
      </c>
      <c r="K418">
        <v>13.770067441621331</v>
      </c>
      <c r="L418">
        <v>13.924660401653096</v>
      </c>
      <c r="M418">
        <v>14.593153958799169</v>
      </c>
      <c r="N418">
        <v>16.239553580839598</v>
      </c>
      <c r="O418">
        <v>18.941437037518583</v>
      </c>
      <c r="P418">
        <v>20.824606416913639</v>
      </c>
      <c r="Q418">
        <v>22.155090245618613</v>
      </c>
      <c r="R418">
        <v>22.257586127407382</v>
      </c>
      <c r="S418">
        <v>21.977999930625256</v>
      </c>
      <c r="T418">
        <v>21.568331677574744</v>
      </c>
      <c r="U418">
        <v>21.02107951074197</v>
      </c>
      <c r="V418">
        <v>20.665610065110226</v>
      </c>
      <c r="W418">
        <v>20.263714887479313</v>
      </c>
      <c r="X418">
        <v>19.779942431233099</v>
      </c>
      <c r="Y418">
        <v>19.716339789274642</v>
      </c>
      <c r="Z418">
        <v>20.993856420368406</v>
      </c>
      <c r="AA418">
        <v>20.839973767410804</v>
      </c>
      <c r="AB418">
        <v>20.00328698911288</v>
      </c>
      <c r="AC418">
        <v>19.104555200577796</v>
      </c>
      <c r="AD418">
        <v>18.031564332829113</v>
      </c>
      <c r="AE418">
        <v>16.481338108856868</v>
      </c>
      <c r="AF418">
        <v>15.3242362006732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0.19853474743162447</v>
      </c>
      <c r="AS418">
        <v>0.19349732118689322</v>
      </c>
      <c r="AT418">
        <v>0.1902252596565229</v>
      </c>
      <c r="AU418">
        <v>0.18652584159722346</v>
      </c>
      <c r="AV418">
        <v>0.18207276020844185</v>
      </c>
      <c r="AW418">
        <v>0.18148729846402942</v>
      </c>
      <c r="AX418">
        <v>0.19324673715823851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42.000000101752974</v>
      </c>
      <c r="BF418">
        <v>40.999999010990074</v>
      </c>
      <c r="BG418">
        <v>39.999999853775414</v>
      </c>
      <c r="BH418">
        <v>39.499999534981647</v>
      </c>
      <c r="BI418">
        <v>39.00000036423215</v>
      </c>
      <c r="BJ418">
        <v>38.250000928344853</v>
      </c>
      <c r="BK418">
        <v>38.250000928344853</v>
      </c>
      <c r="BL418">
        <v>38.250000928344853</v>
      </c>
      <c r="BM418">
        <v>45.750000030453378</v>
      </c>
      <c r="BN418">
        <v>51.250001150461202</v>
      </c>
      <c r="BO418">
        <v>55.249999440962867</v>
      </c>
      <c r="BP418">
        <v>56.999999514437697</v>
      </c>
      <c r="BQ418">
        <v>58.000000031178466</v>
      </c>
      <c r="BR418">
        <v>58.249999963987662</v>
      </c>
      <c r="BS418">
        <v>58.000000031178466</v>
      </c>
      <c r="BT418">
        <v>56.249999625375025</v>
      </c>
      <c r="BU418">
        <v>54.74999921280417</v>
      </c>
      <c r="BV418">
        <v>52.250000337887556</v>
      </c>
      <c r="BW418">
        <v>50.499998844463235</v>
      </c>
      <c r="BX418">
        <v>47.499999258000862</v>
      </c>
      <c r="BY418">
        <v>45.99999960072229</v>
      </c>
      <c r="BZ418">
        <v>45.249999590812855</v>
      </c>
      <c r="CA418">
        <v>46.749999248091427</v>
      </c>
      <c r="CB418">
        <v>46.250000862845909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1.9551748710420588E-2</v>
      </c>
      <c r="CO418">
        <v>1.9124397613218744E-2</v>
      </c>
      <c r="CP418">
        <v>1.8824556683338298E-2</v>
      </c>
      <c r="CQ418">
        <v>1.8583726360406356E-2</v>
      </c>
      <c r="CR418">
        <v>1.8378555898438322E-2</v>
      </c>
      <c r="CS418">
        <v>1.8576485641193307E-2</v>
      </c>
      <c r="CT418">
        <v>1.974710398904345E-2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</row>
    <row r="419" spans="1:104" x14ac:dyDescent="0.25">
      <c r="A419" t="s">
        <v>2568</v>
      </c>
      <c r="B419" t="s">
        <v>168</v>
      </c>
      <c r="C419" t="s">
        <v>25</v>
      </c>
      <c r="D419" t="s">
        <v>185</v>
      </c>
      <c r="E419" t="s">
        <v>182</v>
      </c>
      <c r="F419">
        <v>2026</v>
      </c>
      <c r="G419" t="s">
        <v>170</v>
      </c>
      <c r="H419">
        <v>2</v>
      </c>
      <c r="I419">
        <v>14.644364021785586</v>
      </c>
      <c r="J419">
        <v>14.226844988845448</v>
      </c>
      <c r="K419">
        <v>14.07397966927485</v>
      </c>
      <c r="L419">
        <v>14.164281493115112</v>
      </c>
      <c r="M419">
        <v>14.76800527024441</v>
      </c>
      <c r="N419">
        <v>16.363694772366063</v>
      </c>
      <c r="O419">
        <v>18.762915345461874</v>
      </c>
      <c r="P419">
        <v>20.490126785506362</v>
      </c>
      <c r="Q419">
        <v>22.113362794156952</v>
      </c>
      <c r="R419">
        <v>22.89594727628397</v>
      </c>
      <c r="S419">
        <v>23.330200920022762</v>
      </c>
      <c r="T419">
        <v>23.497618780776154</v>
      </c>
      <c r="U419">
        <v>23.451228864737026</v>
      </c>
      <c r="V419">
        <v>23.504115888072452</v>
      </c>
      <c r="W419">
        <v>23.314697277033218</v>
      </c>
      <c r="X419">
        <v>22.695257612230069</v>
      </c>
      <c r="Y419">
        <v>22.040945362557011</v>
      </c>
      <c r="Z419">
        <v>22.247668059670069</v>
      </c>
      <c r="AA419">
        <v>22.231841944640507</v>
      </c>
      <c r="AB419">
        <v>21.166294066925197</v>
      </c>
      <c r="AC419">
        <v>20.122918919548457</v>
      </c>
      <c r="AD419">
        <v>18.817154002101464</v>
      </c>
      <c r="AE419">
        <v>17.069325469468076</v>
      </c>
      <c r="AF419">
        <v>15.74458742106137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0.21629366721357002</v>
      </c>
      <c r="AS419">
        <v>0.21586665292645643</v>
      </c>
      <c r="AT419">
        <v>0.21635346984032608</v>
      </c>
      <c r="AU419">
        <v>0.21460989105979647</v>
      </c>
      <c r="AV419">
        <v>0.20890799690158507</v>
      </c>
      <c r="AW419">
        <v>0.20288510434940804</v>
      </c>
      <c r="AX419">
        <v>0.20478796966975657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52.250000337887556</v>
      </c>
      <c r="BF419">
        <v>51.749999777400262</v>
      </c>
      <c r="BG419">
        <v>51.749999777400262</v>
      </c>
      <c r="BH419">
        <v>50.75000043891545</v>
      </c>
      <c r="BI419">
        <v>51.499999965437823</v>
      </c>
      <c r="BJ419">
        <v>50.75000043891545</v>
      </c>
      <c r="BK419">
        <v>51.499999965437823</v>
      </c>
      <c r="BL419">
        <v>52.000001039523873</v>
      </c>
      <c r="BM419">
        <v>52.250000337887556</v>
      </c>
      <c r="BN419">
        <v>53.749999783684288</v>
      </c>
      <c r="BO419">
        <v>54.500000518674319</v>
      </c>
      <c r="BP419">
        <v>55.000000595774551</v>
      </c>
      <c r="BQ419">
        <v>55.750000243143695</v>
      </c>
      <c r="BR419">
        <v>53.999999686281797</v>
      </c>
      <c r="BS419">
        <v>53.249999434678834</v>
      </c>
      <c r="BT419">
        <v>52.000001039523873</v>
      </c>
      <c r="BU419">
        <v>49.749999317940855</v>
      </c>
      <c r="BV419">
        <v>47.999999607006323</v>
      </c>
      <c r="BW419">
        <v>47.250000080483943</v>
      </c>
      <c r="BX419">
        <v>47.999999607006323</v>
      </c>
      <c r="BY419">
        <v>47.750000761818008</v>
      </c>
      <c r="BZ419">
        <v>46.749999248091427</v>
      </c>
      <c r="CA419">
        <v>47.750000761818008</v>
      </c>
      <c r="CB419">
        <v>46.749999248091427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2.2292515579624715E-2</v>
      </c>
      <c r="CO419">
        <v>2.2355508322817973E-2</v>
      </c>
      <c r="CP419">
        <v>2.2424816587476321E-2</v>
      </c>
      <c r="CQ419">
        <v>2.2354147363235127E-2</v>
      </c>
      <c r="CR419">
        <v>2.2046093950690106E-2</v>
      </c>
      <c r="CS419">
        <v>2.1715209324979598E-2</v>
      </c>
      <c r="CT419">
        <v>2.1845361063761705E-2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</row>
    <row r="420" spans="1:104" x14ac:dyDescent="0.25">
      <c r="A420" t="s">
        <v>2569</v>
      </c>
      <c r="B420" t="s">
        <v>168</v>
      </c>
      <c r="C420" t="s">
        <v>25</v>
      </c>
      <c r="D420" t="s">
        <v>185</v>
      </c>
      <c r="E420" t="s">
        <v>182</v>
      </c>
      <c r="F420">
        <v>2026</v>
      </c>
      <c r="G420" t="s">
        <v>171</v>
      </c>
      <c r="H420">
        <v>3</v>
      </c>
      <c r="I420">
        <v>15.793046263932441</v>
      </c>
      <c r="J420">
        <v>15.188536091584439</v>
      </c>
      <c r="K420">
        <v>14.863006938077202</v>
      </c>
      <c r="L420">
        <v>14.81229153866537</v>
      </c>
      <c r="M420">
        <v>15.313462273485959</v>
      </c>
      <c r="N420">
        <v>16.766657910625671</v>
      </c>
      <c r="O420">
        <v>19.299557256945022</v>
      </c>
      <c r="P420">
        <v>20.977293766963708</v>
      </c>
      <c r="Q420">
        <v>23.068070796780468</v>
      </c>
      <c r="R420">
        <v>24.791267888555112</v>
      </c>
      <c r="S420">
        <v>26.271873679308001</v>
      </c>
      <c r="T420">
        <v>27.278873519842477</v>
      </c>
      <c r="U420">
        <v>27.844831096732502</v>
      </c>
      <c r="V420">
        <v>28.449322771972504</v>
      </c>
      <c r="W420">
        <v>28.509960989910109</v>
      </c>
      <c r="X420">
        <v>27.938541373373582</v>
      </c>
      <c r="Y420">
        <v>26.828173258252345</v>
      </c>
      <c r="Z420">
        <v>25.489971633969926</v>
      </c>
      <c r="AA420">
        <v>24.168055025202069</v>
      </c>
      <c r="AB420">
        <v>23.81825626870987</v>
      </c>
      <c r="AC420">
        <v>22.569020983112544</v>
      </c>
      <c r="AD420">
        <v>20.894972882532116</v>
      </c>
      <c r="AE420">
        <v>18.77592624446099</v>
      </c>
      <c r="AF420">
        <v>17.087882895108418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0.25109980996549797</v>
      </c>
      <c r="AS420">
        <v>0.25630939788714774</v>
      </c>
      <c r="AT420">
        <v>0.26187369856202364</v>
      </c>
      <c r="AU420">
        <v>0.26243186817385084</v>
      </c>
      <c r="AV420">
        <v>0.25717199773062277</v>
      </c>
      <c r="AW420">
        <v>0.24695114346648969</v>
      </c>
      <c r="AX420">
        <v>0.23463312423424601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56.000000175952891</v>
      </c>
      <c r="BF420">
        <v>54.250000585865116</v>
      </c>
      <c r="BG420">
        <v>52.75000068689301</v>
      </c>
      <c r="BH420">
        <v>53.249999434678834</v>
      </c>
      <c r="BI420">
        <v>53.749999783684288</v>
      </c>
      <c r="BJ420">
        <v>53.999999686281797</v>
      </c>
      <c r="BK420">
        <v>53.999999686281797</v>
      </c>
      <c r="BL420">
        <v>56.249999625375025</v>
      </c>
      <c r="BM420">
        <v>63.25000004012113</v>
      </c>
      <c r="BN420">
        <v>68.999998253039166</v>
      </c>
      <c r="BO420">
        <v>73.250000192388043</v>
      </c>
      <c r="BP420">
        <v>75.999998788632027</v>
      </c>
      <c r="BQ420">
        <v>79.249999244466025</v>
      </c>
      <c r="BR420">
        <v>78.999999069963295</v>
      </c>
      <c r="BS420">
        <v>76.250000775836227</v>
      </c>
      <c r="BT420">
        <v>72.750001716507455</v>
      </c>
      <c r="BU420">
        <v>72.500000696077365</v>
      </c>
      <c r="BV420">
        <v>71.000000434564967</v>
      </c>
      <c r="BW420">
        <v>67.249999992265799</v>
      </c>
      <c r="BX420">
        <v>62.75000174551068</v>
      </c>
      <c r="BY420">
        <v>61.499998999872169</v>
      </c>
      <c r="BZ420">
        <v>59.500000927136384</v>
      </c>
      <c r="CA420">
        <v>59.500000927136384</v>
      </c>
      <c r="CB420">
        <v>57.499999470691172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2.6710521894972836E-2</v>
      </c>
      <c r="CO420">
        <v>2.739397253631657E-2</v>
      </c>
      <c r="CP420">
        <v>2.7926341188219489E-2</v>
      </c>
      <c r="CQ420">
        <v>2.808552083001619E-2</v>
      </c>
      <c r="CR420">
        <v>2.7869639962283376E-2</v>
      </c>
      <c r="CS420">
        <v>2.7220181442608384E-2</v>
      </c>
      <c r="CT420">
        <v>2.6049963628242839E-2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</row>
    <row r="421" spans="1:104" x14ac:dyDescent="0.25">
      <c r="A421" t="s">
        <v>2570</v>
      </c>
      <c r="B421" t="s">
        <v>168</v>
      </c>
      <c r="C421" t="s">
        <v>25</v>
      </c>
      <c r="D421" t="s">
        <v>185</v>
      </c>
      <c r="E421" t="s">
        <v>182</v>
      </c>
      <c r="F421">
        <v>2026</v>
      </c>
      <c r="G421" t="s">
        <v>172</v>
      </c>
      <c r="H421">
        <v>4</v>
      </c>
      <c r="I421">
        <v>16.663976513946473</v>
      </c>
      <c r="J421">
        <v>15.950383125297334</v>
      </c>
      <c r="K421">
        <v>15.540061680375063</v>
      </c>
      <c r="L421">
        <v>15.451309225358527</v>
      </c>
      <c r="M421">
        <v>15.943467351935917</v>
      </c>
      <c r="N421">
        <v>17.455465061262764</v>
      </c>
      <c r="O421">
        <v>19.742907301052835</v>
      </c>
      <c r="P421">
        <v>22.027922945350586</v>
      </c>
      <c r="Q421">
        <v>25.314948682353482</v>
      </c>
      <c r="R421">
        <v>28.103101714175786</v>
      </c>
      <c r="S421">
        <v>30.371201583267997</v>
      </c>
      <c r="T421">
        <v>31.848855480298997</v>
      </c>
      <c r="U421">
        <v>32.522017672760491</v>
      </c>
      <c r="V421">
        <v>33.047977341986574</v>
      </c>
      <c r="W421">
        <v>32.985737889304211</v>
      </c>
      <c r="X421">
        <v>32.183035426834422</v>
      </c>
      <c r="Y421">
        <v>30.680841781427766</v>
      </c>
      <c r="Z421">
        <v>28.681621433155275</v>
      </c>
      <c r="AA421">
        <v>26.181958678410226</v>
      </c>
      <c r="AB421">
        <v>25.892818570511871</v>
      </c>
      <c r="AC421">
        <v>24.793544044930602</v>
      </c>
      <c r="AD421">
        <v>22.801670719254076</v>
      </c>
      <c r="AE421">
        <v>20.321030499136935</v>
      </c>
      <c r="AF421">
        <v>18.332833913632896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0.29316610714173036</v>
      </c>
      <c r="AS421">
        <v>0.29936251995281909</v>
      </c>
      <c r="AT421">
        <v>0.30420393239035015</v>
      </c>
      <c r="AU421">
        <v>0.30363102313161539</v>
      </c>
      <c r="AV421">
        <v>0.29624220325081241</v>
      </c>
      <c r="AW421">
        <v>0.28241465167011054</v>
      </c>
      <c r="AX421">
        <v>0.26401199415152254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62.5</v>
      </c>
      <c r="BF421">
        <v>61.74999995987887</v>
      </c>
      <c r="BG421">
        <v>60.000001276141845</v>
      </c>
      <c r="BH421">
        <v>61.250001000611221</v>
      </c>
      <c r="BI421">
        <v>60.250000181753535</v>
      </c>
      <c r="BJ421">
        <v>60.500001927264215</v>
      </c>
      <c r="BK421">
        <v>59.749999530631165</v>
      </c>
      <c r="BL421">
        <v>67.249999992265799</v>
      </c>
      <c r="BM421">
        <v>78.249998788148645</v>
      </c>
      <c r="BN421">
        <v>84.499999344043758</v>
      </c>
      <c r="BO421">
        <v>88.750001766779704</v>
      </c>
      <c r="BP421">
        <v>91.999999201444581</v>
      </c>
      <c r="BQ421">
        <v>93.250000376075135</v>
      </c>
      <c r="BR421">
        <v>92.249999738487602</v>
      </c>
      <c r="BS421">
        <v>91.249998134125946</v>
      </c>
      <c r="BT421">
        <v>90.250001786598574</v>
      </c>
      <c r="BU421">
        <v>88.250000209306592</v>
      </c>
      <c r="BV421">
        <v>86.749998739326543</v>
      </c>
      <c r="BW421">
        <v>84.000000203505948</v>
      </c>
      <c r="BX421">
        <v>78.500000896199609</v>
      </c>
      <c r="BY421">
        <v>73.250000192388043</v>
      </c>
      <c r="BZ421">
        <v>69.749998293160289</v>
      </c>
      <c r="CA421">
        <v>64.250001402789252</v>
      </c>
      <c r="CB421">
        <v>62.75000174551068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3.1288923131553993E-2</v>
      </c>
      <c r="CO421">
        <v>3.2004621142795155E-2</v>
      </c>
      <c r="CP421">
        <v>3.2435339936312889E-2</v>
      </c>
      <c r="CQ421">
        <v>3.2446636476340725E-2</v>
      </c>
      <c r="CR421">
        <v>3.2073291870721464E-2</v>
      </c>
      <c r="CS421">
        <v>3.1187535920305886E-2</v>
      </c>
      <c r="CT421">
        <v>2.9517875245533644E-2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</row>
    <row r="422" spans="1:104" x14ac:dyDescent="0.25">
      <c r="A422" t="s">
        <v>2571</v>
      </c>
      <c r="B422" t="s">
        <v>168</v>
      </c>
      <c r="C422" t="s">
        <v>25</v>
      </c>
      <c r="D422" t="s">
        <v>185</v>
      </c>
      <c r="E422" t="s">
        <v>182</v>
      </c>
      <c r="F422">
        <v>2026</v>
      </c>
      <c r="G422" t="s">
        <v>173</v>
      </c>
      <c r="H422">
        <v>5</v>
      </c>
      <c r="I422">
        <v>16.668382179147891</v>
      </c>
      <c r="J422">
        <v>15.986539669282891</v>
      </c>
      <c r="K422">
        <v>15.59718399763174</v>
      </c>
      <c r="L422">
        <v>15.503724319417072</v>
      </c>
      <c r="M422">
        <v>16.010515176558894</v>
      </c>
      <c r="N422">
        <v>17.503791561820094</v>
      </c>
      <c r="O422">
        <v>19.598971696397427</v>
      </c>
      <c r="P422">
        <v>22.430917549086683</v>
      </c>
      <c r="Q422">
        <v>25.832712108552844</v>
      </c>
      <c r="R422">
        <v>28.457779976035759</v>
      </c>
      <c r="S422">
        <v>30.528361819532627</v>
      </c>
      <c r="T422">
        <v>31.883251445526952</v>
      </c>
      <c r="U422">
        <v>32.436654826002325</v>
      </c>
      <c r="V422">
        <v>32.859013681253714</v>
      </c>
      <c r="W422">
        <v>32.677859954203832</v>
      </c>
      <c r="X422">
        <v>31.756491240246273</v>
      </c>
      <c r="Y422">
        <v>30.203222223125941</v>
      </c>
      <c r="Z422">
        <v>28.172853545593529</v>
      </c>
      <c r="AA422">
        <v>25.701822320058774</v>
      </c>
      <c r="AB422">
        <v>25.160038257869534</v>
      </c>
      <c r="AC422">
        <v>24.645503056626538</v>
      </c>
      <c r="AD422">
        <v>22.717262320247471</v>
      </c>
      <c r="AE422">
        <v>20.282303612431843</v>
      </c>
      <c r="AF422">
        <v>18.338229434688074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0.29348274077240405</v>
      </c>
      <c r="AS422">
        <v>0.29857675658331578</v>
      </c>
      <c r="AT422">
        <v>0.30246453910920984</v>
      </c>
      <c r="AU422">
        <v>0.30079703383943229</v>
      </c>
      <c r="AV422">
        <v>0.29231592017287511</v>
      </c>
      <c r="AW422">
        <v>0.27801820315880132</v>
      </c>
      <c r="AX422">
        <v>0.25932882724861911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65.750000939221067</v>
      </c>
      <c r="BF422">
        <v>65.24999805243354</v>
      </c>
      <c r="BG422">
        <v>65.750000939221067</v>
      </c>
      <c r="BH422">
        <v>65.499999072863616</v>
      </c>
      <c r="BI422">
        <v>64.499998556122847</v>
      </c>
      <c r="BJ422">
        <v>63.749998999388779</v>
      </c>
      <c r="BK422">
        <v>62.999998777997519</v>
      </c>
      <c r="BL422">
        <v>68.999998253039166</v>
      </c>
      <c r="BM422">
        <v>79.999999707550828</v>
      </c>
      <c r="BN422">
        <v>85.500000948405415</v>
      </c>
      <c r="BO422">
        <v>89.250000423930459</v>
      </c>
      <c r="BP422">
        <v>92.749998879025412</v>
      </c>
      <c r="BQ422">
        <v>92.749998879025412</v>
      </c>
      <c r="BR422">
        <v>91.000001464179405</v>
      </c>
      <c r="BS422">
        <v>91.000001464179405</v>
      </c>
      <c r="BT422">
        <v>88.999998920113299</v>
      </c>
      <c r="BU422">
        <v>85.74999810173901</v>
      </c>
      <c r="BV422">
        <v>84.000000203505948</v>
      </c>
      <c r="BW422">
        <v>81.999998021980147</v>
      </c>
      <c r="BX422">
        <v>80.250000727980918</v>
      </c>
      <c r="BY422">
        <v>74.250001494632784</v>
      </c>
      <c r="BZ422">
        <v>69.749998293160289</v>
      </c>
      <c r="CA422">
        <v>68.750000495471738</v>
      </c>
      <c r="CB422">
        <v>67.000000421996901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3.116965777709281E-2</v>
      </c>
      <c r="CO422">
        <v>3.1768661608656767E-2</v>
      </c>
      <c r="CP422">
        <v>3.2099293877356501E-2</v>
      </c>
      <c r="CQ422">
        <v>3.2024829339158838E-2</v>
      </c>
      <c r="CR422">
        <v>3.1561459927023534E-2</v>
      </c>
      <c r="CS422">
        <v>3.065432278407268E-2</v>
      </c>
      <c r="CT422">
        <v>2.898098823574291E-2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</row>
    <row r="423" spans="1:104" x14ac:dyDescent="0.25">
      <c r="A423" t="s">
        <v>2572</v>
      </c>
      <c r="B423" t="s">
        <v>168</v>
      </c>
      <c r="C423" t="s">
        <v>25</v>
      </c>
      <c r="D423" t="s">
        <v>185</v>
      </c>
      <c r="E423" t="s">
        <v>182</v>
      </c>
      <c r="F423">
        <v>2026</v>
      </c>
      <c r="G423" t="s">
        <v>174</v>
      </c>
      <c r="H423">
        <v>6</v>
      </c>
      <c r="I423">
        <v>16.875784344751214</v>
      </c>
      <c r="J423">
        <v>16.186010586156812</v>
      </c>
      <c r="K423">
        <v>15.771462087552093</v>
      </c>
      <c r="L423">
        <v>15.687231499454636</v>
      </c>
      <c r="M423">
        <v>16.211973441145322</v>
      </c>
      <c r="N423">
        <v>17.591282406819619</v>
      </c>
      <c r="O423">
        <v>19.653621179168248</v>
      </c>
      <c r="P423">
        <v>22.418884776252185</v>
      </c>
      <c r="Q423">
        <v>25.563195302316831</v>
      </c>
      <c r="R423">
        <v>28.210268957885113</v>
      </c>
      <c r="S423">
        <v>30.258878487850577</v>
      </c>
      <c r="T423">
        <v>31.518517312852719</v>
      </c>
      <c r="U423">
        <v>31.959865318813133</v>
      </c>
      <c r="V423">
        <v>32.230615381393875</v>
      </c>
      <c r="W423">
        <v>32.059876938543809</v>
      </c>
      <c r="X423">
        <v>31.31560148521951</v>
      </c>
      <c r="Y423">
        <v>30.07440017565493</v>
      </c>
      <c r="Z423">
        <v>28.335528019754303</v>
      </c>
      <c r="AA423">
        <v>26.023604967045387</v>
      </c>
      <c r="AB423">
        <v>24.904159688849571</v>
      </c>
      <c r="AC423">
        <v>24.493413112560241</v>
      </c>
      <c r="AD423">
        <v>22.793275343417069</v>
      </c>
      <c r="AE423">
        <v>20.451956519001794</v>
      </c>
      <c r="AF423">
        <v>18.484784604461066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0.2901253909294062</v>
      </c>
      <c r="AS423">
        <v>0.29418795351813626</v>
      </c>
      <c r="AT423">
        <v>0.29668019370500714</v>
      </c>
      <c r="AU423">
        <v>0.29510855261002844</v>
      </c>
      <c r="AV423">
        <v>0.28825755169858691</v>
      </c>
      <c r="AW423">
        <v>0.27683239085284306</v>
      </c>
      <c r="AX423">
        <v>0.26082622771478942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65.24999805243354</v>
      </c>
      <c r="BF423">
        <v>62.5</v>
      </c>
      <c r="BG423">
        <v>61.499998999872169</v>
      </c>
      <c r="BH423">
        <v>61.499998999872169</v>
      </c>
      <c r="BI423">
        <v>61.250001000611221</v>
      </c>
      <c r="BJ423">
        <v>60.500001927264215</v>
      </c>
      <c r="BK423">
        <v>62.000001222002489</v>
      </c>
      <c r="BL423">
        <v>70.749999534981654</v>
      </c>
      <c r="BM423">
        <v>76.250000775836227</v>
      </c>
      <c r="BN423">
        <v>79.999999707550828</v>
      </c>
      <c r="BO423">
        <v>84.999998424158193</v>
      </c>
      <c r="BP423">
        <v>87.750001370885698</v>
      </c>
      <c r="BQ423">
        <v>89.500001444360549</v>
      </c>
      <c r="BR423">
        <v>90.000000282781428</v>
      </c>
      <c r="BS423">
        <v>87.499999141987971</v>
      </c>
      <c r="BT423">
        <v>87.499999141987971</v>
      </c>
      <c r="BU423">
        <v>87.250001505267306</v>
      </c>
      <c r="BV423">
        <v>84.750000304050459</v>
      </c>
      <c r="BW423">
        <v>82.500001150461202</v>
      </c>
      <c r="BX423">
        <v>79.749997901616766</v>
      </c>
      <c r="BY423">
        <v>75.999998788632027</v>
      </c>
      <c r="BZ423">
        <v>72.249998588026401</v>
      </c>
      <c r="CA423">
        <v>70.500001414873935</v>
      </c>
      <c r="CB423">
        <v>68.000000515774005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3.1144703205448637E-2</v>
      </c>
      <c r="CO423">
        <v>3.16313757616625E-2</v>
      </c>
      <c r="CP423">
        <v>3.1839096040876438E-2</v>
      </c>
      <c r="CQ423">
        <v>3.1757035334216817E-2</v>
      </c>
      <c r="CR423">
        <v>3.1368273457793056E-2</v>
      </c>
      <c r="CS423">
        <v>3.0650547448980183E-2</v>
      </c>
      <c r="CT423">
        <v>2.922275935810472E-2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</row>
    <row r="424" spans="1:104" x14ac:dyDescent="0.25">
      <c r="A424" t="s">
        <v>2573</v>
      </c>
      <c r="B424" t="s">
        <v>168</v>
      </c>
      <c r="C424" t="s">
        <v>25</v>
      </c>
      <c r="D424" t="s">
        <v>185</v>
      </c>
      <c r="E424" t="s">
        <v>182</v>
      </c>
      <c r="F424">
        <v>2026</v>
      </c>
      <c r="G424" t="s">
        <v>175</v>
      </c>
      <c r="H424">
        <v>7</v>
      </c>
      <c r="I424">
        <v>17.983393769916429</v>
      </c>
      <c r="J424">
        <v>17.220079988802592</v>
      </c>
      <c r="K424">
        <v>16.764533409387585</v>
      </c>
      <c r="L424">
        <v>16.672454669817647</v>
      </c>
      <c r="M424">
        <v>17.234937622749982</v>
      </c>
      <c r="N424">
        <v>18.845920592677725</v>
      </c>
      <c r="O424">
        <v>21.170192364535836</v>
      </c>
      <c r="P424">
        <v>24.101799910041283</v>
      </c>
      <c r="Q424">
        <v>27.349160959229437</v>
      </c>
      <c r="R424">
        <v>30.061585886789871</v>
      </c>
      <c r="S424">
        <v>32.191202085062436</v>
      </c>
      <c r="T424">
        <v>33.527042121859296</v>
      </c>
      <c r="U424">
        <v>34.065214293271417</v>
      </c>
      <c r="V424">
        <v>34.439937121064304</v>
      </c>
      <c r="W424">
        <v>34.364150730896995</v>
      </c>
      <c r="X424">
        <v>33.777121194193846</v>
      </c>
      <c r="Y424">
        <v>32.52770067316424</v>
      </c>
      <c r="Z424">
        <v>30.619290082792002</v>
      </c>
      <c r="AA424">
        <v>27.895202060204742</v>
      </c>
      <c r="AB424">
        <v>26.568102749088148</v>
      </c>
      <c r="AC424">
        <v>26.114396590377936</v>
      </c>
      <c r="AD424">
        <v>24.331885368460309</v>
      </c>
      <c r="AE424">
        <v>21.849873122147372</v>
      </c>
      <c r="AF424">
        <v>19.77131811875234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0.3086136759340623</v>
      </c>
      <c r="AS424">
        <v>0.31356751516203246</v>
      </c>
      <c r="AT424">
        <v>0.31701682408269982</v>
      </c>
      <c r="AU424">
        <v>0.31631921288173337</v>
      </c>
      <c r="AV424">
        <v>0.31091565315637787</v>
      </c>
      <c r="AW424">
        <v>0.29941483114226247</v>
      </c>
      <c r="AX424">
        <v>0.28184807140665996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71.000000434564967</v>
      </c>
      <c r="BF424">
        <v>71.499999091715708</v>
      </c>
      <c r="BG424">
        <v>71.000000434564967</v>
      </c>
      <c r="BH424">
        <v>70.749999534981654</v>
      </c>
      <c r="BI424">
        <v>69.999998769779921</v>
      </c>
      <c r="BJ424">
        <v>69.999998769779921</v>
      </c>
      <c r="BK424">
        <v>69.500001018979916</v>
      </c>
      <c r="BL424">
        <v>72.750001716507455</v>
      </c>
      <c r="BM424">
        <v>76.749998768329775</v>
      </c>
      <c r="BN424">
        <v>81.249999492443592</v>
      </c>
      <c r="BO424">
        <v>86.500001585992948</v>
      </c>
      <c r="BP424">
        <v>91.750001323030389</v>
      </c>
      <c r="BQ424">
        <v>91.999999201444581</v>
      </c>
      <c r="BR424">
        <v>92.249999738487602</v>
      </c>
      <c r="BS424">
        <v>92.500001725691817</v>
      </c>
      <c r="BT424">
        <v>91.750001323030389</v>
      </c>
      <c r="BU424">
        <v>87.750001370885698</v>
      </c>
      <c r="BV424">
        <v>84.999998424158193</v>
      </c>
      <c r="BW424">
        <v>83.749999424769385</v>
      </c>
      <c r="BX424">
        <v>81.49999948567617</v>
      </c>
      <c r="BY424">
        <v>78.249998788148645</v>
      </c>
      <c r="BZ424">
        <v>75.000000990943477</v>
      </c>
      <c r="CA424">
        <v>73.749999212079089</v>
      </c>
      <c r="CB424">
        <v>72.750001716507455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3.3336338096437441E-2</v>
      </c>
      <c r="CO424">
        <v>3.3909703787059917E-2</v>
      </c>
      <c r="CP424">
        <v>3.424341781148374E-2</v>
      </c>
      <c r="CQ424">
        <v>3.4247310666567034E-2</v>
      </c>
      <c r="CR424">
        <v>3.3946849662271454E-2</v>
      </c>
      <c r="CS424">
        <v>3.3194336739086991E-2</v>
      </c>
      <c r="CT424">
        <v>3.1558784402904161E-2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</row>
    <row r="425" spans="1:104" x14ac:dyDescent="0.25">
      <c r="A425" t="s">
        <v>2574</v>
      </c>
      <c r="B425" t="s">
        <v>168</v>
      </c>
      <c r="C425" t="s">
        <v>25</v>
      </c>
      <c r="D425" t="s">
        <v>185</v>
      </c>
      <c r="E425" t="s">
        <v>182</v>
      </c>
      <c r="F425">
        <v>2026</v>
      </c>
      <c r="G425" t="s">
        <v>176</v>
      </c>
      <c r="H425">
        <v>8</v>
      </c>
      <c r="I425">
        <v>18.364155446519042</v>
      </c>
      <c r="J425">
        <v>17.556968753344616</v>
      </c>
      <c r="K425">
        <v>17.088227044036941</v>
      </c>
      <c r="L425">
        <v>16.98473499970385</v>
      </c>
      <c r="M425">
        <v>17.590419998985602</v>
      </c>
      <c r="N425">
        <v>19.326436598694976</v>
      </c>
      <c r="O425">
        <v>22.036896678700003</v>
      </c>
      <c r="P425">
        <v>25.136021881728126</v>
      </c>
      <c r="Q425">
        <v>28.747112758995378</v>
      </c>
      <c r="R425">
        <v>31.677353890126692</v>
      </c>
      <c r="S425">
        <v>34.026728405227836</v>
      </c>
      <c r="T425">
        <v>35.416527262873615</v>
      </c>
      <c r="U425">
        <v>35.976907595385285</v>
      </c>
      <c r="V425">
        <v>36.364973114524062</v>
      </c>
      <c r="W425">
        <v>36.259938770903013</v>
      </c>
      <c r="X425">
        <v>35.532671789806081</v>
      </c>
      <c r="Y425">
        <v>34.120246867840848</v>
      </c>
      <c r="Z425">
        <v>32.067074466138287</v>
      </c>
      <c r="AA425">
        <v>29.136829913532939</v>
      </c>
      <c r="AB425">
        <v>27.951179883065731</v>
      </c>
      <c r="AC425">
        <v>27.04008012298117</v>
      </c>
      <c r="AD425">
        <v>24.982624050886663</v>
      </c>
      <c r="AE425">
        <v>22.361892384373949</v>
      </c>
      <c r="AF425">
        <v>20.237641170689582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0.32600624331863615</v>
      </c>
      <c r="AS425">
        <v>0.33116449709221862</v>
      </c>
      <c r="AT425">
        <v>0.33473661748213734</v>
      </c>
      <c r="AU425">
        <v>0.33376978730367596</v>
      </c>
      <c r="AV425">
        <v>0.32707535517799496</v>
      </c>
      <c r="AW425">
        <v>0.31407407565219575</v>
      </c>
      <c r="AX425">
        <v>0.29517481345785768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72.999999111534578</v>
      </c>
      <c r="BF425">
        <v>72.199996547069546</v>
      </c>
      <c r="BG425">
        <v>71.599999185686158</v>
      </c>
      <c r="BH425">
        <v>70.400002771064663</v>
      </c>
      <c r="BI425">
        <v>70.400002771064663</v>
      </c>
      <c r="BJ425">
        <v>70.199998172216851</v>
      </c>
      <c r="BK425">
        <v>69.400001166703021</v>
      </c>
      <c r="BL425">
        <v>72.400000964647219</v>
      </c>
      <c r="BM425">
        <v>79.40000234616744</v>
      </c>
      <c r="BN425">
        <v>84.000000203505948</v>
      </c>
      <c r="BO425">
        <v>89.599996221073312</v>
      </c>
      <c r="BP425">
        <v>91.199996334862632</v>
      </c>
      <c r="BQ425">
        <v>93.000000564112696</v>
      </c>
      <c r="BR425">
        <v>91.400000692016917</v>
      </c>
      <c r="BS425">
        <v>91.800004814148423</v>
      </c>
      <c r="BT425">
        <v>91.599999188103084</v>
      </c>
      <c r="BU425">
        <v>90.199998597597457</v>
      </c>
      <c r="BV425">
        <v>89.800002753469371</v>
      </c>
      <c r="BW425">
        <v>85.600000075601741</v>
      </c>
      <c r="BX425">
        <v>82.400002264958417</v>
      </c>
      <c r="BY425">
        <v>78.199995357453986</v>
      </c>
      <c r="BZ425">
        <v>76.400001641872493</v>
      </c>
      <c r="CA425">
        <v>75.199995801203315</v>
      </c>
      <c r="CB425">
        <v>75.199995801203315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3.473223771064772E-2</v>
      </c>
      <c r="CO425">
        <v>3.5300348986716266E-2</v>
      </c>
      <c r="CP425">
        <v>3.5595273821296895E-2</v>
      </c>
      <c r="CQ425">
        <v>3.5579073681040962E-2</v>
      </c>
      <c r="CR425">
        <v>3.523490775104738E-2</v>
      </c>
      <c r="CS425">
        <v>3.448831062900487E-2</v>
      </c>
      <c r="CT425">
        <v>3.2815341736765057E-2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</row>
    <row r="426" spans="1:104" x14ac:dyDescent="0.25">
      <c r="A426" t="s">
        <v>2575</v>
      </c>
      <c r="B426" t="s">
        <v>168</v>
      </c>
      <c r="C426" t="s">
        <v>25</v>
      </c>
      <c r="D426" t="s">
        <v>185</v>
      </c>
      <c r="E426" t="s">
        <v>182</v>
      </c>
      <c r="F426">
        <v>2026</v>
      </c>
      <c r="G426" t="s">
        <v>177</v>
      </c>
      <c r="H426">
        <v>9</v>
      </c>
      <c r="I426">
        <v>18.974993306551454</v>
      </c>
      <c r="J426">
        <v>18.18692768343611</v>
      </c>
      <c r="K426">
        <v>17.719091154164413</v>
      </c>
      <c r="L426">
        <v>17.654964671690497</v>
      </c>
      <c r="M426">
        <v>18.310489648864042</v>
      </c>
      <c r="N426">
        <v>20.210581827682862</v>
      </c>
      <c r="O426">
        <v>23.37493791666623</v>
      </c>
      <c r="P426">
        <v>26.502508688391778</v>
      </c>
      <c r="Q426">
        <v>30.601899009706006</v>
      </c>
      <c r="R426">
        <v>33.850792811287668</v>
      </c>
      <c r="S426">
        <v>36.281315732845655</v>
      </c>
      <c r="T426">
        <v>37.748372516612754</v>
      </c>
      <c r="U426">
        <v>38.248418470166222</v>
      </c>
      <c r="V426">
        <v>38.621478657951776</v>
      </c>
      <c r="W426">
        <v>38.395967053219636</v>
      </c>
      <c r="X426">
        <v>37.343499614263891</v>
      </c>
      <c r="Y426">
        <v>35.512398808381093</v>
      </c>
      <c r="Z426">
        <v>33.199687343823079</v>
      </c>
      <c r="AA426">
        <v>30.320587997255846</v>
      </c>
      <c r="AB426">
        <v>29.67874377270093</v>
      </c>
      <c r="AC426">
        <v>27.956358302907226</v>
      </c>
      <c r="AD426">
        <v>25.672143019182489</v>
      </c>
      <c r="AE426">
        <v>22.921743121042969</v>
      </c>
      <c r="AF426">
        <v>20.762642970690063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0.34747068569174006</v>
      </c>
      <c r="AS426">
        <v>0.35207356644118581</v>
      </c>
      <c r="AT426">
        <v>0.3555075615747964</v>
      </c>
      <c r="AU426">
        <v>0.35343174624120949</v>
      </c>
      <c r="AV426">
        <v>0.34374387884604618</v>
      </c>
      <c r="AW426">
        <v>0.32688874605787066</v>
      </c>
      <c r="AX426">
        <v>0.30560041081974598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70.500001414873935</v>
      </c>
      <c r="BF426">
        <v>69.999998769779921</v>
      </c>
      <c r="BG426">
        <v>69.999998769779921</v>
      </c>
      <c r="BH426">
        <v>69.749998293160289</v>
      </c>
      <c r="BI426">
        <v>69.999998769779921</v>
      </c>
      <c r="BJ426">
        <v>68.750000495471738</v>
      </c>
      <c r="BK426">
        <v>71.499999091715708</v>
      </c>
      <c r="BL426">
        <v>72.999999111534578</v>
      </c>
      <c r="BM426">
        <v>80.749999505978423</v>
      </c>
      <c r="BN426">
        <v>87.499999141987971</v>
      </c>
      <c r="BO426">
        <v>96.75000003963774</v>
      </c>
      <c r="BP426">
        <v>100.00000109970557</v>
      </c>
      <c r="BQ426">
        <v>101.5000008778309</v>
      </c>
      <c r="BR426">
        <v>100.99999768892647</v>
      </c>
      <c r="BS426">
        <v>99.749998870807815</v>
      </c>
      <c r="BT426">
        <v>98.749997991526755</v>
      </c>
      <c r="BU426">
        <v>97.249998455094953</v>
      </c>
      <c r="BV426">
        <v>95.500001523636016</v>
      </c>
      <c r="BW426">
        <v>92.749998879025412</v>
      </c>
      <c r="BX426">
        <v>84.000000203505948</v>
      </c>
      <c r="BY426">
        <v>79.500001231670225</v>
      </c>
      <c r="BZ426">
        <v>77.250001171730233</v>
      </c>
      <c r="CA426">
        <v>76.250000775836227</v>
      </c>
      <c r="CB426">
        <v>74.250001494632784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3.640279432324612E-2</v>
      </c>
      <c r="CO426">
        <v>3.6912353372235369E-2</v>
      </c>
      <c r="CP426">
        <v>3.7194550988180933E-2</v>
      </c>
      <c r="CQ426">
        <v>3.7073644377169819E-2</v>
      </c>
      <c r="CR426">
        <v>3.6529171622504096E-2</v>
      </c>
      <c r="CS426">
        <v>3.5492591682316443E-2</v>
      </c>
      <c r="CT426">
        <v>3.3579819083884077E-2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</row>
    <row r="427" spans="1:104" x14ac:dyDescent="0.25">
      <c r="A427" t="s">
        <v>2576</v>
      </c>
      <c r="B427" t="s">
        <v>168</v>
      </c>
      <c r="C427" t="s">
        <v>25</v>
      </c>
      <c r="D427" t="s">
        <v>185</v>
      </c>
      <c r="E427" t="s">
        <v>182</v>
      </c>
      <c r="F427">
        <v>2026</v>
      </c>
      <c r="G427" t="s">
        <v>178</v>
      </c>
      <c r="H427">
        <v>10</v>
      </c>
      <c r="I427">
        <v>17.405705899645202</v>
      </c>
      <c r="J427">
        <v>16.69293649711167</v>
      </c>
      <c r="K427">
        <v>16.278871393120678</v>
      </c>
      <c r="L427">
        <v>16.198277998091797</v>
      </c>
      <c r="M427">
        <v>16.747047048627223</v>
      </c>
      <c r="N427">
        <v>18.367375257519381</v>
      </c>
      <c r="O427">
        <v>21.298358946705317</v>
      </c>
      <c r="P427">
        <v>23.627652656949838</v>
      </c>
      <c r="Q427">
        <v>27.016663652840993</v>
      </c>
      <c r="R427">
        <v>30.110347768030529</v>
      </c>
      <c r="S427">
        <v>32.661614372499336</v>
      </c>
      <c r="T427">
        <v>34.449786389227604</v>
      </c>
      <c r="U427">
        <v>35.326559837138504</v>
      </c>
      <c r="V427">
        <v>35.982999088067103</v>
      </c>
      <c r="W427">
        <v>35.88457334043617</v>
      </c>
      <c r="X427">
        <v>34.90344898267896</v>
      </c>
      <c r="Y427">
        <v>33.078857300792677</v>
      </c>
      <c r="Z427">
        <v>30.702226220764004</v>
      </c>
      <c r="AA427">
        <v>28.900236932337041</v>
      </c>
      <c r="AB427">
        <v>27.721830713775386</v>
      </c>
      <c r="AC427">
        <v>25.914551297778342</v>
      </c>
      <c r="AD427">
        <v>23.795151756941138</v>
      </c>
      <c r="AE427">
        <v>21.189234763350779</v>
      </c>
      <c r="AF427">
        <v>19.118508130323352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0.31710746482129304</v>
      </c>
      <c r="AS427">
        <v>0.32517810958627158</v>
      </c>
      <c r="AT427">
        <v>0.33122057541993538</v>
      </c>
      <c r="AU427">
        <v>0.33031456928302777</v>
      </c>
      <c r="AV427">
        <v>0.32128339866985844</v>
      </c>
      <c r="AW427">
        <v>0.30448819454783876</v>
      </c>
      <c r="AX427">
        <v>0.28261148201907677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68.499999475041648</v>
      </c>
      <c r="BF427">
        <v>66.500001704422772</v>
      </c>
      <c r="BG427">
        <v>66.749998555639451</v>
      </c>
      <c r="BH427">
        <v>66.500001704422772</v>
      </c>
      <c r="BI427">
        <v>65.000000174019348</v>
      </c>
      <c r="BJ427">
        <v>64.75000030163352</v>
      </c>
      <c r="BK427">
        <v>63.999999778125343</v>
      </c>
      <c r="BL427">
        <v>67.499998112373532</v>
      </c>
      <c r="BM427">
        <v>76.250000775836227</v>
      </c>
      <c r="BN427">
        <v>83.749999424769385</v>
      </c>
      <c r="BO427">
        <v>89.500001444360549</v>
      </c>
      <c r="BP427">
        <v>91.750001323030389</v>
      </c>
      <c r="BQ427">
        <v>91.999999201444581</v>
      </c>
      <c r="BR427">
        <v>92.749998879025412</v>
      </c>
      <c r="BS427">
        <v>91.500000060906757</v>
      </c>
      <c r="BT427">
        <v>90.250001786598574</v>
      </c>
      <c r="BU427">
        <v>90.250001786598574</v>
      </c>
      <c r="BV427">
        <v>87.750001370885698</v>
      </c>
      <c r="BW427">
        <v>82.999999565918415</v>
      </c>
      <c r="BX427">
        <v>79.500001231670225</v>
      </c>
      <c r="BY427">
        <v>75.50000025232805</v>
      </c>
      <c r="BZ427">
        <v>72.249998588026401</v>
      </c>
      <c r="CA427">
        <v>69.749998293160289</v>
      </c>
      <c r="CB427">
        <v>69.250000240243367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3.3420500803110202E-2</v>
      </c>
      <c r="CO427">
        <v>3.4357793390372877E-2</v>
      </c>
      <c r="CP427">
        <v>3.4921775457608231E-2</v>
      </c>
      <c r="CQ427">
        <v>3.4924654393542962E-2</v>
      </c>
      <c r="CR427">
        <v>3.4421768585164492E-2</v>
      </c>
      <c r="CS427">
        <v>3.3308795507428872E-2</v>
      </c>
      <c r="CT427">
        <v>3.1289433630978573E-2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</row>
    <row r="428" spans="1:104" x14ac:dyDescent="0.25">
      <c r="A428" t="s">
        <v>2577</v>
      </c>
      <c r="B428" t="s">
        <v>168</v>
      </c>
      <c r="C428" t="s">
        <v>25</v>
      </c>
      <c r="D428" t="s">
        <v>185</v>
      </c>
      <c r="E428" t="s">
        <v>182</v>
      </c>
      <c r="F428">
        <v>2026</v>
      </c>
      <c r="G428" t="s">
        <v>179</v>
      </c>
      <c r="H428">
        <v>11</v>
      </c>
      <c r="I428">
        <v>16.065633401273161</v>
      </c>
      <c r="J428">
        <v>15.523934634241382</v>
      </c>
      <c r="K428">
        <v>15.212192291495086</v>
      </c>
      <c r="L428">
        <v>15.213301272047648</v>
      </c>
      <c r="M428">
        <v>15.769288877514706</v>
      </c>
      <c r="N428">
        <v>17.333719377398278</v>
      </c>
      <c r="O428">
        <v>19.456472514157824</v>
      </c>
      <c r="P428">
        <v>21.648774852521555</v>
      </c>
      <c r="Q428">
        <v>24.619065220980328</v>
      </c>
      <c r="R428">
        <v>27.104455504473865</v>
      </c>
      <c r="S428">
        <v>29.142436040288175</v>
      </c>
      <c r="T428">
        <v>30.479249059709208</v>
      </c>
      <c r="U428">
        <v>31.084327226959502</v>
      </c>
      <c r="V428">
        <v>31.551645474666941</v>
      </c>
      <c r="W428">
        <v>31.316039660484282</v>
      </c>
      <c r="X428">
        <v>30.239726254431911</v>
      </c>
      <c r="Y428">
        <v>28.973258076611316</v>
      </c>
      <c r="Z428">
        <v>28.443559680375117</v>
      </c>
      <c r="AA428">
        <v>26.141886132762924</v>
      </c>
      <c r="AB428">
        <v>24.598283512438456</v>
      </c>
      <c r="AC428">
        <v>23.094918393595783</v>
      </c>
      <c r="AD428">
        <v>21.30785723809786</v>
      </c>
      <c r="AE428">
        <v>19.139014708545474</v>
      </c>
      <c r="AF428">
        <v>17.41004182115725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0.28055901241589898</v>
      </c>
      <c r="AS428">
        <v>0.28612870693980175</v>
      </c>
      <c r="AT428">
        <v>0.29043033405171964</v>
      </c>
      <c r="AU428">
        <v>0.28826159475457236</v>
      </c>
      <c r="AV428">
        <v>0.27835421263283855</v>
      </c>
      <c r="AW428">
        <v>0.26669647404446939</v>
      </c>
      <c r="AX428">
        <v>0.26182065721736902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62.999998777997519</v>
      </c>
      <c r="BF428">
        <v>62.20000122867323</v>
      </c>
      <c r="BG428">
        <v>60.800000819437749</v>
      </c>
      <c r="BH428">
        <v>61.599997885374961</v>
      </c>
      <c r="BI428">
        <v>61.200000107698642</v>
      </c>
      <c r="BJ428">
        <v>60.599996703976984</v>
      </c>
      <c r="BK428">
        <v>59.799999215076092</v>
      </c>
      <c r="BL428">
        <v>63.400002114625039</v>
      </c>
      <c r="BM428">
        <v>71.599999185686158</v>
      </c>
      <c r="BN428">
        <v>79.199996961815643</v>
      </c>
      <c r="BO428">
        <v>82.999999565918415</v>
      </c>
      <c r="BP428">
        <v>86.800003438912228</v>
      </c>
      <c r="BQ428">
        <v>88.000002089198873</v>
      </c>
      <c r="BR428">
        <v>88.199995570144296</v>
      </c>
      <c r="BS428">
        <v>88.000002089198873</v>
      </c>
      <c r="BT428">
        <v>87.1999982558428</v>
      </c>
      <c r="BU428">
        <v>84.000000203505948</v>
      </c>
      <c r="BV428">
        <v>77.800003259575632</v>
      </c>
      <c r="BW428">
        <v>72.199996547069546</v>
      </c>
      <c r="BX428">
        <v>67.800003167732086</v>
      </c>
      <c r="BY428">
        <v>65.999998817635259</v>
      </c>
      <c r="BZ428">
        <v>62.799998771326763</v>
      </c>
      <c r="CA428">
        <v>62.000001222002489</v>
      </c>
      <c r="CB428">
        <v>60.800000819437749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2.9959210090340731E-2</v>
      </c>
      <c r="CO428">
        <v>3.0639963269290894E-2</v>
      </c>
      <c r="CP428">
        <v>3.1029868678947099E-2</v>
      </c>
      <c r="CQ428">
        <v>3.0876163679578749E-2</v>
      </c>
      <c r="CR428">
        <v>3.0122229321854665E-2</v>
      </c>
      <c r="CS428">
        <v>2.9223256024013076E-2</v>
      </c>
      <c r="CT428">
        <v>2.8726235082101217E-2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</row>
    <row r="429" spans="1:104" x14ac:dyDescent="0.25">
      <c r="A429" t="s">
        <v>2578</v>
      </c>
      <c r="B429" t="s">
        <v>168</v>
      </c>
      <c r="C429" t="s">
        <v>25</v>
      </c>
      <c r="D429" t="s">
        <v>185</v>
      </c>
      <c r="E429" t="s">
        <v>182</v>
      </c>
      <c r="F429">
        <v>2026</v>
      </c>
      <c r="G429" t="s">
        <v>180</v>
      </c>
      <c r="H429">
        <v>12</v>
      </c>
      <c r="I429">
        <v>14.317786356425925</v>
      </c>
      <c r="J429">
        <v>13.961698311308959</v>
      </c>
      <c r="K429">
        <v>13.82265720457313</v>
      </c>
      <c r="L429">
        <v>13.947080716801873</v>
      </c>
      <c r="M429">
        <v>14.55808814750463</v>
      </c>
      <c r="N429">
        <v>16.140754295857427</v>
      </c>
      <c r="O429">
        <v>18.108284770303431</v>
      </c>
      <c r="P429">
        <v>20.039027208439396</v>
      </c>
      <c r="Q429">
        <v>21.686657224266803</v>
      </c>
      <c r="R429">
        <v>22.289059519359853</v>
      </c>
      <c r="S429">
        <v>22.474546728327709</v>
      </c>
      <c r="T429">
        <v>22.345177320539563</v>
      </c>
      <c r="U429">
        <v>22.003975565159184</v>
      </c>
      <c r="V429">
        <v>21.79847554274598</v>
      </c>
      <c r="W429">
        <v>21.433724363124931</v>
      </c>
      <c r="X429">
        <v>20.790134408858684</v>
      </c>
      <c r="Y429">
        <v>20.536074515678695</v>
      </c>
      <c r="Z429">
        <v>21.523634114741345</v>
      </c>
      <c r="AA429">
        <v>21.072270434621949</v>
      </c>
      <c r="AB429">
        <v>20.12462558554294</v>
      </c>
      <c r="AC429">
        <v>19.174659194575181</v>
      </c>
      <c r="AD429">
        <v>18.067550784992644</v>
      </c>
      <c r="AE429">
        <v>16.54361040164768</v>
      </c>
      <c r="AF429">
        <v>15.357779123691438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0.20568553883782528</v>
      </c>
      <c r="AS429">
        <v>0.20254480257293214</v>
      </c>
      <c r="AT429">
        <v>0.20065319984065999</v>
      </c>
      <c r="AU429">
        <v>0.19729569256642704</v>
      </c>
      <c r="AV429">
        <v>0.19137149087041619</v>
      </c>
      <c r="AW429">
        <v>0.18903289778633112</v>
      </c>
      <c r="AX429">
        <v>0.19812329688610736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47.250000080483943</v>
      </c>
      <c r="BF429">
        <v>46.749999248091427</v>
      </c>
      <c r="BG429">
        <v>45.249999590812855</v>
      </c>
      <c r="BH429">
        <v>45.000000141390714</v>
      </c>
      <c r="BI429">
        <v>45.249999590812855</v>
      </c>
      <c r="BJ429">
        <v>45.249999590812855</v>
      </c>
      <c r="BK429">
        <v>44.249999889787752</v>
      </c>
      <c r="BL429">
        <v>45.249999590812855</v>
      </c>
      <c r="BM429">
        <v>47.750000761818008</v>
      </c>
      <c r="BN429">
        <v>50.75000043891545</v>
      </c>
      <c r="BO429">
        <v>52.999999652928089</v>
      </c>
      <c r="BP429">
        <v>53.249999434678834</v>
      </c>
      <c r="BQ429">
        <v>53.999999686281797</v>
      </c>
      <c r="BR429">
        <v>55.000000595774551</v>
      </c>
      <c r="BS429">
        <v>56.000000175952891</v>
      </c>
      <c r="BT429">
        <v>55.000000595774551</v>
      </c>
      <c r="BU429">
        <v>54.250000585865116</v>
      </c>
      <c r="BV429">
        <v>50.75000043891545</v>
      </c>
      <c r="BW429">
        <v>49.25000041909658</v>
      </c>
      <c r="BX429">
        <v>48.500000530033915</v>
      </c>
      <c r="BY429">
        <v>46.500000282056348</v>
      </c>
      <c r="BZ429">
        <v>47.750000761818008</v>
      </c>
      <c r="CA429">
        <v>45.99999960072229</v>
      </c>
      <c r="CB429">
        <v>45.249999590812855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2.0804014778051824E-2</v>
      </c>
      <c r="CO429">
        <v>2.0581454120334075E-2</v>
      </c>
      <c r="CP429">
        <v>2.0439365972242374E-2</v>
      </c>
      <c r="CQ429">
        <v>2.0238795477646662E-2</v>
      </c>
      <c r="CR429">
        <v>1.9839631127418746E-2</v>
      </c>
      <c r="CS429">
        <v>1.9779423794198107E-2</v>
      </c>
      <c r="CT429">
        <v>2.0627401681785524E-2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</row>
    <row r="430" spans="1:104" x14ac:dyDescent="0.25">
      <c r="A430" t="s">
        <v>2579</v>
      </c>
      <c r="B430" t="s">
        <v>168</v>
      </c>
      <c r="C430" t="s">
        <v>25</v>
      </c>
      <c r="D430" t="s">
        <v>185</v>
      </c>
      <c r="E430" t="s">
        <v>182</v>
      </c>
      <c r="F430">
        <v>2026</v>
      </c>
      <c r="G430" t="s">
        <v>181</v>
      </c>
      <c r="H430">
        <v>8</v>
      </c>
      <c r="I430">
        <v>18.262555983375769</v>
      </c>
      <c r="J430">
        <v>17.463758963581618</v>
      </c>
      <c r="K430">
        <v>16.999991639458241</v>
      </c>
      <c r="L430">
        <v>16.897112235354264</v>
      </c>
      <c r="M430">
        <v>17.49953519524416</v>
      </c>
      <c r="N430">
        <v>19.220948105377371</v>
      </c>
      <c r="O430">
        <v>21.908573184558829</v>
      </c>
      <c r="P430">
        <v>24.94431081510594</v>
      </c>
      <c r="Q430">
        <v>28.472953427898158</v>
      </c>
      <c r="R430">
        <v>31.334168382225066</v>
      </c>
      <c r="S430">
        <v>33.624539856968553</v>
      </c>
      <c r="T430">
        <v>34.98225054495559</v>
      </c>
      <c r="U430">
        <v>35.545603632361988</v>
      </c>
      <c r="V430">
        <v>35.947450078534828</v>
      </c>
      <c r="W430">
        <v>35.860161719843326</v>
      </c>
      <c r="X430">
        <v>35.151367118475726</v>
      </c>
      <c r="Y430">
        <v>33.766304728945265</v>
      </c>
      <c r="Z430">
        <v>31.738580888610201</v>
      </c>
      <c r="AA430">
        <v>28.860839633096152</v>
      </c>
      <c r="AB430">
        <v>27.695203669859485</v>
      </c>
      <c r="AC430">
        <v>26.811654766787409</v>
      </c>
      <c r="AD430">
        <v>24.783387403020011</v>
      </c>
      <c r="AE430">
        <v>22.193487152678397</v>
      </c>
      <c r="AF430">
        <v>20.09132699202517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0.32200877240888487</v>
      </c>
      <c r="AS430">
        <v>0.3271943547815081</v>
      </c>
      <c r="AT430">
        <v>0.33089334834294187</v>
      </c>
      <c r="AU430">
        <v>0.33008986971096677</v>
      </c>
      <c r="AV430">
        <v>0.32356548184749601</v>
      </c>
      <c r="AW430">
        <v>0.3108160909997551</v>
      </c>
      <c r="AX430">
        <v>0.29215105910395356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69.937500871184326</v>
      </c>
      <c r="BF430">
        <v>69.05000089822984</v>
      </c>
      <c r="BG430">
        <v>68.52500085806038</v>
      </c>
      <c r="BH430">
        <v>68.099999642970317</v>
      </c>
      <c r="BI430">
        <v>67.912497729603473</v>
      </c>
      <c r="BJ430">
        <v>67.362502469600315</v>
      </c>
      <c r="BK430">
        <v>68.099999642970317</v>
      </c>
      <c r="BL430">
        <v>72.224997205007682</v>
      </c>
      <c r="BM430">
        <v>78.287499472938919</v>
      </c>
      <c r="BN430">
        <v>83.187498276845972</v>
      </c>
      <c r="BO430">
        <v>89.462500638723498</v>
      </c>
      <c r="BP430">
        <v>92.67500143696472</v>
      </c>
      <c r="BQ430">
        <v>94.000000778736563</v>
      </c>
      <c r="BR430">
        <v>93.662500114151854</v>
      </c>
      <c r="BS430">
        <v>92.887498993128929</v>
      </c>
      <c r="BT430">
        <v>92.400003323576072</v>
      </c>
      <c r="BU430">
        <v>90.612504680129348</v>
      </c>
      <c r="BV430">
        <v>88.762497382724931</v>
      </c>
      <c r="BW430">
        <v>86.150000954979475</v>
      </c>
      <c r="BX430">
        <v>81.912499223752889</v>
      </c>
      <c r="BY430">
        <v>77.987502151773327</v>
      </c>
      <c r="BZ430">
        <v>75.224996882105117</v>
      </c>
      <c r="CA430">
        <v>73.925003455105696</v>
      </c>
      <c r="CB430">
        <v>72.550004187195398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3.4354424119623188E-2</v>
      </c>
      <c r="CO430">
        <v>3.4930250086233891E-2</v>
      </c>
      <c r="CP430">
        <v>3.5239613306468034E-2</v>
      </c>
      <c r="CQ430">
        <v>3.5239444835080097E-2</v>
      </c>
      <c r="CR430">
        <v>3.4905704837256982E-2</v>
      </c>
      <c r="CS430">
        <v>3.4170557988668235E-2</v>
      </c>
      <c r="CT430">
        <v>3.2514235806751515E-2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</row>
    <row r="431" spans="1:104" x14ac:dyDescent="0.25">
      <c r="A431" t="s">
        <v>578</v>
      </c>
      <c r="B431" t="s">
        <v>168</v>
      </c>
      <c r="C431" t="s">
        <v>26</v>
      </c>
      <c r="D431" t="s">
        <v>185</v>
      </c>
      <c r="E431" t="s">
        <v>182</v>
      </c>
      <c r="F431">
        <v>2016</v>
      </c>
      <c r="G431" t="s">
        <v>169</v>
      </c>
      <c r="H431">
        <v>1</v>
      </c>
      <c r="I431">
        <v>14.338701473174321</v>
      </c>
      <c r="J431">
        <v>13.972406970339138</v>
      </c>
      <c r="K431">
        <v>13.847096545341088</v>
      </c>
      <c r="L431">
        <v>13.975367168947439</v>
      </c>
      <c r="M431">
        <v>14.62257170613776</v>
      </c>
      <c r="N431">
        <v>16.22540792722647</v>
      </c>
      <c r="O431">
        <v>18.900856582680564</v>
      </c>
      <c r="P431">
        <v>20.672236411263388</v>
      </c>
      <c r="Q431">
        <v>22.080203302541268</v>
      </c>
      <c r="R431">
        <v>22.42353217631473</v>
      </c>
      <c r="S431">
        <v>22.404920948561141</v>
      </c>
      <c r="T431">
        <v>22.241254735346928</v>
      </c>
      <c r="U431">
        <v>21.916695729320026</v>
      </c>
      <c r="V431">
        <v>21.751074113777257</v>
      </c>
      <c r="W431">
        <v>21.426389885066463</v>
      </c>
      <c r="X431">
        <v>20.894317645396416</v>
      </c>
      <c r="Y431">
        <v>20.674908880098538</v>
      </c>
      <c r="Z431">
        <v>21.676910381369634</v>
      </c>
      <c r="AA431">
        <v>21.24500177448023</v>
      </c>
      <c r="AB431">
        <v>20.327146265939394</v>
      </c>
      <c r="AC431">
        <v>19.377246967141808</v>
      </c>
      <c r="AD431">
        <v>18.228795997854611</v>
      </c>
      <c r="AE431">
        <v>16.61549730958458</v>
      </c>
      <c r="AF431">
        <v>15.394819196286022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0.20472894230046837</v>
      </c>
      <c r="AS431">
        <v>0.20174140082096445</v>
      </c>
      <c r="AT431">
        <v>0.20021686121432658</v>
      </c>
      <c r="AU431">
        <v>0.19722817457264699</v>
      </c>
      <c r="AV431">
        <v>0.19233048847216946</v>
      </c>
      <c r="AW431">
        <v>0.19031085231467171</v>
      </c>
      <c r="AX431">
        <v>0.1995341925054025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46.500000803338374</v>
      </c>
      <c r="BF431">
        <v>46.000000771994536</v>
      </c>
      <c r="BG431">
        <v>46.750000869893135</v>
      </c>
      <c r="BH431">
        <v>46.500000803338374</v>
      </c>
      <c r="BI431">
        <v>45.250000063501794</v>
      </c>
      <c r="BJ431">
        <v>44.500000652521621</v>
      </c>
      <c r="BK431">
        <v>45.75000029837701</v>
      </c>
      <c r="BL431">
        <v>45.000000785631144</v>
      </c>
      <c r="BM431">
        <v>47.499998957919317</v>
      </c>
      <c r="BN431">
        <v>51.749999962143164</v>
      </c>
      <c r="BO431">
        <v>54.499998582607439</v>
      </c>
      <c r="BP431">
        <v>56.99999940080361</v>
      </c>
      <c r="BQ431">
        <v>58.49999980013218</v>
      </c>
      <c r="BR431">
        <v>58.49999980013218</v>
      </c>
      <c r="BS431">
        <v>58.750001469496588</v>
      </c>
      <c r="BT431">
        <v>57.750000999746156</v>
      </c>
      <c r="BU431">
        <v>55.999998778404631</v>
      </c>
      <c r="BV431">
        <v>53.999999263623458</v>
      </c>
      <c r="BW431">
        <v>51.24999998168218</v>
      </c>
      <c r="BX431">
        <v>49.749999989416374</v>
      </c>
      <c r="BY431">
        <v>46.250000736783612</v>
      </c>
      <c r="BZ431">
        <v>44.75000061731069</v>
      </c>
      <c r="CA431">
        <v>41.499999828423043</v>
      </c>
      <c r="CB431">
        <v>41.00000007693486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2.056748376582361E-2</v>
      </c>
      <c r="CO431">
        <v>2.0363000490358718E-2</v>
      </c>
      <c r="CP431">
        <v>2.0224846261623821E-2</v>
      </c>
      <c r="CQ431">
        <v>2.0043292441457809E-2</v>
      </c>
      <c r="CR431">
        <v>1.979197293553191E-2</v>
      </c>
      <c r="CS431">
        <v>1.9833565301237841E-2</v>
      </c>
      <c r="CT431">
        <v>2.0738050299669394E-2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</row>
    <row r="432" spans="1:104" x14ac:dyDescent="0.25">
      <c r="A432" t="s">
        <v>579</v>
      </c>
      <c r="B432" t="s">
        <v>168</v>
      </c>
      <c r="C432" t="s">
        <v>26</v>
      </c>
      <c r="D432" t="s">
        <v>185</v>
      </c>
      <c r="E432" t="s">
        <v>182</v>
      </c>
      <c r="F432">
        <v>2016</v>
      </c>
      <c r="G432" t="s">
        <v>170</v>
      </c>
      <c r="H432">
        <v>2</v>
      </c>
      <c r="I432">
        <v>14.58774351750548</v>
      </c>
      <c r="J432">
        <v>14.178215940300282</v>
      </c>
      <c r="K432">
        <v>14.035120510480516</v>
      </c>
      <c r="L432">
        <v>14.134822972947216</v>
      </c>
      <c r="M432">
        <v>14.745655796733624</v>
      </c>
      <c r="N432">
        <v>16.35485249441323</v>
      </c>
      <c r="O432">
        <v>18.760433882470529</v>
      </c>
      <c r="P432">
        <v>20.518903263792879</v>
      </c>
      <c r="Q432">
        <v>22.103878810907588</v>
      </c>
      <c r="R432">
        <v>22.792130501766131</v>
      </c>
      <c r="S432">
        <v>23.126234748072491</v>
      </c>
      <c r="T432">
        <v>23.202340716872282</v>
      </c>
      <c r="U432">
        <v>23.077492365358687</v>
      </c>
      <c r="V432">
        <v>23.064973925903786</v>
      </c>
      <c r="W432">
        <v>22.850547367188117</v>
      </c>
      <c r="X432">
        <v>22.250634046665731</v>
      </c>
      <c r="Y432">
        <v>21.655079325286266</v>
      </c>
      <c r="Z432">
        <v>21.962691850351337</v>
      </c>
      <c r="AA432">
        <v>22.052198439947738</v>
      </c>
      <c r="AB432">
        <v>21.018017202176217</v>
      </c>
      <c r="AC432">
        <v>19.996376054510549</v>
      </c>
      <c r="AD432">
        <v>18.721161821405872</v>
      </c>
      <c r="AE432">
        <v>16.999712604476262</v>
      </c>
      <c r="AF432">
        <v>15.700384685377337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0.21357565372766843</v>
      </c>
      <c r="AS432">
        <v>0.21242643642773923</v>
      </c>
      <c r="AT432">
        <v>0.21231120695590883</v>
      </c>
      <c r="AU432">
        <v>0.21033742121164276</v>
      </c>
      <c r="AV432">
        <v>0.20481527270093081</v>
      </c>
      <c r="AW432">
        <v>0.19933324133903052</v>
      </c>
      <c r="AX432">
        <v>0.20216477859673679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48.499999529435442</v>
      </c>
      <c r="BF432">
        <v>48.999999789752081</v>
      </c>
      <c r="BG432">
        <v>47.749998922708386</v>
      </c>
      <c r="BH432">
        <v>46.750000869893135</v>
      </c>
      <c r="BI432">
        <v>45.500000028290863</v>
      </c>
      <c r="BJ432">
        <v>44.500000652521621</v>
      </c>
      <c r="BK432">
        <v>43.499999877474103</v>
      </c>
      <c r="BL432">
        <v>43.499999877474103</v>
      </c>
      <c r="BM432">
        <v>48.999999789752081</v>
      </c>
      <c r="BN432">
        <v>53.499998926982549</v>
      </c>
      <c r="BO432">
        <v>55.499998848826493</v>
      </c>
      <c r="BP432">
        <v>56.750000733527109</v>
      </c>
      <c r="BQ432">
        <v>57.999999463491271</v>
      </c>
      <c r="BR432">
        <v>58.49999980013218</v>
      </c>
      <c r="BS432">
        <v>57.999999463491271</v>
      </c>
      <c r="BT432">
        <v>56.99999940080361</v>
      </c>
      <c r="BU432">
        <v>55.750000569073748</v>
      </c>
      <c r="BV432">
        <v>53.499998926982549</v>
      </c>
      <c r="BW432">
        <v>51.24999998168218</v>
      </c>
      <c r="BX432">
        <v>49.249999856306843</v>
      </c>
      <c r="BY432">
        <v>47.999999396325919</v>
      </c>
      <c r="BZ432">
        <v>45.250000063501794</v>
      </c>
      <c r="CA432">
        <v>44.75000061731069</v>
      </c>
      <c r="CB432">
        <v>44.75000061731069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2.1872813137073361E-2</v>
      </c>
      <c r="CO432">
        <v>2.1856731515551071E-2</v>
      </c>
      <c r="CP432">
        <v>2.1870736054689217E-2</v>
      </c>
      <c r="CQ432">
        <v>2.1782233653920905E-2</v>
      </c>
      <c r="CR432">
        <v>2.1492998294792533E-2</v>
      </c>
      <c r="CS432">
        <v>2.1219426788954061E-2</v>
      </c>
      <c r="CT432">
        <v>2.144472223137707E-2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</row>
    <row r="433" spans="1:104" x14ac:dyDescent="0.25">
      <c r="A433" t="s">
        <v>580</v>
      </c>
      <c r="B433" t="s">
        <v>168</v>
      </c>
      <c r="C433" t="s">
        <v>26</v>
      </c>
      <c r="D433" t="s">
        <v>185</v>
      </c>
      <c r="E433" t="s">
        <v>182</v>
      </c>
      <c r="F433">
        <v>2016</v>
      </c>
      <c r="G433" t="s">
        <v>171</v>
      </c>
      <c r="H433">
        <v>3</v>
      </c>
      <c r="I433">
        <v>15.190182846951291</v>
      </c>
      <c r="J433">
        <v>14.651748324349319</v>
      </c>
      <c r="K433">
        <v>14.390121126791865</v>
      </c>
      <c r="L433">
        <v>14.387549991144432</v>
      </c>
      <c r="M433">
        <v>14.913227866248175</v>
      </c>
      <c r="N433">
        <v>16.386121046349746</v>
      </c>
      <c r="O433">
        <v>18.877304274405006</v>
      </c>
      <c r="P433">
        <v>20.506067817847338</v>
      </c>
      <c r="Q433">
        <v>22.145398430881553</v>
      </c>
      <c r="R433">
        <v>23.184516074313567</v>
      </c>
      <c r="S433">
        <v>23.984499142313865</v>
      </c>
      <c r="T433">
        <v>24.440299700475563</v>
      </c>
      <c r="U433">
        <v>24.630244283157978</v>
      </c>
      <c r="V433">
        <v>24.957396724239558</v>
      </c>
      <c r="W433">
        <v>24.951874892355303</v>
      </c>
      <c r="X433">
        <v>24.535426274966056</v>
      </c>
      <c r="Y433">
        <v>23.801206079740837</v>
      </c>
      <c r="Z433">
        <v>23.040043277655631</v>
      </c>
      <c r="AA433">
        <v>22.403452774924013</v>
      </c>
      <c r="AB433">
        <v>22.271731473876144</v>
      </c>
      <c r="AC433">
        <v>21.217325042639541</v>
      </c>
      <c r="AD433">
        <v>19.786651694075807</v>
      </c>
      <c r="AE433">
        <v>17.895740351598008</v>
      </c>
      <c r="AF433">
        <v>16.403149429612498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0.22497097093154711</v>
      </c>
      <c r="AS433">
        <v>0.22671939605418417</v>
      </c>
      <c r="AT433">
        <v>0.22973080427171519</v>
      </c>
      <c r="AU433">
        <v>0.22967997071851912</v>
      </c>
      <c r="AV433">
        <v>0.22584659633657558</v>
      </c>
      <c r="AW433">
        <v>0.21908816659756969</v>
      </c>
      <c r="AX433">
        <v>0.21208172124605751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51.24999998168218</v>
      </c>
      <c r="BF433">
        <v>51.500001701929435</v>
      </c>
      <c r="BG433">
        <v>51.500001701929435</v>
      </c>
      <c r="BH433">
        <v>50.499999807459311</v>
      </c>
      <c r="BI433">
        <v>49.749999989416374</v>
      </c>
      <c r="BJ433">
        <v>49.499999897420182</v>
      </c>
      <c r="BK433">
        <v>49.499999897420182</v>
      </c>
      <c r="BL433">
        <v>48.24999946288068</v>
      </c>
      <c r="BM433">
        <v>52.999998539458787</v>
      </c>
      <c r="BN433">
        <v>58.250001132855679</v>
      </c>
      <c r="BO433">
        <v>59.499999048694313</v>
      </c>
      <c r="BP433">
        <v>62.250001536254885</v>
      </c>
      <c r="BQ433">
        <v>63.249998393323253</v>
      </c>
      <c r="BR433">
        <v>62.5</v>
      </c>
      <c r="BS433">
        <v>63.249998393323253</v>
      </c>
      <c r="BT433">
        <v>62.250001536254885</v>
      </c>
      <c r="BU433">
        <v>61.000000414796958</v>
      </c>
      <c r="BV433">
        <v>57.499999330381748</v>
      </c>
      <c r="BW433">
        <v>55.750000569073748</v>
      </c>
      <c r="BX433">
        <v>53.999999263623458</v>
      </c>
      <c r="BY433">
        <v>52.499998304583571</v>
      </c>
      <c r="BZ433">
        <v>49.249999856306843</v>
      </c>
      <c r="CA433">
        <v>48.749999417900241</v>
      </c>
      <c r="CB433">
        <v>49.249999856306843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2.3413224274073097E-2</v>
      </c>
      <c r="CO433">
        <v>2.3731818274981158E-2</v>
      </c>
      <c r="CP433">
        <v>2.4042046918714952E-2</v>
      </c>
      <c r="CQ433">
        <v>2.4168707178133356E-2</v>
      </c>
      <c r="CR433">
        <v>2.4082735646951965E-2</v>
      </c>
      <c r="CS433">
        <v>2.3750851713939737E-2</v>
      </c>
      <c r="CT433">
        <v>2.3087838753369283E-2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</row>
    <row r="434" spans="1:104" x14ac:dyDescent="0.25">
      <c r="A434" t="s">
        <v>581</v>
      </c>
      <c r="B434" t="s">
        <v>168</v>
      </c>
      <c r="C434" t="s">
        <v>26</v>
      </c>
      <c r="D434" t="s">
        <v>185</v>
      </c>
      <c r="E434" t="s">
        <v>182</v>
      </c>
      <c r="F434">
        <v>2016</v>
      </c>
      <c r="G434" t="s">
        <v>172</v>
      </c>
      <c r="H434">
        <v>4</v>
      </c>
      <c r="I434">
        <v>15.643377096698291</v>
      </c>
      <c r="J434">
        <v>15.022748288327929</v>
      </c>
      <c r="K434">
        <v>14.680746973446801</v>
      </c>
      <c r="L434">
        <v>14.621891332523454</v>
      </c>
      <c r="M434">
        <v>15.104682963455911</v>
      </c>
      <c r="N434">
        <v>16.526719712161796</v>
      </c>
      <c r="O434">
        <v>18.634804956298236</v>
      </c>
      <c r="P434">
        <v>20.457605659686905</v>
      </c>
      <c r="Q434">
        <v>22.936574931237448</v>
      </c>
      <c r="R434">
        <v>24.884883300616153</v>
      </c>
      <c r="S434">
        <v>26.383939314323836</v>
      </c>
      <c r="T434">
        <v>27.346781122935205</v>
      </c>
      <c r="U434">
        <v>27.839762705246766</v>
      </c>
      <c r="V434">
        <v>28.312570358560539</v>
      </c>
      <c r="W434">
        <v>28.337131584626366</v>
      </c>
      <c r="X434">
        <v>27.744191796303987</v>
      </c>
      <c r="Y434">
        <v>26.630931136143008</v>
      </c>
      <c r="Z434">
        <v>25.114632376102929</v>
      </c>
      <c r="AA434">
        <v>23.341806081777129</v>
      </c>
      <c r="AB434">
        <v>23.306705644477574</v>
      </c>
      <c r="AC434">
        <v>22.50091638580842</v>
      </c>
      <c r="AD434">
        <v>20.839687494090974</v>
      </c>
      <c r="AE434">
        <v>18.69286295136807</v>
      </c>
      <c r="AF434">
        <v>16.960931251217616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0.25172489386316377</v>
      </c>
      <c r="AS434">
        <v>0.25626275337175602</v>
      </c>
      <c r="AT434">
        <v>0.26061490152386141</v>
      </c>
      <c r="AU434">
        <v>0.26084097778489224</v>
      </c>
      <c r="AV434">
        <v>0.2553830260341754</v>
      </c>
      <c r="AW434">
        <v>0.24513555110081847</v>
      </c>
      <c r="AX434">
        <v>0.23117814635245587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57.999999463491271</v>
      </c>
      <c r="BF434">
        <v>57.750000999746156</v>
      </c>
      <c r="BG434">
        <v>56.250000498651893</v>
      </c>
      <c r="BH434">
        <v>54.499998582607439</v>
      </c>
      <c r="BI434">
        <v>54.499998582607439</v>
      </c>
      <c r="BJ434">
        <v>54.499998582607439</v>
      </c>
      <c r="BK434">
        <v>55.250000232432839</v>
      </c>
      <c r="BL434">
        <v>59.750000768941568</v>
      </c>
      <c r="BM434">
        <v>66.749998867144313</v>
      </c>
      <c r="BN434">
        <v>70.749999168777833</v>
      </c>
      <c r="BO434">
        <v>73.750000018317834</v>
      </c>
      <c r="BP434">
        <v>75.749999940161771</v>
      </c>
      <c r="BQ434">
        <v>76.999999382485782</v>
      </c>
      <c r="BR434">
        <v>76.999999382485782</v>
      </c>
      <c r="BS434">
        <v>77.750000319951326</v>
      </c>
      <c r="BT434">
        <v>76.250000887396837</v>
      </c>
      <c r="BU434">
        <v>74.999998595633457</v>
      </c>
      <c r="BV434">
        <v>73.750000018317834</v>
      </c>
      <c r="BW434">
        <v>72.000000849947071</v>
      </c>
      <c r="BX434">
        <v>68.000000599196397</v>
      </c>
      <c r="BY434">
        <v>63.000000133109523</v>
      </c>
      <c r="BZ434">
        <v>61.999999866890477</v>
      </c>
      <c r="CA434">
        <v>60.750001951051843</v>
      </c>
      <c r="CB434">
        <v>59.250000635832045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2.6925636708271472E-2</v>
      </c>
      <c r="CO434">
        <v>2.7503492393143415E-2</v>
      </c>
      <c r="CP434">
        <v>2.7917188408604941E-2</v>
      </c>
      <c r="CQ434">
        <v>2.8025287720242893E-2</v>
      </c>
      <c r="CR434">
        <v>2.7797811319062619E-2</v>
      </c>
      <c r="CS434">
        <v>2.7159716659543563E-2</v>
      </c>
      <c r="CT434">
        <v>2.5871305447132401E-2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</row>
    <row r="435" spans="1:104" x14ac:dyDescent="0.25">
      <c r="A435" t="s">
        <v>582</v>
      </c>
      <c r="B435" t="s">
        <v>168</v>
      </c>
      <c r="C435" t="s">
        <v>26</v>
      </c>
      <c r="D435" t="s">
        <v>185</v>
      </c>
      <c r="E435" t="s">
        <v>182</v>
      </c>
      <c r="F435">
        <v>2016</v>
      </c>
      <c r="G435" t="s">
        <v>173</v>
      </c>
      <c r="H435">
        <v>5</v>
      </c>
      <c r="I435">
        <v>15.743670881438524</v>
      </c>
      <c r="J435">
        <v>15.143661074319503</v>
      </c>
      <c r="K435">
        <v>14.811150192532384</v>
      </c>
      <c r="L435">
        <v>14.738230532987602</v>
      </c>
      <c r="M435">
        <v>15.230082007290546</v>
      </c>
      <c r="N435">
        <v>16.626205655398255</v>
      </c>
      <c r="O435">
        <v>18.54508381918188</v>
      </c>
      <c r="P435">
        <v>20.910116565533471</v>
      </c>
      <c r="Q435">
        <v>23.574216902539266</v>
      </c>
      <c r="R435">
        <v>25.478725381725102</v>
      </c>
      <c r="S435">
        <v>26.901133066377987</v>
      </c>
      <c r="T435">
        <v>27.84265404664378</v>
      </c>
      <c r="U435">
        <v>28.290707780554101</v>
      </c>
      <c r="V435">
        <v>28.717735832066801</v>
      </c>
      <c r="W435">
        <v>28.640451569203279</v>
      </c>
      <c r="X435">
        <v>27.902465381900534</v>
      </c>
      <c r="Y435">
        <v>26.670141190099518</v>
      </c>
      <c r="Z435">
        <v>25.014650166109536</v>
      </c>
      <c r="AA435">
        <v>23.147184246129012</v>
      </c>
      <c r="AB435">
        <v>22.820961472805134</v>
      </c>
      <c r="AC435">
        <v>22.567726872778113</v>
      </c>
      <c r="AD435">
        <v>20.928742345781</v>
      </c>
      <c r="AE435">
        <v>18.789588417526947</v>
      </c>
      <c r="AF435">
        <v>17.068234841266662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0.25628935198195579</v>
      </c>
      <c r="AS435">
        <v>0.2604136605637809</v>
      </c>
      <c r="AT435">
        <v>0.26434441248906992</v>
      </c>
      <c r="AU435">
        <v>0.26363302428944713</v>
      </c>
      <c r="AV435">
        <v>0.25683991093428504</v>
      </c>
      <c r="AW435">
        <v>0.24549646431973043</v>
      </c>
      <c r="AX435">
        <v>0.23025780744778498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59.499999048694313</v>
      </c>
      <c r="BF435">
        <v>59.250000635832045</v>
      </c>
      <c r="BG435">
        <v>58.999999729710325</v>
      </c>
      <c r="BH435">
        <v>58.250001132855679</v>
      </c>
      <c r="BI435">
        <v>57.999999463491271</v>
      </c>
      <c r="BJ435">
        <v>57.250001070168018</v>
      </c>
      <c r="BK435">
        <v>61.000000414796958</v>
      </c>
      <c r="BL435">
        <v>65.249999231058425</v>
      </c>
      <c r="BM435">
        <v>70.249999849793838</v>
      </c>
      <c r="BN435">
        <v>74.999998595633457</v>
      </c>
      <c r="BO435">
        <v>79.250000922811296</v>
      </c>
      <c r="BP435">
        <v>80.250001189030343</v>
      </c>
      <c r="BQ435">
        <v>79.250000922811296</v>
      </c>
      <c r="BR435">
        <v>78.750000993233144</v>
      </c>
      <c r="BS435">
        <v>78.750000993233144</v>
      </c>
      <c r="BT435">
        <v>78.250000453060863</v>
      </c>
      <c r="BU435">
        <v>76.999999382485782</v>
      </c>
      <c r="BV435">
        <v>75.499998372563056</v>
      </c>
      <c r="BW435">
        <v>72.75000071887284</v>
      </c>
      <c r="BX435">
        <v>69.00000142512674</v>
      </c>
      <c r="BY435">
        <v>66.000000270289689</v>
      </c>
      <c r="BZ435">
        <v>64.74999889441753</v>
      </c>
      <c r="CA435">
        <v>64.500000685086647</v>
      </c>
      <c r="CB435">
        <v>63.000000133109523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2.736941716327378E-2</v>
      </c>
      <c r="CO435">
        <v>2.7904559754680838E-2</v>
      </c>
      <c r="CP435">
        <v>2.8265507253887198E-2</v>
      </c>
      <c r="CQ435">
        <v>2.82986159177081E-2</v>
      </c>
      <c r="CR435">
        <v>2.7959614066946199E-2</v>
      </c>
      <c r="CS435">
        <v>2.7242242670805657E-2</v>
      </c>
      <c r="CT435">
        <v>2.5855364082949368E-2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</row>
    <row r="436" spans="1:104" x14ac:dyDescent="0.25">
      <c r="A436" t="s">
        <v>583</v>
      </c>
      <c r="B436" t="s">
        <v>168</v>
      </c>
      <c r="C436" t="s">
        <v>26</v>
      </c>
      <c r="D436" t="s">
        <v>185</v>
      </c>
      <c r="E436" t="s">
        <v>182</v>
      </c>
      <c r="F436">
        <v>2016</v>
      </c>
      <c r="G436" t="s">
        <v>174</v>
      </c>
      <c r="H436">
        <v>6</v>
      </c>
      <c r="I436">
        <v>16.215684895922898</v>
      </c>
      <c r="J436">
        <v>15.585347538778993</v>
      </c>
      <c r="K436">
        <v>15.213529416799593</v>
      </c>
      <c r="L436">
        <v>15.146748047538498</v>
      </c>
      <c r="M436">
        <v>15.663571213465215</v>
      </c>
      <c r="N436">
        <v>16.980186185134649</v>
      </c>
      <c r="O436">
        <v>18.922545039588147</v>
      </c>
      <c r="P436">
        <v>21.374985744356582</v>
      </c>
      <c r="Q436">
        <v>23.995062026791672</v>
      </c>
      <c r="R436">
        <v>26.110584848322851</v>
      </c>
      <c r="S436">
        <v>27.675808953070074</v>
      </c>
      <c r="T436">
        <v>28.617779597766265</v>
      </c>
      <c r="U436">
        <v>28.959280085515388</v>
      </c>
      <c r="V436">
        <v>29.210882541934193</v>
      </c>
      <c r="W436">
        <v>29.103553052516556</v>
      </c>
      <c r="X436">
        <v>28.493026142760375</v>
      </c>
      <c r="Y436">
        <v>27.494311711499982</v>
      </c>
      <c r="Z436">
        <v>26.049716600031385</v>
      </c>
      <c r="AA436">
        <v>24.192045093626952</v>
      </c>
      <c r="AB436">
        <v>23.232694687814924</v>
      </c>
      <c r="AC436">
        <v>23.010437348152053</v>
      </c>
      <c r="AD436">
        <v>21.521176816560221</v>
      </c>
      <c r="AE436">
        <v>19.393846185400722</v>
      </c>
      <c r="AF436">
        <v>17.589691888893263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0.26342433306703728</v>
      </c>
      <c r="AS436">
        <v>0.26656782589788175</v>
      </c>
      <c r="AT436">
        <v>0.26888378278091252</v>
      </c>
      <c r="AU436">
        <v>0.2678958460153929</v>
      </c>
      <c r="AV436">
        <v>0.26227598355814497</v>
      </c>
      <c r="AW436">
        <v>0.25308289610136947</v>
      </c>
      <c r="AX436">
        <v>0.23978551699672071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60.250001105582477</v>
      </c>
      <c r="BF436">
        <v>60.250001105582477</v>
      </c>
      <c r="BG436">
        <v>59.250000635832045</v>
      </c>
      <c r="BH436">
        <v>59.750000768941568</v>
      </c>
      <c r="BI436">
        <v>58.49999980013218</v>
      </c>
      <c r="BJ436">
        <v>59.750000768941568</v>
      </c>
      <c r="BK436">
        <v>60.750001951051843</v>
      </c>
      <c r="BL436">
        <v>64.500000685086647</v>
      </c>
      <c r="BM436">
        <v>67.249999000253837</v>
      </c>
      <c r="BN436">
        <v>70.749999168777833</v>
      </c>
      <c r="BO436">
        <v>74.499998666055305</v>
      </c>
      <c r="BP436">
        <v>77.499999515595306</v>
      </c>
      <c r="BQ436">
        <v>78.499998764157439</v>
      </c>
      <c r="BR436">
        <v>79.999998603774714</v>
      </c>
      <c r="BS436">
        <v>80.250001189030343</v>
      </c>
      <c r="BT436">
        <v>78.750000993233144</v>
      </c>
      <c r="BU436">
        <v>77.499999515595306</v>
      </c>
      <c r="BV436">
        <v>76.250000887396837</v>
      </c>
      <c r="BW436">
        <v>73.999998329414396</v>
      </c>
      <c r="BX436">
        <v>71.249999301887357</v>
      </c>
      <c r="BY436">
        <v>67.000000536508736</v>
      </c>
      <c r="BZ436">
        <v>64.500000685086647</v>
      </c>
      <c r="CA436">
        <v>63.500000266219047</v>
      </c>
      <c r="CB436">
        <v>62.749998463745115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2.8376556833559628E-2</v>
      </c>
      <c r="CO436">
        <v>2.879195384534329E-2</v>
      </c>
      <c r="CP436">
        <v>2.900262937473275E-2</v>
      </c>
      <c r="CQ436">
        <v>2.898796323150787E-2</v>
      </c>
      <c r="CR436">
        <v>2.8687266271126347E-2</v>
      </c>
      <c r="CS436">
        <v>2.8115877848150998E-2</v>
      </c>
      <c r="CT436">
        <v>2.6916692368186498E-2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</row>
    <row r="437" spans="1:104" x14ac:dyDescent="0.25">
      <c r="A437" t="s">
        <v>584</v>
      </c>
      <c r="B437" t="s">
        <v>168</v>
      </c>
      <c r="C437" t="s">
        <v>26</v>
      </c>
      <c r="D437" t="s">
        <v>185</v>
      </c>
      <c r="E437" t="s">
        <v>182</v>
      </c>
      <c r="F437">
        <v>2016</v>
      </c>
      <c r="G437" t="s">
        <v>175</v>
      </c>
      <c r="H437">
        <v>7</v>
      </c>
      <c r="I437">
        <v>17.244487956805003</v>
      </c>
      <c r="J437">
        <v>16.544183544459855</v>
      </c>
      <c r="K437">
        <v>16.129038081277958</v>
      </c>
      <c r="L437">
        <v>16.046871749273063</v>
      </c>
      <c r="M437">
        <v>16.591012013445628</v>
      </c>
      <c r="N437">
        <v>18.108830345157607</v>
      </c>
      <c r="O437">
        <v>20.278530314377065</v>
      </c>
      <c r="P437">
        <v>22.78926332336059</v>
      </c>
      <c r="Q437">
        <v>25.441641747342398</v>
      </c>
      <c r="R437">
        <v>27.618380677741403</v>
      </c>
      <c r="S437">
        <v>29.278332384584001</v>
      </c>
      <c r="T437">
        <v>30.336553540943843</v>
      </c>
      <c r="U437">
        <v>30.848031330335719</v>
      </c>
      <c r="V437">
        <v>31.278931617308299</v>
      </c>
      <c r="W437">
        <v>31.311185121214642</v>
      </c>
      <c r="X437">
        <v>30.864066321436571</v>
      </c>
      <c r="Y437">
        <v>29.839880929707558</v>
      </c>
      <c r="Z437">
        <v>28.168803637714472</v>
      </c>
      <c r="AA437">
        <v>25.872417027883177</v>
      </c>
      <c r="AB437">
        <v>24.703060548759787</v>
      </c>
      <c r="AC437">
        <v>24.453571117005588</v>
      </c>
      <c r="AD437">
        <v>22.891947126258081</v>
      </c>
      <c r="AE437">
        <v>20.639702835452209</v>
      </c>
      <c r="AF437">
        <v>18.729715113324183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0.27924551464795427</v>
      </c>
      <c r="AS437">
        <v>0.28395360718980767</v>
      </c>
      <c r="AT437">
        <v>0.28792001924462068</v>
      </c>
      <c r="AU437">
        <v>0.28821691319721515</v>
      </c>
      <c r="AV437">
        <v>0.28410121842529817</v>
      </c>
      <c r="AW437">
        <v>0.27467366798215992</v>
      </c>
      <c r="AX437">
        <v>0.25929155040436924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67.749998929831975</v>
      </c>
      <c r="BF437">
        <v>67.249999000253837</v>
      </c>
      <c r="BG437">
        <v>66.500000403399213</v>
      </c>
      <c r="BH437">
        <v>66.500000403399213</v>
      </c>
      <c r="BI437">
        <v>66.500000403399213</v>
      </c>
      <c r="BJ437">
        <v>66.500000403399213</v>
      </c>
      <c r="BK437">
        <v>67.749998929831975</v>
      </c>
      <c r="BL437">
        <v>69.500001354704892</v>
      </c>
      <c r="BM437">
        <v>74.499998666055305</v>
      </c>
      <c r="BN437">
        <v>77.750000319951326</v>
      </c>
      <c r="BO437">
        <v>78.750000993233144</v>
      </c>
      <c r="BP437">
        <v>77.250001000967345</v>
      </c>
      <c r="BQ437">
        <v>78.750000993233144</v>
      </c>
      <c r="BR437">
        <v>82.000000153869721</v>
      </c>
      <c r="BS437">
        <v>79.999998603774714</v>
      </c>
      <c r="BT437">
        <v>81.750001842773145</v>
      </c>
      <c r="BU437">
        <v>84.000000533659289</v>
      </c>
      <c r="BV437">
        <v>83.499999789955609</v>
      </c>
      <c r="BW437">
        <v>78.250000453060863</v>
      </c>
      <c r="BX437">
        <v>73.999998329414396</v>
      </c>
      <c r="BY437">
        <v>72.249999771637789</v>
      </c>
      <c r="BZ437">
        <v>71.74999943499688</v>
      </c>
      <c r="CA437">
        <v>69.749999665801468</v>
      </c>
      <c r="CB437">
        <v>69.749999665801468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3.047676733745068E-2</v>
      </c>
      <c r="CO437">
        <v>3.1057734411794446E-2</v>
      </c>
      <c r="CP437">
        <v>3.1460270111103188E-2</v>
      </c>
      <c r="CQ437">
        <v>3.156472323823082E-2</v>
      </c>
      <c r="CR437">
        <v>3.1343779184623381E-2</v>
      </c>
      <c r="CS437">
        <v>3.0698425740350182E-2</v>
      </c>
      <c r="CT437">
        <v>2.9230541200372599E-2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</row>
    <row r="438" spans="1:104" x14ac:dyDescent="0.25">
      <c r="A438" t="s">
        <v>585</v>
      </c>
      <c r="B438" t="s">
        <v>168</v>
      </c>
      <c r="C438" t="s">
        <v>26</v>
      </c>
      <c r="D438" t="s">
        <v>185</v>
      </c>
      <c r="E438" t="s">
        <v>182</v>
      </c>
      <c r="F438">
        <v>2016</v>
      </c>
      <c r="G438" t="s">
        <v>176</v>
      </c>
      <c r="H438">
        <v>8</v>
      </c>
      <c r="I438">
        <v>17.739212359275083</v>
      </c>
      <c r="J438">
        <v>16.98464345883658</v>
      </c>
      <c r="K438">
        <v>16.548648654120065</v>
      </c>
      <c r="L438">
        <v>16.451699093547258</v>
      </c>
      <c r="M438">
        <v>17.040054051233252</v>
      </c>
      <c r="N438">
        <v>18.692874749827975</v>
      </c>
      <c r="O438">
        <v>21.268720857643753</v>
      </c>
      <c r="P438">
        <v>23.998347481272017</v>
      </c>
      <c r="Q438">
        <v>27.104657313871215</v>
      </c>
      <c r="R438">
        <v>29.593189189472394</v>
      </c>
      <c r="S438">
        <v>31.55901345702128</v>
      </c>
      <c r="T438">
        <v>32.728939671370803</v>
      </c>
      <c r="U438">
        <v>33.28303345977875</v>
      </c>
      <c r="V438">
        <v>33.733473204822218</v>
      </c>
      <c r="W438">
        <v>33.726907091569757</v>
      </c>
      <c r="X438">
        <v>33.116096878848019</v>
      </c>
      <c r="Y438">
        <v>31.885319729095364</v>
      </c>
      <c r="Z438">
        <v>30.015249268879042</v>
      </c>
      <c r="AA438">
        <v>27.431273233504346</v>
      </c>
      <c r="AB438">
        <v>26.374927962305545</v>
      </c>
      <c r="AC438">
        <v>25.635252731652098</v>
      </c>
      <c r="AD438">
        <v>23.761710216838608</v>
      </c>
      <c r="AE438">
        <v>21.333440193212244</v>
      </c>
      <c r="AF438">
        <v>19.349094976799204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0.30126721961209668</v>
      </c>
      <c r="AS438">
        <v>0.30636761462288442</v>
      </c>
      <c r="AT438">
        <v>0.31051386961220467</v>
      </c>
      <c r="AU438">
        <v>0.31045343530077391</v>
      </c>
      <c r="AV438">
        <v>0.30483097274997384</v>
      </c>
      <c r="AW438">
        <v>0.29350176717069143</v>
      </c>
      <c r="AX438">
        <v>0.276287930046483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70.399999681107019</v>
      </c>
      <c r="BF438">
        <v>70.599999286581792</v>
      </c>
      <c r="BG438">
        <v>69.599998816831359</v>
      </c>
      <c r="BH438">
        <v>70.000001487814416</v>
      </c>
      <c r="BI438">
        <v>69.199997112622384</v>
      </c>
      <c r="BJ438">
        <v>68.800001616120596</v>
      </c>
      <c r="BK438">
        <v>68.800001616120596</v>
      </c>
      <c r="BL438">
        <v>68.599999415620687</v>
      </c>
      <c r="BM438">
        <v>71.400000201740312</v>
      </c>
      <c r="BN438">
        <v>74.800002704606442</v>
      </c>
      <c r="BO438">
        <v>79.999998603774714</v>
      </c>
      <c r="BP438">
        <v>82.999999656846086</v>
      </c>
      <c r="BQ438">
        <v>84.199995610560762</v>
      </c>
      <c r="BR438">
        <v>84.400001576391276</v>
      </c>
      <c r="BS438">
        <v>84.199995610560762</v>
      </c>
      <c r="BT438">
        <v>83.599998218856143</v>
      </c>
      <c r="BU438">
        <v>83.400001920766385</v>
      </c>
      <c r="BV438">
        <v>81.800003855779948</v>
      </c>
      <c r="BW438">
        <v>78.599996633346677</v>
      </c>
      <c r="BX438">
        <v>75.999998505672593</v>
      </c>
      <c r="BY438">
        <v>73.999998329414396</v>
      </c>
      <c r="BZ438">
        <v>73.199997617787275</v>
      </c>
      <c r="CA438">
        <v>71.400000201740312</v>
      </c>
      <c r="CB438">
        <v>71.800001855066455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3.2344073332245031E-2</v>
      </c>
      <c r="CO438">
        <v>3.2934752474755156E-2</v>
      </c>
      <c r="CP438">
        <v>3.3299684495947876E-2</v>
      </c>
      <c r="CQ438">
        <v>3.3374557002373351E-2</v>
      </c>
      <c r="CR438">
        <v>3.3098644570124396E-2</v>
      </c>
      <c r="CS438">
        <v>3.2437276977849809E-2</v>
      </c>
      <c r="CT438">
        <v>3.0891605797967046E-2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</row>
    <row r="439" spans="1:104" x14ac:dyDescent="0.25">
      <c r="A439" t="s">
        <v>586</v>
      </c>
      <c r="B439" t="s">
        <v>168</v>
      </c>
      <c r="C439" t="s">
        <v>26</v>
      </c>
      <c r="D439" t="s">
        <v>185</v>
      </c>
      <c r="E439" t="s">
        <v>182</v>
      </c>
      <c r="F439">
        <v>2016</v>
      </c>
      <c r="G439" t="s">
        <v>177</v>
      </c>
      <c r="H439">
        <v>9</v>
      </c>
      <c r="I439">
        <v>18.083199192769211</v>
      </c>
      <c r="J439">
        <v>17.368653314237726</v>
      </c>
      <c r="K439">
        <v>16.94424756743442</v>
      </c>
      <c r="L439">
        <v>16.885184966895515</v>
      </c>
      <c r="M439">
        <v>17.511770782690146</v>
      </c>
      <c r="N439">
        <v>19.282935968347669</v>
      </c>
      <c r="O439">
        <v>22.246195962157078</v>
      </c>
      <c r="P439">
        <v>24.815092643521119</v>
      </c>
      <c r="Q439">
        <v>28.190535892031708</v>
      </c>
      <c r="R439">
        <v>30.835453027212559</v>
      </c>
      <c r="S439">
        <v>32.750369859673043</v>
      </c>
      <c r="T439">
        <v>33.93829684755255</v>
      </c>
      <c r="U439">
        <v>34.467144755760948</v>
      </c>
      <c r="V439">
        <v>34.963677324684461</v>
      </c>
      <c r="W439">
        <v>34.895140904300753</v>
      </c>
      <c r="X439">
        <v>34.004503024402275</v>
      </c>
      <c r="Y439">
        <v>32.41210188280305</v>
      </c>
      <c r="Z439">
        <v>30.319783750664584</v>
      </c>
      <c r="AA439">
        <v>27.89893805581195</v>
      </c>
      <c r="AB439">
        <v>27.432080629783218</v>
      </c>
      <c r="AC439">
        <v>25.951310702443482</v>
      </c>
      <c r="AD439">
        <v>23.922803907847836</v>
      </c>
      <c r="AE439">
        <v>21.442709069582673</v>
      </c>
      <c r="AF439">
        <v>19.477078334938373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0.31239926598959733</v>
      </c>
      <c r="AS439">
        <v>0.31726725409839707</v>
      </c>
      <c r="AT439">
        <v>0.32183778466745522</v>
      </c>
      <c r="AU439">
        <v>0.32120692155296993</v>
      </c>
      <c r="AV439">
        <v>0.31300868248141617</v>
      </c>
      <c r="AW439">
        <v>0.29835075401484734</v>
      </c>
      <c r="AX439">
        <v>0.27909112933545466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65.749999364167962</v>
      </c>
      <c r="BF439">
        <v>65.00000081819617</v>
      </c>
      <c r="BG439">
        <v>65.749999364167962</v>
      </c>
      <c r="BH439">
        <v>63.749997915838627</v>
      </c>
      <c r="BI439">
        <v>64.500000685086647</v>
      </c>
      <c r="BJ439">
        <v>65.249999231058425</v>
      </c>
      <c r="BK439">
        <v>67.50000066961826</v>
      </c>
      <c r="BL439">
        <v>69.00000142512674</v>
      </c>
      <c r="BM439">
        <v>76.499999249376259</v>
      </c>
      <c r="BN439">
        <v>82.000000153869721</v>
      </c>
      <c r="BO439">
        <v>87.499999888057729</v>
      </c>
      <c r="BP439">
        <v>88.749998923318969</v>
      </c>
      <c r="BQ439">
        <v>88.249998790209446</v>
      </c>
      <c r="BR439">
        <v>90.249999119116168</v>
      </c>
      <c r="BS439">
        <v>92.000001543989072</v>
      </c>
      <c r="BT439">
        <v>89.749998986006645</v>
      </c>
      <c r="BU439">
        <v>88.000000631761409</v>
      </c>
      <c r="BV439">
        <v>87.499999888057729</v>
      </c>
      <c r="BW439">
        <v>86.00000045550324</v>
      </c>
      <c r="BX439">
        <v>80.999999480587903</v>
      </c>
      <c r="BY439">
        <v>76.499999249376259</v>
      </c>
      <c r="BZ439">
        <v>76.250000887396837</v>
      </c>
      <c r="CA439">
        <v>73.999998329414396</v>
      </c>
      <c r="CB439">
        <v>72.500002204244893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3.3076706279780023E-2</v>
      </c>
      <c r="CO439">
        <v>3.365606934154252E-2</v>
      </c>
      <c r="CP439">
        <v>3.406719989675773E-2</v>
      </c>
      <c r="CQ439">
        <v>3.4088481762810548E-2</v>
      </c>
      <c r="CR439">
        <v>3.3640141682053856E-2</v>
      </c>
      <c r="CS439">
        <v>3.2706201366349046E-2</v>
      </c>
      <c r="CT439">
        <v>3.0937654906950499E-2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</row>
    <row r="440" spans="1:104" x14ac:dyDescent="0.25">
      <c r="A440" t="s">
        <v>587</v>
      </c>
      <c r="B440" t="s">
        <v>168</v>
      </c>
      <c r="C440" t="s">
        <v>26</v>
      </c>
      <c r="D440" t="s">
        <v>185</v>
      </c>
      <c r="E440" t="s">
        <v>182</v>
      </c>
      <c r="F440">
        <v>2016</v>
      </c>
      <c r="G440" t="s">
        <v>178</v>
      </c>
      <c r="H440">
        <v>10</v>
      </c>
      <c r="I440">
        <v>16.731598715428522</v>
      </c>
      <c r="J440">
        <v>16.077329953725641</v>
      </c>
      <c r="K440">
        <v>15.702264774733525</v>
      </c>
      <c r="L440">
        <v>15.633490814143835</v>
      </c>
      <c r="M440">
        <v>16.168259240415601</v>
      </c>
      <c r="N440">
        <v>17.710221355325206</v>
      </c>
      <c r="O440">
        <v>20.506034279691498</v>
      </c>
      <c r="P440">
        <v>22.47175448546005</v>
      </c>
      <c r="Q440">
        <v>25.320315926209155</v>
      </c>
      <c r="R440">
        <v>27.908178418799164</v>
      </c>
      <c r="S440">
        <v>30.010367110692687</v>
      </c>
      <c r="T440">
        <v>31.522777365482895</v>
      </c>
      <c r="U440">
        <v>32.350660566459034</v>
      </c>
      <c r="V440">
        <v>33.035965631708443</v>
      </c>
      <c r="W440">
        <v>33.02541727428315</v>
      </c>
      <c r="X440">
        <v>32.174759623818254</v>
      </c>
      <c r="Y440">
        <v>30.56897807463297</v>
      </c>
      <c r="Z440">
        <v>28.43542314845941</v>
      </c>
      <c r="AA440">
        <v>27.046925191627931</v>
      </c>
      <c r="AB440">
        <v>26.018620261086998</v>
      </c>
      <c r="AC440">
        <v>24.399604859632717</v>
      </c>
      <c r="AD440">
        <v>22.486093767557382</v>
      </c>
      <c r="AE440">
        <v>20.092612180339898</v>
      </c>
      <c r="AF440">
        <v>18.179684078472068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0.29016458491088476</v>
      </c>
      <c r="AS440">
        <v>0.29778518422543959</v>
      </c>
      <c r="AT440">
        <v>0.30409336418255695</v>
      </c>
      <c r="AU440">
        <v>0.30399627484283104</v>
      </c>
      <c r="AV440">
        <v>0.29616605181808603</v>
      </c>
      <c r="AW440">
        <v>0.28138495068978742</v>
      </c>
      <c r="AX440">
        <v>0.26174574952011825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62.5</v>
      </c>
      <c r="BF440">
        <v>62.250001536254885</v>
      </c>
      <c r="BG440">
        <v>62.5</v>
      </c>
      <c r="BH440">
        <v>61.250002084161373</v>
      </c>
      <c r="BI440">
        <v>61.499999733780953</v>
      </c>
      <c r="BJ440">
        <v>59.750000768941568</v>
      </c>
      <c r="BK440">
        <v>61.000000414796958</v>
      </c>
      <c r="BL440">
        <v>64.249998048948157</v>
      </c>
      <c r="BM440">
        <v>69.749999665801468</v>
      </c>
      <c r="BN440">
        <v>75.249999399989477</v>
      </c>
      <c r="BO440">
        <v>79.499999284790718</v>
      </c>
      <c r="BP440">
        <v>81.499999613697426</v>
      </c>
      <c r="BQ440">
        <v>84.249998844755865</v>
      </c>
      <c r="BR440">
        <v>86.249999021014048</v>
      </c>
      <c r="BS440">
        <v>86.00000045550324</v>
      </c>
      <c r="BT440">
        <v>85.000000392815565</v>
      </c>
      <c r="BU440">
        <v>84.000000533659289</v>
      </c>
      <c r="BV440">
        <v>82.250000958225755</v>
      </c>
      <c r="BW440">
        <v>76.750000816974975</v>
      </c>
      <c r="BX440">
        <v>70.249999849793838</v>
      </c>
      <c r="BY440">
        <v>68.249999062941498</v>
      </c>
      <c r="BZ440">
        <v>65.749999364167962</v>
      </c>
      <c r="CA440">
        <v>64.74999889441753</v>
      </c>
      <c r="CB440">
        <v>63.000000133109523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3.0720617014640923E-2</v>
      </c>
      <c r="CO440">
        <v>3.1639042405711103E-2</v>
      </c>
      <c r="CP440">
        <v>3.2246173207887939E-2</v>
      </c>
      <c r="CQ440">
        <v>3.2335312081420473E-2</v>
      </c>
      <c r="CR440">
        <v>3.1917965561750652E-2</v>
      </c>
      <c r="CS440">
        <v>3.0926802763464278E-2</v>
      </c>
      <c r="CT440">
        <v>2.9088781843533775E-2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</row>
    <row r="441" spans="1:104" x14ac:dyDescent="0.25">
      <c r="A441" t="s">
        <v>588</v>
      </c>
      <c r="B441" t="s">
        <v>168</v>
      </c>
      <c r="C441" t="s">
        <v>26</v>
      </c>
      <c r="D441" t="s">
        <v>185</v>
      </c>
      <c r="E441" t="s">
        <v>182</v>
      </c>
      <c r="F441">
        <v>2016</v>
      </c>
      <c r="G441" t="s">
        <v>179</v>
      </c>
      <c r="H441">
        <v>11</v>
      </c>
      <c r="I441">
        <v>15.219173526523027</v>
      </c>
      <c r="J441">
        <v>14.756601415618332</v>
      </c>
      <c r="K441">
        <v>14.505793653847979</v>
      </c>
      <c r="L441">
        <v>14.537229317771317</v>
      </c>
      <c r="M441">
        <v>15.090898705081884</v>
      </c>
      <c r="N441">
        <v>16.593930558084161</v>
      </c>
      <c r="O441">
        <v>18.579582045278865</v>
      </c>
      <c r="P441">
        <v>20.429181026334977</v>
      </c>
      <c r="Q441">
        <v>22.733982908364933</v>
      </c>
      <c r="R441">
        <v>24.488721941043345</v>
      </c>
      <c r="S441">
        <v>25.847810452480896</v>
      </c>
      <c r="T441">
        <v>26.7128229679147</v>
      </c>
      <c r="U441">
        <v>27.119558673326363</v>
      </c>
      <c r="V441">
        <v>27.498176785199291</v>
      </c>
      <c r="W441">
        <v>27.313255993104935</v>
      </c>
      <c r="X441">
        <v>26.41655084265502</v>
      </c>
      <c r="Y441">
        <v>25.499214797088516</v>
      </c>
      <c r="Z441">
        <v>25.422972971090033</v>
      </c>
      <c r="AA441">
        <v>23.770560524649458</v>
      </c>
      <c r="AB441">
        <v>22.449990772823302</v>
      </c>
      <c r="AC441">
        <v>21.19392947897094</v>
      </c>
      <c r="AD441">
        <v>19.689817631202953</v>
      </c>
      <c r="AE441">
        <v>17.803449338184652</v>
      </c>
      <c r="AF441">
        <v>16.295012537555628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0.24588935830174896</v>
      </c>
      <c r="AS441">
        <v>0.24963332764751114</v>
      </c>
      <c r="AT441">
        <v>0.25311847255246317</v>
      </c>
      <c r="AU441">
        <v>0.25141629745228355</v>
      </c>
      <c r="AV441">
        <v>0.24316220044463749</v>
      </c>
      <c r="AW441">
        <v>0.23471820478005273</v>
      </c>
      <c r="AX441">
        <v>0.23401639766131399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60.199999957584055</v>
      </c>
      <c r="BF441">
        <v>59.799998151609387</v>
      </c>
      <c r="BG441">
        <v>59.599997528477701</v>
      </c>
      <c r="BH441">
        <v>59.599997528477701</v>
      </c>
      <c r="BI441">
        <v>59.999999181803837</v>
      </c>
      <c r="BJ441">
        <v>60.599997794696748</v>
      </c>
      <c r="BK441">
        <v>59.799998151609387</v>
      </c>
      <c r="BL441">
        <v>59.599997528477701</v>
      </c>
      <c r="BM441">
        <v>62.799999102915073</v>
      </c>
      <c r="BN441">
        <v>65.800005040739677</v>
      </c>
      <c r="BO441">
        <v>68.19999674463763</v>
      </c>
      <c r="BP441">
        <v>70.000001487814416</v>
      </c>
      <c r="BQ441">
        <v>71.199997695943324</v>
      </c>
      <c r="BR441">
        <v>71.599998738675311</v>
      </c>
      <c r="BS441">
        <v>70.199996819130121</v>
      </c>
      <c r="BT441">
        <v>70.000001487814416</v>
      </c>
      <c r="BU441">
        <v>68.800001616120596</v>
      </c>
      <c r="BV441">
        <v>66.800002101339416</v>
      </c>
      <c r="BW441">
        <v>65.400002471522299</v>
      </c>
      <c r="BX441">
        <v>63.799998962071349</v>
      </c>
      <c r="BY441">
        <v>63.000000133109523</v>
      </c>
      <c r="BZ441">
        <v>62.599997665657853</v>
      </c>
      <c r="CA441">
        <v>61.79999883669602</v>
      </c>
      <c r="CB441">
        <v>61.59999826444718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2.6206532207028455E-2</v>
      </c>
      <c r="CO441">
        <v>2.6721804722517437E-2</v>
      </c>
      <c r="CP441">
        <v>2.7060157395060031E-2</v>
      </c>
      <c r="CQ441">
        <v>2.6971529853584333E-2</v>
      </c>
      <c r="CR441">
        <v>2.6346005251550446E-2</v>
      </c>
      <c r="CS441">
        <v>2.5683730551546827E-2</v>
      </c>
      <c r="CT441">
        <v>2.5554598263592732E-2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</row>
    <row r="442" spans="1:104" x14ac:dyDescent="0.25">
      <c r="A442" t="s">
        <v>589</v>
      </c>
      <c r="B442" t="s">
        <v>168</v>
      </c>
      <c r="C442" t="s">
        <v>26</v>
      </c>
      <c r="D442" t="s">
        <v>185</v>
      </c>
      <c r="E442" t="s">
        <v>182</v>
      </c>
      <c r="F442">
        <v>2016</v>
      </c>
      <c r="G442" t="s">
        <v>180</v>
      </c>
      <c r="H442">
        <v>12</v>
      </c>
      <c r="I442">
        <v>14.55369875297127</v>
      </c>
      <c r="J442">
        <v>14.164746093391754</v>
      </c>
      <c r="K442">
        <v>13.985911582952166</v>
      </c>
      <c r="L442">
        <v>14.072350305838226</v>
      </c>
      <c r="M442">
        <v>14.654902939951652</v>
      </c>
      <c r="N442">
        <v>16.184119569787359</v>
      </c>
      <c r="O442">
        <v>18.127639081038119</v>
      </c>
      <c r="P442">
        <v>19.936837979217636</v>
      </c>
      <c r="Q442">
        <v>21.744884457260582</v>
      </c>
      <c r="R442">
        <v>22.733038217446968</v>
      </c>
      <c r="S442">
        <v>23.32701540523264</v>
      </c>
      <c r="T442">
        <v>23.568519486674344</v>
      </c>
      <c r="U442">
        <v>23.543756039457989</v>
      </c>
      <c r="V442">
        <v>23.601237919864872</v>
      </c>
      <c r="W442">
        <v>23.33612470672939</v>
      </c>
      <c r="X442">
        <v>22.61237990292836</v>
      </c>
      <c r="Y442">
        <v>22.119183798538259</v>
      </c>
      <c r="Z442">
        <v>22.697698236429378</v>
      </c>
      <c r="AA442">
        <v>21.81739344135568</v>
      </c>
      <c r="AB442">
        <v>20.741695706544863</v>
      </c>
      <c r="AC442">
        <v>19.702006489743901</v>
      </c>
      <c r="AD442">
        <v>18.469475993443972</v>
      </c>
      <c r="AE442">
        <v>16.836823505887224</v>
      </c>
      <c r="AF442">
        <v>15.546826082376764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0.21694629722276168</v>
      </c>
      <c r="AS442">
        <v>0.21671836045829515</v>
      </c>
      <c r="AT442">
        <v>0.21724747239043579</v>
      </c>
      <c r="AU442">
        <v>0.21480712463878918</v>
      </c>
      <c r="AV442">
        <v>0.20814511381826151</v>
      </c>
      <c r="AW442">
        <v>0.2036052866739915</v>
      </c>
      <c r="AX442">
        <v>0.20893046391155781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48.24999946288068</v>
      </c>
      <c r="BF442">
        <v>47.999999396325919</v>
      </c>
      <c r="BG442">
        <v>46.750000869893135</v>
      </c>
      <c r="BH442">
        <v>47.999999396325919</v>
      </c>
      <c r="BI442">
        <v>46.750000869893135</v>
      </c>
      <c r="BJ442">
        <v>46.999999435403943</v>
      </c>
      <c r="BK442">
        <v>46.500000803338374</v>
      </c>
      <c r="BL442">
        <v>45.75000029837701</v>
      </c>
      <c r="BM442">
        <v>52.999998539458787</v>
      </c>
      <c r="BN442">
        <v>57.750000999746156</v>
      </c>
      <c r="BO442">
        <v>61.75000160667674</v>
      </c>
      <c r="BP442">
        <v>63.000000133109523</v>
      </c>
      <c r="BQ442">
        <v>62.250001536254885</v>
      </c>
      <c r="BR442">
        <v>66.000000270289689</v>
      </c>
      <c r="BS442">
        <v>65.00000081819617</v>
      </c>
      <c r="BT442">
        <v>63.500000266219047</v>
      </c>
      <c r="BU442">
        <v>61.75000160667674</v>
      </c>
      <c r="BV442">
        <v>59.499999048694313</v>
      </c>
      <c r="BW442">
        <v>57.750000999746156</v>
      </c>
      <c r="BX442">
        <v>54.499998582607439</v>
      </c>
      <c r="BY442">
        <v>53.250000463237427</v>
      </c>
      <c r="BZ442">
        <v>51.749999962143164</v>
      </c>
      <c r="CA442">
        <v>52.000002038570337</v>
      </c>
      <c r="CB442">
        <v>52.000002038570337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2.2521900884652113E-2</v>
      </c>
      <c r="CO442">
        <v>2.261784259966778E-2</v>
      </c>
      <c r="CP442">
        <v>2.2698421070616356E-2</v>
      </c>
      <c r="CQ442">
        <v>2.2569670859421916E-2</v>
      </c>
      <c r="CR442">
        <v>2.2092164869104158E-2</v>
      </c>
      <c r="CS442">
        <v>2.179595310925175E-2</v>
      </c>
      <c r="CT442">
        <v>2.2254494054685058E-2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</row>
    <row r="443" spans="1:104" x14ac:dyDescent="0.25">
      <c r="A443" t="s">
        <v>590</v>
      </c>
      <c r="B443" t="s">
        <v>168</v>
      </c>
      <c r="C443" t="s">
        <v>26</v>
      </c>
      <c r="D443" t="s">
        <v>185</v>
      </c>
      <c r="E443" t="s">
        <v>182</v>
      </c>
      <c r="F443">
        <v>2016</v>
      </c>
      <c r="G443" t="s">
        <v>181</v>
      </c>
      <c r="H443">
        <v>8</v>
      </c>
      <c r="I443">
        <v>17.533880982066414</v>
      </c>
      <c r="J443">
        <v>16.797216438525165</v>
      </c>
      <c r="K443">
        <v>16.37328070929064</v>
      </c>
      <c r="L443">
        <v>16.280163975413515</v>
      </c>
      <c r="M443">
        <v>16.864484743901322</v>
      </c>
      <c r="N443">
        <v>18.493991685723024</v>
      </c>
      <c r="O443">
        <v>21.029156004145943</v>
      </c>
      <c r="P443">
        <v>23.649750197628567</v>
      </c>
      <c r="Q443">
        <v>26.591639173525223</v>
      </c>
      <c r="R443">
        <v>28.924661953991915</v>
      </c>
      <c r="S443">
        <v>30.75196782456127</v>
      </c>
      <c r="T443">
        <v>31.836011694503807</v>
      </c>
      <c r="U443">
        <v>32.373152667035605</v>
      </c>
      <c r="V443">
        <v>32.830505075674608</v>
      </c>
      <c r="W443">
        <v>32.849810230960593</v>
      </c>
      <c r="X443">
        <v>32.278977589043727</v>
      </c>
      <c r="Y443">
        <v>31.115968541421594</v>
      </c>
      <c r="Z443">
        <v>29.322167358499151</v>
      </c>
      <c r="AA443">
        <v>26.866096792347182</v>
      </c>
      <c r="AB443">
        <v>25.855989386580816</v>
      </c>
      <c r="AC443">
        <v>25.173824378079452</v>
      </c>
      <c r="AD443">
        <v>23.363360869448396</v>
      </c>
      <c r="AE443">
        <v>21.000035217137107</v>
      </c>
      <c r="AF443">
        <v>19.064091493811411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0.29304788532753134</v>
      </c>
      <c r="AS443">
        <v>0.29799224411598157</v>
      </c>
      <c r="AT443">
        <v>0.30220213724717754</v>
      </c>
      <c r="AU443">
        <v>0.30237982501489313</v>
      </c>
      <c r="AV443">
        <v>0.29712536161620678</v>
      </c>
      <c r="AW443">
        <v>0.28641995329308068</v>
      </c>
      <c r="AX443">
        <v>0.26990816597493489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66.037497671254968</v>
      </c>
      <c r="BF443">
        <v>65.775000701409866</v>
      </c>
      <c r="BG443">
        <v>65.275000771831714</v>
      </c>
      <c r="BH443">
        <v>65.00000081819617</v>
      </c>
      <c r="BI443">
        <v>64.67500195540741</v>
      </c>
      <c r="BJ443">
        <v>65.074997451909198</v>
      </c>
      <c r="BK443">
        <v>66.199996263082383</v>
      </c>
      <c r="BL443">
        <v>67.900002475592927</v>
      </c>
      <c r="BM443">
        <v>72.412499024942207</v>
      </c>
      <c r="BN443">
        <v>76.324997724641236</v>
      </c>
      <c r="BO443">
        <v>80.18750026286078</v>
      </c>
      <c r="BP443">
        <v>81.624998871011414</v>
      </c>
      <c r="BQ443">
        <v>82.425003042672074</v>
      </c>
      <c r="BR443">
        <v>84.162499736080846</v>
      </c>
      <c r="BS443">
        <v>84.112504541375401</v>
      </c>
      <c r="BT443">
        <v>83.462500048379411</v>
      </c>
      <c r="BU443">
        <v>83.224996986880683</v>
      </c>
      <c r="BV443">
        <v>82.262497632543301</v>
      </c>
      <c r="BW443">
        <v>79.212501384766469</v>
      </c>
      <c r="BX443">
        <v>75.562499705795389</v>
      </c>
      <c r="BY443">
        <v>72.437500413066942</v>
      </c>
      <c r="BZ443">
        <v>71.425004846367202</v>
      </c>
      <c r="CA443">
        <v>69.662496486498782</v>
      </c>
      <c r="CB443">
        <v>69.199997112622384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3.1519967446530253E-2</v>
      </c>
      <c r="CO443">
        <v>3.2102870328093641E-2</v>
      </c>
      <c r="CP443">
        <v>3.2479375730568853E-2</v>
      </c>
      <c r="CQ443">
        <v>3.2579564100791499E-2</v>
      </c>
      <c r="CR443">
        <v>3.2328584669074831E-2</v>
      </c>
      <c r="CS443">
        <v>3.1704319585452161E-2</v>
      </c>
      <c r="CT443">
        <v>3.021558785666505E-2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</row>
    <row r="444" spans="1:104" x14ac:dyDescent="0.25">
      <c r="A444" t="s">
        <v>591</v>
      </c>
      <c r="B444" t="s">
        <v>168</v>
      </c>
      <c r="C444" t="s">
        <v>26</v>
      </c>
      <c r="D444" t="s">
        <v>185</v>
      </c>
      <c r="E444" t="s">
        <v>182</v>
      </c>
      <c r="F444">
        <v>2017</v>
      </c>
      <c r="G444" t="s">
        <v>169</v>
      </c>
      <c r="H444">
        <v>1</v>
      </c>
      <c r="I444">
        <v>14.338701260489778</v>
      </c>
      <c r="J444">
        <v>13.97240723928746</v>
      </c>
      <c r="K444">
        <v>13.847096577981999</v>
      </c>
      <c r="L444">
        <v>13.97536717451638</v>
      </c>
      <c r="M444">
        <v>14.62257190561682</v>
      </c>
      <c r="N444">
        <v>16.225408401516415</v>
      </c>
      <c r="O444">
        <v>18.900855948863988</v>
      </c>
      <c r="P444">
        <v>20.672236539070859</v>
      </c>
      <c r="Q444">
        <v>22.080202694426379</v>
      </c>
      <c r="R444">
        <v>22.42353224142278</v>
      </c>
      <c r="S444">
        <v>22.404920617741446</v>
      </c>
      <c r="T444">
        <v>22.2412544246952</v>
      </c>
      <c r="U444">
        <v>21.916695414869164</v>
      </c>
      <c r="V444">
        <v>21.751073985228388</v>
      </c>
      <c r="W444">
        <v>21.426389508031228</v>
      </c>
      <c r="X444">
        <v>20.894317212311286</v>
      </c>
      <c r="Y444">
        <v>20.674908731056256</v>
      </c>
      <c r="Z444">
        <v>21.676910385658928</v>
      </c>
      <c r="AA444">
        <v>21.245001265627831</v>
      </c>
      <c r="AB444">
        <v>20.327146638651552</v>
      </c>
      <c r="AC444">
        <v>19.377246905793839</v>
      </c>
      <c r="AD444">
        <v>18.2287959111774</v>
      </c>
      <c r="AE444">
        <v>16.615497490921456</v>
      </c>
      <c r="AF444">
        <v>15.394818868934856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0.20472893689717048</v>
      </c>
      <c r="AS444">
        <v>0.20174140051268918</v>
      </c>
      <c r="AT444">
        <v>0.2002168576601133</v>
      </c>
      <c r="AU444">
        <v>0.19722816767779525</v>
      </c>
      <c r="AV444">
        <v>0.19233048531278629</v>
      </c>
      <c r="AW444">
        <v>0.19031085394511296</v>
      </c>
      <c r="AX444">
        <v>0.19953418853870589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46.500000277748505</v>
      </c>
      <c r="BF444">
        <v>45.999999937216558</v>
      </c>
      <c r="BG444">
        <v>46.750000547535343</v>
      </c>
      <c r="BH444">
        <v>46.500000277748505</v>
      </c>
      <c r="BI444">
        <v>45.249999127856043</v>
      </c>
      <c r="BJ444">
        <v>44.500000109871031</v>
      </c>
      <c r="BK444">
        <v>45.749999553691595</v>
      </c>
      <c r="BL444">
        <v>45.000000677879235</v>
      </c>
      <c r="BM444">
        <v>47.499999082133314</v>
      </c>
      <c r="BN444">
        <v>51.749999772978697</v>
      </c>
      <c r="BO444">
        <v>54.500000295264172</v>
      </c>
      <c r="BP444">
        <v>57.000000547762816</v>
      </c>
      <c r="BQ444">
        <v>58.500001995876644</v>
      </c>
      <c r="BR444">
        <v>58.500001995876644</v>
      </c>
      <c r="BS444">
        <v>58.750000673329708</v>
      </c>
      <c r="BT444">
        <v>57.750001243385206</v>
      </c>
      <c r="BU444">
        <v>55.999999809829852</v>
      </c>
      <c r="BV444">
        <v>54.000000096904884</v>
      </c>
      <c r="BW444">
        <v>51.250000143310039</v>
      </c>
      <c r="BX444">
        <v>49.749998723630739</v>
      </c>
      <c r="BY444">
        <v>46.250000917866686</v>
      </c>
      <c r="BZ444">
        <v>44.749999384449254</v>
      </c>
      <c r="CA444">
        <v>41.500000341441854</v>
      </c>
      <c r="CB444">
        <v>41.000000029344442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2.0567484171456166E-2</v>
      </c>
      <c r="CO444">
        <v>2.036300178815258E-2</v>
      </c>
      <c r="CP444">
        <v>2.0224846282982809E-2</v>
      </c>
      <c r="CQ444">
        <v>2.004329288060341E-2</v>
      </c>
      <c r="CR444">
        <v>1.9791974216599312E-2</v>
      </c>
      <c r="CS444">
        <v>1.9833566808088201E-2</v>
      </c>
      <c r="CT444">
        <v>2.0738049461039684E-2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</row>
    <row r="445" spans="1:104" x14ac:dyDescent="0.25">
      <c r="A445" t="s">
        <v>592</v>
      </c>
      <c r="B445" t="s">
        <v>168</v>
      </c>
      <c r="C445" t="s">
        <v>26</v>
      </c>
      <c r="D445" t="s">
        <v>185</v>
      </c>
      <c r="E445" t="s">
        <v>182</v>
      </c>
      <c r="F445">
        <v>2017</v>
      </c>
      <c r="G445" t="s">
        <v>170</v>
      </c>
      <c r="H445">
        <v>2</v>
      </c>
      <c r="I445">
        <v>14.587743386079246</v>
      </c>
      <c r="J445">
        <v>14.178215747050659</v>
      </c>
      <c r="K445">
        <v>14.035120416440614</v>
      </c>
      <c r="L445">
        <v>14.134823002476377</v>
      </c>
      <c r="M445">
        <v>14.745655503313349</v>
      </c>
      <c r="N445">
        <v>16.354852064656004</v>
      </c>
      <c r="O445">
        <v>18.760433229648687</v>
      </c>
      <c r="P445">
        <v>20.518903056760294</v>
      </c>
      <c r="Q445">
        <v>22.103877875534831</v>
      </c>
      <c r="R445">
        <v>22.792130198990478</v>
      </c>
      <c r="S445">
        <v>23.126235036539246</v>
      </c>
      <c r="T445">
        <v>23.202341020294909</v>
      </c>
      <c r="U445">
        <v>23.077492960385644</v>
      </c>
      <c r="V445">
        <v>23.064973236078931</v>
      </c>
      <c r="W445">
        <v>22.850547401791072</v>
      </c>
      <c r="X445">
        <v>22.250633697148512</v>
      </c>
      <c r="Y445">
        <v>21.65507943273326</v>
      </c>
      <c r="Z445">
        <v>21.962691177321858</v>
      </c>
      <c r="AA445">
        <v>22.052197794284876</v>
      </c>
      <c r="AB445">
        <v>21.018016844137058</v>
      </c>
      <c r="AC445">
        <v>19.996375721509864</v>
      </c>
      <c r="AD445">
        <v>18.721161651034713</v>
      </c>
      <c r="AE445">
        <v>16.999712525007855</v>
      </c>
      <c r="AF445">
        <v>15.700384962226758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0.2135756570069999</v>
      </c>
      <c r="AS445">
        <v>0.21242644130919383</v>
      </c>
      <c r="AT445">
        <v>0.21231120870340103</v>
      </c>
      <c r="AU445">
        <v>0.21033742746272913</v>
      </c>
      <c r="AV445">
        <v>0.2048152767976586</v>
      </c>
      <c r="AW445">
        <v>0.19933324181426712</v>
      </c>
      <c r="AX445">
        <v>0.20216478147066697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48.500000872143957</v>
      </c>
      <c r="BF445">
        <v>49.000000615550746</v>
      </c>
      <c r="BG445">
        <v>47.750000062783442</v>
      </c>
      <c r="BH445">
        <v>46.750000547535343</v>
      </c>
      <c r="BI445">
        <v>45.500000080071644</v>
      </c>
      <c r="BJ445">
        <v>44.500000109871031</v>
      </c>
      <c r="BK445">
        <v>43.499999599414316</v>
      </c>
      <c r="BL445">
        <v>43.499999599414316</v>
      </c>
      <c r="BM445">
        <v>49.000000615550746</v>
      </c>
      <c r="BN445">
        <v>53.499999898545589</v>
      </c>
      <c r="BO445">
        <v>55.499999497732432</v>
      </c>
      <c r="BP445">
        <v>56.750000277975985</v>
      </c>
      <c r="BQ445">
        <v>57.999999920838263</v>
      </c>
      <c r="BR445">
        <v>58.500001995876644</v>
      </c>
      <c r="BS445">
        <v>57.999999920838263</v>
      </c>
      <c r="BT445">
        <v>57.000000547762816</v>
      </c>
      <c r="BU445">
        <v>55.749999994995527</v>
      </c>
      <c r="BV445">
        <v>53.499999898545589</v>
      </c>
      <c r="BW445">
        <v>51.250000143310039</v>
      </c>
      <c r="BX445">
        <v>49.249999890128969</v>
      </c>
      <c r="BY445">
        <v>48.000000446308405</v>
      </c>
      <c r="BZ445">
        <v>45.249999127856043</v>
      </c>
      <c r="CA445">
        <v>44.749999384449254</v>
      </c>
      <c r="CB445">
        <v>44.749999384449254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2.1872814394686402E-2</v>
      </c>
      <c r="CO445">
        <v>2.1856731524916632E-2</v>
      </c>
      <c r="CP445">
        <v>2.1870736379567823E-2</v>
      </c>
      <c r="CQ445">
        <v>2.1782234357710425E-2</v>
      </c>
      <c r="CR445">
        <v>2.1493000014912861E-2</v>
      </c>
      <c r="CS445">
        <v>2.1219426888686558E-2</v>
      </c>
      <c r="CT445">
        <v>2.1444722874381851E-2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</row>
    <row r="446" spans="1:104" x14ac:dyDescent="0.25">
      <c r="A446" t="s">
        <v>593</v>
      </c>
      <c r="B446" t="s">
        <v>168</v>
      </c>
      <c r="C446" t="s">
        <v>26</v>
      </c>
      <c r="D446" t="s">
        <v>185</v>
      </c>
      <c r="E446" t="s">
        <v>182</v>
      </c>
      <c r="F446">
        <v>2017</v>
      </c>
      <c r="G446" t="s">
        <v>171</v>
      </c>
      <c r="H446">
        <v>3</v>
      </c>
      <c r="I446">
        <v>15.190183164757444</v>
      </c>
      <c r="J446">
        <v>14.651747661578689</v>
      </c>
      <c r="K446">
        <v>14.3901209951675</v>
      </c>
      <c r="L446">
        <v>14.387550030114944</v>
      </c>
      <c r="M446">
        <v>14.913227819065305</v>
      </c>
      <c r="N446">
        <v>16.386121249036457</v>
      </c>
      <c r="O446">
        <v>18.877303690236072</v>
      </c>
      <c r="P446">
        <v>20.506067709151726</v>
      </c>
      <c r="Q446">
        <v>22.145398590062964</v>
      </c>
      <c r="R446">
        <v>23.184516279626529</v>
      </c>
      <c r="S446">
        <v>23.984498590834196</v>
      </c>
      <c r="T446">
        <v>24.4402993285204</v>
      </c>
      <c r="U446">
        <v>24.630244964564266</v>
      </c>
      <c r="V446">
        <v>24.957397189463919</v>
      </c>
      <c r="W446">
        <v>24.951874080244128</v>
      </c>
      <c r="X446">
        <v>24.535426115977163</v>
      </c>
      <c r="Y446">
        <v>23.801205782171756</v>
      </c>
      <c r="Z446">
        <v>23.040043011610386</v>
      </c>
      <c r="AA446">
        <v>22.403452564195767</v>
      </c>
      <c r="AB446">
        <v>22.271730932526872</v>
      </c>
      <c r="AC446">
        <v>21.217324748784279</v>
      </c>
      <c r="AD446">
        <v>19.786651146063491</v>
      </c>
      <c r="AE446">
        <v>17.895740343391456</v>
      </c>
      <c r="AF446">
        <v>16.40314953136334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0.22497097474481553</v>
      </c>
      <c r="AS446">
        <v>0.22671939554984846</v>
      </c>
      <c r="AT446">
        <v>0.22973080538942772</v>
      </c>
      <c r="AU446">
        <v>0.22967997111109473</v>
      </c>
      <c r="AV446">
        <v>0.22584659215682529</v>
      </c>
      <c r="AW446">
        <v>0.21908816303435005</v>
      </c>
      <c r="AX446">
        <v>0.21208171959597397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51.250000143310039</v>
      </c>
      <c r="BF446">
        <v>51.499999730668115</v>
      </c>
      <c r="BG446">
        <v>51.499999730668115</v>
      </c>
      <c r="BH446">
        <v>50.499999447687657</v>
      </c>
      <c r="BI446">
        <v>49.749998723630739</v>
      </c>
      <c r="BJ446">
        <v>49.499999704963301</v>
      </c>
      <c r="BK446">
        <v>49.499999704963301</v>
      </c>
      <c r="BL446">
        <v>48.249999919928356</v>
      </c>
      <c r="BM446">
        <v>53.000000922871159</v>
      </c>
      <c r="BN446">
        <v>58.249998996374771</v>
      </c>
      <c r="BO446">
        <v>59.500001596428348</v>
      </c>
      <c r="BP446">
        <v>62.250001322546943</v>
      </c>
      <c r="BQ446">
        <v>63.250000695622383</v>
      </c>
      <c r="BR446">
        <v>62.5</v>
      </c>
      <c r="BS446">
        <v>63.250000695622383</v>
      </c>
      <c r="BT446">
        <v>62.250001322546943</v>
      </c>
      <c r="BU446">
        <v>60.999998324409916</v>
      </c>
      <c r="BV446">
        <v>57.499999153788337</v>
      </c>
      <c r="BW446">
        <v>55.749999994995527</v>
      </c>
      <c r="BX446">
        <v>54.000000096904884</v>
      </c>
      <c r="BY446">
        <v>52.50000038329749</v>
      </c>
      <c r="BZ446">
        <v>49.249999890128969</v>
      </c>
      <c r="CA446">
        <v>48.749999322120765</v>
      </c>
      <c r="CB446">
        <v>49.249999890128969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2.3413224464428922E-2</v>
      </c>
      <c r="CO446">
        <v>2.3731819356092084E-2</v>
      </c>
      <c r="CP446">
        <v>2.4042046247182772E-2</v>
      </c>
      <c r="CQ446">
        <v>2.4168708722048033E-2</v>
      </c>
      <c r="CR446">
        <v>2.4082735263442064E-2</v>
      </c>
      <c r="CS446">
        <v>2.3750853658587767E-2</v>
      </c>
      <c r="CT446">
        <v>2.3087839339169764E-2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</row>
    <row r="447" spans="1:104" x14ac:dyDescent="0.25">
      <c r="A447" t="s">
        <v>594</v>
      </c>
      <c r="B447" t="s">
        <v>168</v>
      </c>
      <c r="C447" t="s">
        <v>26</v>
      </c>
      <c r="D447" t="s">
        <v>185</v>
      </c>
      <c r="E447" t="s">
        <v>182</v>
      </c>
      <c r="F447">
        <v>2017</v>
      </c>
      <c r="G447" t="s">
        <v>172</v>
      </c>
      <c r="H447">
        <v>4</v>
      </c>
      <c r="I447">
        <v>15.643377650137253</v>
      </c>
      <c r="J447">
        <v>15.02274801007777</v>
      </c>
      <c r="K447">
        <v>14.680747066574966</v>
      </c>
      <c r="L447">
        <v>14.621891296666091</v>
      </c>
      <c r="M447">
        <v>15.104682710291282</v>
      </c>
      <c r="N447">
        <v>16.526720226805125</v>
      </c>
      <c r="O447">
        <v>18.634804705822003</v>
      </c>
      <c r="P447">
        <v>20.457605443007303</v>
      </c>
      <c r="Q447">
        <v>22.936575160430312</v>
      </c>
      <c r="R447">
        <v>24.884883411184017</v>
      </c>
      <c r="S447">
        <v>26.383939787876429</v>
      </c>
      <c r="T447">
        <v>27.346780886494141</v>
      </c>
      <c r="U447">
        <v>27.839762255288619</v>
      </c>
      <c r="V447">
        <v>28.312570695809388</v>
      </c>
      <c r="W447">
        <v>28.337131299800387</v>
      </c>
      <c r="X447">
        <v>27.744192116613618</v>
      </c>
      <c r="Y447">
        <v>26.630931421190176</v>
      </c>
      <c r="Z447">
        <v>25.114632884732085</v>
      </c>
      <c r="AA447">
        <v>23.341806043156719</v>
      </c>
      <c r="AB447">
        <v>23.306704694287504</v>
      </c>
      <c r="AC447">
        <v>22.500916137010655</v>
      </c>
      <c r="AD447">
        <v>20.839686948876789</v>
      </c>
      <c r="AE447">
        <v>18.692863846782188</v>
      </c>
      <c r="AF447">
        <v>16.960931186154887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0.25172489322135849</v>
      </c>
      <c r="AS447">
        <v>0.25626275124928216</v>
      </c>
      <c r="AT447">
        <v>0.26061490168459911</v>
      </c>
      <c r="AU447">
        <v>0.2608409834243352</v>
      </c>
      <c r="AV447">
        <v>0.2553830207156188</v>
      </c>
      <c r="AW447">
        <v>0.24513554915304742</v>
      </c>
      <c r="AX447">
        <v>0.23117814926594973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57.999999920838263</v>
      </c>
      <c r="BF447">
        <v>57.750001243385206</v>
      </c>
      <c r="BG447">
        <v>56.25000007961669</v>
      </c>
      <c r="BH447">
        <v>54.500000295264172</v>
      </c>
      <c r="BI447">
        <v>54.500000295264172</v>
      </c>
      <c r="BJ447">
        <v>54.500000295264172</v>
      </c>
      <c r="BK447">
        <v>55.25000087714843</v>
      </c>
      <c r="BL447">
        <v>59.750000273881405</v>
      </c>
      <c r="BM447">
        <v>66.750001231101493</v>
      </c>
      <c r="BN447">
        <v>70.749999178355765</v>
      </c>
      <c r="BO447">
        <v>73.75000213145249</v>
      </c>
      <c r="BP447">
        <v>75.750000252043691</v>
      </c>
      <c r="BQ447">
        <v>76.999998985000957</v>
      </c>
      <c r="BR447">
        <v>76.999998985000957</v>
      </c>
      <c r="BS447">
        <v>77.75000024931397</v>
      </c>
      <c r="BT447">
        <v>76.249998630592955</v>
      </c>
      <c r="BU447">
        <v>74.999999499552246</v>
      </c>
      <c r="BV447">
        <v>73.75000213145249</v>
      </c>
      <c r="BW447">
        <v>72.00000086850433</v>
      </c>
      <c r="BX447">
        <v>67.999999679713426</v>
      </c>
      <c r="BY447">
        <v>63.000002018169326</v>
      </c>
      <c r="BZ447">
        <v>61.999997981830681</v>
      </c>
      <c r="CA447">
        <v>60.749999646956859</v>
      </c>
      <c r="CB447">
        <v>59.249998824402724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2.6925636406961207E-2</v>
      </c>
      <c r="CO447">
        <v>2.7503492016392007E-2</v>
      </c>
      <c r="CP447">
        <v>2.7917188183657397E-2</v>
      </c>
      <c r="CQ447">
        <v>2.8025288760491363E-2</v>
      </c>
      <c r="CR447">
        <v>2.7797811692274441E-2</v>
      </c>
      <c r="CS447">
        <v>2.7159717072064209E-2</v>
      </c>
      <c r="CT447">
        <v>2.5871305640008595E-2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</row>
    <row r="448" spans="1:104" x14ac:dyDescent="0.25">
      <c r="A448" t="s">
        <v>595</v>
      </c>
      <c r="B448" t="s">
        <v>168</v>
      </c>
      <c r="C448" t="s">
        <v>26</v>
      </c>
      <c r="D448" t="s">
        <v>185</v>
      </c>
      <c r="E448" t="s">
        <v>182</v>
      </c>
      <c r="F448">
        <v>2017</v>
      </c>
      <c r="G448" t="s">
        <v>173</v>
      </c>
      <c r="H448">
        <v>5</v>
      </c>
      <c r="I448">
        <v>15.743671155502136</v>
      </c>
      <c r="J448">
        <v>15.143660951167623</v>
      </c>
      <c r="K448">
        <v>14.811149897555067</v>
      </c>
      <c r="L448">
        <v>14.738230266095607</v>
      </c>
      <c r="M448">
        <v>15.230082236616933</v>
      </c>
      <c r="N448">
        <v>16.626205096740307</v>
      </c>
      <c r="O448">
        <v>18.545083692489978</v>
      </c>
      <c r="P448">
        <v>20.910115814880349</v>
      </c>
      <c r="Q448">
        <v>23.574216071858089</v>
      </c>
      <c r="R448">
        <v>25.478725333883141</v>
      </c>
      <c r="S448">
        <v>26.901133650907592</v>
      </c>
      <c r="T448">
        <v>27.842653713056581</v>
      </c>
      <c r="U448">
        <v>28.290707825121885</v>
      </c>
      <c r="V448">
        <v>28.71773593741937</v>
      </c>
      <c r="W448">
        <v>28.64045171908236</v>
      </c>
      <c r="X448">
        <v>27.902465124924035</v>
      </c>
      <c r="Y448">
        <v>26.670140721071096</v>
      </c>
      <c r="Z448">
        <v>25.014649756497956</v>
      </c>
      <c r="AA448">
        <v>23.147184547416803</v>
      </c>
      <c r="AB448">
        <v>22.820961036974211</v>
      </c>
      <c r="AC448">
        <v>22.567726367641239</v>
      </c>
      <c r="AD448">
        <v>20.928742288495858</v>
      </c>
      <c r="AE448">
        <v>18.789588242619683</v>
      </c>
      <c r="AF448">
        <v>17.068234848552418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0.25628935264226499</v>
      </c>
      <c r="AS448">
        <v>0.26041366417264483</v>
      </c>
      <c r="AT448">
        <v>0.26434441573677364</v>
      </c>
      <c r="AU448">
        <v>0.26363302740513389</v>
      </c>
      <c r="AV448">
        <v>0.25683991170830328</v>
      </c>
      <c r="AW448">
        <v>0.24549647144070233</v>
      </c>
      <c r="AX448">
        <v>0.23025780988919817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59.500001596428348</v>
      </c>
      <c r="BF448">
        <v>59.249998824402724</v>
      </c>
      <c r="BG448">
        <v>58.999999123306523</v>
      </c>
      <c r="BH448">
        <v>58.249998996374771</v>
      </c>
      <c r="BI448">
        <v>57.999999920838263</v>
      </c>
      <c r="BJ448">
        <v>57.24999922521588</v>
      </c>
      <c r="BK448">
        <v>60.999998324409916</v>
      </c>
      <c r="BL448">
        <v>65.249999726118588</v>
      </c>
      <c r="BM448">
        <v>70.2500007998065</v>
      </c>
      <c r="BN448">
        <v>74.999999499552246</v>
      </c>
      <c r="BO448">
        <v>79.250001469951556</v>
      </c>
      <c r="BP448">
        <v>80.250000274336358</v>
      </c>
      <c r="BQ448">
        <v>79.250001469951556</v>
      </c>
      <c r="BR448">
        <v>78.749999565520355</v>
      </c>
      <c r="BS448">
        <v>78.749999565520355</v>
      </c>
      <c r="BT448">
        <v>78.250001300709215</v>
      </c>
      <c r="BU448">
        <v>76.999998985000957</v>
      </c>
      <c r="BV448">
        <v>75.500001347114377</v>
      </c>
      <c r="BW448">
        <v>72.749998208851977</v>
      </c>
      <c r="BX448">
        <v>68.99999882531263</v>
      </c>
      <c r="BY448">
        <v>66.000000421740978</v>
      </c>
      <c r="BZ448">
        <v>64.750002257474335</v>
      </c>
      <c r="CA448">
        <v>64.499999940401224</v>
      </c>
      <c r="CB448">
        <v>63.000002018169326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2.7369418103341942E-2</v>
      </c>
      <c r="CO448">
        <v>2.7904560497662583E-2</v>
      </c>
      <c r="CP448">
        <v>2.8265507897648839E-2</v>
      </c>
      <c r="CQ448">
        <v>2.8298616774538269E-2</v>
      </c>
      <c r="CR448">
        <v>2.7959614013757017E-2</v>
      </c>
      <c r="CS448">
        <v>2.7242242696842021E-2</v>
      </c>
      <c r="CT448">
        <v>2.5855366446330862E-2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</row>
    <row r="449" spans="1:104" x14ac:dyDescent="0.25">
      <c r="A449" t="s">
        <v>596</v>
      </c>
      <c r="B449" t="s">
        <v>168</v>
      </c>
      <c r="C449" t="s">
        <v>26</v>
      </c>
      <c r="D449" t="s">
        <v>185</v>
      </c>
      <c r="E449" t="s">
        <v>182</v>
      </c>
      <c r="F449">
        <v>2017</v>
      </c>
      <c r="G449" t="s">
        <v>174</v>
      </c>
      <c r="H449">
        <v>6</v>
      </c>
      <c r="I449">
        <v>16.215684395909431</v>
      </c>
      <c r="J449">
        <v>15.58534712853322</v>
      </c>
      <c r="K449">
        <v>15.213528860729841</v>
      </c>
      <c r="L449">
        <v>15.146747995861869</v>
      </c>
      <c r="M449">
        <v>15.663571747919818</v>
      </c>
      <c r="N449">
        <v>16.980186276179918</v>
      </c>
      <c r="O449">
        <v>18.922545283604535</v>
      </c>
      <c r="P449">
        <v>21.374985767777588</v>
      </c>
      <c r="Q449">
        <v>23.995062275270861</v>
      </c>
      <c r="R449">
        <v>26.110583898465631</v>
      </c>
      <c r="S449">
        <v>27.675808297672958</v>
      </c>
      <c r="T449">
        <v>28.617779445232806</v>
      </c>
      <c r="U449">
        <v>28.95928016134534</v>
      </c>
      <c r="V449">
        <v>29.210882162520001</v>
      </c>
      <c r="W449">
        <v>29.103553036999337</v>
      </c>
      <c r="X449">
        <v>28.493025354342173</v>
      </c>
      <c r="Y449">
        <v>27.494311293185813</v>
      </c>
      <c r="Z449">
        <v>26.049716264592348</v>
      </c>
      <c r="AA449">
        <v>24.192045351280541</v>
      </c>
      <c r="AB449">
        <v>23.232694420821591</v>
      </c>
      <c r="AC449">
        <v>23.010437133596149</v>
      </c>
      <c r="AD449">
        <v>21.521177043090301</v>
      </c>
      <c r="AE449">
        <v>19.393846409599981</v>
      </c>
      <c r="AF449">
        <v>17.589691062102403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0.2634243222742923</v>
      </c>
      <c r="AS449">
        <v>0.26656782039905236</v>
      </c>
      <c r="AT449">
        <v>0.26888378979174088</v>
      </c>
      <c r="AU449">
        <v>0.26789584587193577</v>
      </c>
      <c r="AV449">
        <v>0.26227598138262548</v>
      </c>
      <c r="AW449">
        <v>0.2530828945774885</v>
      </c>
      <c r="AX449">
        <v>0.23978551426335953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60.249997742525657</v>
      </c>
      <c r="BF449">
        <v>60.249997742525657</v>
      </c>
      <c r="BG449">
        <v>59.249998824402724</v>
      </c>
      <c r="BH449">
        <v>59.750000273881405</v>
      </c>
      <c r="BI449">
        <v>58.500001995876644</v>
      </c>
      <c r="BJ449">
        <v>59.750000273881405</v>
      </c>
      <c r="BK449">
        <v>60.749999646956859</v>
      </c>
      <c r="BL449">
        <v>64.499999940401224</v>
      </c>
      <c r="BM449">
        <v>67.249998756614801</v>
      </c>
      <c r="BN449">
        <v>70.749999178355765</v>
      </c>
      <c r="BO449">
        <v>74.499999414931068</v>
      </c>
      <c r="BP449">
        <v>77.50000054821777</v>
      </c>
      <c r="BQ449">
        <v>78.500000546852917</v>
      </c>
      <c r="BR449">
        <v>80.00000125566892</v>
      </c>
      <c r="BS449">
        <v>80.250000274336358</v>
      </c>
      <c r="BT449">
        <v>78.749999565520355</v>
      </c>
      <c r="BU449">
        <v>77.50000054821777</v>
      </c>
      <c r="BV449">
        <v>76.249998630592955</v>
      </c>
      <c r="BW449">
        <v>74.000000808905568</v>
      </c>
      <c r="BX449">
        <v>71.250000400358218</v>
      </c>
      <c r="BY449">
        <v>67.000000079161737</v>
      </c>
      <c r="BZ449">
        <v>64.499999940401224</v>
      </c>
      <c r="CA449">
        <v>63.499999373075447</v>
      </c>
      <c r="CB449">
        <v>62.749998677453064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2.8376557666643955E-2</v>
      </c>
      <c r="CO449">
        <v>2.8791954103505525E-2</v>
      </c>
      <c r="CP449">
        <v>2.9002629570319276E-2</v>
      </c>
      <c r="CQ449">
        <v>2.8987962720584445E-2</v>
      </c>
      <c r="CR449">
        <v>2.8687267565628567E-2</v>
      </c>
      <c r="CS449">
        <v>2.8115879320455183E-2</v>
      </c>
      <c r="CT449">
        <v>2.6916693735082028E-2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</row>
    <row r="450" spans="1:104" x14ac:dyDescent="0.25">
      <c r="A450" t="s">
        <v>597</v>
      </c>
      <c r="B450" t="s">
        <v>168</v>
      </c>
      <c r="C450" t="s">
        <v>26</v>
      </c>
      <c r="D450" t="s">
        <v>185</v>
      </c>
      <c r="E450" t="s">
        <v>182</v>
      </c>
      <c r="F450">
        <v>2017</v>
      </c>
      <c r="G450" t="s">
        <v>175</v>
      </c>
      <c r="H450">
        <v>7</v>
      </c>
      <c r="I450">
        <v>17.244488091767803</v>
      </c>
      <c r="J450">
        <v>16.544183358425268</v>
      </c>
      <c r="K450">
        <v>16.12903795162087</v>
      </c>
      <c r="L450">
        <v>16.046871431779049</v>
      </c>
      <c r="M450">
        <v>16.591011641314289</v>
      </c>
      <c r="N450">
        <v>18.10883038735783</v>
      </c>
      <c r="O450">
        <v>20.278530129389932</v>
      </c>
      <c r="P450">
        <v>22.789263465047828</v>
      </c>
      <c r="Q450">
        <v>25.441642012850963</v>
      </c>
      <c r="R450">
        <v>27.618380325121507</v>
      </c>
      <c r="S450">
        <v>29.278331928420275</v>
      </c>
      <c r="T450">
        <v>30.336553663776488</v>
      </c>
      <c r="U450">
        <v>30.848030906382391</v>
      </c>
      <c r="V450">
        <v>31.278932306610102</v>
      </c>
      <c r="W450">
        <v>31.31118485661754</v>
      </c>
      <c r="X450">
        <v>30.864066731140774</v>
      </c>
      <c r="Y450">
        <v>29.839880291408619</v>
      </c>
      <c r="Z450">
        <v>28.168803563844808</v>
      </c>
      <c r="AA450">
        <v>25.872416609284571</v>
      </c>
      <c r="AB450">
        <v>24.703061065893817</v>
      </c>
      <c r="AC450">
        <v>24.453571608251671</v>
      </c>
      <c r="AD450">
        <v>22.891946992322808</v>
      </c>
      <c r="AE450">
        <v>20.639702544068673</v>
      </c>
      <c r="AF450">
        <v>18.729714758169532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0.27924550130616055</v>
      </c>
      <c r="AS450">
        <v>0.28395360320648755</v>
      </c>
      <c r="AT450">
        <v>0.28792001389481375</v>
      </c>
      <c r="AU450">
        <v>0.28821691250217846</v>
      </c>
      <c r="AV450">
        <v>0.28410121563525165</v>
      </c>
      <c r="AW450">
        <v>0.27467366667859489</v>
      </c>
      <c r="AX450">
        <v>0.25929154724998144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67.750000547307877</v>
      </c>
      <c r="BF450">
        <v>67.249998756614801</v>
      </c>
      <c r="BG450">
        <v>66.499998231599605</v>
      </c>
      <c r="BH450">
        <v>66.499998231599605</v>
      </c>
      <c r="BI450">
        <v>66.499998231599605</v>
      </c>
      <c r="BJ450">
        <v>66.499998231599605</v>
      </c>
      <c r="BK450">
        <v>67.750000547307877</v>
      </c>
      <c r="BL450">
        <v>69.500000729743832</v>
      </c>
      <c r="BM450">
        <v>74.499999414931068</v>
      </c>
      <c r="BN450">
        <v>77.75000024931397</v>
      </c>
      <c r="BO450">
        <v>78.749999565520355</v>
      </c>
      <c r="BP450">
        <v>77.250001643288442</v>
      </c>
      <c r="BQ450">
        <v>78.749999565520355</v>
      </c>
      <c r="BR450">
        <v>82.000000058688883</v>
      </c>
      <c r="BS450">
        <v>80.00000125566892</v>
      </c>
      <c r="BT450">
        <v>81.750001722450179</v>
      </c>
      <c r="BU450">
        <v>84.000000454042606</v>
      </c>
      <c r="BV450">
        <v>83.500001677409898</v>
      </c>
      <c r="BW450">
        <v>78.250001300709215</v>
      </c>
      <c r="BX450">
        <v>74.000000808905568</v>
      </c>
      <c r="BY450">
        <v>72.250000455862406</v>
      </c>
      <c r="BZ450">
        <v>71.749998778907482</v>
      </c>
      <c r="CA450">
        <v>69.749998895375313</v>
      </c>
      <c r="CB450">
        <v>69.749998895375313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3.0476768909337149E-2</v>
      </c>
      <c r="CO450">
        <v>3.1057734174040365E-2</v>
      </c>
      <c r="CP450">
        <v>3.1460272372361375E-2</v>
      </c>
      <c r="CQ450">
        <v>3.156472466977743E-2</v>
      </c>
      <c r="CR450">
        <v>3.1343778805272608E-2</v>
      </c>
      <c r="CS450">
        <v>3.0698427056490812E-2</v>
      </c>
      <c r="CT450">
        <v>2.9230543688166761E-2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</row>
    <row r="451" spans="1:104" x14ac:dyDescent="0.25">
      <c r="A451" t="s">
        <v>598</v>
      </c>
      <c r="B451" t="s">
        <v>168</v>
      </c>
      <c r="C451" t="s">
        <v>26</v>
      </c>
      <c r="D451" t="s">
        <v>185</v>
      </c>
      <c r="E451" t="s">
        <v>182</v>
      </c>
      <c r="F451">
        <v>2017</v>
      </c>
      <c r="G451" t="s">
        <v>176</v>
      </c>
      <c r="H451">
        <v>8</v>
      </c>
      <c r="I451">
        <v>17.739212092163307</v>
      </c>
      <c r="J451">
        <v>16.984643282394117</v>
      </c>
      <c r="K451">
        <v>16.548648098832089</v>
      </c>
      <c r="L451">
        <v>16.45169877874023</v>
      </c>
      <c r="M451">
        <v>17.040054528676237</v>
      </c>
      <c r="N451">
        <v>18.692875042879045</v>
      </c>
      <c r="O451">
        <v>21.268720299892792</v>
      </c>
      <c r="P451">
        <v>23.998347409130183</v>
      </c>
      <c r="Q451">
        <v>27.104657842132287</v>
      </c>
      <c r="R451">
        <v>29.593189289289882</v>
      </c>
      <c r="S451">
        <v>31.559012571792707</v>
      </c>
      <c r="T451">
        <v>32.728940217961231</v>
      </c>
      <c r="U451">
        <v>33.283032975651977</v>
      </c>
      <c r="V451">
        <v>33.733472652514536</v>
      </c>
      <c r="W451">
        <v>33.726907659401526</v>
      </c>
      <c r="X451">
        <v>33.116096910981305</v>
      </c>
      <c r="Y451">
        <v>31.88532088822609</v>
      </c>
      <c r="Z451">
        <v>30.015249938660119</v>
      </c>
      <c r="AA451">
        <v>27.431273201747576</v>
      </c>
      <c r="AB451">
        <v>26.37492827343884</v>
      </c>
      <c r="AC451">
        <v>25.63525332209187</v>
      </c>
      <c r="AD451">
        <v>23.761710573074609</v>
      </c>
      <c r="AE451">
        <v>21.333440627986725</v>
      </c>
      <c r="AF451">
        <v>19.349094529953689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0.30126722128284816</v>
      </c>
      <c r="AS451">
        <v>0.30636761020323422</v>
      </c>
      <c r="AT451">
        <v>0.31051387052634771</v>
      </c>
      <c r="AU451">
        <v>0.31045343659461211</v>
      </c>
      <c r="AV451">
        <v>0.30483097067886855</v>
      </c>
      <c r="AW451">
        <v>0.29350175778470416</v>
      </c>
      <c r="AX451">
        <v>0.27628792936446972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70.400001996695565</v>
      </c>
      <c r="BF451">
        <v>70.599997071561702</v>
      </c>
      <c r="BG451">
        <v>69.599998096569706</v>
      </c>
      <c r="BH451">
        <v>69.999998482733389</v>
      </c>
      <c r="BI451">
        <v>69.199997767275079</v>
      </c>
      <c r="BJ451">
        <v>68.800004205399006</v>
      </c>
      <c r="BK451">
        <v>68.800004205399006</v>
      </c>
      <c r="BL451">
        <v>68.599999178446765</v>
      </c>
      <c r="BM451">
        <v>71.400002279676016</v>
      </c>
      <c r="BN451">
        <v>74.800001240018545</v>
      </c>
      <c r="BO451">
        <v>80.00000125566892</v>
      </c>
      <c r="BP451">
        <v>83.000000682883709</v>
      </c>
      <c r="BQ451">
        <v>84.199998599838167</v>
      </c>
      <c r="BR451">
        <v>84.400000214646596</v>
      </c>
      <c r="BS451">
        <v>84.199998599838167</v>
      </c>
      <c r="BT451">
        <v>83.599999044235773</v>
      </c>
      <c r="BU451">
        <v>83.400000216011449</v>
      </c>
      <c r="BV451">
        <v>81.800002822798319</v>
      </c>
      <c r="BW451">
        <v>78.59999836863129</v>
      </c>
      <c r="BX451">
        <v>75.999999156973004</v>
      </c>
      <c r="BY451">
        <v>74.000000808905568</v>
      </c>
      <c r="BZ451">
        <v>73.199995145838727</v>
      </c>
      <c r="CA451">
        <v>71.400002279676016</v>
      </c>
      <c r="CB451">
        <v>71.80000351887567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3.2344074030122724E-2</v>
      </c>
      <c r="CO451">
        <v>3.2934753104704687E-2</v>
      </c>
      <c r="CP451">
        <v>3.3299683975718669E-2</v>
      </c>
      <c r="CQ451">
        <v>3.3374557727688645E-2</v>
      </c>
      <c r="CR451">
        <v>3.3098645550805592E-2</v>
      </c>
      <c r="CS451">
        <v>3.2437277079768553E-2</v>
      </c>
      <c r="CT451">
        <v>3.0891606513245056E-2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</row>
    <row r="452" spans="1:104" x14ac:dyDescent="0.25">
      <c r="A452" t="s">
        <v>599</v>
      </c>
      <c r="B452" t="s">
        <v>168</v>
      </c>
      <c r="C452" t="s">
        <v>26</v>
      </c>
      <c r="D452" t="s">
        <v>185</v>
      </c>
      <c r="E452" t="s">
        <v>182</v>
      </c>
      <c r="F452">
        <v>2017</v>
      </c>
      <c r="G452" t="s">
        <v>177</v>
      </c>
      <c r="H452">
        <v>9</v>
      </c>
      <c r="I452">
        <v>18.083198583471429</v>
      </c>
      <c r="J452">
        <v>17.36865379400264</v>
      </c>
      <c r="K452">
        <v>16.9442473170932</v>
      </c>
      <c r="L452">
        <v>16.885185204896423</v>
      </c>
      <c r="M452">
        <v>17.511770009776221</v>
      </c>
      <c r="N452">
        <v>19.282936473742133</v>
      </c>
      <c r="O452">
        <v>22.246196012198602</v>
      </c>
      <c r="P452">
        <v>24.815093163436501</v>
      </c>
      <c r="Q452">
        <v>28.19053530868938</v>
      </c>
      <c r="R452">
        <v>30.835452507419514</v>
      </c>
      <c r="S452">
        <v>32.750369262998611</v>
      </c>
      <c r="T452">
        <v>33.938298199842826</v>
      </c>
      <c r="U452">
        <v>34.46714372357976</v>
      </c>
      <c r="V452">
        <v>34.963677553483322</v>
      </c>
      <c r="W452">
        <v>34.895139896617536</v>
      </c>
      <c r="X452">
        <v>34.004501936129557</v>
      </c>
      <c r="Y452">
        <v>32.412101311446648</v>
      </c>
      <c r="Z452">
        <v>30.319783048067222</v>
      </c>
      <c r="AA452">
        <v>27.898938091394925</v>
      </c>
      <c r="AB452">
        <v>27.432080685578743</v>
      </c>
      <c r="AC452">
        <v>25.951310151029364</v>
      </c>
      <c r="AD452">
        <v>23.922803497871232</v>
      </c>
      <c r="AE452">
        <v>21.442709017003736</v>
      </c>
      <c r="AF452">
        <v>19.477077831088426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0.31239926202558438</v>
      </c>
      <c r="AS452">
        <v>0.3172672576287765</v>
      </c>
      <c r="AT452">
        <v>0.3218377932647476</v>
      </c>
      <c r="AU452">
        <v>0.32120691930891432</v>
      </c>
      <c r="AV452">
        <v>0.31300867090894002</v>
      </c>
      <c r="AW452">
        <v>0.29835076234182117</v>
      </c>
      <c r="AX452">
        <v>0.2790911281231957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65.750000720644763</v>
      </c>
      <c r="BF452">
        <v>65.000000138760512</v>
      </c>
      <c r="BG452">
        <v>65.750000720644763</v>
      </c>
      <c r="BH452">
        <v>63.749999187909772</v>
      </c>
      <c r="BI452">
        <v>64.499999940401224</v>
      </c>
      <c r="BJ452">
        <v>65.249999726118588</v>
      </c>
      <c r="BK452">
        <v>67.500000846211663</v>
      </c>
      <c r="BL452">
        <v>68.99999882531263</v>
      </c>
      <c r="BM452">
        <v>76.50000117514233</v>
      </c>
      <c r="BN452">
        <v>82.000000058688883</v>
      </c>
      <c r="BO452">
        <v>87.499999738402309</v>
      </c>
      <c r="BP452">
        <v>88.749998926312074</v>
      </c>
      <c r="BQ452">
        <v>88.250000206548435</v>
      </c>
      <c r="BR452">
        <v>90.249999691997147</v>
      </c>
      <c r="BS452">
        <v>91.999999874433115</v>
      </c>
      <c r="BT452">
        <v>89.750000972233508</v>
      </c>
      <c r="BU452">
        <v>88.000001642833496</v>
      </c>
      <c r="BV452">
        <v>87.499999738402309</v>
      </c>
      <c r="BW452">
        <v>85.999998062812224</v>
      </c>
      <c r="BX452">
        <v>81.000001254304067</v>
      </c>
      <c r="BY452">
        <v>76.50000117514233</v>
      </c>
      <c r="BZ452">
        <v>76.249998630592955</v>
      </c>
      <c r="CA452">
        <v>74.000000808905568</v>
      </c>
      <c r="CB452">
        <v>72.499999303922664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3.3076707185530942E-2</v>
      </c>
      <c r="CO452">
        <v>3.3656068627270642E-2</v>
      </c>
      <c r="CP452">
        <v>3.4067202761105683E-2</v>
      </c>
      <c r="CQ452">
        <v>3.4088482623166314E-2</v>
      </c>
      <c r="CR452">
        <v>3.3640145703914985E-2</v>
      </c>
      <c r="CS452">
        <v>3.270620403356312E-2</v>
      </c>
      <c r="CT452">
        <v>3.0937655194322459E-2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</row>
    <row r="453" spans="1:104" x14ac:dyDescent="0.25">
      <c r="A453" t="s">
        <v>600</v>
      </c>
      <c r="B453" t="s">
        <v>168</v>
      </c>
      <c r="C453" t="s">
        <v>26</v>
      </c>
      <c r="D453" t="s">
        <v>185</v>
      </c>
      <c r="E453" t="s">
        <v>182</v>
      </c>
      <c r="F453">
        <v>2017</v>
      </c>
      <c r="G453" t="s">
        <v>178</v>
      </c>
      <c r="H453">
        <v>10</v>
      </c>
      <c r="I453">
        <v>16.731598186083971</v>
      </c>
      <c r="J453">
        <v>16.077329656206839</v>
      </c>
      <c r="K453">
        <v>15.702265280938898</v>
      </c>
      <c r="L453">
        <v>15.633490295254296</v>
      </c>
      <c r="M453">
        <v>16.168259350395026</v>
      </c>
      <c r="N453">
        <v>17.710221935498463</v>
      </c>
      <c r="O453">
        <v>20.506034277251082</v>
      </c>
      <c r="P453">
        <v>22.471753979863568</v>
      </c>
      <c r="Q453">
        <v>25.320315932232802</v>
      </c>
      <c r="R453">
        <v>27.908178944547924</v>
      </c>
      <c r="S453">
        <v>30.010366705924397</v>
      </c>
      <c r="T453">
        <v>31.522776827281398</v>
      </c>
      <c r="U453">
        <v>32.350660899475464</v>
      </c>
      <c r="V453">
        <v>33.035964320300486</v>
      </c>
      <c r="W453">
        <v>33.02541607581454</v>
      </c>
      <c r="X453">
        <v>32.174760606993409</v>
      </c>
      <c r="Y453">
        <v>30.568977739136518</v>
      </c>
      <c r="Z453">
        <v>28.435423533063922</v>
      </c>
      <c r="AA453">
        <v>27.046925200682328</v>
      </c>
      <c r="AB453">
        <v>26.018620161206343</v>
      </c>
      <c r="AC453">
        <v>24.399604615812198</v>
      </c>
      <c r="AD453">
        <v>22.486093677697525</v>
      </c>
      <c r="AE453">
        <v>20.092612450911467</v>
      </c>
      <c r="AF453">
        <v>18.179684463348401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0.2901645851780596</v>
      </c>
      <c r="AS453">
        <v>0.29778519406379705</v>
      </c>
      <c r="AT453">
        <v>0.30409336493149636</v>
      </c>
      <c r="AU453">
        <v>0.30399627522301287</v>
      </c>
      <c r="AV453">
        <v>0.2961660418602664</v>
      </c>
      <c r="AW453">
        <v>0.2813849638986945</v>
      </c>
      <c r="AX453">
        <v>0.2617457501188693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62.5</v>
      </c>
      <c r="BF453">
        <v>62.250001322546943</v>
      </c>
      <c r="BG453">
        <v>62.5</v>
      </c>
      <c r="BH453">
        <v>61.250000812090228</v>
      </c>
      <c r="BI453">
        <v>61.500000626924553</v>
      </c>
      <c r="BJ453">
        <v>59.750000273881405</v>
      </c>
      <c r="BK453">
        <v>60.999998324409916</v>
      </c>
      <c r="BL453">
        <v>64.250000353043148</v>
      </c>
      <c r="BM453">
        <v>69.749998895375313</v>
      </c>
      <c r="BN453">
        <v>75.249999086910321</v>
      </c>
      <c r="BO453">
        <v>79.499999578713982</v>
      </c>
      <c r="BP453">
        <v>81.499999064162694</v>
      </c>
      <c r="BQ453">
        <v>84.24999810785252</v>
      </c>
      <c r="BR453">
        <v>86.250001631004736</v>
      </c>
      <c r="BS453">
        <v>85.999998062812224</v>
      </c>
      <c r="BT453">
        <v>84.999998803474909</v>
      </c>
      <c r="BU453">
        <v>84.000000454042606</v>
      </c>
      <c r="BV453">
        <v>82.250000214737582</v>
      </c>
      <c r="BW453">
        <v>76.749999625119131</v>
      </c>
      <c r="BX453">
        <v>70.2500007998065</v>
      </c>
      <c r="BY453">
        <v>68.24999812969024</v>
      </c>
      <c r="BZ453">
        <v>65.750000720644763</v>
      </c>
      <c r="CA453">
        <v>64.750002257474335</v>
      </c>
      <c r="CB453">
        <v>63.000002018169326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3.072061740869229E-2</v>
      </c>
      <c r="CO453">
        <v>3.1639041694971233E-2</v>
      </c>
      <c r="CP453">
        <v>3.224617292168569E-2</v>
      </c>
      <c r="CQ453">
        <v>3.2335312936672911E-2</v>
      </c>
      <c r="CR453">
        <v>3.1917965528212272E-2</v>
      </c>
      <c r="CS453">
        <v>3.0926803683657841E-2</v>
      </c>
      <c r="CT453">
        <v>2.9088782233380361E-2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</row>
    <row r="454" spans="1:104" x14ac:dyDescent="0.25">
      <c r="A454" t="s">
        <v>601</v>
      </c>
      <c r="B454" t="s">
        <v>168</v>
      </c>
      <c r="C454" t="s">
        <v>26</v>
      </c>
      <c r="D454" t="s">
        <v>185</v>
      </c>
      <c r="E454" t="s">
        <v>182</v>
      </c>
      <c r="F454">
        <v>2017</v>
      </c>
      <c r="G454" t="s">
        <v>179</v>
      </c>
      <c r="H454">
        <v>11</v>
      </c>
      <c r="I454">
        <v>15.219173086837403</v>
      </c>
      <c r="J454">
        <v>14.756601362073303</v>
      </c>
      <c r="K454">
        <v>14.505793658215731</v>
      </c>
      <c r="L454">
        <v>14.537229419191506</v>
      </c>
      <c r="M454">
        <v>15.090897912343417</v>
      </c>
      <c r="N454">
        <v>16.593930709012529</v>
      </c>
      <c r="O454">
        <v>18.57958197337641</v>
      </c>
      <c r="P454">
        <v>20.429180948698797</v>
      </c>
      <c r="Q454">
        <v>22.733982200118735</v>
      </c>
      <c r="R454">
        <v>24.488721956927638</v>
      </c>
      <c r="S454">
        <v>25.84781081571407</v>
      </c>
      <c r="T454">
        <v>26.712823448280247</v>
      </c>
      <c r="U454">
        <v>27.11955892292556</v>
      </c>
      <c r="V454">
        <v>27.49817701042198</v>
      </c>
      <c r="W454">
        <v>27.313255592630625</v>
      </c>
      <c r="X454">
        <v>26.416550627200529</v>
      </c>
      <c r="Y454">
        <v>25.499215115252198</v>
      </c>
      <c r="Z454">
        <v>25.422973832886086</v>
      </c>
      <c r="AA454">
        <v>23.770560053333316</v>
      </c>
      <c r="AB454">
        <v>22.449990850404632</v>
      </c>
      <c r="AC454">
        <v>21.193930316024552</v>
      </c>
      <c r="AD454">
        <v>19.689817895730023</v>
      </c>
      <c r="AE454">
        <v>17.803449758298928</v>
      </c>
      <c r="AF454">
        <v>16.295011692218019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0.24588935836273684</v>
      </c>
      <c r="AS454">
        <v>0.24963332737567384</v>
      </c>
      <c r="AT454">
        <v>0.25311847639530277</v>
      </c>
      <c r="AU454">
        <v>0.25141629935781945</v>
      </c>
      <c r="AV454">
        <v>0.243162198428957</v>
      </c>
      <c r="AW454">
        <v>0.23471819648049669</v>
      </c>
      <c r="AX454">
        <v>0.23401639636180346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60.19999897380913</v>
      </c>
      <c r="BF454">
        <v>59.799999099467009</v>
      </c>
      <c r="BG454">
        <v>59.599999076992354</v>
      </c>
      <c r="BH454">
        <v>59.599999076992354</v>
      </c>
      <c r="BI454">
        <v>59.999999861239488</v>
      </c>
      <c r="BJ454">
        <v>60.599998450067801</v>
      </c>
      <c r="BK454">
        <v>59.799999099467009</v>
      </c>
      <c r="BL454">
        <v>59.599999076992354</v>
      </c>
      <c r="BM454">
        <v>62.799997503038661</v>
      </c>
      <c r="BN454">
        <v>65.800002162207292</v>
      </c>
      <c r="BO454">
        <v>68.199997939247126</v>
      </c>
      <c r="BP454">
        <v>69.999998482733389</v>
      </c>
      <c r="BQ454">
        <v>71.19999725272379</v>
      </c>
      <c r="BR454">
        <v>71.599997127065919</v>
      </c>
      <c r="BS454">
        <v>70.199996742267075</v>
      </c>
      <c r="BT454">
        <v>69.999998482733389</v>
      </c>
      <c r="BU454">
        <v>68.800004205399006</v>
      </c>
      <c r="BV454">
        <v>66.800001819628051</v>
      </c>
      <c r="BW454">
        <v>65.400000923007639</v>
      </c>
      <c r="BX454">
        <v>63.800001425639174</v>
      </c>
      <c r="BY454">
        <v>63.000002018169326</v>
      </c>
      <c r="BZ454">
        <v>62.59999725308775</v>
      </c>
      <c r="CA454">
        <v>61.799997845617895</v>
      </c>
      <c r="CB454">
        <v>61.59999788001231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2.6206532896303113E-2</v>
      </c>
      <c r="CO454">
        <v>2.6721805067963292E-2</v>
      </c>
      <c r="CP454">
        <v>2.7060156625604161E-2</v>
      </c>
      <c r="CQ454">
        <v>2.6971529972165537E-2</v>
      </c>
      <c r="CR454">
        <v>2.6346006179684328E-2</v>
      </c>
      <c r="CS454">
        <v>2.5683730909123497E-2</v>
      </c>
      <c r="CT454">
        <v>2.5554597733917071E-2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</row>
    <row r="455" spans="1:104" x14ac:dyDescent="0.25">
      <c r="A455" t="s">
        <v>602</v>
      </c>
      <c r="B455" t="s">
        <v>168</v>
      </c>
      <c r="C455" t="s">
        <v>26</v>
      </c>
      <c r="D455" t="s">
        <v>185</v>
      </c>
      <c r="E455" t="s">
        <v>182</v>
      </c>
      <c r="F455">
        <v>2017</v>
      </c>
      <c r="G455" t="s">
        <v>180</v>
      </c>
      <c r="H455">
        <v>12</v>
      </c>
      <c r="I455">
        <v>14.553699240207203</v>
      </c>
      <c r="J455">
        <v>14.164745698042795</v>
      </c>
      <c r="K455">
        <v>13.985911658535516</v>
      </c>
      <c r="L455">
        <v>14.072350651589442</v>
      </c>
      <c r="M455">
        <v>14.654902622151894</v>
      </c>
      <c r="N455">
        <v>16.184119264923062</v>
      </c>
      <c r="O455">
        <v>18.127638728238082</v>
      </c>
      <c r="P455">
        <v>19.936838624678334</v>
      </c>
      <c r="Q455">
        <v>21.744884718908601</v>
      </c>
      <c r="R455">
        <v>22.733037626301616</v>
      </c>
      <c r="S455">
        <v>23.327015558474486</v>
      </c>
      <c r="T455">
        <v>23.56851936982228</v>
      </c>
      <c r="U455">
        <v>23.543756006294373</v>
      </c>
      <c r="V455">
        <v>23.601237393113617</v>
      </c>
      <c r="W455">
        <v>23.336124660224861</v>
      </c>
      <c r="X455">
        <v>22.612379430181246</v>
      </c>
      <c r="Y455">
        <v>22.119184112861635</v>
      </c>
      <c r="Z455">
        <v>22.697698088468997</v>
      </c>
      <c r="AA455">
        <v>21.817392881368495</v>
      </c>
      <c r="AB455">
        <v>20.741696235387383</v>
      </c>
      <c r="AC455">
        <v>19.70200643593742</v>
      </c>
      <c r="AD455">
        <v>18.469475305930402</v>
      </c>
      <c r="AE455">
        <v>16.836823085172639</v>
      </c>
      <c r="AF455">
        <v>15.546825873233068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0.21694629550243982</v>
      </c>
      <c r="AS455">
        <v>0.21671836029774108</v>
      </c>
      <c r="AT455">
        <v>0.21724747161859453</v>
      </c>
      <c r="AU455">
        <v>0.21480712092061172</v>
      </c>
      <c r="AV455">
        <v>0.20814511218440113</v>
      </c>
      <c r="AW455">
        <v>0.2036052813997685</v>
      </c>
      <c r="AX455">
        <v>0.20893046262052156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48.249999919928356</v>
      </c>
      <c r="BF455">
        <v>48.000000446308405</v>
      </c>
      <c r="BG455">
        <v>46.750000547535343</v>
      </c>
      <c r="BH455">
        <v>48.000000446308405</v>
      </c>
      <c r="BI455">
        <v>46.750000547535343</v>
      </c>
      <c r="BJ455">
        <v>46.999999452464657</v>
      </c>
      <c r="BK455">
        <v>46.500000277748505</v>
      </c>
      <c r="BL455">
        <v>45.749999553691595</v>
      </c>
      <c r="BM455">
        <v>53.000000922871159</v>
      </c>
      <c r="BN455">
        <v>57.750001243385206</v>
      </c>
      <c r="BO455">
        <v>61.74999930437761</v>
      </c>
      <c r="BP455">
        <v>63.000002018169326</v>
      </c>
      <c r="BQ455">
        <v>62.250001322546943</v>
      </c>
      <c r="BR455">
        <v>66.000000421740978</v>
      </c>
      <c r="BS455">
        <v>65.000000138760512</v>
      </c>
      <c r="BT455">
        <v>63.499999373075447</v>
      </c>
      <c r="BU455">
        <v>61.74999930437761</v>
      </c>
      <c r="BV455">
        <v>59.500001596428348</v>
      </c>
      <c r="BW455">
        <v>57.750001243385206</v>
      </c>
      <c r="BX455">
        <v>54.500000295264172</v>
      </c>
      <c r="BY455">
        <v>53.249999372847967</v>
      </c>
      <c r="BZ455">
        <v>51.749999772978697</v>
      </c>
      <c r="CA455">
        <v>51.999998706342545</v>
      </c>
      <c r="CB455">
        <v>51.999998706342545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2.2521902390293422E-2</v>
      </c>
      <c r="CO455">
        <v>2.261784240555454E-2</v>
      </c>
      <c r="CP455">
        <v>2.2698421441167713E-2</v>
      </c>
      <c r="CQ455">
        <v>2.2569672048338853E-2</v>
      </c>
      <c r="CR455">
        <v>2.2092164526847865E-2</v>
      </c>
      <c r="CS455">
        <v>2.1795954214883631E-2</v>
      </c>
      <c r="CT455">
        <v>2.2254494103525736E-2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</row>
    <row r="456" spans="1:104" x14ac:dyDescent="0.25">
      <c r="A456" t="s">
        <v>603</v>
      </c>
      <c r="B456" t="s">
        <v>168</v>
      </c>
      <c r="C456" t="s">
        <v>26</v>
      </c>
      <c r="D456" t="s">
        <v>185</v>
      </c>
      <c r="E456" t="s">
        <v>182</v>
      </c>
      <c r="F456">
        <v>2017</v>
      </c>
      <c r="G456" t="s">
        <v>181</v>
      </c>
      <c r="H456">
        <v>8</v>
      </c>
      <c r="I456">
        <v>17.5338812987499</v>
      </c>
      <c r="J456">
        <v>16.79721571606521</v>
      </c>
      <c r="K456">
        <v>16.37328028560788</v>
      </c>
      <c r="L456">
        <v>16.280163371698308</v>
      </c>
      <c r="M456">
        <v>16.864484375324466</v>
      </c>
      <c r="N456">
        <v>18.49399208519942</v>
      </c>
      <c r="O456">
        <v>21.029155951083066</v>
      </c>
      <c r="P456">
        <v>23.649750116334541</v>
      </c>
      <c r="Q456">
        <v>26.591639575863738</v>
      </c>
      <c r="R456">
        <v>28.924662057342331</v>
      </c>
      <c r="S456">
        <v>30.751967528103286</v>
      </c>
      <c r="T456">
        <v>31.836011173516198</v>
      </c>
      <c r="U456">
        <v>32.373153509736483</v>
      </c>
      <c r="V456">
        <v>32.830506332118169</v>
      </c>
      <c r="W456">
        <v>32.849810549905335</v>
      </c>
      <c r="X456">
        <v>32.278976549376566</v>
      </c>
      <c r="Y456">
        <v>31.115969384836351</v>
      </c>
      <c r="Z456">
        <v>29.322167185394115</v>
      </c>
      <c r="AA456">
        <v>26.866095412481478</v>
      </c>
      <c r="AB456">
        <v>25.855989340545559</v>
      </c>
      <c r="AC456">
        <v>25.173824608632973</v>
      </c>
      <c r="AD456">
        <v>23.36336167872922</v>
      </c>
      <c r="AE456">
        <v>21.000035215940034</v>
      </c>
      <c r="AF456">
        <v>19.064091188147817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0.29304789578625262</v>
      </c>
      <c r="AS456">
        <v>0.29799223710740297</v>
      </c>
      <c r="AT456">
        <v>0.30220213846642496</v>
      </c>
      <c r="AU456">
        <v>0.3023798276321652</v>
      </c>
      <c r="AV456">
        <v>0.29712535887099478</v>
      </c>
      <c r="AW456">
        <v>0.28641995395153669</v>
      </c>
      <c r="AX456">
        <v>0.26990816812102164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66.03749669747701</v>
      </c>
      <c r="BF456">
        <v>65.775001384556973</v>
      </c>
      <c r="BG456">
        <v>65.274999366387647</v>
      </c>
      <c r="BH456">
        <v>65.000000138760512</v>
      </c>
      <c r="BI456">
        <v>64.67500441717938</v>
      </c>
      <c r="BJ456">
        <v>65.074997979055468</v>
      </c>
      <c r="BK456">
        <v>66.199995155392742</v>
      </c>
      <c r="BL456">
        <v>67.900002085411302</v>
      </c>
      <c r="BM456">
        <v>72.412498288218444</v>
      </c>
      <c r="BN456">
        <v>76.324995560982899</v>
      </c>
      <c r="BO456">
        <v>80.187499979413388</v>
      </c>
      <c r="BP456">
        <v>81.624999710877674</v>
      </c>
      <c r="BQ456">
        <v>82.425001279371941</v>
      </c>
      <c r="BR456">
        <v>84.162497888315187</v>
      </c>
      <c r="BS456">
        <v>84.112504806504987</v>
      </c>
      <c r="BT456">
        <v>83.462501022755987</v>
      </c>
      <c r="BU456">
        <v>83.224998923900841</v>
      </c>
      <c r="BV456">
        <v>82.262495314739851</v>
      </c>
      <c r="BW456">
        <v>79.212500075999827</v>
      </c>
      <c r="BX456">
        <v>75.562498457369784</v>
      </c>
      <c r="BY456">
        <v>72.437498952130639</v>
      </c>
      <c r="BZ456">
        <v>71.425002829850087</v>
      </c>
      <c r="CA456">
        <v>69.66249867583798</v>
      </c>
      <c r="CB456">
        <v>69.199997767275079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3.1519966799033371E-2</v>
      </c>
      <c r="CO456">
        <v>3.2102872179312666E-2</v>
      </c>
      <c r="CP456">
        <v>3.2479376203327213E-2</v>
      </c>
      <c r="CQ456">
        <v>3.2579563580465688E-2</v>
      </c>
      <c r="CR456">
        <v>3.2328586559094423E-2</v>
      </c>
      <c r="CS456">
        <v>3.1704319895845094E-2</v>
      </c>
      <c r="CT456">
        <v>3.0215589101880314E-2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</row>
    <row r="457" spans="1:104" x14ac:dyDescent="0.25">
      <c r="A457" t="s">
        <v>604</v>
      </c>
      <c r="B457" t="s">
        <v>168</v>
      </c>
      <c r="C457" t="s">
        <v>26</v>
      </c>
      <c r="D457" t="s">
        <v>185</v>
      </c>
      <c r="E457" t="s">
        <v>182</v>
      </c>
      <c r="F457">
        <v>2018</v>
      </c>
      <c r="G457" t="s">
        <v>169</v>
      </c>
      <c r="H457">
        <v>1</v>
      </c>
      <c r="I457">
        <v>14.338701064385823</v>
      </c>
      <c r="J457">
        <v>13.972407238042367</v>
      </c>
      <c r="K457">
        <v>13.847096400887208</v>
      </c>
      <c r="L457">
        <v>13.975366964145223</v>
      </c>
      <c r="M457">
        <v>14.622571936098632</v>
      </c>
      <c r="N457">
        <v>16.225407726786322</v>
      </c>
      <c r="O457">
        <v>18.900856361435302</v>
      </c>
      <c r="P457">
        <v>20.67223685609143</v>
      </c>
      <c r="Q457">
        <v>22.080202736349644</v>
      </c>
      <c r="R457">
        <v>22.423532354018764</v>
      </c>
      <c r="S457">
        <v>22.404920736157155</v>
      </c>
      <c r="T457">
        <v>22.241255159910345</v>
      </c>
      <c r="U457">
        <v>21.916695824352622</v>
      </c>
      <c r="V457">
        <v>21.751073368883983</v>
      </c>
      <c r="W457">
        <v>21.426389697110714</v>
      </c>
      <c r="X457">
        <v>20.894317485206891</v>
      </c>
      <c r="Y457">
        <v>20.674909442727245</v>
      </c>
      <c r="Z457">
        <v>21.676910048961329</v>
      </c>
      <c r="AA457">
        <v>21.245001716159415</v>
      </c>
      <c r="AB457">
        <v>20.327146508606244</v>
      </c>
      <c r="AC457">
        <v>19.377247459498395</v>
      </c>
      <c r="AD457">
        <v>18.228796125308147</v>
      </c>
      <c r="AE457">
        <v>16.615497512324385</v>
      </c>
      <c r="AF457">
        <v>15.394819057530619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0.20472893637899889</v>
      </c>
      <c r="AS457">
        <v>0.2017414001782718</v>
      </c>
      <c r="AT457">
        <v>0.20021685592364113</v>
      </c>
      <c r="AU457">
        <v>0.19722817344886093</v>
      </c>
      <c r="AV457">
        <v>0.19233048760577817</v>
      </c>
      <c r="AW457">
        <v>0.19031085728494296</v>
      </c>
      <c r="AX457">
        <v>0.19953419655950791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46.500000282056348</v>
      </c>
      <c r="BF457">
        <v>45.99999960072229</v>
      </c>
      <c r="BG457">
        <v>46.749999248091427</v>
      </c>
      <c r="BH457">
        <v>46.500000282056348</v>
      </c>
      <c r="BI457">
        <v>45.249999590812855</v>
      </c>
      <c r="BJ457">
        <v>44.49999946005665</v>
      </c>
      <c r="BK457">
        <v>45.750000030453378</v>
      </c>
      <c r="BL457">
        <v>45.000000141390714</v>
      </c>
      <c r="BM457">
        <v>47.499999258000862</v>
      </c>
      <c r="BN457">
        <v>51.749999777400262</v>
      </c>
      <c r="BO457">
        <v>54.500000518674319</v>
      </c>
      <c r="BP457">
        <v>56.999999514437697</v>
      </c>
      <c r="BQ457">
        <v>58.499998295577228</v>
      </c>
      <c r="BR457">
        <v>58.499998295577228</v>
      </c>
      <c r="BS457">
        <v>58.750000282781436</v>
      </c>
      <c r="BT457">
        <v>57.749999524347132</v>
      </c>
      <c r="BU457">
        <v>56.000000175952891</v>
      </c>
      <c r="BV457">
        <v>53.999999686281797</v>
      </c>
      <c r="BW457">
        <v>51.250001150461202</v>
      </c>
      <c r="BX457">
        <v>49.749999317940855</v>
      </c>
      <c r="BY457">
        <v>46.250000862845909</v>
      </c>
      <c r="BZ457">
        <v>44.750000722180275</v>
      </c>
      <c r="CA457">
        <v>41.499999782959208</v>
      </c>
      <c r="CB457">
        <v>40.999999010990074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2.0567483278677634E-2</v>
      </c>
      <c r="CO457">
        <v>2.0363001269864799E-2</v>
      </c>
      <c r="CP457">
        <v>2.0224846376658848E-2</v>
      </c>
      <c r="CQ457">
        <v>2.0043292855221918E-2</v>
      </c>
      <c r="CR457">
        <v>1.9791972267552166E-2</v>
      </c>
      <c r="CS457">
        <v>1.9833564978510927E-2</v>
      </c>
      <c r="CT457">
        <v>2.0738049173007068E-2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</row>
    <row r="458" spans="1:104" x14ac:dyDescent="0.25">
      <c r="A458" t="s">
        <v>605</v>
      </c>
      <c r="B458" t="s">
        <v>168</v>
      </c>
      <c r="C458" t="s">
        <v>26</v>
      </c>
      <c r="D458" t="s">
        <v>185</v>
      </c>
      <c r="E458" t="s">
        <v>182</v>
      </c>
      <c r="F458">
        <v>2018</v>
      </c>
      <c r="G458" t="s">
        <v>170</v>
      </c>
      <c r="H458">
        <v>2</v>
      </c>
      <c r="I458">
        <v>14.587743279027878</v>
      </c>
      <c r="J458">
        <v>14.17821579735298</v>
      </c>
      <c r="K458">
        <v>14.035120274091716</v>
      </c>
      <c r="L458">
        <v>14.134823001937615</v>
      </c>
      <c r="M458">
        <v>14.745655408759747</v>
      </c>
      <c r="N458">
        <v>16.35485233902704</v>
      </c>
      <c r="O458">
        <v>18.760433530550774</v>
      </c>
      <c r="P458">
        <v>20.51890302871799</v>
      </c>
      <c r="Q458">
        <v>22.103878166001802</v>
      </c>
      <c r="R458">
        <v>22.792130501586932</v>
      </c>
      <c r="S458">
        <v>23.126234533695037</v>
      </c>
      <c r="T458">
        <v>23.2023408279086</v>
      </c>
      <c r="U458">
        <v>23.077492667699861</v>
      </c>
      <c r="V458">
        <v>23.06497389449326</v>
      </c>
      <c r="W458">
        <v>22.85054717078107</v>
      </c>
      <c r="X458">
        <v>22.250633926299184</v>
      </c>
      <c r="Y458">
        <v>21.655079821014109</v>
      </c>
      <c r="Z458">
        <v>21.962691190809213</v>
      </c>
      <c r="AA458">
        <v>22.05219824323936</v>
      </c>
      <c r="AB458">
        <v>21.018017533169907</v>
      </c>
      <c r="AC458">
        <v>19.996375249012253</v>
      </c>
      <c r="AD458">
        <v>18.721162440650293</v>
      </c>
      <c r="AE458">
        <v>16.999712196419562</v>
      </c>
      <c r="AF458">
        <v>15.700384831472389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0.21357565871605838</v>
      </c>
      <c r="AS458">
        <v>0.21242644220941842</v>
      </c>
      <c r="AT458">
        <v>0.21231120478757315</v>
      </c>
      <c r="AU458">
        <v>0.21033742542886305</v>
      </c>
      <c r="AV458">
        <v>0.20481527100746649</v>
      </c>
      <c r="AW458">
        <v>0.19933324384886666</v>
      </c>
      <c r="AX458">
        <v>0.20216477608084324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48.500000530033915</v>
      </c>
      <c r="BF458">
        <v>48.999998915279441</v>
      </c>
      <c r="BG458">
        <v>47.750000761818008</v>
      </c>
      <c r="BH458">
        <v>46.749999248091427</v>
      </c>
      <c r="BI458">
        <v>45.500000732089703</v>
      </c>
      <c r="BJ458">
        <v>44.49999946005665</v>
      </c>
      <c r="BK458">
        <v>43.500000242418608</v>
      </c>
      <c r="BL458">
        <v>43.500000242418608</v>
      </c>
      <c r="BM458">
        <v>48.999998915279441</v>
      </c>
      <c r="BN458">
        <v>53.500001421883042</v>
      </c>
      <c r="BO458">
        <v>55.499999494618827</v>
      </c>
      <c r="BP458">
        <v>56.750000427555854</v>
      </c>
      <c r="BQ458">
        <v>58.000000031178466</v>
      </c>
      <c r="BR458">
        <v>58.499998295577228</v>
      </c>
      <c r="BS458">
        <v>58.000000031178466</v>
      </c>
      <c r="BT458">
        <v>56.999999514437697</v>
      </c>
      <c r="BU458">
        <v>55.750000243143695</v>
      </c>
      <c r="BV458">
        <v>53.500001421883042</v>
      </c>
      <c r="BW458">
        <v>51.250001150461202</v>
      </c>
      <c r="BX458">
        <v>49.25000041909658</v>
      </c>
      <c r="BY458">
        <v>47.999999607006323</v>
      </c>
      <c r="BZ458">
        <v>45.249999590812855</v>
      </c>
      <c r="CA458">
        <v>44.750000722180275</v>
      </c>
      <c r="CB458">
        <v>44.750000722180275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2.1872813124721877E-2</v>
      </c>
      <c r="CO458">
        <v>2.1856730040695604E-2</v>
      </c>
      <c r="CP458">
        <v>2.187073615080494E-2</v>
      </c>
      <c r="CQ458">
        <v>2.1782234683488794E-2</v>
      </c>
      <c r="CR458">
        <v>2.1492998543251936E-2</v>
      </c>
      <c r="CS458">
        <v>2.1219426245610302E-2</v>
      </c>
      <c r="CT458">
        <v>2.1444722707779713E-2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</row>
    <row r="459" spans="1:104" x14ac:dyDescent="0.25">
      <c r="A459" t="s">
        <v>606</v>
      </c>
      <c r="B459" t="s">
        <v>168</v>
      </c>
      <c r="C459" t="s">
        <v>26</v>
      </c>
      <c r="D459" t="s">
        <v>185</v>
      </c>
      <c r="E459" t="s">
        <v>182</v>
      </c>
      <c r="F459">
        <v>2018</v>
      </c>
      <c r="G459" t="s">
        <v>171</v>
      </c>
      <c r="H459">
        <v>3</v>
      </c>
      <c r="I459">
        <v>15.190182998853528</v>
      </c>
      <c r="J459">
        <v>14.651748015938775</v>
      </c>
      <c r="K459">
        <v>14.390121060862164</v>
      </c>
      <c r="L459">
        <v>14.387549804238972</v>
      </c>
      <c r="M459">
        <v>14.913228225277818</v>
      </c>
      <c r="N459">
        <v>16.386121703875236</v>
      </c>
      <c r="O459">
        <v>18.877304580682715</v>
      </c>
      <c r="P459">
        <v>20.506068369620078</v>
      </c>
      <c r="Q459">
        <v>22.145398327496526</v>
      </c>
      <c r="R459">
        <v>23.184515688347844</v>
      </c>
      <c r="S459">
        <v>23.984498743613223</v>
      </c>
      <c r="T459">
        <v>24.440299426010831</v>
      </c>
      <c r="U459">
        <v>24.630244944052194</v>
      </c>
      <c r="V459">
        <v>24.957397235780387</v>
      </c>
      <c r="W459">
        <v>24.951874108094074</v>
      </c>
      <c r="X459">
        <v>24.535425467823785</v>
      </c>
      <c r="Y459">
        <v>23.801205696490673</v>
      </c>
      <c r="Z459">
        <v>23.040043735536781</v>
      </c>
      <c r="AA459">
        <v>22.403452160948888</v>
      </c>
      <c r="AB459">
        <v>22.271731951248967</v>
      </c>
      <c r="AC459">
        <v>21.217324702676983</v>
      </c>
      <c r="AD459">
        <v>19.786651941825085</v>
      </c>
      <c r="AE459">
        <v>17.895740099006645</v>
      </c>
      <c r="AF459">
        <v>16.403149715513951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0.2249709750133598</v>
      </c>
      <c r="AS459">
        <v>0.22671939816778081</v>
      </c>
      <c r="AT459">
        <v>0.22973079818221701</v>
      </c>
      <c r="AU459">
        <v>0.22967997928510372</v>
      </c>
      <c r="AV459">
        <v>0.22584659715791508</v>
      </c>
      <c r="AW459">
        <v>0.21908816368847375</v>
      </c>
      <c r="AX459">
        <v>0.2120817184326573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51.250001150461202</v>
      </c>
      <c r="BF459">
        <v>51.499999965437823</v>
      </c>
      <c r="BG459">
        <v>51.499999965437823</v>
      </c>
      <c r="BH459">
        <v>50.499998844463235</v>
      </c>
      <c r="BI459">
        <v>49.749999317940855</v>
      </c>
      <c r="BJ459">
        <v>49.499999747671957</v>
      </c>
      <c r="BK459">
        <v>49.499999747671957</v>
      </c>
      <c r="BL459">
        <v>48.249999147063527</v>
      </c>
      <c r="BM459">
        <v>52.999999652928089</v>
      </c>
      <c r="BN459">
        <v>58.249999963987662</v>
      </c>
      <c r="BO459">
        <v>59.500000927136384</v>
      </c>
      <c r="BP459">
        <v>62.249998254489327</v>
      </c>
      <c r="BQ459">
        <v>63.25000004012113</v>
      </c>
      <c r="BR459">
        <v>62.5</v>
      </c>
      <c r="BS459">
        <v>63.25000004012113</v>
      </c>
      <c r="BT459">
        <v>62.249998254489327</v>
      </c>
      <c r="BU459">
        <v>61.000000221874664</v>
      </c>
      <c r="BV459">
        <v>57.499999470691172</v>
      </c>
      <c r="BW459">
        <v>55.750000243143695</v>
      </c>
      <c r="BX459">
        <v>53.999999686281797</v>
      </c>
      <c r="BY459">
        <v>52.499998820535566</v>
      </c>
      <c r="BZ459">
        <v>49.25000041909658</v>
      </c>
      <c r="CA459">
        <v>48.750000221149577</v>
      </c>
      <c r="CB459">
        <v>49.25000041909658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2.341322307030369E-2</v>
      </c>
      <c r="CO459">
        <v>2.3731818526050462E-2</v>
      </c>
      <c r="CP459">
        <v>2.4042046384563778E-2</v>
      </c>
      <c r="CQ459">
        <v>2.4168707147484463E-2</v>
      </c>
      <c r="CR459">
        <v>2.408273488850441E-2</v>
      </c>
      <c r="CS459">
        <v>2.3750852504818003E-2</v>
      </c>
      <c r="CT459">
        <v>2.3087838554128715E-2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</row>
    <row r="460" spans="1:104" x14ac:dyDescent="0.25">
      <c r="A460" t="s">
        <v>607</v>
      </c>
      <c r="B460" t="s">
        <v>168</v>
      </c>
      <c r="C460" t="s">
        <v>26</v>
      </c>
      <c r="D460" t="s">
        <v>185</v>
      </c>
      <c r="E460" t="s">
        <v>182</v>
      </c>
      <c r="F460">
        <v>2018</v>
      </c>
      <c r="G460" t="s">
        <v>172</v>
      </c>
      <c r="H460">
        <v>4</v>
      </c>
      <c r="I460">
        <v>15.643377409277726</v>
      </c>
      <c r="J460">
        <v>15.022748128917932</v>
      </c>
      <c r="K460">
        <v>14.680746806021446</v>
      </c>
      <c r="L460">
        <v>14.621891485728396</v>
      </c>
      <c r="M460">
        <v>15.104682809746709</v>
      </c>
      <c r="N460">
        <v>16.526720125109602</v>
      </c>
      <c r="O460">
        <v>18.634805130755435</v>
      </c>
      <c r="P460">
        <v>20.457605742734668</v>
      </c>
      <c r="Q460">
        <v>22.936574946653067</v>
      </c>
      <c r="R460">
        <v>24.884883632814109</v>
      </c>
      <c r="S460">
        <v>26.383939794079222</v>
      </c>
      <c r="T460">
        <v>27.346780912400483</v>
      </c>
      <c r="U460">
        <v>27.839763296998701</v>
      </c>
      <c r="V460">
        <v>28.312571341344029</v>
      </c>
      <c r="W460">
        <v>28.337131308894079</v>
      </c>
      <c r="X460">
        <v>27.744191761138755</v>
      </c>
      <c r="Y460">
        <v>26.630931450597643</v>
      </c>
      <c r="Z460">
        <v>25.114632872873582</v>
      </c>
      <c r="AA460">
        <v>23.341805359050927</v>
      </c>
      <c r="AB460">
        <v>23.306704811864318</v>
      </c>
      <c r="AC460">
        <v>22.500915885246666</v>
      </c>
      <c r="AD460">
        <v>20.839687126436665</v>
      </c>
      <c r="AE460">
        <v>18.692863383549831</v>
      </c>
      <c r="AF460">
        <v>16.96093122323412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0.25172489552319505</v>
      </c>
      <c r="AS460">
        <v>0.256262747967405</v>
      </c>
      <c r="AT460">
        <v>0.26061490720139774</v>
      </c>
      <c r="AU460">
        <v>0.26084098116938403</v>
      </c>
      <c r="AV460">
        <v>0.25538302907030364</v>
      </c>
      <c r="AW460">
        <v>0.24513555523776007</v>
      </c>
      <c r="AX460">
        <v>0.23117814708102727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58.000000031178466</v>
      </c>
      <c r="BF460">
        <v>57.749999524347132</v>
      </c>
      <c r="BG460">
        <v>56.249999625375025</v>
      </c>
      <c r="BH460">
        <v>54.500000518674319</v>
      </c>
      <c r="BI460">
        <v>54.500000518674319</v>
      </c>
      <c r="BJ460">
        <v>54.500000518674319</v>
      </c>
      <c r="BK460">
        <v>55.249999440962867</v>
      </c>
      <c r="BL460">
        <v>59.749999530631165</v>
      </c>
      <c r="BM460">
        <v>66.749998555639451</v>
      </c>
      <c r="BN460">
        <v>70.749999534981654</v>
      </c>
      <c r="BO460">
        <v>73.749999212079089</v>
      </c>
      <c r="BP460">
        <v>75.750002360379014</v>
      </c>
      <c r="BQ460">
        <v>76.999999063679269</v>
      </c>
      <c r="BR460">
        <v>76.999999063679269</v>
      </c>
      <c r="BS460">
        <v>77.750000312268043</v>
      </c>
      <c r="BT460">
        <v>76.250000775836227</v>
      </c>
      <c r="BU460">
        <v>75.000000990943477</v>
      </c>
      <c r="BV460">
        <v>73.749999212079089</v>
      </c>
      <c r="BW460">
        <v>72.00000191807986</v>
      </c>
      <c r="BX460">
        <v>68.000000515774005</v>
      </c>
      <c r="BY460">
        <v>62.999998777997519</v>
      </c>
      <c r="BZ460">
        <v>62.000001222002489</v>
      </c>
      <c r="CA460">
        <v>60.749998597210755</v>
      </c>
      <c r="CB460">
        <v>59.250000994327188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2.6925637256640985E-2</v>
      </c>
      <c r="CO460">
        <v>2.7503491156040366E-2</v>
      </c>
      <c r="CP460">
        <v>2.7917188175348676E-2</v>
      </c>
      <c r="CQ460">
        <v>2.8025287257463553E-2</v>
      </c>
      <c r="CR460">
        <v>2.7797811325129731E-2</v>
      </c>
      <c r="CS460">
        <v>2.7159717606409638E-2</v>
      </c>
      <c r="CT460">
        <v>2.5871304621131859E-2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</row>
    <row r="461" spans="1:104" x14ac:dyDescent="0.25">
      <c r="A461" t="s">
        <v>608</v>
      </c>
      <c r="B461" t="s">
        <v>168</v>
      </c>
      <c r="C461" t="s">
        <v>26</v>
      </c>
      <c r="D461" t="s">
        <v>185</v>
      </c>
      <c r="E461" t="s">
        <v>182</v>
      </c>
      <c r="F461">
        <v>2018</v>
      </c>
      <c r="G461" t="s">
        <v>173</v>
      </c>
      <c r="H461">
        <v>5</v>
      </c>
      <c r="I461">
        <v>15.743671243969763</v>
      </c>
      <c r="J461">
        <v>15.143661269205257</v>
      </c>
      <c r="K461">
        <v>14.811149869062818</v>
      </c>
      <c r="L461">
        <v>14.738230409788537</v>
      </c>
      <c r="M461">
        <v>15.230081993440152</v>
      </c>
      <c r="N461">
        <v>16.626205336331058</v>
      </c>
      <c r="O461">
        <v>18.54508331851768</v>
      </c>
      <c r="P461">
        <v>20.910116470137666</v>
      </c>
      <c r="Q461">
        <v>23.574216792924403</v>
      </c>
      <c r="R461">
        <v>25.478725392306739</v>
      </c>
      <c r="S461">
        <v>26.901133541074497</v>
      </c>
      <c r="T461">
        <v>27.84265276581344</v>
      </c>
      <c r="U461">
        <v>28.290707691713305</v>
      </c>
      <c r="V461">
        <v>28.717736013101618</v>
      </c>
      <c r="W461">
        <v>28.6404519463144</v>
      </c>
      <c r="X461">
        <v>27.902465736297327</v>
      </c>
      <c r="Y461">
        <v>26.670140636742651</v>
      </c>
      <c r="Z461">
        <v>25.014650090202249</v>
      </c>
      <c r="AA461">
        <v>23.14718401531162</v>
      </c>
      <c r="AB461">
        <v>22.820960801067219</v>
      </c>
      <c r="AC461">
        <v>22.567726261081869</v>
      </c>
      <c r="AD461">
        <v>20.928743057892316</v>
      </c>
      <c r="AE461">
        <v>18.789587714467647</v>
      </c>
      <c r="AF461">
        <v>17.068235386328421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0.25628935892076293</v>
      </c>
      <c r="AS461">
        <v>0.26041365615030487</v>
      </c>
      <c r="AT461">
        <v>0.26434441999970815</v>
      </c>
      <c r="AU461">
        <v>0.26363303167743662</v>
      </c>
      <c r="AV461">
        <v>0.25683991554042573</v>
      </c>
      <c r="AW461">
        <v>0.24549646764246702</v>
      </c>
      <c r="AX461">
        <v>0.23025780691277067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59.500000927136384</v>
      </c>
      <c r="BF461">
        <v>59.250000994327188</v>
      </c>
      <c r="BG461">
        <v>58.999999248816508</v>
      </c>
      <c r="BH461">
        <v>58.249999963987662</v>
      </c>
      <c r="BI461">
        <v>58.000000031178466</v>
      </c>
      <c r="BJ461">
        <v>57.250000504656093</v>
      </c>
      <c r="BK461">
        <v>61.000000221874664</v>
      </c>
      <c r="BL461">
        <v>65.24999805243354</v>
      </c>
      <c r="BM461">
        <v>70.250000756984136</v>
      </c>
      <c r="BN461">
        <v>75.000000990943477</v>
      </c>
      <c r="BO461">
        <v>79.249999244466025</v>
      </c>
      <c r="BP461">
        <v>80.250000727980918</v>
      </c>
      <c r="BQ461">
        <v>79.249999244466025</v>
      </c>
      <c r="BR461">
        <v>78.75000143324263</v>
      </c>
      <c r="BS461">
        <v>78.75000143324263</v>
      </c>
      <c r="BT461">
        <v>78.249998788148645</v>
      </c>
      <c r="BU461">
        <v>76.999999063679269</v>
      </c>
      <c r="BV461">
        <v>75.50000025232805</v>
      </c>
      <c r="BW461">
        <v>72.750001716507455</v>
      </c>
      <c r="BX461">
        <v>68.999998253039166</v>
      </c>
      <c r="BY461">
        <v>65.999998817635259</v>
      </c>
      <c r="BZ461">
        <v>64.75000030163352</v>
      </c>
      <c r="CA461">
        <v>64.499998556122847</v>
      </c>
      <c r="CB461">
        <v>62.999998777997519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2.7369417214825598E-2</v>
      </c>
      <c r="CO461">
        <v>2.7904560590231105E-2</v>
      </c>
      <c r="CP461">
        <v>2.8265506593844664E-2</v>
      </c>
      <c r="CQ461">
        <v>2.8298615388917602E-2</v>
      </c>
      <c r="CR461">
        <v>2.7959613913084057E-2</v>
      </c>
      <c r="CS461">
        <v>2.7242242331446852E-2</v>
      </c>
      <c r="CT461">
        <v>2.5855364857578462E-2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</row>
    <row r="462" spans="1:104" x14ac:dyDescent="0.25">
      <c r="A462" t="s">
        <v>609</v>
      </c>
      <c r="B462" t="s">
        <v>168</v>
      </c>
      <c r="C462" t="s">
        <v>26</v>
      </c>
      <c r="D462" t="s">
        <v>185</v>
      </c>
      <c r="E462" t="s">
        <v>182</v>
      </c>
      <c r="F462">
        <v>2018</v>
      </c>
      <c r="G462" t="s">
        <v>174</v>
      </c>
      <c r="H462">
        <v>6</v>
      </c>
      <c r="I462">
        <v>16.215685022950801</v>
      </c>
      <c r="J462">
        <v>15.585347782060841</v>
      </c>
      <c r="K462">
        <v>15.213529060647131</v>
      </c>
      <c r="L462">
        <v>15.146747891964496</v>
      </c>
      <c r="M462">
        <v>15.66357161371765</v>
      </c>
      <c r="N462">
        <v>16.980186259485357</v>
      </c>
      <c r="O462">
        <v>18.922544481139568</v>
      </c>
      <c r="P462">
        <v>21.374985267208313</v>
      </c>
      <c r="Q462">
        <v>23.995062329452704</v>
      </c>
      <c r="R462">
        <v>26.110584569804725</v>
      </c>
      <c r="S462">
        <v>27.675809440793504</v>
      </c>
      <c r="T462">
        <v>28.61777956747218</v>
      </c>
      <c r="U462">
        <v>28.959280622525348</v>
      </c>
      <c r="V462">
        <v>29.210881465303629</v>
      </c>
      <c r="W462">
        <v>29.103553752195964</v>
      </c>
      <c r="X462">
        <v>28.493025048400629</v>
      </c>
      <c r="Y462">
        <v>27.494311859379092</v>
      </c>
      <c r="Z462">
        <v>26.049716010379726</v>
      </c>
      <c r="AA462">
        <v>24.192044898137286</v>
      </c>
      <c r="AB462">
        <v>23.232694657663629</v>
      </c>
      <c r="AC462">
        <v>23.010437516741749</v>
      </c>
      <c r="AD462">
        <v>21.521176884594041</v>
      </c>
      <c r="AE462">
        <v>19.393845619193293</v>
      </c>
      <c r="AF462">
        <v>17.589691527132043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0.26342432305916935</v>
      </c>
      <c r="AS462">
        <v>0.26656782357580211</v>
      </c>
      <c r="AT462">
        <v>0.26888379376779531</v>
      </c>
      <c r="AU462">
        <v>0.26789584018845169</v>
      </c>
      <c r="AV462">
        <v>0.26227597844305811</v>
      </c>
      <c r="AW462">
        <v>0.25308289948173418</v>
      </c>
      <c r="AX462">
        <v>0.23978551682170179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60.250000181753535</v>
      </c>
      <c r="BF462">
        <v>60.250000181753535</v>
      </c>
      <c r="BG462">
        <v>59.250000994327188</v>
      </c>
      <c r="BH462">
        <v>59.749999530631165</v>
      </c>
      <c r="BI462">
        <v>58.499998295577228</v>
      </c>
      <c r="BJ462">
        <v>59.749999530631165</v>
      </c>
      <c r="BK462">
        <v>60.749998597210755</v>
      </c>
      <c r="BL462">
        <v>64.499998556122847</v>
      </c>
      <c r="BM462">
        <v>67.249999992265799</v>
      </c>
      <c r="BN462">
        <v>70.749999534981654</v>
      </c>
      <c r="BO462">
        <v>74.499998768813157</v>
      </c>
      <c r="BP462">
        <v>77.499998325063842</v>
      </c>
      <c r="BQ462">
        <v>78.500000896199609</v>
      </c>
      <c r="BR462">
        <v>79.999999707550828</v>
      </c>
      <c r="BS462">
        <v>80.250000727980918</v>
      </c>
      <c r="BT462">
        <v>78.75000143324263</v>
      </c>
      <c r="BU462">
        <v>77.499998325063842</v>
      </c>
      <c r="BV462">
        <v>76.250000775836227</v>
      </c>
      <c r="BW462">
        <v>74.000000474202707</v>
      </c>
      <c r="BX462">
        <v>71.250001938382113</v>
      </c>
      <c r="BY462">
        <v>67.000000421996901</v>
      </c>
      <c r="BZ462">
        <v>64.499998556122847</v>
      </c>
      <c r="CA462">
        <v>63.500001000127831</v>
      </c>
      <c r="CB462">
        <v>62.75000174551068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2.8376555535722797E-2</v>
      </c>
      <c r="CO462">
        <v>2.8791954426697935E-2</v>
      </c>
      <c r="CP462">
        <v>2.9002630180386294E-2</v>
      </c>
      <c r="CQ462">
        <v>2.8987963099931759E-2</v>
      </c>
      <c r="CR462">
        <v>2.8687265860434272E-2</v>
      </c>
      <c r="CS462">
        <v>2.8115878432761407E-2</v>
      </c>
      <c r="CT462">
        <v>2.6916693345267459E-2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</row>
    <row r="463" spans="1:104" x14ac:dyDescent="0.25">
      <c r="A463" t="s">
        <v>610</v>
      </c>
      <c r="B463" t="s">
        <v>168</v>
      </c>
      <c r="C463" t="s">
        <v>26</v>
      </c>
      <c r="D463" t="s">
        <v>185</v>
      </c>
      <c r="E463" t="s">
        <v>182</v>
      </c>
      <c r="F463">
        <v>2018</v>
      </c>
      <c r="G463" t="s">
        <v>175</v>
      </c>
      <c r="H463">
        <v>7</v>
      </c>
      <c r="I463">
        <v>17.244488656202613</v>
      </c>
      <c r="J463">
        <v>16.544184061242095</v>
      </c>
      <c r="K463">
        <v>16.129038224629905</v>
      </c>
      <c r="L463">
        <v>16.046871805023009</v>
      </c>
      <c r="M463">
        <v>16.591011540759251</v>
      </c>
      <c r="N463">
        <v>18.108831194058137</v>
      </c>
      <c r="O463">
        <v>20.278530602705029</v>
      </c>
      <c r="P463">
        <v>22.78926331389453</v>
      </c>
      <c r="Q463">
        <v>25.441641319186569</v>
      </c>
      <c r="R463">
        <v>27.618380384235056</v>
      </c>
      <c r="S463">
        <v>29.278332276123937</v>
      </c>
      <c r="T463">
        <v>30.33655351658199</v>
      </c>
      <c r="U463">
        <v>30.848031272006619</v>
      </c>
      <c r="V463">
        <v>31.2789317578926</v>
      </c>
      <c r="W463">
        <v>31.311185683995657</v>
      </c>
      <c r="X463">
        <v>30.864066610551358</v>
      </c>
      <c r="Y463">
        <v>29.839880668150514</v>
      </c>
      <c r="Z463">
        <v>28.168803751456863</v>
      </c>
      <c r="AA463">
        <v>25.872416736223489</v>
      </c>
      <c r="AB463">
        <v>24.703060384473329</v>
      </c>
      <c r="AC463">
        <v>24.453571225623097</v>
      </c>
      <c r="AD463">
        <v>22.891947172826569</v>
      </c>
      <c r="AE463">
        <v>20.639702308693725</v>
      </c>
      <c r="AF463">
        <v>18.729714584953459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0.27924550390586661</v>
      </c>
      <c r="AS463">
        <v>0.28395360619340504</v>
      </c>
      <c r="AT463">
        <v>0.28792002125471577</v>
      </c>
      <c r="AU463">
        <v>0.28821690009772599</v>
      </c>
      <c r="AV463">
        <v>0.28410122464760335</v>
      </c>
      <c r="AW463">
        <v>0.27467366791150599</v>
      </c>
      <c r="AX463">
        <v>0.25929154425133816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67.749999011956845</v>
      </c>
      <c r="BF463">
        <v>67.249999992265799</v>
      </c>
      <c r="BG463">
        <v>66.500001704422772</v>
      </c>
      <c r="BH463">
        <v>66.500001704422772</v>
      </c>
      <c r="BI463">
        <v>66.500001704422772</v>
      </c>
      <c r="BJ463">
        <v>66.500001704422772</v>
      </c>
      <c r="BK463">
        <v>67.749999011956845</v>
      </c>
      <c r="BL463">
        <v>69.500001018979916</v>
      </c>
      <c r="BM463">
        <v>74.499998768813157</v>
      </c>
      <c r="BN463">
        <v>77.750000312268043</v>
      </c>
      <c r="BO463">
        <v>78.75000143324263</v>
      </c>
      <c r="BP463">
        <v>77.250001171730233</v>
      </c>
      <c r="BQ463">
        <v>78.75000143324263</v>
      </c>
      <c r="BR463">
        <v>81.999998021980147</v>
      </c>
      <c r="BS463">
        <v>79.999999707550828</v>
      </c>
      <c r="BT463">
        <v>81.750000989493316</v>
      </c>
      <c r="BU463">
        <v>84.000000203505948</v>
      </c>
      <c r="BV463">
        <v>83.499998162645781</v>
      </c>
      <c r="BW463">
        <v>78.249998788148645</v>
      </c>
      <c r="BX463">
        <v>74.000000474202707</v>
      </c>
      <c r="BY463">
        <v>72.249998588026401</v>
      </c>
      <c r="BZ463">
        <v>71.750001139343311</v>
      </c>
      <c r="CA463">
        <v>69.749998293160289</v>
      </c>
      <c r="CB463">
        <v>69.749998293160289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3.0476767351079754E-2</v>
      </c>
      <c r="CO463">
        <v>3.1057733744316408E-2</v>
      </c>
      <c r="CP463">
        <v>3.1460269237459086E-2</v>
      </c>
      <c r="CQ463">
        <v>3.1564723000220452E-2</v>
      </c>
      <c r="CR463">
        <v>3.1343777012416231E-2</v>
      </c>
      <c r="CS463">
        <v>3.0698425118156059E-2</v>
      </c>
      <c r="CT463">
        <v>2.923054099553336E-2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</row>
    <row r="464" spans="1:104" x14ac:dyDescent="0.25">
      <c r="A464" t="s">
        <v>611</v>
      </c>
      <c r="B464" t="s">
        <v>168</v>
      </c>
      <c r="C464" t="s">
        <v>26</v>
      </c>
      <c r="D464" t="s">
        <v>185</v>
      </c>
      <c r="E464" t="s">
        <v>182</v>
      </c>
      <c r="F464">
        <v>2018</v>
      </c>
      <c r="G464" t="s">
        <v>176</v>
      </c>
      <c r="H464">
        <v>8</v>
      </c>
      <c r="I464">
        <v>17.739212095252931</v>
      </c>
      <c r="J464">
        <v>16.984642680328157</v>
      </c>
      <c r="K464">
        <v>16.548648261595403</v>
      </c>
      <c r="L464">
        <v>16.451698876236168</v>
      </c>
      <c r="M464">
        <v>17.040054222800336</v>
      </c>
      <c r="N464">
        <v>18.692874350393772</v>
      </c>
      <c r="O464">
        <v>21.268720514694433</v>
      </c>
      <c r="P464">
        <v>23.998347722481935</v>
      </c>
      <c r="Q464">
        <v>27.10465731857175</v>
      </c>
      <c r="R464">
        <v>29.593189549984224</v>
      </c>
      <c r="S464">
        <v>31.559012112203479</v>
      </c>
      <c r="T464">
        <v>32.728939933200429</v>
      </c>
      <c r="U464">
        <v>33.283033696139562</v>
      </c>
      <c r="V464">
        <v>33.733473517844828</v>
      </c>
      <c r="W464">
        <v>33.7269071426933</v>
      </c>
      <c r="X464">
        <v>33.116097047205194</v>
      </c>
      <c r="Y464">
        <v>31.885320191088745</v>
      </c>
      <c r="Z464">
        <v>30.015249385020965</v>
      </c>
      <c r="AA464">
        <v>27.431273518943666</v>
      </c>
      <c r="AB464">
        <v>26.37492754837632</v>
      </c>
      <c r="AC464">
        <v>25.635253335637067</v>
      </c>
      <c r="AD464">
        <v>23.761710231911824</v>
      </c>
      <c r="AE464">
        <v>21.333440739984553</v>
      </c>
      <c r="AF464">
        <v>19.349094785595209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0.30126720918601546</v>
      </c>
      <c r="AS464">
        <v>0.30636761547772379</v>
      </c>
      <c r="AT464">
        <v>0.31051387932117275</v>
      </c>
      <c r="AU464">
        <v>0.31045343375186113</v>
      </c>
      <c r="AV464">
        <v>0.30483096990653985</v>
      </c>
      <c r="AW464">
        <v>0.29350176906330327</v>
      </c>
      <c r="AX464">
        <v>0.27628792401323693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70.400002771064663</v>
      </c>
      <c r="BF464">
        <v>70.599996433280225</v>
      </c>
      <c r="BG464">
        <v>69.599999783635951</v>
      </c>
      <c r="BH464">
        <v>69.999998769779921</v>
      </c>
      <c r="BI464">
        <v>69.199995782351209</v>
      </c>
      <c r="BJ464">
        <v>68.800003744896244</v>
      </c>
      <c r="BK464">
        <v>68.800003744896244</v>
      </c>
      <c r="BL464">
        <v>68.599998360544447</v>
      </c>
      <c r="BM464">
        <v>71.400000629176603</v>
      </c>
      <c r="BN464">
        <v>74.800003703324947</v>
      </c>
      <c r="BO464">
        <v>79.999999707550828</v>
      </c>
      <c r="BP464">
        <v>82.999999565918415</v>
      </c>
      <c r="BQ464">
        <v>84.199999424672725</v>
      </c>
      <c r="BR464">
        <v>84.399999975153904</v>
      </c>
      <c r="BS464">
        <v>84.199999424672725</v>
      </c>
      <c r="BT464">
        <v>83.599998256616217</v>
      </c>
      <c r="BU464">
        <v>83.400002177465353</v>
      </c>
      <c r="BV464">
        <v>81.800004238917808</v>
      </c>
      <c r="BW464">
        <v>78.599999298315353</v>
      </c>
      <c r="BX464">
        <v>75.999998788632027</v>
      </c>
      <c r="BY464">
        <v>74.000000474202707</v>
      </c>
      <c r="BZ464">
        <v>73.199997245080453</v>
      </c>
      <c r="CA464">
        <v>71.400000629176603</v>
      </c>
      <c r="CB464">
        <v>71.800003663687221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3.2344073846479054E-2</v>
      </c>
      <c r="CO464">
        <v>3.2934751728203211E-2</v>
      </c>
      <c r="CP464">
        <v>3.3299684197206539E-2</v>
      </c>
      <c r="CQ464">
        <v>3.3374558001088579E-2</v>
      </c>
      <c r="CR464">
        <v>3.3098644474067219E-2</v>
      </c>
      <c r="CS464">
        <v>3.2437276417734855E-2</v>
      </c>
      <c r="CT464">
        <v>3.0891605590837437E-2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</row>
    <row r="465" spans="1:104" x14ac:dyDescent="0.25">
      <c r="A465" t="s">
        <v>612</v>
      </c>
      <c r="B465" t="s">
        <v>168</v>
      </c>
      <c r="C465" t="s">
        <v>26</v>
      </c>
      <c r="D465" t="s">
        <v>185</v>
      </c>
      <c r="E465" t="s">
        <v>182</v>
      </c>
      <c r="F465">
        <v>2018</v>
      </c>
      <c r="G465" t="s">
        <v>177</v>
      </c>
      <c r="H465">
        <v>9</v>
      </c>
      <c r="I465">
        <v>18.083199685793964</v>
      </c>
      <c r="J465">
        <v>17.36865312583722</v>
      </c>
      <c r="K465">
        <v>16.944247647534993</v>
      </c>
      <c r="L465">
        <v>16.885185067486702</v>
      </c>
      <c r="M465">
        <v>17.511770952879587</v>
      </c>
      <c r="N465">
        <v>19.282936234552736</v>
      </c>
      <c r="O465">
        <v>22.246196553927746</v>
      </c>
      <c r="P465">
        <v>24.815092412903837</v>
      </c>
      <c r="Q465">
        <v>28.190535821619051</v>
      </c>
      <c r="R465">
        <v>30.835453178144146</v>
      </c>
      <c r="S465">
        <v>32.750369252004099</v>
      </c>
      <c r="T465">
        <v>33.938297863335031</v>
      </c>
      <c r="U465">
        <v>34.467144531570085</v>
      </c>
      <c r="V465">
        <v>34.963677666035146</v>
      </c>
      <c r="W465">
        <v>34.895139287198489</v>
      </c>
      <c r="X465">
        <v>34.004502555183038</v>
      </c>
      <c r="Y465">
        <v>32.412101648529891</v>
      </c>
      <c r="Z465">
        <v>30.319783807350966</v>
      </c>
      <c r="AA465">
        <v>27.898938415597087</v>
      </c>
      <c r="AB465">
        <v>27.432081319145656</v>
      </c>
      <c r="AC465">
        <v>25.951310164700431</v>
      </c>
      <c r="AD465">
        <v>23.922804272077297</v>
      </c>
      <c r="AE465">
        <v>21.442708934918603</v>
      </c>
      <c r="AF465">
        <v>19.477078707879084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0.31239926599795981</v>
      </c>
      <c r="AS465">
        <v>0.31726724584152816</v>
      </c>
      <c r="AT465">
        <v>0.32183778945998476</v>
      </c>
      <c r="AU465">
        <v>0.3212069255622832</v>
      </c>
      <c r="AV465">
        <v>0.31300868478747246</v>
      </c>
      <c r="AW465">
        <v>0.29835076864784105</v>
      </c>
      <c r="AX465">
        <v>0.27909112959823007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65.750000939221067</v>
      </c>
      <c r="BF465">
        <v>65.000000174019348</v>
      </c>
      <c r="BG465">
        <v>65.750000939221067</v>
      </c>
      <c r="BH465">
        <v>63.749998999388779</v>
      </c>
      <c r="BI465">
        <v>64.499998556122847</v>
      </c>
      <c r="BJ465">
        <v>65.24999805243354</v>
      </c>
      <c r="BK465">
        <v>67.499998112373532</v>
      </c>
      <c r="BL465">
        <v>68.999998253039166</v>
      </c>
      <c r="BM465">
        <v>76.500001856689707</v>
      </c>
      <c r="BN465">
        <v>81.999998021980147</v>
      </c>
      <c r="BO465">
        <v>87.499999141987971</v>
      </c>
      <c r="BP465">
        <v>88.750001766779704</v>
      </c>
      <c r="BQ465">
        <v>88.250000209306592</v>
      </c>
      <c r="BR465">
        <v>90.250001786598574</v>
      </c>
      <c r="BS465">
        <v>91.999999201444581</v>
      </c>
      <c r="BT465">
        <v>89.749999504044865</v>
      </c>
      <c r="BU465">
        <v>88.000002089198873</v>
      </c>
      <c r="BV465">
        <v>87.499999141987971</v>
      </c>
      <c r="BW465">
        <v>85.999999847249697</v>
      </c>
      <c r="BX465">
        <v>81.000001251489095</v>
      </c>
      <c r="BY465">
        <v>76.500001856689707</v>
      </c>
      <c r="BZ465">
        <v>76.250000775836227</v>
      </c>
      <c r="CA465">
        <v>74.000000474202707</v>
      </c>
      <c r="CB465">
        <v>72.500000696077365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3.3076705704720141E-2</v>
      </c>
      <c r="CO465">
        <v>3.3656068649196139E-2</v>
      </c>
      <c r="CP465">
        <v>3.406720064382928E-2</v>
      </c>
      <c r="CQ465">
        <v>3.4088481979012944E-2</v>
      </c>
      <c r="CR465">
        <v>3.3640141797479602E-2</v>
      </c>
      <c r="CS465">
        <v>3.2706202628479744E-2</v>
      </c>
      <c r="CT465">
        <v>3.0937653434116776E-2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</row>
    <row r="466" spans="1:104" x14ac:dyDescent="0.25">
      <c r="A466" t="s">
        <v>613</v>
      </c>
      <c r="B466" t="s">
        <v>168</v>
      </c>
      <c r="C466" t="s">
        <v>26</v>
      </c>
      <c r="D466" t="s">
        <v>185</v>
      </c>
      <c r="E466" t="s">
        <v>182</v>
      </c>
      <c r="F466">
        <v>2018</v>
      </c>
      <c r="G466" t="s">
        <v>178</v>
      </c>
      <c r="H466">
        <v>10</v>
      </c>
      <c r="I466">
        <v>16.731598141669394</v>
      </c>
      <c r="J466">
        <v>16.077330099253633</v>
      </c>
      <c r="K466">
        <v>15.702265086292162</v>
      </c>
      <c r="L466">
        <v>15.633490361394456</v>
      </c>
      <c r="M466">
        <v>16.168258876111761</v>
      </c>
      <c r="N466">
        <v>17.71022112999831</v>
      </c>
      <c r="O466">
        <v>20.506034759113504</v>
      </c>
      <c r="P466">
        <v>22.471754337230042</v>
      </c>
      <c r="Q466">
        <v>25.320316046112374</v>
      </c>
      <c r="R466">
        <v>27.908178752016386</v>
      </c>
      <c r="S466">
        <v>30.010366918907444</v>
      </c>
      <c r="T466">
        <v>31.52277752386637</v>
      </c>
      <c r="U466">
        <v>32.350660751271974</v>
      </c>
      <c r="V466">
        <v>33.035964705244332</v>
      </c>
      <c r="W466">
        <v>33.025417048519081</v>
      </c>
      <c r="X466">
        <v>32.174760293528792</v>
      </c>
      <c r="Y466">
        <v>30.568978160517489</v>
      </c>
      <c r="Z466">
        <v>28.435423203626708</v>
      </c>
      <c r="AA466">
        <v>27.046925231196635</v>
      </c>
      <c r="AB466">
        <v>26.018620906566948</v>
      </c>
      <c r="AC466">
        <v>24.399604995356881</v>
      </c>
      <c r="AD466">
        <v>22.486093553660563</v>
      </c>
      <c r="AE466">
        <v>20.092612846924453</v>
      </c>
      <c r="AF466">
        <v>18.17968481564591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0.29016458741247914</v>
      </c>
      <c r="AS466">
        <v>0.29778519917789031</v>
      </c>
      <c r="AT466">
        <v>0.30409336491708477</v>
      </c>
      <c r="AU466">
        <v>0.30399627752283143</v>
      </c>
      <c r="AV466">
        <v>0.29616605373877442</v>
      </c>
      <c r="AW466">
        <v>0.2813849532043271</v>
      </c>
      <c r="AX466">
        <v>0.26174575051517907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62.5</v>
      </c>
      <c r="BF466">
        <v>62.249998254489327</v>
      </c>
      <c r="BG466">
        <v>62.5</v>
      </c>
      <c r="BH466">
        <v>61.250001000611221</v>
      </c>
      <c r="BI466">
        <v>61.499998999872169</v>
      </c>
      <c r="BJ466">
        <v>59.749999530631165</v>
      </c>
      <c r="BK466">
        <v>61.000000221874664</v>
      </c>
      <c r="BL466">
        <v>64.250001402789252</v>
      </c>
      <c r="BM466">
        <v>69.749998293160289</v>
      </c>
      <c r="BN466">
        <v>75.249999231897959</v>
      </c>
      <c r="BO466">
        <v>79.500001231670225</v>
      </c>
      <c r="BP466">
        <v>81.49999948567617</v>
      </c>
      <c r="BQ466">
        <v>84.249998323613667</v>
      </c>
      <c r="BR466">
        <v>86.249999900905649</v>
      </c>
      <c r="BS466">
        <v>85.999999847249697</v>
      </c>
      <c r="BT466">
        <v>84.999998424158193</v>
      </c>
      <c r="BU466">
        <v>84.000000203505948</v>
      </c>
      <c r="BV466">
        <v>82.250000130031111</v>
      </c>
      <c r="BW466">
        <v>76.749998768329775</v>
      </c>
      <c r="BX466">
        <v>70.250000756984136</v>
      </c>
      <c r="BY466">
        <v>68.2499976691076</v>
      </c>
      <c r="BZ466">
        <v>65.750000939221067</v>
      </c>
      <c r="CA466">
        <v>64.75000030163352</v>
      </c>
      <c r="CB466">
        <v>62.999998777997519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3.072061508313062E-2</v>
      </c>
      <c r="CO466">
        <v>3.1639041315890112E-2</v>
      </c>
      <c r="CP466">
        <v>3.2246173820029513E-2</v>
      </c>
      <c r="CQ466">
        <v>3.2335312341599885E-2</v>
      </c>
      <c r="CR466">
        <v>3.1917964039012078E-2</v>
      </c>
      <c r="CS466">
        <v>3.0926802305279763E-2</v>
      </c>
      <c r="CT466">
        <v>2.9088780796626832E-2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</row>
    <row r="467" spans="1:104" x14ac:dyDescent="0.25">
      <c r="A467" t="s">
        <v>614</v>
      </c>
      <c r="B467" t="s">
        <v>168</v>
      </c>
      <c r="C467" t="s">
        <v>26</v>
      </c>
      <c r="D467" t="s">
        <v>185</v>
      </c>
      <c r="E467" t="s">
        <v>182</v>
      </c>
      <c r="F467">
        <v>2018</v>
      </c>
      <c r="G467" t="s">
        <v>179</v>
      </c>
      <c r="H467">
        <v>11</v>
      </c>
      <c r="I467">
        <v>15.219173216368791</v>
      </c>
      <c r="J467">
        <v>14.756601157388335</v>
      </c>
      <c r="K467">
        <v>14.505793341294995</v>
      </c>
      <c r="L467">
        <v>14.537229081927183</v>
      </c>
      <c r="M467">
        <v>15.090898415921073</v>
      </c>
      <c r="N467">
        <v>16.593930715219457</v>
      </c>
      <c r="O467">
        <v>18.579582041260664</v>
      </c>
      <c r="P467">
        <v>20.429181412856231</v>
      </c>
      <c r="Q467">
        <v>22.73398245209307</v>
      </c>
      <c r="R467">
        <v>24.488721108501601</v>
      </c>
      <c r="S467">
        <v>25.847810899773116</v>
      </c>
      <c r="T467">
        <v>26.712822974025396</v>
      </c>
      <c r="U467">
        <v>27.119557754932792</v>
      </c>
      <c r="V467">
        <v>27.498176327448398</v>
      </c>
      <c r="W467">
        <v>27.313255912468108</v>
      </c>
      <c r="X467">
        <v>26.416550724185456</v>
      </c>
      <c r="Y467">
        <v>25.499215474945412</v>
      </c>
      <c r="Z467">
        <v>25.42297309216838</v>
      </c>
      <c r="AA467">
        <v>23.770559863186303</v>
      </c>
      <c r="AB467">
        <v>22.449990446603994</v>
      </c>
      <c r="AC467">
        <v>21.193929395826558</v>
      </c>
      <c r="AD467">
        <v>19.689817119199262</v>
      </c>
      <c r="AE467">
        <v>17.803449258257928</v>
      </c>
      <c r="AF467">
        <v>16.295012351738201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0.24588936278086243</v>
      </c>
      <c r="AS467">
        <v>0.24963332479259498</v>
      </c>
      <c r="AT467">
        <v>0.25311847953094696</v>
      </c>
      <c r="AU467">
        <v>0.25141630363107048</v>
      </c>
      <c r="AV467">
        <v>0.24316219518428114</v>
      </c>
      <c r="AW467">
        <v>0.2347181991768037</v>
      </c>
      <c r="AX467">
        <v>0.23401639799190005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60.20000098069567</v>
      </c>
      <c r="BF467">
        <v>59.799999215076092</v>
      </c>
      <c r="BG467">
        <v>59.599999570945648</v>
      </c>
      <c r="BH467">
        <v>59.599999570945648</v>
      </c>
      <c r="BI467">
        <v>60.000001276141845</v>
      </c>
      <c r="BJ467">
        <v>60.599996703976984</v>
      </c>
      <c r="BK467">
        <v>59.799999215076092</v>
      </c>
      <c r="BL467">
        <v>59.599999570945648</v>
      </c>
      <c r="BM467">
        <v>62.799998771326763</v>
      </c>
      <c r="BN467">
        <v>65.800004430339087</v>
      </c>
      <c r="BO467">
        <v>68.199994540529858</v>
      </c>
      <c r="BP467">
        <v>69.999998769779921</v>
      </c>
      <c r="BQ467">
        <v>71.199998930651134</v>
      </c>
      <c r="BR467">
        <v>71.599999185686158</v>
      </c>
      <c r="BS467">
        <v>70.199998172216851</v>
      </c>
      <c r="BT467">
        <v>69.999998769779921</v>
      </c>
      <c r="BU467">
        <v>68.800003744896244</v>
      </c>
      <c r="BV467">
        <v>66.80000107998336</v>
      </c>
      <c r="BW467">
        <v>65.400000429054359</v>
      </c>
      <c r="BX467">
        <v>63.799999892301365</v>
      </c>
      <c r="BY467">
        <v>62.999998777997519</v>
      </c>
      <c r="BZ467">
        <v>62.599998643809258</v>
      </c>
      <c r="CA467">
        <v>61.799997771198939</v>
      </c>
      <c r="CB467">
        <v>61.599997885374961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2.6206532910864364E-2</v>
      </c>
      <c r="CO467">
        <v>2.6721805330406162E-2</v>
      </c>
      <c r="CP467">
        <v>2.7060156618813214E-2</v>
      </c>
      <c r="CQ467">
        <v>2.6971528329585298E-2</v>
      </c>
      <c r="CR467">
        <v>2.6346005410897964E-2</v>
      </c>
      <c r="CS467">
        <v>2.5683729042120348E-2</v>
      </c>
      <c r="CT467">
        <v>2.5554598087252113E-2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</row>
    <row r="468" spans="1:104" x14ac:dyDescent="0.25">
      <c r="A468" t="s">
        <v>615</v>
      </c>
      <c r="B468" t="s">
        <v>168</v>
      </c>
      <c r="C468" t="s">
        <v>26</v>
      </c>
      <c r="D468" t="s">
        <v>185</v>
      </c>
      <c r="E468" t="s">
        <v>182</v>
      </c>
      <c r="F468">
        <v>2018</v>
      </c>
      <c r="G468" t="s">
        <v>180</v>
      </c>
      <c r="H468">
        <v>12</v>
      </c>
      <c r="I468">
        <v>14.553699166709734</v>
      </c>
      <c r="J468">
        <v>14.164745839257476</v>
      </c>
      <c r="K468">
        <v>13.985911818736101</v>
      </c>
      <c r="L468">
        <v>14.072350337657173</v>
      </c>
      <c r="M468">
        <v>14.654902962437893</v>
      </c>
      <c r="N468">
        <v>16.184119832774314</v>
      </c>
      <c r="O468">
        <v>18.127638772502443</v>
      </c>
      <c r="P468">
        <v>19.936838677739146</v>
      </c>
      <c r="Q468">
        <v>21.744884798485089</v>
      </c>
      <c r="R468">
        <v>22.73303758144765</v>
      </c>
      <c r="S468">
        <v>23.327015860020342</v>
      </c>
      <c r="T468">
        <v>23.568519147403293</v>
      </c>
      <c r="U468">
        <v>23.543756436745849</v>
      </c>
      <c r="V468">
        <v>23.601237903035781</v>
      </c>
      <c r="W468">
        <v>23.33612433751296</v>
      </c>
      <c r="X468">
        <v>22.612380168021343</v>
      </c>
      <c r="Y468">
        <v>22.119183340838273</v>
      </c>
      <c r="Z468">
        <v>22.697698822628059</v>
      </c>
      <c r="AA468">
        <v>21.81739393012105</v>
      </c>
      <c r="AB468">
        <v>20.741695724738634</v>
      </c>
      <c r="AC468">
        <v>19.702006917299293</v>
      </c>
      <c r="AD468">
        <v>18.469475230199503</v>
      </c>
      <c r="AE468">
        <v>16.836823287226856</v>
      </c>
      <c r="AF468">
        <v>15.54682573062277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0.21694630158521394</v>
      </c>
      <c r="AS468">
        <v>0.21671835543648232</v>
      </c>
      <c r="AT468">
        <v>0.21724747308470604</v>
      </c>
      <c r="AU468">
        <v>0.21480712218573009</v>
      </c>
      <c r="AV468">
        <v>0.20814511251546322</v>
      </c>
      <c r="AW468">
        <v>0.20360528037937212</v>
      </c>
      <c r="AX468">
        <v>0.20893046460471579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48.249999147063527</v>
      </c>
      <c r="BF468">
        <v>47.999999607006323</v>
      </c>
      <c r="BG468">
        <v>46.749999248091427</v>
      </c>
      <c r="BH468">
        <v>47.999999607006323</v>
      </c>
      <c r="BI468">
        <v>46.749999248091427</v>
      </c>
      <c r="BJ468">
        <v>47.000000389368282</v>
      </c>
      <c r="BK468">
        <v>46.500000282056348</v>
      </c>
      <c r="BL468">
        <v>45.750000030453378</v>
      </c>
      <c r="BM468">
        <v>52.999999652928089</v>
      </c>
      <c r="BN468">
        <v>57.749999524347132</v>
      </c>
      <c r="BO468">
        <v>61.74999995987887</v>
      </c>
      <c r="BP468">
        <v>62.999998777997519</v>
      </c>
      <c r="BQ468">
        <v>62.249998254489327</v>
      </c>
      <c r="BR468">
        <v>65.999998817635259</v>
      </c>
      <c r="BS468">
        <v>65.000000174019348</v>
      </c>
      <c r="BT468">
        <v>63.500001000127831</v>
      </c>
      <c r="BU468">
        <v>61.74999995987887</v>
      </c>
      <c r="BV468">
        <v>59.500000927136384</v>
      </c>
      <c r="BW468">
        <v>57.749999524347132</v>
      </c>
      <c r="BX468">
        <v>54.500000518674319</v>
      </c>
      <c r="BY468">
        <v>53.249999434678834</v>
      </c>
      <c r="BZ468">
        <v>51.749999777400262</v>
      </c>
      <c r="CA468">
        <v>52.000001039523873</v>
      </c>
      <c r="CB468">
        <v>52.000001039523873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2.2521901381134909E-2</v>
      </c>
      <c r="CO468">
        <v>2.2617843481102188E-2</v>
      </c>
      <c r="CP468">
        <v>2.2698420226753474E-2</v>
      </c>
      <c r="CQ468">
        <v>2.2569671583256352E-2</v>
      </c>
      <c r="CR468">
        <v>2.2092164728692437E-2</v>
      </c>
      <c r="CS468">
        <v>2.1795953620789187E-2</v>
      </c>
      <c r="CT468">
        <v>2.2254494478838167E-2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</row>
    <row r="469" spans="1:104" x14ac:dyDescent="0.25">
      <c r="A469" t="s">
        <v>616</v>
      </c>
      <c r="B469" t="s">
        <v>168</v>
      </c>
      <c r="C469" t="s">
        <v>26</v>
      </c>
      <c r="D469" t="s">
        <v>185</v>
      </c>
      <c r="E469" t="s">
        <v>182</v>
      </c>
      <c r="F469">
        <v>2018</v>
      </c>
      <c r="G469" t="s">
        <v>181</v>
      </c>
      <c r="H469">
        <v>8</v>
      </c>
      <c r="I469">
        <v>17.533881160123009</v>
      </c>
      <c r="J469">
        <v>16.797216364165877</v>
      </c>
      <c r="K469">
        <v>16.373280836274756</v>
      </c>
      <c r="L469">
        <v>16.280163584922207</v>
      </c>
      <c r="M469">
        <v>16.864484824770422</v>
      </c>
      <c r="N469">
        <v>18.493991723125777</v>
      </c>
      <c r="O469">
        <v>21.02915573027208</v>
      </c>
      <c r="P469">
        <v>23.649750379211834</v>
      </c>
      <c r="Q469">
        <v>26.591639340912938</v>
      </c>
      <c r="R469">
        <v>28.924661974473747</v>
      </c>
      <c r="S469">
        <v>30.75196705143787</v>
      </c>
      <c r="T469">
        <v>31.836011281859555</v>
      </c>
      <c r="U469">
        <v>32.373152736105439</v>
      </c>
      <c r="V469">
        <v>32.830505884025136</v>
      </c>
      <c r="W469">
        <v>32.849810444791331</v>
      </c>
      <c r="X469">
        <v>32.278978241721674</v>
      </c>
      <c r="Y469">
        <v>31.115969200149429</v>
      </c>
      <c r="Z469">
        <v>29.322166434137511</v>
      </c>
      <c r="AA469">
        <v>26.86609647620423</v>
      </c>
      <c r="AB469">
        <v>25.855989325454896</v>
      </c>
      <c r="AC469">
        <v>25.17382417738558</v>
      </c>
      <c r="AD469">
        <v>23.363361483875902</v>
      </c>
      <c r="AE469">
        <v>21.00003577620145</v>
      </c>
      <c r="AF469">
        <v>19.064091149175862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0.29304788725948455</v>
      </c>
      <c r="AS469">
        <v>0.29799223883624215</v>
      </c>
      <c r="AT469">
        <v>0.30220213310413202</v>
      </c>
      <c r="AU469">
        <v>0.30237983709221666</v>
      </c>
      <c r="AV469">
        <v>0.29712534940466007</v>
      </c>
      <c r="AW469">
        <v>0.28641995236451423</v>
      </c>
      <c r="AX469">
        <v>0.26990816588879968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66.037499442002144</v>
      </c>
      <c r="BF469">
        <v>65.775002080546244</v>
      </c>
      <c r="BG469">
        <v>65.275000402226382</v>
      </c>
      <c r="BH469">
        <v>65.000000174019348</v>
      </c>
      <c r="BI469">
        <v>64.675002738726079</v>
      </c>
      <c r="BJ469">
        <v>65.07499773692679</v>
      </c>
      <c r="BK469">
        <v>66.199996467794065</v>
      </c>
      <c r="BL469">
        <v>67.90000211365826</v>
      </c>
      <c r="BM469">
        <v>72.412496097205377</v>
      </c>
      <c r="BN469">
        <v>76.324998640860599</v>
      </c>
      <c r="BO469">
        <v>80.187499083135592</v>
      </c>
      <c r="BP469">
        <v>81.625000237584743</v>
      </c>
      <c r="BQ469">
        <v>82.425003043743317</v>
      </c>
      <c r="BR469">
        <v>84.162498437765535</v>
      </c>
      <c r="BS469">
        <v>84.112502499570326</v>
      </c>
      <c r="BT469">
        <v>83.462501767915668</v>
      </c>
      <c r="BU469">
        <v>83.224999324176551</v>
      </c>
      <c r="BV469">
        <v>82.262499371379292</v>
      </c>
      <c r="BW469">
        <v>79.212502728889149</v>
      </c>
      <c r="BX469">
        <v>75.562498392617186</v>
      </c>
      <c r="BY469">
        <v>72.437497480224096</v>
      </c>
      <c r="BZ469">
        <v>71.425001287114725</v>
      </c>
      <c r="CA469">
        <v>69.66249780307831</v>
      </c>
      <c r="CB469">
        <v>69.199995782351209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3.1519966725439892E-2</v>
      </c>
      <c r="CO469">
        <v>3.2102871518443703E-2</v>
      </c>
      <c r="CP469">
        <v>3.2479376336493344E-2</v>
      </c>
      <c r="CQ469">
        <v>3.2579562174049073E-2</v>
      </c>
      <c r="CR469">
        <v>3.2328586204820445E-2</v>
      </c>
      <c r="CS469">
        <v>3.1704319271626494E-2</v>
      </c>
      <c r="CT469">
        <v>3.0215588358607232E-2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</row>
    <row r="470" spans="1:104" x14ac:dyDescent="0.25">
      <c r="A470" t="s">
        <v>617</v>
      </c>
      <c r="B470" t="s">
        <v>168</v>
      </c>
      <c r="C470" t="s">
        <v>26</v>
      </c>
      <c r="D470" t="s">
        <v>185</v>
      </c>
      <c r="E470" t="s">
        <v>182</v>
      </c>
      <c r="F470">
        <v>2019</v>
      </c>
      <c r="G470" t="s">
        <v>169</v>
      </c>
      <c r="H470">
        <v>1</v>
      </c>
      <c r="I470">
        <v>14.338701064385823</v>
      </c>
      <c r="J470">
        <v>13.972407238042367</v>
      </c>
      <c r="K470">
        <v>13.847096400887208</v>
      </c>
      <c r="L470">
        <v>13.975366964145223</v>
      </c>
      <c r="M470">
        <v>14.622571936098632</v>
      </c>
      <c r="N470">
        <v>16.225407726786322</v>
      </c>
      <c r="O470">
        <v>18.900856361435302</v>
      </c>
      <c r="P470">
        <v>20.67223685609143</v>
      </c>
      <c r="Q470">
        <v>22.080202736349644</v>
      </c>
      <c r="R470">
        <v>22.423532354018764</v>
      </c>
      <c r="S470">
        <v>22.404920736157155</v>
      </c>
      <c r="T470">
        <v>22.241255159910345</v>
      </c>
      <c r="U470">
        <v>21.916695824352622</v>
      </c>
      <c r="V470">
        <v>21.751073368883983</v>
      </c>
      <c r="W470">
        <v>21.426389697110714</v>
      </c>
      <c r="X470">
        <v>20.894317485206891</v>
      </c>
      <c r="Y470">
        <v>20.674909442727245</v>
      </c>
      <c r="Z470">
        <v>21.676910048961329</v>
      </c>
      <c r="AA470">
        <v>21.245001716159415</v>
      </c>
      <c r="AB470">
        <v>20.327146508606244</v>
      </c>
      <c r="AC470">
        <v>19.377247459498395</v>
      </c>
      <c r="AD470">
        <v>18.228796125308147</v>
      </c>
      <c r="AE470">
        <v>16.615497512324385</v>
      </c>
      <c r="AF470">
        <v>15.394819057530619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0.20472893637899889</v>
      </c>
      <c r="AS470">
        <v>0.2017414001782718</v>
      </c>
      <c r="AT470">
        <v>0.20021685592364113</v>
      </c>
      <c r="AU470">
        <v>0.19722817344886093</v>
      </c>
      <c r="AV470">
        <v>0.19233048760577817</v>
      </c>
      <c r="AW470">
        <v>0.19031085728494296</v>
      </c>
      <c r="AX470">
        <v>0.19953419655950791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46.500000282056348</v>
      </c>
      <c r="BF470">
        <v>45.99999960072229</v>
      </c>
      <c r="BG470">
        <v>46.749999248091427</v>
      </c>
      <c r="BH470">
        <v>46.500000282056348</v>
      </c>
      <c r="BI470">
        <v>45.249999590812855</v>
      </c>
      <c r="BJ470">
        <v>44.49999946005665</v>
      </c>
      <c r="BK470">
        <v>45.750000030453378</v>
      </c>
      <c r="BL470">
        <v>45.000000141390714</v>
      </c>
      <c r="BM470">
        <v>47.499999258000862</v>
      </c>
      <c r="BN470">
        <v>51.749999777400262</v>
      </c>
      <c r="BO470">
        <v>54.500000518674319</v>
      </c>
      <c r="BP470">
        <v>56.999999514437697</v>
      </c>
      <c r="BQ470">
        <v>58.499998295577228</v>
      </c>
      <c r="BR470">
        <v>58.499998295577228</v>
      </c>
      <c r="BS470">
        <v>58.750000282781436</v>
      </c>
      <c r="BT470">
        <v>57.749999524347132</v>
      </c>
      <c r="BU470">
        <v>56.000000175952891</v>
      </c>
      <c r="BV470">
        <v>53.999999686281797</v>
      </c>
      <c r="BW470">
        <v>51.250001150461202</v>
      </c>
      <c r="BX470">
        <v>49.749999317940855</v>
      </c>
      <c r="BY470">
        <v>46.250000862845909</v>
      </c>
      <c r="BZ470">
        <v>44.750000722180275</v>
      </c>
      <c r="CA470">
        <v>41.499999782959208</v>
      </c>
      <c r="CB470">
        <v>40.999999010990074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2.0567483278677634E-2</v>
      </c>
      <c r="CO470">
        <v>2.0363001269864799E-2</v>
      </c>
      <c r="CP470">
        <v>2.0224846376658848E-2</v>
      </c>
      <c r="CQ470">
        <v>2.0043292855221918E-2</v>
      </c>
      <c r="CR470">
        <v>1.9791972267552166E-2</v>
      </c>
      <c r="CS470">
        <v>1.9833564978510927E-2</v>
      </c>
      <c r="CT470">
        <v>2.0738049173007068E-2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</row>
    <row r="471" spans="1:104" x14ac:dyDescent="0.25">
      <c r="A471" t="s">
        <v>618</v>
      </c>
      <c r="B471" t="s">
        <v>168</v>
      </c>
      <c r="C471" t="s">
        <v>26</v>
      </c>
      <c r="D471" t="s">
        <v>185</v>
      </c>
      <c r="E471" t="s">
        <v>182</v>
      </c>
      <c r="F471">
        <v>2019</v>
      </c>
      <c r="G471" t="s">
        <v>170</v>
      </c>
      <c r="H471">
        <v>2</v>
      </c>
      <c r="I471">
        <v>14.587743279027878</v>
      </c>
      <c r="J471">
        <v>14.17821579735298</v>
      </c>
      <c r="K471">
        <v>14.035120274091716</v>
      </c>
      <c r="L471">
        <v>14.134823001937615</v>
      </c>
      <c r="M471">
        <v>14.745655408759747</v>
      </c>
      <c r="N471">
        <v>16.35485233902704</v>
      </c>
      <c r="O471">
        <v>18.760433530550774</v>
      </c>
      <c r="P471">
        <v>20.51890302871799</v>
      </c>
      <c r="Q471">
        <v>22.103878166001802</v>
      </c>
      <c r="R471">
        <v>22.792130501586932</v>
      </c>
      <c r="S471">
        <v>23.126234533695037</v>
      </c>
      <c r="T471">
        <v>23.2023408279086</v>
      </c>
      <c r="U471">
        <v>23.077492667699861</v>
      </c>
      <c r="V471">
        <v>23.06497389449326</v>
      </c>
      <c r="W471">
        <v>22.85054717078107</v>
      </c>
      <c r="X471">
        <v>22.250633926299184</v>
      </c>
      <c r="Y471">
        <v>21.655079821014109</v>
      </c>
      <c r="Z471">
        <v>21.962691190809213</v>
      </c>
      <c r="AA471">
        <v>22.05219824323936</v>
      </c>
      <c r="AB471">
        <v>21.018017533169907</v>
      </c>
      <c r="AC471">
        <v>19.996375249012253</v>
      </c>
      <c r="AD471">
        <v>18.721162440650293</v>
      </c>
      <c r="AE471">
        <v>16.999712196419562</v>
      </c>
      <c r="AF471">
        <v>15.700384831472389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0.21357565871605838</v>
      </c>
      <c r="AS471">
        <v>0.21242644220941842</v>
      </c>
      <c r="AT471">
        <v>0.21231120478757315</v>
      </c>
      <c r="AU471">
        <v>0.21033742542886305</v>
      </c>
      <c r="AV471">
        <v>0.20481527100746649</v>
      </c>
      <c r="AW471">
        <v>0.19933324384886666</v>
      </c>
      <c r="AX471">
        <v>0.20216477608084324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48.500000530033915</v>
      </c>
      <c r="BF471">
        <v>48.999998915279441</v>
      </c>
      <c r="BG471">
        <v>47.750000761818008</v>
      </c>
      <c r="BH471">
        <v>46.749999248091427</v>
      </c>
      <c r="BI471">
        <v>45.500000732089703</v>
      </c>
      <c r="BJ471">
        <v>44.49999946005665</v>
      </c>
      <c r="BK471">
        <v>43.500000242418608</v>
      </c>
      <c r="BL471">
        <v>43.500000242418608</v>
      </c>
      <c r="BM471">
        <v>48.999998915279441</v>
      </c>
      <c r="BN471">
        <v>53.500001421883042</v>
      </c>
      <c r="BO471">
        <v>55.499999494618827</v>
      </c>
      <c r="BP471">
        <v>56.750000427555854</v>
      </c>
      <c r="BQ471">
        <v>58.000000031178466</v>
      </c>
      <c r="BR471">
        <v>58.499998295577228</v>
      </c>
      <c r="BS471">
        <v>58.000000031178466</v>
      </c>
      <c r="BT471">
        <v>56.999999514437697</v>
      </c>
      <c r="BU471">
        <v>55.750000243143695</v>
      </c>
      <c r="BV471">
        <v>53.500001421883042</v>
      </c>
      <c r="BW471">
        <v>51.250001150461202</v>
      </c>
      <c r="BX471">
        <v>49.25000041909658</v>
      </c>
      <c r="BY471">
        <v>47.999999607006323</v>
      </c>
      <c r="BZ471">
        <v>45.249999590812855</v>
      </c>
      <c r="CA471">
        <v>44.750000722180275</v>
      </c>
      <c r="CB471">
        <v>44.750000722180275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2.1872813124721877E-2</v>
      </c>
      <c r="CO471">
        <v>2.1856730040695604E-2</v>
      </c>
      <c r="CP471">
        <v>2.187073615080494E-2</v>
      </c>
      <c r="CQ471">
        <v>2.1782234683488794E-2</v>
      </c>
      <c r="CR471">
        <v>2.1492998543251936E-2</v>
      </c>
      <c r="CS471">
        <v>2.1219426245610302E-2</v>
      </c>
      <c r="CT471">
        <v>2.1444722707779713E-2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</row>
    <row r="472" spans="1:104" x14ac:dyDescent="0.25">
      <c r="A472" t="s">
        <v>619</v>
      </c>
      <c r="B472" t="s">
        <v>168</v>
      </c>
      <c r="C472" t="s">
        <v>26</v>
      </c>
      <c r="D472" t="s">
        <v>185</v>
      </c>
      <c r="E472" t="s">
        <v>182</v>
      </c>
      <c r="F472">
        <v>2019</v>
      </c>
      <c r="G472" t="s">
        <v>171</v>
      </c>
      <c r="H472">
        <v>3</v>
      </c>
      <c r="I472">
        <v>15.190182998853528</v>
      </c>
      <c r="J472">
        <v>14.651748015938775</v>
      </c>
      <c r="K472">
        <v>14.390121060862164</v>
      </c>
      <c r="L472">
        <v>14.387549804238972</v>
      </c>
      <c r="M472">
        <v>14.913228225277818</v>
      </c>
      <c r="N472">
        <v>16.386121703875236</v>
      </c>
      <c r="O472">
        <v>18.877304580682715</v>
      </c>
      <c r="P472">
        <v>20.506068369620078</v>
      </c>
      <c r="Q472">
        <v>22.145398327496526</v>
      </c>
      <c r="R472">
        <v>23.184515688347844</v>
      </c>
      <c r="S472">
        <v>23.984498743613223</v>
      </c>
      <c r="T472">
        <v>24.440299426010831</v>
      </c>
      <c r="U472">
        <v>24.630244944052194</v>
      </c>
      <c r="V472">
        <v>24.957397235780387</v>
      </c>
      <c r="W472">
        <v>24.951874108094074</v>
      </c>
      <c r="X472">
        <v>24.535425467823785</v>
      </c>
      <c r="Y472">
        <v>23.801205696490673</v>
      </c>
      <c r="Z472">
        <v>23.040043735536781</v>
      </c>
      <c r="AA472">
        <v>22.403452160948888</v>
      </c>
      <c r="AB472">
        <v>22.271731951248967</v>
      </c>
      <c r="AC472">
        <v>21.217324702676983</v>
      </c>
      <c r="AD472">
        <v>19.786651941825085</v>
      </c>
      <c r="AE472">
        <v>17.895740099006645</v>
      </c>
      <c r="AF472">
        <v>16.403149715513951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0.2249709750133598</v>
      </c>
      <c r="AS472">
        <v>0.22671939816778081</v>
      </c>
      <c r="AT472">
        <v>0.22973079818221701</v>
      </c>
      <c r="AU472">
        <v>0.22967997928510372</v>
      </c>
      <c r="AV472">
        <v>0.22584659715791508</v>
      </c>
      <c r="AW472">
        <v>0.21908816368847375</v>
      </c>
      <c r="AX472">
        <v>0.2120817184326573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51.250001150461202</v>
      </c>
      <c r="BF472">
        <v>51.499999965437823</v>
      </c>
      <c r="BG472">
        <v>51.499999965437823</v>
      </c>
      <c r="BH472">
        <v>50.499998844463235</v>
      </c>
      <c r="BI472">
        <v>49.749999317940855</v>
      </c>
      <c r="BJ472">
        <v>49.499999747671957</v>
      </c>
      <c r="BK472">
        <v>49.499999747671957</v>
      </c>
      <c r="BL472">
        <v>48.249999147063527</v>
      </c>
      <c r="BM472">
        <v>52.999999652928089</v>
      </c>
      <c r="BN472">
        <v>58.249999963987662</v>
      </c>
      <c r="BO472">
        <v>59.500000927136384</v>
      </c>
      <c r="BP472">
        <v>62.249998254489327</v>
      </c>
      <c r="BQ472">
        <v>63.25000004012113</v>
      </c>
      <c r="BR472">
        <v>62.5</v>
      </c>
      <c r="BS472">
        <v>63.25000004012113</v>
      </c>
      <c r="BT472">
        <v>62.249998254489327</v>
      </c>
      <c r="BU472">
        <v>61.000000221874664</v>
      </c>
      <c r="BV472">
        <v>57.499999470691172</v>
      </c>
      <c r="BW472">
        <v>55.750000243143695</v>
      </c>
      <c r="BX472">
        <v>53.999999686281797</v>
      </c>
      <c r="BY472">
        <v>52.499998820535566</v>
      </c>
      <c r="BZ472">
        <v>49.25000041909658</v>
      </c>
      <c r="CA472">
        <v>48.750000221149577</v>
      </c>
      <c r="CB472">
        <v>49.25000041909658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2.341322307030369E-2</v>
      </c>
      <c r="CO472">
        <v>2.3731818526050462E-2</v>
      </c>
      <c r="CP472">
        <v>2.4042046384563778E-2</v>
      </c>
      <c r="CQ472">
        <v>2.4168707147484463E-2</v>
      </c>
      <c r="CR472">
        <v>2.408273488850441E-2</v>
      </c>
      <c r="CS472">
        <v>2.3750852504818003E-2</v>
      </c>
      <c r="CT472">
        <v>2.3087838554128715E-2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</row>
    <row r="473" spans="1:104" x14ac:dyDescent="0.25">
      <c r="A473" t="s">
        <v>620</v>
      </c>
      <c r="B473" t="s">
        <v>168</v>
      </c>
      <c r="C473" t="s">
        <v>26</v>
      </c>
      <c r="D473" t="s">
        <v>185</v>
      </c>
      <c r="E473" t="s">
        <v>182</v>
      </c>
      <c r="F473">
        <v>2019</v>
      </c>
      <c r="G473" t="s">
        <v>172</v>
      </c>
      <c r="H473">
        <v>4</v>
      </c>
      <c r="I473">
        <v>15.643377409277726</v>
      </c>
      <c r="J473">
        <v>15.022748128917932</v>
      </c>
      <c r="K473">
        <v>14.680746806021446</v>
      </c>
      <c r="L473">
        <v>14.621891485728396</v>
      </c>
      <c r="M473">
        <v>15.104682809746709</v>
      </c>
      <c r="N473">
        <v>16.526720125109602</v>
      </c>
      <c r="O473">
        <v>18.634805130755435</v>
      </c>
      <c r="P473">
        <v>20.457605742734668</v>
      </c>
      <c r="Q473">
        <v>22.936574946653067</v>
      </c>
      <c r="R473">
        <v>24.884883632814109</v>
      </c>
      <c r="S473">
        <v>26.383939794079222</v>
      </c>
      <c r="T473">
        <v>27.346780912400483</v>
      </c>
      <c r="U473">
        <v>27.839763296998701</v>
      </c>
      <c r="V473">
        <v>28.312571341344029</v>
      </c>
      <c r="W473">
        <v>28.337131308894079</v>
      </c>
      <c r="X473">
        <v>27.744191761138755</v>
      </c>
      <c r="Y473">
        <v>26.630931450597643</v>
      </c>
      <c r="Z473">
        <v>25.114632872873582</v>
      </c>
      <c r="AA473">
        <v>23.341805359050927</v>
      </c>
      <c r="AB473">
        <v>23.306704811864318</v>
      </c>
      <c r="AC473">
        <v>22.500915885246666</v>
      </c>
      <c r="AD473">
        <v>20.839687126436665</v>
      </c>
      <c r="AE473">
        <v>18.692863383549831</v>
      </c>
      <c r="AF473">
        <v>16.96093122323412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0.25172489552319505</v>
      </c>
      <c r="AS473">
        <v>0.256262747967405</v>
      </c>
      <c r="AT473">
        <v>0.26061490720139774</v>
      </c>
      <c r="AU473">
        <v>0.26084098116938403</v>
      </c>
      <c r="AV473">
        <v>0.25538302907030364</v>
      </c>
      <c r="AW473">
        <v>0.24513555523776007</v>
      </c>
      <c r="AX473">
        <v>0.23117814708102727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58.000000031178466</v>
      </c>
      <c r="BF473">
        <v>57.749999524347132</v>
      </c>
      <c r="BG473">
        <v>56.249999625375025</v>
      </c>
      <c r="BH473">
        <v>54.500000518674319</v>
      </c>
      <c r="BI473">
        <v>54.500000518674319</v>
      </c>
      <c r="BJ473">
        <v>54.500000518674319</v>
      </c>
      <c r="BK473">
        <v>55.249999440962867</v>
      </c>
      <c r="BL473">
        <v>59.749999530631165</v>
      </c>
      <c r="BM473">
        <v>66.749998555639451</v>
      </c>
      <c r="BN473">
        <v>70.749999534981654</v>
      </c>
      <c r="BO473">
        <v>73.749999212079089</v>
      </c>
      <c r="BP473">
        <v>75.750002360379014</v>
      </c>
      <c r="BQ473">
        <v>76.999999063679269</v>
      </c>
      <c r="BR473">
        <v>76.999999063679269</v>
      </c>
      <c r="BS473">
        <v>77.750000312268043</v>
      </c>
      <c r="BT473">
        <v>76.250000775836227</v>
      </c>
      <c r="BU473">
        <v>75.000000990943477</v>
      </c>
      <c r="BV473">
        <v>73.749999212079089</v>
      </c>
      <c r="BW473">
        <v>72.00000191807986</v>
      </c>
      <c r="BX473">
        <v>68.000000515774005</v>
      </c>
      <c r="BY473">
        <v>62.999998777997519</v>
      </c>
      <c r="BZ473">
        <v>62.000001222002489</v>
      </c>
      <c r="CA473">
        <v>60.749998597210755</v>
      </c>
      <c r="CB473">
        <v>59.250000994327188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2.6925637256640985E-2</v>
      </c>
      <c r="CO473">
        <v>2.7503491156040366E-2</v>
      </c>
      <c r="CP473">
        <v>2.7917188175348676E-2</v>
      </c>
      <c r="CQ473">
        <v>2.8025287257463553E-2</v>
      </c>
      <c r="CR473">
        <v>2.7797811325129731E-2</v>
      </c>
      <c r="CS473">
        <v>2.7159717606409638E-2</v>
      </c>
      <c r="CT473">
        <v>2.5871304621131859E-2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</row>
    <row r="474" spans="1:104" x14ac:dyDescent="0.25">
      <c r="A474" t="s">
        <v>621</v>
      </c>
      <c r="B474" t="s">
        <v>168</v>
      </c>
      <c r="C474" t="s">
        <v>26</v>
      </c>
      <c r="D474" t="s">
        <v>185</v>
      </c>
      <c r="E474" t="s">
        <v>182</v>
      </c>
      <c r="F474">
        <v>2019</v>
      </c>
      <c r="G474" t="s">
        <v>173</v>
      </c>
      <c r="H474">
        <v>5</v>
      </c>
      <c r="I474">
        <v>15.743671243969763</v>
      </c>
      <c r="J474">
        <v>15.143661269205257</v>
      </c>
      <c r="K474">
        <v>14.811149869062818</v>
      </c>
      <c r="L474">
        <v>14.738230409788537</v>
      </c>
      <c r="M474">
        <v>15.230081993440152</v>
      </c>
      <c r="N474">
        <v>16.626205336331058</v>
      </c>
      <c r="O474">
        <v>18.54508331851768</v>
      </c>
      <c r="P474">
        <v>20.910116470137666</v>
      </c>
      <c r="Q474">
        <v>23.574216792924403</v>
      </c>
      <c r="R474">
        <v>25.478725392306739</v>
      </c>
      <c r="S474">
        <v>26.901133541074497</v>
      </c>
      <c r="T474">
        <v>27.84265276581344</v>
      </c>
      <c r="U474">
        <v>28.290707691713305</v>
      </c>
      <c r="V474">
        <v>28.717736013101618</v>
      </c>
      <c r="W474">
        <v>28.6404519463144</v>
      </c>
      <c r="X474">
        <v>27.902465736297327</v>
      </c>
      <c r="Y474">
        <v>26.670140636742651</v>
      </c>
      <c r="Z474">
        <v>25.014650090202249</v>
      </c>
      <c r="AA474">
        <v>23.14718401531162</v>
      </c>
      <c r="AB474">
        <v>22.820960801067219</v>
      </c>
      <c r="AC474">
        <v>22.567726261081869</v>
      </c>
      <c r="AD474">
        <v>20.928743057892316</v>
      </c>
      <c r="AE474">
        <v>18.789587714467647</v>
      </c>
      <c r="AF474">
        <v>17.068235386328421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0.25628935892076293</v>
      </c>
      <c r="AS474">
        <v>0.26041365615030487</v>
      </c>
      <c r="AT474">
        <v>0.26434441999970815</v>
      </c>
      <c r="AU474">
        <v>0.26363303167743662</v>
      </c>
      <c r="AV474">
        <v>0.25683991554042573</v>
      </c>
      <c r="AW474">
        <v>0.24549646764246702</v>
      </c>
      <c r="AX474">
        <v>0.23025780691277067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59.500000927136384</v>
      </c>
      <c r="BF474">
        <v>59.250000994327188</v>
      </c>
      <c r="BG474">
        <v>58.999999248816508</v>
      </c>
      <c r="BH474">
        <v>58.249999963987662</v>
      </c>
      <c r="BI474">
        <v>58.000000031178466</v>
      </c>
      <c r="BJ474">
        <v>57.250000504656093</v>
      </c>
      <c r="BK474">
        <v>61.000000221874664</v>
      </c>
      <c r="BL474">
        <v>65.24999805243354</v>
      </c>
      <c r="BM474">
        <v>70.250000756984136</v>
      </c>
      <c r="BN474">
        <v>75.000000990943477</v>
      </c>
      <c r="BO474">
        <v>79.249999244466025</v>
      </c>
      <c r="BP474">
        <v>80.250000727980918</v>
      </c>
      <c r="BQ474">
        <v>79.249999244466025</v>
      </c>
      <c r="BR474">
        <v>78.75000143324263</v>
      </c>
      <c r="BS474">
        <v>78.75000143324263</v>
      </c>
      <c r="BT474">
        <v>78.249998788148645</v>
      </c>
      <c r="BU474">
        <v>76.999999063679269</v>
      </c>
      <c r="BV474">
        <v>75.50000025232805</v>
      </c>
      <c r="BW474">
        <v>72.750001716507455</v>
      </c>
      <c r="BX474">
        <v>68.999998253039166</v>
      </c>
      <c r="BY474">
        <v>65.999998817635259</v>
      </c>
      <c r="BZ474">
        <v>64.75000030163352</v>
      </c>
      <c r="CA474">
        <v>64.499998556122847</v>
      </c>
      <c r="CB474">
        <v>62.999998777997519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2.7369417214825598E-2</v>
      </c>
      <c r="CO474">
        <v>2.7904560590231105E-2</v>
      </c>
      <c r="CP474">
        <v>2.8265506593844664E-2</v>
      </c>
      <c r="CQ474">
        <v>2.8298615388917602E-2</v>
      </c>
      <c r="CR474">
        <v>2.7959613913084057E-2</v>
      </c>
      <c r="CS474">
        <v>2.7242242331446852E-2</v>
      </c>
      <c r="CT474">
        <v>2.5855364857578462E-2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</row>
    <row r="475" spans="1:104" x14ac:dyDescent="0.25">
      <c r="A475" t="s">
        <v>622</v>
      </c>
      <c r="B475" t="s">
        <v>168</v>
      </c>
      <c r="C475" t="s">
        <v>26</v>
      </c>
      <c r="D475" t="s">
        <v>185</v>
      </c>
      <c r="E475" t="s">
        <v>182</v>
      </c>
      <c r="F475">
        <v>2019</v>
      </c>
      <c r="G475" t="s">
        <v>174</v>
      </c>
      <c r="H475">
        <v>6</v>
      </c>
      <c r="I475">
        <v>16.215685022950801</v>
      </c>
      <c r="J475">
        <v>15.585347782060841</v>
      </c>
      <c r="K475">
        <v>15.213529060647131</v>
      </c>
      <c r="L475">
        <v>15.146747891964496</v>
      </c>
      <c r="M475">
        <v>15.66357161371765</v>
      </c>
      <c r="N475">
        <v>16.980186259485357</v>
      </c>
      <c r="O475">
        <v>18.922544481139568</v>
      </c>
      <c r="P475">
        <v>21.374985267208313</v>
      </c>
      <c r="Q475">
        <v>23.995062329452704</v>
      </c>
      <c r="R475">
        <v>26.110584569804725</v>
      </c>
      <c r="S475">
        <v>27.675809440793504</v>
      </c>
      <c r="T475">
        <v>28.61777956747218</v>
      </c>
      <c r="U475">
        <v>28.959280622525348</v>
      </c>
      <c r="V475">
        <v>29.210881465303629</v>
      </c>
      <c r="W475">
        <v>29.103553752195964</v>
      </c>
      <c r="X475">
        <v>28.493025048400629</v>
      </c>
      <c r="Y475">
        <v>27.494311859379092</v>
      </c>
      <c r="Z475">
        <v>26.049716010379726</v>
      </c>
      <c r="AA475">
        <v>24.192044898137286</v>
      </c>
      <c r="AB475">
        <v>23.232694657663629</v>
      </c>
      <c r="AC475">
        <v>23.010437516741749</v>
      </c>
      <c r="AD475">
        <v>21.521176884594041</v>
      </c>
      <c r="AE475">
        <v>19.393845619193293</v>
      </c>
      <c r="AF475">
        <v>17.589691527132043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0.26342432305916935</v>
      </c>
      <c r="AS475">
        <v>0.26656782357580211</v>
      </c>
      <c r="AT475">
        <v>0.26888379376779531</v>
      </c>
      <c r="AU475">
        <v>0.26789584018845169</v>
      </c>
      <c r="AV475">
        <v>0.26227597844305811</v>
      </c>
      <c r="AW475">
        <v>0.25308289948173418</v>
      </c>
      <c r="AX475">
        <v>0.23978551682170179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60.250000181753535</v>
      </c>
      <c r="BF475">
        <v>60.250000181753535</v>
      </c>
      <c r="BG475">
        <v>59.250000994327188</v>
      </c>
      <c r="BH475">
        <v>59.749999530631165</v>
      </c>
      <c r="BI475">
        <v>58.499998295577228</v>
      </c>
      <c r="BJ475">
        <v>59.749999530631165</v>
      </c>
      <c r="BK475">
        <v>60.749998597210755</v>
      </c>
      <c r="BL475">
        <v>64.499998556122847</v>
      </c>
      <c r="BM475">
        <v>67.249999992265799</v>
      </c>
      <c r="BN475">
        <v>70.749999534981654</v>
      </c>
      <c r="BO475">
        <v>74.499998768813157</v>
      </c>
      <c r="BP475">
        <v>77.499998325063842</v>
      </c>
      <c r="BQ475">
        <v>78.500000896199609</v>
      </c>
      <c r="BR475">
        <v>79.999999707550828</v>
      </c>
      <c r="BS475">
        <v>80.250000727980918</v>
      </c>
      <c r="BT475">
        <v>78.75000143324263</v>
      </c>
      <c r="BU475">
        <v>77.499998325063842</v>
      </c>
      <c r="BV475">
        <v>76.250000775836227</v>
      </c>
      <c r="BW475">
        <v>74.000000474202707</v>
      </c>
      <c r="BX475">
        <v>71.250001938382113</v>
      </c>
      <c r="BY475">
        <v>67.000000421996901</v>
      </c>
      <c r="BZ475">
        <v>64.499998556122847</v>
      </c>
      <c r="CA475">
        <v>63.500001000127831</v>
      </c>
      <c r="CB475">
        <v>62.75000174551068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2.8376555535722797E-2</v>
      </c>
      <c r="CO475">
        <v>2.8791954426697935E-2</v>
      </c>
      <c r="CP475">
        <v>2.9002630180386294E-2</v>
      </c>
      <c r="CQ475">
        <v>2.8987963099931759E-2</v>
      </c>
      <c r="CR475">
        <v>2.8687265860434272E-2</v>
      </c>
      <c r="CS475">
        <v>2.8115878432761407E-2</v>
      </c>
      <c r="CT475">
        <v>2.6916693345267459E-2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</row>
    <row r="476" spans="1:104" x14ac:dyDescent="0.25">
      <c r="A476" t="s">
        <v>623</v>
      </c>
      <c r="B476" t="s">
        <v>168</v>
      </c>
      <c r="C476" t="s">
        <v>26</v>
      </c>
      <c r="D476" t="s">
        <v>185</v>
      </c>
      <c r="E476" t="s">
        <v>182</v>
      </c>
      <c r="F476">
        <v>2019</v>
      </c>
      <c r="G476" t="s">
        <v>175</v>
      </c>
      <c r="H476">
        <v>7</v>
      </c>
      <c r="I476">
        <v>17.244488656202613</v>
      </c>
      <c r="J476">
        <v>16.544184061242095</v>
      </c>
      <c r="K476">
        <v>16.129038224629905</v>
      </c>
      <c r="L476">
        <v>16.046871805023009</v>
      </c>
      <c r="M476">
        <v>16.591011540759251</v>
      </c>
      <c r="N476">
        <v>18.108831194058137</v>
      </c>
      <c r="O476">
        <v>20.278530602705029</v>
      </c>
      <c r="P476">
        <v>22.78926331389453</v>
      </c>
      <c r="Q476">
        <v>25.441641319186569</v>
      </c>
      <c r="R476">
        <v>27.618380384235056</v>
      </c>
      <c r="S476">
        <v>29.278332276123937</v>
      </c>
      <c r="T476">
        <v>30.33655351658199</v>
      </c>
      <c r="U476">
        <v>30.848031272006619</v>
      </c>
      <c r="V476">
        <v>31.2789317578926</v>
      </c>
      <c r="W476">
        <v>31.311185683995657</v>
      </c>
      <c r="X476">
        <v>30.864066610551358</v>
      </c>
      <c r="Y476">
        <v>29.839880668150514</v>
      </c>
      <c r="Z476">
        <v>28.168803751456863</v>
      </c>
      <c r="AA476">
        <v>25.872416736223489</v>
      </c>
      <c r="AB476">
        <v>24.703060384473329</v>
      </c>
      <c r="AC476">
        <v>24.453571225623097</v>
      </c>
      <c r="AD476">
        <v>22.891947172826569</v>
      </c>
      <c r="AE476">
        <v>20.639702308693725</v>
      </c>
      <c r="AF476">
        <v>18.729714584953459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0.27924550390586661</v>
      </c>
      <c r="AS476">
        <v>0.28395360619340504</v>
      </c>
      <c r="AT476">
        <v>0.28792002125471577</v>
      </c>
      <c r="AU476">
        <v>0.28821690009772599</v>
      </c>
      <c r="AV476">
        <v>0.28410122464760335</v>
      </c>
      <c r="AW476">
        <v>0.27467366791150599</v>
      </c>
      <c r="AX476">
        <v>0.25929154425133816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67.749999011956845</v>
      </c>
      <c r="BF476">
        <v>67.249999992265799</v>
      </c>
      <c r="BG476">
        <v>66.500001704422772</v>
      </c>
      <c r="BH476">
        <v>66.500001704422772</v>
      </c>
      <c r="BI476">
        <v>66.500001704422772</v>
      </c>
      <c r="BJ476">
        <v>66.500001704422772</v>
      </c>
      <c r="BK476">
        <v>67.749999011956845</v>
      </c>
      <c r="BL476">
        <v>69.500001018979916</v>
      </c>
      <c r="BM476">
        <v>74.499998768813157</v>
      </c>
      <c r="BN476">
        <v>77.750000312268043</v>
      </c>
      <c r="BO476">
        <v>78.75000143324263</v>
      </c>
      <c r="BP476">
        <v>77.250001171730233</v>
      </c>
      <c r="BQ476">
        <v>78.75000143324263</v>
      </c>
      <c r="BR476">
        <v>81.999998021980147</v>
      </c>
      <c r="BS476">
        <v>79.999999707550828</v>
      </c>
      <c r="BT476">
        <v>81.750000989493316</v>
      </c>
      <c r="BU476">
        <v>84.000000203505948</v>
      </c>
      <c r="BV476">
        <v>83.499998162645781</v>
      </c>
      <c r="BW476">
        <v>78.249998788148645</v>
      </c>
      <c r="BX476">
        <v>74.000000474202707</v>
      </c>
      <c r="BY476">
        <v>72.249998588026401</v>
      </c>
      <c r="BZ476">
        <v>71.750001139343311</v>
      </c>
      <c r="CA476">
        <v>69.749998293160289</v>
      </c>
      <c r="CB476">
        <v>69.749998293160289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3.0476767351079754E-2</v>
      </c>
      <c r="CO476">
        <v>3.1057733744316408E-2</v>
      </c>
      <c r="CP476">
        <v>3.1460269237459086E-2</v>
      </c>
      <c r="CQ476">
        <v>3.1564723000220452E-2</v>
      </c>
      <c r="CR476">
        <v>3.1343777012416231E-2</v>
      </c>
      <c r="CS476">
        <v>3.0698425118156059E-2</v>
      </c>
      <c r="CT476">
        <v>2.923054099553336E-2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</row>
    <row r="477" spans="1:104" x14ac:dyDescent="0.25">
      <c r="A477" t="s">
        <v>624</v>
      </c>
      <c r="B477" t="s">
        <v>168</v>
      </c>
      <c r="C477" t="s">
        <v>26</v>
      </c>
      <c r="D477" t="s">
        <v>185</v>
      </c>
      <c r="E477" t="s">
        <v>182</v>
      </c>
      <c r="F477">
        <v>2019</v>
      </c>
      <c r="G477" t="s">
        <v>176</v>
      </c>
      <c r="H477">
        <v>8</v>
      </c>
      <c r="I477">
        <v>17.739212095252931</v>
      </c>
      <c r="J477">
        <v>16.984642680328157</v>
      </c>
      <c r="K477">
        <v>16.548648261595403</v>
      </c>
      <c r="L477">
        <v>16.451698876236168</v>
      </c>
      <c r="M477">
        <v>17.040054222800336</v>
      </c>
      <c r="N477">
        <v>18.692874350393772</v>
      </c>
      <c r="O477">
        <v>21.268720514694433</v>
      </c>
      <c r="P477">
        <v>23.998347722481935</v>
      </c>
      <c r="Q477">
        <v>27.10465731857175</v>
      </c>
      <c r="R477">
        <v>29.593189549984224</v>
      </c>
      <c r="S477">
        <v>31.559012112203479</v>
      </c>
      <c r="T477">
        <v>32.728939933200429</v>
      </c>
      <c r="U477">
        <v>33.283033696139562</v>
      </c>
      <c r="V477">
        <v>33.733473517844828</v>
      </c>
      <c r="W477">
        <v>33.7269071426933</v>
      </c>
      <c r="X477">
        <v>33.116097047205194</v>
      </c>
      <c r="Y477">
        <v>31.885320191088745</v>
      </c>
      <c r="Z477">
        <v>30.015249385020965</v>
      </c>
      <c r="AA477">
        <v>27.431273518943666</v>
      </c>
      <c r="AB477">
        <v>26.37492754837632</v>
      </c>
      <c r="AC477">
        <v>25.635253335637067</v>
      </c>
      <c r="AD477">
        <v>23.761710231911824</v>
      </c>
      <c r="AE477">
        <v>21.333440739984553</v>
      </c>
      <c r="AF477">
        <v>19.349094785595209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0.30126720918601546</v>
      </c>
      <c r="AS477">
        <v>0.30636761547772379</v>
      </c>
      <c r="AT477">
        <v>0.31051387932117275</v>
      </c>
      <c r="AU477">
        <v>0.31045343375186113</v>
      </c>
      <c r="AV477">
        <v>0.30483096990653985</v>
      </c>
      <c r="AW477">
        <v>0.29350176906330327</v>
      </c>
      <c r="AX477">
        <v>0.27628792401323693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70.400002771064663</v>
      </c>
      <c r="BF477">
        <v>70.599996433280225</v>
      </c>
      <c r="BG477">
        <v>69.599999783635951</v>
      </c>
      <c r="BH477">
        <v>69.999998769779921</v>
      </c>
      <c r="BI477">
        <v>69.199995782351209</v>
      </c>
      <c r="BJ477">
        <v>68.800003744896244</v>
      </c>
      <c r="BK477">
        <v>68.800003744896244</v>
      </c>
      <c r="BL477">
        <v>68.599998360544447</v>
      </c>
      <c r="BM477">
        <v>71.400000629176603</v>
      </c>
      <c r="BN477">
        <v>74.800003703324947</v>
      </c>
      <c r="BO477">
        <v>79.999999707550828</v>
      </c>
      <c r="BP477">
        <v>82.999999565918415</v>
      </c>
      <c r="BQ477">
        <v>84.199999424672725</v>
      </c>
      <c r="BR477">
        <v>84.399999975153904</v>
      </c>
      <c r="BS477">
        <v>84.199999424672725</v>
      </c>
      <c r="BT477">
        <v>83.599998256616217</v>
      </c>
      <c r="BU477">
        <v>83.400002177465353</v>
      </c>
      <c r="BV477">
        <v>81.800004238917808</v>
      </c>
      <c r="BW477">
        <v>78.599999298315353</v>
      </c>
      <c r="BX477">
        <v>75.999998788632027</v>
      </c>
      <c r="BY477">
        <v>74.000000474202707</v>
      </c>
      <c r="BZ477">
        <v>73.199997245080453</v>
      </c>
      <c r="CA477">
        <v>71.400000629176603</v>
      </c>
      <c r="CB477">
        <v>71.800003663687221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3.2344073846479054E-2</v>
      </c>
      <c r="CO477">
        <v>3.2934751728203211E-2</v>
      </c>
      <c r="CP477">
        <v>3.3299684197206539E-2</v>
      </c>
      <c r="CQ477">
        <v>3.3374558001088579E-2</v>
      </c>
      <c r="CR477">
        <v>3.3098644474067219E-2</v>
      </c>
      <c r="CS477">
        <v>3.2437276417734855E-2</v>
      </c>
      <c r="CT477">
        <v>3.0891605590837437E-2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</row>
    <row r="478" spans="1:104" x14ac:dyDescent="0.25">
      <c r="A478" t="s">
        <v>625</v>
      </c>
      <c r="B478" t="s">
        <v>168</v>
      </c>
      <c r="C478" t="s">
        <v>26</v>
      </c>
      <c r="D478" t="s">
        <v>185</v>
      </c>
      <c r="E478" t="s">
        <v>182</v>
      </c>
      <c r="F478">
        <v>2019</v>
      </c>
      <c r="G478" t="s">
        <v>177</v>
      </c>
      <c r="H478">
        <v>9</v>
      </c>
      <c r="I478">
        <v>18.083199685793964</v>
      </c>
      <c r="J478">
        <v>17.36865312583722</v>
      </c>
      <c r="K478">
        <v>16.944247647534993</v>
      </c>
      <c r="L478">
        <v>16.885185067486702</v>
      </c>
      <c r="M478">
        <v>17.511770952879587</v>
      </c>
      <c r="N478">
        <v>19.282936234552736</v>
      </c>
      <c r="O478">
        <v>22.246196553927746</v>
      </c>
      <c r="P478">
        <v>24.815092412903837</v>
      </c>
      <c r="Q478">
        <v>28.190535821619051</v>
      </c>
      <c r="R478">
        <v>30.835453178144146</v>
      </c>
      <c r="S478">
        <v>32.750369252004099</v>
      </c>
      <c r="T478">
        <v>33.938297863335031</v>
      </c>
      <c r="U478">
        <v>34.467144531570085</v>
      </c>
      <c r="V478">
        <v>34.963677666035146</v>
      </c>
      <c r="W478">
        <v>34.895139287198489</v>
      </c>
      <c r="X478">
        <v>34.004502555183038</v>
      </c>
      <c r="Y478">
        <v>32.412101648529891</v>
      </c>
      <c r="Z478">
        <v>30.319783807350966</v>
      </c>
      <c r="AA478">
        <v>27.898938415597087</v>
      </c>
      <c r="AB478">
        <v>27.432081319145656</v>
      </c>
      <c r="AC478">
        <v>25.951310164700431</v>
      </c>
      <c r="AD478">
        <v>23.922804272077297</v>
      </c>
      <c r="AE478">
        <v>21.442708934918603</v>
      </c>
      <c r="AF478">
        <v>19.477078707879084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0.31239926599795981</v>
      </c>
      <c r="AS478">
        <v>0.31726724584152816</v>
      </c>
      <c r="AT478">
        <v>0.32183778945998476</v>
      </c>
      <c r="AU478">
        <v>0.3212069255622832</v>
      </c>
      <c r="AV478">
        <v>0.31300868478747246</v>
      </c>
      <c r="AW478">
        <v>0.29835076864784105</v>
      </c>
      <c r="AX478">
        <v>0.27909112959823007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65.750000939221067</v>
      </c>
      <c r="BF478">
        <v>65.000000174019348</v>
      </c>
      <c r="BG478">
        <v>65.750000939221067</v>
      </c>
      <c r="BH478">
        <v>63.749998999388779</v>
      </c>
      <c r="BI478">
        <v>64.499998556122847</v>
      </c>
      <c r="BJ478">
        <v>65.24999805243354</v>
      </c>
      <c r="BK478">
        <v>67.499998112373532</v>
      </c>
      <c r="BL478">
        <v>68.999998253039166</v>
      </c>
      <c r="BM478">
        <v>76.500001856689707</v>
      </c>
      <c r="BN478">
        <v>81.999998021980147</v>
      </c>
      <c r="BO478">
        <v>87.499999141987971</v>
      </c>
      <c r="BP478">
        <v>88.750001766779704</v>
      </c>
      <c r="BQ478">
        <v>88.250000209306592</v>
      </c>
      <c r="BR478">
        <v>90.250001786598574</v>
      </c>
      <c r="BS478">
        <v>91.999999201444581</v>
      </c>
      <c r="BT478">
        <v>89.749999504044865</v>
      </c>
      <c r="BU478">
        <v>88.000002089198873</v>
      </c>
      <c r="BV478">
        <v>87.499999141987971</v>
      </c>
      <c r="BW478">
        <v>85.999999847249697</v>
      </c>
      <c r="BX478">
        <v>81.000001251489095</v>
      </c>
      <c r="BY478">
        <v>76.500001856689707</v>
      </c>
      <c r="BZ478">
        <v>76.250000775836227</v>
      </c>
      <c r="CA478">
        <v>74.000000474202707</v>
      </c>
      <c r="CB478">
        <v>72.500000696077365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3.3076705704720141E-2</v>
      </c>
      <c r="CO478">
        <v>3.3656068649196139E-2</v>
      </c>
      <c r="CP478">
        <v>3.406720064382928E-2</v>
      </c>
      <c r="CQ478">
        <v>3.4088481979012944E-2</v>
      </c>
      <c r="CR478">
        <v>3.3640141797479602E-2</v>
      </c>
      <c r="CS478">
        <v>3.2706202628479744E-2</v>
      </c>
      <c r="CT478">
        <v>3.0937653434116776E-2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</row>
    <row r="479" spans="1:104" x14ac:dyDescent="0.25">
      <c r="A479" t="s">
        <v>626</v>
      </c>
      <c r="B479" t="s">
        <v>168</v>
      </c>
      <c r="C479" t="s">
        <v>26</v>
      </c>
      <c r="D479" t="s">
        <v>185</v>
      </c>
      <c r="E479" t="s">
        <v>182</v>
      </c>
      <c r="F479">
        <v>2019</v>
      </c>
      <c r="G479" t="s">
        <v>178</v>
      </c>
      <c r="H479">
        <v>10</v>
      </c>
      <c r="I479">
        <v>16.731598141669394</v>
      </c>
      <c r="J479">
        <v>16.077330099253633</v>
      </c>
      <c r="K479">
        <v>15.702265086292162</v>
      </c>
      <c r="L479">
        <v>15.633490361394456</v>
      </c>
      <c r="M479">
        <v>16.168258876111761</v>
      </c>
      <c r="N479">
        <v>17.71022112999831</v>
      </c>
      <c r="O479">
        <v>20.506034759113504</v>
      </c>
      <c r="P479">
        <v>22.471754337230042</v>
      </c>
      <c r="Q479">
        <v>25.320316046112374</v>
      </c>
      <c r="R479">
        <v>27.908178752016386</v>
      </c>
      <c r="S479">
        <v>30.010366918907444</v>
      </c>
      <c r="T479">
        <v>31.52277752386637</v>
      </c>
      <c r="U479">
        <v>32.350660751271974</v>
      </c>
      <c r="V479">
        <v>33.035964705244332</v>
      </c>
      <c r="W479">
        <v>33.025417048519081</v>
      </c>
      <c r="X479">
        <v>32.174760293528792</v>
      </c>
      <c r="Y479">
        <v>30.568978160517489</v>
      </c>
      <c r="Z479">
        <v>28.435423203626708</v>
      </c>
      <c r="AA479">
        <v>27.046925231196635</v>
      </c>
      <c r="AB479">
        <v>26.018620906566948</v>
      </c>
      <c r="AC479">
        <v>24.399604995356881</v>
      </c>
      <c r="AD479">
        <v>22.486093553660563</v>
      </c>
      <c r="AE479">
        <v>20.092612846924453</v>
      </c>
      <c r="AF479">
        <v>18.17968481564591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0.29016458741247914</v>
      </c>
      <c r="AS479">
        <v>0.29778519917789031</v>
      </c>
      <c r="AT479">
        <v>0.30409336491708477</v>
      </c>
      <c r="AU479">
        <v>0.30399627752283143</v>
      </c>
      <c r="AV479">
        <v>0.29616605373877442</v>
      </c>
      <c r="AW479">
        <v>0.2813849532043271</v>
      </c>
      <c r="AX479">
        <v>0.26174575051517907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62.5</v>
      </c>
      <c r="BF479">
        <v>62.249998254489327</v>
      </c>
      <c r="BG479">
        <v>62.5</v>
      </c>
      <c r="BH479">
        <v>61.250001000611221</v>
      </c>
      <c r="BI479">
        <v>61.499998999872169</v>
      </c>
      <c r="BJ479">
        <v>59.749999530631165</v>
      </c>
      <c r="BK479">
        <v>61.000000221874664</v>
      </c>
      <c r="BL479">
        <v>64.250001402789252</v>
      </c>
      <c r="BM479">
        <v>69.749998293160289</v>
      </c>
      <c r="BN479">
        <v>75.249999231897959</v>
      </c>
      <c r="BO479">
        <v>79.500001231670225</v>
      </c>
      <c r="BP479">
        <v>81.49999948567617</v>
      </c>
      <c r="BQ479">
        <v>84.249998323613667</v>
      </c>
      <c r="BR479">
        <v>86.249999900905649</v>
      </c>
      <c r="BS479">
        <v>85.999999847249697</v>
      </c>
      <c r="BT479">
        <v>84.999998424158193</v>
      </c>
      <c r="BU479">
        <v>84.000000203505948</v>
      </c>
      <c r="BV479">
        <v>82.250000130031111</v>
      </c>
      <c r="BW479">
        <v>76.749998768329775</v>
      </c>
      <c r="BX479">
        <v>70.250000756984136</v>
      </c>
      <c r="BY479">
        <v>68.2499976691076</v>
      </c>
      <c r="BZ479">
        <v>65.750000939221067</v>
      </c>
      <c r="CA479">
        <v>64.75000030163352</v>
      </c>
      <c r="CB479">
        <v>62.999998777997519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3.072061508313062E-2</v>
      </c>
      <c r="CO479">
        <v>3.1639041315890112E-2</v>
      </c>
      <c r="CP479">
        <v>3.2246173820029513E-2</v>
      </c>
      <c r="CQ479">
        <v>3.2335312341599885E-2</v>
      </c>
      <c r="CR479">
        <v>3.1917964039012078E-2</v>
      </c>
      <c r="CS479">
        <v>3.0926802305279763E-2</v>
      </c>
      <c r="CT479">
        <v>2.9088780796626832E-2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</row>
    <row r="480" spans="1:104" x14ac:dyDescent="0.25">
      <c r="A480" t="s">
        <v>627</v>
      </c>
      <c r="B480" t="s">
        <v>168</v>
      </c>
      <c r="C480" t="s">
        <v>26</v>
      </c>
      <c r="D480" t="s">
        <v>185</v>
      </c>
      <c r="E480" t="s">
        <v>182</v>
      </c>
      <c r="F480">
        <v>2019</v>
      </c>
      <c r="G480" t="s">
        <v>179</v>
      </c>
      <c r="H480">
        <v>11</v>
      </c>
      <c r="I480">
        <v>15.219173216368791</v>
      </c>
      <c r="J480">
        <v>14.756601157388335</v>
      </c>
      <c r="K480">
        <v>14.505793341294995</v>
      </c>
      <c r="L480">
        <v>14.537229081927183</v>
      </c>
      <c r="M480">
        <v>15.090898415921073</v>
      </c>
      <c r="N480">
        <v>16.593930715219457</v>
      </c>
      <c r="O480">
        <v>18.579582041260664</v>
      </c>
      <c r="P480">
        <v>20.429181412856231</v>
      </c>
      <c r="Q480">
        <v>22.73398245209307</v>
      </c>
      <c r="R480">
        <v>24.488721108501601</v>
      </c>
      <c r="S480">
        <v>25.847810899773116</v>
      </c>
      <c r="T480">
        <v>26.712822974025396</v>
      </c>
      <c r="U480">
        <v>27.119557754932792</v>
      </c>
      <c r="V480">
        <v>27.498176327448398</v>
      </c>
      <c r="W480">
        <v>27.313255912468108</v>
      </c>
      <c r="X480">
        <v>26.416550724185456</v>
      </c>
      <c r="Y480">
        <v>25.499215474945412</v>
      </c>
      <c r="Z480">
        <v>25.42297309216838</v>
      </c>
      <c r="AA480">
        <v>23.770559863186303</v>
      </c>
      <c r="AB480">
        <v>22.449990446603994</v>
      </c>
      <c r="AC480">
        <v>21.193929395826558</v>
      </c>
      <c r="AD480">
        <v>19.689817119199262</v>
      </c>
      <c r="AE480">
        <v>17.803449258257928</v>
      </c>
      <c r="AF480">
        <v>16.295012351738201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0.24588936278086243</v>
      </c>
      <c r="AS480">
        <v>0.24963332479259498</v>
      </c>
      <c r="AT480">
        <v>0.25311847953094696</v>
      </c>
      <c r="AU480">
        <v>0.25141630363107048</v>
      </c>
      <c r="AV480">
        <v>0.24316219518428114</v>
      </c>
      <c r="AW480">
        <v>0.2347181991768037</v>
      </c>
      <c r="AX480">
        <v>0.23401639799190005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60.20000098069567</v>
      </c>
      <c r="BF480">
        <v>59.799999215076092</v>
      </c>
      <c r="BG480">
        <v>59.599999570945648</v>
      </c>
      <c r="BH480">
        <v>59.599999570945648</v>
      </c>
      <c r="BI480">
        <v>60.000001276141845</v>
      </c>
      <c r="BJ480">
        <v>60.599996703976984</v>
      </c>
      <c r="BK480">
        <v>59.799999215076092</v>
      </c>
      <c r="BL480">
        <v>59.599999570945648</v>
      </c>
      <c r="BM480">
        <v>62.799998771326763</v>
      </c>
      <c r="BN480">
        <v>65.800004430339087</v>
      </c>
      <c r="BO480">
        <v>68.199994540529858</v>
      </c>
      <c r="BP480">
        <v>69.999998769779921</v>
      </c>
      <c r="BQ480">
        <v>71.199998930651134</v>
      </c>
      <c r="BR480">
        <v>71.599999185686158</v>
      </c>
      <c r="BS480">
        <v>70.199998172216851</v>
      </c>
      <c r="BT480">
        <v>69.999998769779921</v>
      </c>
      <c r="BU480">
        <v>68.800003744896244</v>
      </c>
      <c r="BV480">
        <v>66.80000107998336</v>
      </c>
      <c r="BW480">
        <v>65.400000429054359</v>
      </c>
      <c r="BX480">
        <v>63.799999892301365</v>
      </c>
      <c r="BY480">
        <v>62.999998777997519</v>
      </c>
      <c r="BZ480">
        <v>62.599998643809258</v>
      </c>
      <c r="CA480">
        <v>61.799997771198939</v>
      </c>
      <c r="CB480">
        <v>61.599997885374961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2.6206532910864364E-2</v>
      </c>
      <c r="CO480">
        <v>2.6721805330406162E-2</v>
      </c>
      <c r="CP480">
        <v>2.7060156618813214E-2</v>
      </c>
      <c r="CQ480">
        <v>2.6971528329585298E-2</v>
      </c>
      <c r="CR480">
        <v>2.6346005410897964E-2</v>
      </c>
      <c r="CS480">
        <v>2.5683729042120348E-2</v>
      </c>
      <c r="CT480">
        <v>2.5554598087252113E-2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</row>
    <row r="481" spans="1:104" x14ac:dyDescent="0.25">
      <c r="A481" t="s">
        <v>628</v>
      </c>
      <c r="B481" t="s">
        <v>168</v>
      </c>
      <c r="C481" t="s">
        <v>26</v>
      </c>
      <c r="D481" t="s">
        <v>185</v>
      </c>
      <c r="E481" t="s">
        <v>182</v>
      </c>
      <c r="F481">
        <v>2019</v>
      </c>
      <c r="G481" t="s">
        <v>180</v>
      </c>
      <c r="H481">
        <v>12</v>
      </c>
      <c r="I481">
        <v>14.553699166709734</v>
      </c>
      <c r="J481">
        <v>14.164745839257476</v>
      </c>
      <c r="K481">
        <v>13.985911818736101</v>
      </c>
      <c r="L481">
        <v>14.072350337657173</v>
      </c>
      <c r="M481">
        <v>14.654902962437893</v>
      </c>
      <c r="N481">
        <v>16.184119832774314</v>
      </c>
      <c r="O481">
        <v>18.127638772502443</v>
      </c>
      <c r="P481">
        <v>19.936838677739146</v>
      </c>
      <c r="Q481">
        <v>21.744884798485089</v>
      </c>
      <c r="R481">
        <v>22.73303758144765</v>
      </c>
      <c r="S481">
        <v>23.327015860020342</v>
      </c>
      <c r="T481">
        <v>23.568519147403293</v>
      </c>
      <c r="U481">
        <v>23.543756436745849</v>
      </c>
      <c r="V481">
        <v>23.601237903035781</v>
      </c>
      <c r="W481">
        <v>23.33612433751296</v>
      </c>
      <c r="X481">
        <v>22.612380168021343</v>
      </c>
      <c r="Y481">
        <v>22.119183340838273</v>
      </c>
      <c r="Z481">
        <v>22.697698822628059</v>
      </c>
      <c r="AA481">
        <v>21.81739393012105</v>
      </c>
      <c r="AB481">
        <v>20.741695724738634</v>
      </c>
      <c r="AC481">
        <v>19.702006917299293</v>
      </c>
      <c r="AD481">
        <v>18.469475230199503</v>
      </c>
      <c r="AE481">
        <v>16.836823287226856</v>
      </c>
      <c r="AF481">
        <v>15.54682573062277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0.21694630158521394</v>
      </c>
      <c r="AS481">
        <v>0.21671835543648232</v>
      </c>
      <c r="AT481">
        <v>0.21724747308470604</v>
      </c>
      <c r="AU481">
        <v>0.21480712218573009</v>
      </c>
      <c r="AV481">
        <v>0.20814511251546322</v>
      </c>
      <c r="AW481">
        <v>0.20360528037937212</v>
      </c>
      <c r="AX481">
        <v>0.20893046460471579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48.249999147063527</v>
      </c>
      <c r="BF481">
        <v>47.999999607006323</v>
      </c>
      <c r="BG481">
        <v>46.749999248091427</v>
      </c>
      <c r="BH481">
        <v>47.999999607006323</v>
      </c>
      <c r="BI481">
        <v>46.749999248091427</v>
      </c>
      <c r="BJ481">
        <v>47.000000389368282</v>
      </c>
      <c r="BK481">
        <v>46.500000282056348</v>
      </c>
      <c r="BL481">
        <v>45.750000030453378</v>
      </c>
      <c r="BM481">
        <v>52.999999652928089</v>
      </c>
      <c r="BN481">
        <v>57.749999524347132</v>
      </c>
      <c r="BO481">
        <v>61.74999995987887</v>
      </c>
      <c r="BP481">
        <v>62.999998777997519</v>
      </c>
      <c r="BQ481">
        <v>62.249998254489327</v>
      </c>
      <c r="BR481">
        <v>65.999998817635259</v>
      </c>
      <c r="BS481">
        <v>65.000000174019348</v>
      </c>
      <c r="BT481">
        <v>63.500001000127831</v>
      </c>
      <c r="BU481">
        <v>61.74999995987887</v>
      </c>
      <c r="BV481">
        <v>59.500000927136384</v>
      </c>
      <c r="BW481">
        <v>57.749999524347132</v>
      </c>
      <c r="BX481">
        <v>54.500000518674319</v>
      </c>
      <c r="BY481">
        <v>53.249999434678834</v>
      </c>
      <c r="BZ481">
        <v>51.749999777400262</v>
      </c>
      <c r="CA481">
        <v>52.000001039523873</v>
      </c>
      <c r="CB481">
        <v>52.000001039523873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2.2521901381134909E-2</v>
      </c>
      <c r="CO481">
        <v>2.2617843481102188E-2</v>
      </c>
      <c r="CP481">
        <v>2.2698420226753474E-2</v>
      </c>
      <c r="CQ481">
        <v>2.2569671583256352E-2</v>
      </c>
      <c r="CR481">
        <v>2.2092164728692437E-2</v>
      </c>
      <c r="CS481">
        <v>2.1795953620789187E-2</v>
      </c>
      <c r="CT481">
        <v>2.2254494478838167E-2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</row>
    <row r="482" spans="1:104" x14ac:dyDescent="0.25">
      <c r="A482" t="s">
        <v>629</v>
      </c>
      <c r="B482" t="s">
        <v>168</v>
      </c>
      <c r="C482" t="s">
        <v>26</v>
      </c>
      <c r="D482" t="s">
        <v>185</v>
      </c>
      <c r="E482" t="s">
        <v>182</v>
      </c>
      <c r="F482">
        <v>2019</v>
      </c>
      <c r="G482" t="s">
        <v>181</v>
      </c>
      <c r="H482">
        <v>8</v>
      </c>
      <c r="I482">
        <v>17.533881160123009</v>
      </c>
      <c r="J482">
        <v>16.797216364165877</v>
      </c>
      <c r="K482">
        <v>16.373280836274756</v>
      </c>
      <c r="L482">
        <v>16.280163584922207</v>
      </c>
      <c r="M482">
        <v>16.864484824770422</v>
      </c>
      <c r="N482">
        <v>18.493991723125777</v>
      </c>
      <c r="O482">
        <v>21.02915573027208</v>
      </c>
      <c r="P482">
        <v>23.649750379211834</v>
      </c>
      <c r="Q482">
        <v>26.591639340912938</v>
      </c>
      <c r="R482">
        <v>28.924661974473747</v>
      </c>
      <c r="S482">
        <v>30.75196705143787</v>
      </c>
      <c r="T482">
        <v>31.836011281859555</v>
      </c>
      <c r="U482">
        <v>32.373152736105439</v>
      </c>
      <c r="V482">
        <v>32.830505884025136</v>
      </c>
      <c r="W482">
        <v>32.849810444791331</v>
      </c>
      <c r="X482">
        <v>32.278978241721674</v>
      </c>
      <c r="Y482">
        <v>31.115969200149429</v>
      </c>
      <c r="Z482">
        <v>29.322166434137511</v>
      </c>
      <c r="AA482">
        <v>26.86609647620423</v>
      </c>
      <c r="AB482">
        <v>25.855989325454896</v>
      </c>
      <c r="AC482">
        <v>25.17382417738558</v>
      </c>
      <c r="AD482">
        <v>23.363361483875902</v>
      </c>
      <c r="AE482">
        <v>21.00003577620145</v>
      </c>
      <c r="AF482">
        <v>19.064091149175862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0.29304788725948455</v>
      </c>
      <c r="AS482">
        <v>0.29799223883624215</v>
      </c>
      <c r="AT482">
        <v>0.30220213310413202</v>
      </c>
      <c r="AU482">
        <v>0.30237983709221666</v>
      </c>
      <c r="AV482">
        <v>0.29712534940466007</v>
      </c>
      <c r="AW482">
        <v>0.28641995236451423</v>
      </c>
      <c r="AX482">
        <v>0.26990816588879968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66.037499442002144</v>
      </c>
      <c r="BF482">
        <v>65.775002080546244</v>
      </c>
      <c r="BG482">
        <v>65.275000402226382</v>
      </c>
      <c r="BH482">
        <v>65.000000174019348</v>
      </c>
      <c r="BI482">
        <v>64.675002738726079</v>
      </c>
      <c r="BJ482">
        <v>65.07499773692679</v>
      </c>
      <c r="BK482">
        <v>66.199996467794065</v>
      </c>
      <c r="BL482">
        <v>67.90000211365826</v>
      </c>
      <c r="BM482">
        <v>72.412496097205377</v>
      </c>
      <c r="BN482">
        <v>76.324998640860599</v>
      </c>
      <c r="BO482">
        <v>80.187499083135592</v>
      </c>
      <c r="BP482">
        <v>81.625000237584743</v>
      </c>
      <c r="BQ482">
        <v>82.425003043743317</v>
      </c>
      <c r="BR482">
        <v>84.162498437765535</v>
      </c>
      <c r="BS482">
        <v>84.112502499570326</v>
      </c>
      <c r="BT482">
        <v>83.462501767915668</v>
      </c>
      <c r="BU482">
        <v>83.224999324176551</v>
      </c>
      <c r="BV482">
        <v>82.262499371379292</v>
      </c>
      <c r="BW482">
        <v>79.212502728889149</v>
      </c>
      <c r="BX482">
        <v>75.562498392617186</v>
      </c>
      <c r="BY482">
        <v>72.437497480224096</v>
      </c>
      <c r="BZ482">
        <v>71.425001287114725</v>
      </c>
      <c r="CA482">
        <v>69.66249780307831</v>
      </c>
      <c r="CB482">
        <v>69.199995782351209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3.1519966725439892E-2</v>
      </c>
      <c r="CO482">
        <v>3.2102871518443703E-2</v>
      </c>
      <c r="CP482">
        <v>3.2479376336493344E-2</v>
      </c>
      <c r="CQ482">
        <v>3.2579562174049073E-2</v>
      </c>
      <c r="CR482">
        <v>3.2328586204820445E-2</v>
      </c>
      <c r="CS482">
        <v>3.1704319271626494E-2</v>
      </c>
      <c r="CT482">
        <v>3.0215588358607232E-2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</row>
    <row r="483" spans="1:104" x14ac:dyDescent="0.25">
      <c r="A483" t="s">
        <v>630</v>
      </c>
      <c r="B483" t="s">
        <v>168</v>
      </c>
      <c r="C483" t="s">
        <v>26</v>
      </c>
      <c r="D483" t="s">
        <v>185</v>
      </c>
      <c r="E483" t="s">
        <v>182</v>
      </c>
      <c r="F483">
        <v>2020</v>
      </c>
      <c r="G483" t="s">
        <v>169</v>
      </c>
      <c r="H483">
        <v>1</v>
      </c>
      <c r="I483">
        <v>14.338701064385823</v>
      </c>
      <c r="J483">
        <v>13.972407238042367</v>
      </c>
      <c r="K483">
        <v>13.847096400887208</v>
      </c>
      <c r="L483">
        <v>13.975366964145223</v>
      </c>
      <c r="M483">
        <v>14.622571936098632</v>
      </c>
      <c r="N483">
        <v>16.225407726786322</v>
      </c>
      <c r="O483">
        <v>18.900856361435302</v>
      </c>
      <c r="P483">
        <v>20.67223685609143</v>
      </c>
      <c r="Q483">
        <v>22.080202736349644</v>
      </c>
      <c r="R483">
        <v>22.423532354018764</v>
      </c>
      <c r="S483">
        <v>22.404920736157155</v>
      </c>
      <c r="T483">
        <v>22.241255159910345</v>
      </c>
      <c r="U483">
        <v>21.916695824352622</v>
      </c>
      <c r="V483">
        <v>21.751073368883983</v>
      </c>
      <c r="W483">
        <v>21.426389697110714</v>
      </c>
      <c r="X483">
        <v>20.894317485206891</v>
      </c>
      <c r="Y483">
        <v>20.674909442727245</v>
      </c>
      <c r="Z483">
        <v>21.676910048961329</v>
      </c>
      <c r="AA483">
        <v>21.245001716159415</v>
      </c>
      <c r="AB483">
        <v>20.327146508606244</v>
      </c>
      <c r="AC483">
        <v>19.377247459498395</v>
      </c>
      <c r="AD483">
        <v>18.228796125308147</v>
      </c>
      <c r="AE483">
        <v>16.615497512324385</v>
      </c>
      <c r="AF483">
        <v>15.394819057530619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0.20472893637899889</v>
      </c>
      <c r="AS483">
        <v>0.2017414001782718</v>
      </c>
      <c r="AT483">
        <v>0.20021685592364113</v>
      </c>
      <c r="AU483">
        <v>0.19722817344886093</v>
      </c>
      <c r="AV483">
        <v>0.19233048760577817</v>
      </c>
      <c r="AW483">
        <v>0.19031085728494296</v>
      </c>
      <c r="AX483">
        <v>0.19953419655950791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46.500000282056348</v>
      </c>
      <c r="BF483">
        <v>45.99999960072229</v>
      </c>
      <c r="BG483">
        <v>46.749999248091427</v>
      </c>
      <c r="BH483">
        <v>46.500000282056348</v>
      </c>
      <c r="BI483">
        <v>45.249999590812855</v>
      </c>
      <c r="BJ483">
        <v>44.49999946005665</v>
      </c>
      <c r="BK483">
        <v>45.750000030453378</v>
      </c>
      <c r="BL483">
        <v>45.000000141390714</v>
      </c>
      <c r="BM483">
        <v>47.499999258000862</v>
      </c>
      <c r="BN483">
        <v>51.749999777400262</v>
      </c>
      <c r="BO483">
        <v>54.500000518674319</v>
      </c>
      <c r="BP483">
        <v>56.999999514437697</v>
      </c>
      <c r="BQ483">
        <v>58.499998295577228</v>
      </c>
      <c r="BR483">
        <v>58.499998295577228</v>
      </c>
      <c r="BS483">
        <v>58.750000282781436</v>
      </c>
      <c r="BT483">
        <v>57.749999524347132</v>
      </c>
      <c r="BU483">
        <v>56.000000175952891</v>
      </c>
      <c r="BV483">
        <v>53.999999686281797</v>
      </c>
      <c r="BW483">
        <v>51.250001150461202</v>
      </c>
      <c r="BX483">
        <v>49.749999317940855</v>
      </c>
      <c r="BY483">
        <v>46.250000862845909</v>
      </c>
      <c r="BZ483">
        <v>44.750000722180275</v>
      </c>
      <c r="CA483">
        <v>41.499999782959208</v>
      </c>
      <c r="CB483">
        <v>40.999999010990074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2.0567483278677634E-2</v>
      </c>
      <c r="CO483">
        <v>2.0363001269864799E-2</v>
      </c>
      <c r="CP483">
        <v>2.0224846376658848E-2</v>
      </c>
      <c r="CQ483">
        <v>2.0043292855221918E-2</v>
      </c>
      <c r="CR483">
        <v>1.9791972267552166E-2</v>
      </c>
      <c r="CS483">
        <v>1.9833564978510927E-2</v>
      </c>
      <c r="CT483">
        <v>2.0738049173007068E-2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</row>
    <row r="484" spans="1:104" x14ac:dyDescent="0.25">
      <c r="A484" t="s">
        <v>631</v>
      </c>
      <c r="B484" t="s">
        <v>168</v>
      </c>
      <c r="C484" t="s">
        <v>26</v>
      </c>
      <c r="D484" t="s">
        <v>185</v>
      </c>
      <c r="E484" t="s">
        <v>182</v>
      </c>
      <c r="F484">
        <v>2020</v>
      </c>
      <c r="G484" t="s">
        <v>170</v>
      </c>
      <c r="H484">
        <v>2</v>
      </c>
      <c r="I484">
        <v>14.587743279027878</v>
      </c>
      <c r="J484">
        <v>14.17821579735298</v>
      </c>
      <c r="K484">
        <v>14.035120274091716</v>
      </c>
      <c r="L484">
        <v>14.134823001937615</v>
      </c>
      <c r="M484">
        <v>14.745655408759747</v>
      </c>
      <c r="N484">
        <v>16.35485233902704</v>
      </c>
      <c r="O484">
        <v>18.760433530550774</v>
      </c>
      <c r="P484">
        <v>20.51890302871799</v>
      </c>
      <c r="Q484">
        <v>22.103878166001802</v>
      </c>
      <c r="R484">
        <v>22.792130501586932</v>
      </c>
      <c r="S484">
        <v>23.126234533695037</v>
      </c>
      <c r="T484">
        <v>23.2023408279086</v>
      </c>
      <c r="U484">
        <v>23.077492667699861</v>
      </c>
      <c r="V484">
        <v>23.06497389449326</v>
      </c>
      <c r="W484">
        <v>22.85054717078107</v>
      </c>
      <c r="X484">
        <v>22.250633926299184</v>
      </c>
      <c r="Y484">
        <v>21.655079821014109</v>
      </c>
      <c r="Z484">
        <v>21.962691190809213</v>
      </c>
      <c r="AA484">
        <v>22.05219824323936</v>
      </c>
      <c r="AB484">
        <v>21.018017533169907</v>
      </c>
      <c r="AC484">
        <v>19.996375249012253</v>
      </c>
      <c r="AD484">
        <v>18.721162440650293</v>
      </c>
      <c r="AE484">
        <v>16.999712196419562</v>
      </c>
      <c r="AF484">
        <v>15.700384831472389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0.21357565871605838</v>
      </c>
      <c r="AS484">
        <v>0.21242644220941842</v>
      </c>
      <c r="AT484">
        <v>0.21231120478757315</v>
      </c>
      <c r="AU484">
        <v>0.21033742542886305</v>
      </c>
      <c r="AV484">
        <v>0.20481527100746649</v>
      </c>
      <c r="AW484">
        <v>0.19933324384886666</v>
      </c>
      <c r="AX484">
        <v>0.20216477608084324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48.500000530033915</v>
      </c>
      <c r="BF484">
        <v>48.999998915279441</v>
      </c>
      <c r="BG484">
        <v>47.750000761818008</v>
      </c>
      <c r="BH484">
        <v>46.749999248091427</v>
      </c>
      <c r="BI484">
        <v>45.500000732089703</v>
      </c>
      <c r="BJ484">
        <v>44.49999946005665</v>
      </c>
      <c r="BK484">
        <v>43.500000242418608</v>
      </c>
      <c r="BL484">
        <v>43.500000242418608</v>
      </c>
      <c r="BM484">
        <v>48.999998915279441</v>
      </c>
      <c r="BN484">
        <v>53.500001421883042</v>
      </c>
      <c r="BO484">
        <v>55.499999494618827</v>
      </c>
      <c r="BP484">
        <v>56.750000427555854</v>
      </c>
      <c r="BQ484">
        <v>58.000000031178466</v>
      </c>
      <c r="BR484">
        <v>58.499998295577228</v>
      </c>
      <c r="BS484">
        <v>58.000000031178466</v>
      </c>
      <c r="BT484">
        <v>56.999999514437697</v>
      </c>
      <c r="BU484">
        <v>55.750000243143695</v>
      </c>
      <c r="BV484">
        <v>53.500001421883042</v>
      </c>
      <c r="BW484">
        <v>51.250001150461202</v>
      </c>
      <c r="BX484">
        <v>49.25000041909658</v>
      </c>
      <c r="BY484">
        <v>47.999999607006323</v>
      </c>
      <c r="BZ484">
        <v>45.249999590812855</v>
      </c>
      <c r="CA484">
        <v>44.750000722180275</v>
      </c>
      <c r="CB484">
        <v>44.750000722180275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2.1872813124721877E-2</v>
      </c>
      <c r="CO484">
        <v>2.1856730040695604E-2</v>
      </c>
      <c r="CP484">
        <v>2.187073615080494E-2</v>
      </c>
      <c r="CQ484">
        <v>2.1782234683488794E-2</v>
      </c>
      <c r="CR484">
        <v>2.1492998543251936E-2</v>
      </c>
      <c r="CS484">
        <v>2.1219426245610302E-2</v>
      </c>
      <c r="CT484">
        <v>2.1444722707779713E-2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</row>
    <row r="485" spans="1:104" x14ac:dyDescent="0.25">
      <c r="A485" t="s">
        <v>632</v>
      </c>
      <c r="B485" t="s">
        <v>168</v>
      </c>
      <c r="C485" t="s">
        <v>26</v>
      </c>
      <c r="D485" t="s">
        <v>185</v>
      </c>
      <c r="E485" t="s">
        <v>182</v>
      </c>
      <c r="F485">
        <v>2020</v>
      </c>
      <c r="G485" t="s">
        <v>171</v>
      </c>
      <c r="H485">
        <v>3</v>
      </c>
      <c r="I485">
        <v>15.190182998853528</v>
      </c>
      <c r="J485">
        <v>14.651748015938775</v>
      </c>
      <c r="K485">
        <v>14.390121060862164</v>
      </c>
      <c r="L485">
        <v>14.387549804238972</v>
      </c>
      <c r="M485">
        <v>14.913228225277818</v>
      </c>
      <c r="N485">
        <v>16.386121703875236</v>
      </c>
      <c r="O485">
        <v>18.877304580682715</v>
      </c>
      <c r="P485">
        <v>20.506068369620078</v>
      </c>
      <c r="Q485">
        <v>22.145398327496526</v>
      </c>
      <c r="R485">
        <v>23.184515688347844</v>
      </c>
      <c r="S485">
        <v>23.984498743613223</v>
      </c>
      <c r="T485">
        <v>24.440299426010831</v>
      </c>
      <c r="U485">
        <v>24.630244944052194</v>
      </c>
      <c r="V485">
        <v>24.957397235780387</v>
      </c>
      <c r="W485">
        <v>24.951874108094074</v>
      </c>
      <c r="X485">
        <v>24.535425467823785</v>
      </c>
      <c r="Y485">
        <v>23.801205696490673</v>
      </c>
      <c r="Z485">
        <v>23.040043735536781</v>
      </c>
      <c r="AA485">
        <v>22.403452160948888</v>
      </c>
      <c r="AB485">
        <v>22.271731951248967</v>
      </c>
      <c r="AC485">
        <v>21.217324702676983</v>
      </c>
      <c r="AD485">
        <v>19.786651941825085</v>
      </c>
      <c r="AE485">
        <v>17.895740099006645</v>
      </c>
      <c r="AF485">
        <v>16.403149715513951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0.2249709750133598</v>
      </c>
      <c r="AS485">
        <v>0.22671939816778081</v>
      </c>
      <c r="AT485">
        <v>0.22973079818221701</v>
      </c>
      <c r="AU485">
        <v>0.22967997928510372</v>
      </c>
      <c r="AV485">
        <v>0.22584659715791508</v>
      </c>
      <c r="AW485">
        <v>0.21908816368847375</v>
      </c>
      <c r="AX485">
        <v>0.2120817184326573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51.250001150461202</v>
      </c>
      <c r="BF485">
        <v>51.499999965437823</v>
      </c>
      <c r="BG485">
        <v>51.499999965437823</v>
      </c>
      <c r="BH485">
        <v>50.499998844463235</v>
      </c>
      <c r="BI485">
        <v>49.749999317940855</v>
      </c>
      <c r="BJ485">
        <v>49.499999747671957</v>
      </c>
      <c r="BK485">
        <v>49.499999747671957</v>
      </c>
      <c r="BL485">
        <v>48.249999147063527</v>
      </c>
      <c r="BM485">
        <v>52.999999652928089</v>
      </c>
      <c r="BN485">
        <v>58.249999963987662</v>
      </c>
      <c r="BO485">
        <v>59.500000927136384</v>
      </c>
      <c r="BP485">
        <v>62.249998254489327</v>
      </c>
      <c r="BQ485">
        <v>63.25000004012113</v>
      </c>
      <c r="BR485">
        <v>62.5</v>
      </c>
      <c r="BS485">
        <v>63.25000004012113</v>
      </c>
      <c r="BT485">
        <v>62.249998254489327</v>
      </c>
      <c r="BU485">
        <v>61.000000221874664</v>
      </c>
      <c r="BV485">
        <v>57.499999470691172</v>
      </c>
      <c r="BW485">
        <v>55.750000243143695</v>
      </c>
      <c r="BX485">
        <v>53.999999686281797</v>
      </c>
      <c r="BY485">
        <v>52.499998820535566</v>
      </c>
      <c r="BZ485">
        <v>49.25000041909658</v>
      </c>
      <c r="CA485">
        <v>48.750000221149577</v>
      </c>
      <c r="CB485">
        <v>49.25000041909658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2.341322307030369E-2</v>
      </c>
      <c r="CO485">
        <v>2.3731818526050462E-2</v>
      </c>
      <c r="CP485">
        <v>2.4042046384563778E-2</v>
      </c>
      <c r="CQ485">
        <v>2.4168707147484463E-2</v>
      </c>
      <c r="CR485">
        <v>2.408273488850441E-2</v>
      </c>
      <c r="CS485">
        <v>2.3750852504818003E-2</v>
      </c>
      <c r="CT485">
        <v>2.3087838554128715E-2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</row>
    <row r="486" spans="1:104" x14ac:dyDescent="0.25">
      <c r="A486" t="s">
        <v>633</v>
      </c>
      <c r="B486" t="s">
        <v>168</v>
      </c>
      <c r="C486" t="s">
        <v>26</v>
      </c>
      <c r="D486" t="s">
        <v>185</v>
      </c>
      <c r="E486" t="s">
        <v>182</v>
      </c>
      <c r="F486">
        <v>2020</v>
      </c>
      <c r="G486" t="s">
        <v>172</v>
      </c>
      <c r="H486">
        <v>4</v>
      </c>
      <c r="I486">
        <v>15.643377409277726</v>
      </c>
      <c r="J486">
        <v>15.022748128917932</v>
      </c>
      <c r="K486">
        <v>14.680746806021446</v>
      </c>
      <c r="L486">
        <v>14.621891485728396</v>
      </c>
      <c r="M486">
        <v>15.104682809746709</v>
      </c>
      <c r="N486">
        <v>16.526720125109602</v>
      </c>
      <c r="O486">
        <v>18.634805130755435</v>
      </c>
      <c r="P486">
        <v>20.457605742734668</v>
      </c>
      <c r="Q486">
        <v>22.936574946653067</v>
      </c>
      <c r="R486">
        <v>24.884883632814109</v>
      </c>
      <c r="S486">
        <v>26.383939794079222</v>
      </c>
      <c r="T486">
        <v>27.346780912400483</v>
      </c>
      <c r="U486">
        <v>27.839763296998701</v>
      </c>
      <c r="V486">
        <v>28.312571341344029</v>
      </c>
      <c r="W486">
        <v>28.337131308894079</v>
      </c>
      <c r="X486">
        <v>27.744191761138755</v>
      </c>
      <c r="Y486">
        <v>26.630931450597643</v>
      </c>
      <c r="Z486">
        <v>25.114632872873582</v>
      </c>
      <c r="AA486">
        <v>23.341805359050927</v>
      </c>
      <c r="AB486">
        <v>23.306704811864318</v>
      </c>
      <c r="AC486">
        <v>22.500915885246666</v>
      </c>
      <c r="AD486">
        <v>20.839687126436665</v>
      </c>
      <c r="AE486">
        <v>18.692863383549831</v>
      </c>
      <c r="AF486">
        <v>16.96093122323412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0.25172489552319505</v>
      </c>
      <c r="AS486">
        <v>0.256262747967405</v>
      </c>
      <c r="AT486">
        <v>0.26061490720139774</v>
      </c>
      <c r="AU486">
        <v>0.26084098116938403</v>
      </c>
      <c r="AV486">
        <v>0.25538302907030364</v>
      </c>
      <c r="AW486">
        <v>0.24513555523776007</v>
      </c>
      <c r="AX486">
        <v>0.23117814708102727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58.000000031178466</v>
      </c>
      <c r="BF486">
        <v>57.749999524347132</v>
      </c>
      <c r="BG486">
        <v>56.249999625375025</v>
      </c>
      <c r="BH486">
        <v>54.500000518674319</v>
      </c>
      <c r="BI486">
        <v>54.500000518674319</v>
      </c>
      <c r="BJ486">
        <v>54.500000518674319</v>
      </c>
      <c r="BK486">
        <v>55.249999440962867</v>
      </c>
      <c r="BL486">
        <v>59.749999530631165</v>
      </c>
      <c r="BM486">
        <v>66.749998555639451</v>
      </c>
      <c r="BN486">
        <v>70.749999534981654</v>
      </c>
      <c r="BO486">
        <v>73.749999212079089</v>
      </c>
      <c r="BP486">
        <v>75.750002360379014</v>
      </c>
      <c r="BQ486">
        <v>76.999999063679269</v>
      </c>
      <c r="BR486">
        <v>76.999999063679269</v>
      </c>
      <c r="BS486">
        <v>77.750000312268043</v>
      </c>
      <c r="BT486">
        <v>76.250000775836227</v>
      </c>
      <c r="BU486">
        <v>75.000000990943477</v>
      </c>
      <c r="BV486">
        <v>73.749999212079089</v>
      </c>
      <c r="BW486">
        <v>72.00000191807986</v>
      </c>
      <c r="BX486">
        <v>68.000000515774005</v>
      </c>
      <c r="BY486">
        <v>62.999998777997519</v>
      </c>
      <c r="BZ486">
        <v>62.000001222002489</v>
      </c>
      <c r="CA486">
        <v>60.749998597210755</v>
      </c>
      <c r="CB486">
        <v>59.250000994327188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2.6925637256640985E-2</v>
      </c>
      <c r="CO486">
        <v>2.7503491156040366E-2</v>
      </c>
      <c r="CP486">
        <v>2.7917188175348676E-2</v>
      </c>
      <c r="CQ486">
        <v>2.8025287257463553E-2</v>
      </c>
      <c r="CR486">
        <v>2.7797811325129731E-2</v>
      </c>
      <c r="CS486">
        <v>2.7159717606409638E-2</v>
      </c>
      <c r="CT486">
        <v>2.5871304621131859E-2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</row>
    <row r="487" spans="1:104" x14ac:dyDescent="0.25">
      <c r="A487" t="s">
        <v>634</v>
      </c>
      <c r="B487" t="s">
        <v>168</v>
      </c>
      <c r="C487" t="s">
        <v>26</v>
      </c>
      <c r="D487" t="s">
        <v>185</v>
      </c>
      <c r="E487" t="s">
        <v>182</v>
      </c>
      <c r="F487">
        <v>2020</v>
      </c>
      <c r="G487" t="s">
        <v>173</v>
      </c>
      <c r="H487">
        <v>5</v>
      </c>
      <c r="I487">
        <v>15.743671243969763</v>
      </c>
      <c r="J487">
        <v>15.143661269205257</v>
      </c>
      <c r="K487">
        <v>14.811149869062818</v>
      </c>
      <c r="L487">
        <v>14.738230409788537</v>
      </c>
      <c r="M487">
        <v>15.230081993440152</v>
      </c>
      <c r="N487">
        <v>16.626205336331058</v>
      </c>
      <c r="O487">
        <v>18.54508331851768</v>
      </c>
      <c r="P487">
        <v>20.910116470137666</v>
      </c>
      <c r="Q487">
        <v>23.574216792924403</v>
      </c>
      <c r="R487">
        <v>25.478725392306739</v>
      </c>
      <c r="S487">
        <v>26.901133541074497</v>
      </c>
      <c r="T487">
        <v>27.84265276581344</v>
      </c>
      <c r="U487">
        <v>28.290707691713305</v>
      </c>
      <c r="V487">
        <v>28.717736013101618</v>
      </c>
      <c r="W487">
        <v>28.6404519463144</v>
      </c>
      <c r="X487">
        <v>27.902465736297327</v>
      </c>
      <c r="Y487">
        <v>26.670140636742651</v>
      </c>
      <c r="Z487">
        <v>25.014650090202249</v>
      </c>
      <c r="AA487">
        <v>23.14718401531162</v>
      </c>
      <c r="AB487">
        <v>22.820960801067219</v>
      </c>
      <c r="AC487">
        <v>22.567726261081869</v>
      </c>
      <c r="AD487">
        <v>20.928743057892316</v>
      </c>
      <c r="AE487">
        <v>18.789587714467647</v>
      </c>
      <c r="AF487">
        <v>17.068235386328421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0.25628935892076293</v>
      </c>
      <c r="AS487">
        <v>0.26041365615030487</v>
      </c>
      <c r="AT487">
        <v>0.26434441999970815</v>
      </c>
      <c r="AU487">
        <v>0.26363303167743662</v>
      </c>
      <c r="AV487">
        <v>0.25683991554042573</v>
      </c>
      <c r="AW487">
        <v>0.24549646764246702</v>
      </c>
      <c r="AX487">
        <v>0.23025780691277067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59.500000927136384</v>
      </c>
      <c r="BF487">
        <v>59.250000994327188</v>
      </c>
      <c r="BG487">
        <v>58.999999248816508</v>
      </c>
      <c r="BH487">
        <v>58.249999963987662</v>
      </c>
      <c r="BI487">
        <v>58.000000031178466</v>
      </c>
      <c r="BJ487">
        <v>57.250000504656093</v>
      </c>
      <c r="BK487">
        <v>61.000000221874664</v>
      </c>
      <c r="BL487">
        <v>65.24999805243354</v>
      </c>
      <c r="BM487">
        <v>70.250000756984136</v>
      </c>
      <c r="BN487">
        <v>75.000000990943477</v>
      </c>
      <c r="BO487">
        <v>79.249999244466025</v>
      </c>
      <c r="BP487">
        <v>80.250000727980918</v>
      </c>
      <c r="BQ487">
        <v>79.249999244466025</v>
      </c>
      <c r="BR487">
        <v>78.75000143324263</v>
      </c>
      <c r="BS487">
        <v>78.75000143324263</v>
      </c>
      <c r="BT487">
        <v>78.249998788148645</v>
      </c>
      <c r="BU487">
        <v>76.999999063679269</v>
      </c>
      <c r="BV487">
        <v>75.50000025232805</v>
      </c>
      <c r="BW487">
        <v>72.750001716507455</v>
      </c>
      <c r="BX487">
        <v>68.999998253039166</v>
      </c>
      <c r="BY487">
        <v>65.999998817635259</v>
      </c>
      <c r="BZ487">
        <v>64.75000030163352</v>
      </c>
      <c r="CA487">
        <v>64.499998556122847</v>
      </c>
      <c r="CB487">
        <v>62.999998777997519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2.7369417214825598E-2</v>
      </c>
      <c r="CO487">
        <v>2.7904560590231105E-2</v>
      </c>
      <c r="CP487">
        <v>2.8265506593844664E-2</v>
      </c>
      <c r="CQ487">
        <v>2.8298615388917602E-2</v>
      </c>
      <c r="CR487">
        <v>2.7959613913084057E-2</v>
      </c>
      <c r="CS487">
        <v>2.7242242331446852E-2</v>
      </c>
      <c r="CT487">
        <v>2.5855364857578462E-2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</row>
    <row r="488" spans="1:104" x14ac:dyDescent="0.25">
      <c r="A488" t="s">
        <v>635</v>
      </c>
      <c r="B488" t="s">
        <v>168</v>
      </c>
      <c r="C488" t="s">
        <v>26</v>
      </c>
      <c r="D488" t="s">
        <v>185</v>
      </c>
      <c r="E488" t="s">
        <v>182</v>
      </c>
      <c r="F488">
        <v>2020</v>
      </c>
      <c r="G488" t="s">
        <v>174</v>
      </c>
      <c r="H488">
        <v>6</v>
      </c>
      <c r="I488">
        <v>16.215685022950801</v>
      </c>
      <c r="J488">
        <v>15.585347782060841</v>
      </c>
      <c r="K488">
        <v>15.213529060647131</v>
      </c>
      <c r="L488">
        <v>15.146747891964496</v>
      </c>
      <c r="M488">
        <v>15.66357161371765</v>
      </c>
      <c r="N488">
        <v>16.980186259485357</v>
      </c>
      <c r="O488">
        <v>18.922544481139568</v>
      </c>
      <c r="P488">
        <v>21.374985267208313</v>
      </c>
      <c r="Q488">
        <v>23.995062329452704</v>
      </c>
      <c r="R488">
        <v>26.110584569804725</v>
      </c>
      <c r="S488">
        <v>27.675809440793504</v>
      </c>
      <c r="T488">
        <v>28.61777956747218</v>
      </c>
      <c r="U488">
        <v>28.959280622525348</v>
      </c>
      <c r="V488">
        <v>29.210881465303629</v>
      </c>
      <c r="W488">
        <v>29.103553752195964</v>
      </c>
      <c r="X488">
        <v>28.493025048400629</v>
      </c>
      <c r="Y488">
        <v>27.494311859379092</v>
      </c>
      <c r="Z488">
        <v>26.049716010379726</v>
      </c>
      <c r="AA488">
        <v>24.192044898137286</v>
      </c>
      <c r="AB488">
        <v>23.232694657663629</v>
      </c>
      <c r="AC488">
        <v>23.010437516741749</v>
      </c>
      <c r="AD488">
        <v>21.521176884594041</v>
      </c>
      <c r="AE488">
        <v>19.393845619193293</v>
      </c>
      <c r="AF488">
        <v>17.589691527132043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0.26342432305916935</v>
      </c>
      <c r="AS488">
        <v>0.26656782357580211</v>
      </c>
      <c r="AT488">
        <v>0.26888379376779531</v>
      </c>
      <c r="AU488">
        <v>0.26789584018845169</v>
      </c>
      <c r="AV488">
        <v>0.26227597844305811</v>
      </c>
      <c r="AW488">
        <v>0.25308289948173418</v>
      </c>
      <c r="AX488">
        <v>0.23978551682170179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60.250000181753535</v>
      </c>
      <c r="BF488">
        <v>60.250000181753535</v>
      </c>
      <c r="BG488">
        <v>59.250000994327188</v>
      </c>
      <c r="BH488">
        <v>59.749999530631165</v>
      </c>
      <c r="BI488">
        <v>58.499998295577228</v>
      </c>
      <c r="BJ488">
        <v>59.749999530631165</v>
      </c>
      <c r="BK488">
        <v>60.749998597210755</v>
      </c>
      <c r="BL488">
        <v>64.499998556122847</v>
      </c>
      <c r="BM488">
        <v>67.249999992265799</v>
      </c>
      <c r="BN488">
        <v>70.749999534981654</v>
      </c>
      <c r="BO488">
        <v>74.499998768813157</v>
      </c>
      <c r="BP488">
        <v>77.499998325063842</v>
      </c>
      <c r="BQ488">
        <v>78.500000896199609</v>
      </c>
      <c r="BR488">
        <v>79.999999707550828</v>
      </c>
      <c r="BS488">
        <v>80.250000727980918</v>
      </c>
      <c r="BT488">
        <v>78.75000143324263</v>
      </c>
      <c r="BU488">
        <v>77.499998325063842</v>
      </c>
      <c r="BV488">
        <v>76.250000775836227</v>
      </c>
      <c r="BW488">
        <v>74.000000474202707</v>
      </c>
      <c r="BX488">
        <v>71.250001938382113</v>
      </c>
      <c r="BY488">
        <v>67.000000421996901</v>
      </c>
      <c r="BZ488">
        <v>64.499998556122847</v>
      </c>
      <c r="CA488">
        <v>63.500001000127831</v>
      </c>
      <c r="CB488">
        <v>62.75000174551068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2.8376555535722797E-2</v>
      </c>
      <c r="CO488">
        <v>2.8791954426697935E-2</v>
      </c>
      <c r="CP488">
        <v>2.9002630180386294E-2</v>
      </c>
      <c r="CQ488">
        <v>2.8987963099931759E-2</v>
      </c>
      <c r="CR488">
        <v>2.8687265860434272E-2</v>
      </c>
      <c r="CS488">
        <v>2.8115878432761407E-2</v>
      </c>
      <c r="CT488">
        <v>2.6916693345267459E-2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</row>
    <row r="489" spans="1:104" x14ac:dyDescent="0.25">
      <c r="A489" t="s">
        <v>636</v>
      </c>
      <c r="B489" t="s">
        <v>168</v>
      </c>
      <c r="C489" t="s">
        <v>26</v>
      </c>
      <c r="D489" t="s">
        <v>185</v>
      </c>
      <c r="E489" t="s">
        <v>182</v>
      </c>
      <c r="F489">
        <v>2020</v>
      </c>
      <c r="G489" t="s">
        <v>175</v>
      </c>
      <c r="H489">
        <v>7</v>
      </c>
      <c r="I489">
        <v>17.244488656202613</v>
      </c>
      <c r="J489">
        <v>16.544184061242095</v>
      </c>
      <c r="K489">
        <v>16.129038224629905</v>
      </c>
      <c r="L489">
        <v>16.046871805023009</v>
      </c>
      <c r="M489">
        <v>16.591011540759251</v>
      </c>
      <c r="N489">
        <v>18.108831194058137</v>
      </c>
      <c r="O489">
        <v>20.278530602705029</v>
      </c>
      <c r="P489">
        <v>22.78926331389453</v>
      </c>
      <c r="Q489">
        <v>25.441641319186569</v>
      </c>
      <c r="R489">
        <v>27.618380384235056</v>
      </c>
      <c r="S489">
        <v>29.278332276123937</v>
      </c>
      <c r="T489">
        <v>30.33655351658199</v>
      </c>
      <c r="U489">
        <v>30.848031272006619</v>
      </c>
      <c r="V489">
        <v>31.2789317578926</v>
      </c>
      <c r="W489">
        <v>31.311185683995657</v>
      </c>
      <c r="X489">
        <v>30.864066610551358</v>
      </c>
      <c r="Y489">
        <v>29.839880668150514</v>
      </c>
      <c r="Z489">
        <v>28.168803751456863</v>
      </c>
      <c r="AA489">
        <v>25.872416736223489</v>
      </c>
      <c r="AB489">
        <v>24.703060384473329</v>
      </c>
      <c r="AC489">
        <v>24.453571225623097</v>
      </c>
      <c r="AD489">
        <v>22.891947172826569</v>
      </c>
      <c r="AE489">
        <v>20.639702308693725</v>
      </c>
      <c r="AF489">
        <v>18.729714584953459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0.27924550390586661</v>
      </c>
      <c r="AS489">
        <v>0.28395360619340504</v>
      </c>
      <c r="AT489">
        <v>0.28792002125471577</v>
      </c>
      <c r="AU489">
        <v>0.28821690009772599</v>
      </c>
      <c r="AV489">
        <v>0.28410122464760335</v>
      </c>
      <c r="AW489">
        <v>0.27467366791150599</v>
      </c>
      <c r="AX489">
        <v>0.25929154425133816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67.749999011956845</v>
      </c>
      <c r="BF489">
        <v>67.249999992265799</v>
      </c>
      <c r="BG489">
        <v>66.500001704422772</v>
      </c>
      <c r="BH489">
        <v>66.500001704422772</v>
      </c>
      <c r="BI489">
        <v>66.500001704422772</v>
      </c>
      <c r="BJ489">
        <v>66.500001704422772</v>
      </c>
      <c r="BK489">
        <v>67.749999011956845</v>
      </c>
      <c r="BL489">
        <v>69.500001018979916</v>
      </c>
      <c r="BM489">
        <v>74.499998768813157</v>
      </c>
      <c r="BN489">
        <v>77.750000312268043</v>
      </c>
      <c r="BO489">
        <v>78.75000143324263</v>
      </c>
      <c r="BP489">
        <v>77.250001171730233</v>
      </c>
      <c r="BQ489">
        <v>78.75000143324263</v>
      </c>
      <c r="BR489">
        <v>81.999998021980147</v>
      </c>
      <c r="BS489">
        <v>79.999999707550828</v>
      </c>
      <c r="BT489">
        <v>81.750000989493316</v>
      </c>
      <c r="BU489">
        <v>84.000000203505948</v>
      </c>
      <c r="BV489">
        <v>83.499998162645781</v>
      </c>
      <c r="BW489">
        <v>78.249998788148645</v>
      </c>
      <c r="BX489">
        <v>74.000000474202707</v>
      </c>
      <c r="BY489">
        <v>72.249998588026401</v>
      </c>
      <c r="BZ489">
        <v>71.750001139343311</v>
      </c>
      <c r="CA489">
        <v>69.749998293160289</v>
      </c>
      <c r="CB489">
        <v>69.749998293160289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3.0476767351079754E-2</v>
      </c>
      <c r="CO489">
        <v>3.1057733744316408E-2</v>
      </c>
      <c r="CP489">
        <v>3.1460269237459086E-2</v>
      </c>
      <c r="CQ489">
        <v>3.1564723000220452E-2</v>
      </c>
      <c r="CR489">
        <v>3.1343777012416231E-2</v>
      </c>
      <c r="CS489">
        <v>3.0698425118156059E-2</v>
      </c>
      <c r="CT489">
        <v>2.923054099553336E-2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</row>
    <row r="490" spans="1:104" x14ac:dyDescent="0.25">
      <c r="A490" t="s">
        <v>637</v>
      </c>
      <c r="B490" t="s">
        <v>168</v>
      </c>
      <c r="C490" t="s">
        <v>26</v>
      </c>
      <c r="D490" t="s">
        <v>185</v>
      </c>
      <c r="E490" t="s">
        <v>182</v>
      </c>
      <c r="F490">
        <v>2020</v>
      </c>
      <c r="G490" t="s">
        <v>176</v>
      </c>
      <c r="H490">
        <v>8</v>
      </c>
      <c r="I490">
        <v>17.739212095252931</v>
      </c>
      <c r="J490">
        <v>16.984642680328157</v>
      </c>
      <c r="K490">
        <v>16.548648261595403</v>
      </c>
      <c r="L490">
        <v>16.451698876236168</v>
      </c>
      <c r="M490">
        <v>17.040054222800336</v>
      </c>
      <c r="N490">
        <v>18.692874350393772</v>
      </c>
      <c r="O490">
        <v>21.268720514694433</v>
      </c>
      <c r="P490">
        <v>23.998347722481935</v>
      </c>
      <c r="Q490">
        <v>27.10465731857175</v>
      </c>
      <c r="R490">
        <v>29.593189549984224</v>
      </c>
      <c r="S490">
        <v>31.559012112203479</v>
      </c>
      <c r="T490">
        <v>32.728939933200429</v>
      </c>
      <c r="U490">
        <v>33.283033696139562</v>
      </c>
      <c r="V490">
        <v>33.733473517844828</v>
      </c>
      <c r="W490">
        <v>33.7269071426933</v>
      </c>
      <c r="X490">
        <v>33.116097047205194</v>
      </c>
      <c r="Y490">
        <v>31.885320191088745</v>
      </c>
      <c r="Z490">
        <v>30.015249385020965</v>
      </c>
      <c r="AA490">
        <v>27.431273518943666</v>
      </c>
      <c r="AB490">
        <v>26.37492754837632</v>
      </c>
      <c r="AC490">
        <v>25.635253335637067</v>
      </c>
      <c r="AD490">
        <v>23.761710231911824</v>
      </c>
      <c r="AE490">
        <v>21.333440739984553</v>
      </c>
      <c r="AF490">
        <v>19.349094785595209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0.30126720918601546</v>
      </c>
      <c r="AS490">
        <v>0.30636761547772379</v>
      </c>
      <c r="AT490">
        <v>0.31051387932117275</v>
      </c>
      <c r="AU490">
        <v>0.31045343375186113</v>
      </c>
      <c r="AV490">
        <v>0.30483096990653985</v>
      </c>
      <c r="AW490">
        <v>0.29350176906330327</v>
      </c>
      <c r="AX490">
        <v>0.27628792401323693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70.400002771064663</v>
      </c>
      <c r="BF490">
        <v>70.599996433280225</v>
      </c>
      <c r="BG490">
        <v>69.599999783635951</v>
      </c>
      <c r="BH490">
        <v>69.999998769779921</v>
      </c>
      <c r="BI490">
        <v>69.199995782351209</v>
      </c>
      <c r="BJ490">
        <v>68.800003744896244</v>
      </c>
      <c r="BK490">
        <v>68.800003744896244</v>
      </c>
      <c r="BL490">
        <v>68.599998360544447</v>
      </c>
      <c r="BM490">
        <v>71.400000629176603</v>
      </c>
      <c r="BN490">
        <v>74.800003703324947</v>
      </c>
      <c r="BO490">
        <v>79.999999707550828</v>
      </c>
      <c r="BP490">
        <v>82.999999565918415</v>
      </c>
      <c r="BQ490">
        <v>84.199999424672725</v>
      </c>
      <c r="BR490">
        <v>84.399999975153904</v>
      </c>
      <c r="BS490">
        <v>84.199999424672725</v>
      </c>
      <c r="BT490">
        <v>83.599998256616217</v>
      </c>
      <c r="BU490">
        <v>83.400002177465353</v>
      </c>
      <c r="BV490">
        <v>81.800004238917808</v>
      </c>
      <c r="BW490">
        <v>78.599999298315353</v>
      </c>
      <c r="BX490">
        <v>75.999998788632027</v>
      </c>
      <c r="BY490">
        <v>74.000000474202707</v>
      </c>
      <c r="BZ490">
        <v>73.199997245080453</v>
      </c>
      <c r="CA490">
        <v>71.400000629176603</v>
      </c>
      <c r="CB490">
        <v>71.800003663687221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3.2344073846479054E-2</v>
      </c>
      <c r="CO490">
        <v>3.2934751728203211E-2</v>
      </c>
      <c r="CP490">
        <v>3.3299684197206539E-2</v>
      </c>
      <c r="CQ490">
        <v>3.3374558001088579E-2</v>
      </c>
      <c r="CR490">
        <v>3.3098644474067219E-2</v>
      </c>
      <c r="CS490">
        <v>3.2437276417734855E-2</v>
      </c>
      <c r="CT490">
        <v>3.0891605590837437E-2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</row>
    <row r="491" spans="1:104" x14ac:dyDescent="0.25">
      <c r="A491" t="s">
        <v>638</v>
      </c>
      <c r="B491" t="s">
        <v>168</v>
      </c>
      <c r="C491" t="s">
        <v>26</v>
      </c>
      <c r="D491" t="s">
        <v>185</v>
      </c>
      <c r="E491" t="s">
        <v>182</v>
      </c>
      <c r="F491">
        <v>2020</v>
      </c>
      <c r="G491" t="s">
        <v>177</v>
      </c>
      <c r="H491">
        <v>9</v>
      </c>
      <c r="I491">
        <v>18.083199685793964</v>
      </c>
      <c r="J491">
        <v>17.36865312583722</v>
      </c>
      <c r="K491">
        <v>16.944247647534993</v>
      </c>
      <c r="L491">
        <v>16.885185067486702</v>
      </c>
      <c r="M491">
        <v>17.511770952879587</v>
      </c>
      <c r="N491">
        <v>19.282936234552736</v>
      </c>
      <c r="O491">
        <v>22.246196553927746</v>
      </c>
      <c r="P491">
        <v>24.815092412903837</v>
      </c>
      <c r="Q491">
        <v>28.190535821619051</v>
      </c>
      <c r="R491">
        <v>30.835453178144146</v>
      </c>
      <c r="S491">
        <v>32.750369252004099</v>
      </c>
      <c r="T491">
        <v>33.938297863335031</v>
      </c>
      <c r="U491">
        <v>34.467144531570085</v>
      </c>
      <c r="V491">
        <v>34.963677666035146</v>
      </c>
      <c r="W491">
        <v>34.895139287198489</v>
      </c>
      <c r="X491">
        <v>34.004502555183038</v>
      </c>
      <c r="Y491">
        <v>32.412101648529891</v>
      </c>
      <c r="Z491">
        <v>30.319783807350966</v>
      </c>
      <c r="AA491">
        <v>27.898938415597087</v>
      </c>
      <c r="AB491">
        <v>27.432081319145656</v>
      </c>
      <c r="AC491">
        <v>25.951310164700431</v>
      </c>
      <c r="AD491">
        <v>23.922804272077297</v>
      </c>
      <c r="AE491">
        <v>21.442708934918603</v>
      </c>
      <c r="AF491">
        <v>19.477078707879084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0.31239926599795981</v>
      </c>
      <c r="AS491">
        <v>0.31726724584152816</v>
      </c>
      <c r="AT491">
        <v>0.32183778945998476</v>
      </c>
      <c r="AU491">
        <v>0.3212069255622832</v>
      </c>
      <c r="AV491">
        <v>0.31300868478747246</v>
      </c>
      <c r="AW491">
        <v>0.29835076864784105</v>
      </c>
      <c r="AX491">
        <v>0.27909112959823007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65.750000939221067</v>
      </c>
      <c r="BF491">
        <v>65.000000174019348</v>
      </c>
      <c r="BG491">
        <v>65.750000939221067</v>
      </c>
      <c r="BH491">
        <v>63.749998999388779</v>
      </c>
      <c r="BI491">
        <v>64.499998556122847</v>
      </c>
      <c r="BJ491">
        <v>65.24999805243354</v>
      </c>
      <c r="BK491">
        <v>67.499998112373532</v>
      </c>
      <c r="BL491">
        <v>68.999998253039166</v>
      </c>
      <c r="BM491">
        <v>76.500001856689707</v>
      </c>
      <c r="BN491">
        <v>81.999998021980147</v>
      </c>
      <c r="BO491">
        <v>87.499999141987971</v>
      </c>
      <c r="BP491">
        <v>88.750001766779704</v>
      </c>
      <c r="BQ491">
        <v>88.250000209306592</v>
      </c>
      <c r="BR491">
        <v>90.250001786598574</v>
      </c>
      <c r="BS491">
        <v>91.999999201444581</v>
      </c>
      <c r="BT491">
        <v>89.749999504044865</v>
      </c>
      <c r="BU491">
        <v>88.000002089198873</v>
      </c>
      <c r="BV491">
        <v>87.499999141987971</v>
      </c>
      <c r="BW491">
        <v>85.999999847249697</v>
      </c>
      <c r="BX491">
        <v>81.000001251489095</v>
      </c>
      <c r="BY491">
        <v>76.500001856689707</v>
      </c>
      <c r="BZ491">
        <v>76.250000775836227</v>
      </c>
      <c r="CA491">
        <v>74.000000474202707</v>
      </c>
      <c r="CB491">
        <v>72.500000696077365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3.3076705704720141E-2</v>
      </c>
      <c r="CO491">
        <v>3.3656068649196139E-2</v>
      </c>
      <c r="CP491">
        <v>3.406720064382928E-2</v>
      </c>
      <c r="CQ491">
        <v>3.4088481979012944E-2</v>
      </c>
      <c r="CR491">
        <v>3.3640141797479602E-2</v>
      </c>
      <c r="CS491">
        <v>3.2706202628479744E-2</v>
      </c>
      <c r="CT491">
        <v>3.0937653434116776E-2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</row>
    <row r="492" spans="1:104" x14ac:dyDescent="0.25">
      <c r="A492" t="s">
        <v>639</v>
      </c>
      <c r="B492" t="s">
        <v>168</v>
      </c>
      <c r="C492" t="s">
        <v>26</v>
      </c>
      <c r="D492" t="s">
        <v>185</v>
      </c>
      <c r="E492" t="s">
        <v>182</v>
      </c>
      <c r="F492">
        <v>2020</v>
      </c>
      <c r="G492" t="s">
        <v>178</v>
      </c>
      <c r="H492">
        <v>10</v>
      </c>
      <c r="I492">
        <v>16.731598141669394</v>
      </c>
      <c r="J492">
        <v>16.077330099253633</v>
      </c>
      <c r="K492">
        <v>15.702265086292162</v>
      </c>
      <c r="L492">
        <v>15.633490361394456</v>
      </c>
      <c r="M492">
        <v>16.168258876111761</v>
      </c>
      <c r="N492">
        <v>17.71022112999831</v>
      </c>
      <c r="O492">
        <v>20.506034759113504</v>
      </c>
      <c r="P492">
        <v>22.471754337230042</v>
      </c>
      <c r="Q492">
        <v>25.320316046112374</v>
      </c>
      <c r="R492">
        <v>27.908178752016386</v>
      </c>
      <c r="S492">
        <v>30.010366918907444</v>
      </c>
      <c r="T492">
        <v>31.52277752386637</v>
      </c>
      <c r="U492">
        <v>32.350660751271974</v>
      </c>
      <c r="V492">
        <v>33.035964705244332</v>
      </c>
      <c r="W492">
        <v>33.025417048519081</v>
      </c>
      <c r="X492">
        <v>32.174760293528792</v>
      </c>
      <c r="Y492">
        <v>30.568978160517489</v>
      </c>
      <c r="Z492">
        <v>28.435423203626708</v>
      </c>
      <c r="AA492">
        <v>27.046925231196635</v>
      </c>
      <c r="AB492">
        <v>26.018620906566948</v>
      </c>
      <c r="AC492">
        <v>24.399604995356881</v>
      </c>
      <c r="AD492">
        <v>22.486093553660563</v>
      </c>
      <c r="AE492">
        <v>20.092612846924453</v>
      </c>
      <c r="AF492">
        <v>18.17968481564591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0.29016458741247914</v>
      </c>
      <c r="AS492">
        <v>0.29778519917789031</v>
      </c>
      <c r="AT492">
        <v>0.30409336491708477</v>
      </c>
      <c r="AU492">
        <v>0.30399627752283143</v>
      </c>
      <c r="AV492">
        <v>0.29616605373877442</v>
      </c>
      <c r="AW492">
        <v>0.2813849532043271</v>
      </c>
      <c r="AX492">
        <v>0.26174575051517907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62.5</v>
      </c>
      <c r="BF492">
        <v>62.249998254489327</v>
      </c>
      <c r="BG492">
        <v>62.5</v>
      </c>
      <c r="BH492">
        <v>61.250001000611221</v>
      </c>
      <c r="BI492">
        <v>61.499998999872169</v>
      </c>
      <c r="BJ492">
        <v>59.749999530631165</v>
      </c>
      <c r="BK492">
        <v>61.000000221874664</v>
      </c>
      <c r="BL492">
        <v>64.250001402789252</v>
      </c>
      <c r="BM492">
        <v>69.749998293160289</v>
      </c>
      <c r="BN492">
        <v>75.249999231897959</v>
      </c>
      <c r="BO492">
        <v>79.500001231670225</v>
      </c>
      <c r="BP492">
        <v>81.49999948567617</v>
      </c>
      <c r="BQ492">
        <v>84.249998323613667</v>
      </c>
      <c r="BR492">
        <v>86.249999900905649</v>
      </c>
      <c r="BS492">
        <v>85.999999847249697</v>
      </c>
      <c r="BT492">
        <v>84.999998424158193</v>
      </c>
      <c r="BU492">
        <v>84.000000203505948</v>
      </c>
      <c r="BV492">
        <v>82.250000130031111</v>
      </c>
      <c r="BW492">
        <v>76.749998768329775</v>
      </c>
      <c r="BX492">
        <v>70.250000756984136</v>
      </c>
      <c r="BY492">
        <v>68.2499976691076</v>
      </c>
      <c r="BZ492">
        <v>65.750000939221067</v>
      </c>
      <c r="CA492">
        <v>64.75000030163352</v>
      </c>
      <c r="CB492">
        <v>62.999998777997519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3.072061508313062E-2</v>
      </c>
      <c r="CO492">
        <v>3.1639041315890112E-2</v>
      </c>
      <c r="CP492">
        <v>3.2246173820029513E-2</v>
      </c>
      <c r="CQ492">
        <v>3.2335312341599885E-2</v>
      </c>
      <c r="CR492">
        <v>3.1917964039012078E-2</v>
      </c>
      <c r="CS492">
        <v>3.0926802305279763E-2</v>
      </c>
      <c r="CT492">
        <v>2.9088780796626832E-2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</row>
    <row r="493" spans="1:104" x14ac:dyDescent="0.25">
      <c r="A493" t="s">
        <v>640</v>
      </c>
      <c r="B493" t="s">
        <v>168</v>
      </c>
      <c r="C493" t="s">
        <v>26</v>
      </c>
      <c r="D493" t="s">
        <v>185</v>
      </c>
      <c r="E493" t="s">
        <v>182</v>
      </c>
      <c r="F493">
        <v>2020</v>
      </c>
      <c r="G493" t="s">
        <v>179</v>
      </c>
      <c r="H493">
        <v>11</v>
      </c>
      <c r="I493">
        <v>15.219173216368791</v>
      </c>
      <c r="J493">
        <v>14.756601157388335</v>
      </c>
      <c r="K493">
        <v>14.505793341294995</v>
      </c>
      <c r="L493">
        <v>14.537229081927183</v>
      </c>
      <c r="M493">
        <v>15.090898415921073</v>
      </c>
      <c r="N493">
        <v>16.593930715219457</v>
      </c>
      <c r="O493">
        <v>18.579582041260664</v>
      </c>
      <c r="P493">
        <v>20.429181412856231</v>
      </c>
      <c r="Q493">
        <v>22.73398245209307</v>
      </c>
      <c r="R493">
        <v>24.488721108501601</v>
      </c>
      <c r="S493">
        <v>25.847810899773116</v>
      </c>
      <c r="T493">
        <v>26.712822974025396</v>
      </c>
      <c r="U493">
        <v>27.119557754932792</v>
      </c>
      <c r="V493">
        <v>27.498176327448398</v>
      </c>
      <c r="W493">
        <v>27.313255912468108</v>
      </c>
      <c r="X493">
        <v>26.416550724185456</v>
      </c>
      <c r="Y493">
        <v>25.499215474945412</v>
      </c>
      <c r="Z493">
        <v>25.42297309216838</v>
      </c>
      <c r="AA493">
        <v>23.770559863186303</v>
      </c>
      <c r="AB493">
        <v>22.449990446603994</v>
      </c>
      <c r="AC493">
        <v>21.193929395826558</v>
      </c>
      <c r="AD493">
        <v>19.689817119199262</v>
      </c>
      <c r="AE493">
        <v>17.803449258257928</v>
      </c>
      <c r="AF493">
        <v>16.295012351738201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0.24588936278086243</v>
      </c>
      <c r="AS493">
        <v>0.24963332479259498</v>
      </c>
      <c r="AT493">
        <v>0.25311847953094696</v>
      </c>
      <c r="AU493">
        <v>0.25141630363107048</v>
      </c>
      <c r="AV493">
        <v>0.24316219518428114</v>
      </c>
      <c r="AW493">
        <v>0.2347181991768037</v>
      </c>
      <c r="AX493">
        <v>0.23401639799190005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60.20000098069567</v>
      </c>
      <c r="BF493">
        <v>59.799999215076092</v>
      </c>
      <c r="BG493">
        <v>59.599999570945648</v>
      </c>
      <c r="BH493">
        <v>59.599999570945648</v>
      </c>
      <c r="BI493">
        <v>60.000001276141845</v>
      </c>
      <c r="BJ493">
        <v>60.599996703976984</v>
      </c>
      <c r="BK493">
        <v>59.799999215076092</v>
      </c>
      <c r="BL493">
        <v>59.599999570945648</v>
      </c>
      <c r="BM493">
        <v>62.799998771326763</v>
      </c>
      <c r="BN493">
        <v>65.800004430339087</v>
      </c>
      <c r="BO493">
        <v>68.199994540529858</v>
      </c>
      <c r="BP493">
        <v>69.999998769779921</v>
      </c>
      <c r="BQ493">
        <v>71.199998930651134</v>
      </c>
      <c r="BR493">
        <v>71.599999185686158</v>
      </c>
      <c r="BS493">
        <v>70.199998172216851</v>
      </c>
      <c r="BT493">
        <v>69.999998769779921</v>
      </c>
      <c r="BU493">
        <v>68.800003744896244</v>
      </c>
      <c r="BV493">
        <v>66.80000107998336</v>
      </c>
      <c r="BW493">
        <v>65.400000429054359</v>
      </c>
      <c r="BX493">
        <v>63.799999892301365</v>
      </c>
      <c r="BY493">
        <v>62.999998777997519</v>
      </c>
      <c r="BZ493">
        <v>62.599998643809258</v>
      </c>
      <c r="CA493">
        <v>61.799997771198939</v>
      </c>
      <c r="CB493">
        <v>61.599997885374961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2.6206532910864364E-2</v>
      </c>
      <c r="CO493">
        <v>2.6721805330406162E-2</v>
      </c>
      <c r="CP493">
        <v>2.7060156618813214E-2</v>
      </c>
      <c r="CQ493">
        <v>2.6971528329585298E-2</v>
      </c>
      <c r="CR493">
        <v>2.6346005410897964E-2</v>
      </c>
      <c r="CS493">
        <v>2.5683729042120348E-2</v>
      </c>
      <c r="CT493">
        <v>2.5554598087252113E-2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</row>
    <row r="494" spans="1:104" x14ac:dyDescent="0.25">
      <c r="A494" t="s">
        <v>641</v>
      </c>
      <c r="B494" t="s">
        <v>168</v>
      </c>
      <c r="C494" t="s">
        <v>26</v>
      </c>
      <c r="D494" t="s">
        <v>185</v>
      </c>
      <c r="E494" t="s">
        <v>182</v>
      </c>
      <c r="F494">
        <v>2020</v>
      </c>
      <c r="G494" t="s">
        <v>180</v>
      </c>
      <c r="H494">
        <v>12</v>
      </c>
      <c r="I494">
        <v>14.553699166709734</v>
      </c>
      <c r="J494">
        <v>14.164745839257476</v>
      </c>
      <c r="K494">
        <v>13.985911818736101</v>
      </c>
      <c r="L494">
        <v>14.072350337657173</v>
      </c>
      <c r="M494">
        <v>14.654902962437893</v>
      </c>
      <c r="N494">
        <v>16.184119832774314</v>
      </c>
      <c r="O494">
        <v>18.127638772502443</v>
      </c>
      <c r="P494">
        <v>19.936838677739146</v>
      </c>
      <c r="Q494">
        <v>21.744884798485089</v>
      </c>
      <c r="R494">
        <v>22.73303758144765</v>
      </c>
      <c r="S494">
        <v>23.327015860020342</v>
      </c>
      <c r="T494">
        <v>23.568519147403293</v>
      </c>
      <c r="U494">
        <v>23.543756436745849</v>
      </c>
      <c r="V494">
        <v>23.601237903035781</v>
      </c>
      <c r="W494">
        <v>23.33612433751296</v>
      </c>
      <c r="X494">
        <v>22.612380168021343</v>
      </c>
      <c r="Y494">
        <v>22.119183340838273</v>
      </c>
      <c r="Z494">
        <v>22.697698822628059</v>
      </c>
      <c r="AA494">
        <v>21.81739393012105</v>
      </c>
      <c r="AB494">
        <v>20.741695724738634</v>
      </c>
      <c r="AC494">
        <v>19.702006917299293</v>
      </c>
      <c r="AD494">
        <v>18.469475230199503</v>
      </c>
      <c r="AE494">
        <v>16.836823287226856</v>
      </c>
      <c r="AF494">
        <v>15.54682573062277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0.21694630158521394</v>
      </c>
      <c r="AS494">
        <v>0.21671835543648232</v>
      </c>
      <c r="AT494">
        <v>0.21724747308470604</v>
      </c>
      <c r="AU494">
        <v>0.21480712218573009</v>
      </c>
      <c r="AV494">
        <v>0.20814511251546322</v>
      </c>
      <c r="AW494">
        <v>0.20360528037937212</v>
      </c>
      <c r="AX494">
        <v>0.20893046460471579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48.249999147063527</v>
      </c>
      <c r="BF494">
        <v>47.999999607006323</v>
      </c>
      <c r="BG494">
        <v>46.749999248091427</v>
      </c>
      <c r="BH494">
        <v>47.999999607006323</v>
      </c>
      <c r="BI494">
        <v>46.749999248091427</v>
      </c>
      <c r="BJ494">
        <v>47.000000389368282</v>
      </c>
      <c r="BK494">
        <v>46.500000282056348</v>
      </c>
      <c r="BL494">
        <v>45.750000030453378</v>
      </c>
      <c r="BM494">
        <v>52.999999652928089</v>
      </c>
      <c r="BN494">
        <v>57.749999524347132</v>
      </c>
      <c r="BO494">
        <v>61.74999995987887</v>
      </c>
      <c r="BP494">
        <v>62.999998777997519</v>
      </c>
      <c r="BQ494">
        <v>62.249998254489327</v>
      </c>
      <c r="BR494">
        <v>65.999998817635259</v>
      </c>
      <c r="BS494">
        <v>65.000000174019348</v>
      </c>
      <c r="BT494">
        <v>63.500001000127831</v>
      </c>
      <c r="BU494">
        <v>61.74999995987887</v>
      </c>
      <c r="BV494">
        <v>59.500000927136384</v>
      </c>
      <c r="BW494">
        <v>57.749999524347132</v>
      </c>
      <c r="BX494">
        <v>54.500000518674319</v>
      </c>
      <c r="BY494">
        <v>53.249999434678834</v>
      </c>
      <c r="BZ494">
        <v>51.749999777400262</v>
      </c>
      <c r="CA494">
        <v>52.000001039523873</v>
      </c>
      <c r="CB494">
        <v>52.000001039523873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2.2521901381134909E-2</v>
      </c>
      <c r="CO494">
        <v>2.2617843481102188E-2</v>
      </c>
      <c r="CP494">
        <v>2.2698420226753474E-2</v>
      </c>
      <c r="CQ494">
        <v>2.2569671583256352E-2</v>
      </c>
      <c r="CR494">
        <v>2.2092164728692437E-2</v>
      </c>
      <c r="CS494">
        <v>2.1795953620789187E-2</v>
      </c>
      <c r="CT494">
        <v>2.2254494478838167E-2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</row>
    <row r="495" spans="1:104" x14ac:dyDescent="0.25">
      <c r="A495" t="s">
        <v>642</v>
      </c>
      <c r="B495" t="s">
        <v>168</v>
      </c>
      <c r="C495" t="s">
        <v>26</v>
      </c>
      <c r="D495" t="s">
        <v>185</v>
      </c>
      <c r="E495" t="s">
        <v>182</v>
      </c>
      <c r="F495">
        <v>2020</v>
      </c>
      <c r="G495" t="s">
        <v>181</v>
      </c>
      <c r="H495">
        <v>8</v>
      </c>
      <c r="I495">
        <v>17.533881160123009</v>
      </c>
      <c r="J495">
        <v>16.797216364165877</v>
      </c>
      <c r="K495">
        <v>16.373280836274756</v>
      </c>
      <c r="L495">
        <v>16.280163584922207</v>
      </c>
      <c r="M495">
        <v>16.864484824770422</v>
      </c>
      <c r="N495">
        <v>18.493991723125777</v>
      </c>
      <c r="O495">
        <v>21.02915573027208</v>
      </c>
      <c r="P495">
        <v>23.649750379211834</v>
      </c>
      <c r="Q495">
        <v>26.591639340912938</v>
      </c>
      <c r="R495">
        <v>28.924661974473747</v>
      </c>
      <c r="S495">
        <v>30.75196705143787</v>
      </c>
      <c r="T495">
        <v>31.836011281859555</v>
      </c>
      <c r="U495">
        <v>32.373152736105439</v>
      </c>
      <c r="V495">
        <v>32.830505884025136</v>
      </c>
      <c r="W495">
        <v>32.849810444791331</v>
      </c>
      <c r="X495">
        <v>32.278978241721674</v>
      </c>
      <c r="Y495">
        <v>31.115969200149429</v>
      </c>
      <c r="Z495">
        <v>29.322166434137511</v>
      </c>
      <c r="AA495">
        <v>26.86609647620423</v>
      </c>
      <c r="AB495">
        <v>25.855989325454896</v>
      </c>
      <c r="AC495">
        <v>25.17382417738558</v>
      </c>
      <c r="AD495">
        <v>23.363361483875902</v>
      </c>
      <c r="AE495">
        <v>21.00003577620145</v>
      </c>
      <c r="AF495">
        <v>19.064091149175862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0.29304788725948455</v>
      </c>
      <c r="AS495">
        <v>0.29799223883624215</v>
      </c>
      <c r="AT495">
        <v>0.30220213310413202</v>
      </c>
      <c r="AU495">
        <v>0.30237983709221666</v>
      </c>
      <c r="AV495">
        <v>0.29712534940466007</v>
      </c>
      <c r="AW495">
        <v>0.28641995236451423</v>
      </c>
      <c r="AX495">
        <v>0.26990816588879968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66.037499442002144</v>
      </c>
      <c r="BF495">
        <v>65.775002080546244</v>
      </c>
      <c r="BG495">
        <v>65.275000402226382</v>
      </c>
      <c r="BH495">
        <v>65.000000174019348</v>
      </c>
      <c r="BI495">
        <v>64.675002738726079</v>
      </c>
      <c r="BJ495">
        <v>65.07499773692679</v>
      </c>
      <c r="BK495">
        <v>66.199996467794065</v>
      </c>
      <c r="BL495">
        <v>67.90000211365826</v>
      </c>
      <c r="BM495">
        <v>72.412496097205377</v>
      </c>
      <c r="BN495">
        <v>76.324998640860599</v>
      </c>
      <c r="BO495">
        <v>80.187499083135592</v>
      </c>
      <c r="BP495">
        <v>81.625000237584743</v>
      </c>
      <c r="BQ495">
        <v>82.425003043743317</v>
      </c>
      <c r="BR495">
        <v>84.162498437765535</v>
      </c>
      <c r="BS495">
        <v>84.112502499570326</v>
      </c>
      <c r="BT495">
        <v>83.462501767915668</v>
      </c>
      <c r="BU495">
        <v>83.224999324176551</v>
      </c>
      <c r="BV495">
        <v>82.262499371379292</v>
      </c>
      <c r="BW495">
        <v>79.212502728889149</v>
      </c>
      <c r="BX495">
        <v>75.562498392617186</v>
      </c>
      <c r="BY495">
        <v>72.437497480224096</v>
      </c>
      <c r="BZ495">
        <v>71.425001287114725</v>
      </c>
      <c r="CA495">
        <v>69.66249780307831</v>
      </c>
      <c r="CB495">
        <v>69.199995782351209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3.1519966725439892E-2</v>
      </c>
      <c r="CO495">
        <v>3.2102871518443703E-2</v>
      </c>
      <c r="CP495">
        <v>3.2479376336493344E-2</v>
      </c>
      <c r="CQ495">
        <v>3.2579562174049073E-2</v>
      </c>
      <c r="CR495">
        <v>3.2328586204820445E-2</v>
      </c>
      <c r="CS495">
        <v>3.1704319271626494E-2</v>
      </c>
      <c r="CT495">
        <v>3.0215588358607232E-2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</row>
    <row r="496" spans="1:104" x14ac:dyDescent="0.25">
      <c r="A496" t="s">
        <v>643</v>
      </c>
      <c r="B496" t="s">
        <v>168</v>
      </c>
      <c r="C496" t="s">
        <v>26</v>
      </c>
      <c r="D496" t="s">
        <v>185</v>
      </c>
      <c r="E496" t="s">
        <v>182</v>
      </c>
      <c r="F496">
        <v>2021</v>
      </c>
      <c r="G496" t="s">
        <v>169</v>
      </c>
      <c r="H496">
        <v>1</v>
      </c>
      <c r="I496">
        <v>14.338701064385823</v>
      </c>
      <c r="J496">
        <v>13.972407238042367</v>
      </c>
      <c r="K496">
        <v>13.847096400887208</v>
      </c>
      <c r="L496">
        <v>13.975366964145223</v>
      </c>
      <c r="M496">
        <v>14.622571936098632</v>
      </c>
      <c r="N496">
        <v>16.225407726786322</v>
      </c>
      <c r="O496">
        <v>18.900856361435302</v>
      </c>
      <c r="P496">
        <v>20.67223685609143</v>
      </c>
      <c r="Q496">
        <v>22.080202736349644</v>
      </c>
      <c r="R496">
        <v>22.423532354018764</v>
      </c>
      <c r="S496">
        <v>22.404920736157155</v>
      </c>
      <c r="T496">
        <v>22.241255159910345</v>
      </c>
      <c r="U496">
        <v>21.916695824352622</v>
      </c>
      <c r="V496">
        <v>21.751073368883983</v>
      </c>
      <c r="W496">
        <v>21.426389697110714</v>
      </c>
      <c r="X496">
        <v>20.894317485206891</v>
      </c>
      <c r="Y496">
        <v>20.674909442727245</v>
      </c>
      <c r="Z496">
        <v>21.676910048961329</v>
      </c>
      <c r="AA496">
        <v>21.245001716159415</v>
      </c>
      <c r="AB496">
        <v>20.327146508606244</v>
      </c>
      <c r="AC496">
        <v>19.377247459498395</v>
      </c>
      <c r="AD496">
        <v>18.228796125308147</v>
      </c>
      <c r="AE496">
        <v>16.615497512324385</v>
      </c>
      <c r="AF496">
        <v>15.394819057530619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0.20472893637899889</v>
      </c>
      <c r="AS496">
        <v>0.2017414001782718</v>
      </c>
      <c r="AT496">
        <v>0.20021685592364113</v>
      </c>
      <c r="AU496">
        <v>0.19722817344886093</v>
      </c>
      <c r="AV496">
        <v>0.19233048760577817</v>
      </c>
      <c r="AW496">
        <v>0.19031085728494296</v>
      </c>
      <c r="AX496">
        <v>0.19953419655950791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46.500000282056348</v>
      </c>
      <c r="BF496">
        <v>45.99999960072229</v>
      </c>
      <c r="BG496">
        <v>46.749999248091427</v>
      </c>
      <c r="BH496">
        <v>46.500000282056348</v>
      </c>
      <c r="BI496">
        <v>45.249999590812855</v>
      </c>
      <c r="BJ496">
        <v>44.49999946005665</v>
      </c>
      <c r="BK496">
        <v>45.750000030453378</v>
      </c>
      <c r="BL496">
        <v>45.000000141390714</v>
      </c>
      <c r="BM496">
        <v>47.499999258000862</v>
      </c>
      <c r="BN496">
        <v>51.749999777400262</v>
      </c>
      <c r="BO496">
        <v>54.500000518674319</v>
      </c>
      <c r="BP496">
        <v>56.999999514437697</v>
      </c>
      <c r="BQ496">
        <v>58.499998295577228</v>
      </c>
      <c r="BR496">
        <v>58.499998295577228</v>
      </c>
      <c r="BS496">
        <v>58.750000282781436</v>
      </c>
      <c r="BT496">
        <v>57.749999524347132</v>
      </c>
      <c r="BU496">
        <v>56.000000175952891</v>
      </c>
      <c r="BV496">
        <v>53.999999686281797</v>
      </c>
      <c r="BW496">
        <v>51.250001150461202</v>
      </c>
      <c r="BX496">
        <v>49.749999317940855</v>
      </c>
      <c r="BY496">
        <v>46.250000862845909</v>
      </c>
      <c r="BZ496">
        <v>44.750000722180275</v>
      </c>
      <c r="CA496">
        <v>41.499999782959208</v>
      </c>
      <c r="CB496">
        <v>40.999999010990074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2.0567483278677634E-2</v>
      </c>
      <c r="CO496">
        <v>2.0363001269864799E-2</v>
      </c>
      <c r="CP496">
        <v>2.0224846376658848E-2</v>
      </c>
      <c r="CQ496">
        <v>2.0043292855221918E-2</v>
      </c>
      <c r="CR496">
        <v>1.9791972267552166E-2</v>
      </c>
      <c r="CS496">
        <v>1.9833564978510927E-2</v>
      </c>
      <c r="CT496">
        <v>2.0738049173007068E-2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</row>
    <row r="497" spans="1:104" x14ac:dyDescent="0.25">
      <c r="A497" t="s">
        <v>644</v>
      </c>
      <c r="B497" t="s">
        <v>168</v>
      </c>
      <c r="C497" t="s">
        <v>26</v>
      </c>
      <c r="D497" t="s">
        <v>185</v>
      </c>
      <c r="E497" t="s">
        <v>182</v>
      </c>
      <c r="F497">
        <v>2021</v>
      </c>
      <c r="G497" t="s">
        <v>170</v>
      </c>
      <c r="H497">
        <v>2</v>
      </c>
      <c r="I497">
        <v>14.587743279027878</v>
      </c>
      <c r="J497">
        <v>14.17821579735298</v>
      </c>
      <c r="K497">
        <v>14.035120274091716</v>
      </c>
      <c r="L497">
        <v>14.134823001937615</v>
      </c>
      <c r="M497">
        <v>14.745655408759747</v>
      </c>
      <c r="N497">
        <v>16.35485233902704</v>
      </c>
      <c r="O497">
        <v>18.760433530550774</v>
      </c>
      <c r="P497">
        <v>20.51890302871799</v>
      </c>
      <c r="Q497">
        <v>22.103878166001802</v>
      </c>
      <c r="R497">
        <v>22.792130501586932</v>
      </c>
      <c r="S497">
        <v>23.126234533695037</v>
      </c>
      <c r="T497">
        <v>23.2023408279086</v>
      </c>
      <c r="U497">
        <v>23.077492667699861</v>
      </c>
      <c r="V497">
        <v>23.06497389449326</v>
      </c>
      <c r="W497">
        <v>22.85054717078107</v>
      </c>
      <c r="X497">
        <v>22.250633926299184</v>
      </c>
      <c r="Y497">
        <v>21.655079821014109</v>
      </c>
      <c r="Z497">
        <v>21.962691190809213</v>
      </c>
      <c r="AA497">
        <v>22.05219824323936</v>
      </c>
      <c r="AB497">
        <v>21.018017533169907</v>
      </c>
      <c r="AC497">
        <v>19.996375249012253</v>
      </c>
      <c r="AD497">
        <v>18.721162440650293</v>
      </c>
      <c r="AE497">
        <v>16.999712196419562</v>
      </c>
      <c r="AF497">
        <v>15.700384831472389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0.21357565871605838</v>
      </c>
      <c r="AS497">
        <v>0.21242644220941842</v>
      </c>
      <c r="AT497">
        <v>0.21231120478757315</v>
      </c>
      <c r="AU497">
        <v>0.21033742542886305</v>
      </c>
      <c r="AV497">
        <v>0.20481527100746649</v>
      </c>
      <c r="AW497">
        <v>0.19933324384886666</v>
      </c>
      <c r="AX497">
        <v>0.20216477608084324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48.500000530033915</v>
      </c>
      <c r="BF497">
        <v>48.999998915279441</v>
      </c>
      <c r="BG497">
        <v>47.750000761818008</v>
      </c>
      <c r="BH497">
        <v>46.749999248091427</v>
      </c>
      <c r="BI497">
        <v>45.500000732089703</v>
      </c>
      <c r="BJ497">
        <v>44.49999946005665</v>
      </c>
      <c r="BK497">
        <v>43.500000242418608</v>
      </c>
      <c r="BL497">
        <v>43.500000242418608</v>
      </c>
      <c r="BM497">
        <v>48.999998915279441</v>
      </c>
      <c r="BN497">
        <v>53.500001421883042</v>
      </c>
      <c r="BO497">
        <v>55.499999494618827</v>
      </c>
      <c r="BP497">
        <v>56.750000427555854</v>
      </c>
      <c r="BQ497">
        <v>58.000000031178466</v>
      </c>
      <c r="BR497">
        <v>58.499998295577228</v>
      </c>
      <c r="BS497">
        <v>58.000000031178466</v>
      </c>
      <c r="BT497">
        <v>56.999999514437697</v>
      </c>
      <c r="BU497">
        <v>55.750000243143695</v>
      </c>
      <c r="BV497">
        <v>53.500001421883042</v>
      </c>
      <c r="BW497">
        <v>51.250001150461202</v>
      </c>
      <c r="BX497">
        <v>49.25000041909658</v>
      </c>
      <c r="BY497">
        <v>47.999999607006323</v>
      </c>
      <c r="BZ497">
        <v>45.249999590812855</v>
      </c>
      <c r="CA497">
        <v>44.750000722180275</v>
      </c>
      <c r="CB497">
        <v>44.750000722180275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2.1872813124721877E-2</v>
      </c>
      <c r="CO497">
        <v>2.1856730040695604E-2</v>
      </c>
      <c r="CP497">
        <v>2.187073615080494E-2</v>
      </c>
      <c r="CQ497">
        <v>2.1782234683488794E-2</v>
      </c>
      <c r="CR497">
        <v>2.1492998543251936E-2</v>
      </c>
      <c r="CS497">
        <v>2.1219426245610302E-2</v>
      </c>
      <c r="CT497">
        <v>2.1444722707779713E-2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</row>
    <row r="498" spans="1:104" x14ac:dyDescent="0.25">
      <c r="A498" t="s">
        <v>645</v>
      </c>
      <c r="B498" t="s">
        <v>168</v>
      </c>
      <c r="C498" t="s">
        <v>26</v>
      </c>
      <c r="D498" t="s">
        <v>185</v>
      </c>
      <c r="E498" t="s">
        <v>182</v>
      </c>
      <c r="F498">
        <v>2021</v>
      </c>
      <c r="G498" t="s">
        <v>171</v>
      </c>
      <c r="H498">
        <v>3</v>
      </c>
      <c r="I498">
        <v>15.190182998853528</v>
      </c>
      <c r="J498">
        <v>14.651748015938775</v>
      </c>
      <c r="K498">
        <v>14.390121060862164</v>
      </c>
      <c r="L498">
        <v>14.387549804238972</v>
      </c>
      <c r="M498">
        <v>14.913228225277818</v>
      </c>
      <c r="N498">
        <v>16.386121703875236</v>
      </c>
      <c r="O498">
        <v>18.877304580682715</v>
      </c>
      <c r="P498">
        <v>20.506068369620078</v>
      </c>
      <c r="Q498">
        <v>22.145398327496526</v>
      </c>
      <c r="R498">
        <v>23.184515688347844</v>
      </c>
      <c r="S498">
        <v>23.984498743613223</v>
      </c>
      <c r="T498">
        <v>24.440299426010831</v>
      </c>
      <c r="U498">
        <v>24.630244944052194</v>
      </c>
      <c r="V498">
        <v>24.957397235780387</v>
      </c>
      <c r="W498">
        <v>24.951874108094074</v>
      </c>
      <c r="X498">
        <v>24.535425467823785</v>
      </c>
      <c r="Y498">
        <v>23.801205696490673</v>
      </c>
      <c r="Z498">
        <v>23.040043735536781</v>
      </c>
      <c r="AA498">
        <v>22.403452160948888</v>
      </c>
      <c r="AB498">
        <v>22.271731951248967</v>
      </c>
      <c r="AC498">
        <v>21.217324702676983</v>
      </c>
      <c r="AD498">
        <v>19.786651941825085</v>
      </c>
      <c r="AE498">
        <v>17.895740099006645</v>
      </c>
      <c r="AF498">
        <v>16.403149715513951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0.2249709750133598</v>
      </c>
      <c r="AS498">
        <v>0.22671939816778081</v>
      </c>
      <c r="AT498">
        <v>0.22973079818221701</v>
      </c>
      <c r="AU498">
        <v>0.22967997928510372</v>
      </c>
      <c r="AV498">
        <v>0.22584659715791508</v>
      </c>
      <c r="AW498">
        <v>0.21908816368847375</v>
      </c>
      <c r="AX498">
        <v>0.2120817184326573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51.250001150461202</v>
      </c>
      <c r="BF498">
        <v>51.499999965437823</v>
      </c>
      <c r="BG498">
        <v>51.499999965437823</v>
      </c>
      <c r="BH498">
        <v>50.499998844463235</v>
      </c>
      <c r="BI498">
        <v>49.749999317940855</v>
      </c>
      <c r="BJ498">
        <v>49.499999747671957</v>
      </c>
      <c r="BK498">
        <v>49.499999747671957</v>
      </c>
      <c r="BL498">
        <v>48.249999147063527</v>
      </c>
      <c r="BM498">
        <v>52.999999652928089</v>
      </c>
      <c r="BN498">
        <v>58.249999963987662</v>
      </c>
      <c r="BO498">
        <v>59.500000927136384</v>
      </c>
      <c r="BP498">
        <v>62.249998254489327</v>
      </c>
      <c r="BQ498">
        <v>63.25000004012113</v>
      </c>
      <c r="BR498">
        <v>62.5</v>
      </c>
      <c r="BS498">
        <v>63.25000004012113</v>
      </c>
      <c r="BT498">
        <v>62.249998254489327</v>
      </c>
      <c r="BU498">
        <v>61.000000221874664</v>
      </c>
      <c r="BV498">
        <v>57.499999470691172</v>
      </c>
      <c r="BW498">
        <v>55.750000243143695</v>
      </c>
      <c r="BX498">
        <v>53.999999686281797</v>
      </c>
      <c r="BY498">
        <v>52.499998820535566</v>
      </c>
      <c r="BZ498">
        <v>49.25000041909658</v>
      </c>
      <c r="CA498">
        <v>48.750000221149577</v>
      </c>
      <c r="CB498">
        <v>49.25000041909658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2.341322307030369E-2</v>
      </c>
      <c r="CO498">
        <v>2.3731818526050462E-2</v>
      </c>
      <c r="CP498">
        <v>2.4042046384563778E-2</v>
      </c>
      <c r="CQ498">
        <v>2.4168707147484463E-2</v>
      </c>
      <c r="CR498">
        <v>2.408273488850441E-2</v>
      </c>
      <c r="CS498">
        <v>2.3750852504818003E-2</v>
      </c>
      <c r="CT498">
        <v>2.3087838554128715E-2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</row>
    <row r="499" spans="1:104" x14ac:dyDescent="0.25">
      <c r="A499" t="s">
        <v>646</v>
      </c>
      <c r="B499" t="s">
        <v>168</v>
      </c>
      <c r="C499" t="s">
        <v>26</v>
      </c>
      <c r="D499" t="s">
        <v>185</v>
      </c>
      <c r="E499" t="s">
        <v>182</v>
      </c>
      <c r="F499">
        <v>2021</v>
      </c>
      <c r="G499" t="s">
        <v>172</v>
      </c>
      <c r="H499">
        <v>4</v>
      </c>
      <c r="I499">
        <v>15.643377409277726</v>
      </c>
      <c r="J499">
        <v>15.022748128917932</v>
      </c>
      <c r="K499">
        <v>14.680746806021446</v>
      </c>
      <c r="L499">
        <v>14.621891485728396</v>
      </c>
      <c r="M499">
        <v>15.104682809746709</v>
      </c>
      <c r="N499">
        <v>16.526720125109602</v>
      </c>
      <c r="O499">
        <v>18.634805130755435</v>
      </c>
      <c r="P499">
        <v>20.457605742734668</v>
      </c>
      <c r="Q499">
        <v>22.936574946653067</v>
      </c>
      <c r="R499">
        <v>24.884883632814109</v>
      </c>
      <c r="S499">
        <v>26.383939794079222</v>
      </c>
      <c r="T499">
        <v>27.346780912400483</v>
      </c>
      <c r="U499">
        <v>27.839763296998701</v>
      </c>
      <c r="V499">
        <v>28.312571341344029</v>
      </c>
      <c r="W499">
        <v>28.337131308894079</v>
      </c>
      <c r="X499">
        <v>27.744191761138755</v>
      </c>
      <c r="Y499">
        <v>26.630931450597643</v>
      </c>
      <c r="Z499">
        <v>25.114632872873582</v>
      </c>
      <c r="AA499">
        <v>23.341805359050927</v>
      </c>
      <c r="AB499">
        <v>23.306704811864318</v>
      </c>
      <c r="AC499">
        <v>22.500915885246666</v>
      </c>
      <c r="AD499">
        <v>20.839687126436665</v>
      </c>
      <c r="AE499">
        <v>18.692863383549831</v>
      </c>
      <c r="AF499">
        <v>16.96093122323412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0.25172489552319505</v>
      </c>
      <c r="AS499">
        <v>0.256262747967405</v>
      </c>
      <c r="AT499">
        <v>0.26061490720139774</v>
      </c>
      <c r="AU499">
        <v>0.26084098116938403</v>
      </c>
      <c r="AV499">
        <v>0.25538302907030364</v>
      </c>
      <c r="AW499">
        <v>0.24513555523776007</v>
      </c>
      <c r="AX499">
        <v>0.23117814708102727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58.000000031178466</v>
      </c>
      <c r="BF499">
        <v>57.749999524347132</v>
      </c>
      <c r="BG499">
        <v>56.249999625375025</v>
      </c>
      <c r="BH499">
        <v>54.500000518674319</v>
      </c>
      <c r="BI499">
        <v>54.500000518674319</v>
      </c>
      <c r="BJ499">
        <v>54.500000518674319</v>
      </c>
      <c r="BK499">
        <v>55.249999440962867</v>
      </c>
      <c r="BL499">
        <v>59.749999530631165</v>
      </c>
      <c r="BM499">
        <v>66.749998555639451</v>
      </c>
      <c r="BN499">
        <v>70.749999534981654</v>
      </c>
      <c r="BO499">
        <v>73.749999212079089</v>
      </c>
      <c r="BP499">
        <v>75.750002360379014</v>
      </c>
      <c r="BQ499">
        <v>76.999999063679269</v>
      </c>
      <c r="BR499">
        <v>76.999999063679269</v>
      </c>
      <c r="BS499">
        <v>77.750000312268043</v>
      </c>
      <c r="BT499">
        <v>76.250000775836227</v>
      </c>
      <c r="BU499">
        <v>75.000000990943477</v>
      </c>
      <c r="BV499">
        <v>73.749999212079089</v>
      </c>
      <c r="BW499">
        <v>72.00000191807986</v>
      </c>
      <c r="BX499">
        <v>68.000000515774005</v>
      </c>
      <c r="BY499">
        <v>62.999998777997519</v>
      </c>
      <c r="BZ499">
        <v>62.000001222002489</v>
      </c>
      <c r="CA499">
        <v>60.749998597210755</v>
      </c>
      <c r="CB499">
        <v>59.250000994327188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2.6925637256640985E-2</v>
      </c>
      <c r="CO499">
        <v>2.7503491156040366E-2</v>
      </c>
      <c r="CP499">
        <v>2.7917188175348676E-2</v>
      </c>
      <c r="CQ499">
        <v>2.8025287257463553E-2</v>
      </c>
      <c r="CR499">
        <v>2.7797811325129731E-2</v>
      </c>
      <c r="CS499">
        <v>2.7159717606409638E-2</v>
      </c>
      <c r="CT499">
        <v>2.5871304621131859E-2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</row>
    <row r="500" spans="1:104" x14ac:dyDescent="0.25">
      <c r="A500" t="s">
        <v>647</v>
      </c>
      <c r="B500" t="s">
        <v>168</v>
      </c>
      <c r="C500" t="s">
        <v>26</v>
      </c>
      <c r="D500" t="s">
        <v>185</v>
      </c>
      <c r="E500" t="s">
        <v>182</v>
      </c>
      <c r="F500">
        <v>2021</v>
      </c>
      <c r="G500" t="s">
        <v>173</v>
      </c>
      <c r="H500">
        <v>5</v>
      </c>
      <c r="I500">
        <v>15.743671243969763</v>
      </c>
      <c r="J500">
        <v>15.143661269205257</v>
      </c>
      <c r="K500">
        <v>14.811149869062818</v>
      </c>
      <c r="L500">
        <v>14.738230409788537</v>
      </c>
      <c r="M500">
        <v>15.230081993440152</v>
      </c>
      <c r="N500">
        <v>16.626205336331058</v>
      </c>
      <c r="O500">
        <v>18.54508331851768</v>
      </c>
      <c r="P500">
        <v>20.910116470137666</v>
      </c>
      <c r="Q500">
        <v>23.574216792924403</v>
      </c>
      <c r="R500">
        <v>25.478725392306739</v>
      </c>
      <c r="S500">
        <v>26.901133541074497</v>
      </c>
      <c r="T500">
        <v>27.84265276581344</v>
      </c>
      <c r="U500">
        <v>28.290707691713305</v>
      </c>
      <c r="V500">
        <v>28.717736013101618</v>
      </c>
      <c r="W500">
        <v>28.6404519463144</v>
      </c>
      <c r="X500">
        <v>27.902465736297327</v>
      </c>
      <c r="Y500">
        <v>26.670140636742651</v>
      </c>
      <c r="Z500">
        <v>25.014650090202249</v>
      </c>
      <c r="AA500">
        <v>23.14718401531162</v>
      </c>
      <c r="AB500">
        <v>22.820960801067219</v>
      </c>
      <c r="AC500">
        <v>22.567726261081869</v>
      </c>
      <c r="AD500">
        <v>20.928743057892316</v>
      </c>
      <c r="AE500">
        <v>18.789587714467647</v>
      </c>
      <c r="AF500">
        <v>17.068235386328421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0.25628935892076293</v>
      </c>
      <c r="AS500">
        <v>0.26041365615030487</v>
      </c>
      <c r="AT500">
        <v>0.26434441999970815</v>
      </c>
      <c r="AU500">
        <v>0.26363303167743662</v>
      </c>
      <c r="AV500">
        <v>0.25683991554042573</v>
      </c>
      <c r="AW500">
        <v>0.24549646764246702</v>
      </c>
      <c r="AX500">
        <v>0.23025780691277067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59.500000927136384</v>
      </c>
      <c r="BF500">
        <v>59.250000994327188</v>
      </c>
      <c r="BG500">
        <v>58.999999248816508</v>
      </c>
      <c r="BH500">
        <v>58.249999963987662</v>
      </c>
      <c r="BI500">
        <v>58.000000031178466</v>
      </c>
      <c r="BJ500">
        <v>57.250000504656093</v>
      </c>
      <c r="BK500">
        <v>61.000000221874664</v>
      </c>
      <c r="BL500">
        <v>65.24999805243354</v>
      </c>
      <c r="BM500">
        <v>70.250000756984136</v>
      </c>
      <c r="BN500">
        <v>75.000000990943477</v>
      </c>
      <c r="BO500">
        <v>79.249999244466025</v>
      </c>
      <c r="BP500">
        <v>80.250000727980918</v>
      </c>
      <c r="BQ500">
        <v>79.249999244466025</v>
      </c>
      <c r="BR500">
        <v>78.75000143324263</v>
      </c>
      <c r="BS500">
        <v>78.75000143324263</v>
      </c>
      <c r="BT500">
        <v>78.249998788148645</v>
      </c>
      <c r="BU500">
        <v>76.999999063679269</v>
      </c>
      <c r="BV500">
        <v>75.50000025232805</v>
      </c>
      <c r="BW500">
        <v>72.750001716507455</v>
      </c>
      <c r="BX500">
        <v>68.999998253039166</v>
      </c>
      <c r="BY500">
        <v>65.999998817635259</v>
      </c>
      <c r="BZ500">
        <v>64.75000030163352</v>
      </c>
      <c r="CA500">
        <v>64.499998556122847</v>
      </c>
      <c r="CB500">
        <v>62.999998777997519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2.7369417214825598E-2</v>
      </c>
      <c r="CO500">
        <v>2.7904560590231105E-2</v>
      </c>
      <c r="CP500">
        <v>2.8265506593844664E-2</v>
      </c>
      <c r="CQ500">
        <v>2.8298615388917602E-2</v>
      </c>
      <c r="CR500">
        <v>2.7959613913084057E-2</v>
      </c>
      <c r="CS500">
        <v>2.7242242331446852E-2</v>
      </c>
      <c r="CT500">
        <v>2.5855364857578462E-2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</row>
    <row r="501" spans="1:104" x14ac:dyDescent="0.25">
      <c r="A501" t="s">
        <v>648</v>
      </c>
      <c r="B501" t="s">
        <v>168</v>
      </c>
      <c r="C501" t="s">
        <v>26</v>
      </c>
      <c r="D501" t="s">
        <v>185</v>
      </c>
      <c r="E501" t="s">
        <v>182</v>
      </c>
      <c r="F501">
        <v>2021</v>
      </c>
      <c r="G501" t="s">
        <v>174</v>
      </c>
      <c r="H501">
        <v>6</v>
      </c>
      <c r="I501">
        <v>16.215685022950801</v>
      </c>
      <c r="J501">
        <v>15.585347782060841</v>
      </c>
      <c r="K501">
        <v>15.213529060647131</v>
      </c>
      <c r="L501">
        <v>15.146747891964496</v>
      </c>
      <c r="M501">
        <v>15.66357161371765</v>
      </c>
      <c r="N501">
        <v>16.980186259485357</v>
      </c>
      <c r="O501">
        <v>18.922544481139568</v>
      </c>
      <c r="P501">
        <v>21.374985267208313</v>
      </c>
      <c r="Q501">
        <v>23.995062329452704</v>
      </c>
      <c r="R501">
        <v>26.110584569804725</v>
      </c>
      <c r="S501">
        <v>27.675809440793504</v>
      </c>
      <c r="T501">
        <v>28.61777956747218</v>
      </c>
      <c r="U501">
        <v>28.959280622525348</v>
      </c>
      <c r="V501">
        <v>29.210881465303629</v>
      </c>
      <c r="W501">
        <v>29.103553752195964</v>
      </c>
      <c r="X501">
        <v>28.493025048400629</v>
      </c>
      <c r="Y501">
        <v>27.494311859379092</v>
      </c>
      <c r="Z501">
        <v>26.049716010379726</v>
      </c>
      <c r="AA501">
        <v>24.192044898137286</v>
      </c>
      <c r="AB501">
        <v>23.232694657663629</v>
      </c>
      <c r="AC501">
        <v>23.010437516741749</v>
      </c>
      <c r="AD501">
        <v>21.521176884594041</v>
      </c>
      <c r="AE501">
        <v>19.393845619193293</v>
      </c>
      <c r="AF501">
        <v>17.589691527132043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0.26342432305916935</v>
      </c>
      <c r="AS501">
        <v>0.26656782357580211</v>
      </c>
      <c r="AT501">
        <v>0.26888379376779531</v>
      </c>
      <c r="AU501">
        <v>0.26789584018845169</v>
      </c>
      <c r="AV501">
        <v>0.26227597844305811</v>
      </c>
      <c r="AW501">
        <v>0.25308289948173418</v>
      </c>
      <c r="AX501">
        <v>0.23978551682170179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60.250000181753535</v>
      </c>
      <c r="BF501">
        <v>60.250000181753535</v>
      </c>
      <c r="BG501">
        <v>59.250000994327188</v>
      </c>
      <c r="BH501">
        <v>59.749999530631165</v>
      </c>
      <c r="BI501">
        <v>58.499998295577228</v>
      </c>
      <c r="BJ501">
        <v>59.749999530631165</v>
      </c>
      <c r="BK501">
        <v>60.749998597210755</v>
      </c>
      <c r="BL501">
        <v>64.499998556122847</v>
      </c>
      <c r="BM501">
        <v>67.249999992265799</v>
      </c>
      <c r="BN501">
        <v>70.749999534981654</v>
      </c>
      <c r="BO501">
        <v>74.499998768813157</v>
      </c>
      <c r="BP501">
        <v>77.499998325063842</v>
      </c>
      <c r="BQ501">
        <v>78.500000896199609</v>
      </c>
      <c r="BR501">
        <v>79.999999707550828</v>
      </c>
      <c r="BS501">
        <v>80.250000727980918</v>
      </c>
      <c r="BT501">
        <v>78.75000143324263</v>
      </c>
      <c r="BU501">
        <v>77.499998325063842</v>
      </c>
      <c r="BV501">
        <v>76.250000775836227</v>
      </c>
      <c r="BW501">
        <v>74.000000474202707</v>
      </c>
      <c r="BX501">
        <v>71.250001938382113</v>
      </c>
      <c r="BY501">
        <v>67.000000421996901</v>
      </c>
      <c r="BZ501">
        <v>64.499998556122847</v>
      </c>
      <c r="CA501">
        <v>63.500001000127831</v>
      </c>
      <c r="CB501">
        <v>62.75000174551068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2.8376555535722797E-2</v>
      </c>
      <c r="CO501">
        <v>2.8791954426697935E-2</v>
      </c>
      <c r="CP501">
        <v>2.9002630180386294E-2</v>
      </c>
      <c r="CQ501">
        <v>2.8987963099931759E-2</v>
      </c>
      <c r="CR501">
        <v>2.8687265860434272E-2</v>
      </c>
      <c r="CS501">
        <v>2.8115878432761407E-2</v>
      </c>
      <c r="CT501">
        <v>2.6916693345267459E-2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</row>
    <row r="502" spans="1:104" x14ac:dyDescent="0.25">
      <c r="A502" t="s">
        <v>649</v>
      </c>
      <c r="B502" t="s">
        <v>168</v>
      </c>
      <c r="C502" t="s">
        <v>26</v>
      </c>
      <c r="D502" t="s">
        <v>185</v>
      </c>
      <c r="E502" t="s">
        <v>182</v>
      </c>
      <c r="F502">
        <v>2021</v>
      </c>
      <c r="G502" t="s">
        <v>175</v>
      </c>
      <c r="H502">
        <v>7</v>
      </c>
      <c r="I502">
        <v>17.244488656202613</v>
      </c>
      <c r="J502">
        <v>16.544184061242095</v>
      </c>
      <c r="K502">
        <v>16.129038224629905</v>
      </c>
      <c r="L502">
        <v>16.046871805023009</v>
      </c>
      <c r="M502">
        <v>16.591011540759251</v>
      </c>
      <c r="N502">
        <v>18.108831194058137</v>
      </c>
      <c r="O502">
        <v>20.278530602705029</v>
      </c>
      <c r="P502">
        <v>22.78926331389453</v>
      </c>
      <c r="Q502">
        <v>25.441641319186569</v>
      </c>
      <c r="R502">
        <v>27.618380384235056</v>
      </c>
      <c r="S502">
        <v>29.278332276123937</v>
      </c>
      <c r="T502">
        <v>30.33655351658199</v>
      </c>
      <c r="U502">
        <v>30.848031272006619</v>
      </c>
      <c r="V502">
        <v>31.2789317578926</v>
      </c>
      <c r="W502">
        <v>31.311185683995657</v>
      </c>
      <c r="X502">
        <v>30.864066610551358</v>
      </c>
      <c r="Y502">
        <v>29.839880668150514</v>
      </c>
      <c r="Z502">
        <v>28.168803751456863</v>
      </c>
      <c r="AA502">
        <v>25.872416736223489</v>
      </c>
      <c r="AB502">
        <v>24.703060384473329</v>
      </c>
      <c r="AC502">
        <v>24.453571225623097</v>
      </c>
      <c r="AD502">
        <v>22.891947172826569</v>
      </c>
      <c r="AE502">
        <v>20.639702308693725</v>
      </c>
      <c r="AF502">
        <v>18.729714584953459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0.27924550390586661</v>
      </c>
      <c r="AS502">
        <v>0.28395360619340504</v>
      </c>
      <c r="AT502">
        <v>0.28792002125471577</v>
      </c>
      <c r="AU502">
        <v>0.28821690009772599</v>
      </c>
      <c r="AV502">
        <v>0.28410122464760335</v>
      </c>
      <c r="AW502">
        <v>0.27467366791150599</v>
      </c>
      <c r="AX502">
        <v>0.25929154425133816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67.749999011956845</v>
      </c>
      <c r="BF502">
        <v>67.249999992265799</v>
      </c>
      <c r="BG502">
        <v>66.500001704422772</v>
      </c>
      <c r="BH502">
        <v>66.500001704422772</v>
      </c>
      <c r="BI502">
        <v>66.500001704422772</v>
      </c>
      <c r="BJ502">
        <v>66.500001704422772</v>
      </c>
      <c r="BK502">
        <v>67.749999011956845</v>
      </c>
      <c r="BL502">
        <v>69.500001018979916</v>
      </c>
      <c r="BM502">
        <v>74.499998768813157</v>
      </c>
      <c r="BN502">
        <v>77.750000312268043</v>
      </c>
      <c r="BO502">
        <v>78.75000143324263</v>
      </c>
      <c r="BP502">
        <v>77.250001171730233</v>
      </c>
      <c r="BQ502">
        <v>78.75000143324263</v>
      </c>
      <c r="BR502">
        <v>81.999998021980147</v>
      </c>
      <c r="BS502">
        <v>79.999999707550828</v>
      </c>
      <c r="BT502">
        <v>81.750000989493316</v>
      </c>
      <c r="BU502">
        <v>84.000000203505948</v>
      </c>
      <c r="BV502">
        <v>83.499998162645781</v>
      </c>
      <c r="BW502">
        <v>78.249998788148645</v>
      </c>
      <c r="BX502">
        <v>74.000000474202707</v>
      </c>
      <c r="BY502">
        <v>72.249998588026401</v>
      </c>
      <c r="BZ502">
        <v>71.750001139343311</v>
      </c>
      <c r="CA502">
        <v>69.749998293160289</v>
      </c>
      <c r="CB502">
        <v>69.749998293160289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3.0476767351079754E-2</v>
      </c>
      <c r="CO502">
        <v>3.1057733744316408E-2</v>
      </c>
      <c r="CP502">
        <v>3.1460269237459086E-2</v>
      </c>
      <c r="CQ502">
        <v>3.1564723000220452E-2</v>
      </c>
      <c r="CR502">
        <v>3.1343777012416231E-2</v>
      </c>
      <c r="CS502">
        <v>3.0698425118156059E-2</v>
      </c>
      <c r="CT502">
        <v>2.923054099553336E-2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</row>
    <row r="503" spans="1:104" x14ac:dyDescent="0.25">
      <c r="A503" t="s">
        <v>650</v>
      </c>
      <c r="B503" t="s">
        <v>168</v>
      </c>
      <c r="C503" t="s">
        <v>26</v>
      </c>
      <c r="D503" t="s">
        <v>185</v>
      </c>
      <c r="E503" t="s">
        <v>182</v>
      </c>
      <c r="F503">
        <v>2021</v>
      </c>
      <c r="G503" t="s">
        <v>176</v>
      </c>
      <c r="H503">
        <v>8</v>
      </c>
      <c r="I503">
        <v>17.739212095252931</v>
      </c>
      <c r="J503">
        <v>16.984642680328157</v>
      </c>
      <c r="K503">
        <v>16.548648261595403</v>
      </c>
      <c r="L503">
        <v>16.451698876236168</v>
      </c>
      <c r="M503">
        <v>17.040054222800336</v>
      </c>
      <c r="N503">
        <v>18.692874350393772</v>
      </c>
      <c r="O503">
        <v>21.268720514694433</v>
      </c>
      <c r="P503">
        <v>23.998347722481935</v>
      </c>
      <c r="Q503">
        <v>27.10465731857175</v>
      </c>
      <c r="R503">
        <v>29.593189549984224</v>
      </c>
      <c r="S503">
        <v>31.559012112203479</v>
      </c>
      <c r="T503">
        <v>32.728939933200429</v>
      </c>
      <c r="U503">
        <v>33.283033696139562</v>
      </c>
      <c r="V503">
        <v>33.733473517844828</v>
      </c>
      <c r="W503">
        <v>33.7269071426933</v>
      </c>
      <c r="X503">
        <v>33.116097047205194</v>
      </c>
      <c r="Y503">
        <v>31.885320191088745</v>
      </c>
      <c r="Z503">
        <v>30.015249385020965</v>
      </c>
      <c r="AA503">
        <v>27.431273518943666</v>
      </c>
      <c r="AB503">
        <v>26.37492754837632</v>
      </c>
      <c r="AC503">
        <v>25.635253335637067</v>
      </c>
      <c r="AD503">
        <v>23.761710231911824</v>
      </c>
      <c r="AE503">
        <v>21.333440739984553</v>
      </c>
      <c r="AF503">
        <v>19.349094785595209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0.30126720918601546</v>
      </c>
      <c r="AS503">
        <v>0.30636761547772379</v>
      </c>
      <c r="AT503">
        <v>0.31051387932117275</v>
      </c>
      <c r="AU503">
        <v>0.31045343375186113</v>
      </c>
      <c r="AV503">
        <v>0.30483096990653985</v>
      </c>
      <c r="AW503">
        <v>0.29350176906330327</v>
      </c>
      <c r="AX503">
        <v>0.27628792401323693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70.400002771064663</v>
      </c>
      <c r="BF503">
        <v>70.599996433280225</v>
      </c>
      <c r="BG503">
        <v>69.599999783635951</v>
      </c>
      <c r="BH503">
        <v>69.999998769779921</v>
      </c>
      <c r="BI503">
        <v>69.199995782351209</v>
      </c>
      <c r="BJ503">
        <v>68.800003744896244</v>
      </c>
      <c r="BK503">
        <v>68.800003744896244</v>
      </c>
      <c r="BL503">
        <v>68.599998360544447</v>
      </c>
      <c r="BM503">
        <v>71.400000629176603</v>
      </c>
      <c r="BN503">
        <v>74.800003703324947</v>
      </c>
      <c r="BO503">
        <v>79.999999707550828</v>
      </c>
      <c r="BP503">
        <v>82.999999565918415</v>
      </c>
      <c r="BQ503">
        <v>84.199999424672725</v>
      </c>
      <c r="BR503">
        <v>84.399999975153904</v>
      </c>
      <c r="BS503">
        <v>84.199999424672725</v>
      </c>
      <c r="BT503">
        <v>83.599998256616217</v>
      </c>
      <c r="BU503">
        <v>83.400002177465353</v>
      </c>
      <c r="BV503">
        <v>81.800004238917808</v>
      </c>
      <c r="BW503">
        <v>78.599999298315353</v>
      </c>
      <c r="BX503">
        <v>75.999998788632027</v>
      </c>
      <c r="BY503">
        <v>74.000000474202707</v>
      </c>
      <c r="BZ503">
        <v>73.199997245080453</v>
      </c>
      <c r="CA503">
        <v>71.400000629176603</v>
      </c>
      <c r="CB503">
        <v>71.800003663687221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3.2344073846479054E-2</v>
      </c>
      <c r="CO503">
        <v>3.2934751728203211E-2</v>
      </c>
      <c r="CP503">
        <v>3.3299684197206539E-2</v>
      </c>
      <c r="CQ503">
        <v>3.3374558001088579E-2</v>
      </c>
      <c r="CR503">
        <v>3.3098644474067219E-2</v>
      </c>
      <c r="CS503">
        <v>3.2437276417734855E-2</v>
      </c>
      <c r="CT503">
        <v>3.0891605590837437E-2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</row>
    <row r="504" spans="1:104" x14ac:dyDescent="0.25">
      <c r="A504" t="s">
        <v>651</v>
      </c>
      <c r="B504" t="s">
        <v>168</v>
      </c>
      <c r="C504" t="s">
        <v>26</v>
      </c>
      <c r="D504" t="s">
        <v>185</v>
      </c>
      <c r="E504" t="s">
        <v>182</v>
      </c>
      <c r="F504">
        <v>2021</v>
      </c>
      <c r="G504" t="s">
        <v>177</v>
      </c>
      <c r="H504">
        <v>9</v>
      </c>
      <c r="I504">
        <v>18.083199685793964</v>
      </c>
      <c r="J504">
        <v>17.36865312583722</v>
      </c>
      <c r="K504">
        <v>16.944247647534993</v>
      </c>
      <c r="L504">
        <v>16.885185067486702</v>
      </c>
      <c r="M504">
        <v>17.511770952879587</v>
      </c>
      <c r="N504">
        <v>19.282936234552736</v>
      </c>
      <c r="O504">
        <v>22.246196553927746</v>
      </c>
      <c r="P504">
        <v>24.815092412903837</v>
      </c>
      <c r="Q504">
        <v>28.190535821619051</v>
      </c>
      <c r="R504">
        <v>30.835453178144146</v>
      </c>
      <c r="S504">
        <v>32.750369252004099</v>
      </c>
      <c r="T504">
        <v>33.938297863335031</v>
      </c>
      <c r="U504">
        <v>34.467144531570085</v>
      </c>
      <c r="V504">
        <v>34.963677666035146</v>
      </c>
      <c r="W504">
        <v>34.895139287198489</v>
      </c>
      <c r="X504">
        <v>34.004502555183038</v>
      </c>
      <c r="Y504">
        <v>32.412101648529891</v>
      </c>
      <c r="Z504">
        <v>30.319783807350966</v>
      </c>
      <c r="AA504">
        <v>27.898938415597087</v>
      </c>
      <c r="AB504">
        <v>27.432081319145656</v>
      </c>
      <c r="AC504">
        <v>25.951310164700431</v>
      </c>
      <c r="AD504">
        <v>23.922804272077297</v>
      </c>
      <c r="AE504">
        <v>21.442708934918603</v>
      </c>
      <c r="AF504">
        <v>19.477078707879084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0.31239926599795981</v>
      </c>
      <c r="AS504">
        <v>0.31726724584152816</v>
      </c>
      <c r="AT504">
        <v>0.32183778945998476</v>
      </c>
      <c r="AU504">
        <v>0.3212069255622832</v>
      </c>
      <c r="AV504">
        <v>0.31300868478747246</v>
      </c>
      <c r="AW504">
        <v>0.29835076864784105</v>
      </c>
      <c r="AX504">
        <v>0.27909112959823007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65.750000939221067</v>
      </c>
      <c r="BF504">
        <v>65.000000174019348</v>
      </c>
      <c r="BG504">
        <v>65.750000939221067</v>
      </c>
      <c r="BH504">
        <v>63.749998999388779</v>
      </c>
      <c r="BI504">
        <v>64.499998556122847</v>
      </c>
      <c r="BJ504">
        <v>65.24999805243354</v>
      </c>
      <c r="BK504">
        <v>67.499998112373532</v>
      </c>
      <c r="BL504">
        <v>68.999998253039166</v>
      </c>
      <c r="BM504">
        <v>76.500001856689707</v>
      </c>
      <c r="BN504">
        <v>81.999998021980147</v>
      </c>
      <c r="BO504">
        <v>87.499999141987971</v>
      </c>
      <c r="BP504">
        <v>88.750001766779704</v>
      </c>
      <c r="BQ504">
        <v>88.250000209306592</v>
      </c>
      <c r="BR504">
        <v>90.250001786598574</v>
      </c>
      <c r="BS504">
        <v>91.999999201444581</v>
      </c>
      <c r="BT504">
        <v>89.749999504044865</v>
      </c>
      <c r="BU504">
        <v>88.000002089198873</v>
      </c>
      <c r="BV504">
        <v>87.499999141987971</v>
      </c>
      <c r="BW504">
        <v>85.999999847249697</v>
      </c>
      <c r="BX504">
        <v>81.000001251489095</v>
      </c>
      <c r="BY504">
        <v>76.500001856689707</v>
      </c>
      <c r="BZ504">
        <v>76.250000775836227</v>
      </c>
      <c r="CA504">
        <v>74.000000474202707</v>
      </c>
      <c r="CB504">
        <v>72.500000696077365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3.3076705704720141E-2</v>
      </c>
      <c r="CO504">
        <v>3.3656068649196139E-2</v>
      </c>
      <c r="CP504">
        <v>3.406720064382928E-2</v>
      </c>
      <c r="CQ504">
        <v>3.4088481979012944E-2</v>
      </c>
      <c r="CR504">
        <v>3.3640141797479602E-2</v>
      </c>
      <c r="CS504">
        <v>3.2706202628479744E-2</v>
      </c>
      <c r="CT504">
        <v>3.0937653434116776E-2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</row>
    <row r="505" spans="1:104" x14ac:dyDescent="0.25">
      <c r="A505" t="s">
        <v>652</v>
      </c>
      <c r="B505" t="s">
        <v>168</v>
      </c>
      <c r="C505" t="s">
        <v>26</v>
      </c>
      <c r="D505" t="s">
        <v>185</v>
      </c>
      <c r="E505" t="s">
        <v>182</v>
      </c>
      <c r="F505">
        <v>2021</v>
      </c>
      <c r="G505" t="s">
        <v>178</v>
      </c>
      <c r="H505">
        <v>10</v>
      </c>
      <c r="I505">
        <v>16.731598141669394</v>
      </c>
      <c r="J505">
        <v>16.077330099253633</v>
      </c>
      <c r="K505">
        <v>15.702265086292162</v>
      </c>
      <c r="L505">
        <v>15.633490361394456</v>
      </c>
      <c r="M505">
        <v>16.168258876111761</v>
      </c>
      <c r="N505">
        <v>17.71022112999831</v>
      </c>
      <c r="O505">
        <v>20.506034759113504</v>
      </c>
      <c r="P505">
        <v>22.471754337230042</v>
      </c>
      <c r="Q505">
        <v>25.320316046112374</v>
      </c>
      <c r="R505">
        <v>27.908178752016386</v>
      </c>
      <c r="S505">
        <v>30.010366918907444</v>
      </c>
      <c r="T505">
        <v>31.52277752386637</v>
      </c>
      <c r="U505">
        <v>32.350660751271974</v>
      </c>
      <c r="V505">
        <v>33.035964705244332</v>
      </c>
      <c r="W505">
        <v>33.025417048519081</v>
      </c>
      <c r="X505">
        <v>32.174760293528792</v>
      </c>
      <c r="Y505">
        <v>30.568978160517489</v>
      </c>
      <c r="Z505">
        <v>28.435423203626708</v>
      </c>
      <c r="AA505">
        <v>27.046925231196635</v>
      </c>
      <c r="AB505">
        <v>26.018620906566948</v>
      </c>
      <c r="AC505">
        <v>24.399604995356881</v>
      </c>
      <c r="AD505">
        <v>22.486093553660563</v>
      </c>
      <c r="AE505">
        <v>20.092612846924453</v>
      </c>
      <c r="AF505">
        <v>18.17968481564591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0.29016458741247914</v>
      </c>
      <c r="AS505">
        <v>0.29778519917789031</v>
      </c>
      <c r="AT505">
        <v>0.30409336491708477</v>
      </c>
      <c r="AU505">
        <v>0.30399627752283143</v>
      </c>
      <c r="AV505">
        <v>0.29616605373877442</v>
      </c>
      <c r="AW505">
        <v>0.2813849532043271</v>
      </c>
      <c r="AX505">
        <v>0.26174575051517907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62.5</v>
      </c>
      <c r="BF505">
        <v>62.249998254489327</v>
      </c>
      <c r="BG505">
        <v>62.5</v>
      </c>
      <c r="BH505">
        <v>61.250001000611221</v>
      </c>
      <c r="BI505">
        <v>61.499998999872169</v>
      </c>
      <c r="BJ505">
        <v>59.749999530631165</v>
      </c>
      <c r="BK505">
        <v>61.000000221874664</v>
      </c>
      <c r="BL505">
        <v>64.250001402789252</v>
      </c>
      <c r="BM505">
        <v>69.749998293160289</v>
      </c>
      <c r="BN505">
        <v>75.249999231897959</v>
      </c>
      <c r="BO505">
        <v>79.500001231670225</v>
      </c>
      <c r="BP505">
        <v>81.49999948567617</v>
      </c>
      <c r="BQ505">
        <v>84.249998323613667</v>
      </c>
      <c r="BR505">
        <v>86.249999900905649</v>
      </c>
      <c r="BS505">
        <v>85.999999847249697</v>
      </c>
      <c r="BT505">
        <v>84.999998424158193</v>
      </c>
      <c r="BU505">
        <v>84.000000203505948</v>
      </c>
      <c r="BV505">
        <v>82.250000130031111</v>
      </c>
      <c r="BW505">
        <v>76.749998768329775</v>
      </c>
      <c r="BX505">
        <v>70.250000756984136</v>
      </c>
      <c r="BY505">
        <v>68.2499976691076</v>
      </c>
      <c r="BZ505">
        <v>65.750000939221067</v>
      </c>
      <c r="CA505">
        <v>64.75000030163352</v>
      </c>
      <c r="CB505">
        <v>62.999998777997519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3.072061508313062E-2</v>
      </c>
      <c r="CO505">
        <v>3.1639041315890112E-2</v>
      </c>
      <c r="CP505">
        <v>3.2246173820029513E-2</v>
      </c>
      <c r="CQ505">
        <v>3.2335312341599885E-2</v>
      </c>
      <c r="CR505">
        <v>3.1917964039012078E-2</v>
      </c>
      <c r="CS505">
        <v>3.0926802305279763E-2</v>
      </c>
      <c r="CT505">
        <v>2.9088780796626832E-2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</row>
    <row r="506" spans="1:104" x14ac:dyDescent="0.25">
      <c r="A506" t="s">
        <v>653</v>
      </c>
      <c r="B506" t="s">
        <v>168</v>
      </c>
      <c r="C506" t="s">
        <v>26</v>
      </c>
      <c r="D506" t="s">
        <v>185</v>
      </c>
      <c r="E506" t="s">
        <v>182</v>
      </c>
      <c r="F506">
        <v>2021</v>
      </c>
      <c r="G506" t="s">
        <v>179</v>
      </c>
      <c r="H506">
        <v>11</v>
      </c>
      <c r="I506">
        <v>15.219173216368791</v>
      </c>
      <c r="J506">
        <v>14.756601157388335</v>
      </c>
      <c r="K506">
        <v>14.505793341294995</v>
      </c>
      <c r="L506">
        <v>14.537229081927183</v>
      </c>
      <c r="M506">
        <v>15.090898415921073</v>
      </c>
      <c r="N506">
        <v>16.593930715219457</v>
      </c>
      <c r="O506">
        <v>18.579582041260664</v>
      </c>
      <c r="P506">
        <v>20.429181412856231</v>
      </c>
      <c r="Q506">
        <v>22.73398245209307</v>
      </c>
      <c r="R506">
        <v>24.488721108501601</v>
      </c>
      <c r="S506">
        <v>25.847810899773116</v>
      </c>
      <c r="T506">
        <v>26.712822974025396</v>
      </c>
      <c r="U506">
        <v>27.119557754932792</v>
      </c>
      <c r="V506">
        <v>27.498176327448398</v>
      </c>
      <c r="W506">
        <v>27.313255912468108</v>
      </c>
      <c r="X506">
        <v>26.416550724185456</v>
      </c>
      <c r="Y506">
        <v>25.499215474945412</v>
      </c>
      <c r="Z506">
        <v>25.42297309216838</v>
      </c>
      <c r="AA506">
        <v>23.770559863186303</v>
      </c>
      <c r="AB506">
        <v>22.449990446603994</v>
      </c>
      <c r="AC506">
        <v>21.193929395826558</v>
      </c>
      <c r="AD506">
        <v>19.689817119199262</v>
      </c>
      <c r="AE506">
        <v>17.803449258257928</v>
      </c>
      <c r="AF506">
        <v>16.295012351738201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0.24588936278086243</v>
      </c>
      <c r="AS506">
        <v>0.24963332479259498</v>
      </c>
      <c r="AT506">
        <v>0.25311847953094696</v>
      </c>
      <c r="AU506">
        <v>0.25141630363107048</v>
      </c>
      <c r="AV506">
        <v>0.24316219518428114</v>
      </c>
      <c r="AW506">
        <v>0.2347181991768037</v>
      </c>
      <c r="AX506">
        <v>0.23401639799190005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60.20000098069567</v>
      </c>
      <c r="BF506">
        <v>59.799999215076092</v>
      </c>
      <c r="BG506">
        <v>59.599999570945648</v>
      </c>
      <c r="BH506">
        <v>59.599999570945648</v>
      </c>
      <c r="BI506">
        <v>60.000001276141845</v>
      </c>
      <c r="BJ506">
        <v>60.599996703976984</v>
      </c>
      <c r="BK506">
        <v>59.799999215076092</v>
      </c>
      <c r="BL506">
        <v>59.599999570945648</v>
      </c>
      <c r="BM506">
        <v>62.799998771326763</v>
      </c>
      <c r="BN506">
        <v>65.800004430339087</v>
      </c>
      <c r="BO506">
        <v>68.199994540529858</v>
      </c>
      <c r="BP506">
        <v>69.999998769779921</v>
      </c>
      <c r="BQ506">
        <v>71.199998930651134</v>
      </c>
      <c r="BR506">
        <v>71.599999185686158</v>
      </c>
      <c r="BS506">
        <v>70.199998172216851</v>
      </c>
      <c r="BT506">
        <v>69.999998769779921</v>
      </c>
      <c r="BU506">
        <v>68.800003744896244</v>
      </c>
      <c r="BV506">
        <v>66.80000107998336</v>
      </c>
      <c r="BW506">
        <v>65.400000429054359</v>
      </c>
      <c r="BX506">
        <v>63.799999892301365</v>
      </c>
      <c r="BY506">
        <v>62.999998777997519</v>
      </c>
      <c r="BZ506">
        <v>62.599998643809258</v>
      </c>
      <c r="CA506">
        <v>61.799997771198939</v>
      </c>
      <c r="CB506">
        <v>61.599997885374961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2.6206532910864364E-2</v>
      </c>
      <c r="CO506">
        <v>2.6721805330406162E-2</v>
      </c>
      <c r="CP506">
        <v>2.7060156618813214E-2</v>
      </c>
      <c r="CQ506">
        <v>2.6971528329585298E-2</v>
      </c>
      <c r="CR506">
        <v>2.6346005410897964E-2</v>
      </c>
      <c r="CS506">
        <v>2.5683729042120348E-2</v>
      </c>
      <c r="CT506">
        <v>2.5554598087252113E-2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</row>
    <row r="507" spans="1:104" x14ac:dyDescent="0.25">
      <c r="A507" t="s">
        <v>654</v>
      </c>
      <c r="B507" t="s">
        <v>168</v>
      </c>
      <c r="C507" t="s">
        <v>26</v>
      </c>
      <c r="D507" t="s">
        <v>185</v>
      </c>
      <c r="E507" t="s">
        <v>182</v>
      </c>
      <c r="F507">
        <v>2021</v>
      </c>
      <c r="G507" t="s">
        <v>180</v>
      </c>
      <c r="H507">
        <v>12</v>
      </c>
      <c r="I507">
        <v>14.553699166709734</v>
      </c>
      <c r="J507">
        <v>14.164745839257476</v>
      </c>
      <c r="K507">
        <v>13.985911818736101</v>
      </c>
      <c r="L507">
        <v>14.072350337657173</v>
      </c>
      <c r="M507">
        <v>14.654902962437893</v>
      </c>
      <c r="N507">
        <v>16.184119832774314</v>
      </c>
      <c r="O507">
        <v>18.127638772502443</v>
      </c>
      <c r="P507">
        <v>19.936838677739146</v>
      </c>
      <c r="Q507">
        <v>21.744884798485089</v>
      </c>
      <c r="R507">
        <v>22.73303758144765</v>
      </c>
      <c r="S507">
        <v>23.327015860020342</v>
      </c>
      <c r="T507">
        <v>23.568519147403293</v>
      </c>
      <c r="U507">
        <v>23.543756436745849</v>
      </c>
      <c r="V507">
        <v>23.601237903035781</v>
      </c>
      <c r="W507">
        <v>23.33612433751296</v>
      </c>
      <c r="X507">
        <v>22.612380168021343</v>
      </c>
      <c r="Y507">
        <v>22.119183340838273</v>
      </c>
      <c r="Z507">
        <v>22.697698822628059</v>
      </c>
      <c r="AA507">
        <v>21.81739393012105</v>
      </c>
      <c r="AB507">
        <v>20.741695724738634</v>
      </c>
      <c r="AC507">
        <v>19.702006917299293</v>
      </c>
      <c r="AD507">
        <v>18.469475230199503</v>
      </c>
      <c r="AE507">
        <v>16.836823287226856</v>
      </c>
      <c r="AF507">
        <v>15.54682573062277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0.21694630158521394</v>
      </c>
      <c r="AS507">
        <v>0.21671835543648232</v>
      </c>
      <c r="AT507">
        <v>0.21724747308470604</v>
      </c>
      <c r="AU507">
        <v>0.21480712218573009</v>
      </c>
      <c r="AV507">
        <v>0.20814511251546322</v>
      </c>
      <c r="AW507">
        <v>0.20360528037937212</v>
      </c>
      <c r="AX507">
        <v>0.20893046460471579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48.249999147063527</v>
      </c>
      <c r="BF507">
        <v>47.999999607006323</v>
      </c>
      <c r="BG507">
        <v>46.749999248091427</v>
      </c>
      <c r="BH507">
        <v>47.999999607006323</v>
      </c>
      <c r="BI507">
        <v>46.749999248091427</v>
      </c>
      <c r="BJ507">
        <v>47.000000389368282</v>
      </c>
      <c r="BK507">
        <v>46.500000282056348</v>
      </c>
      <c r="BL507">
        <v>45.750000030453378</v>
      </c>
      <c r="BM507">
        <v>52.999999652928089</v>
      </c>
      <c r="BN507">
        <v>57.749999524347132</v>
      </c>
      <c r="BO507">
        <v>61.74999995987887</v>
      </c>
      <c r="BP507">
        <v>62.999998777997519</v>
      </c>
      <c r="BQ507">
        <v>62.249998254489327</v>
      </c>
      <c r="BR507">
        <v>65.999998817635259</v>
      </c>
      <c r="BS507">
        <v>65.000000174019348</v>
      </c>
      <c r="BT507">
        <v>63.500001000127831</v>
      </c>
      <c r="BU507">
        <v>61.74999995987887</v>
      </c>
      <c r="BV507">
        <v>59.500000927136384</v>
      </c>
      <c r="BW507">
        <v>57.749999524347132</v>
      </c>
      <c r="BX507">
        <v>54.500000518674319</v>
      </c>
      <c r="BY507">
        <v>53.249999434678834</v>
      </c>
      <c r="BZ507">
        <v>51.749999777400262</v>
      </c>
      <c r="CA507">
        <v>52.000001039523873</v>
      </c>
      <c r="CB507">
        <v>52.000001039523873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2.2521901381134909E-2</v>
      </c>
      <c r="CO507">
        <v>2.2617843481102188E-2</v>
      </c>
      <c r="CP507">
        <v>2.2698420226753474E-2</v>
      </c>
      <c r="CQ507">
        <v>2.2569671583256352E-2</v>
      </c>
      <c r="CR507">
        <v>2.2092164728692437E-2</v>
      </c>
      <c r="CS507">
        <v>2.1795953620789187E-2</v>
      </c>
      <c r="CT507">
        <v>2.2254494478838167E-2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</row>
    <row r="508" spans="1:104" x14ac:dyDescent="0.25">
      <c r="A508" t="s">
        <v>655</v>
      </c>
      <c r="B508" t="s">
        <v>168</v>
      </c>
      <c r="C508" t="s">
        <v>26</v>
      </c>
      <c r="D508" t="s">
        <v>185</v>
      </c>
      <c r="E508" t="s">
        <v>182</v>
      </c>
      <c r="F508">
        <v>2021</v>
      </c>
      <c r="G508" t="s">
        <v>181</v>
      </c>
      <c r="H508">
        <v>8</v>
      </c>
      <c r="I508">
        <v>17.533881160123009</v>
      </c>
      <c r="J508">
        <v>16.797216364165877</v>
      </c>
      <c r="K508">
        <v>16.373280836274756</v>
      </c>
      <c r="L508">
        <v>16.280163584922207</v>
      </c>
      <c r="M508">
        <v>16.864484824770422</v>
      </c>
      <c r="N508">
        <v>18.493991723125777</v>
      </c>
      <c r="O508">
        <v>21.02915573027208</v>
      </c>
      <c r="P508">
        <v>23.649750379211834</v>
      </c>
      <c r="Q508">
        <v>26.591639340912938</v>
      </c>
      <c r="R508">
        <v>28.924661974473747</v>
      </c>
      <c r="S508">
        <v>30.75196705143787</v>
      </c>
      <c r="T508">
        <v>31.836011281859555</v>
      </c>
      <c r="U508">
        <v>32.373152736105439</v>
      </c>
      <c r="V508">
        <v>32.830505884025136</v>
      </c>
      <c r="W508">
        <v>32.849810444791331</v>
      </c>
      <c r="X508">
        <v>32.278978241721674</v>
      </c>
      <c r="Y508">
        <v>31.115969200149429</v>
      </c>
      <c r="Z508">
        <v>29.322166434137511</v>
      </c>
      <c r="AA508">
        <v>26.86609647620423</v>
      </c>
      <c r="AB508">
        <v>25.855989325454896</v>
      </c>
      <c r="AC508">
        <v>25.17382417738558</v>
      </c>
      <c r="AD508">
        <v>23.363361483875902</v>
      </c>
      <c r="AE508">
        <v>21.00003577620145</v>
      </c>
      <c r="AF508">
        <v>19.064091149175862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0.29304788725948455</v>
      </c>
      <c r="AS508">
        <v>0.29799223883624215</v>
      </c>
      <c r="AT508">
        <v>0.30220213310413202</v>
      </c>
      <c r="AU508">
        <v>0.30237983709221666</v>
      </c>
      <c r="AV508">
        <v>0.29712534940466007</v>
      </c>
      <c r="AW508">
        <v>0.28641995236451423</v>
      </c>
      <c r="AX508">
        <v>0.26990816588879968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66.037499442002144</v>
      </c>
      <c r="BF508">
        <v>65.775002080546244</v>
      </c>
      <c r="BG508">
        <v>65.275000402226382</v>
      </c>
      <c r="BH508">
        <v>65.000000174019348</v>
      </c>
      <c r="BI508">
        <v>64.675002738726079</v>
      </c>
      <c r="BJ508">
        <v>65.07499773692679</v>
      </c>
      <c r="BK508">
        <v>66.199996467794065</v>
      </c>
      <c r="BL508">
        <v>67.90000211365826</v>
      </c>
      <c r="BM508">
        <v>72.412496097205377</v>
      </c>
      <c r="BN508">
        <v>76.324998640860599</v>
      </c>
      <c r="BO508">
        <v>80.187499083135592</v>
      </c>
      <c r="BP508">
        <v>81.625000237584743</v>
      </c>
      <c r="BQ508">
        <v>82.425003043743317</v>
      </c>
      <c r="BR508">
        <v>84.162498437765535</v>
      </c>
      <c r="BS508">
        <v>84.112502499570326</v>
      </c>
      <c r="BT508">
        <v>83.462501767915668</v>
      </c>
      <c r="BU508">
        <v>83.224999324176551</v>
      </c>
      <c r="BV508">
        <v>82.262499371379292</v>
      </c>
      <c r="BW508">
        <v>79.212502728889149</v>
      </c>
      <c r="BX508">
        <v>75.562498392617186</v>
      </c>
      <c r="BY508">
        <v>72.437497480224096</v>
      </c>
      <c r="BZ508">
        <v>71.425001287114725</v>
      </c>
      <c r="CA508">
        <v>69.66249780307831</v>
      </c>
      <c r="CB508">
        <v>69.199995782351209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3.1519966725439892E-2</v>
      </c>
      <c r="CO508">
        <v>3.2102871518443703E-2</v>
      </c>
      <c r="CP508">
        <v>3.2479376336493344E-2</v>
      </c>
      <c r="CQ508">
        <v>3.2579562174049073E-2</v>
      </c>
      <c r="CR508">
        <v>3.2328586204820445E-2</v>
      </c>
      <c r="CS508">
        <v>3.1704319271626494E-2</v>
      </c>
      <c r="CT508">
        <v>3.0215588358607232E-2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</row>
    <row r="509" spans="1:104" x14ac:dyDescent="0.25">
      <c r="A509" t="s">
        <v>656</v>
      </c>
      <c r="B509" t="s">
        <v>168</v>
      </c>
      <c r="C509" t="s">
        <v>26</v>
      </c>
      <c r="D509" t="s">
        <v>185</v>
      </c>
      <c r="E509" t="s">
        <v>182</v>
      </c>
      <c r="F509">
        <v>2022</v>
      </c>
      <c r="G509" t="s">
        <v>169</v>
      </c>
      <c r="H509">
        <v>1</v>
      </c>
      <c r="I509">
        <v>14.338701064385823</v>
      </c>
      <c r="J509">
        <v>13.972407238042367</v>
      </c>
      <c r="K509">
        <v>13.847096400887208</v>
      </c>
      <c r="L509">
        <v>13.975366964145223</v>
      </c>
      <c r="M509">
        <v>14.622571936098632</v>
      </c>
      <c r="N509">
        <v>16.225407726786322</v>
      </c>
      <c r="O509">
        <v>18.900856361435302</v>
      </c>
      <c r="P509">
        <v>20.67223685609143</v>
      </c>
      <c r="Q509">
        <v>22.080202736349644</v>
      </c>
      <c r="R509">
        <v>22.423532354018764</v>
      </c>
      <c r="S509">
        <v>22.404920736157155</v>
      </c>
      <c r="T509">
        <v>22.241255159910345</v>
      </c>
      <c r="U509">
        <v>21.916695824352622</v>
      </c>
      <c r="V509">
        <v>21.751073368883983</v>
      </c>
      <c r="W509">
        <v>21.426389697110714</v>
      </c>
      <c r="X509">
        <v>20.894317485206891</v>
      </c>
      <c r="Y509">
        <v>20.674909442727245</v>
      </c>
      <c r="Z509">
        <v>21.676910048961329</v>
      </c>
      <c r="AA509">
        <v>21.245001716159415</v>
      </c>
      <c r="AB509">
        <v>20.327146508606244</v>
      </c>
      <c r="AC509">
        <v>19.377247459498395</v>
      </c>
      <c r="AD509">
        <v>18.228796125308147</v>
      </c>
      <c r="AE509">
        <v>16.615497512324385</v>
      </c>
      <c r="AF509">
        <v>15.394819057530619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0.20472893637899889</v>
      </c>
      <c r="AS509">
        <v>0.2017414001782718</v>
      </c>
      <c r="AT509">
        <v>0.20021685592364113</v>
      </c>
      <c r="AU509">
        <v>0.19722817344886093</v>
      </c>
      <c r="AV509">
        <v>0.19233048760577817</v>
      </c>
      <c r="AW509">
        <v>0.19031085728494296</v>
      </c>
      <c r="AX509">
        <v>0.19953419655950791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46.500000282056348</v>
      </c>
      <c r="BF509">
        <v>45.99999960072229</v>
      </c>
      <c r="BG509">
        <v>46.749999248091427</v>
      </c>
      <c r="BH509">
        <v>46.500000282056348</v>
      </c>
      <c r="BI509">
        <v>45.249999590812855</v>
      </c>
      <c r="BJ509">
        <v>44.49999946005665</v>
      </c>
      <c r="BK509">
        <v>45.750000030453378</v>
      </c>
      <c r="BL509">
        <v>45.000000141390714</v>
      </c>
      <c r="BM509">
        <v>47.499999258000862</v>
      </c>
      <c r="BN509">
        <v>51.749999777400262</v>
      </c>
      <c r="BO509">
        <v>54.500000518674319</v>
      </c>
      <c r="BP509">
        <v>56.999999514437697</v>
      </c>
      <c r="BQ509">
        <v>58.499998295577228</v>
      </c>
      <c r="BR509">
        <v>58.499998295577228</v>
      </c>
      <c r="BS509">
        <v>58.750000282781436</v>
      </c>
      <c r="BT509">
        <v>57.749999524347132</v>
      </c>
      <c r="BU509">
        <v>56.000000175952891</v>
      </c>
      <c r="BV509">
        <v>53.999999686281797</v>
      </c>
      <c r="BW509">
        <v>51.250001150461202</v>
      </c>
      <c r="BX509">
        <v>49.749999317940855</v>
      </c>
      <c r="BY509">
        <v>46.250000862845909</v>
      </c>
      <c r="BZ509">
        <v>44.750000722180275</v>
      </c>
      <c r="CA509">
        <v>41.499999782959208</v>
      </c>
      <c r="CB509">
        <v>40.999999010990074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2.0567483278677634E-2</v>
      </c>
      <c r="CO509">
        <v>2.0363001269864799E-2</v>
      </c>
      <c r="CP509">
        <v>2.0224846376658848E-2</v>
      </c>
      <c r="CQ509">
        <v>2.0043292855221918E-2</v>
      </c>
      <c r="CR509">
        <v>1.9791972267552166E-2</v>
      </c>
      <c r="CS509">
        <v>1.9833564978510927E-2</v>
      </c>
      <c r="CT509">
        <v>2.0738049173007068E-2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</row>
    <row r="510" spans="1:104" x14ac:dyDescent="0.25">
      <c r="A510" t="s">
        <v>657</v>
      </c>
      <c r="B510" t="s">
        <v>168</v>
      </c>
      <c r="C510" t="s">
        <v>26</v>
      </c>
      <c r="D510" t="s">
        <v>185</v>
      </c>
      <c r="E510" t="s">
        <v>182</v>
      </c>
      <c r="F510">
        <v>2022</v>
      </c>
      <c r="G510" t="s">
        <v>170</v>
      </c>
      <c r="H510">
        <v>2</v>
      </c>
      <c r="I510">
        <v>14.587743279027878</v>
      </c>
      <c r="J510">
        <v>14.17821579735298</v>
      </c>
      <c r="K510">
        <v>14.035120274091716</v>
      </c>
      <c r="L510">
        <v>14.134823001937615</v>
      </c>
      <c r="M510">
        <v>14.745655408759747</v>
      </c>
      <c r="N510">
        <v>16.35485233902704</v>
      </c>
      <c r="O510">
        <v>18.760433530550774</v>
      </c>
      <c r="P510">
        <v>20.51890302871799</v>
      </c>
      <c r="Q510">
        <v>22.103878166001802</v>
      </c>
      <c r="R510">
        <v>22.792130501586932</v>
      </c>
      <c r="S510">
        <v>23.126234533695037</v>
      </c>
      <c r="T510">
        <v>23.2023408279086</v>
      </c>
      <c r="U510">
        <v>23.077492667699861</v>
      </c>
      <c r="V510">
        <v>23.06497389449326</v>
      </c>
      <c r="W510">
        <v>22.85054717078107</v>
      </c>
      <c r="X510">
        <v>22.250633926299184</v>
      </c>
      <c r="Y510">
        <v>21.655079821014109</v>
      </c>
      <c r="Z510">
        <v>21.962691190809213</v>
      </c>
      <c r="AA510">
        <v>22.05219824323936</v>
      </c>
      <c r="AB510">
        <v>21.018017533169907</v>
      </c>
      <c r="AC510">
        <v>19.996375249012253</v>
      </c>
      <c r="AD510">
        <v>18.721162440650293</v>
      </c>
      <c r="AE510">
        <v>16.999712196419562</v>
      </c>
      <c r="AF510">
        <v>15.700384831472389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0.21357565871605838</v>
      </c>
      <c r="AS510">
        <v>0.21242644220941842</v>
      </c>
      <c r="AT510">
        <v>0.21231120478757315</v>
      </c>
      <c r="AU510">
        <v>0.21033742542886305</v>
      </c>
      <c r="AV510">
        <v>0.20481527100746649</v>
      </c>
      <c r="AW510">
        <v>0.19933324384886666</v>
      </c>
      <c r="AX510">
        <v>0.20216477608084324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48.500000530033915</v>
      </c>
      <c r="BF510">
        <v>48.999998915279441</v>
      </c>
      <c r="BG510">
        <v>47.750000761818008</v>
      </c>
      <c r="BH510">
        <v>46.749999248091427</v>
      </c>
      <c r="BI510">
        <v>45.500000732089703</v>
      </c>
      <c r="BJ510">
        <v>44.49999946005665</v>
      </c>
      <c r="BK510">
        <v>43.500000242418608</v>
      </c>
      <c r="BL510">
        <v>43.500000242418608</v>
      </c>
      <c r="BM510">
        <v>48.999998915279441</v>
      </c>
      <c r="BN510">
        <v>53.500001421883042</v>
      </c>
      <c r="BO510">
        <v>55.499999494618827</v>
      </c>
      <c r="BP510">
        <v>56.750000427555854</v>
      </c>
      <c r="BQ510">
        <v>58.000000031178466</v>
      </c>
      <c r="BR510">
        <v>58.499998295577228</v>
      </c>
      <c r="BS510">
        <v>58.000000031178466</v>
      </c>
      <c r="BT510">
        <v>56.999999514437697</v>
      </c>
      <c r="BU510">
        <v>55.750000243143695</v>
      </c>
      <c r="BV510">
        <v>53.500001421883042</v>
      </c>
      <c r="BW510">
        <v>51.250001150461202</v>
      </c>
      <c r="BX510">
        <v>49.25000041909658</v>
      </c>
      <c r="BY510">
        <v>47.999999607006323</v>
      </c>
      <c r="BZ510">
        <v>45.249999590812855</v>
      </c>
      <c r="CA510">
        <v>44.750000722180275</v>
      </c>
      <c r="CB510">
        <v>44.750000722180275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2.1872813124721877E-2</v>
      </c>
      <c r="CO510">
        <v>2.1856730040695604E-2</v>
      </c>
      <c r="CP510">
        <v>2.187073615080494E-2</v>
      </c>
      <c r="CQ510">
        <v>2.1782234683488794E-2</v>
      </c>
      <c r="CR510">
        <v>2.1492998543251936E-2</v>
      </c>
      <c r="CS510">
        <v>2.1219426245610302E-2</v>
      </c>
      <c r="CT510">
        <v>2.1444722707779713E-2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</row>
    <row r="511" spans="1:104" x14ac:dyDescent="0.25">
      <c r="A511" t="s">
        <v>658</v>
      </c>
      <c r="B511" t="s">
        <v>168</v>
      </c>
      <c r="C511" t="s">
        <v>26</v>
      </c>
      <c r="D511" t="s">
        <v>185</v>
      </c>
      <c r="E511" t="s">
        <v>182</v>
      </c>
      <c r="F511">
        <v>2022</v>
      </c>
      <c r="G511" t="s">
        <v>171</v>
      </c>
      <c r="H511">
        <v>3</v>
      </c>
      <c r="I511">
        <v>15.190182998853528</v>
      </c>
      <c r="J511">
        <v>14.651748015938775</v>
      </c>
      <c r="K511">
        <v>14.390121060862164</v>
      </c>
      <c r="L511">
        <v>14.387549804238972</v>
      </c>
      <c r="M511">
        <v>14.913228225277818</v>
      </c>
      <c r="N511">
        <v>16.386121703875236</v>
      </c>
      <c r="O511">
        <v>18.877304580682715</v>
      </c>
      <c r="P511">
        <v>20.506068369620078</v>
      </c>
      <c r="Q511">
        <v>22.145398327496526</v>
      </c>
      <c r="R511">
        <v>23.184515688347844</v>
      </c>
      <c r="S511">
        <v>23.984498743613223</v>
      </c>
      <c r="T511">
        <v>24.440299426010831</v>
      </c>
      <c r="U511">
        <v>24.630244944052194</v>
      </c>
      <c r="V511">
        <v>24.957397235780387</v>
      </c>
      <c r="W511">
        <v>24.951874108094074</v>
      </c>
      <c r="X511">
        <v>24.535425467823785</v>
      </c>
      <c r="Y511">
        <v>23.801205696490673</v>
      </c>
      <c r="Z511">
        <v>23.040043735536781</v>
      </c>
      <c r="AA511">
        <v>22.403452160948888</v>
      </c>
      <c r="AB511">
        <v>22.271731951248967</v>
      </c>
      <c r="AC511">
        <v>21.217324702676983</v>
      </c>
      <c r="AD511">
        <v>19.786651941825085</v>
      </c>
      <c r="AE511">
        <v>17.895740099006645</v>
      </c>
      <c r="AF511">
        <v>16.403149715513951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0.2249709750133598</v>
      </c>
      <c r="AS511">
        <v>0.22671939816778081</v>
      </c>
      <c r="AT511">
        <v>0.22973079818221701</v>
      </c>
      <c r="AU511">
        <v>0.22967997928510372</v>
      </c>
      <c r="AV511">
        <v>0.22584659715791508</v>
      </c>
      <c r="AW511">
        <v>0.21908816368847375</v>
      </c>
      <c r="AX511">
        <v>0.2120817184326573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51.250001150461202</v>
      </c>
      <c r="BF511">
        <v>51.499999965437823</v>
      </c>
      <c r="BG511">
        <v>51.499999965437823</v>
      </c>
      <c r="BH511">
        <v>50.499998844463235</v>
      </c>
      <c r="BI511">
        <v>49.749999317940855</v>
      </c>
      <c r="BJ511">
        <v>49.499999747671957</v>
      </c>
      <c r="BK511">
        <v>49.499999747671957</v>
      </c>
      <c r="BL511">
        <v>48.249999147063527</v>
      </c>
      <c r="BM511">
        <v>52.999999652928089</v>
      </c>
      <c r="BN511">
        <v>58.249999963987662</v>
      </c>
      <c r="BO511">
        <v>59.500000927136384</v>
      </c>
      <c r="BP511">
        <v>62.249998254489327</v>
      </c>
      <c r="BQ511">
        <v>63.25000004012113</v>
      </c>
      <c r="BR511">
        <v>62.5</v>
      </c>
      <c r="BS511">
        <v>63.25000004012113</v>
      </c>
      <c r="BT511">
        <v>62.249998254489327</v>
      </c>
      <c r="BU511">
        <v>61.000000221874664</v>
      </c>
      <c r="BV511">
        <v>57.499999470691172</v>
      </c>
      <c r="BW511">
        <v>55.750000243143695</v>
      </c>
      <c r="BX511">
        <v>53.999999686281797</v>
      </c>
      <c r="BY511">
        <v>52.499998820535566</v>
      </c>
      <c r="BZ511">
        <v>49.25000041909658</v>
      </c>
      <c r="CA511">
        <v>48.750000221149577</v>
      </c>
      <c r="CB511">
        <v>49.25000041909658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2.341322307030369E-2</v>
      </c>
      <c r="CO511">
        <v>2.3731818526050462E-2</v>
      </c>
      <c r="CP511">
        <v>2.4042046384563778E-2</v>
      </c>
      <c r="CQ511">
        <v>2.4168707147484463E-2</v>
      </c>
      <c r="CR511">
        <v>2.408273488850441E-2</v>
      </c>
      <c r="CS511">
        <v>2.3750852504818003E-2</v>
      </c>
      <c r="CT511">
        <v>2.3087838554128715E-2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</row>
    <row r="512" spans="1:104" x14ac:dyDescent="0.25">
      <c r="A512" t="s">
        <v>659</v>
      </c>
      <c r="B512" t="s">
        <v>168</v>
      </c>
      <c r="C512" t="s">
        <v>26</v>
      </c>
      <c r="D512" t="s">
        <v>185</v>
      </c>
      <c r="E512" t="s">
        <v>182</v>
      </c>
      <c r="F512">
        <v>2022</v>
      </c>
      <c r="G512" t="s">
        <v>172</v>
      </c>
      <c r="H512">
        <v>4</v>
      </c>
      <c r="I512">
        <v>15.643377409277726</v>
      </c>
      <c r="J512">
        <v>15.022748128917932</v>
      </c>
      <c r="K512">
        <v>14.680746806021446</v>
      </c>
      <c r="L512">
        <v>14.621891485728396</v>
      </c>
      <c r="M512">
        <v>15.104682809746709</v>
      </c>
      <c r="N512">
        <v>16.526720125109602</v>
      </c>
      <c r="O512">
        <v>18.634805130755435</v>
      </c>
      <c r="P512">
        <v>20.457605742734668</v>
      </c>
      <c r="Q512">
        <v>22.936574946653067</v>
      </c>
      <c r="R512">
        <v>24.884883632814109</v>
      </c>
      <c r="S512">
        <v>26.383939794079222</v>
      </c>
      <c r="T512">
        <v>27.346780912400483</v>
      </c>
      <c r="U512">
        <v>27.839763296998701</v>
      </c>
      <c r="V512">
        <v>28.312571341344029</v>
      </c>
      <c r="W512">
        <v>28.337131308894079</v>
      </c>
      <c r="X512">
        <v>27.744191761138755</v>
      </c>
      <c r="Y512">
        <v>26.630931450597643</v>
      </c>
      <c r="Z512">
        <v>25.114632872873582</v>
      </c>
      <c r="AA512">
        <v>23.341805359050927</v>
      </c>
      <c r="AB512">
        <v>23.306704811864318</v>
      </c>
      <c r="AC512">
        <v>22.500915885246666</v>
      </c>
      <c r="AD512">
        <v>20.839687126436665</v>
      </c>
      <c r="AE512">
        <v>18.692863383549831</v>
      </c>
      <c r="AF512">
        <v>16.96093122323412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0.25172489552319505</v>
      </c>
      <c r="AS512">
        <v>0.256262747967405</v>
      </c>
      <c r="AT512">
        <v>0.26061490720139774</v>
      </c>
      <c r="AU512">
        <v>0.26084098116938403</v>
      </c>
      <c r="AV512">
        <v>0.25538302907030364</v>
      </c>
      <c r="AW512">
        <v>0.24513555523776007</v>
      </c>
      <c r="AX512">
        <v>0.23117814708102727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58.000000031178466</v>
      </c>
      <c r="BF512">
        <v>57.749999524347132</v>
      </c>
      <c r="BG512">
        <v>56.249999625375025</v>
      </c>
      <c r="BH512">
        <v>54.500000518674319</v>
      </c>
      <c r="BI512">
        <v>54.500000518674319</v>
      </c>
      <c r="BJ512">
        <v>54.500000518674319</v>
      </c>
      <c r="BK512">
        <v>55.249999440962867</v>
      </c>
      <c r="BL512">
        <v>59.749999530631165</v>
      </c>
      <c r="BM512">
        <v>66.749998555639451</v>
      </c>
      <c r="BN512">
        <v>70.749999534981654</v>
      </c>
      <c r="BO512">
        <v>73.749999212079089</v>
      </c>
      <c r="BP512">
        <v>75.750002360379014</v>
      </c>
      <c r="BQ512">
        <v>76.999999063679269</v>
      </c>
      <c r="BR512">
        <v>76.999999063679269</v>
      </c>
      <c r="BS512">
        <v>77.750000312268043</v>
      </c>
      <c r="BT512">
        <v>76.250000775836227</v>
      </c>
      <c r="BU512">
        <v>75.000000990943477</v>
      </c>
      <c r="BV512">
        <v>73.749999212079089</v>
      </c>
      <c r="BW512">
        <v>72.00000191807986</v>
      </c>
      <c r="BX512">
        <v>68.000000515774005</v>
      </c>
      <c r="BY512">
        <v>62.999998777997519</v>
      </c>
      <c r="BZ512">
        <v>62.000001222002489</v>
      </c>
      <c r="CA512">
        <v>60.749998597210755</v>
      </c>
      <c r="CB512">
        <v>59.250000994327188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2.6925637256640985E-2</v>
      </c>
      <c r="CO512">
        <v>2.7503491156040366E-2</v>
      </c>
      <c r="CP512">
        <v>2.7917188175348676E-2</v>
      </c>
      <c r="CQ512">
        <v>2.8025287257463553E-2</v>
      </c>
      <c r="CR512">
        <v>2.7797811325129731E-2</v>
      </c>
      <c r="CS512">
        <v>2.7159717606409638E-2</v>
      </c>
      <c r="CT512">
        <v>2.5871304621131859E-2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</row>
    <row r="513" spans="1:104" x14ac:dyDescent="0.25">
      <c r="A513" t="s">
        <v>660</v>
      </c>
      <c r="B513" t="s">
        <v>168</v>
      </c>
      <c r="C513" t="s">
        <v>26</v>
      </c>
      <c r="D513" t="s">
        <v>185</v>
      </c>
      <c r="E513" t="s">
        <v>182</v>
      </c>
      <c r="F513">
        <v>2022</v>
      </c>
      <c r="G513" t="s">
        <v>173</v>
      </c>
      <c r="H513">
        <v>5</v>
      </c>
      <c r="I513">
        <v>15.743671243969763</v>
      </c>
      <c r="J513">
        <v>15.143661269205257</v>
      </c>
      <c r="K513">
        <v>14.811149869062818</v>
      </c>
      <c r="L513">
        <v>14.738230409788537</v>
      </c>
      <c r="M513">
        <v>15.230081993440152</v>
      </c>
      <c r="N513">
        <v>16.626205336331058</v>
      </c>
      <c r="O513">
        <v>18.54508331851768</v>
      </c>
      <c r="P513">
        <v>20.910116470137666</v>
      </c>
      <c r="Q513">
        <v>23.574216792924403</v>
      </c>
      <c r="R513">
        <v>25.478725392306739</v>
      </c>
      <c r="S513">
        <v>26.901133541074497</v>
      </c>
      <c r="T513">
        <v>27.84265276581344</v>
      </c>
      <c r="U513">
        <v>28.290707691713305</v>
      </c>
      <c r="V513">
        <v>28.717736013101618</v>
      </c>
      <c r="W513">
        <v>28.6404519463144</v>
      </c>
      <c r="X513">
        <v>27.902465736297327</v>
      </c>
      <c r="Y513">
        <v>26.670140636742651</v>
      </c>
      <c r="Z513">
        <v>25.014650090202249</v>
      </c>
      <c r="AA513">
        <v>23.14718401531162</v>
      </c>
      <c r="AB513">
        <v>22.820960801067219</v>
      </c>
      <c r="AC513">
        <v>22.567726261081869</v>
      </c>
      <c r="AD513">
        <v>20.928743057892316</v>
      </c>
      <c r="AE513">
        <v>18.789587714467647</v>
      </c>
      <c r="AF513">
        <v>17.068235386328421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0.25628935892076293</v>
      </c>
      <c r="AS513">
        <v>0.26041365615030487</v>
      </c>
      <c r="AT513">
        <v>0.26434441999970815</v>
      </c>
      <c r="AU513">
        <v>0.26363303167743662</v>
      </c>
      <c r="AV513">
        <v>0.25683991554042573</v>
      </c>
      <c r="AW513">
        <v>0.24549646764246702</v>
      </c>
      <c r="AX513">
        <v>0.23025780691277067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59.500000927136384</v>
      </c>
      <c r="BF513">
        <v>59.250000994327188</v>
      </c>
      <c r="BG513">
        <v>58.999999248816508</v>
      </c>
      <c r="BH513">
        <v>58.249999963987662</v>
      </c>
      <c r="BI513">
        <v>58.000000031178466</v>
      </c>
      <c r="BJ513">
        <v>57.250000504656093</v>
      </c>
      <c r="BK513">
        <v>61.000000221874664</v>
      </c>
      <c r="BL513">
        <v>65.24999805243354</v>
      </c>
      <c r="BM513">
        <v>70.250000756984136</v>
      </c>
      <c r="BN513">
        <v>75.000000990943477</v>
      </c>
      <c r="BO513">
        <v>79.249999244466025</v>
      </c>
      <c r="BP513">
        <v>80.250000727980918</v>
      </c>
      <c r="BQ513">
        <v>79.249999244466025</v>
      </c>
      <c r="BR513">
        <v>78.75000143324263</v>
      </c>
      <c r="BS513">
        <v>78.75000143324263</v>
      </c>
      <c r="BT513">
        <v>78.249998788148645</v>
      </c>
      <c r="BU513">
        <v>76.999999063679269</v>
      </c>
      <c r="BV513">
        <v>75.50000025232805</v>
      </c>
      <c r="BW513">
        <v>72.750001716507455</v>
      </c>
      <c r="BX513">
        <v>68.999998253039166</v>
      </c>
      <c r="BY513">
        <v>65.999998817635259</v>
      </c>
      <c r="BZ513">
        <v>64.75000030163352</v>
      </c>
      <c r="CA513">
        <v>64.499998556122847</v>
      </c>
      <c r="CB513">
        <v>62.999998777997519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2.7369417214825598E-2</v>
      </c>
      <c r="CO513">
        <v>2.7904560590231105E-2</v>
      </c>
      <c r="CP513">
        <v>2.8265506593844664E-2</v>
      </c>
      <c r="CQ513">
        <v>2.8298615388917602E-2</v>
      </c>
      <c r="CR513">
        <v>2.7959613913084057E-2</v>
      </c>
      <c r="CS513">
        <v>2.7242242331446852E-2</v>
      </c>
      <c r="CT513">
        <v>2.5855364857578462E-2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</row>
    <row r="514" spans="1:104" x14ac:dyDescent="0.25">
      <c r="A514" t="s">
        <v>661</v>
      </c>
      <c r="B514" t="s">
        <v>168</v>
      </c>
      <c r="C514" t="s">
        <v>26</v>
      </c>
      <c r="D514" t="s">
        <v>185</v>
      </c>
      <c r="E514" t="s">
        <v>182</v>
      </c>
      <c r="F514">
        <v>2022</v>
      </c>
      <c r="G514" t="s">
        <v>174</v>
      </c>
      <c r="H514">
        <v>6</v>
      </c>
      <c r="I514">
        <v>16.215685022950801</v>
      </c>
      <c r="J514">
        <v>15.585347782060841</v>
      </c>
      <c r="K514">
        <v>15.213529060647131</v>
      </c>
      <c r="L514">
        <v>15.146747891964496</v>
      </c>
      <c r="M514">
        <v>15.66357161371765</v>
      </c>
      <c r="N514">
        <v>16.980186259485357</v>
      </c>
      <c r="O514">
        <v>18.922544481139568</v>
      </c>
      <c r="P514">
        <v>21.374985267208313</v>
      </c>
      <c r="Q514">
        <v>23.995062329452704</v>
      </c>
      <c r="R514">
        <v>26.110584569804725</v>
      </c>
      <c r="S514">
        <v>27.675809440793504</v>
      </c>
      <c r="T514">
        <v>28.61777956747218</v>
      </c>
      <c r="U514">
        <v>28.959280622525348</v>
      </c>
      <c r="V514">
        <v>29.210881465303629</v>
      </c>
      <c r="W514">
        <v>29.103553752195964</v>
      </c>
      <c r="X514">
        <v>28.493025048400629</v>
      </c>
      <c r="Y514">
        <v>27.494311859379092</v>
      </c>
      <c r="Z514">
        <v>26.049716010379726</v>
      </c>
      <c r="AA514">
        <v>24.192044898137286</v>
      </c>
      <c r="AB514">
        <v>23.232694657663629</v>
      </c>
      <c r="AC514">
        <v>23.010437516741749</v>
      </c>
      <c r="AD514">
        <v>21.521176884594041</v>
      </c>
      <c r="AE514">
        <v>19.393845619193293</v>
      </c>
      <c r="AF514">
        <v>17.589691527132043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0.26342432305916935</v>
      </c>
      <c r="AS514">
        <v>0.26656782357580211</v>
      </c>
      <c r="AT514">
        <v>0.26888379376779531</v>
      </c>
      <c r="AU514">
        <v>0.26789584018845169</v>
      </c>
      <c r="AV514">
        <v>0.26227597844305811</v>
      </c>
      <c r="AW514">
        <v>0.25308289948173418</v>
      </c>
      <c r="AX514">
        <v>0.23978551682170179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60.250000181753535</v>
      </c>
      <c r="BF514">
        <v>60.250000181753535</v>
      </c>
      <c r="BG514">
        <v>59.250000994327188</v>
      </c>
      <c r="BH514">
        <v>59.749999530631165</v>
      </c>
      <c r="BI514">
        <v>58.499998295577228</v>
      </c>
      <c r="BJ514">
        <v>59.749999530631165</v>
      </c>
      <c r="BK514">
        <v>60.749998597210755</v>
      </c>
      <c r="BL514">
        <v>64.499998556122847</v>
      </c>
      <c r="BM514">
        <v>67.249999992265799</v>
      </c>
      <c r="BN514">
        <v>70.749999534981654</v>
      </c>
      <c r="BO514">
        <v>74.499998768813157</v>
      </c>
      <c r="BP514">
        <v>77.499998325063842</v>
      </c>
      <c r="BQ514">
        <v>78.500000896199609</v>
      </c>
      <c r="BR514">
        <v>79.999999707550828</v>
      </c>
      <c r="BS514">
        <v>80.250000727980918</v>
      </c>
      <c r="BT514">
        <v>78.75000143324263</v>
      </c>
      <c r="BU514">
        <v>77.499998325063842</v>
      </c>
      <c r="BV514">
        <v>76.250000775836227</v>
      </c>
      <c r="BW514">
        <v>74.000000474202707</v>
      </c>
      <c r="BX514">
        <v>71.250001938382113</v>
      </c>
      <c r="BY514">
        <v>67.000000421996901</v>
      </c>
      <c r="BZ514">
        <v>64.499998556122847</v>
      </c>
      <c r="CA514">
        <v>63.500001000127831</v>
      </c>
      <c r="CB514">
        <v>62.75000174551068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2.8376555535722797E-2</v>
      </c>
      <c r="CO514">
        <v>2.8791954426697935E-2</v>
      </c>
      <c r="CP514">
        <v>2.9002630180386294E-2</v>
      </c>
      <c r="CQ514">
        <v>2.8987963099931759E-2</v>
      </c>
      <c r="CR514">
        <v>2.8687265860434272E-2</v>
      </c>
      <c r="CS514">
        <v>2.8115878432761407E-2</v>
      </c>
      <c r="CT514">
        <v>2.6916693345267459E-2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</row>
    <row r="515" spans="1:104" x14ac:dyDescent="0.25">
      <c r="A515" t="s">
        <v>662</v>
      </c>
      <c r="B515" t="s">
        <v>168</v>
      </c>
      <c r="C515" t="s">
        <v>26</v>
      </c>
      <c r="D515" t="s">
        <v>185</v>
      </c>
      <c r="E515" t="s">
        <v>182</v>
      </c>
      <c r="F515">
        <v>2022</v>
      </c>
      <c r="G515" t="s">
        <v>175</v>
      </c>
      <c r="H515">
        <v>7</v>
      </c>
      <c r="I515">
        <v>17.244488656202613</v>
      </c>
      <c r="J515">
        <v>16.544184061242095</v>
      </c>
      <c r="K515">
        <v>16.129038224629905</v>
      </c>
      <c r="L515">
        <v>16.046871805023009</v>
      </c>
      <c r="M515">
        <v>16.591011540759251</v>
      </c>
      <c r="N515">
        <v>18.108831194058137</v>
      </c>
      <c r="O515">
        <v>20.278530602705029</v>
      </c>
      <c r="P515">
        <v>22.78926331389453</v>
      </c>
      <c r="Q515">
        <v>25.441641319186569</v>
      </c>
      <c r="R515">
        <v>27.618380384235056</v>
      </c>
      <c r="S515">
        <v>29.278332276123937</v>
      </c>
      <c r="T515">
        <v>30.33655351658199</v>
      </c>
      <c r="U515">
        <v>30.848031272006619</v>
      </c>
      <c r="V515">
        <v>31.2789317578926</v>
      </c>
      <c r="W515">
        <v>31.311185683995657</v>
      </c>
      <c r="X515">
        <v>30.864066610551358</v>
      </c>
      <c r="Y515">
        <v>29.839880668150514</v>
      </c>
      <c r="Z515">
        <v>28.168803751456863</v>
      </c>
      <c r="AA515">
        <v>25.872416736223489</v>
      </c>
      <c r="AB515">
        <v>24.703060384473329</v>
      </c>
      <c r="AC515">
        <v>24.453571225623097</v>
      </c>
      <c r="AD515">
        <v>22.891947172826569</v>
      </c>
      <c r="AE515">
        <v>20.639702308693725</v>
      </c>
      <c r="AF515">
        <v>18.729714584953459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0.27924550390586661</v>
      </c>
      <c r="AS515">
        <v>0.28395360619340504</v>
      </c>
      <c r="AT515">
        <v>0.28792002125471577</v>
      </c>
      <c r="AU515">
        <v>0.28821690009772599</v>
      </c>
      <c r="AV515">
        <v>0.28410122464760335</v>
      </c>
      <c r="AW515">
        <v>0.27467366791150599</v>
      </c>
      <c r="AX515">
        <v>0.25929154425133816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67.749999011956845</v>
      </c>
      <c r="BF515">
        <v>67.249999992265799</v>
      </c>
      <c r="BG515">
        <v>66.500001704422772</v>
      </c>
      <c r="BH515">
        <v>66.500001704422772</v>
      </c>
      <c r="BI515">
        <v>66.500001704422772</v>
      </c>
      <c r="BJ515">
        <v>66.500001704422772</v>
      </c>
      <c r="BK515">
        <v>67.749999011956845</v>
      </c>
      <c r="BL515">
        <v>69.500001018979916</v>
      </c>
      <c r="BM515">
        <v>74.499998768813157</v>
      </c>
      <c r="BN515">
        <v>77.750000312268043</v>
      </c>
      <c r="BO515">
        <v>78.75000143324263</v>
      </c>
      <c r="BP515">
        <v>77.250001171730233</v>
      </c>
      <c r="BQ515">
        <v>78.75000143324263</v>
      </c>
      <c r="BR515">
        <v>81.999998021980147</v>
      </c>
      <c r="BS515">
        <v>79.999999707550828</v>
      </c>
      <c r="BT515">
        <v>81.750000989493316</v>
      </c>
      <c r="BU515">
        <v>84.000000203505948</v>
      </c>
      <c r="BV515">
        <v>83.499998162645781</v>
      </c>
      <c r="BW515">
        <v>78.249998788148645</v>
      </c>
      <c r="BX515">
        <v>74.000000474202707</v>
      </c>
      <c r="BY515">
        <v>72.249998588026401</v>
      </c>
      <c r="BZ515">
        <v>71.750001139343311</v>
      </c>
      <c r="CA515">
        <v>69.749998293160289</v>
      </c>
      <c r="CB515">
        <v>69.749998293160289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3.0476767351079754E-2</v>
      </c>
      <c r="CO515">
        <v>3.1057733744316408E-2</v>
      </c>
      <c r="CP515">
        <v>3.1460269237459086E-2</v>
      </c>
      <c r="CQ515">
        <v>3.1564723000220452E-2</v>
      </c>
      <c r="CR515">
        <v>3.1343777012416231E-2</v>
      </c>
      <c r="CS515">
        <v>3.0698425118156059E-2</v>
      </c>
      <c r="CT515">
        <v>2.923054099553336E-2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</row>
    <row r="516" spans="1:104" x14ac:dyDescent="0.25">
      <c r="A516" t="s">
        <v>663</v>
      </c>
      <c r="B516" t="s">
        <v>168</v>
      </c>
      <c r="C516" t="s">
        <v>26</v>
      </c>
      <c r="D516" t="s">
        <v>185</v>
      </c>
      <c r="E516" t="s">
        <v>182</v>
      </c>
      <c r="F516">
        <v>2022</v>
      </c>
      <c r="G516" t="s">
        <v>176</v>
      </c>
      <c r="H516">
        <v>8</v>
      </c>
      <c r="I516">
        <v>17.739212095252931</v>
      </c>
      <c r="J516">
        <v>16.984642680328157</v>
      </c>
      <c r="K516">
        <v>16.548648261595403</v>
      </c>
      <c r="L516">
        <v>16.451698876236168</v>
      </c>
      <c r="M516">
        <v>17.040054222800336</v>
      </c>
      <c r="N516">
        <v>18.692874350393772</v>
      </c>
      <c r="O516">
        <v>21.268720514694433</v>
      </c>
      <c r="P516">
        <v>23.998347722481935</v>
      </c>
      <c r="Q516">
        <v>27.10465731857175</v>
      </c>
      <c r="R516">
        <v>29.593189549984224</v>
      </c>
      <c r="S516">
        <v>31.559012112203479</v>
      </c>
      <c r="T516">
        <v>32.728939933200429</v>
      </c>
      <c r="U516">
        <v>33.283033696139562</v>
      </c>
      <c r="V516">
        <v>33.733473517844828</v>
      </c>
      <c r="W516">
        <v>33.7269071426933</v>
      </c>
      <c r="X516">
        <v>33.116097047205194</v>
      </c>
      <c r="Y516">
        <v>31.885320191088745</v>
      </c>
      <c r="Z516">
        <v>30.015249385020965</v>
      </c>
      <c r="AA516">
        <v>27.431273518943666</v>
      </c>
      <c r="AB516">
        <v>26.37492754837632</v>
      </c>
      <c r="AC516">
        <v>25.635253335637067</v>
      </c>
      <c r="AD516">
        <v>23.761710231911824</v>
      </c>
      <c r="AE516">
        <v>21.333440739984553</v>
      </c>
      <c r="AF516">
        <v>19.349094785595209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0.30126720918601546</v>
      </c>
      <c r="AS516">
        <v>0.30636761547772379</v>
      </c>
      <c r="AT516">
        <v>0.31051387932117275</v>
      </c>
      <c r="AU516">
        <v>0.31045343375186113</v>
      </c>
      <c r="AV516">
        <v>0.30483096990653985</v>
      </c>
      <c r="AW516">
        <v>0.29350176906330327</v>
      </c>
      <c r="AX516">
        <v>0.27628792401323693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70.400002771064663</v>
      </c>
      <c r="BF516">
        <v>70.599996433280225</v>
      </c>
      <c r="BG516">
        <v>69.599999783635951</v>
      </c>
      <c r="BH516">
        <v>69.999998769779921</v>
      </c>
      <c r="BI516">
        <v>69.199995782351209</v>
      </c>
      <c r="BJ516">
        <v>68.800003744896244</v>
      </c>
      <c r="BK516">
        <v>68.800003744896244</v>
      </c>
      <c r="BL516">
        <v>68.599998360544447</v>
      </c>
      <c r="BM516">
        <v>71.400000629176603</v>
      </c>
      <c r="BN516">
        <v>74.800003703324947</v>
      </c>
      <c r="BO516">
        <v>79.999999707550828</v>
      </c>
      <c r="BP516">
        <v>82.999999565918415</v>
      </c>
      <c r="BQ516">
        <v>84.199999424672725</v>
      </c>
      <c r="BR516">
        <v>84.399999975153904</v>
      </c>
      <c r="BS516">
        <v>84.199999424672725</v>
      </c>
      <c r="BT516">
        <v>83.599998256616217</v>
      </c>
      <c r="BU516">
        <v>83.400002177465353</v>
      </c>
      <c r="BV516">
        <v>81.800004238917808</v>
      </c>
      <c r="BW516">
        <v>78.599999298315353</v>
      </c>
      <c r="BX516">
        <v>75.999998788632027</v>
      </c>
      <c r="BY516">
        <v>74.000000474202707</v>
      </c>
      <c r="BZ516">
        <v>73.199997245080453</v>
      </c>
      <c r="CA516">
        <v>71.400000629176603</v>
      </c>
      <c r="CB516">
        <v>71.800003663687221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3.2344073846479054E-2</v>
      </c>
      <c r="CO516">
        <v>3.2934751728203211E-2</v>
      </c>
      <c r="CP516">
        <v>3.3299684197206539E-2</v>
      </c>
      <c r="CQ516">
        <v>3.3374558001088579E-2</v>
      </c>
      <c r="CR516">
        <v>3.3098644474067219E-2</v>
      </c>
      <c r="CS516">
        <v>3.2437276417734855E-2</v>
      </c>
      <c r="CT516">
        <v>3.0891605590837437E-2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</row>
    <row r="517" spans="1:104" x14ac:dyDescent="0.25">
      <c r="A517" t="s">
        <v>664</v>
      </c>
      <c r="B517" t="s">
        <v>168</v>
      </c>
      <c r="C517" t="s">
        <v>26</v>
      </c>
      <c r="D517" t="s">
        <v>185</v>
      </c>
      <c r="E517" t="s">
        <v>182</v>
      </c>
      <c r="F517">
        <v>2022</v>
      </c>
      <c r="G517" t="s">
        <v>177</v>
      </c>
      <c r="H517">
        <v>9</v>
      </c>
      <c r="I517">
        <v>18.083199685793964</v>
      </c>
      <c r="J517">
        <v>17.36865312583722</v>
      </c>
      <c r="K517">
        <v>16.944247647534993</v>
      </c>
      <c r="L517">
        <v>16.885185067486702</v>
      </c>
      <c r="M517">
        <v>17.511770952879587</v>
      </c>
      <c r="N517">
        <v>19.282936234552736</v>
      </c>
      <c r="O517">
        <v>22.246196553927746</v>
      </c>
      <c r="P517">
        <v>24.815092412903837</v>
      </c>
      <c r="Q517">
        <v>28.190535821619051</v>
      </c>
      <c r="R517">
        <v>30.835453178144146</v>
      </c>
      <c r="S517">
        <v>32.750369252004099</v>
      </c>
      <c r="T517">
        <v>33.938297863335031</v>
      </c>
      <c r="U517">
        <v>34.467144531570085</v>
      </c>
      <c r="V517">
        <v>34.963677666035146</v>
      </c>
      <c r="W517">
        <v>34.895139287198489</v>
      </c>
      <c r="X517">
        <v>34.004502555183038</v>
      </c>
      <c r="Y517">
        <v>32.412101648529891</v>
      </c>
      <c r="Z517">
        <v>30.319783807350966</v>
      </c>
      <c r="AA517">
        <v>27.898938415597087</v>
      </c>
      <c r="AB517">
        <v>27.432081319145656</v>
      </c>
      <c r="AC517">
        <v>25.951310164700431</v>
      </c>
      <c r="AD517">
        <v>23.922804272077297</v>
      </c>
      <c r="AE517">
        <v>21.442708934918603</v>
      </c>
      <c r="AF517">
        <v>19.477078707879084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0.31239926599795981</v>
      </c>
      <c r="AS517">
        <v>0.31726724584152816</v>
      </c>
      <c r="AT517">
        <v>0.32183778945998476</v>
      </c>
      <c r="AU517">
        <v>0.3212069255622832</v>
      </c>
      <c r="AV517">
        <v>0.31300868478747246</v>
      </c>
      <c r="AW517">
        <v>0.29835076864784105</v>
      </c>
      <c r="AX517">
        <v>0.27909112959823007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65.750000939221067</v>
      </c>
      <c r="BF517">
        <v>65.000000174019348</v>
      </c>
      <c r="BG517">
        <v>65.750000939221067</v>
      </c>
      <c r="BH517">
        <v>63.749998999388779</v>
      </c>
      <c r="BI517">
        <v>64.499998556122847</v>
      </c>
      <c r="BJ517">
        <v>65.24999805243354</v>
      </c>
      <c r="BK517">
        <v>67.499998112373532</v>
      </c>
      <c r="BL517">
        <v>68.999998253039166</v>
      </c>
      <c r="BM517">
        <v>76.500001856689707</v>
      </c>
      <c r="BN517">
        <v>81.999998021980147</v>
      </c>
      <c r="BO517">
        <v>87.499999141987971</v>
      </c>
      <c r="BP517">
        <v>88.750001766779704</v>
      </c>
      <c r="BQ517">
        <v>88.250000209306592</v>
      </c>
      <c r="BR517">
        <v>90.250001786598574</v>
      </c>
      <c r="BS517">
        <v>91.999999201444581</v>
      </c>
      <c r="BT517">
        <v>89.749999504044865</v>
      </c>
      <c r="BU517">
        <v>88.000002089198873</v>
      </c>
      <c r="BV517">
        <v>87.499999141987971</v>
      </c>
      <c r="BW517">
        <v>85.999999847249697</v>
      </c>
      <c r="BX517">
        <v>81.000001251489095</v>
      </c>
      <c r="BY517">
        <v>76.500001856689707</v>
      </c>
      <c r="BZ517">
        <v>76.250000775836227</v>
      </c>
      <c r="CA517">
        <v>74.000000474202707</v>
      </c>
      <c r="CB517">
        <v>72.500000696077365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3.3076705704720141E-2</v>
      </c>
      <c r="CO517">
        <v>3.3656068649196139E-2</v>
      </c>
      <c r="CP517">
        <v>3.406720064382928E-2</v>
      </c>
      <c r="CQ517">
        <v>3.4088481979012944E-2</v>
      </c>
      <c r="CR517">
        <v>3.3640141797479602E-2</v>
      </c>
      <c r="CS517">
        <v>3.2706202628479744E-2</v>
      </c>
      <c r="CT517">
        <v>3.0937653434116776E-2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</row>
    <row r="518" spans="1:104" x14ac:dyDescent="0.25">
      <c r="A518" t="s">
        <v>665</v>
      </c>
      <c r="B518" t="s">
        <v>168</v>
      </c>
      <c r="C518" t="s">
        <v>26</v>
      </c>
      <c r="D518" t="s">
        <v>185</v>
      </c>
      <c r="E518" t="s">
        <v>182</v>
      </c>
      <c r="F518">
        <v>2022</v>
      </c>
      <c r="G518" t="s">
        <v>178</v>
      </c>
      <c r="H518">
        <v>10</v>
      </c>
      <c r="I518">
        <v>16.731598141669394</v>
      </c>
      <c r="J518">
        <v>16.077330099253633</v>
      </c>
      <c r="K518">
        <v>15.702265086292162</v>
      </c>
      <c r="L518">
        <v>15.633490361394456</v>
      </c>
      <c r="M518">
        <v>16.168258876111761</v>
      </c>
      <c r="N518">
        <v>17.71022112999831</v>
      </c>
      <c r="O518">
        <v>20.506034759113504</v>
      </c>
      <c r="P518">
        <v>22.471754337230042</v>
      </c>
      <c r="Q518">
        <v>25.320316046112374</v>
      </c>
      <c r="R518">
        <v>27.908178752016386</v>
      </c>
      <c r="S518">
        <v>30.010366918907444</v>
      </c>
      <c r="T518">
        <v>31.52277752386637</v>
      </c>
      <c r="U518">
        <v>32.350660751271974</v>
      </c>
      <c r="V518">
        <v>33.035964705244332</v>
      </c>
      <c r="W518">
        <v>33.025417048519081</v>
      </c>
      <c r="X518">
        <v>32.174760293528792</v>
      </c>
      <c r="Y518">
        <v>30.568978160517489</v>
      </c>
      <c r="Z518">
        <v>28.435423203626708</v>
      </c>
      <c r="AA518">
        <v>27.046925231196635</v>
      </c>
      <c r="AB518">
        <v>26.018620906566948</v>
      </c>
      <c r="AC518">
        <v>24.399604995356881</v>
      </c>
      <c r="AD518">
        <v>22.486093553660563</v>
      </c>
      <c r="AE518">
        <v>20.092612846924453</v>
      </c>
      <c r="AF518">
        <v>18.17968481564591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0.29016458741247914</v>
      </c>
      <c r="AS518">
        <v>0.29778519917789031</v>
      </c>
      <c r="AT518">
        <v>0.30409336491708477</v>
      </c>
      <c r="AU518">
        <v>0.30399627752283143</v>
      </c>
      <c r="AV518">
        <v>0.29616605373877442</v>
      </c>
      <c r="AW518">
        <v>0.2813849532043271</v>
      </c>
      <c r="AX518">
        <v>0.26174575051517907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62.5</v>
      </c>
      <c r="BF518">
        <v>62.249998254489327</v>
      </c>
      <c r="BG518">
        <v>62.5</v>
      </c>
      <c r="BH518">
        <v>61.250001000611221</v>
      </c>
      <c r="BI518">
        <v>61.499998999872169</v>
      </c>
      <c r="BJ518">
        <v>59.749999530631165</v>
      </c>
      <c r="BK518">
        <v>61.000000221874664</v>
      </c>
      <c r="BL518">
        <v>64.250001402789252</v>
      </c>
      <c r="BM518">
        <v>69.749998293160289</v>
      </c>
      <c r="BN518">
        <v>75.249999231897959</v>
      </c>
      <c r="BO518">
        <v>79.500001231670225</v>
      </c>
      <c r="BP518">
        <v>81.49999948567617</v>
      </c>
      <c r="BQ518">
        <v>84.249998323613667</v>
      </c>
      <c r="BR518">
        <v>86.249999900905649</v>
      </c>
      <c r="BS518">
        <v>85.999999847249697</v>
      </c>
      <c r="BT518">
        <v>84.999998424158193</v>
      </c>
      <c r="BU518">
        <v>84.000000203505948</v>
      </c>
      <c r="BV518">
        <v>82.250000130031111</v>
      </c>
      <c r="BW518">
        <v>76.749998768329775</v>
      </c>
      <c r="BX518">
        <v>70.250000756984136</v>
      </c>
      <c r="BY518">
        <v>68.2499976691076</v>
      </c>
      <c r="BZ518">
        <v>65.750000939221067</v>
      </c>
      <c r="CA518">
        <v>64.75000030163352</v>
      </c>
      <c r="CB518">
        <v>62.999998777997519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3.072061508313062E-2</v>
      </c>
      <c r="CO518">
        <v>3.1639041315890112E-2</v>
      </c>
      <c r="CP518">
        <v>3.2246173820029513E-2</v>
      </c>
      <c r="CQ518">
        <v>3.2335312341599885E-2</v>
      </c>
      <c r="CR518">
        <v>3.1917964039012078E-2</v>
      </c>
      <c r="CS518">
        <v>3.0926802305279763E-2</v>
      </c>
      <c r="CT518">
        <v>2.9088780796626832E-2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</row>
    <row r="519" spans="1:104" x14ac:dyDescent="0.25">
      <c r="A519" t="s">
        <v>666</v>
      </c>
      <c r="B519" t="s">
        <v>168</v>
      </c>
      <c r="C519" t="s">
        <v>26</v>
      </c>
      <c r="D519" t="s">
        <v>185</v>
      </c>
      <c r="E519" t="s">
        <v>182</v>
      </c>
      <c r="F519">
        <v>2022</v>
      </c>
      <c r="G519" t="s">
        <v>179</v>
      </c>
      <c r="H519">
        <v>11</v>
      </c>
      <c r="I519">
        <v>15.219173216368791</v>
      </c>
      <c r="J519">
        <v>14.756601157388335</v>
      </c>
      <c r="K519">
        <v>14.505793341294995</v>
      </c>
      <c r="L519">
        <v>14.537229081927183</v>
      </c>
      <c r="M519">
        <v>15.090898415921073</v>
      </c>
      <c r="N519">
        <v>16.593930715219457</v>
      </c>
      <c r="O519">
        <v>18.579582041260664</v>
      </c>
      <c r="P519">
        <v>20.429181412856231</v>
      </c>
      <c r="Q519">
        <v>22.73398245209307</v>
      </c>
      <c r="R519">
        <v>24.488721108501601</v>
      </c>
      <c r="S519">
        <v>25.847810899773116</v>
      </c>
      <c r="T519">
        <v>26.712822974025396</v>
      </c>
      <c r="U519">
        <v>27.119557754932792</v>
      </c>
      <c r="V519">
        <v>27.498176327448398</v>
      </c>
      <c r="W519">
        <v>27.313255912468108</v>
      </c>
      <c r="X519">
        <v>26.416550724185456</v>
      </c>
      <c r="Y519">
        <v>25.499215474945412</v>
      </c>
      <c r="Z519">
        <v>25.42297309216838</v>
      </c>
      <c r="AA519">
        <v>23.770559863186303</v>
      </c>
      <c r="AB519">
        <v>22.449990446603994</v>
      </c>
      <c r="AC519">
        <v>21.193929395826558</v>
      </c>
      <c r="AD519">
        <v>19.689817119199262</v>
      </c>
      <c r="AE519">
        <v>17.803449258257928</v>
      </c>
      <c r="AF519">
        <v>16.295012351738201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0.24588936278086243</v>
      </c>
      <c r="AS519">
        <v>0.24963332479259498</v>
      </c>
      <c r="AT519">
        <v>0.25311847953094696</v>
      </c>
      <c r="AU519">
        <v>0.25141630363107048</v>
      </c>
      <c r="AV519">
        <v>0.24316219518428114</v>
      </c>
      <c r="AW519">
        <v>0.2347181991768037</v>
      </c>
      <c r="AX519">
        <v>0.23401639799190005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60.20000098069567</v>
      </c>
      <c r="BF519">
        <v>59.799999215076092</v>
      </c>
      <c r="BG519">
        <v>59.599999570945648</v>
      </c>
      <c r="BH519">
        <v>59.599999570945648</v>
      </c>
      <c r="BI519">
        <v>60.000001276141845</v>
      </c>
      <c r="BJ519">
        <v>60.599996703976984</v>
      </c>
      <c r="BK519">
        <v>59.799999215076092</v>
      </c>
      <c r="BL519">
        <v>59.599999570945648</v>
      </c>
      <c r="BM519">
        <v>62.799998771326763</v>
      </c>
      <c r="BN519">
        <v>65.800004430339087</v>
      </c>
      <c r="BO519">
        <v>68.199994540529858</v>
      </c>
      <c r="BP519">
        <v>69.999998769779921</v>
      </c>
      <c r="BQ519">
        <v>71.199998930651134</v>
      </c>
      <c r="BR519">
        <v>71.599999185686158</v>
      </c>
      <c r="BS519">
        <v>70.199998172216851</v>
      </c>
      <c r="BT519">
        <v>69.999998769779921</v>
      </c>
      <c r="BU519">
        <v>68.800003744896244</v>
      </c>
      <c r="BV519">
        <v>66.80000107998336</v>
      </c>
      <c r="BW519">
        <v>65.400000429054359</v>
      </c>
      <c r="BX519">
        <v>63.799999892301365</v>
      </c>
      <c r="BY519">
        <v>62.999998777997519</v>
      </c>
      <c r="BZ519">
        <v>62.599998643809258</v>
      </c>
      <c r="CA519">
        <v>61.799997771198939</v>
      </c>
      <c r="CB519">
        <v>61.599997885374961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2.6206532910864364E-2</v>
      </c>
      <c r="CO519">
        <v>2.6721805330406162E-2</v>
      </c>
      <c r="CP519">
        <v>2.7060156618813214E-2</v>
      </c>
      <c r="CQ519">
        <v>2.6971528329585298E-2</v>
      </c>
      <c r="CR519">
        <v>2.6346005410897964E-2</v>
      </c>
      <c r="CS519">
        <v>2.5683729042120348E-2</v>
      </c>
      <c r="CT519">
        <v>2.5554598087252113E-2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</row>
    <row r="520" spans="1:104" x14ac:dyDescent="0.25">
      <c r="A520" t="s">
        <v>667</v>
      </c>
      <c r="B520" t="s">
        <v>168</v>
      </c>
      <c r="C520" t="s">
        <v>26</v>
      </c>
      <c r="D520" t="s">
        <v>185</v>
      </c>
      <c r="E520" t="s">
        <v>182</v>
      </c>
      <c r="F520">
        <v>2022</v>
      </c>
      <c r="G520" t="s">
        <v>180</v>
      </c>
      <c r="H520">
        <v>12</v>
      </c>
      <c r="I520">
        <v>14.553699166709734</v>
      </c>
      <c r="J520">
        <v>14.164745839257476</v>
      </c>
      <c r="K520">
        <v>13.985911818736101</v>
      </c>
      <c r="L520">
        <v>14.072350337657173</v>
      </c>
      <c r="M520">
        <v>14.654902962437893</v>
      </c>
      <c r="N520">
        <v>16.184119832774314</v>
      </c>
      <c r="O520">
        <v>18.127638772502443</v>
      </c>
      <c r="P520">
        <v>19.936838677739146</v>
      </c>
      <c r="Q520">
        <v>21.744884798485089</v>
      </c>
      <c r="R520">
        <v>22.73303758144765</v>
      </c>
      <c r="S520">
        <v>23.327015860020342</v>
      </c>
      <c r="T520">
        <v>23.568519147403293</v>
      </c>
      <c r="U520">
        <v>23.543756436745849</v>
      </c>
      <c r="V520">
        <v>23.601237903035781</v>
      </c>
      <c r="W520">
        <v>23.33612433751296</v>
      </c>
      <c r="X520">
        <v>22.612380168021343</v>
      </c>
      <c r="Y520">
        <v>22.119183340838273</v>
      </c>
      <c r="Z520">
        <v>22.697698822628059</v>
      </c>
      <c r="AA520">
        <v>21.81739393012105</v>
      </c>
      <c r="AB520">
        <v>20.741695724738634</v>
      </c>
      <c r="AC520">
        <v>19.702006917299293</v>
      </c>
      <c r="AD520">
        <v>18.469475230199503</v>
      </c>
      <c r="AE520">
        <v>16.836823287226856</v>
      </c>
      <c r="AF520">
        <v>15.54682573062277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0.21694630158521394</v>
      </c>
      <c r="AS520">
        <v>0.21671835543648232</v>
      </c>
      <c r="AT520">
        <v>0.21724747308470604</v>
      </c>
      <c r="AU520">
        <v>0.21480712218573009</v>
      </c>
      <c r="AV520">
        <v>0.20814511251546322</v>
      </c>
      <c r="AW520">
        <v>0.20360528037937212</v>
      </c>
      <c r="AX520">
        <v>0.20893046460471579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48.249999147063527</v>
      </c>
      <c r="BF520">
        <v>47.999999607006323</v>
      </c>
      <c r="BG520">
        <v>46.749999248091427</v>
      </c>
      <c r="BH520">
        <v>47.999999607006323</v>
      </c>
      <c r="BI520">
        <v>46.749999248091427</v>
      </c>
      <c r="BJ520">
        <v>47.000000389368282</v>
      </c>
      <c r="BK520">
        <v>46.500000282056348</v>
      </c>
      <c r="BL520">
        <v>45.750000030453378</v>
      </c>
      <c r="BM520">
        <v>52.999999652928089</v>
      </c>
      <c r="BN520">
        <v>57.749999524347132</v>
      </c>
      <c r="BO520">
        <v>61.74999995987887</v>
      </c>
      <c r="BP520">
        <v>62.999998777997519</v>
      </c>
      <c r="BQ520">
        <v>62.249998254489327</v>
      </c>
      <c r="BR520">
        <v>65.999998817635259</v>
      </c>
      <c r="BS520">
        <v>65.000000174019348</v>
      </c>
      <c r="BT520">
        <v>63.500001000127831</v>
      </c>
      <c r="BU520">
        <v>61.74999995987887</v>
      </c>
      <c r="BV520">
        <v>59.500000927136384</v>
      </c>
      <c r="BW520">
        <v>57.749999524347132</v>
      </c>
      <c r="BX520">
        <v>54.500000518674319</v>
      </c>
      <c r="BY520">
        <v>53.249999434678834</v>
      </c>
      <c r="BZ520">
        <v>51.749999777400262</v>
      </c>
      <c r="CA520">
        <v>52.000001039523873</v>
      </c>
      <c r="CB520">
        <v>52.000001039523873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2.2521901381134909E-2</v>
      </c>
      <c r="CO520">
        <v>2.2617843481102188E-2</v>
      </c>
      <c r="CP520">
        <v>2.2698420226753474E-2</v>
      </c>
      <c r="CQ520">
        <v>2.2569671583256352E-2</v>
      </c>
      <c r="CR520">
        <v>2.2092164728692437E-2</v>
      </c>
      <c r="CS520">
        <v>2.1795953620789187E-2</v>
      </c>
      <c r="CT520">
        <v>2.2254494478838167E-2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</row>
    <row r="521" spans="1:104" x14ac:dyDescent="0.25">
      <c r="A521" t="s">
        <v>668</v>
      </c>
      <c r="B521" t="s">
        <v>168</v>
      </c>
      <c r="C521" t="s">
        <v>26</v>
      </c>
      <c r="D521" t="s">
        <v>185</v>
      </c>
      <c r="E521" t="s">
        <v>182</v>
      </c>
      <c r="F521">
        <v>2022</v>
      </c>
      <c r="G521" t="s">
        <v>181</v>
      </c>
      <c r="H521">
        <v>8</v>
      </c>
      <c r="I521">
        <v>17.533881160123009</v>
      </c>
      <c r="J521">
        <v>16.797216364165877</v>
      </c>
      <c r="K521">
        <v>16.373280836274756</v>
      </c>
      <c r="L521">
        <v>16.280163584922207</v>
      </c>
      <c r="M521">
        <v>16.864484824770422</v>
      </c>
      <c r="N521">
        <v>18.493991723125777</v>
      </c>
      <c r="O521">
        <v>21.02915573027208</v>
      </c>
      <c r="P521">
        <v>23.649750379211834</v>
      </c>
      <c r="Q521">
        <v>26.591639340912938</v>
      </c>
      <c r="R521">
        <v>28.924661974473747</v>
      </c>
      <c r="S521">
        <v>30.75196705143787</v>
      </c>
      <c r="T521">
        <v>31.836011281859555</v>
      </c>
      <c r="U521">
        <v>32.373152736105439</v>
      </c>
      <c r="V521">
        <v>32.830505884025136</v>
      </c>
      <c r="W521">
        <v>32.849810444791331</v>
      </c>
      <c r="X521">
        <v>32.278978241721674</v>
      </c>
      <c r="Y521">
        <v>31.115969200149429</v>
      </c>
      <c r="Z521">
        <v>29.322166434137511</v>
      </c>
      <c r="AA521">
        <v>26.86609647620423</v>
      </c>
      <c r="AB521">
        <v>25.855989325454896</v>
      </c>
      <c r="AC521">
        <v>25.17382417738558</v>
      </c>
      <c r="AD521">
        <v>23.363361483875902</v>
      </c>
      <c r="AE521">
        <v>21.00003577620145</v>
      </c>
      <c r="AF521">
        <v>19.064091149175862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0.29304788725948455</v>
      </c>
      <c r="AS521">
        <v>0.29799223883624215</v>
      </c>
      <c r="AT521">
        <v>0.30220213310413202</v>
      </c>
      <c r="AU521">
        <v>0.30237983709221666</v>
      </c>
      <c r="AV521">
        <v>0.29712534940466007</v>
      </c>
      <c r="AW521">
        <v>0.28641995236451423</v>
      </c>
      <c r="AX521">
        <v>0.26990816588879968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66.037499442002144</v>
      </c>
      <c r="BF521">
        <v>65.775002080546244</v>
      </c>
      <c r="BG521">
        <v>65.275000402226382</v>
      </c>
      <c r="BH521">
        <v>65.000000174019348</v>
      </c>
      <c r="BI521">
        <v>64.675002738726079</v>
      </c>
      <c r="BJ521">
        <v>65.07499773692679</v>
      </c>
      <c r="BK521">
        <v>66.199996467794065</v>
      </c>
      <c r="BL521">
        <v>67.90000211365826</v>
      </c>
      <c r="BM521">
        <v>72.412496097205377</v>
      </c>
      <c r="BN521">
        <v>76.324998640860599</v>
      </c>
      <c r="BO521">
        <v>80.187499083135592</v>
      </c>
      <c r="BP521">
        <v>81.625000237584743</v>
      </c>
      <c r="BQ521">
        <v>82.425003043743317</v>
      </c>
      <c r="BR521">
        <v>84.162498437765535</v>
      </c>
      <c r="BS521">
        <v>84.112502499570326</v>
      </c>
      <c r="BT521">
        <v>83.462501767915668</v>
      </c>
      <c r="BU521">
        <v>83.224999324176551</v>
      </c>
      <c r="BV521">
        <v>82.262499371379292</v>
      </c>
      <c r="BW521">
        <v>79.212502728889149</v>
      </c>
      <c r="BX521">
        <v>75.562498392617186</v>
      </c>
      <c r="BY521">
        <v>72.437497480224096</v>
      </c>
      <c r="BZ521">
        <v>71.425001287114725</v>
      </c>
      <c r="CA521">
        <v>69.66249780307831</v>
      </c>
      <c r="CB521">
        <v>69.199995782351209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3.1519966725439892E-2</v>
      </c>
      <c r="CO521">
        <v>3.2102871518443703E-2</v>
      </c>
      <c r="CP521">
        <v>3.2479376336493344E-2</v>
      </c>
      <c r="CQ521">
        <v>3.2579562174049073E-2</v>
      </c>
      <c r="CR521">
        <v>3.2328586204820445E-2</v>
      </c>
      <c r="CS521">
        <v>3.1704319271626494E-2</v>
      </c>
      <c r="CT521">
        <v>3.0215588358607232E-2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</row>
    <row r="522" spans="1:104" x14ac:dyDescent="0.25">
      <c r="A522" t="s">
        <v>669</v>
      </c>
      <c r="B522" t="s">
        <v>168</v>
      </c>
      <c r="C522" t="s">
        <v>26</v>
      </c>
      <c r="D522" t="s">
        <v>185</v>
      </c>
      <c r="E522" t="s">
        <v>182</v>
      </c>
      <c r="F522">
        <v>2023</v>
      </c>
      <c r="G522" t="s">
        <v>169</v>
      </c>
      <c r="H522">
        <v>1</v>
      </c>
      <c r="I522">
        <v>14.338701064385823</v>
      </c>
      <c r="J522">
        <v>13.972407238042367</v>
      </c>
      <c r="K522">
        <v>13.847096400887208</v>
      </c>
      <c r="L522">
        <v>13.975366964145223</v>
      </c>
      <c r="M522">
        <v>14.622571936098632</v>
      </c>
      <c r="N522">
        <v>16.225407726786322</v>
      </c>
      <c r="O522">
        <v>18.900856361435302</v>
      </c>
      <c r="P522">
        <v>20.67223685609143</v>
      </c>
      <c r="Q522">
        <v>22.080202736349644</v>
      </c>
      <c r="R522">
        <v>22.423532354018764</v>
      </c>
      <c r="S522">
        <v>22.404920736157155</v>
      </c>
      <c r="T522">
        <v>22.241255159910345</v>
      </c>
      <c r="U522">
        <v>21.916695824352622</v>
      </c>
      <c r="V522">
        <v>21.751073368883983</v>
      </c>
      <c r="W522">
        <v>21.426389697110714</v>
      </c>
      <c r="X522">
        <v>20.894317485206891</v>
      </c>
      <c r="Y522">
        <v>20.674909442727245</v>
      </c>
      <c r="Z522">
        <v>21.676910048961329</v>
      </c>
      <c r="AA522">
        <v>21.245001716159415</v>
      </c>
      <c r="AB522">
        <v>20.327146508606244</v>
      </c>
      <c r="AC522">
        <v>19.377247459498395</v>
      </c>
      <c r="AD522">
        <v>18.228796125308147</v>
      </c>
      <c r="AE522">
        <v>16.615497512324385</v>
      </c>
      <c r="AF522">
        <v>15.394819057530619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0.20472893637899889</v>
      </c>
      <c r="AS522">
        <v>0.2017414001782718</v>
      </c>
      <c r="AT522">
        <v>0.20021685592364113</v>
      </c>
      <c r="AU522">
        <v>0.19722817344886093</v>
      </c>
      <c r="AV522">
        <v>0.19233048760577817</v>
      </c>
      <c r="AW522">
        <v>0.19031085728494296</v>
      </c>
      <c r="AX522">
        <v>0.19953419655950791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46.500000282056348</v>
      </c>
      <c r="BF522">
        <v>45.99999960072229</v>
      </c>
      <c r="BG522">
        <v>46.749999248091427</v>
      </c>
      <c r="BH522">
        <v>46.500000282056348</v>
      </c>
      <c r="BI522">
        <v>45.249999590812855</v>
      </c>
      <c r="BJ522">
        <v>44.49999946005665</v>
      </c>
      <c r="BK522">
        <v>45.750000030453378</v>
      </c>
      <c r="BL522">
        <v>45.000000141390714</v>
      </c>
      <c r="BM522">
        <v>47.499999258000862</v>
      </c>
      <c r="BN522">
        <v>51.749999777400262</v>
      </c>
      <c r="BO522">
        <v>54.500000518674319</v>
      </c>
      <c r="BP522">
        <v>56.999999514437697</v>
      </c>
      <c r="BQ522">
        <v>58.499998295577228</v>
      </c>
      <c r="BR522">
        <v>58.499998295577228</v>
      </c>
      <c r="BS522">
        <v>58.750000282781436</v>
      </c>
      <c r="BT522">
        <v>57.749999524347132</v>
      </c>
      <c r="BU522">
        <v>56.000000175952891</v>
      </c>
      <c r="BV522">
        <v>53.999999686281797</v>
      </c>
      <c r="BW522">
        <v>51.250001150461202</v>
      </c>
      <c r="BX522">
        <v>49.749999317940855</v>
      </c>
      <c r="BY522">
        <v>46.250000862845909</v>
      </c>
      <c r="BZ522">
        <v>44.750000722180275</v>
      </c>
      <c r="CA522">
        <v>41.499999782959208</v>
      </c>
      <c r="CB522">
        <v>40.999999010990074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2.0567483278677634E-2</v>
      </c>
      <c r="CO522">
        <v>2.0363001269864799E-2</v>
      </c>
      <c r="CP522">
        <v>2.0224846376658848E-2</v>
      </c>
      <c r="CQ522">
        <v>2.0043292855221918E-2</v>
      </c>
      <c r="CR522">
        <v>1.9791972267552166E-2</v>
      </c>
      <c r="CS522">
        <v>1.9833564978510927E-2</v>
      </c>
      <c r="CT522">
        <v>2.0738049173007068E-2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</row>
    <row r="523" spans="1:104" x14ac:dyDescent="0.25">
      <c r="A523" t="s">
        <v>670</v>
      </c>
      <c r="B523" t="s">
        <v>168</v>
      </c>
      <c r="C523" t="s">
        <v>26</v>
      </c>
      <c r="D523" t="s">
        <v>185</v>
      </c>
      <c r="E523" t="s">
        <v>182</v>
      </c>
      <c r="F523">
        <v>2023</v>
      </c>
      <c r="G523" t="s">
        <v>170</v>
      </c>
      <c r="H523">
        <v>2</v>
      </c>
      <c r="I523">
        <v>14.587743279027878</v>
      </c>
      <c r="J523">
        <v>14.17821579735298</v>
      </c>
      <c r="K523">
        <v>14.035120274091716</v>
      </c>
      <c r="L523">
        <v>14.134823001937615</v>
      </c>
      <c r="M523">
        <v>14.745655408759747</v>
      </c>
      <c r="N523">
        <v>16.35485233902704</v>
      </c>
      <c r="O523">
        <v>18.760433530550774</v>
      </c>
      <c r="P523">
        <v>20.51890302871799</v>
      </c>
      <c r="Q523">
        <v>22.103878166001802</v>
      </c>
      <c r="R523">
        <v>22.792130501586932</v>
      </c>
      <c r="S523">
        <v>23.126234533695037</v>
      </c>
      <c r="T523">
        <v>23.2023408279086</v>
      </c>
      <c r="U523">
        <v>23.077492667699861</v>
      </c>
      <c r="V523">
        <v>23.06497389449326</v>
      </c>
      <c r="W523">
        <v>22.85054717078107</v>
      </c>
      <c r="X523">
        <v>22.250633926299184</v>
      </c>
      <c r="Y523">
        <v>21.655079821014109</v>
      </c>
      <c r="Z523">
        <v>21.962691190809213</v>
      </c>
      <c r="AA523">
        <v>22.05219824323936</v>
      </c>
      <c r="AB523">
        <v>21.018017533169907</v>
      </c>
      <c r="AC523">
        <v>19.996375249012253</v>
      </c>
      <c r="AD523">
        <v>18.721162440650293</v>
      </c>
      <c r="AE523">
        <v>16.999712196419562</v>
      </c>
      <c r="AF523">
        <v>15.700384831472389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0.21357565871605838</v>
      </c>
      <c r="AS523">
        <v>0.21242644220941842</v>
      </c>
      <c r="AT523">
        <v>0.21231120478757315</v>
      </c>
      <c r="AU523">
        <v>0.21033742542886305</v>
      </c>
      <c r="AV523">
        <v>0.20481527100746649</v>
      </c>
      <c r="AW523">
        <v>0.19933324384886666</v>
      </c>
      <c r="AX523">
        <v>0.20216477608084324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48.500000530033915</v>
      </c>
      <c r="BF523">
        <v>48.999998915279441</v>
      </c>
      <c r="BG523">
        <v>47.750000761818008</v>
      </c>
      <c r="BH523">
        <v>46.749999248091427</v>
      </c>
      <c r="BI523">
        <v>45.500000732089703</v>
      </c>
      <c r="BJ523">
        <v>44.49999946005665</v>
      </c>
      <c r="BK523">
        <v>43.500000242418608</v>
      </c>
      <c r="BL523">
        <v>43.500000242418608</v>
      </c>
      <c r="BM523">
        <v>48.999998915279441</v>
      </c>
      <c r="BN523">
        <v>53.500001421883042</v>
      </c>
      <c r="BO523">
        <v>55.499999494618827</v>
      </c>
      <c r="BP523">
        <v>56.750000427555854</v>
      </c>
      <c r="BQ523">
        <v>58.000000031178466</v>
      </c>
      <c r="BR523">
        <v>58.499998295577228</v>
      </c>
      <c r="BS523">
        <v>58.000000031178466</v>
      </c>
      <c r="BT523">
        <v>56.999999514437697</v>
      </c>
      <c r="BU523">
        <v>55.750000243143695</v>
      </c>
      <c r="BV523">
        <v>53.500001421883042</v>
      </c>
      <c r="BW523">
        <v>51.250001150461202</v>
      </c>
      <c r="BX523">
        <v>49.25000041909658</v>
      </c>
      <c r="BY523">
        <v>47.999999607006323</v>
      </c>
      <c r="BZ523">
        <v>45.249999590812855</v>
      </c>
      <c r="CA523">
        <v>44.750000722180275</v>
      </c>
      <c r="CB523">
        <v>44.750000722180275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2.1872813124721877E-2</v>
      </c>
      <c r="CO523">
        <v>2.1856730040695604E-2</v>
      </c>
      <c r="CP523">
        <v>2.187073615080494E-2</v>
      </c>
      <c r="CQ523">
        <v>2.1782234683488794E-2</v>
      </c>
      <c r="CR523">
        <v>2.1492998543251936E-2</v>
      </c>
      <c r="CS523">
        <v>2.1219426245610302E-2</v>
      </c>
      <c r="CT523">
        <v>2.1444722707779713E-2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</row>
    <row r="524" spans="1:104" x14ac:dyDescent="0.25">
      <c r="A524" t="s">
        <v>671</v>
      </c>
      <c r="B524" t="s">
        <v>168</v>
      </c>
      <c r="C524" t="s">
        <v>26</v>
      </c>
      <c r="D524" t="s">
        <v>185</v>
      </c>
      <c r="E524" t="s">
        <v>182</v>
      </c>
      <c r="F524">
        <v>2023</v>
      </c>
      <c r="G524" t="s">
        <v>171</v>
      </c>
      <c r="H524">
        <v>3</v>
      </c>
      <c r="I524">
        <v>15.190182998853528</v>
      </c>
      <c r="J524">
        <v>14.651748015938775</v>
      </c>
      <c r="K524">
        <v>14.390121060862164</v>
      </c>
      <c r="L524">
        <v>14.387549804238972</v>
      </c>
      <c r="M524">
        <v>14.913228225277818</v>
      </c>
      <c r="N524">
        <v>16.386121703875236</v>
      </c>
      <c r="O524">
        <v>18.877304580682715</v>
      </c>
      <c r="P524">
        <v>20.506068369620078</v>
      </c>
      <c r="Q524">
        <v>22.145398327496526</v>
      </c>
      <c r="R524">
        <v>23.184515688347844</v>
      </c>
      <c r="S524">
        <v>23.984498743613223</v>
      </c>
      <c r="T524">
        <v>24.440299426010831</v>
      </c>
      <c r="U524">
        <v>24.630244944052194</v>
      </c>
      <c r="V524">
        <v>24.957397235780387</v>
      </c>
      <c r="W524">
        <v>24.951874108094074</v>
      </c>
      <c r="X524">
        <v>24.535425467823785</v>
      </c>
      <c r="Y524">
        <v>23.801205696490673</v>
      </c>
      <c r="Z524">
        <v>23.040043735536781</v>
      </c>
      <c r="AA524">
        <v>22.403452160948888</v>
      </c>
      <c r="AB524">
        <v>22.271731951248967</v>
      </c>
      <c r="AC524">
        <v>21.217324702676983</v>
      </c>
      <c r="AD524">
        <v>19.786651941825085</v>
      </c>
      <c r="AE524">
        <v>17.895740099006645</v>
      </c>
      <c r="AF524">
        <v>16.403149715513951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0.2249709750133598</v>
      </c>
      <c r="AS524">
        <v>0.22671939816778081</v>
      </c>
      <c r="AT524">
        <v>0.22973079818221701</v>
      </c>
      <c r="AU524">
        <v>0.22967997928510372</v>
      </c>
      <c r="AV524">
        <v>0.22584659715791508</v>
      </c>
      <c r="AW524">
        <v>0.21908816368847375</v>
      </c>
      <c r="AX524">
        <v>0.2120817184326573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51.250001150461202</v>
      </c>
      <c r="BF524">
        <v>51.499999965437823</v>
      </c>
      <c r="BG524">
        <v>51.499999965437823</v>
      </c>
      <c r="BH524">
        <v>50.499998844463235</v>
      </c>
      <c r="BI524">
        <v>49.749999317940855</v>
      </c>
      <c r="BJ524">
        <v>49.499999747671957</v>
      </c>
      <c r="BK524">
        <v>49.499999747671957</v>
      </c>
      <c r="BL524">
        <v>48.249999147063527</v>
      </c>
      <c r="BM524">
        <v>52.999999652928089</v>
      </c>
      <c r="BN524">
        <v>58.249999963987662</v>
      </c>
      <c r="BO524">
        <v>59.500000927136384</v>
      </c>
      <c r="BP524">
        <v>62.249998254489327</v>
      </c>
      <c r="BQ524">
        <v>63.25000004012113</v>
      </c>
      <c r="BR524">
        <v>62.5</v>
      </c>
      <c r="BS524">
        <v>63.25000004012113</v>
      </c>
      <c r="BT524">
        <v>62.249998254489327</v>
      </c>
      <c r="BU524">
        <v>61.000000221874664</v>
      </c>
      <c r="BV524">
        <v>57.499999470691172</v>
      </c>
      <c r="BW524">
        <v>55.750000243143695</v>
      </c>
      <c r="BX524">
        <v>53.999999686281797</v>
      </c>
      <c r="BY524">
        <v>52.499998820535566</v>
      </c>
      <c r="BZ524">
        <v>49.25000041909658</v>
      </c>
      <c r="CA524">
        <v>48.750000221149577</v>
      </c>
      <c r="CB524">
        <v>49.25000041909658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2.341322307030369E-2</v>
      </c>
      <c r="CO524">
        <v>2.3731818526050462E-2</v>
      </c>
      <c r="CP524">
        <v>2.4042046384563778E-2</v>
      </c>
      <c r="CQ524">
        <v>2.4168707147484463E-2</v>
      </c>
      <c r="CR524">
        <v>2.408273488850441E-2</v>
      </c>
      <c r="CS524">
        <v>2.3750852504818003E-2</v>
      </c>
      <c r="CT524">
        <v>2.3087838554128715E-2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</row>
    <row r="525" spans="1:104" x14ac:dyDescent="0.25">
      <c r="A525" t="s">
        <v>672</v>
      </c>
      <c r="B525" t="s">
        <v>168</v>
      </c>
      <c r="C525" t="s">
        <v>26</v>
      </c>
      <c r="D525" t="s">
        <v>185</v>
      </c>
      <c r="E525" t="s">
        <v>182</v>
      </c>
      <c r="F525">
        <v>2023</v>
      </c>
      <c r="G525" t="s">
        <v>172</v>
      </c>
      <c r="H525">
        <v>4</v>
      </c>
      <c r="I525">
        <v>15.643377409277726</v>
      </c>
      <c r="J525">
        <v>15.022748128917932</v>
      </c>
      <c r="K525">
        <v>14.680746806021446</v>
      </c>
      <c r="L525">
        <v>14.621891485728396</v>
      </c>
      <c r="M525">
        <v>15.104682809746709</v>
      </c>
      <c r="N525">
        <v>16.526720125109602</v>
      </c>
      <c r="O525">
        <v>18.634805130755435</v>
      </c>
      <c r="P525">
        <v>20.457605742734668</v>
      </c>
      <c r="Q525">
        <v>22.936574946653067</v>
      </c>
      <c r="R525">
        <v>24.884883632814109</v>
      </c>
      <c r="S525">
        <v>26.383939794079222</v>
      </c>
      <c r="T525">
        <v>27.346780912400483</v>
      </c>
      <c r="U525">
        <v>27.839763296998701</v>
      </c>
      <c r="V525">
        <v>28.312571341344029</v>
      </c>
      <c r="W525">
        <v>28.337131308894079</v>
      </c>
      <c r="X525">
        <v>27.744191761138755</v>
      </c>
      <c r="Y525">
        <v>26.630931450597643</v>
      </c>
      <c r="Z525">
        <v>25.114632872873582</v>
      </c>
      <c r="AA525">
        <v>23.341805359050927</v>
      </c>
      <c r="AB525">
        <v>23.306704811864318</v>
      </c>
      <c r="AC525">
        <v>22.500915885246666</v>
      </c>
      <c r="AD525">
        <v>20.839687126436665</v>
      </c>
      <c r="AE525">
        <v>18.692863383549831</v>
      </c>
      <c r="AF525">
        <v>16.96093122323412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0.25172489552319505</v>
      </c>
      <c r="AS525">
        <v>0.256262747967405</v>
      </c>
      <c r="AT525">
        <v>0.26061490720139774</v>
      </c>
      <c r="AU525">
        <v>0.26084098116938403</v>
      </c>
      <c r="AV525">
        <v>0.25538302907030364</v>
      </c>
      <c r="AW525">
        <v>0.24513555523776007</v>
      </c>
      <c r="AX525">
        <v>0.23117814708102727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58.000000031178466</v>
      </c>
      <c r="BF525">
        <v>57.749999524347132</v>
      </c>
      <c r="BG525">
        <v>56.249999625375025</v>
      </c>
      <c r="BH525">
        <v>54.500000518674319</v>
      </c>
      <c r="BI525">
        <v>54.500000518674319</v>
      </c>
      <c r="BJ525">
        <v>54.500000518674319</v>
      </c>
      <c r="BK525">
        <v>55.249999440962867</v>
      </c>
      <c r="BL525">
        <v>59.749999530631165</v>
      </c>
      <c r="BM525">
        <v>66.749998555639451</v>
      </c>
      <c r="BN525">
        <v>70.749999534981654</v>
      </c>
      <c r="BO525">
        <v>73.749999212079089</v>
      </c>
      <c r="BP525">
        <v>75.750002360379014</v>
      </c>
      <c r="BQ525">
        <v>76.999999063679269</v>
      </c>
      <c r="BR525">
        <v>76.999999063679269</v>
      </c>
      <c r="BS525">
        <v>77.750000312268043</v>
      </c>
      <c r="BT525">
        <v>76.250000775836227</v>
      </c>
      <c r="BU525">
        <v>75.000000990943477</v>
      </c>
      <c r="BV525">
        <v>73.749999212079089</v>
      </c>
      <c r="BW525">
        <v>72.00000191807986</v>
      </c>
      <c r="BX525">
        <v>68.000000515774005</v>
      </c>
      <c r="BY525">
        <v>62.999998777997519</v>
      </c>
      <c r="BZ525">
        <v>62.000001222002489</v>
      </c>
      <c r="CA525">
        <v>60.749998597210755</v>
      </c>
      <c r="CB525">
        <v>59.250000994327188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2.6925637256640985E-2</v>
      </c>
      <c r="CO525">
        <v>2.7503491156040366E-2</v>
      </c>
      <c r="CP525">
        <v>2.7917188175348676E-2</v>
      </c>
      <c r="CQ525">
        <v>2.8025287257463553E-2</v>
      </c>
      <c r="CR525">
        <v>2.7797811325129731E-2</v>
      </c>
      <c r="CS525">
        <v>2.7159717606409638E-2</v>
      </c>
      <c r="CT525">
        <v>2.5871304621131859E-2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</row>
    <row r="526" spans="1:104" x14ac:dyDescent="0.25">
      <c r="A526" t="s">
        <v>673</v>
      </c>
      <c r="B526" t="s">
        <v>168</v>
      </c>
      <c r="C526" t="s">
        <v>26</v>
      </c>
      <c r="D526" t="s">
        <v>185</v>
      </c>
      <c r="E526" t="s">
        <v>182</v>
      </c>
      <c r="F526">
        <v>2023</v>
      </c>
      <c r="G526" t="s">
        <v>173</v>
      </c>
      <c r="H526">
        <v>5</v>
      </c>
      <c r="I526">
        <v>15.743671243969763</v>
      </c>
      <c r="J526">
        <v>15.143661269205257</v>
      </c>
      <c r="K526">
        <v>14.811149869062818</v>
      </c>
      <c r="L526">
        <v>14.738230409788537</v>
      </c>
      <c r="M526">
        <v>15.230081993440152</v>
      </c>
      <c r="N526">
        <v>16.626205336331058</v>
      </c>
      <c r="O526">
        <v>18.54508331851768</v>
      </c>
      <c r="P526">
        <v>20.910116470137666</v>
      </c>
      <c r="Q526">
        <v>23.574216792924403</v>
      </c>
      <c r="R526">
        <v>25.478725392306739</v>
      </c>
      <c r="S526">
        <v>26.901133541074497</v>
      </c>
      <c r="T526">
        <v>27.84265276581344</v>
      </c>
      <c r="U526">
        <v>28.290707691713305</v>
      </c>
      <c r="V526">
        <v>28.717736013101618</v>
      </c>
      <c r="W526">
        <v>28.6404519463144</v>
      </c>
      <c r="X526">
        <v>27.902465736297327</v>
      </c>
      <c r="Y526">
        <v>26.670140636742651</v>
      </c>
      <c r="Z526">
        <v>25.014650090202249</v>
      </c>
      <c r="AA526">
        <v>23.14718401531162</v>
      </c>
      <c r="AB526">
        <v>22.820960801067219</v>
      </c>
      <c r="AC526">
        <v>22.567726261081869</v>
      </c>
      <c r="AD526">
        <v>20.928743057892316</v>
      </c>
      <c r="AE526">
        <v>18.789587714467647</v>
      </c>
      <c r="AF526">
        <v>17.068235386328421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0.25628935892076293</v>
      </c>
      <c r="AS526">
        <v>0.26041365615030487</v>
      </c>
      <c r="AT526">
        <v>0.26434441999970815</v>
      </c>
      <c r="AU526">
        <v>0.26363303167743662</v>
      </c>
      <c r="AV526">
        <v>0.25683991554042573</v>
      </c>
      <c r="AW526">
        <v>0.24549646764246702</v>
      </c>
      <c r="AX526">
        <v>0.23025780691277067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59.500000927136384</v>
      </c>
      <c r="BF526">
        <v>59.250000994327188</v>
      </c>
      <c r="BG526">
        <v>58.999999248816508</v>
      </c>
      <c r="BH526">
        <v>58.249999963987662</v>
      </c>
      <c r="BI526">
        <v>58.000000031178466</v>
      </c>
      <c r="BJ526">
        <v>57.250000504656093</v>
      </c>
      <c r="BK526">
        <v>61.000000221874664</v>
      </c>
      <c r="BL526">
        <v>65.24999805243354</v>
      </c>
      <c r="BM526">
        <v>70.250000756984136</v>
      </c>
      <c r="BN526">
        <v>75.000000990943477</v>
      </c>
      <c r="BO526">
        <v>79.249999244466025</v>
      </c>
      <c r="BP526">
        <v>80.250000727980918</v>
      </c>
      <c r="BQ526">
        <v>79.249999244466025</v>
      </c>
      <c r="BR526">
        <v>78.75000143324263</v>
      </c>
      <c r="BS526">
        <v>78.75000143324263</v>
      </c>
      <c r="BT526">
        <v>78.249998788148645</v>
      </c>
      <c r="BU526">
        <v>76.999999063679269</v>
      </c>
      <c r="BV526">
        <v>75.50000025232805</v>
      </c>
      <c r="BW526">
        <v>72.750001716507455</v>
      </c>
      <c r="BX526">
        <v>68.999998253039166</v>
      </c>
      <c r="BY526">
        <v>65.999998817635259</v>
      </c>
      <c r="BZ526">
        <v>64.75000030163352</v>
      </c>
      <c r="CA526">
        <v>64.499998556122847</v>
      </c>
      <c r="CB526">
        <v>62.999998777997519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2.7369417214825598E-2</v>
      </c>
      <c r="CO526">
        <v>2.7904560590231105E-2</v>
      </c>
      <c r="CP526">
        <v>2.8265506593844664E-2</v>
      </c>
      <c r="CQ526">
        <v>2.8298615388917602E-2</v>
      </c>
      <c r="CR526">
        <v>2.7959613913084057E-2</v>
      </c>
      <c r="CS526">
        <v>2.7242242331446852E-2</v>
      </c>
      <c r="CT526">
        <v>2.5855364857578462E-2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</row>
    <row r="527" spans="1:104" x14ac:dyDescent="0.25">
      <c r="A527" t="s">
        <v>674</v>
      </c>
      <c r="B527" t="s">
        <v>168</v>
      </c>
      <c r="C527" t="s">
        <v>26</v>
      </c>
      <c r="D527" t="s">
        <v>185</v>
      </c>
      <c r="E527" t="s">
        <v>182</v>
      </c>
      <c r="F527">
        <v>2023</v>
      </c>
      <c r="G527" t="s">
        <v>174</v>
      </c>
      <c r="H527">
        <v>6</v>
      </c>
      <c r="I527">
        <v>16.215685022950801</v>
      </c>
      <c r="J527">
        <v>15.585347782060841</v>
      </c>
      <c r="K527">
        <v>15.213529060647131</v>
      </c>
      <c r="L527">
        <v>15.146747891964496</v>
      </c>
      <c r="M527">
        <v>15.66357161371765</v>
      </c>
      <c r="N527">
        <v>16.980186259485357</v>
      </c>
      <c r="O527">
        <v>18.922544481139568</v>
      </c>
      <c r="P527">
        <v>21.374985267208313</v>
      </c>
      <c r="Q527">
        <v>23.995062329452704</v>
      </c>
      <c r="R527">
        <v>26.110584569804725</v>
      </c>
      <c r="S527">
        <v>27.675809440793504</v>
      </c>
      <c r="T527">
        <v>28.61777956747218</v>
      </c>
      <c r="U527">
        <v>28.959280622525348</v>
      </c>
      <c r="V527">
        <v>29.210881465303629</v>
      </c>
      <c r="W527">
        <v>29.103553752195964</v>
      </c>
      <c r="X527">
        <v>28.493025048400629</v>
      </c>
      <c r="Y527">
        <v>27.494311859379092</v>
      </c>
      <c r="Z527">
        <v>26.049716010379726</v>
      </c>
      <c r="AA527">
        <v>24.192044898137286</v>
      </c>
      <c r="AB527">
        <v>23.232694657663629</v>
      </c>
      <c r="AC527">
        <v>23.010437516741749</v>
      </c>
      <c r="AD527">
        <v>21.521176884594041</v>
      </c>
      <c r="AE527">
        <v>19.393845619193293</v>
      </c>
      <c r="AF527">
        <v>17.589691527132043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0.26342432305916935</v>
      </c>
      <c r="AS527">
        <v>0.26656782357580211</v>
      </c>
      <c r="AT527">
        <v>0.26888379376779531</v>
      </c>
      <c r="AU527">
        <v>0.26789584018845169</v>
      </c>
      <c r="AV527">
        <v>0.26227597844305811</v>
      </c>
      <c r="AW527">
        <v>0.25308289948173418</v>
      </c>
      <c r="AX527">
        <v>0.23978551682170179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60.250000181753535</v>
      </c>
      <c r="BF527">
        <v>60.250000181753535</v>
      </c>
      <c r="BG527">
        <v>59.250000994327188</v>
      </c>
      <c r="BH527">
        <v>59.749999530631165</v>
      </c>
      <c r="BI527">
        <v>58.499998295577228</v>
      </c>
      <c r="BJ527">
        <v>59.749999530631165</v>
      </c>
      <c r="BK527">
        <v>60.749998597210755</v>
      </c>
      <c r="BL527">
        <v>64.499998556122847</v>
      </c>
      <c r="BM527">
        <v>67.249999992265799</v>
      </c>
      <c r="BN527">
        <v>70.749999534981654</v>
      </c>
      <c r="BO527">
        <v>74.499998768813157</v>
      </c>
      <c r="BP527">
        <v>77.499998325063842</v>
      </c>
      <c r="BQ527">
        <v>78.500000896199609</v>
      </c>
      <c r="BR527">
        <v>79.999999707550828</v>
      </c>
      <c r="BS527">
        <v>80.250000727980918</v>
      </c>
      <c r="BT527">
        <v>78.75000143324263</v>
      </c>
      <c r="BU527">
        <v>77.499998325063842</v>
      </c>
      <c r="BV527">
        <v>76.250000775836227</v>
      </c>
      <c r="BW527">
        <v>74.000000474202707</v>
      </c>
      <c r="BX527">
        <v>71.250001938382113</v>
      </c>
      <c r="BY527">
        <v>67.000000421996901</v>
      </c>
      <c r="BZ527">
        <v>64.499998556122847</v>
      </c>
      <c r="CA527">
        <v>63.500001000127831</v>
      </c>
      <c r="CB527">
        <v>62.75000174551068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2.8376555535722797E-2</v>
      </c>
      <c r="CO527">
        <v>2.8791954426697935E-2</v>
      </c>
      <c r="CP527">
        <v>2.9002630180386294E-2</v>
      </c>
      <c r="CQ527">
        <v>2.8987963099931759E-2</v>
      </c>
      <c r="CR527">
        <v>2.8687265860434272E-2</v>
      </c>
      <c r="CS527">
        <v>2.8115878432761407E-2</v>
      </c>
      <c r="CT527">
        <v>2.6916693345267459E-2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</row>
    <row r="528" spans="1:104" x14ac:dyDescent="0.25">
      <c r="A528" t="s">
        <v>675</v>
      </c>
      <c r="B528" t="s">
        <v>168</v>
      </c>
      <c r="C528" t="s">
        <v>26</v>
      </c>
      <c r="D528" t="s">
        <v>185</v>
      </c>
      <c r="E528" t="s">
        <v>182</v>
      </c>
      <c r="F528">
        <v>2023</v>
      </c>
      <c r="G528" t="s">
        <v>175</v>
      </c>
      <c r="H528">
        <v>7</v>
      </c>
      <c r="I528">
        <v>17.244488656202613</v>
      </c>
      <c r="J528">
        <v>16.544184061242095</v>
      </c>
      <c r="K528">
        <v>16.129038224629905</v>
      </c>
      <c r="L528">
        <v>16.046871805023009</v>
      </c>
      <c r="M528">
        <v>16.591011540759251</v>
      </c>
      <c r="N528">
        <v>18.108831194058137</v>
      </c>
      <c r="O528">
        <v>20.278530602705029</v>
      </c>
      <c r="P528">
        <v>22.78926331389453</v>
      </c>
      <c r="Q528">
        <v>25.441641319186569</v>
      </c>
      <c r="R528">
        <v>27.618380384235056</v>
      </c>
      <c r="S528">
        <v>29.278332276123937</v>
      </c>
      <c r="T528">
        <v>30.33655351658199</v>
      </c>
      <c r="U528">
        <v>30.848031272006619</v>
      </c>
      <c r="V528">
        <v>31.2789317578926</v>
      </c>
      <c r="W528">
        <v>31.311185683995657</v>
      </c>
      <c r="X528">
        <v>30.864066610551358</v>
      </c>
      <c r="Y528">
        <v>29.839880668150514</v>
      </c>
      <c r="Z528">
        <v>28.168803751456863</v>
      </c>
      <c r="AA528">
        <v>25.872416736223489</v>
      </c>
      <c r="AB528">
        <v>24.703060384473329</v>
      </c>
      <c r="AC528">
        <v>24.453571225623097</v>
      </c>
      <c r="AD528">
        <v>22.891947172826569</v>
      </c>
      <c r="AE528">
        <v>20.639702308693725</v>
      </c>
      <c r="AF528">
        <v>18.729714584953459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0.27924550390586661</v>
      </c>
      <c r="AS528">
        <v>0.28395360619340504</v>
      </c>
      <c r="AT528">
        <v>0.28792002125471577</v>
      </c>
      <c r="AU528">
        <v>0.28821690009772599</v>
      </c>
      <c r="AV528">
        <v>0.28410122464760335</v>
      </c>
      <c r="AW528">
        <v>0.27467366791150599</v>
      </c>
      <c r="AX528">
        <v>0.25929154425133816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67.749999011956845</v>
      </c>
      <c r="BF528">
        <v>67.249999992265799</v>
      </c>
      <c r="BG528">
        <v>66.500001704422772</v>
      </c>
      <c r="BH528">
        <v>66.500001704422772</v>
      </c>
      <c r="BI528">
        <v>66.500001704422772</v>
      </c>
      <c r="BJ528">
        <v>66.500001704422772</v>
      </c>
      <c r="BK528">
        <v>67.749999011956845</v>
      </c>
      <c r="BL528">
        <v>69.500001018979916</v>
      </c>
      <c r="BM528">
        <v>74.499998768813157</v>
      </c>
      <c r="BN528">
        <v>77.750000312268043</v>
      </c>
      <c r="BO528">
        <v>78.75000143324263</v>
      </c>
      <c r="BP528">
        <v>77.250001171730233</v>
      </c>
      <c r="BQ528">
        <v>78.75000143324263</v>
      </c>
      <c r="BR528">
        <v>81.999998021980147</v>
      </c>
      <c r="BS528">
        <v>79.999999707550828</v>
      </c>
      <c r="BT528">
        <v>81.750000989493316</v>
      </c>
      <c r="BU528">
        <v>84.000000203505948</v>
      </c>
      <c r="BV528">
        <v>83.499998162645781</v>
      </c>
      <c r="BW528">
        <v>78.249998788148645</v>
      </c>
      <c r="BX528">
        <v>74.000000474202707</v>
      </c>
      <c r="BY528">
        <v>72.249998588026401</v>
      </c>
      <c r="BZ528">
        <v>71.750001139343311</v>
      </c>
      <c r="CA528">
        <v>69.749998293160289</v>
      </c>
      <c r="CB528">
        <v>69.749998293160289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3.0476767351079754E-2</v>
      </c>
      <c r="CO528">
        <v>3.1057733744316408E-2</v>
      </c>
      <c r="CP528">
        <v>3.1460269237459086E-2</v>
      </c>
      <c r="CQ528">
        <v>3.1564723000220452E-2</v>
      </c>
      <c r="CR528">
        <v>3.1343777012416231E-2</v>
      </c>
      <c r="CS528">
        <v>3.0698425118156059E-2</v>
      </c>
      <c r="CT528">
        <v>2.923054099553336E-2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</row>
    <row r="529" spans="1:104" x14ac:dyDescent="0.25">
      <c r="A529" t="s">
        <v>676</v>
      </c>
      <c r="B529" t="s">
        <v>168</v>
      </c>
      <c r="C529" t="s">
        <v>26</v>
      </c>
      <c r="D529" t="s">
        <v>185</v>
      </c>
      <c r="E529" t="s">
        <v>182</v>
      </c>
      <c r="F529">
        <v>2023</v>
      </c>
      <c r="G529" t="s">
        <v>176</v>
      </c>
      <c r="H529">
        <v>8</v>
      </c>
      <c r="I529">
        <v>17.739212095252931</v>
      </c>
      <c r="J529">
        <v>16.984642680328157</v>
      </c>
      <c r="K529">
        <v>16.548648261595403</v>
      </c>
      <c r="L529">
        <v>16.451698876236168</v>
      </c>
      <c r="M529">
        <v>17.040054222800336</v>
      </c>
      <c r="N529">
        <v>18.692874350393772</v>
      </c>
      <c r="O529">
        <v>21.268720514694433</v>
      </c>
      <c r="P529">
        <v>23.998347722481935</v>
      </c>
      <c r="Q529">
        <v>27.10465731857175</v>
      </c>
      <c r="R529">
        <v>29.593189549984224</v>
      </c>
      <c r="S529">
        <v>31.559012112203479</v>
      </c>
      <c r="T529">
        <v>32.728939933200429</v>
      </c>
      <c r="U529">
        <v>33.283033696139562</v>
      </c>
      <c r="V529">
        <v>33.733473517844828</v>
      </c>
      <c r="W529">
        <v>33.7269071426933</v>
      </c>
      <c r="X529">
        <v>33.116097047205194</v>
      </c>
      <c r="Y529">
        <v>31.885320191088745</v>
      </c>
      <c r="Z529">
        <v>30.015249385020965</v>
      </c>
      <c r="AA529">
        <v>27.431273518943666</v>
      </c>
      <c r="AB529">
        <v>26.37492754837632</v>
      </c>
      <c r="AC529">
        <v>25.635253335637067</v>
      </c>
      <c r="AD529">
        <v>23.761710231911824</v>
      </c>
      <c r="AE529">
        <v>21.333440739984553</v>
      </c>
      <c r="AF529">
        <v>19.349094785595209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0.30126720918601546</v>
      </c>
      <c r="AS529">
        <v>0.30636761547772379</v>
      </c>
      <c r="AT529">
        <v>0.31051387932117275</v>
      </c>
      <c r="AU529">
        <v>0.31045343375186113</v>
      </c>
      <c r="AV529">
        <v>0.30483096990653985</v>
      </c>
      <c r="AW529">
        <v>0.29350176906330327</v>
      </c>
      <c r="AX529">
        <v>0.27628792401323693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70.400002771064663</v>
      </c>
      <c r="BF529">
        <v>70.599996433280225</v>
      </c>
      <c r="BG529">
        <v>69.599999783635951</v>
      </c>
      <c r="BH529">
        <v>69.999998769779921</v>
      </c>
      <c r="BI529">
        <v>69.199995782351209</v>
      </c>
      <c r="BJ529">
        <v>68.800003744896244</v>
      </c>
      <c r="BK529">
        <v>68.800003744896244</v>
      </c>
      <c r="BL529">
        <v>68.599998360544447</v>
      </c>
      <c r="BM529">
        <v>71.400000629176603</v>
      </c>
      <c r="BN529">
        <v>74.800003703324947</v>
      </c>
      <c r="BO529">
        <v>79.999999707550828</v>
      </c>
      <c r="BP529">
        <v>82.999999565918415</v>
      </c>
      <c r="BQ529">
        <v>84.199999424672725</v>
      </c>
      <c r="BR529">
        <v>84.399999975153904</v>
      </c>
      <c r="BS529">
        <v>84.199999424672725</v>
      </c>
      <c r="BT529">
        <v>83.599998256616217</v>
      </c>
      <c r="BU529">
        <v>83.400002177465353</v>
      </c>
      <c r="BV529">
        <v>81.800004238917808</v>
      </c>
      <c r="BW529">
        <v>78.599999298315353</v>
      </c>
      <c r="BX529">
        <v>75.999998788632027</v>
      </c>
      <c r="BY529">
        <v>74.000000474202707</v>
      </c>
      <c r="BZ529">
        <v>73.199997245080453</v>
      </c>
      <c r="CA529">
        <v>71.400000629176603</v>
      </c>
      <c r="CB529">
        <v>71.800003663687221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3.2344073846479054E-2</v>
      </c>
      <c r="CO529">
        <v>3.2934751728203211E-2</v>
      </c>
      <c r="CP529">
        <v>3.3299684197206539E-2</v>
      </c>
      <c r="CQ529">
        <v>3.3374558001088579E-2</v>
      </c>
      <c r="CR529">
        <v>3.3098644474067219E-2</v>
      </c>
      <c r="CS529">
        <v>3.2437276417734855E-2</v>
      </c>
      <c r="CT529">
        <v>3.0891605590837437E-2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</row>
    <row r="530" spans="1:104" x14ac:dyDescent="0.25">
      <c r="A530" t="s">
        <v>677</v>
      </c>
      <c r="B530" t="s">
        <v>168</v>
      </c>
      <c r="C530" t="s">
        <v>26</v>
      </c>
      <c r="D530" t="s">
        <v>185</v>
      </c>
      <c r="E530" t="s">
        <v>182</v>
      </c>
      <c r="F530">
        <v>2023</v>
      </c>
      <c r="G530" t="s">
        <v>177</v>
      </c>
      <c r="H530">
        <v>9</v>
      </c>
      <c r="I530">
        <v>18.083199685793964</v>
      </c>
      <c r="J530">
        <v>17.36865312583722</v>
      </c>
      <c r="K530">
        <v>16.944247647534993</v>
      </c>
      <c r="L530">
        <v>16.885185067486702</v>
      </c>
      <c r="M530">
        <v>17.511770952879587</v>
      </c>
      <c r="N530">
        <v>19.282936234552736</v>
      </c>
      <c r="O530">
        <v>22.246196553927746</v>
      </c>
      <c r="P530">
        <v>24.815092412903837</v>
      </c>
      <c r="Q530">
        <v>28.190535821619051</v>
      </c>
      <c r="R530">
        <v>30.835453178144146</v>
      </c>
      <c r="S530">
        <v>32.750369252004099</v>
      </c>
      <c r="T530">
        <v>33.938297863335031</v>
      </c>
      <c r="U530">
        <v>34.467144531570085</v>
      </c>
      <c r="V530">
        <v>34.963677666035146</v>
      </c>
      <c r="W530">
        <v>34.895139287198489</v>
      </c>
      <c r="X530">
        <v>34.004502555183038</v>
      </c>
      <c r="Y530">
        <v>32.412101648529891</v>
      </c>
      <c r="Z530">
        <v>30.319783807350966</v>
      </c>
      <c r="AA530">
        <v>27.898938415597087</v>
      </c>
      <c r="AB530">
        <v>27.432081319145656</v>
      </c>
      <c r="AC530">
        <v>25.951310164700431</v>
      </c>
      <c r="AD530">
        <v>23.922804272077297</v>
      </c>
      <c r="AE530">
        <v>21.442708934918603</v>
      </c>
      <c r="AF530">
        <v>19.477078707879084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0.31239926599795981</v>
      </c>
      <c r="AS530">
        <v>0.31726724584152816</v>
      </c>
      <c r="AT530">
        <v>0.32183778945998476</v>
      </c>
      <c r="AU530">
        <v>0.3212069255622832</v>
      </c>
      <c r="AV530">
        <v>0.31300868478747246</v>
      </c>
      <c r="AW530">
        <v>0.29835076864784105</v>
      </c>
      <c r="AX530">
        <v>0.27909112959823007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65.750000939221067</v>
      </c>
      <c r="BF530">
        <v>65.000000174019348</v>
      </c>
      <c r="BG530">
        <v>65.750000939221067</v>
      </c>
      <c r="BH530">
        <v>63.749998999388779</v>
      </c>
      <c r="BI530">
        <v>64.499998556122847</v>
      </c>
      <c r="BJ530">
        <v>65.24999805243354</v>
      </c>
      <c r="BK530">
        <v>67.499998112373532</v>
      </c>
      <c r="BL530">
        <v>68.999998253039166</v>
      </c>
      <c r="BM530">
        <v>76.500001856689707</v>
      </c>
      <c r="BN530">
        <v>81.999998021980147</v>
      </c>
      <c r="BO530">
        <v>87.499999141987971</v>
      </c>
      <c r="BP530">
        <v>88.750001766779704</v>
      </c>
      <c r="BQ530">
        <v>88.250000209306592</v>
      </c>
      <c r="BR530">
        <v>90.250001786598574</v>
      </c>
      <c r="BS530">
        <v>91.999999201444581</v>
      </c>
      <c r="BT530">
        <v>89.749999504044865</v>
      </c>
      <c r="BU530">
        <v>88.000002089198873</v>
      </c>
      <c r="BV530">
        <v>87.499999141987971</v>
      </c>
      <c r="BW530">
        <v>85.999999847249697</v>
      </c>
      <c r="BX530">
        <v>81.000001251489095</v>
      </c>
      <c r="BY530">
        <v>76.500001856689707</v>
      </c>
      <c r="BZ530">
        <v>76.250000775836227</v>
      </c>
      <c r="CA530">
        <v>74.000000474202707</v>
      </c>
      <c r="CB530">
        <v>72.500000696077365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3.3076705704720141E-2</v>
      </c>
      <c r="CO530">
        <v>3.3656068649196139E-2</v>
      </c>
      <c r="CP530">
        <v>3.406720064382928E-2</v>
      </c>
      <c r="CQ530">
        <v>3.4088481979012944E-2</v>
      </c>
      <c r="CR530">
        <v>3.3640141797479602E-2</v>
      </c>
      <c r="CS530">
        <v>3.2706202628479744E-2</v>
      </c>
      <c r="CT530">
        <v>3.0937653434116776E-2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</row>
    <row r="531" spans="1:104" x14ac:dyDescent="0.25">
      <c r="A531" t="s">
        <v>678</v>
      </c>
      <c r="B531" t="s">
        <v>168</v>
      </c>
      <c r="C531" t="s">
        <v>26</v>
      </c>
      <c r="D531" t="s">
        <v>185</v>
      </c>
      <c r="E531" t="s">
        <v>182</v>
      </c>
      <c r="F531">
        <v>2023</v>
      </c>
      <c r="G531" t="s">
        <v>178</v>
      </c>
      <c r="H531">
        <v>10</v>
      </c>
      <c r="I531">
        <v>16.731598141669394</v>
      </c>
      <c r="J531">
        <v>16.077330099253633</v>
      </c>
      <c r="K531">
        <v>15.702265086292162</v>
      </c>
      <c r="L531">
        <v>15.633490361394456</v>
      </c>
      <c r="M531">
        <v>16.168258876111761</v>
      </c>
      <c r="N531">
        <v>17.71022112999831</v>
      </c>
      <c r="O531">
        <v>20.506034759113504</v>
      </c>
      <c r="P531">
        <v>22.471754337230042</v>
      </c>
      <c r="Q531">
        <v>25.320316046112374</v>
      </c>
      <c r="R531">
        <v>27.908178752016386</v>
      </c>
      <c r="S531">
        <v>30.010366918907444</v>
      </c>
      <c r="T531">
        <v>31.52277752386637</v>
      </c>
      <c r="U531">
        <v>32.350660751271974</v>
      </c>
      <c r="V531">
        <v>33.035964705244332</v>
      </c>
      <c r="W531">
        <v>33.025417048519081</v>
      </c>
      <c r="X531">
        <v>32.174760293528792</v>
      </c>
      <c r="Y531">
        <v>30.568978160517489</v>
      </c>
      <c r="Z531">
        <v>28.435423203626708</v>
      </c>
      <c r="AA531">
        <v>27.046925231196635</v>
      </c>
      <c r="AB531">
        <v>26.018620906566948</v>
      </c>
      <c r="AC531">
        <v>24.399604995356881</v>
      </c>
      <c r="AD531">
        <v>22.486093553660563</v>
      </c>
      <c r="AE531">
        <v>20.092612846924453</v>
      </c>
      <c r="AF531">
        <v>18.17968481564591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0.29016458741247914</v>
      </c>
      <c r="AS531">
        <v>0.29778519917789031</v>
      </c>
      <c r="AT531">
        <v>0.30409336491708477</v>
      </c>
      <c r="AU531">
        <v>0.30399627752283143</v>
      </c>
      <c r="AV531">
        <v>0.29616605373877442</v>
      </c>
      <c r="AW531">
        <v>0.2813849532043271</v>
      </c>
      <c r="AX531">
        <v>0.26174575051517907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62.5</v>
      </c>
      <c r="BF531">
        <v>62.249998254489327</v>
      </c>
      <c r="BG531">
        <v>62.5</v>
      </c>
      <c r="BH531">
        <v>61.250001000611221</v>
      </c>
      <c r="BI531">
        <v>61.499998999872169</v>
      </c>
      <c r="BJ531">
        <v>59.749999530631165</v>
      </c>
      <c r="BK531">
        <v>61.000000221874664</v>
      </c>
      <c r="BL531">
        <v>64.250001402789252</v>
      </c>
      <c r="BM531">
        <v>69.749998293160289</v>
      </c>
      <c r="BN531">
        <v>75.249999231897959</v>
      </c>
      <c r="BO531">
        <v>79.500001231670225</v>
      </c>
      <c r="BP531">
        <v>81.49999948567617</v>
      </c>
      <c r="BQ531">
        <v>84.249998323613667</v>
      </c>
      <c r="BR531">
        <v>86.249999900905649</v>
      </c>
      <c r="BS531">
        <v>85.999999847249697</v>
      </c>
      <c r="BT531">
        <v>84.999998424158193</v>
      </c>
      <c r="BU531">
        <v>84.000000203505948</v>
      </c>
      <c r="BV531">
        <v>82.250000130031111</v>
      </c>
      <c r="BW531">
        <v>76.749998768329775</v>
      </c>
      <c r="BX531">
        <v>70.250000756984136</v>
      </c>
      <c r="BY531">
        <v>68.2499976691076</v>
      </c>
      <c r="BZ531">
        <v>65.750000939221067</v>
      </c>
      <c r="CA531">
        <v>64.75000030163352</v>
      </c>
      <c r="CB531">
        <v>62.999998777997519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3.072061508313062E-2</v>
      </c>
      <c r="CO531">
        <v>3.1639041315890112E-2</v>
      </c>
      <c r="CP531">
        <v>3.2246173820029513E-2</v>
      </c>
      <c r="CQ531">
        <v>3.2335312341599885E-2</v>
      </c>
      <c r="CR531">
        <v>3.1917964039012078E-2</v>
      </c>
      <c r="CS531">
        <v>3.0926802305279763E-2</v>
      </c>
      <c r="CT531">
        <v>2.9088780796626832E-2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</row>
    <row r="532" spans="1:104" x14ac:dyDescent="0.25">
      <c r="A532" t="s">
        <v>679</v>
      </c>
      <c r="B532" t="s">
        <v>168</v>
      </c>
      <c r="C532" t="s">
        <v>26</v>
      </c>
      <c r="D532" t="s">
        <v>185</v>
      </c>
      <c r="E532" t="s">
        <v>182</v>
      </c>
      <c r="F532">
        <v>2023</v>
      </c>
      <c r="G532" t="s">
        <v>179</v>
      </c>
      <c r="H532">
        <v>11</v>
      </c>
      <c r="I532">
        <v>15.219173216368791</v>
      </c>
      <c r="J532">
        <v>14.756601157388335</v>
      </c>
      <c r="K532">
        <v>14.505793341294995</v>
      </c>
      <c r="L532">
        <v>14.537229081927183</v>
      </c>
      <c r="M532">
        <v>15.090898415921073</v>
      </c>
      <c r="N532">
        <v>16.593930715219457</v>
      </c>
      <c r="O532">
        <v>18.579582041260664</v>
      </c>
      <c r="P532">
        <v>20.429181412856231</v>
      </c>
      <c r="Q532">
        <v>22.73398245209307</v>
      </c>
      <c r="R532">
        <v>24.488721108501601</v>
      </c>
      <c r="S532">
        <v>25.847810899773116</v>
      </c>
      <c r="T532">
        <v>26.712822974025396</v>
      </c>
      <c r="U532">
        <v>27.119557754932792</v>
      </c>
      <c r="V532">
        <v>27.498176327448398</v>
      </c>
      <c r="W532">
        <v>27.313255912468108</v>
      </c>
      <c r="X532">
        <v>26.416550724185456</v>
      </c>
      <c r="Y532">
        <v>25.499215474945412</v>
      </c>
      <c r="Z532">
        <v>25.42297309216838</v>
      </c>
      <c r="AA532">
        <v>23.770559863186303</v>
      </c>
      <c r="AB532">
        <v>22.449990446603994</v>
      </c>
      <c r="AC532">
        <v>21.193929395826558</v>
      </c>
      <c r="AD532">
        <v>19.689817119199262</v>
      </c>
      <c r="AE532">
        <v>17.803449258257928</v>
      </c>
      <c r="AF532">
        <v>16.295012351738201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0.24588936278086243</v>
      </c>
      <c r="AS532">
        <v>0.24963332479259498</v>
      </c>
      <c r="AT532">
        <v>0.25311847953094696</v>
      </c>
      <c r="AU532">
        <v>0.25141630363107048</v>
      </c>
      <c r="AV532">
        <v>0.24316219518428114</v>
      </c>
      <c r="AW532">
        <v>0.2347181991768037</v>
      </c>
      <c r="AX532">
        <v>0.23401639799190005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60.20000098069567</v>
      </c>
      <c r="BF532">
        <v>59.799999215076092</v>
      </c>
      <c r="BG532">
        <v>59.599999570945648</v>
      </c>
      <c r="BH532">
        <v>59.599999570945648</v>
      </c>
      <c r="BI532">
        <v>60.000001276141845</v>
      </c>
      <c r="BJ532">
        <v>60.599996703976984</v>
      </c>
      <c r="BK532">
        <v>59.799999215076092</v>
      </c>
      <c r="BL532">
        <v>59.599999570945648</v>
      </c>
      <c r="BM532">
        <v>62.799998771326763</v>
      </c>
      <c r="BN532">
        <v>65.800004430339087</v>
      </c>
      <c r="BO532">
        <v>68.199994540529858</v>
      </c>
      <c r="BP532">
        <v>69.999998769779921</v>
      </c>
      <c r="BQ532">
        <v>71.199998930651134</v>
      </c>
      <c r="BR532">
        <v>71.599999185686158</v>
      </c>
      <c r="BS532">
        <v>70.199998172216851</v>
      </c>
      <c r="BT532">
        <v>69.999998769779921</v>
      </c>
      <c r="BU532">
        <v>68.800003744896244</v>
      </c>
      <c r="BV532">
        <v>66.80000107998336</v>
      </c>
      <c r="BW532">
        <v>65.400000429054359</v>
      </c>
      <c r="BX532">
        <v>63.799999892301365</v>
      </c>
      <c r="BY532">
        <v>62.999998777997519</v>
      </c>
      <c r="BZ532">
        <v>62.599998643809258</v>
      </c>
      <c r="CA532">
        <v>61.799997771198939</v>
      </c>
      <c r="CB532">
        <v>61.599997885374961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2.6206532910864364E-2</v>
      </c>
      <c r="CO532">
        <v>2.6721805330406162E-2</v>
      </c>
      <c r="CP532">
        <v>2.7060156618813214E-2</v>
      </c>
      <c r="CQ532">
        <v>2.6971528329585298E-2</v>
      </c>
      <c r="CR532">
        <v>2.6346005410897964E-2</v>
      </c>
      <c r="CS532">
        <v>2.5683729042120348E-2</v>
      </c>
      <c r="CT532">
        <v>2.5554598087252113E-2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</row>
    <row r="533" spans="1:104" x14ac:dyDescent="0.25">
      <c r="A533" t="s">
        <v>680</v>
      </c>
      <c r="B533" t="s">
        <v>168</v>
      </c>
      <c r="C533" t="s">
        <v>26</v>
      </c>
      <c r="D533" t="s">
        <v>185</v>
      </c>
      <c r="E533" t="s">
        <v>182</v>
      </c>
      <c r="F533">
        <v>2023</v>
      </c>
      <c r="G533" t="s">
        <v>180</v>
      </c>
      <c r="H533">
        <v>12</v>
      </c>
      <c r="I533">
        <v>14.553699166709734</v>
      </c>
      <c r="J533">
        <v>14.164745839257476</v>
      </c>
      <c r="K533">
        <v>13.985911818736101</v>
      </c>
      <c r="L533">
        <v>14.072350337657173</v>
      </c>
      <c r="M533">
        <v>14.654902962437893</v>
      </c>
      <c r="N533">
        <v>16.184119832774314</v>
      </c>
      <c r="O533">
        <v>18.127638772502443</v>
      </c>
      <c r="P533">
        <v>19.936838677739146</v>
      </c>
      <c r="Q533">
        <v>21.744884798485089</v>
      </c>
      <c r="R533">
        <v>22.73303758144765</v>
      </c>
      <c r="S533">
        <v>23.327015860020342</v>
      </c>
      <c r="T533">
        <v>23.568519147403293</v>
      </c>
      <c r="U533">
        <v>23.543756436745849</v>
      </c>
      <c r="V533">
        <v>23.601237903035781</v>
      </c>
      <c r="W533">
        <v>23.33612433751296</v>
      </c>
      <c r="X533">
        <v>22.612380168021343</v>
      </c>
      <c r="Y533">
        <v>22.119183340838273</v>
      </c>
      <c r="Z533">
        <v>22.697698822628059</v>
      </c>
      <c r="AA533">
        <v>21.81739393012105</v>
      </c>
      <c r="AB533">
        <v>20.741695724738634</v>
      </c>
      <c r="AC533">
        <v>19.702006917299293</v>
      </c>
      <c r="AD533">
        <v>18.469475230199503</v>
      </c>
      <c r="AE533">
        <v>16.836823287226856</v>
      </c>
      <c r="AF533">
        <v>15.54682573062277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0.21694630158521394</v>
      </c>
      <c r="AS533">
        <v>0.21671835543648232</v>
      </c>
      <c r="AT533">
        <v>0.21724747308470604</v>
      </c>
      <c r="AU533">
        <v>0.21480712218573009</v>
      </c>
      <c r="AV533">
        <v>0.20814511251546322</v>
      </c>
      <c r="AW533">
        <v>0.20360528037937212</v>
      </c>
      <c r="AX533">
        <v>0.20893046460471579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48.249999147063527</v>
      </c>
      <c r="BF533">
        <v>47.999999607006323</v>
      </c>
      <c r="BG533">
        <v>46.749999248091427</v>
      </c>
      <c r="BH533">
        <v>47.999999607006323</v>
      </c>
      <c r="BI533">
        <v>46.749999248091427</v>
      </c>
      <c r="BJ533">
        <v>47.000000389368282</v>
      </c>
      <c r="BK533">
        <v>46.500000282056348</v>
      </c>
      <c r="BL533">
        <v>45.750000030453378</v>
      </c>
      <c r="BM533">
        <v>52.999999652928089</v>
      </c>
      <c r="BN533">
        <v>57.749999524347132</v>
      </c>
      <c r="BO533">
        <v>61.74999995987887</v>
      </c>
      <c r="BP533">
        <v>62.999998777997519</v>
      </c>
      <c r="BQ533">
        <v>62.249998254489327</v>
      </c>
      <c r="BR533">
        <v>65.999998817635259</v>
      </c>
      <c r="BS533">
        <v>65.000000174019348</v>
      </c>
      <c r="BT533">
        <v>63.500001000127831</v>
      </c>
      <c r="BU533">
        <v>61.74999995987887</v>
      </c>
      <c r="BV533">
        <v>59.500000927136384</v>
      </c>
      <c r="BW533">
        <v>57.749999524347132</v>
      </c>
      <c r="BX533">
        <v>54.500000518674319</v>
      </c>
      <c r="BY533">
        <v>53.249999434678834</v>
      </c>
      <c r="BZ533">
        <v>51.749999777400262</v>
      </c>
      <c r="CA533">
        <v>52.000001039523873</v>
      </c>
      <c r="CB533">
        <v>52.000001039523873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2.2521901381134909E-2</v>
      </c>
      <c r="CO533">
        <v>2.2617843481102188E-2</v>
      </c>
      <c r="CP533">
        <v>2.2698420226753474E-2</v>
      </c>
      <c r="CQ533">
        <v>2.2569671583256352E-2</v>
      </c>
      <c r="CR533">
        <v>2.2092164728692437E-2</v>
      </c>
      <c r="CS533">
        <v>2.1795953620789187E-2</v>
      </c>
      <c r="CT533">
        <v>2.2254494478838167E-2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</row>
    <row r="534" spans="1:104" x14ac:dyDescent="0.25">
      <c r="A534" t="s">
        <v>681</v>
      </c>
      <c r="B534" t="s">
        <v>168</v>
      </c>
      <c r="C534" t="s">
        <v>26</v>
      </c>
      <c r="D534" t="s">
        <v>185</v>
      </c>
      <c r="E534" t="s">
        <v>182</v>
      </c>
      <c r="F534">
        <v>2023</v>
      </c>
      <c r="G534" t="s">
        <v>181</v>
      </c>
      <c r="H534">
        <v>8</v>
      </c>
      <c r="I534">
        <v>17.533881160123009</v>
      </c>
      <c r="J534">
        <v>16.797216364165877</v>
      </c>
      <c r="K534">
        <v>16.373280836274756</v>
      </c>
      <c r="L534">
        <v>16.280163584922207</v>
      </c>
      <c r="M534">
        <v>16.864484824770422</v>
      </c>
      <c r="N534">
        <v>18.493991723125777</v>
      </c>
      <c r="O534">
        <v>21.02915573027208</v>
      </c>
      <c r="P534">
        <v>23.649750379211834</v>
      </c>
      <c r="Q534">
        <v>26.591639340912938</v>
      </c>
      <c r="R534">
        <v>28.924661974473747</v>
      </c>
      <c r="S534">
        <v>30.75196705143787</v>
      </c>
      <c r="T534">
        <v>31.836011281859555</v>
      </c>
      <c r="U534">
        <v>32.373152736105439</v>
      </c>
      <c r="V534">
        <v>32.830505884025136</v>
      </c>
      <c r="W534">
        <v>32.849810444791331</v>
      </c>
      <c r="X534">
        <v>32.278978241721674</v>
      </c>
      <c r="Y534">
        <v>31.115969200149429</v>
      </c>
      <c r="Z534">
        <v>29.322166434137511</v>
      </c>
      <c r="AA534">
        <v>26.86609647620423</v>
      </c>
      <c r="AB534">
        <v>25.855989325454896</v>
      </c>
      <c r="AC534">
        <v>25.17382417738558</v>
      </c>
      <c r="AD534">
        <v>23.363361483875902</v>
      </c>
      <c r="AE534">
        <v>21.00003577620145</v>
      </c>
      <c r="AF534">
        <v>19.064091149175862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0.29304788725948455</v>
      </c>
      <c r="AS534">
        <v>0.29799223883624215</v>
      </c>
      <c r="AT534">
        <v>0.30220213310413202</v>
      </c>
      <c r="AU534">
        <v>0.30237983709221666</v>
      </c>
      <c r="AV534">
        <v>0.29712534940466007</v>
      </c>
      <c r="AW534">
        <v>0.28641995236451423</v>
      </c>
      <c r="AX534">
        <v>0.26990816588879968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66.037499442002144</v>
      </c>
      <c r="BF534">
        <v>65.775002080546244</v>
      </c>
      <c r="BG534">
        <v>65.275000402226382</v>
      </c>
      <c r="BH534">
        <v>65.000000174019348</v>
      </c>
      <c r="BI534">
        <v>64.675002738726079</v>
      </c>
      <c r="BJ534">
        <v>65.07499773692679</v>
      </c>
      <c r="BK534">
        <v>66.199996467794065</v>
      </c>
      <c r="BL534">
        <v>67.90000211365826</v>
      </c>
      <c r="BM534">
        <v>72.412496097205377</v>
      </c>
      <c r="BN534">
        <v>76.324998640860599</v>
      </c>
      <c r="BO534">
        <v>80.187499083135592</v>
      </c>
      <c r="BP534">
        <v>81.625000237584743</v>
      </c>
      <c r="BQ534">
        <v>82.425003043743317</v>
      </c>
      <c r="BR534">
        <v>84.162498437765535</v>
      </c>
      <c r="BS534">
        <v>84.112502499570326</v>
      </c>
      <c r="BT534">
        <v>83.462501767915668</v>
      </c>
      <c r="BU534">
        <v>83.224999324176551</v>
      </c>
      <c r="BV534">
        <v>82.262499371379292</v>
      </c>
      <c r="BW534">
        <v>79.212502728889149</v>
      </c>
      <c r="BX534">
        <v>75.562498392617186</v>
      </c>
      <c r="BY534">
        <v>72.437497480224096</v>
      </c>
      <c r="BZ534">
        <v>71.425001287114725</v>
      </c>
      <c r="CA534">
        <v>69.66249780307831</v>
      </c>
      <c r="CB534">
        <v>69.199995782351209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3.1519966725439892E-2</v>
      </c>
      <c r="CO534">
        <v>3.2102871518443703E-2</v>
      </c>
      <c r="CP534">
        <v>3.2479376336493344E-2</v>
      </c>
      <c r="CQ534">
        <v>3.2579562174049073E-2</v>
      </c>
      <c r="CR534">
        <v>3.2328586204820445E-2</v>
      </c>
      <c r="CS534">
        <v>3.1704319271626494E-2</v>
      </c>
      <c r="CT534">
        <v>3.0215588358607232E-2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</row>
    <row r="535" spans="1:104" x14ac:dyDescent="0.25">
      <c r="A535" t="s">
        <v>682</v>
      </c>
      <c r="B535" t="s">
        <v>168</v>
      </c>
      <c r="C535" t="s">
        <v>26</v>
      </c>
      <c r="D535" t="s">
        <v>185</v>
      </c>
      <c r="E535" t="s">
        <v>182</v>
      </c>
      <c r="F535">
        <v>2024</v>
      </c>
      <c r="G535" t="s">
        <v>169</v>
      </c>
      <c r="H535">
        <v>1</v>
      </c>
      <c r="I535">
        <v>14.338701064385823</v>
      </c>
      <c r="J535">
        <v>13.972407238042367</v>
      </c>
      <c r="K535">
        <v>13.847096400887208</v>
      </c>
      <c r="L535">
        <v>13.975366964145223</v>
      </c>
      <c r="M535">
        <v>14.622571936098632</v>
      </c>
      <c r="N535">
        <v>16.225407726786322</v>
      </c>
      <c r="O535">
        <v>18.900856361435302</v>
      </c>
      <c r="P535">
        <v>20.67223685609143</v>
      </c>
      <c r="Q535">
        <v>22.080202736349644</v>
      </c>
      <c r="R535">
        <v>22.423532354018764</v>
      </c>
      <c r="S535">
        <v>22.404920736157155</v>
      </c>
      <c r="T535">
        <v>22.241255159910345</v>
      </c>
      <c r="U535">
        <v>21.916695824352622</v>
      </c>
      <c r="V535">
        <v>21.751073368883983</v>
      </c>
      <c r="W535">
        <v>21.426389697110714</v>
      </c>
      <c r="X535">
        <v>20.894317485206891</v>
      </c>
      <c r="Y535">
        <v>20.674909442727245</v>
      </c>
      <c r="Z535">
        <v>21.676910048961329</v>
      </c>
      <c r="AA535">
        <v>21.245001716159415</v>
      </c>
      <c r="AB535">
        <v>20.327146508606244</v>
      </c>
      <c r="AC535">
        <v>19.377247459498395</v>
      </c>
      <c r="AD535">
        <v>18.228796125308147</v>
      </c>
      <c r="AE535">
        <v>16.615497512324385</v>
      </c>
      <c r="AF535">
        <v>15.394819057530619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0.20472893637899889</v>
      </c>
      <c r="AS535">
        <v>0.2017414001782718</v>
      </c>
      <c r="AT535">
        <v>0.20021685592364113</v>
      </c>
      <c r="AU535">
        <v>0.19722817344886093</v>
      </c>
      <c r="AV535">
        <v>0.19233048760577817</v>
      </c>
      <c r="AW535">
        <v>0.19031085728494296</v>
      </c>
      <c r="AX535">
        <v>0.19953419655950791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46.500000282056348</v>
      </c>
      <c r="BF535">
        <v>45.99999960072229</v>
      </c>
      <c r="BG535">
        <v>46.749999248091427</v>
      </c>
      <c r="BH535">
        <v>46.500000282056348</v>
      </c>
      <c r="BI535">
        <v>45.249999590812855</v>
      </c>
      <c r="BJ535">
        <v>44.49999946005665</v>
      </c>
      <c r="BK535">
        <v>45.750000030453378</v>
      </c>
      <c r="BL535">
        <v>45.000000141390714</v>
      </c>
      <c r="BM535">
        <v>47.499999258000862</v>
      </c>
      <c r="BN535">
        <v>51.749999777400262</v>
      </c>
      <c r="BO535">
        <v>54.500000518674319</v>
      </c>
      <c r="BP535">
        <v>56.999999514437697</v>
      </c>
      <c r="BQ535">
        <v>58.499998295577228</v>
      </c>
      <c r="BR535">
        <v>58.499998295577228</v>
      </c>
      <c r="BS535">
        <v>58.750000282781436</v>
      </c>
      <c r="BT535">
        <v>57.749999524347132</v>
      </c>
      <c r="BU535">
        <v>56.000000175952891</v>
      </c>
      <c r="BV535">
        <v>53.999999686281797</v>
      </c>
      <c r="BW535">
        <v>51.250001150461202</v>
      </c>
      <c r="BX535">
        <v>49.749999317940855</v>
      </c>
      <c r="BY535">
        <v>46.250000862845909</v>
      </c>
      <c r="BZ535">
        <v>44.750000722180275</v>
      </c>
      <c r="CA535">
        <v>41.499999782959208</v>
      </c>
      <c r="CB535">
        <v>40.999999010990074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2.0567483278677634E-2</v>
      </c>
      <c r="CO535">
        <v>2.0363001269864799E-2</v>
      </c>
      <c r="CP535">
        <v>2.0224846376658848E-2</v>
      </c>
      <c r="CQ535">
        <v>2.0043292855221918E-2</v>
      </c>
      <c r="CR535">
        <v>1.9791972267552166E-2</v>
      </c>
      <c r="CS535">
        <v>1.9833564978510927E-2</v>
      </c>
      <c r="CT535">
        <v>2.0738049173007068E-2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</row>
    <row r="536" spans="1:104" x14ac:dyDescent="0.25">
      <c r="A536" t="s">
        <v>683</v>
      </c>
      <c r="B536" t="s">
        <v>168</v>
      </c>
      <c r="C536" t="s">
        <v>26</v>
      </c>
      <c r="D536" t="s">
        <v>185</v>
      </c>
      <c r="E536" t="s">
        <v>182</v>
      </c>
      <c r="F536">
        <v>2024</v>
      </c>
      <c r="G536" t="s">
        <v>170</v>
      </c>
      <c r="H536">
        <v>2</v>
      </c>
      <c r="I536">
        <v>14.587743279027878</v>
      </c>
      <c r="J536">
        <v>14.17821579735298</v>
      </c>
      <c r="K536">
        <v>14.035120274091716</v>
      </c>
      <c r="L536">
        <v>14.134823001937615</v>
      </c>
      <c r="M536">
        <v>14.745655408759747</v>
      </c>
      <c r="N536">
        <v>16.35485233902704</v>
      </c>
      <c r="O536">
        <v>18.760433530550774</v>
      </c>
      <c r="P536">
        <v>20.51890302871799</v>
      </c>
      <c r="Q536">
        <v>22.103878166001802</v>
      </c>
      <c r="R536">
        <v>22.792130501586932</v>
      </c>
      <c r="S536">
        <v>23.126234533695037</v>
      </c>
      <c r="T536">
        <v>23.2023408279086</v>
      </c>
      <c r="U536">
        <v>23.077492667699861</v>
      </c>
      <c r="V536">
        <v>23.06497389449326</v>
      </c>
      <c r="W536">
        <v>22.85054717078107</v>
      </c>
      <c r="X536">
        <v>22.250633926299184</v>
      </c>
      <c r="Y536">
        <v>21.655079821014109</v>
      </c>
      <c r="Z536">
        <v>21.962691190809213</v>
      </c>
      <c r="AA536">
        <v>22.05219824323936</v>
      </c>
      <c r="AB536">
        <v>21.018017533169907</v>
      </c>
      <c r="AC536">
        <v>19.996375249012253</v>
      </c>
      <c r="AD536">
        <v>18.721162440650293</v>
      </c>
      <c r="AE536">
        <v>16.999712196419562</v>
      </c>
      <c r="AF536">
        <v>15.700384831472389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0.21357565871605838</v>
      </c>
      <c r="AS536">
        <v>0.21242644220941842</v>
      </c>
      <c r="AT536">
        <v>0.21231120478757315</v>
      </c>
      <c r="AU536">
        <v>0.21033742542886305</v>
      </c>
      <c r="AV536">
        <v>0.20481527100746649</v>
      </c>
      <c r="AW536">
        <v>0.19933324384886666</v>
      </c>
      <c r="AX536">
        <v>0.20216477608084324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48.500000530033915</v>
      </c>
      <c r="BF536">
        <v>48.999998915279441</v>
      </c>
      <c r="BG536">
        <v>47.750000761818008</v>
      </c>
      <c r="BH536">
        <v>46.749999248091427</v>
      </c>
      <c r="BI536">
        <v>45.500000732089703</v>
      </c>
      <c r="BJ536">
        <v>44.49999946005665</v>
      </c>
      <c r="BK536">
        <v>43.500000242418608</v>
      </c>
      <c r="BL536">
        <v>43.500000242418608</v>
      </c>
      <c r="BM536">
        <v>48.999998915279441</v>
      </c>
      <c r="BN536">
        <v>53.500001421883042</v>
      </c>
      <c r="BO536">
        <v>55.499999494618827</v>
      </c>
      <c r="BP536">
        <v>56.750000427555854</v>
      </c>
      <c r="BQ536">
        <v>58.000000031178466</v>
      </c>
      <c r="BR536">
        <v>58.499998295577228</v>
      </c>
      <c r="BS536">
        <v>58.000000031178466</v>
      </c>
      <c r="BT536">
        <v>56.999999514437697</v>
      </c>
      <c r="BU536">
        <v>55.750000243143695</v>
      </c>
      <c r="BV536">
        <v>53.500001421883042</v>
      </c>
      <c r="BW536">
        <v>51.250001150461202</v>
      </c>
      <c r="BX536">
        <v>49.25000041909658</v>
      </c>
      <c r="BY536">
        <v>47.999999607006323</v>
      </c>
      <c r="BZ536">
        <v>45.249999590812855</v>
      </c>
      <c r="CA536">
        <v>44.750000722180275</v>
      </c>
      <c r="CB536">
        <v>44.750000722180275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2.1872813124721877E-2</v>
      </c>
      <c r="CO536">
        <v>2.1856730040695604E-2</v>
      </c>
      <c r="CP536">
        <v>2.187073615080494E-2</v>
      </c>
      <c r="CQ536">
        <v>2.1782234683488794E-2</v>
      </c>
      <c r="CR536">
        <v>2.1492998543251936E-2</v>
      </c>
      <c r="CS536">
        <v>2.1219426245610302E-2</v>
      </c>
      <c r="CT536">
        <v>2.1444722707779713E-2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</row>
    <row r="537" spans="1:104" x14ac:dyDescent="0.25">
      <c r="A537" t="s">
        <v>684</v>
      </c>
      <c r="B537" t="s">
        <v>168</v>
      </c>
      <c r="C537" t="s">
        <v>26</v>
      </c>
      <c r="D537" t="s">
        <v>185</v>
      </c>
      <c r="E537" t="s">
        <v>182</v>
      </c>
      <c r="F537">
        <v>2024</v>
      </c>
      <c r="G537" t="s">
        <v>171</v>
      </c>
      <c r="H537">
        <v>3</v>
      </c>
      <c r="I537">
        <v>15.190182998853528</v>
      </c>
      <c r="J537">
        <v>14.651748015938775</v>
      </c>
      <c r="K537">
        <v>14.390121060862164</v>
      </c>
      <c r="L537">
        <v>14.387549804238972</v>
      </c>
      <c r="M537">
        <v>14.913228225277818</v>
      </c>
      <c r="N537">
        <v>16.386121703875236</v>
      </c>
      <c r="O537">
        <v>18.877304580682715</v>
      </c>
      <c r="P537">
        <v>20.506068369620078</v>
      </c>
      <c r="Q537">
        <v>22.145398327496526</v>
      </c>
      <c r="R537">
        <v>23.184515688347844</v>
      </c>
      <c r="S537">
        <v>23.984498743613223</v>
      </c>
      <c r="T537">
        <v>24.440299426010831</v>
      </c>
      <c r="U537">
        <v>24.630244944052194</v>
      </c>
      <c r="V537">
        <v>24.957397235780387</v>
      </c>
      <c r="W537">
        <v>24.951874108094074</v>
      </c>
      <c r="X537">
        <v>24.535425467823785</v>
      </c>
      <c r="Y537">
        <v>23.801205696490673</v>
      </c>
      <c r="Z537">
        <v>23.040043735536781</v>
      </c>
      <c r="AA537">
        <v>22.403452160948888</v>
      </c>
      <c r="AB537">
        <v>22.271731951248967</v>
      </c>
      <c r="AC537">
        <v>21.217324702676983</v>
      </c>
      <c r="AD537">
        <v>19.786651941825085</v>
      </c>
      <c r="AE537">
        <v>17.895740099006645</v>
      </c>
      <c r="AF537">
        <v>16.403149715513951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0.2249709750133598</v>
      </c>
      <c r="AS537">
        <v>0.22671939816778081</v>
      </c>
      <c r="AT537">
        <v>0.22973079818221701</v>
      </c>
      <c r="AU537">
        <v>0.22967997928510372</v>
      </c>
      <c r="AV537">
        <v>0.22584659715791508</v>
      </c>
      <c r="AW537">
        <v>0.21908816368847375</v>
      </c>
      <c r="AX537">
        <v>0.2120817184326573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51.250001150461202</v>
      </c>
      <c r="BF537">
        <v>51.499999965437823</v>
      </c>
      <c r="BG537">
        <v>51.499999965437823</v>
      </c>
      <c r="BH537">
        <v>50.499998844463235</v>
      </c>
      <c r="BI537">
        <v>49.749999317940855</v>
      </c>
      <c r="BJ537">
        <v>49.499999747671957</v>
      </c>
      <c r="BK537">
        <v>49.499999747671957</v>
      </c>
      <c r="BL537">
        <v>48.249999147063527</v>
      </c>
      <c r="BM537">
        <v>52.999999652928089</v>
      </c>
      <c r="BN537">
        <v>58.249999963987662</v>
      </c>
      <c r="BO537">
        <v>59.500000927136384</v>
      </c>
      <c r="BP537">
        <v>62.249998254489327</v>
      </c>
      <c r="BQ537">
        <v>63.25000004012113</v>
      </c>
      <c r="BR537">
        <v>62.5</v>
      </c>
      <c r="BS537">
        <v>63.25000004012113</v>
      </c>
      <c r="BT537">
        <v>62.249998254489327</v>
      </c>
      <c r="BU537">
        <v>61.000000221874664</v>
      </c>
      <c r="BV537">
        <v>57.499999470691172</v>
      </c>
      <c r="BW537">
        <v>55.750000243143695</v>
      </c>
      <c r="BX537">
        <v>53.999999686281797</v>
      </c>
      <c r="BY537">
        <v>52.499998820535566</v>
      </c>
      <c r="BZ537">
        <v>49.25000041909658</v>
      </c>
      <c r="CA537">
        <v>48.750000221149577</v>
      </c>
      <c r="CB537">
        <v>49.25000041909658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2.341322307030369E-2</v>
      </c>
      <c r="CO537">
        <v>2.3731818526050462E-2</v>
      </c>
      <c r="CP537">
        <v>2.4042046384563778E-2</v>
      </c>
      <c r="CQ537">
        <v>2.4168707147484463E-2</v>
      </c>
      <c r="CR537">
        <v>2.408273488850441E-2</v>
      </c>
      <c r="CS537">
        <v>2.3750852504818003E-2</v>
      </c>
      <c r="CT537">
        <v>2.3087838554128715E-2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</row>
    <row r="538" spans="1:104" x14ac:dyDescent="0.25">
      <c r="A538" t="s">
        <v>685</v>
      </c>
      <c r="B538" t="s">
        <v>168</v>
      </c>
      <c r="C538" t="s">
        <v>26</v>
      </c>
      <c r="D538" t="s">
        <v>185</v>
      </c>
      <c r="E538" t="s">
        <v>182</v>
      </c>
      <c r="F538">
        <v>2024</v>
      </c>
      <c r="G538" t="s">
        <v>172</v>
      </c>
      <c r="H538">
        <v>4</v>
      </c>
      <c r="I538">
        <v>15.643377409277726</v>
      </c>
      <c r="J538">
        <v>15.022748128917932</v>
      </c>
      <c r="K538">
        <v>14.680746806021446</v>
      </c>
      <c r="L538">
        <v>14.621891485728396</v>
      </c>
      <c r="M538">
        <v>15.104682809746709</v>
      </c>
      <c r="N538">
        <v>16.526720125109602</v>
      </c>
      <c r="O538">
        <v>18.634805130755435</v>
      </c>
      <c r="P538">
        <v>20.457605742734668</v>
      </c>
      <c r="Q538">
        <v>22.936574946653067</v>
      </c>
      <c r="R538">
        <v>24.884883632814109</v>
      </c>
      <c r="S538">
        <v>26.383939794079222</v>
      </c>
      <c r="T538">
        <v>27.346780912400483</v>
      </c>
      <c r="U538">
        <v>27.839763296998701</v>
      </c>
      <c r="V538">
        <v>28.312571341344029</v>
      </c>
      <c r="W538">
        <v>28.337131308894079</v>
      </c>
      <c r="X538">
        <v>27.744191761138755</v>
      </c>
      <c r="Y538">
        <v>26.630931450597643</v>
      </c>
      <c r="Z538">
        <v>25.114632872873582</v>
      </c>
      <c r="AA538">
        <v>23.341805359050927</v>
      </c>
      <c r="AB538">
        <v>23.306704811864318</v>
      </c>
      <c r="AC538">
        <v>22.500915885246666</v>
      </c>
      <c r="AD538">
        <v>20.839687126436665</v>
      </c>
      <c r="AE538">
        <v>18.692863383549831</v>
      </c>
      <c r="AF538">
        <v>16.96093122323412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0.25172489552319505</v>
      </c>
      <c r="AS538">
        <v>0.256262747967405</v>
      </c>
      <c r="AT538">
        <v>0.26061490720139774</v>
      </c>
      <c r="AU538">
        <v>0.26084098116938403</v>
      </c>
      <c r="AV538">
        <v>0.25538302907030364</v>
      </c>
      <c r="AW538">
        <v>0.24513555523776007</v>
      </c>
      <c r="AX538">
        <v>0.23117814708102727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58.000000031178466</v>
      </c>
      <c r="BF538">
        <v>57.749999524347132</v>
      </c>
      <c r="BG538">
        <v>56.249999625375025</v>
      </c>
      <c r="BH538">
        <v>54.500000518674319</v>
      </c>
      <c r="BI538">
        <v>54.500000518674319</v>
      </c>
      <c r="BJ538">
        <v>54.500000518674319</v>
      </c>
      <c r="BK538">
        <v>55.249999440962867</v>
      </c>
      <c r="BL538">
        <v>59.749999530631165</v>
      </c>
      <c r="BM538">
        <v>66.749998555639451</v>
      </c>
      <c r="BN538">
        <v>70.749999534981654</v>
      </c>
      <c r="BO538">
        <v>73.749999212079089</v>
      </c>
      <c r="BP538">
        <v>75.750002360379014</v>
      </c>
      <c r="BQ538">
        <v>76.999999063679269</v>
      </c>
      <c r="BR538">
        <v>76.999999063679269</v>
      </c>
      <c r="BS538">
        <v>77.750000312268043</v>
      </c>
      <c r="BT538">
        <v>76.250000775836227</v>
      </c>
      <c r="BU538">
        <v>75.000000990943477</v>
      </c>
      <c r="BV538">
        <v>73.749999212079089</v>
      </c>
      <c r="BW538">
        <v>72.00000191807986</v>
      </c>
      <c r="BX538">
        <v>68.000000515774005</v>
      </c>
      <c r="BY538">
        <v>62.999998777997519</v>
      </c>
      <c r="BZ538">
        <v>62.000001222002489</v>
      </c>
      <c r="CA538">
        <v>60.749998597210755</v>
      </c>
      <c r="CB538">
        <v>59.250000994327188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2.6925637256640985E-2</v>
      </c>
      <c r="CO538">
        <v>2.7503491156040366E-2</v>
      </c>
      <c r="CP538">
        <v>2.7917188175348676E-2</v>
      </c>
      <c r="CQ538">
        <v>2.8025287257463553E-2</v>
      </c>
      <c r="CR538">
        <v>2.7797811325129731E-2</v>
      </c>
      <c r="CS538">
        <v>2.7159717606409638E-2</v>
      </c>
      <c r="CT538">
        <v>2.5871304621131859E-2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</row>
    <row r="539" spans="1:104" x14ac:dyDescent="0.25">
      <c r="A539" t="s">
        <v>686</v>
      </c>
      <c r="B539" t="s">
        <v>168</v>
      </c>
      <c r="C539" t="s">
        <v>26</v>
      </c>
      <c r="D539" t="s">
        <v>185</v>
      </c>
      <c r="E539" t="s">
        <v>182</v>
      </c>
      <c r="F539">
        <v>2024</v>
      </c>
      <c r="G539" t="s">
        <v>173</v>
      </c>
      <c r="H539">
        <v>5</v>
      </c>
      <c r="I539">
        <v>15.743671243969763</v>
      </c>
      <c r="J539">
        <v>15.143661269205257</v>
      </c>
      <c r="K539">
        <v>14.811149869062818</v>
      </c>
      <c r="L539">
        <v>14.738230409788537</v>
      </c>
      <c r="M539">
        <v>15.230081993440152</v>
      </c>
      <c r="N539">
        <v>16.626205336331058</v>
      </c>
      <c r="O539">
        <v>18.54508331851768</v>
      </c>
      <c r="P539">
        <v>20.910116470137666</v>
      </c>
      <c r="Q539">
        <v>23.574216792924403</v>
      </c>
      <c r="R539">
        <v>25.478725392306739</v>
      </c>
      <c r="S539">
        <v>26.901133541074497</v>
      </c>
      <c r="T539">
        <v>27.84265276581344</v>
      </c>
      <c r="U539">
        <v>28.290707691713305</v>
      </c>
      <c r="V539">
        <v>28.717736013101618</v>
      </c>
      <c r="W539">
        <v>28.6404519463144</v>
      </c>
      <c r="X539">
        <v>27.902465736297327</v>
      </c>
      <c r="Y539">
        <v>26.670140636742651</v>
      </c>
      <c r="Z539">
        <v>25.014650090202249</v>
      </c>
      <c r="AA539">
        <v>23.14718401531162</v>
      </c>
      <c r="AB539">
        <v>22.820960801067219</v>
      </c>
      <c r="AC539">
        <v>22.567726261081869</v>
      </c>
      <c r="AD539">
        <v>20.928743057892316</v>
      </c>
      <c r="AE539">
        <v>18.789587714467647</v>
      </c>
      <c r="AF539">
        <v>17.068235386328421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0.25628935892076293</v>
      </c>
      <c r="AS539">
        <v>0.26041365615030487</v>
      </c>
      <c r="AT539">
        <v>0.26434441999970815</v>
      </c>
      <c r="AU539">
        <v>0.26363303167743662</v>
      </c>
      <c r="AV539">
        <v>0.25683991554042573</v>
      </c>
      <c r="AW539">
        <v>0.24549646764246702</v>
      </c>
      <c r="AX539">
        <v>0.23025780691277067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59.500000927136384</v>
      </c>
      <c r="BF539">
        <v>59.250000994327188</v>
      </c>
      <c r="BG539">
        <v>58.999999248816508</v>
      </c>
      <c r="BH539">
        <v>58.249999963987662</v>
      </c>
      <c r="BI539">
        <v>58.000000031178466</v>
      </c>
      <c r="BJ539">
        <v>57.250000504656093</v>
      </c>
      <c r="BK539">
        <v>61.000000221874664</v>
      </c>
      <c r="BL539">
        <v>65.24999805243354</v>
      </c>
      <c r="BM539">
        <v>70.250000756984136</v>
      </c>
      <c r="BN539">
        <v>75.000000990943477</v>
      </c>
      <c r="BO539">
        <v>79.249999244466025</v>
      </c>
      <c r="BP539">
        <v>80.250000727980918</v>
      </c>
      <c r="BQ539">
        <v>79.249999244466025</v>
      </c>
      <c r="BR539">
        <v>78.75000143324263</v>
      </c>
      <c r="BS539">
        <v>78.75000143324263</v>
      </c>
      <c r="BT539">
        <v>78.249998788148645</v>
      </c>
      <c r="BU539">
        <v>76.999999063679269</v>
      </c>
      <c r="BV539">
        <v>75.50000025232805</v>
      </c>
      <c r="BW539">
        <v>72.750001716507455</v>
      </c>
      <c r="BX539">
        <v>68.999998253039166</v>
      </c>
      <c r="BY539">
        <v>65.999998817635259</v>
      </c>
      <c r="BZ539">
        <v>64.75000030163352</v>
      </c>
      <c r="CA539">
        <v>64.499998556122847</v>
      </c>
      <c r="CB539">
        <v>62.999998777997519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2.7369417214825598E-2</v>
      </c>
      <c r="CO539">
        <v>2.7904560590231105E-2</v>
      </c>
      <c r="CP539">
        <v>2.8265506593844664E-2</v>
      </c>
      <c r="CQ539">
        <v>2.8298615388917602E-2</v>
      </c>
      <c r="CR539">
        <v>2.7959613913084057E-2</v>
      </c>
      <c r="CS539">
        <v>2.7242242331446852E-2</v>
      </c>
      <c r="CT539">
        <v>2.5855364857578462E-2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</row>
    <row r="540" spans="1:104" x14ac:dyDescent="0.25">
      <c r="A540" t="s">
        <v>687</v>
      </c>
      <c r="B540" t="s">
        <v>168</v>
      </c>
      <c r="C540" t="s">
        <v>26</v>
      </c>
      <c r="D540" t="s">
        <v>185</v>
      </c>
      <c r="E540" t="s">
        <v>182</v>
      </c>
      <c r="F540">
        <v>2024</v>
      </c>
      <c r="G540" t="s">
        <v>174</v>
      </c>
      <c r="H540">
        <v>6</v>
      </c>
      <c r="I540">
        <v>16.215685022950801</v>
      </c>
      <c r="J540">
        <v>15.585347782060841</v>
      </c>
      <c r="K540">
        <v>15.213529060647131</v>
      </c>
      <c r="L540">
        <v>15.146747891964496</v>
      </c>
      <c r="M540">
        <v>15.66357161371765</v>
      </c>
      <c r="N540">
        <v>16.980186259485357</v>
      </c>
      <c r="O540">
        <v>18.922544481139568</v>
      </c>
      <c r="P540">
        <v>21.374985267208313</v>
      </c>
      <c r="Q540">
        <v>23.995062329452704</v>
      </c>
      <c r="R540">
        <v>26.110584569804725</v>
      </c>
      <c r="S540">
        <v>27.675809440793504</v>
      </c>
      <c r="T540">
        <v>28.61777956747218</v>
      </c>
      <c r="U540">
        <v>28.959280622525348</v>
      </c>
      <c r="V540">
        <v>29.210881465303629</v>
      </c>
      <c r="W540">
        <v>29.103553752195964</v>
      </c>
      <c r="X540">
        <v>28.493025048400629</v>
      </c>
      <c r="Y540">
        <v>27.494311859379092</v>
      </c>
      <c r="Z540">
        <v>26.049716010379726</v>
      </c>
      <c r="AA540">
        <v>24.192044898137286</v>
      </c>
      <c r="AB540">
        <v>23.232694657663629</v>
      </c>
      <c r="AC540">
        <v>23.010437516741749</v>
      </c>
      <c r="AD540">
        <v>21.521176884594041</v>
      </c>
      <c r="AE540">
        <v>19.393845619193293</v>
      </c>
      <c r="AF540">
        <v>17.589691527132043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0.26342432305916935</v>
      </c>
      <c r="AS540">
        <v>0.26656782357580211</v>
      </c>
      <c r="AT540">
        <v>0.26888379376779531</v>
      </c>
      <c r="AU540">
        <v>0.26789584018845169</v>
      </c>
      <c r="AV540">
        <v>0.26227597844305811</v>
      </c>
      <c r="AW540">
        <v>0.25308289948173418</v>
      </c>
      <c r="AX540">
        <v>0.23978551682170179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60.250000181753535</v>
      </c>
      <c r="BF540">
        <v>60.250000181753535</v>
      </c>
      <c r="BG540">
        <v>59.250000994327188</v>
      </c>
      <c r="BH540">
        <v>59.749999530631165</v>
      </c>
      <c r="BI540">
        <v>58.499998295577228</v>
      </c>
      <c r="BJ540">
        <v>59.749999530631165</v>
      </c>
      <c r="BK540">
        <v>60.749998597210755</v>
      </c>
      <c r="BL540">
        <v>64.499998556122847</v>
      </c>
      <c r="BM540">
        <v>67.249999992265799</v>
      </c>
      <c r="BN540">
        <v>70.749999534981654</v>
      </c>
      <c r="BO540">
        <v>74.499998768813157</v>
      </c>
      <c r="BP540">
        <v>77.499998325063842</v>
      </c>
      <c r="BQ540">
        <v>78.500000896199609</v>
      </c>
      <c r="BR540">
        <v>79.999999707550828</v>
      </c>
      <c r="BS540">
        <v>80.250000727980918</v>
      </c>
      <c r="BT540">
        <v>78.75000143324263</v>
      </c>
      <c r="BU540">
        <v>77.499998325063842</v>
      </c>
      <c r="BV540">
        <v>76.250000775836227</v>
      </c>
      <c r="BW540">
        <v>74.000000474202707</v>
      </c>
      <c r="BX540">
        <v>71.250001938382113</v>
      </c>
      <c r="BY540">
        <v>67.000000421996901</v>
      </c>
      <c r="BZ540">
        <v>64.499998556122847</v>
      </c>
      <c r="CA540">
        <v>63.500001000127831</v>
      </c>
      <c r="CB540">
        <v>62.75000174551068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2.8376555535722797E-2</v>
      </c>
      <c r="CO540">
        <v>2.8791954426697935E-2</v>
      </c>
      <c r="CP540">
        <v>2.9002630180386294E-2</v>
      </c>
      <c r="CQ540">
        <v>2.8987963099931759E-2</v>
      </c>
      <c r="CR540">
        <v>2.8687265860434272E-2</v>
      </c>
      <c r="CS540">
        <v>2.8115878432761407E-2</v>
      </c>
      <c r="CT540">
        <v>2.6916693345267459E-2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</row>
    <row r="541" spans="1:104" x14ac:dyDescent="0.25">
      <c r="A541" t="s">
        <v>688</v>
      </c>
      <c r="B541" t="s">
        <v>168</v>
      </c>
      <c r="C541" t="s">
        <v>26</v>
      </c>
      <c r="D541" t="s">
        <v>185</v>
      </c>
      <c r="E541" t="s">
        <v>182</v>
      </c>
      <c r="F541">
        <v>2024</v>
      </c>
      <c r="G541" t="s">
        <v>175</v>
      </c>
      <c r="H541">
        <v>7</v>
      </c>
      <c r="I541">
        <v>17.244488656202613</v>
      </c>
      <c r="J541">
        <v>16.544184061242095</v>
      </c>
      <c r="K541">
        <v>16.129038224629905</v>
      </c>
      <c r="L541">
        <v>16.046871805023009</v>
      </c>
      <c r="M541">
        <v>16.591011540759251</v>
      </c>
      <c r="N541">
        <v>18.108831194058137</v>
      </c>
      <c r="O541">
        <v>20.278530602705029</v>
      </c>
      <c r="P541">
        <v>22.78926331389453</v>
      </c>
      <c r="Q541">
        <v>25.441641319186569</v>
      </c>
      <c r="R541">
        <v>27.618380384235056</v>
      </c>
      <c r="S541">
        <v>29.278332276123937</v>
      </c>
      <c r="T541">
        <v>30.33655351658199</v>
      </c>
      <c r="U541">
        <v>30.848031272006619</v>
      </c>
      <c r="V541">
        <v>31.2789317578926</v>
      </c>
      <c r="W541">
        <v>31.311185683995657</v>
      </c>
      <c r="X541">
        <v>30.864066610551358</v>
      </c>
      <c r="Y541">
        <v>29.839880668150514</v>
      </c>
      <c r="Z541">
        <v>28.168803751456863</v>
      </c>
      <c r="AA541">
        <v>25.872416736223489</v>
      </c>
      <c r="AB541">
        <v>24.703060384473329</v>
      </c>
      <c r="AC541">
        <v>24.453571225623097</v>
      </c>
      <c r="AD541">
        <v>22.891947172826569</v>
      </c>
      <c r="AE541">
        <v>20.639702308693725</v>
      </c>
      <c r="AF541">
        <v>18.729714584953459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0.27924550390586661</v>
      </c>
      <c r="AS541">
        <v>0.28395360619340504</v>
      </c>
      <c r="AT541">
        <v>0.28792002125471577</v>
      </c>
      <c r="AU541">
        <v>0.28821690009772599</v>
      </c>
      <c r="AV541">
        <v>0.28410122464760335</v>
      </c>
      <c r="AW541">
        <v>0.27467366791150599</v>
      </c>
      <c r="AX541">
        <v>0.25929154425133816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67.749999011956845</v>
      </c>
      <c r="BF541">
        <v>67.249999992265799</v>
      </c>
      <c r="BG541">
        <v>66.500001704422772</v>
      </c>
      <c r="BH541">
        <v>66.500001704422772</v>
      </c>
      <c r="BI541">
        <v>66.500001704422772</v>
      </c>
      <c r="BJ541">
        <v>66.500001704422772</v>
      </c>
      <c r="BK541">
        <v>67.749999011956845</v>
      </c>
      <c r="BL541">
        <v>69.500001018979916</v>
      </c>
      <c r="BM541">
        <v>74.499998768813157</v>
      </c>
      <c r="BN541">
        <v>77.750000312268043</v>
      </c>
      <c r="BO541">
        <v>78.75000143324263</v>
      </c>
      <c r="BP541">
        <v>77.250001171730233</v>
      </c>
      <c r="BQ541">
        <v>78.75000143324263</v>
      </c>
      <c r="BR541">
        <v>81.999998021980147</v>
      </c>
      <c r="BS541">
        <v>79.999999707550828</v>
      </c>
      <c r="BT541">
        <v>81.750000989493316</v>
      </c>
      <c r="BU541">
        <v>84.000000203505948</v>
      </c>
      <c r="BV541">
        <v>83.499998162645781</v>
      </c>
      <c r="BW541">
        <v>78.249998788148645</v>
      </c>
      <c r="BX541">
        <v>74.000000474202707</v>
      </c>
      <c r="BY541">
        <v>72.249998588026401</v>
      </c>
      <c r="BZ541">
        <v>71.750001139343311</v>
      </c>
      <c r="CA541">
        <v>69.749998293160289</v>
      </c>
      <c r="CB541">
        <v>69.749998293160289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3.0476767351079754E-2</v>
      </c>
      <c r="CO541">
        <v>3.1057733744316408E-2</v>
      </c>
      <c r="CP541">
        <v>3.1460269237459086E-2</v>
      </c>
      <c r="CQ541">
        <v>3.1564723000220452E-2</v>
      </c>
      <c r="CR541">
        <v>3.1343777012416231E-2</v>
      </c>
      <c r="CS541">
        <v>3.0698425118156059E-2</v>
      </c>
      <c r="CT541">
        <v>2.923054099553336E-2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</row>
    <row r="542" spans="1:104" x14ac:dyDescent="0.25">
      <c r="A542" t="s">
        <v>689</v>
      </c>
      <c r="B542" t="s">
        <v>168</v>
      </c>
      <c r="C542" t="s">
        <v>26</v>
      </c>
      <c r="D542" t="s">
        <v>185</v>
      </c>
      <c r="E542" t="s">
        <v>182</v>
      </c>
      <c r="F542">
        <v>2024</v>
      </c>
      <c r="G542" t="s">
        <v>176</v>
      </c>
      <c r="H542">
        <v>8</v>
      </c>
      <c r="I542">
        <v>17.739212095252931</v>
      </c>
      <c r="J542">
        <v>16.984642680328157</v>
      </c>
      <c r="K542">
        <v>16.548648261595403</v>
      </c>
      <c r="L542">
        <v>16.451698876236168</v>
      </c>
      <c r="M542">
        <v>17.040054222800336</v>
      </c>
      <c r="N542">
        <v>18.692874350393772</v>
      </c>
      <c r="O542">
        <v>21.268720514694433</v>
      </c>
      <c r="P542">
        <v>23.998347722481935</v>
      </c>
      <c r="Q542">
        <v>27.10465731857175</v>
      </c>
      <c r="R542">
        <v>29.593189549984224</v>
      </c>
      <c r="S542">
        <v>31.559012112203479</v>
      </c>
      <c r="T542">
        <v>32.728939933200429</v>
      </c>
      <c r="U542">
        <v>33.283033696139562</v>
      </c>
      <c r="V542">
        <v>33.733473517844828</v>
      </c>
      <c r="W542">
        <v>33.7269071426933</v>
      </c>
      <c r="X542">
        <v>33.116097047205194</v>
      </c>
      <c r="Y542">
        <v>31.885320191088745</v>
      </c>
      <c r="Z542">
        <v>30.015249385020965</v>
      </c>
      <c r="AA542">
        <v>27.431273518943666</v>
      </c>
      <c r="AB542">
        <v>26.37492754837632</v>
      </c>
      <c r="AC542">
        <v>25.635253335637067</v>
      </c>
      <c r="AD542">
        <v>23.761710231911824</v>
      </c>
      <c r="AE542">
        <v>21.333440739984553</v>
      </c>
      <c r="AF542">
        <v>19.349094785595209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0.30126720918601546</v>
      </c>
      <c r="AS542">
        <v>0.30636761547772379</v>
      </c>
      <c r="AT542">
        <v>0.31051387932117275</v>
      </c>
      <c r="AU542">
        <v>0.31045343375186113</v>
      </c>
      <c r="AV542">
        <v>0.30483096990653985</v>
      </c>
      <c r="AW542">
        <v>0.29350176906330327</v>
      </c>
      <c r="AX542">
        <v>0.27628792401323693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70.400002771064663</v>
      </c>
      <c r="BF542">
        <v>70.599996433280225</v>
      </c>
      <c r="BG542">
        <v>69.599999783635951</v>
      </c>
      <c r="BH542">
        <v>69.999998769779921</v>
      </c>
      <c r="BI542">
        <v>69.199995782351209</v>
      </c>
      <c r="BJ542">
        <v>68.800003744896244</v>
      </c>
      <c r="BK542">
        <v>68.800003744896244</v>
      </c>
      <c r="BL542">
        <v>68.599998360544447</v>
      </c>
      <c r="BM542">
        <v>71.400000629176603</v>
      </c>
      <c r="BN542">
        <v>74.800003703324947</v>
      </c>
      <c r="BO542">
        <v>79.999999707550828</v>
      </c>
      <c r="BP542">
        <v>82.999999565918415</v>
      </c>
      <c r="BQ542">
        <v>84.199999424672725</v>
      </c>
      <c r="BR542">
        <v>84.399999975153904</v>
      </c>
      <c r="BS542">
        <v>84.199999424672725</v>
      </c>
      <c r="BT542">
        <v>83.599998256616217</v>
      </c>
      <c r="BU542">
        <v>83.400002177465353</v>
      </c>
      <c r="BV542">
        <v>81.800004238917808</v>
      </c>
      <c r="BW542">
        <v>78.599999298315353</v>
      </c>
      <c r="BX542">
        <v>75.999998788632027</v>
      </c>
      <c r="BY542">
        <v>74.000000474202707</v>
      </c>
      <c r="BZ542">
        <v>73.199997245080453</v>
      </c>
      <c r="CA542">
        <v>71.400000629176603</v>
      </c>
      <c r="CB542">
        <v>71.800003663687221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3.2344073846479054E-2</v>
      </c>
      <c r="CO542">
        <v>3.2934751728203211E-2</v>
      </c>
      <c r="CP542">
        <v>3.3299684197206539E-2</v>
      </c>
      <c r="CQ542">
        <v>3.3374558001088579E-2</v>
      </c>
      <c r="CR542">
        <v>3.3098644474067219E-2</v>
      </c>
      <c r="CS542">
        <v>3.2437276417734855E-2</v>
      </c>
      <c r="CT542">
        <v>3.0891605590837437E-2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</row>
    <row r="543" spans="1:104" x14ac:dyDescent="0.25">
      <c r="A543" t="s">
        <v>690</v>
      </c>
      <c r="B543" t="s">
        <v>168</v>
      </c>
      <c r="C543" t="s">
        <v>26</v>
      </c>
      <c r="D543" t="s">
        <v>185</v>
      </c>
      <c r="E543" t="s">
        <v>182</v>
      </c>
      <c r="F543">
        <v>2024</v>
      </c>
      <c r="G543" t="s">
        <v>177</v>
      </c>
      <c r="H543">
        <v>9</v>
      </c>
      <c r="I543">
        <v>18.083199685793964</v>
      </c>
      <c r="J543">
        <v>17.36865312583722</v>
      </c>
      <c r="K543">
        <v>16.944247647534993</v>
      </c>
      <c r="L543">
        <v>16.885185067486702</v>
      </c>
      <c r="M543">
        <v>17.511770952879587</v>
      </c>
      <c r="N543">
        <v>19.282936234552736</v>
      </c>
      <c r="O543">
        <v>22.246196553927746</v>
      </c>
      <c r="P543">
        <v>24.815092412903837</v>
      </c>
      <c r="Q543">
        <v>28.190535821619051</v>
      </c>
      <c r="R543">
        <v>30.835453178144146</v>
      </c>
      <c r="S543">
        <v>32.750369252004099</v>
      </c>
      <c r="T543">
        <v>33.938297863335031</v>
      </c>
      <c r="U543">
        <v>34.467144531570085</v>
      </c>
      <c r="V543">
        <v>34.963677666035146</v>
      </c>
      <c r="W543">
        <v>34.895139287198489</v>
      </c>
      <c r="X543">
        <v>34.004502555183038</v>
      </c>
      <c r="Y543">
        <v>32.412101648529891</v>
      </c>
      <c r="Z543">
        <v>30.319783807350966</v>
      </c>
      <c r="AA543">
        <v>27.898938415597087</v>
      </c>
      <c r="AB543">
        <v>27.432081319145656</v>
      </c>
      <c r="AC543">
        <v>25.951310164700431</v>
      </c>
      <c r="AD543">
        <v>23.922804272077297</v>
      </c>
      <c r="AE543">
        <v>21.442708934918603</v>
      </c>
      <c r="AF543">
        <v>19.477078707879084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0.31239926599795981</v>
      </c>
      <c r="AS543">
        <v>0.31726724584152816</v>
      </c>
      <c r="AT543">
        <v>0.32183778945998476</v>
      </c>
      <c r="AU543">
        <v>0.3212069255622832</v>
      </c>
      <c r="AV543">
        <v>0.31300868478747246</v>
      </c>
      <c r="AW543">
        <v>0.29835076864784105</v>
      </c>
      <c r="AX543">
        <v>0.27909112959823007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65.750000939221067</v>
      </c>
      <c r="BF543">
        <v>65.000000174019348</v>
      </c>
      <c r="BG543">
        <v>65.750000939221067</v>
      </c>
      <c r="BH543">
        <v>63.749998999388779</v>
      </c>
      <c r="BI543">
        <v>64.499998556122847</v>
      </c>
      <c r="BJ543">
        <v>65.24999805243354</v>
      </c>
      <c r="BK543">
        <v>67.499998112373532</v>
      </c>
      <c r="BL543">
        <v>68.999998253039166</v>
      </c>
      <c r="BM543">
        <v>76.500001856689707</v>
      </c>
      <c r="BN543">
        <v>81.999998021980147</v>
      </c>
      <c r="BO543">
        <v>87.499999141987971</v>
      </c>
      <c r="BP543">
        <v>88.750001766779704</v>
      </c>
      <c r="BQ543">
        <v>88.250000209306592</v>
      </c>
      <c r="BR543">
        <v>90.250001786598574</v>
      </c>
      <c r="BS543">
        <v>91.999999201444581</v>
      </c>
      <c r="BT543">
        <v>89.749999504044865</v>
      </c>
      <c r="BU543">
        <v>88.000002089198873</v>
      </c>
      <c r="BV543">
        <v>87.499999141987971</v>
      </c>
      <c r="BW543">
        <v>85.999999847249697</v>
      </c>
      <c r="BX543">
        <v>81.000001251489095</v>
      </c>
      <c r="BY543">
        <v>76.500001856689707</v>
      </c>
      <c r="BZ543">
        <v>76.250000775836227</v>
      </c>
      <c r="CA543">
        <v>74.000000474202707</v>
      </c>
      <c r="CB543">
        <v>72.500000696077365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3.3076705704720141E-2</v>
      </c>
      <c r="CO543">
        <v>3.3656068649196139E-2</v>
      </c>
      <c r="CP543">
        <v>3.406720064382928E-2</v>
      </c>
      <c r="CQ543">
        <v>3.4088481979012944E-2</v>
      </c>
      <c r="CR543">
        <v>3.3640141797479602E-2</v>
      </c>
      <c r="CS543">
        <v>3.2706202628479744E-2</v>
      </c>
      <c r="CT543">
        <v>3.0937653434116776E-2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</row>
    <row r="544" spans="1:104" x14ac:dyDescent="0.25">
      <c r="A544" t="s">
        <v>691</v>
      </c>
      <c r="B544" t="s">
        <v>168</v>
      </c>
      <c r="C544" t="s">
        <v>26</v>
      </c>
      <c r="D544" t="s">
        <v>185</v>
      </c>
      <c r="E544" t="s">
        <v>182</v>
      </c>
      <c r="F544">
        <v>2024</v>
      </c>
      <c r="G544" t="s">
        <v>178</v>
      </c>
      <c r="H544">
        <v>10</v>
      </c>
      <c r="I544">
        <v>16.731598141669394</v>
      </c>
      <c r="J544">
        <v>16.077330099253633</v>
      </c>
      <c r="K544">
        <v>15.702265086292162</v>
      </c>
      <c r="L544">
        <v>15.633490361394456</v>
      </c>
      <c r="M544">
        <v>16.168258876111761</v>
      </c>
      <c r="N544">
        <v>17.71022112999831</v>
      </c>
      <c r="O544">
        <v>20.506034759113504</v>
      </c>
      <c r="P544">
        <v>22.471754337230042</v>
      </c>
      <c r="Q544">
        <v>25.320316046112374</v>
      </c>
      <c r="R544">
        <v>27.908178752016386</v>
      </c>
      <c r="S544">
        <v>30.010366918907444</v>
      </c>
      <c r="T544">
        <v>31.52277752386637</v>
      </c>
      <c r="U544">
        <v>32.350660751271974</v>
      </c>
      <c r="V544">
        <v>33.035964705244332</v>
      </c>
      <c r="W544">
        <v>33.025417048519081</v>
      </c>
      <c r="X544">
        <v>32.174760293528792</v>
      </c>
      <c r="Y544">
        <v>30.568978160517489</v>
      </c>
      <c r="Z544">
        <v>28.435423203626708</v>
      </c>
      <c r="AA544">
        <v>27.046925231196635</v>
      </c>
      <c r="AB544">
        <v>26.018620906566948</v>
      </c>
      <c r="AC544">
        <v>24.399604995356881</v>
      </c>
      <c r="AD544">
        <v>22.486093553660563</v>
      </c>
      <c r="AE544">
        <v>20.092612846924453</v>
      </c>
      <c r="AF544">
        <v>18.17968481564591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0.29016458741247914</v>
      </c>
      <c r="AS544">
        <v>0.29778519917789031</v>
      </c>
      <c r="AT544">
        <v>0.30409336491708477</v>
      </c>
      <c r="AU544">
        <v>0.30399627752283143</v>
      </c>
      <c r="AV544">
        <v>0.29616605373877442</v>
      </c>
      <c r="AW544">
        <v>0.2813849532043271</v>
      </c>
      <c r="AX544">
        <v>0.26174575051517907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62.5</v>
      </c>
      <c r="BF544">
        <v>62.249998254489327</v>
      </c>
      <c r="BG544">
        <v>62.5</v>
      </c>
      <c r="BH544">
        <v>61.250001000611221</v>
      </c>
      <c r="BI544">
        <v>61.499998999872169</v>
      </c>
      <c r="BJ544">
        <v>59.749999530631165</v>
      </c>
      <c r="BK544">
        <v>61.000000221874664</v>
      </c>
      <c r="BL544">
        <v>64.250001402789252</v>
      </c>
      <c r="BM544">
        <v>69.749998293160289</v>
      </c>
      <c r="BN544">
        <v>75.249999231897959</v>
      </c>
      <c r="BO544">
        <v>79.500001231670225</v>
      </c>
      <c r="BP544">
        <v>81.49999948567617</v>
      </c>
      <c r="BQ544">
        <v>84.249998323613667</v>
      </c>
      <c r="BR544">
        <v>86.249999900905649</v>
      </c>
      <c r="BS544">
        <v>85.999999847249697</v>
      </c>
      <c r="BT544">
        <v>84.999998424158193</v>
      </c>
      <c r="BU544">
        <v>84.000000203505948</v>
      </c>
      <c r="BV544">
        <v>82.250000130031111</v>
      </c>
      <c r="BW544">
        <v>76.749998768329775</v>
      </c>
      <c r="BX544">
        <v>70.250000756984136</v>
      </c>
      <c r="BY544">
        <v>68.2499976691076</v>
      </c>
      <c r="BZ544">
        <v>65.750000939221067</v>
      </c>
      <c r="CA544">
        <v>64.75000030163352</v>
      </c>
      <c r="CB544">
        <v>62.999998777997519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3.072061508313062E-2</v>
      </c>
      <c r="CO544">
        <v>3.1639041315890112E-2</v>
      </c>
      <c r="CP544">
        <v>3.2246173820029513E-2</v>
      </c>
      <c r="CQ544">
        <v>3.2335312341599885E-2</v>
      </c>
      <c r="CR544">
        <v>3.1917964039012078E-2</v>
      </c>
      <c r="CS544">
        <v>3.0926802305279763E-2</v>
      </c>
      <c r="CT544">
        <v>2.9088780796626832E-2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</row>
    <row r="545" spans="1:104" x14ac:dyDescent="0.25">
      <c r="A545" t="s">
        <v>692</v>
      </c>
      <c r="B545" t="s">
        <v>168</v>
      </c>
      <c r="C545" t="s">
        <v>26</v>
      </c>
      <c r="D545" t="s">
        <v>185</v>
      </c>
      <c r="E545" t="s">
        <v>182</v>
      </c>
      <c r="F545">
        <v>2024</v>
      </c>
      <c r="G545" t="s">
        <v>179</v>
      </c>
      <c r="H545">
        <v>11</v>
      </c>
      <c r="I545">
        <v>15.219173216368791</v>
      </c>
      <c r="J545">
        <v>14.756601157388335</v>
      </c>
      <c r="K545">
        <v>14.505793341294995</v>
      </c>
      <c r="L545">
        <v>14.537229081927183</v>
      </c>
      <c r="M545">
        <v>15.090898415921073</v>
      </c>
      <c r="N545">
        <v>16.593930715219457</v>
      </c>
      <c r="O545">
        <v>18.579582041260664</v>
      </c>
      <c r="P545">
        <v>20.429181412856231</v>
      </c>
      <c r="Q545">
        <v>22.73398245209307</v>
      </c>
      <c r="R545">
        <v>24.488721108501601</v>
      </c>
      <c r="S545">
        <v>25.847810899773116</v>
      </c>
      <c r="T545">
        <v>26.712822974025396</v>
      </c>
      <c r="U545">
        <v>27.119557754932792</v>
      </c>
      <c r="V545">
        <v>27.498176327448398</v>
      </c>
      <c r="W545">
        <v>27.313255912468108</v>
      </c>
      <c r="X545">
        <v>26.416550724185456</v>
      </c>
      <c r="Y545">
        <v>25.499215474945412</v>
      </c>
      <c r="Z545">
        <v>25.42297309216838</v>
      </c>
      <c r="AA545">
        <v>23.770559863186303</v>
      </c>
      <c r="AB545">
        <v>22.449990446603994</v>
      </c>
      <c r="AC545">
        <v>21.193929395826558</v>
      </c>
      <c r="AD545">
        <v>19.689817119199262</v>
      </c>
      <c r="AE545">
        <v>17.803449258257928</v>
      </c>
      <c r="AF545">
        <v>16.295012351738201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0.24588936278086243</v>
      </c>
      <c r="AS545">
        <v>0.24963332479259498</v>
      </c>
      <c r="AT545">
        <v>0.25311847953094696</v>
      </c>
      <c r="AU545">
        <v>0.25141630363107048</v>
      </c>
      <c r="AV545">
        <v>0.24316219518428114</v>
      </c>
      <c r="AW545">
        <v>0.2347181991768037</v>
      </c>
      <c r="AX545">
        <v>0.23401639799190005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60.20000098069567</v>
      </c>
      <c r="BF545">
        <v>59.799999215076092</v>
      </c>
      <c r="BG545">
        <v>59.599999570945648</v>
      </c>
      <c r="BH545">
        <v>59.599999570945648</v>
      </c>
      <c r="BI545">
        <v>60.000001276141845</v>
      </c>
      <c r="BJ545">
        <v>60.599996703976984</v>
      </c>
      <c r="BK545">
        <v>59.799999215076092</v>
      </c>
      <c r="BL545">
        <v>59.599999570945648</v>
      </c>
      <c r="BM545">
        <v>62.799998771326763</v>
      </c>
      <c r="BN545">
        <v>65.800004430339087</v>
      </c>
      <c r="BO545">
        <v>68.199994540529858</v>
      </c>
      <c r="BP545">
        <v>69.999998769779921</v>
      </c>
      <c r="BQ545">
        <v>71.199998930651134</v>
      </c>
      <c r="BR545">
        <v>71.599999185686158</v>
      </c>
      <c r="BS545">
        <v>70.199998172216851</v>
      </c>
      <c r="BT545">
        <v>69.999998769779921</v>
      </c>
      <c r="BU545">
        <v>68.800003744896244</v>
      </c>
      <c r="BV545">
        <v>66.80000107998336</v>
      </c>
      <c r="BW545">
        <v>65.400000429054359</v>
      </c>
      <c r="BX545">
        <v>63.799999892301365</v>
      </c>
      <c r="BY545">
        <v>62.999998777997519</v>
      </c>
      <c r="BZ545">
        <v>62.599998643809258</v>
      </c>
      <c r="CA545">
        <v>61.799997771198939</v>
      </c>
      <c r="CB545">
        <v>61.599997885374961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2.6206532910864364E-2</v>
      </c>
      <c r="CO545">
        <v>2.6721805330406162E-2</v>
      </c>
      <c r="CP545">
        <v>2.7060156618813214E-2</v>
      </c>
      <c r="CQ545">
        <v>2.6971528329585298E-2</v>
      </c>
      <c r="CR545">
        <v>2.6346005410897964E-2</v>
      </c>
      <c r="CS545">
        <v>2.5683729042120348E-2</v>
      </c>
      <c r="CT545">
        <v>2.5554598087252113E-2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</row>
    <row r="546" spans="1:104" x14ac:dyDescent="0.25">
      <c r="A546" t="s">
        <v>693</v>
      </c>
      <c r="B546" t="s">
        <v>168</v>
      </c>
      <c r="C546" t="s">
        <v>26</v>
      </c>
      <c r="D546" t="s">
        <v>185</v>
      </c>
      <c r="E546" t="s">
        <v>182</v>
      </c>
      <c r="F546">
        <v>2024</v>
      </c>
      <c r="G546" t="s">
        <v>180</v>
      </c>
      <c r="H546">
        <v>12</v>
      </c>
      <c r="I546">
        <v>14.553699166709734</v>
      </c>
      <c r="J546">
        <v>14.164745839257476</v>
      </c>
      <c r="K546">
        <v>13.985911818736101</v>
      </c>
      <c r="L546">
        <v>14.072350337657173</v>
      </c>
      <c r="M546">
        <v>14.654902962437893</v>
      </c>
      <c r="N546">
        <v>16.184119832774314</v>
      </c>
      <c r="O546">
        <v>18.127638772502443</v>
      </c>
      <c r="P546">
        <v>19.936838677739146</v>
      </c>
      <c r="Q546">
        <v>21.744884798485089</v>
      </c>
      <c r="R546">
        <v>22.73303758144765</v>
      </c>
      <c r="S546">
        <v>23.327015860020342</v>
      </c>
      <c r="T546">
        <v>23.568519147403293</v>
      </c>
      <c r="U546">
        <v>23.543756436745849</v>
      </c>
      <c r="V546">
        <v>23.601237903035781</v>
      </c>
      <c r="W546">
        <v>23.33612433751296</v>
      </c>
      <c r="X546">
        <v>22.612380168021343</v>
      </c>
      <c r="Y546">
        <v>22.119183340838273</v>
      </c>
      <c r="Z546">
        <v>22.697698822628059</v>
      </c>
      <c r="AA546">
        <v>21.81739393012105</v>
      </c>
      <c r="AB546">
        <v>20.741695724738634</v>
      </c>
      <c r="AC546">
        <v>19.702006917299293</v>
      </c>
      <c r="AD546">
        <v>18.469475230199503</v>
      </c>
      <c r="AE546">
        <v>16.836823287226856</v>
      </c>
      <c r="AF546">
        <v>15.54682573062277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0.21694630158521394</v>
      </c>
      <c r="AS546">
        <v>0.21671835543648232</v>
      </c>
      <c r="AT546">
        <v>0.21724747308470604</v>
      </c>
      <c r="AU546">
        <v>0.21480712218573009</v>
      </c>
      <c r="AV546">
        <v>0.20814511251546322</v>
      </c>
      <c r="AW546">
        <v>0.20360528037937212</v>
      </c>
      <c r="AX546">
        <v>0.20893046460471579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48.249999147063527</v>
      </c>
      <c r="BF546">
        <v>47.999999607006323</v>
      </c>
      <c r="BG546">
        <v>46.749999248091427</v>
      </c>
      <c r="BH546">
        <v>47.999999607006323</v>
      </c>
      <c r="BI546">
        <v>46.749999248091427</v>
      </c>
      <c r="BJ546">
        <v>47.000000389368282</v>
      </c>
      <c r="BK546">
        <v>46.500000282056348</v>
      </c>
      <c r="BL546">
        <v>45.750000030453378</v>
      </c>
      <c r="BM546">
        <v>52.999999652928089</v>
      </c>
      <c r="BN546">
        <v>57.749999524347132</v>
      </c>
      <c r="BO546">
        <v>61.74999995987887</v>
      </c>
      <c r="BP546">
        <v>62.999998777997519</v>
      </c>
      <c r="BQ546">
        <v>62.249998254489327</v>
      </c>
      <c r="BR546">
        <v>65.999998817635259</v>
      </c>
      <c r="BS546">
        <v>65.000000174019348</v>
      </c>
      <c r="BT546">
        <v>63.500001000127831</v>
      </c>
      <c r="BU546">
        <v>61.74999995987887</v>
      </c>
      <c r="BV546">
        <v>59.500000927136384</v>
      </c>
      <c r="BW546">
        <v>57.749999524347132</v>
      </c>
      <c r="BX546">
        <v>54.500000518674319</v>
      </c>
      <c r="BY546">
        <v>53.249999434678834</v>
      </c>
      <c r="BZ546">
        <v>51.749999777400262</v>
      </c>
      <c r="CA546">
        <v>52.000001039523873</v>
      </c>
      <c r="CB546">
        <v>52.000001039523873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2.2521901381134909E-2</v>
      </c>
      <c r="CO546">
        <v>2.2617843481102188E-2</v>
      </c>
      <c r="CP546">
        <v>2.2698420226753474E-2</v>
      </c>
      <c r="CQ546">
        <v>2.2569671583256352E-2</v>
      </c>
      <c r="CR546">
        <v>2.2092164728692437E-2</v>
      </c>
      <c r="CS546">
        <v>2.1795953620789187E-2</v>
      </c>
      <c r="CT546">
        <v>2.2254494478838167E-2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</row>
    <row r="547" spans="1:104" x14ac:dyDescent="0.25">
      <c r="A547" t="s">
        <v>694</v>
      </c>
      <c r="B547" t="s">
        <v>168</v>
      </c>
      <c r="C547" t="s">
        <v>26</v>
      </c>
      <c r="D547" t="s">
        <v>185</v>
      </c>
      <c r="E547" t="s">
        <v>182</v>
      </c>
      <c r="F547">
        <v>2024</v>
      </c>
      <c r="G547" t="s">
        <v>181</v>
      </c>
      <c r="H547">
        <v>8</v>
      </c>
      <c r="I547">
        <v>17.533881160123009</v>
      </c>
      <c r="J547">
        <v>16.797216364165877</v>
      </c>
      <c r="K547">
        <v>16.373280836274756</v>
      </c>
      <c r="L547">
        <v>16.280163584922207</v>
      </c>
      <c r="M547">
        <v>16.864484824770422</v>
      </c>
      <c r="N547">
        <v>18.493991723125777</v>
      </c>
      <c r="O547">
        <v>21.02915573027208</v>
      </c>
      <c r="P547">
        <v>23.649750379211834</v>
      </c>
      <c r="Q547">
        <v>26.591639340912938</v>
      </c>
      <c r="R547">
        <v>28.924661974473747</v>
      </c>
      <c r="S547">
        <v>30.75196705143787</v>
      </c>
      <c r="T547">
        <v>31.836011281859555</v>
      </c>
      <c r="U547">
        <v>32.373152736105439</v>
      </c>
      <c r="V547">
        <v>32.830505884025136</v>
      </c>
      <c r="W547">
        <v>32.849810444791331</v>
      </c>
      <c r="X547">
        <v>32.278978241721674</v>
      </c>
      <c r="Y547">
        <v>31.115969200149429</v>
      </c>
      <c r="Z547">
        <v>29.322166434137511</v>
      </c>
      <c r="AA547">
        <v>26.86609647620423</v>
      </c>
      <c r="AB547">
        <v>25.855989325454896</v>
      </c>
      <c r="AC547">
        <v>25.17382417738558</v>
      </c>
      <c r="AD547">
        <v>23.363361483875902</v>
      </c>
      <c r="AE547">
        <v>21.00003577620145</v>
      </c>
      <c r="AF547">
        <v>19.064091149175862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0.29304788725948455</v>
      </c>
      <c r="AS547">
        <v>0.29799223883624215</v>
      </c>
      <c r="AT547">
        <v>0.30220213310413202</v>
      </c>
      <c r="AU547">
        <v>0.30237983709221666</v>
      </c>
      <c r="AV547">
        <v>0.29712534940466007</v>
      </c>
      <c r="AW547">
        <v>0.28641995236451423</v>
      </c>
      <c r="AX547">
        <v>0.26990816588879968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66.037499442002144</v>
      </c>
      <c r="BF547">
        <v>65.775002080546244</v>
      </c>
      <c r="BG547">
        <v>65.275000402226382</v>
      </c>
      <c r="BH547">
        <v>65.000000174019348</v>
      </c>
      <c r="BI547">
        <v>64.675002738726079</v>
      </c>
      <c r="BJ547">
        <v>65.07499773692679</v>
      </c>
      <c r="BK547">
        <v>66.199996467794065</v>
      </c>
      <c r="BL547">
        <v>67.90000211365826</v>
      </c>
      <c r="BM547">
        <v>72.412496097205377</v>
      </c>
      <c r="BN547">
        <v>76.324998640860599</v>
      </c>
      <c r="BO547">
        <v>80.187499083135592</v>
      </c>
      <c r="BP547">
        <v>81.625000237584743</v>
      </c>
      <c r="BQ547">
        <v>82.425003043743317</v>
      </c>
      <c r="BR547">
        <v>84.162498437765535</v>
      </c>
      <c r="BS547">
        <v>84.112502499570326</v>
      </c>
      <c r="BT547">
        <v>83.462501767915668</v>
      </c>
      <c r="BU547">
        <v>83.224999324176551</v>
      </c>
      <c r="BV547">
        <v>82.262499371379292</v>
      </c>
      <c r="BW547">
        <v>79.212502728889149</v>
      </c>
      <c r="BX547">
        <v>75.562498392617186</v>
      </c>
      <c r="BY547">
        <v>72.437497480224096</v>
      </c>
      <c r="BZ547">
        <v>71.425001287114725</v>
      </c>
      <c r="CA547">
        <v>69.66249780307831</v>
      </c>
      <c r="CB547">
        <v>69.199995782351209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3.1519966725439892E-2</v>
      </c>
      <c r="CO547">
        <v>3.2102871518443703E-2</v>
      </c>
      <c r="CP547">
        <v>3.2479376336493344E-2</v>
      </c>
      <c r="CQ547">
        <v>3.2579562174049073E-2</v>
      </c>
      <c r="CR547">
        <v>3.2328586204820445E-2</v>
      </c>
      <c r="CS547">
        <v>3.1704319271626494E-2</v>
      </c>
      <c r="CT547">
        <v>3.0215588358607232E-2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</row>
    <row r="548" spans="1:104" x14ac:dyDescent="0.25">
      <c r="A548" t="s">
        <v>695</v>
      </c>
      <c r="B548" t="s">
        <v>168</v>
      </c>
      <c r="C548" t="s">
        <v>26</v>
      </c>
      <c r="D548" t="s">
        <v>185</v>
      </c>
      <c r="E548" t="s">
        <v>182</v>
      </c>
      <c r="F548">
        <v>2025</v>
      </c>
      <c r="G548" t="s">
        <v>169</v>
      </c>
      <c r="H548">
        <v>1</v>
      </c>
      <c r="I548">
        <v>14.338701064385823</v>
      </c>
      <c r="J548">
        <v>13.972407238042367</v>
      </c>
      <c r="K548">
        <v>13.847096400887208</v>
      </c>
      <c r="L548">
        <v>13.975366964145223</v>
      </c>
      <c r="M548">
        <v>14.622571936098632</v>
      </c>
      <c r="N548">
        <v>16.225407726786322</v>
      </c>
      <c r="O548">
        <v>18.900856361435302</v>
      </c>
      <c r="P548">
        <v>20.67223685609143</v>
      </c>
      <c r="Q548">
        <v>22.080202736349644</v>
      </c>
      <c r="R548">
        <v>22.423532354018764</v>
      </c>
      <c r="S548">
        <v>22.404920736157155</v>
      </c>
      <c r="T548">
        <v>22.241255159910345</v>
      </c>
      <c r="U548">
        <v>21.916695824352622</v>
      </c>
      <c r="V548">
        <v>21.751073368883983</v>
      </c>
      <c r="W548">
        <v>21.426389697110714</v>
      </c>
      <c r="X548">
        <v>20.894317485206891</v>
      </c>
      <c r="Y548">
        <v>20.674909442727245</v>
      </c>
      <c r="Z548">
        <v>21.676910048961329</v>
      </c>
      <c r="AA548">
        <v>21.245001716159415</v>
      </c>
      <c r="AB548">
        <v>20.327146508606244</v>
      </c>
      <c r="AC548">
        <v>19.377247459498395</v>
      </c>
      <c r="AD548">
        <v>18.228796125308147</v>
      </c>
      <c r="AE548">
        <v>16.615497512324385</v>
      </c>
      <c r="AF548">
        <v>15.394819057530619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0.20472893637899889</v>
      </c>
      <c r="AS548">
        <v>0.2017414001782718</v>
      </c>
      <c r="AT548">
        <v>0.20021685592364113</v>
      </c>
      <c r="AU548">
        <v>0.19722817344886093</v>
      </c>
      <c r="AV548">
        <v>0.19233048760577817</v>
      </c>
      <c r="AW548">
        <v>0.19031085728494296</v>
      </c>
      <c r="AX548">
        <v>0.19953419655950791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46.500000282056348</v>
      </c>
      <c r="BF548">
        <v>45.99999960072229</v>
      </c>
      <c r="BG548">
        <v>46.749999248091427</v>
      </c>
      <c r="BH548">
        <v>46.500000282056348</v>
      </c>
      <c r="BI548">
        <v>45.249999590812855</v>
      </c>
      <c r="BJ548">
        <v>44.49999946005665</v>
      </c>
      <c r="BK548">
        <v>45.750000030453378</v>
      </c>
      <c r="BL548">
        <v>45.000000141390714</v>
      </c>
      <c r="BM548">
        <v>47.499999258000862</v>
      </c>
      <c r="BN548">
        <v>51.749999777400262</v>
      </c>
      <c r="BO548">
        <v>54.500000518674319</v>
      </c>
      <c r="BP548">
        <v>56.999999514437697</v>
      </c>
      <c r="BQ548">
        <v>58.499998295577228</v>
      </c>
      <c r="BR548">
        <v>58.499998295577228</v>
      </c>
      <c r="BS548">
        <v>58.750000282781436</v>
      </c>
      <c r="BT548">
        <v>57.749999524347132</v>
      </c>
      <c r="BU548">
        <v>56.000000175952891</v>
      </c>
      <c r="BV548">
        <v>53.999999686281797</v>
      </c>
      <c r="BW548">
        <v>51.250001150461202</v>
      </c>
      <c r="BX548">
        <v>49.749999317940855</v>
      </c>
      <c r="BY548">
        <v>46.250000862845909</v>
      </c>
      <c r="BZ548">
        <v>44.750000722180275</v>
      </c>
      <c r="CA548">
        <v>41.499999782959208</v>
      </c>
      <c r="CB548">
        <v>40.999999010990074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2.0567483278677634E-2</v>
      </c>
      <c r="CO548">
        <v>2.0363001269864799E-2</v>
      </c>
      <c r="CP548">
        <v>2.0224846376658848E-2</v>
      </c>
      <c r="CQ548">
        <v>2.0043292855221918E-2</v>
      </c>
      <c r="CR548">
        <v>1.9791972267552166E-2</v>
      </c>
      <c r="CS548">
        <v>1.9833564978510927E-2</v>
      </c>
      <c r="CT548">
        <v>2.0738049173007068E-2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</row>
    <row r="549" spans="1:104" x14ac:dyDescent="0.25">
      <c r="A549" t="s">
        <v>696</v>
      </c>
      <c r="B549" t="s">
        <v>168</v>
      </c>
      <c r="C549" t="s">
        <v>26</v>
      </c>
      <c r="D549" t="s">
        <v>185</v>
      </c>
      <c r="E549" t="s">
        <v>182</v>
      </c>
      <c r="F549">
        <v>2025</v>
      </c>
      <c r="G549" t="s">
        <v>170</v>
      </c>
      <c r="H549">
        <v>2</v>
      </c>
      <c r="I549">
        <v>14.587743279027878</v>
      </c>
      <c r="J549">
        <v>14.17821579735298</v>
      </c>
      <c r="K549">
        <v>14.035120274091716</v>
      </c>
      <c r="L549">
        <v>14.134823001937615</v>
      </c>
      <c r="M549">
        <v>14.745655408759747</v>
      </c>
      <c r="N549">
        <v>16.35485233902704</v>
      </c>
      <c r="O549">
        <v>18.760433530550774</v>
      </c>
      <c r="P549">
        <v>20.51890302871799</v>
      </c>
      <c r="Q549">
        <v>22.103878166001802</v>
      </c>
      <c r="R549">
        <v>22.792130501586932</v>
      </c>
      <c r="S549">
        <v>23.126234533695037</v>
      </c>
      <c r="T549">
        <v>23.2023408279086</v>
      </c>
      <c r="U549">
        <v>23.077492667699861</v>
      </c>
      <c r="V549">
        <v>23.06497389449326</v>
      </c>
      <c r="W549">
        <v>22.85054717078107</v>
      </c>
      <c r="X549">
        <v>22.250633926299184</v>
      </c>
      <c r="Y549">
        <v>21.655079821014109</v>
      </c>
      <c r="Z549">
        <v>21.962691190809213</v>
      </c>
      <c r="AA549">
        <v>22.05219824323936</v>
      </c>
      <c r="AB549">
        <v>21.018017533169907</v>
      </c>
      <c r="AC549">
        <v>19.996375249012253</v>
      </c>
      <c r="AD549">
        <v>18.721162440650293</v>
      </c>
      <c r="AE549">
        <v>16.999712196419562</v>
      </c>
      <c r="AF549">
        <v>15.700384831472389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0.21357565871605838</v>
      </c>
      <c r="AS549">
        <v>0.21242644220941842</v>
      </c>
      <c r="AT549">
        <v>0.21231120478757315</v>
      </c>
      <c r="AU549">
        <v>0.21033742542886305</v>
      </c>
      <c r="AV549">
        <v>0.20481527100746649</v>
      </c>
      <c r="AW549">
        <v>0.19933324384886666</v>
      </c>
      <c r="AX549">
        <v>0.20216477608084324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48.500000530033915</v>
      </c>
      <c r="BF549">
        <v>48.999998915279441</v>
      </c>
      <c r="BG549">
        <v>47.750000761818008</v>
      </c>
      <c r="BH549">
        <v>46.749999248091427</v>
      </c>
      <c r="BI549">
        <v>45.500000732089703</v>
      </c>
      <c r="BJ549">
        <v>44.49999946005665</v>
      </c>
      <c r="BK549">
        <v>43.500000242418608</v>
      </c>
      <c r="BL549">
        <v>43.500000242418608</v>
      </c>
      <c r="BM549">
        <v>48.999998915279441</v>
      </c>
      <c r="BN549">
        <v>53.500001421883042</v>
      </c>
      <c r="BO549">
        <v>55.499999494618827</v>
      </c>
      <c r="BP549">
        <v>56.750000427555854</v>
      </c>
      <c r="BQ549">
        <v>58.000000031178466</v>
      </c>
      <c r="BR549">
        <v>58.499998295577228</v>
      </c>
      <c r="BS549">
        <v>58.000000031178466</v>
      </c>
      <c r="BT549">
        <v>56.999999514437697</v>
      </c>
      <c r="BU549">
        <v>55.750000243143695</v>
      </c>
      <c r="BV549">
        <v>53.500001421883042</v>
      </c>
      <c r="BW549">
        <v>51.250001150461202</v>
      </c>
      <c r="BX549">
        <v>49.25000041909658</v>
      </c>
      <c r="BY549">
        <v>47.999999607006323</v>
      </c>
      <c r="BZ549">
        <v>45.249999590812855</v>
      </c>
      <c r="CA549">
        <v>44.750000722180275</v>
      </c>
      <c r="CB549">
        <v>44.750000722180275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2.1872813124721877E-2</v>
      </c>
      <c r="CO549">
        <v>2.1856730040695604E-2</v>
      </c>
      <c r="CP549">
        <v>2.187073615080494E-2</v>
      </c>
      <c r="CQ549">
        <v>2.1782234683488794E-2</v>
      </c>
      <c r="CR549">
        <v>2.1492998543251936E-2</v>
      </c>
      <c r="CS549">
        <v>2.1219426245610302E-2</v>
      </c>
      <c r="CT549">
        <v>2.1444722707779713E-2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</row>
    <row r="550" spans="1:104" x14ac:dyDescent="0.25">
      <c r="A550" t="s">
        <v>697</v>
      </c>
      <c r="B550" t="s">
        <v>168</v>
      </c>
      <c r="C550" t="s">
        <v>26</v>
      </c>
      <c r="D550" t="s">
        <v>185</v>
      </c>
      <c r="E550" t="s">
        <v>182</v>
      </c>
      <c r="F550">
        <v>2025</v>
      </c>
      <c r="G550" t="s">
        <v>171</v>
      </c>
      <c r="H550">
        <v>3</v>
      </c>
      <c r="I550">
        <v>15.190182998853528</v>
      </c>
      <c r="J550">
        <v>14.651748015938775</v>
      </c>
      <c r="K550">
        <v>14.390121060862164</v>
      </c>
      <c r="L550">
        <v>14.387549804238972</v>
      </c>
      <c r="M550">
        <v>14.913228225277818</v>
      </c>
      <c r="N550">
        <v>16.386121703875236</v>
      </c>
      <c r="O550">
        <v>18.877304580682715</v>
      </c>
      <c r="P550">
        <v>20.506068369620078</v>
      </c>
      <c r="Q550">
        <v>22.145398327496526</v>
      </c>
      <c r="R550">
        <v>23.184515688347844</v>
      </c>
      <c r="S550">
        <v>23.984498743613223</v>
      </c>
      <c r="T550">
        <v>24.440299426010831</v>
      </c>
      <c r="U550">
        <v>24.630244944052194</v>
      </c>
      <c r="V550">
        <v>24.957397235780387</v>
      </c>
      <c r="W550">
        <v>24.951874108094074</v>
      </c>
      <c r="X550">
        <v>24.535425467823785</v>
      </c>
      <c r="Y550">
        <v>23.801205696490673</v>
      </c>
      <c r="Z550">
        <v>23.040043735536781</v>
      </c>
      <c r="AA550">
        <v>22.403452160948888</v>
      </c>
      <c r="AB550">
        <v>22.271731951248967</v>
      </c>
      <c r="AC550">
        <v>21.217324702676983</v>
      </c>
      <c r="AD550">
        <v>19.786651941825085</v>
      </c>
      <c r="AE550">
        <v>17.895740099006645</v>
      </c>
      <c r="AF550">
        <v>16.403149715513951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0.2249709750133598</v>
      </c>
      <c r="AS550">
        <v>0.22671939816778081</v>
      </c>
      <c r="AT550">
        <v>0.22973079818221701</v>
      </c>
      <c r="AU550">
        <v>0.22967997928510372</v>
      </c>
      <c r="AV550">
        <v>0.22584659715791508</v>
      </c>
      <c r="AW550">
        <v>0.21908816368847375</v>
      </c>
      <c r="AX550">
        <v>0.2120817184326573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51.250001150461202</v>
      </c>
      <c r="BF550">
        <v>51.499999965437823</v>
      </c>
      <c r="BG550">
        <v>51.499999965437823</v>
      </c>
      <c r="BH550">
        <v>50.499998844463235</v>
      </c>
      <c r="BI550">
        <v>49.749999317940855</v>
      </c>
      <c r="BJ550">
        <v>49.499999747671957</v>
      </c>
      <c r="BK550">
        <v>49.499999747671957</v>
      </c>
      <c r="BL550">
        <v>48.249999147063527</v>
      </c>
      <c r="BM550">
        <v>52.999999652928089</v>
      </c>
      <c r="BN550">
        <v>58.249999963987662</v>
      </c>
      <c r="BO550">
        <v>59.500000927136384</v>
      </c>
      <c r="BP550">
        <v>62.249998254489327</v>
      </c>
      <c r="BQ550">
        <v>63.25000004012113</v>
      </c>
      <c r="BR550">
        <v>62.5</v>
      </c>
      <c r="BS550">
        <v>63.25000004012113</v>
      </c>
      <c r="BT550">
        <v>62.249998254489327</v>
      </c>
      <c r="BU550">
        <v>61.000000221874664</v>
      </c>
      <c r="BV550">
        <v>57.499999470691172</v>
      </c>
      <c r="BW550">
        <v>55.750000243143695</v>
      </c>
      <c r="BX550">
        <v>53.999999686281797</v>
      </c>
      <c r="BY550">
        <v>52.499998820535566</v>
      </c>
      <c r="BZ550">
        <v>49.25000041909658</v>
      </c>
      <c r="CA550">
        <v>48.750000221149577</v>
      </c>
      <c r="CB550">
        <v>49.25000041909658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2.341322307030369E-2</v>
      </c>
      <c r="CO550">
        <v>2.3731818526050462E-2</v>
      </c>
      <c r="CP550">
        <v>2.4042046384563778E-2</v>
      </c>
      <c r="CQ550">
        <v>2.4168707147484463E-2</v>
      </c>
      <c r="CR550">
        <v>2.408273488850441E-2</v>
      </c>
      <c r="CS550">
        <v>2.3750852504818003E-2</v>
      </c>
      <c r="CT550">
        <v>2.3087838554128715E-2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</row>
    <row r="551" spans="1:104" x14ac:dyDescent="0.25">
      <c r="A551" t="s">
        <v>698</v>
      </c>
      <c r="B551" t="s">
        <v>168</v>
      </c>
      <c r="C551" t="s">
        <v>26</v>
      </c>
      <c r="D551" t="s">
        <v>185</v>
      </c>
      <c r="E551" t="s">
        <v>182</v>
      </c>
      <c r="F551">
        <v>2025</v>
      </c>
      <c r="G551" t="s">
        <v>172</v>
      </c>
      <c r="H551">
        <v>4</v>
      </c>
      <c r="I551">
        <v>15.643377409277726</v>
      </c>
      <c r="J551">
        <v>15.022748128917932</v>
      </c>
      <c r="K551">
        <v>14.680746806021446</v>
      </c>
      <c r="L551">
        <v>14.621891485728396</v>
      </c>
      <c r="M551">
        <v>15.104682809746709</v>
      </c>
      <c r="N551">
        <v>16.526720125109602</v>
      </c>
      <c r="O551">
        <v>18.634805130755435</v>
      </c>
      <c r="P551">
        <v>20.457605742734668</v>
      </c>
      <c r="Q551">
        <v>22.936574946653067</v>
      </c>
      <c r="R551">
        <v>24.884883632814109</v>
      </c>
      <c r="S551">
        <v>26.383939794079222</v>
      </c>
      <c r="T551">
        <v>27.346780912400483</v>
      </c>
      <c r="U551">
        <v>27.839763296998701</v>
      </c>
      <c r="V551">
        <v>28.312571341344029</v>
      </c>
      <c r="W551">
        <v>28.337131308894079</v>
      </c>
      <c r="X551">
        <v>27.744191761138755</v>
      </c>
      <c r="Y551">
        <v>26.630931450597643</v>
      </c>
      <c r="Z551">
        <v>25.114632872873582</v>
      </c>
      <c r="AA551">
        <v>23.341805359050927</v>
      </c>
      <c r="AB551">
        <v>23.306704811864318</v>
      </c>
      <c r="AC551">
        <v>22.500915885246666</v>
      </c>
      <c r="AD551">
        <v>20.839687126436665</v>
      </c>
      <c r="AE551">
        <v>18.692863383549831</v>
      </c>
      <c r="AF551">
        <v>16.96093122323412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0.25172489552319505</v>
      </c>
      <c r="AS551">
        <v>0.256262747967405</v>
      </c>
      <c r="AT551">
        <v>0.26061490720139774</v>
      </c>
      <c r="AU551">
        <v>0.26084098116938403</v>
      </c>
      <c r="AV551">
        <v>0.25538302907030364</v>
      </c>
      <c r="AW551">
        <v>0.24513555523776007</v>
      </c>
      <c r="AX551">
        <v>0.23117814708102727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58.000000031178466</v>
      </c>
      <c r="BF551">
        <v>57.749999524347132</v>
      </c>
      <c r="BG551">
        <v>56.249999625375025</v>
      </c>
      <c r="BH551">
        <v>54.500000518674319</v>
      </c>
      <c r="BI551">
        <v>54.500000518674319</v>
      </c>
      <c r="BJ551">
        <v>54.500000518674319</v>
      </c>
      <c r="BK551">
        <v>55.249999440962867</v>
      </c>
      <c r="BL551">
        <v>59.749999530631165</v>
      </c>
      <c r="BM551">
        <v>66.749998555639451</v>
      </c>
      <c r="BN551">
        <v>70.749999534981654</v>
      </c>
      <c r="BO551">
        <v>73.749999212079089</v>
      </c>
      <c r="BP551">
        <v>75.750002360379014</v>
      </c>
      <c r="BQ551">
        <v>76.999999063679269</v>
      </c>
      <c r="BR551">
        <v>76.999999063679269</v>
      </c>
      <c r="BS551">
        <v>77.750000312268043</v>
      </c>
      <c r="BT551">
        <v>76.250000775836227</v>
      </c>
      <c r="BU551">
        <v>75.000000990943477</v>
      </c>
      <c r="BV551">
        <v>73.749999212079089</v>
      </c>
      <c r="BW551">
        <v>72.00000191807986</v>
      </c>
      <c r="BX551">
        <v>68.000000515774005</v>
      </c>
      <c r="BY551">
        <v>62.999998777997519</v>
      </c>
      <c r="BZ551">
        <v>62.000001222002489</v>
      </c>
      <c r="CA551">
        <v>60.749998597210755</v>
      </c>
      <c r="CB551">
        <v>59.250000994327188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2.6925637256640985E-2</v>
      </c>
      <c r="CO551">
        <v>2.7503491156040366E-2</v>
      </c>
      <c r="CP551">
        <v>2.7917188175348676E-2</v>
      </c>
      <c r="CQ551">
        <v>2.8025287257463553E-2</v>
      </c>
      <c r="CR551">
        <v>2.7797811325129731E-2</v>
      </c>
      <c r="CS551">
        <v>2.7159717606409638E-2</v>
      </c>
      <c r="CT551">
        <v>2.5871304621131859E-2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</row>
    <row r="552" spans="1:104" x14ac:dyDescent="0.25">
      <c r="A552" t="s">
        <v>699</v>
      </c>
      <c r="B552" t="s">
        <v>168</v>
      </c>
      <c r="C552" t="s">
        <v>26</v>
      </c>
      <c r="D552" t="s">
        <v>185</v>
      </c>
      <c r="E552" t="s">
        <v>182</v>
      </c>
      <c r="F552">
        <v>2025</v>
      </c>
      <c r="G552" t="s">
        <v>173</v>
      </c>
      <c r="H552">
        <v>5</v>
      </c>
      <c r="I552">
        <v>15.743671243969763</v>
      </c>
      <c r="J552">
        <v>15.143661269205257</v>
      </c>
      <c r="K552">
        <v>14.811149869062818</v>
      </c>
      <c r="L552">
        <v>14.738230409788537</v>
      </c>
      <c r="M552">
        <v>15.230081993440152</v>
      </c>
      <c r="N552">
        <v>16.626205336331058</v>
      </c>
      <c r="O552">
        <v>18.54508331851768</v>
      </c>
      <c r="P552">
        <v>20.910116470137666</v>
      </c>
      <c r="Q552">
        <v>23.574216792924403</v>
      </c>
      <c r="R552">
        <v>25.478725392306739</v>
      </c>
      <c r="S552">
        <v>26.901133541074497</v>
      </c>
      <c r="T552">
        <v>27.84265276581344</v>
      </c>
      <c r="U552">
        <v>28.290707691713305</v>
      </c>
      <c r="V552">
        <v>28.717736013101618</v>
      </c>
      <c r="W552">
        <v>28.6404519463144</v>
      </c>
      <c r="X552">
        <v>27.902465736297327</v>
      </c>
      <c r="Y552">
        <v>26.670140636742651</v>
      </c>
      <c r="Z552">
        <v>25.014650090202249</v>
      </c>
      <c r="AA552">
        <v>23.14718401531162</v>
      </c>
      <c r="AB552">
        <v>22.820960801067219</v>
      </c>
      <c r="AC552">
        <v>22.567726261081869</v>
      </c>
      <c r="AD552">
        <v>20.928743057892316</v>
      </c>
      <c r="AE552">
        <v>18.789587714467647</v>
      </c>
      <c r="AF552">
        <v>17.068235386328421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0.25628935892076293</v>
      </c>
      <c r="AS552">
        <v>0.26041365615030487</v>
      </c>
      <c r="AT552">
        <v>0.26434441999970815</v>
      </c>
      <c r="AU552">
        <v>0.26363303167743662</v>
      </c>
      <c r="AV552">
        <v>0.25683991554042573</v>
      </c>
      <c r="AW552">
        <v>0.24549646764246702</v>
      </c>
      <c r="AX552">
        <v>0.23025780691277067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59.500000927136384</v>
      </c>
      <c r="BF552">
        <v>59.250000994327188</v>
      </c>
      <c r="BG552">
        <v>58.999999248816508</v>
      </c>
      <c r="BH552">
        <v>58.249999963987662</v>
      </c>
      <c r="BI552">
        <v>58.000000031178466</v>
      </c>
      <c r="BJ552">
        <v>57.250000504656093</v>
      </c>
      <c r="BK552">
        <v>61.000000221874664</v>
      </c>
      <c r="BL552">
        <v>65.24999805243354</v>
      </c>
      <c r="BM552">
        <v>70.250000756984136</v>
      </c>
      <c r="BN552">
        <v>75.000000990943477</v>
      </c>
      <c r="BO552">
        <v>79.249999244466025</v>
      </c>
      <c r="BP552">
        <v>80.250000727980918</v>
      </c>
      <c r="BQ552">
        <v>79.249999244466025</v>
      </c>
      <c r="BR552">
        <v>78.75000143324263</v>
      </c>
      <c r="BS552">
        <v>78.75000143324263</v>
      </c>
      <c r="BT552">
        <v>78.249998788148645</v>
      </c>
      <c r="BU552">
        <v>76.999999063679269</v>
      </c>
      <c r="BV552">
        <v>75.50000025232805</v>
      </c>
      <c r="BW552">
        <v>72.750001716507455</v>
      </c>
      <c r="BX552">
        <v>68.999998253039166</v>
      </c>
      <c r="BY552">
        <v>65.999998817635259</v>
      </c>
      <c r="BZ552">
        <v>64.75000030163352</v>
      </c>
      <c r="CA552">
        <v>64.499998556122847</v>
      </c>
      <c r="CB552">
        <v>62.999998777997519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2.7369417214825598E-2</v>
      </c>
      <c r="CO552">
        <v>2.7904560590231105E-2</v>
      </c>
      <c r="CP552">
        <v>2.8265506593844664E-2</v>
      </c>
      <c r="CQ552">
        <v>2.8298615388917602E-2</v>
      </c>
      <c r="CR552">
        <v>2.7959613913084057E-2</v>
      </c>
      <c r="CS552">
        <v>2.7242242331446852E-2</v>
      </c>
      <c r="CT552">
        <v>2.5855364857578462E-2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</row>
    <row r="553" spans="1:104" x14ac:dyDescent="0.25">
      <c r="A553" t="s">
        <v>700</v>
      </c>
      <c r="B553" t="s">
        <v>168</v>
      </c>
      <c r="C553" t="s">
        <v>26</v>
      </c>
      <c r="D553" t="s">
        <v>185</v>
      </c>
      <c r="E553" t="s">
        <v>182</v>
      </c>
      <c r="F553">
        <v>2025</v>
      </c>
      <c r="G553" t="s">
        <v>174</v>
      </c>
      <c r="H553">
        <v>6</v>
      </c>
      <c r="I553">
        <v>16.215685022950801</v>
      </c>
      <c r="J553">
        <v>15.585347782060841</v>
      </c>
      <c r="K553">
        <v>15.213529060647131</v>
      </c>
      <c r="L553">
        <v>15.146747891964496</v>
      </c>
      <c r="M553">
        <v>15.66357161371765</v>
      </c>
      <c r="N553">
        <v>16.980186259485357</v>
      </c>
      <c r="O553">
        <v>18.922544481139568</v>
      </c>
      <c r="P553">
        <v>21.374985267208313</v>
      </c>
      <c r="Q553">
        <v>23.995062329452704</v>
      </c>
      <c r="R553">
        <v>26.110584569804725</v>
      </c>
      <c r="S553">
        <v>27.675809440793504</v>
      </c>
      <c r="T553">
        <v>28.61777956747218</v>
      </c>
      <c r="U553">
        <v>28.959280622525348</v>
      </c>
      <c r="V553">
        <v>29.210881465303629</v>
      </c>
      <c r="W553">
        <v>29.103553752195964</v>
      </c>
      <c r="X553">
        <v>28.493025048400629</v>
      </c>
      <c r="Y553">
        <v>27.494311859379092</v>
      </c>
      <c r="Z553">
        <v>26.049716010379726</v>
      </c>
      <c r="AA553">
        <v>24.192044898137286</v>
      </c>
      <c r="AB553">
        <v>23.232694657663629</v>
      </c>
      <c r="AC553">
        <v>23.010437516741749</v>
      </c>
      <c r="AD553">
        <v>21.521176884594041</v>
      </c>
      <c r="AE553">
        <v>19.393845619193293</v>
      </c>
      <c r="AF553">
        <v>17.589691527132043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0.26342432305916935</v>
      </c>
      <c r="AS553">
        <v>0.26656782357580211</v>
      </c>
      <c r="AT553">
        <v>0.26888379376779531</v>
      </c>
      <c r="AU553">
        <v>0.26789584018845169</v>
      </c>
      <c r="AV553">
        <v>0.26227597844305811</v>
      </c>
      <c r="AW553">
        <v>0.25308289948173418</v>
      </c>
      <c r="AX553">
        <v>0.23978551682170179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60.250000181753535</v>
      </c>
      <c r="BF553">
        <v>60.250000181753535</v>
      </c>
      <c r="BG553">
        <v>59.250000994327188</v>
      </c>
      <c r="BH553">
        <v>59.749999530631165</v>
      </c>
      <c r="BI553">
        <v>58.499998295577228</v>
      </c>
      <c r="BJ553">
        <v>59.749999530631165</v>
      </c>
      <c r="BK553">
        <v>60.749998597210755</v>
      </c>
      <c r="BL553">
        <v>64.499998556122847</v>
      </c>
      <c r="BM553">
        <v>67.249999992265799</v>
      </c>
      <c r="BN553">
        <v>70.749999534981654</v>
      </c>
      <c r="BO553">
        <v>74.499998768813157</v>
      </c>
      <c r="BP553">
        <v>77.499998325063842</v>
      </c>
      <c r="BQ553">
        <v>78.500000896199609</v>
      </c>
      <c r="BR553">
        <v>79.999999707550828</v>
      </c>
      <c r="BS553">
        <v>80.250000727980918</v>
      </c>
      <c r="BT553">
        <v>78.75000143324263</v>
      </c>
      <c r="BU553">
        <v>77.499998325063842</v>
      </c>
      <c r="BV553">
        <v>76.250000775836227</v>
      </c>
      <c r="BW553">
        <v>74.000000474202707</v>
      </c>
      <c r="BX553">
        <v>71.250001938382113</v>
      </c>
      <c r="BY553">
        <v>67.000000421996901</v>
      </c>
      <c r="BZ553">
        <v>64.499998556122847</v>
      </c>
      <c r="CA553">
        <v>63.500001000127831</v>
      </c>
      <c r="CB553">
        <v>62.75000174551068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2.8376555535722797E-2</v>
      </c>
      <c r="CO553">
        <v>2.8791954426697935E-2</v>
      </c>
      <c r="CP553">
        <v>2.9002630180386294E-2</v>
      </c>
      <c r="CQ553">
        <v>2.8987963099931759E-2</v>
      </c>
      <c r="CR553">
        <v>2.8687265860434272E-2</v>
      </c>
      <c r="CS553">
        <v>2.8115878432761407E-2</v>
      </c>
      <c r="CT553">
        <v>2.6916693345267459E-2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</row>
    <row r="554" spans="1:104" x14ac:dyDescent="0.25">
      <c r="A554" t="s">
        <v>701</v>
      </c>
      <c r="B554" t="s">
        <v>168</v>
      </c>
      <c r="C554" t="s">
        <v>26</v>
      </c>
      <c r="D554" t="s">
        <v>185</v>
      </c>
      <c r="E554" t="s">
        <v>182</v>
      </c>
      <c r="F554">
        <v>2025</v>
      </c>
      <c r="G554" t="s">
        <v>175</v>
      </c>
      <c r="H554">
        <v>7</v>
      </c>
      <c r="I554">
        <v>17.244488656202613</v>
      </c>
      <c r="J554">
        <v>16.544184061242095</v>
      </c>
      <c r="K554">
        <v>16.129038224629905</v>
      </c>
      <c r="L554">
        <v>16.046871805023009</v>
      </c>
      <c r="M554">
        <v>16.591011540759251</v>
      </c>
      <c r="N554">
        <v>18.108831194058137</v>
      </c>
      <c r="O554">
        <v>20.278530602705029</v>
      </c>
      <c r="P554">
        <v>22.78926331389453</v>
      </c>
      <c r="Q554">
        <v>25.441641319186569</v>
      </c>
      <c r="R554">
        <v>27.618380384235056</v>
      </c>
      <c r="S554">
        <v>29.278332276123937</v>
      </c>
      <c r="T554">
        <v>30.33655351658199</v>
      </c>
      <c r="U554">
        <v>30.848031272006619</v>
      </c>
      <c r="V554">
        <v>31.2789317578926</v>
      </c>
      <c r="W554">
        <v>31.311185683995657</v>
      </c>
      <c r="X554">
        <v>30.864066610551358</v>
      </c>
      <c r="Y554">
        <v>29.839880668150514</v>
      </c>
      <c r="Z554">
        <v>28.168803751456863</v>
      </c>
      <c r="AA554">
        <v>25.872416736223489</v>
      </c>
      <c r="AB554">
        <v>24.703060384473329</v>
      </c>
      <c r="AC554">
        <v>24.453571225623097</v>
      </c>
      <c r="AD554">
        <v>22.891947172826569</v>
      </c>
      <c r="AE554">
        <v>20.639702308693725</v>
      </c>
      <c r="AF554">
        <v>18.729714584953459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0.27924550390586661</v>
      </c>
      <c r="AS554">
        <v>0.28395360619340504</v>
      </c>
      <c r="AT554">
        <v>0.28792002125471577</v>
      </c>
      <c r="AU554">
        <v>0.28821690009772599</v>
      </c>
      <c r="AV554">
        <v>0.28410122464760335</v>
      </c>
      <c r="AW554">
        <v>0.27467366791150599</v>
      </c>
      <c r="AX554">
        <v>0.25929154425133816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67.749999011956845</v>
      </c>
      <c r="BF554">
        <v>67.249999992265799</v>
      </c>
      <c r="BG554">
        <v>66.500001704422772</v>
      </c>
      <c r="BH554">
        <v>66.500001704422772</v>
      </c>
      <c r="BI554">
        <v>66.500001704422772</v>
      </c>
      <c r="BJ554">
        <v>66.500001704422772</v>
      </c>
      <c r="BK554">
        <v>67.749999011956845</v>
      </c>
      <c r="BL554">
        <v>69.500001018979916</v>
      </c>
      <c r="BM554">
        <v>74.499998768813157</v>
      </c>
      <c r="BN554">
        <v>77.750000312268043</v>
      </c>
      <c r="BO554">
        <v>78.75000143324263</v>
      </c>
      <c r="BP554">
        <v>77.250001171730233</v>
      </c>
      <c r="BQ554">
        <v>78.75000143324263</v>
      </c>
      <c r="BR554">
        <v>81.999998021980147</v>
      </c>
      <c r="BS554">
        <v>79.999999707550828</v>
      </c>
      <c r="BT554">
        <v>81.750000989493316</v>
      </c>
      <c r="BU554">
        <v>84.000000203505948</v>
      </c>
      <c r="BV554">
        <v>83.499998162645781</v>
      </c>
      <c r="BW554">
        <v>78.249998788148645</v>
      </c>
      <c r="BX554">
        <v>74.000000474202707</v>
      </c>
      <c r="BY554">
        <v>72.249998588026401</v>
      </c>
      <c r="BZ554">
        <v>71.750001139343311</v>
      </c>
      <c r="CA554">
        <v>69.749998293160289</v>
      </c>
      <c r="CB554">
        <v>69.749998293160289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3.0476767351079754E-2</v>
      </c>
      <c r="CO554">
        <v>3.1057733744316408E-2</v>
      </c>
      <c r="CP554">
        <v>3.1460269237459086E-2</v>
      </c>
      <c r="CQ554">
        <v>3.1564723000220452E-2</v>
      </c>
      <c r="CR554">
        <v>3.1343777012416231E-2</v>
      </c>
      <c r="CS554">
        <v>3.0698425118156059E-2</v>
      </c>
      <c r="CT554">
        <v>2.923054099553336E-2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</row>
    <row r="555" spans="1:104" x14ac:dyDescent="0.25">
      <c r="A555" t="s">
        <v>702</v>
      </c>
      <c r="B555" t="s">
        <v>168</v>
      </c>
      <c r="C555" t="s">
        <v>26</v>
      </c>
      <c r="D555" t="s">
        <v>185</v>
      </c>
      <c r="E555" t="s">
        <v>182</v>
      </c>
      <c r="F555">
        <v>2025</v>
      </c>
      <c r="G555" t="s">
        <v>176</v>
      </c>
      <c r="H555">
        <v>8</v>
      </c>
      <c r="I555">
        <v>17.739212095252931</v>
      </c>
      <c r="J555">
        <v>16.984642680328157</v>
      </c>
      <c r="K555">
        <v>16.548648261595403</v>
      </c>
      <c r="L555">
        <v>16.451698876236168</v>
      </c>
      <c r="M555">
        <v>17.040054222800336</v>
      </c>
      <c r="N555">
        <v>18.692874350393772</v>
      </c>
      <c r="O555">
        <v>21.268720514694433</v>
      </c>
      <c r="P555">
        <v>23.998347722481935</v>
      </c>
      <c r="Q555">
        <v>27.10465731857175</v>
      </c>
      <c r="R555">
        <v>29.593189549984224</v>
      </c>
      <c r="S555">
        <v>31.559012112203479</v>
      </c>
      <c r="T555">
        <v>32.728939933200429</v>
      </c>
      <c r="U555">
        <v>33.283033696139562</v>
      </c>
      <c r="V555">
        <v>33.733473517844828</v>
      </c>
      <c r="W555">
        <v>33.7269071426933</v>
      </c>
      <c r="X555">
        <v>33.116097047205194</v>
      </c>
      <c r="Y555">
        <v>31.885320191088745</v>
      </c>
      <c r="Z555">
        <v>30.015249385020965</v>
      </c>
      <c r="AA555">
        <v>27.431273518943666</v>
      </c>
      <c r="AB555">
        <v>26.37492754837632</v>
      </c>
      <c r="AC555">
        <v>25.635253335637067</v>
      </c>
      <c r="AD555">
        <v>23.761710231911824</v>
      </c>
      <c r="AE555">
        <v>21.333440739984553</v>
      </c>
      <c r="AF555">
        <v>19.349094785595209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0.30126720918601546</v>
      </c>
      <c r="AS555">
        <v>0.30636761547772379</v>
      </c>
      <c r="AT555">
        <v>0.31051387932117275</v>
      </c>
      <c r="AU555">
        <v>0.31045343375186113</v>
      </c>
      <c r="AV555">
        <v>0.30483096990653985</v>
      </c>
      <c r="AW555">
        <v>0.29350176906330327</v>
      </c>
      <c r="AX555">
        <v>0.27628792401323693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70.400002771064663</v>
      </c>
      <c r="BF555">
        <v>70.599996433280225</v>
      </c>
      <c r="BG555">
        <v>69.599999783635951</v>
      </c>
      <c r="BH555">
        <v>69.999998769779921</v>
      </c>
      <c r="BI555">
        <v>69.199995782351209</v>
      </c>
      <c r="BJ555">
        <v>68.800003744896244</v>
      </c>
      <c r="BK555">
        <v>68.800003744896244</v>
      </c>
      <c r="BL555">
        <v>68.599998360544447</v>
      </c>
      <c r="BM555">
        <v>71.400000629176603</v>
      </c>
      <c r="BN555">
        <v>74.800003703324947</v>
      </c>
      <c r="BO555">
        <v>79.999999707550828</v>
      </c>
      <c r="BP555">
        <v>82.999999565918415</v>
      </c>
      <c r="BQ555">
        <v>84.199999424672725</v>
      </c>
      <c r="BR555">
        <v>84.399999975153904</v>
      </c>
      <c r="BS555">
        <v>84.199999424672725</v>
      </c>
      <c r="BT555">
        <v>83.599998256616217</v>
      </c>
      <c r="BU555">
        <v>83.400002177465353</v>
      </c>
      <c r="BV555">
        <v>81.800004238917808</v>
      </c>
      <c r="BW555">
        <v>78.599999298315353</v>
      </c>
      <c r="BX555">
        <v>75.999998788632027</v>
      </c>
      <c r="BY555">
        <v>74.000000474202707</v>
      </c>
      <c r="BZ555">
        <v>73.199997245080453</v>
      </c>
      <c r="CA555">
        <v>71.400000629176603</v>
      </c>
      <c r="CB555">
        <v>71.800003663687221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3.2344073846479054E-2</v>
      </c>
      <c r="CO555">
        <v>3.2934751728203211E-2</v>
      </c>
      <c r="CP555">
        <v>3.3299684197206539E-2</v>
      </c>
      <c r="CQ555">
        <v>3.3374558001088579E-2</v>
      </c>
      <c r="CR555">
        <v>3.3098644474067219E-2</v>
      </c>
      <c r="CS555">
        <v>3.2437276417734855E-2</v>
      </c>
      <c r="CT555">
        <v>3.0891605590837437E-2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</row>
    <row r="556" spans="1:104" x14ac:dyDescent="0.25">
      <c r="A556" t="s">
        <v>703</v>
      </c>
      <c r="B556" t="s">
        <v>168</v>
      </c>
      <c r="C556" t="s">
        <v>26</v>
      </c>
      <c r="D556" t="s">
        <v>185</v>
      </c>
      <c r="E556" t="s">
        <v>182</v>
      </c>
      <c r="F556">
        <v>2025</v>
      </c>
      <c r="G556" t="s">
        <v>177</v>
      </c>
      <c r="H556">
        <v>9</v>
      </c>
      <c r="I556">
        <v>18.083199685793964</v>
      </c>
      <c r="J556">
        <v>17.36865312583722</v>
      </c>
      <c r="K556">
        <v>16.944247647534993</v>
      </c>
      <c r="L556">
        <v>16.885185067486702</v>
      </c>
      <c r="M556">
        <v>17.511770952879587</v>
      </c>
      <c r="N556">
        <v>19.282936234552736</v>
      </c>
      <c r="O556">
        <v>22.246196553927746</v>
      </c>
      <c r="P556">
        <v>24.815092412903837</v>
      </c>
      <c r="Q556">
        <v>28.190535821619051</v>
      </c>
      <c r="R556">
        <v>30.835453178144146</v>
      </c>
      <c r="S556">
        <v>32.750369252004099</v>
      </c>
      <c r="T556">
        <v>33.938297863335031</v>
      </c>
      <c r="U556">
        <v>34.467144531570085</v>
      </c>
      <c r="V556">
        <v>34.963677666035146</v>
      </c>
      <c r="W556">
        <v>34.895139287198489</v>
      </c>
      <c r="X556">
        <v>34.004502555183038</v>
      </c>
      <c r="Y556">
        <v>32.412101648529891</v>
      </c>
      <c r="Z556">
        <v>30.319783807350966</v>
      </c>
      <c r="AA556">
        <v>27.898938415597087</v>
      </c>
      <c r="AB556">
        <v>27.432081319145656</v>
      </c>
      <c r="AC556">
        <v>25.951310164700431</v>
      </c>
      <c r="AD556">
        <v>23.922804272077297</v>
      </c>
      <c r="AE556">
        <v>21.442708934918603</v>
      </c>
      <c r="AF556">
        <v>19.477078707879084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0.31239926599795981</v>
      </c>
      <c r="AS556">
        <v>0.31726724584152816</v>
      </c>
      <c r="AT556">
        <v>0.32183778945998476</v>
      </c>
      <c r="AU556">
        <v>0.3212069255622832</v>
      </c>
      <c r="AV556">
        <v>0.31300868478747246</v>
      </c>
      <c r="AW556">
        <v>0.29835076864784105</v>
      </c>
      <c r="AX556">
        <v>0.27909112959823007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65.750000939221067</v>
      </c>
      <c r="BF556">
        <v>65.000000174019348</v>
      </c>
      <c r="BG556">
        <v>65.750000939221067</v>
      </c>
      <c r="BH556">
        <v>63.749998999388779</v>
      </c>
      <c r="BI556">
        <v>64.499998556122847</v>
      </c>
      <c r="BJ556">
        <v>65.24999805243354</v>
      </c>
      <c r="BK556">
        <v>67.499998112373532</v>
      </c>
      <c r="BL556">
        <v>68.999998253039166</v>
      </c>
      <c r="BM556">
        <v>76.500001856689707</v>
      </c>
      <c r="BN556">
        <v>81.999998021980147</v>
      </c>
      <c r="BO556">
        <v>87.499999141987971</v>
      </c>
      <c r="BP556">
        <v>88.750001766779704</v>
      </c>
      <c r="BQ556">
        <v>88.250000209306592</v>
      </c>
      <c r="BR556">
        <v>90.250001786598574</v>
      </c>
      <c r="BS556">
        <v>91.999999201444581</v>
      </c>
      <c r="BT556">
        <v>89.749999504044865</v>
      </c>
      <c r="BU556">
        <v>88.000002089198873</v>
      </c>
      <c r="BV556">
        <v>87.499999141987971</v>
      </c>
      <c r="BW556">
        <v>85.999999847249697</v>
      </c>
      <c r="BX556">
        <v>81.000001251489095</v>
      </c>
      <c r="BY556">
        <v>76.500001856689707</v>
      </c>
      <c r="BZ556">
        <v>76.250000775836227</v>
      </c>
      <c r="CA556">
        <v>74.000000474202707</v>
      </c>
      <c r="CB556">
        <v>72.500000696077365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3.3076705704720141E-2</v>
      </c>
      <c r="CO556">
        <v>3.3656068649196139E-2</v>
      </c>
      <c r="CP556">
        <v>3.406720064382928E-2</v>
      </c>
      <c r="CQ556">
        <v>3.4088481979012944E-2</v>
      </c>
      <c r="CR556">
        <v>3.3640141797479602E-2</v>
      </c>
      <c r="CS556">
        <v>3.2706202628479744E-2</v>
      </c>
      <c r="CT556">
        <v>3.0937653434116776E-2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</row>
    <row r="557" spans="1:104" x14ac:dyDescent="0.25">
      <c r="A557" t="s">
        <v>704</v>
      </c>
      <c r="B557" t="s">
        <v>168</v>
      </c>
      <c r="C557" t="s">
        <v>26</v>
      </c>
      <c r="D557" t="s">
        <v>185</v>
      </c>
      <c r="E557" t="s">
        <v>182</v>
      </c>
      <c r="F557">
        <v>2025</v>
      </c>
      <c r="G557" t="s">
        <v>178</v>
      </c>
      <c r="H557">
        <v>10</v>
      </c>
      <c r="I557">
        <v>16.731598141669394</v>
      </c>
      <c r="J557">
        <v>16.077330099253633</v>
      </c>
      <c r="K557">
        <v>15.702265086292162</v>
      </c>
      <c r="L557">
        <v>15.633490361394456</v>
      </c>
      <c r="M557">
        <v>16.168258876111761</v>
      </c>
      <c r="N557">
        <v>17.71022112999831</v>
      </c>
      <c r="O557">
        <v>20.506034759113504</v>
      </c>
      <c r="P557">
        <v>22.471754337230042</v>
      </c>
      <c r="Q557">
        <v>25.320316046112374</v>
      </c>
      <c r="R557">
        <v>27.908178752016386</v>
      </c>
      <c r="S557">
        <v>30.010366918907444</v>
      </c>
      <c r="T557">
        <v>31.52277752386637</v>
      </c>
      <c r="U557">
        <v>32.350660751271974</v>
      </c>
      <c r="V557">
        <v>33.035964705244332</v>
      </c>
      <c r="W557">
        <v>33.025417048519081</v>
      </c>
      <c r="X557">
        <v>32.174760293528792</v>
      </c>
      <c r="Y557">
        <v>30.568978160517489</v>
      </c>
      <c r="Z557">
        <v>28.435423203626708</v>
      </c>
      <c r="AA557">
        <v>27.046925231196635</v>
      </c>
      <c r="AB557">
        <v>26.018620906566948</v>
      </c>
      <c r="AC557">
        <v>24.399604995356881</v>
      </c>
      <c r="AD557">
        <v>22.486093553660563</v>
      </c>
      <c r="AE557">
        <v>20.092612846924453</v>
      </c>
      <c r="AF557">
        <v>18.17968481564591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0.29016458741247914</v>
      </c>
      <c r="AS557">
        <v>0.29778519917789031</v>
      </c>
      <c r="AT557">
        <v>0.30409336491708477</v>
      </c>
      <c r="AU557">
        <v>0.30399627752283143</v>
      </c>
      <c r="AV557">
        <v>0.29616605373877442</v>
      </c>
      <c r="AW557">
        <v>0.2813849532043271</v>
      </c>
      <c r="AX557">
        <v>0.26174575051517907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62.5</v>
      </c>
      <c r="BF557">
        <v>62.249998254489327</v>
      </c>
      <c r="BG557">
        <v>62.5</v>
      </c>
      <c r="BH557">
        <v>61.250001000611221</v>
      </c>
      <c r="BI557">
        <v>61.499998999872169</v>
      </c>
      <c r="BJ557">
        <v>59.749999530631165</v>
      </c>
      <c r="BK557">
        <v>61.000000221874664</v>
      </c>
      <c r="BL557">
        <v>64.250001402789252</v>
      </c>
      <c r="BM557">
        <v>69.749998293160289</v>
      </c>
      <c r="BN557">
        <v>75.249999231897959</v>
      </c>
      <c r="BO557">
        <v>79.500001231670225</v>
      </c>
      <c r="BP557">
        <v>81.49999948567617</v>
      </c>
      <c r="BQ557">
        <v>84.249998323613667</v>
      </c>
      <c r="BR557">
        <v>86.249999900905649</v>
      </c>
      <c r="BS557">
        <v>85.999999847249697</v>
      </c>
      <c r="BT557">
        <v>84.999998424158193</v>
      </c>
      <c r="BU557">
        <v>84.000000203505948</v>
      </c>
      <c r="BV557">
        <v>82.250000130031111</v>
      </c>
      <c r="BW557">
        <v>76.749998768329775</v>
      </c>
      <c r="BX557">
        <v>70.250000756984136</v>
      </c>
      <c r="BY557">
        <v>68.2499976691076</v>
      </c>
      <c r="BZ557">
        <v>65.750000939221067</v>
      </c>
      <c r="CA557">
        <v>64.75000030163352</v>
      </c>
      <c r="CB557">
        <v>62.999998777997519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3.072061508313062E-2</v>
      </c>
      <c r="CO557">
        <v>3.1639041315890112E-2</v>
      </c>
      <c r="CP557">
        <v>3.2246173820029513E-2</v>
      </c>
      <c r="CQ557">
        <v>3.2335312341599885E-2</v>
      </c>
      <c r="CR557">
        <v>3.1917964039012078E-2</v>
      </c>
      <c r="CS557">
        <v>3.0926802305279763E-2</v>
      </c>
      <c r="CT557">
        <v>2.9088780796626832E-2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</row>
    <row r="558" spans="1:104" x14ac:dyDescent="0.25">
      <c r="A558" t="s">
        <v>705</v>
      </c>
      <c r="B558" t="s">
        <v>168</v>
      </c>
      <c r="C558" t="s">
        <v>26</v>
      </c>
      <c r="D558" t="s">
        <v>185</v>
      </c>
      <c r="E558" t="s">
        <v>182</v>
      </c>
      <c r="F558">
        <v>2025</v>
      </c>
      <c r="G558" t="s">
        <v>179</v>
      </c>
      <c r="H558">
        <v>11</v>
      </c>
      <c r="I558">
        <v>15.219173216368791</v>
      </c>
      <c r="J558">
        <v>14.756601157388335</v>
      </c>
      <c r="K558">
        <v>14.505793341294995</v>
      </c>
      <c r="L558">
        <v>14.537229081927183</v>
      </c>
      <c r="M558">
        <v>15.090898415921073</v>
      </c>
      <c r="N558">
        <v>16.593930715219457</v>
      </c>
      <c r="O558">
        <v>18.579582041260664</v>
      </c>
      <c r="P558">
        <v>20.429181412856231</v>
      </c>
      <c r="Q558">
        <v>22.73398245209307</v>
      </c>
      <c r="R558">
        <v>24.488721108501601</v>
      </c>
      <c r="S558">
        <v>25.847810899773116</v>
      </c>
      <c r="T558">
        <v>26.712822974025396</v>
      </c>
      <c r="U558">
        <v>27.119557754932792</v>
      </c>
      <c r="V558">
        <v>27.498176327448398</v>
      </c>
      <c r="W558">
        <v>27.313255912468108</v>
      </c>
      <c r="X558">
        <v>26.416550724185456</v>
      </c>
      <c r="Y558">
        <v>25.499215474945412</v>
      </c>
      <c r="Z558">
        <v>25.42297309216838</v>
      </c>
      <c r="AA558">
        <v>23.770559863186303</v>
      </c>
      <c r="AB558">
        <v>22.449990446603994</v>
      </c>
      <c r="AC558">
        <v>21.193929395826558</v>
      </c>
      <c r="AD558">
        <v>19.689817119199262</v>
      </c>
      <c r="AE558">
        <v>17.803449258257928</v>
      </c>
      <c r="AF558">
        <v>16.295012351738201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0.24588936278086243</v>
      </c>
      <c r="AS558">
        <v>0.24963332479259498</v>
      </c>
      <c r="AT558">
        <v>0.25311847953094696</v>
      </c>
      <c r="AU558">
        <v>0.25141630363107048</v>
      </c>
      <c r="AV558">
        <v>0.24316219518428114</v>
      </c>
      <c r="AW558">
        <v>0.2347181991768037</v>
      </c>
      <c r="AX558">
        <v>0.23401639799190005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60.20000098069567</v>
      </c>
      <c r="BF558">
        <v>59.799999215076092</v>
      </c>
      <c r="BG558">
        <v>59.599999570945648</v>
      </c>
      <c r="BH558">
        <v>59.599999570945648</v>
      </c>
      <c r="BI558">
        <v>60.000001276141845</v>
      </c>
      <c r="BJ558">
        <v>60.599996703976984</v>
      </c>
      <c r="BK558">
        <v>59.799999215076092</v>
      </c>
      <c r="BL558">
        <v>59.599999570945648</v>
      </c>
      <c r="BM558">
        <v>62.799998771326763</v>
      </c>
      <c r="BN558">
        <v>65.800004430339087</v>
      </c>
      <c r="BO558">
        <v>68.199994540529858</v>
      </c>
      <c r="BP558">
        <v>69.999998769779921</v>
      </c>
      <c r="BQ558">
        <v>71.199998930651134</v>
      </c>
      <c r="BR558">
        <v>71.599999185686158</v>
      </c>
      <c r="BS558">
        <v>70.199998172216851</v>
      </c>
      <c r="BT558">
        <v>69.999998769779921</v>
      </c>
      <c r="BU558">
        <v>68.800003744896244</v>
      </c>
      <c r="BV558">
        <v>66.80000107998336</v>
      </c>
      <c r="BW558">
        <v>65.400000429054359</v>
      </c>
      <c r="BX558">
        <v>63.799999892301365</v>
      </c>
      <c r="BY558">
        <v>62.999998777997519</v>
      </c>
      <c r="BZ558">
        <v>62.599998643809258</v>
      </c>
      <c r="CA558">
        <v>61.799997771198939</v>
      </c>
      <c r="CB558">
        <v>61.599997885374961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2.6206532910864364E-2</v>
      </c>
      <c r="CO558">
        <v>2.6721805330406162E-2</v>
      </c>
      <c r="CP558">
        <v>2.7060156618813214E-2</v>
      </c>
      <c r="CQ558">
        <v>2.6971528329585298E-2</v>
      </c>
      <c r="CR558">
        <v>2.6346005410897964E-2</v>
      </c>
      <c r="CS558">
        <v>2.5683729042120348E-2</v>
      </c>
      <c r="CT558">
        <v>2.5554598087252113E-2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</row>
    <row r="559" spans="1:104" x14ac:dyDescent="0.25">
      <c r="A559" t="s">
        <v>706</v>
      </c>
      <c r="B559" t="s">
        <v>168</v>
      </c>
      <c r="C559" t="s">
        <v>26</v>
      </c>
      <c r="D559" t="s">
        <v>185</v>
      </c>
      <c r="E559" t="s">
        <v>182</v>
      </c>
      <c r="F559">
        <v>2025</v>
      </c>
      <c r="G559" t="s">
        <v>180</v>
      </c>
      <c r="H559">
        <v>12</v>
      </c>
      <c r="I559">
        <v>14.553699166709734</v>
      </c>
      <c r="J559">
        <v>14.164745839257476</v>
      </c>
      <c r="K559">
        <v>13.985911818736101</v>
      </c>
      <c r="L559">
        <v>14.072350337657173</v>
      </c>
      <c r="M559">
        <v>14.654902962437893</v>
      </c>
      <c r="N559">
        <v>16.184119832774314</v>
      </c>
      <c r="O559">
        <v>18.127638772502443</v>
      </c>
      <c r="P559">
        <v>19.936838677739146</v>
      </c>
      <c r="Q559">
        <v>21.744884798485089</v>
      </c>
      <c r="R559">
        <v>22.73303758144765</v>
      </c>
      <c r="S559">
        <v>23.327015860020342</v>
      </c>
      <c r="T559">
        <v>23.568519147403293</v>
      </c>
      <c r="U559">
        <v>23.543756436745849</v>
      </c>
      <c r="V559">
        <v>23.601237903035781</v>
      </c>
      <c r="W559">
        <v>23.33612433751296</v>
      </c>
      <c r="X559">
        <v>22.612380168021343</v>
      </c>
      <c r="Y559">
        <v>22.119183340838273</v>
      </c>
      <c r="Z559">
        <v>22.697698822628059</v>
      </c>
      <c r="AA559">
        <v>21.81739393012105</v>
      </c>
      <c r="AB559">
        <v>20.741695724738634</v>
      </c>
      <c r="AC559">
        <v>19.702006917299293</v>
      </c>
      <c r="AD559">
        <v>18.469475230199503</v>
      </c>
      <c r="AE559">
        <v>16.836823287226856</v>
      </c>
      <c r="AF559">
        <v>15.54682573062277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0.21694630158521394</v>
      </c>
      <c r="AS559">
        <v>0.21671835543648232</v>
      </c>
      <c r="AT559">
        <v>0.21724747308470604</v>
      </c>
      <c r="AU559">
        <v>0.21480712218573009</v>
      </c>
      <c r="AV559">
        <v>0.20814511251546322</v>
      </c>
      <c r="AW559">
        <v>0.20360528037937212</v>
      </c>
      <c r="AX559">
        <v>0.20893046460471579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48.249999147063527</v>
      </c>
      <c r="BF559">
        <v>47.999999607006323</v>
      </c>
      <c r="BG559">
        <v>46.749999248091427</v>
      </c>
      <c r="BH559">
        <v>47.999999607006323</v>
      </c>
      <c r="BI559">
        <v>46.749999248091427</v>
      </c>
      <c r="BJ559">
        <v>47.000000389368282</v>
      </c>
      <c r="BK559">
        <v>46.500000282056348</v>
      </c>
      <c r="BL559">
        <v>45.750000030453378</v>
      </c>
      <c r="BM559">
        <v>52.999999652928089</v>
      </c>
      <c r="BN559">
        <v>57.749999524347132</v>
      </c>
      <c r="BO559">
        <v>61.74999995987887</v>
      </c>
      <c r="BP559">
        <v>62.999998777997519</v>
      </c>
      <c r="BQ559">
        <v>62.249998254489327</v>
      </c>
      <c r="BR559">
        <v>65.999998817635259</v>
      </c>
      <c r="BS559">
        <v>65.000000174019348</v>
      </c>
      <c r="BT559">
        <v>63.500001000127831</v>
      </c>
      <c r="BU559">
        <v>61.74999995987887</v>
      </c>
      <c r="BV559">
        <v>59.500000927136384</v>
      </c>
      <c r="BW559">
        <v>57.749999524347132</v>
      </c>
      <c r="BX559">
        <v>54.500000518674319</v>
      </c>
      <c r="BY559">
        <v>53.249999434678834</v>
      </c>
      <c r="BZ559">
        <v>51.749999777400262</v>
      </c>
      <c r="CA559">
        <v>52.000001039523873</v>
      </c>
      <c r="CB559">
        <v>52.000001039523873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2.2521901381134909E-2</v>
      </c>
      <c r="CO559">
        <v>2.2617843481102188E-2</v>
      </c>
      <c r="CP559">
        <v>2.2698420226753474E-2</v>
      </c>
      <c r="CQ559">
        <v>2.2569671583256352E-2</v>
      </c>
      <c r="CR559">
        <v>2.2092164728692437E-2</v>
      </c>
      <c r="CS559">
        <v>2.1795953620789187E-2</v>
      </c>
      <c r="CT559">
        <v>2.2254494478838167E-2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</row>
    <row r="560" spans="1:104" x14ac:dyDescent="0.25">
      <c r="A560" t="s">
        <v>707</v>
      </c>
      <c r="B560" t="s">
        <v>168</v>
      </c>
      <c r="C560" t="s">
        <v>26</v>
      </c>
      <c r="D560" t="s">
        <v>185</v>
      </c>
      <c r="E560" t="s">
        <v>182</v>
      </c>
      <c r="F560">
        <v>2025</v>
      </c>
      <c r="G560" t="s">
        <v>181</v>
      </c>
      <c r="H560">
        <v>8</v>
      </c>
      <c r="I560">
        <v>17.533881160123009</v>
      </c>
      <c r="J560">
        <v>16.797216364165877</v>
      </c>
      <c r="K560">
        <v>16.373280836274756</v>
      </c>
      <c r="L560">
        <v>16.280163584922207</v>
      </c>
      <c r="M560">
        <v>16.864484824770422</v>
      </c>
      <c r="N560">
        <v>18.493991723125777</v>
      </c>
      <c r="O560">
        <v>21.02915573027208</v>
      </c>
      <c r="P560">
        <v>23.649750379211834</v>
      </c>
      <c r="Q560">
        <v>26.591639340912938</v>
      </c>
      <c r="R560">
        <v>28.924661974473747</v>
      </c>
      <c r="S560">
        <v>30.75196705143787</v>
      </c>
      <c r="T560">
        <v>31.836011281859555</v>
      </c>
      <c r="U560">
        <v>32.373152736105439</v>
      </c>
      <c r="V560">
        <v>32.830505884025136</v>
      </c>
      <c r="W560">
        <v>32.849810444791331</v>
      </c>
      <c r="X560">
        <v>32.278978241721674</v>
      </c>
      <c r="Y560">
        <v>31.115969200149429</v>
      </c>
      <c r="Z560">
        <v>29.322166434137511</v>
      </c>
      <c r="AA560">
        <v>26.86609647620423</v>
      </c>
      <c r="AB560">
        <v>25.855989325454896</v>
      </c>
      <c r="AC560">
        <v>25.17382417738558</v>
      </c>
      <c r="AD560">
        <v>23.363361483875902</v>
      </c>
      <c r="AE560">
        <v>21.00003577620145</v>
      </c>
      <c r="AF560">
        <v>19.064091149175862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0.29304788725948455</v>
      </c>
      <c r="AS560">
        <v>0.29799223883624215</v>
      </c>
      <c r="AT560">
        <v>0.30220213310413202</v>
      </c>
      <c r="AU560">
        <v>0.30237983709221666</v>
      </c>
      <c r="AV560">
        <v>0.29712534940466007</v>
      </c>
      <c r="AW560">
        <v>0.28641995236451423</v>
      </c>
      <c r="AX560">
        <v>0.26990816588879968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66.037499442002144</v>
      </c>
      <c r="BF560">
        <v>65.775002080546244</v>
      </c>
      <c r="BG560">
        <v>65.275000402226382</v>
      </c>
      <c r="BH560">
        <v>65.000000174019348</v>
      </c>
      <c r="BI560">
        <v>64.675002738726079</v>
      </c>
      <c r="BJ560">
        <v>65.07499773692679</v>
      </c>
      <c r="BK560">
        <v>66.199996467794065</v>
      </c>
      <c r="BL560">
        <v>67.90000211365826</v>
      </c>
      <c r="BM560">
        <v>72.412496097205377</v>
      </c>
      <c r="BN560">
        <v>76.324998640860599</v>
      </c>
      <c r="BO560">
        <v>80.187499083135592</v>
      </c>
      <c r="BP560">
        <v>81.625000237584743</v>
      </c>
      <c r="BQ560">
        <v>82.425003043743317</v>
      </c>
      <c r="BR560">
        <v>84.162498437765535</v>
      </c>
      <c r="BS560">
        <v>84.112502499570326</v>
      </c>
      <c r="BT560">
        <v>83.462501767915668</v>
      </c>
      <c r="BU560">
        <v>83.224999324176551</v>
      </c>
      <c r="BV560">
        <v>82.262499371379292</v>
      </c>
      <c r="BW560">
        <v>79.212502728889149</v>
      </c>
      <c r="BX560">
        <v>75.562498392617186</v>
      </c>
      <c r="BY560">
        <v>72.437497480224096</v>
      </c>
      <c r="BZ560">
        <v>71.425001287114725</v>
      </c>
      <c r="CA560">
        <v>69.66249780307831</v>
      </c>
      <c r="CB560">
        <v>69.199995782351209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3.1519966725439892E-2</v>
      </c>
      <c r="CO560">
        <v>3.2102871518443703E-2</v>
      </c>
      <c r="CP560">
        <v>3.2479376336493344E-2</v>
      </c>
      <c r="CQ560">
        <v>3.2579562174049073E-2</v>
      </c>
      <c r="CR560">
        <v>3.2328586204820445E-2</v>
      </c>
      <c r="CS560">
        <v>3.1704319271626494E-2</v>
      </c>
      <c r="CT560">
        <v>3.0215588358607232E-2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</row>
    <row r="561" spans="1:104" x14ac:dyDescent="0.25">
      <c r="A561" t="s">
        <v>2580</v>
      </c>
      <c r="B561" t="s">
        <v>168</v>
      </c>
      <c r="C561" t="s">
        <v>26</v>
      </c>
      <c r="D561" t="s">
        <v>185</v>
      </c>
      <c r="E561" t="s">
        <v>182</v>
      </c>
      <c r="F561">
        <v>2026</v>
      </c>
      <c r="G561" t="s">
        <v>169</v>
      </c>
      <c r="H561">
        <v>1</v>
      </c>
      <c r="I561">
        <v>14.338701064385823</v>
      </c>
      <c r="J561">
        <v>13.972407238042367</v>
      </c>
      <c r="K561">
        <v>13.847096400887208</v>
      </c>
      <c r="L561">
        <v>13.975366964145223</v>
      </c>
      <c r="M561">
        <v>14.622571936098632</v>
      </c>
      <c r="N561">
        <v>16.225407726786322</v>
      </c>
      <c r="O561">
        <v>18.900856361435302</v>
      </c>
      <c r="P561">
        <v>20.67223685609143</v>
      </c>
      <c r="Q561">
        <v>22.080202736349644</v>
      </c>
      <c r="R561">
        <v>22.423532354018764</v>
      </c>
      <c r="S561">
        <v>22.404920736157155</v>
      </c>
      <c r="T561">
        <v>22.241255159910345</v>
      </c>
      <c r="U561">
        <v>21.916695824352622</v>
      </c>
      <c r="V561">
        <v>21.751073368883983</v>
      </c>
      <c r="W561">
        <v>21.426389697110714</v>
      </c>
      <c r="X561">
        <v>20.894317485206891</v>
      </c>
      <c r="Y561">
        <v>20.674909442727245</v>
      </c>
      <c r="Z561">
        <v>21.676910048961329</v>
      </c>
      <c r="AA561">
        <v>21.245001716159415</v>
      </c>
      <c r="AB561">
        <v>20.327146508606244</v>
      </c>
      <c r="AC561">
        <v>19.377247459498395</v>
      </c>
      <c r="AD561">
        <v>18.228796125308147</v>
      </c>
      <c r="AE561">
        <v>16.615497512324385</v>
      </c>
      <c r="AF561">
        <v>15.394819057530619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0.20472893637899889</v>
      </c>
      <c r="AS561">
        <v>0.2017414001782718</v>
      </c>
      <c r="AT561">
        <v>0.20021685592364113</v>
      </c>
      <c r="AU561">
        <v>0.19722817344886093</v>
      </c>
      <c r="AV561">
        <v>0.19233048760577817</v>
      </c>
      <c r="AW561">
        <v>0.19031085728494296</v>
      </c>
      <c r="AX561">
        <v>0.19953419655950791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46.500000282056348</v>
      </c>
      <c r="BF561">
        <v>45.99999960072229</v>
      </c>
      <c r="BG561">
        <v>46.749999248091427</v>
      </c>
      <c r="BH561">
        <v>46.500000282056348</v>
      </c>
      <c r="BI561">
        <v>45.249999590812855</v>
      </c>
      <c r="BJ561">
        <v>44.49999946005665</v>
      </c>
      <c r="BK561">
        <v>45.750000030453378</v>
      </c>
      <c r="BL561">
        <v>45.000000141390714</v>
      </c>
      <c r="BM561">
        <v>47.499999258000862</v>
      </c>
      <c r="BN561">
        <v>51.749999777400262</v>
      </c>
      <c r="BO561">
        <v>54.500000518674319</v>
      </c>
      <c r="BP561">
        <v>56.999999514437697</v>
      </c>
      <c r="BQ561">
        <v>58.499998295577228</v>
      </c>
      <c r="BR561">
        <v>58.499998295577228</v>
      </c>
      <c r="BS561">
        <v>58.750000282781436</v>
      </c>
      <c r="BT561">
        <v>57.749999524347132</v>
      </c>
      <c r="BU561">
        <v>56.000000175952891</v>
      </c>
      <c r="BV561">
        <v>53.999999686281797</v>
      </c>
      <c r="BW561">
        <v>51.250001150461202</v>
      </c>
      <c r="BX561">
        <v>49.749999317940855</v>
      </c>
      <c r="BY561">
        <v>46.250000862845909</v>
      </c>
      <c r="BZ561">
        <v>44.750000722180275</v>
      </c>
      <c r="CA561">
        <v>41.499999782959208</v>
      </c>
      <c r="CB561">
        <v>40.999999010990074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2.0567483278677634E-2</v>
      </c>
      <c r="CO561">
        <v>2.0363001269864799E-2</v>
      </c>
      <c r="CP561">
        <v>2.0224846376658848E-2</v>
      </c>
      <c r="CQ561">
        <v>2.0043292855221918E-2</v>
      </c>
      <c r="CR561">
        <v>1.9791972267552166E-2</v>
      </c>
      <c r="CS561">
        <v>1.9833564978510927E-2</v>
      </c>
      <c r="CT561">
        <v>2.0738049173007068E-2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</row>
    <row r="562" spans="1:104" x14ac:dyDescent="0.25">
      <c r="A562" t="s">
        <v>2581</v>
      </c>
      <c r="B562" t="s">
        <v>168</v>
      </c>
      <c r="C562" t="s">
        <v>26</v>
      </c>
      <c r="D562" t="s">
        <v>185</v>
      </c>
      <c r="E562" t="s">
        <v>182</v>
      </c>
      <c r="F562">
        <v>2026</v>
      </c>
      <c r="G562" t="s">
        <v>170</v>
      </c>
      <c r="H562">
        <v>2</v>
      </c>
      <c r="I562">
        <v>14.587743279027878</v>
      </c>
      <c r="J562">
        <v>14.17821579735298</v>
      </c>
      <c r="K562">
        <v>14.035120274091716</v>
      </c>
      <c r="L562">
        <v>14.134823001937615</v>
      </c>
      <c r="M562">
        <v>14.745655408759747</v>
      </c>
      <c r="N562">
        <v>16.35485233902704</v>
      </c>
      <c r="O562">
        <v>18.760433530550774</v>
      </c>
      <c r="P562">
        <v>20.51890302871799</v>
      </c>
      <c r="Q562">
        <v>22.103878166001802</v>
      </c>
      <c r="R562">
        <v>22.792130501586932</v>
      </c>
      <c r="S562">
        <v>23.126234533695037</v>
      </c>
      <c r="T562">
        <v>23.2023408279086</v>
      </c>
      <c r="U562">
        <v>23.077492667699861</v>
      </c>
      <c r="V562">
        <v>23.06497389449326</v>
      </c>
      <c r="W562">
        <v>22.85054717078107</v>
      </c>
      <c r="X562">
        <v>22.250633926299184</v>
      </c>
      <c r="Y562">
        <v>21.655079821014109</v>
      </c>
      <c r="Z562">
        <v>21.962691190809213</v>
      </c>
      <c r="AA562">
        <v>22.05219824323936</v>
      </c>
      <c r="AB562">
        <v>21.018017533169907</v>
      </c>
      <c r="AC562">
        <v>19.996375249012253</v>
      </c>
      <c r="AD562">
        <v>18.721162440650293</v>
      </c>
      <c r="AE562">
        <v>16.999712196419562</v>
      </c>
      <c r="AF562">
        <v>15.700384831472389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0.21357565871605838</v>
      </c>
      <c r="AS562">
        <v>0.21242644220941842</v>
      </c>
      <c r="AT562">
        <v>0.21231120478757315</v>
      </c>
      <c r="AU562">
        <v>0.21033742542886305</v>
      </c>
      <c r="AV562">
        <v>0.20481527100746649</v>
      </c>
      <c r="AW562">
        <v>0.19933324384886666</v>
      </c>
      <c r="AX562">
        <v>0.20216477608084324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48.500000530033915</v>
      </c>
      <c r="BF562">
        <v>48.999998915279441</v>
      </c>
      <c r="BG562">
        <v>47.750000761818008</v>
      </c>
      <c r="BH562">
        <v>46.749999248091427</v>
      </c>
      <c r="BI562">
        <v>45.500000732089703</v>
      </c>
      <c r="BJ562">
        <v>44.49999946005665</v>
      </c>
      <c r="BK562">
        <v>43.500000242418608</v>
      </c>
      <c r="BL562">
        <v>43.500000242418608</v>
      </c>
      <c r="BM562">
        <v>48.999998915279441</v>
      </c>
      <c r="BN562">
        <v>53.500001421883042</v>
      </c>
      <c r="BO562">
        <v>55.499999494618827</v>
      </c>
      <c r="BP562">
        <v>56.750000427555854</v>
      </c>
      <c r="BQ562">
        <v>58.000000031178466</v>
      </c>
      <c r="BR562">
        <v>58.499998295577228</v>
      </c>
      <c r="BS562">
        <v>58.000000031178466</v>
      </c>
      <c r="BT562">
        <v>56.999999514437697</v>
      </c>
      <c r="BU562">
        <v>55.750000243143695</v>
      </c>
      <c r="BV562">
        <v>53.500001421883042</v>
      </c>
      <c r="BW562">
        <v>51.250001150461202</v>
      </c>
      <c r="BX562">
        <v>49.25000041909658</v>
      </c>
      <c r="BY562">
        <v>47.999999607006323</v>
      </c>
      <c r="BZ562">
        <v>45.249999590812855</v>
      </c>
      <c r="CA562">
        <v>44.750000722180275</v>
      </c>
      <c r="CB562">
        <v>44.750000722180275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2.1872813124721877E-2</v>
      </c>
      <c r="CO562">
        <v>2.1856730040695604E-2</v>
      </c>
      <c r="CP562">
        <v>2.187073615080494E-2</v>
      </c>
      <c r="CQ562">
        <v>2.1782234683488794E-2</v>
      </c>
      <c r="CR562">
        <v>2.1492998543251936E-2</v>
      </c>
      <c r="CS562">
        <v>2.1219426245610302E-2</v>
      </c>
      <c r="CT562">
        <v>2.1444722707779713E-2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</row>
    <row r="563" spans="1:104" x14ac:dyDescent="0.25">
      <c r="A563" t="s">
        <v>2582</v>
      </c>
      <c r="B563" t="s">
        <v>168</v>
      </c>
      <c r="C563" t="s">
        <v>26</v>
      </c>
      <c r="D563" t="s">
        <v>185</v>
      </c>
      <c r="E563" t="s">
        <v>182</v>
      </c>
      <c r="F563">
        <v>2026</v>
      </c>
      <c r="G563" t="s">
        <v>171</v>
      </c>
      <c r="H563">
        <v>3</v>
      </c>
      <c r="I563">
        <v>15.190182998853528</v>
      </c>
      <c r="J563">
        <v>14.651748015938775</v>
      </c>
      <c r="K563">
        <v>14.390121060862164</v>
      </c>
      <c r="L563">
        <v>14.387549804238972</v>
      </c>
      <c r="M563">
        <v>14.913228225277818</v>
      </c>
      <c r="N563">
        <v>16.386121703875236</v>
      </c>
      <c r="O563">
        <v>18.877304580682715</v>
      </c>
      <c r="P563">
        <v>20.506068369620078</v>
      </c>
      <c r="Q563">
        <v>22.145398327496526</v>
      </c>
      <c r="R563">
        <v>23.184515688347844</v>
      </c>
      <c r="S563">
        <v>23.984498743613223</v>
      </c>
      <c r="T563">
        <v>24.440299426010831</v>
      </c>
      <c r="U563">
        <v>24.630244944052194</v>
      </c>
      <c r="V563">
        <v>24.957397235780387</v>
      </c>
      <c r="W563">
        <v>24.951874108094074</v>
      </c>
      <c r="X563">
        <v>24.535425467823785</v>
      </c>
      <c r="Y563">
        <v>23.801205696490673</v>
      </c>
      <c r="Z563">
        <v>23.040043735536781</v>
      </c>
      <c r="AA563">
        <v>22.403452160948888</v>
      </c>
      <c r="AB563">
        <v>22.271731951248967</v>
      </c>
      <c r="AC563">
        <v>21.217324702676983</v>
      </c>
      <c r="AD563">
        <v>19.786651941825085</v>
      </c>
      <c r="AE563">
        <v>17.895740099006645</v>
      </c>
      <c r="AF563">
        <v>16.403149715513951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0.2249709750133598</v>
      </c>
      <c r="AS563">
        <v>0.22671939816778081</v>
      </c>
      <c r="AT563">
        <v>0.22973079818221701</v>
      </c>
      <c r="AU563">
        <v>0.22967997928510372</v>
      </c>
      <c r="AV563">
        <v>0.22584659715791508</v>
      </c>
      <c r="AW563">
        <v>0.21908816368847375</v>
      </c>
      <c r="AX563">
        <v>0.2120817184326573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51.250001150461202</v>
      </c>
      <c r="BF563">
        <v>51.499999965437823</v>
      </c>
      <c r="BG563">
        <v>51.499999965437823</v>
      </c>
      <c r="BH563">
        <v>50.499998844463235</v>
      </c>
      <c r="BI563">
        <v>49.749999317940855</v>
      </c>
      <c r="BJ563">
        <v>49.499999747671957</v>
      </c>
      <c r="BK563">
        <v>49.499999747671957</v>
      </c>
      <c r="BL563">
        <v>48.249999147063527</v>
      </c>
      <c r="BM563">
        <v>52.999999652928089</v>
      </c>
      <c r="BN563">
        <v>58.249999963987662</v>
      </c>
      <c r="BO563">
        <v>59.500000927136384</v>
      </c>
      <c r="BP563">
        <v>62.249998254489327</v>
      </c>
      <c r="BQ563">
        <v>63.25000004012113</v>
      </c>
      <c r="BR563">
        <v>62.5</v>
      </c>
      <c r="BS563">
        <v>63.25000004012113</v>
      </c>
      <c r="BT563">
        <v>62.249998254489327</v>
      </c>
      <c r="BU563">
        <v>61.000000221874664</v>
      </c>
      <c r="BV563">
        <v>57.499999470691172</v>
      </c>
      <c r="BW563">
        <v>55.750000243143695</v>
      </c>
      <c r="BX563">
        <v>53.999999686281797</v>
      </c>
      <c r="BY563">
        <v>52.499998820535566</v>
      </c>
      <c r="BZ563">
        <v>49.25000041909658</v>
      </c>
      <c r="CA563">
        <v>48.750000221149577</v>
      </c>
      <c r="CB563">
        <v>49.25000041909658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2.341322307030369E-2</v>
      </c>
      <c r="CO563">
        <v>2.3731818526050462E-2</v>
      </c>
      <c r="CP563">
        <v>2.4042046384563778E-2</v>
      </c>
      <c r="CQ563">
        <v>2.4168707147484463E-2</v>
      </c>
      <c r="CR563">
        <v>2.408273488850441E-2</v>
      </c>
      <c r="CS563">
        <v>2.3750852504818003E-2</v>
      </c>
      <c r="CT563">
        <v>2.3087838554128715E-2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</row>
    <row r="564" spans="1:104" x14ac:dyDescent="0.25">
      <c r="A564" t="s">
        <v>2583</v>
      </c>
      <c r="B564" t="s">
        <v>168</v>
      </c>
      <c r="C564" t="s">
        <v>26</v>
      </c>
      <c r="D564" t="s">
        <v>185</v>
      </c>
      <c r="E564" t="s">
        <v>182</v>
      </c>
      <c r="F564">
        <v>2026</v>
      </c>
      <c r="G564" t="s">
        <v>172</v>
      </c>
      <c r="H564">
        <v>4</v>
      </c>
      <c r="I564">
        <v>15.643377409277726</v>
      </c>
      <c r="J564">
        <v>15.022748128917932</v>
      </c>
      <c r="K564">
        <v>14.680746806021446</v>
      </c>
      <c r="L564">
        <v>14.621891485728396</v>
      </c>
      <c r="M564">
        <v>15.104682809746709</v>
      </c>
      <c r="N564">
        <v>16.526720125109602</v>
      </c>
      <c r="O564">
        <v>18.634805130755435</v>
      </c>
      <c r="P564">
        <v>20.457605742734668</v>
      </c>
      <c r="Q564">
        <v>22.936574946653067</v>
      </c>
      <c r="R564">
        <v>24.884883632814109</v>
      </c>
      <c r="S564">
        <v>26.383939794079222</v>
      </c>
      <c r="T564">
        <v>27.346780912400483</v>
      </c>
      <c r="U564">
        <v>27.839763296998701</v>
      </c>
      <c r="V564">
        <v>28.312571341344029</v>
      </c>
      <c r="W564">
        <v>28.337131308894079</v>
      </c>
      <c r="X564">
        <v>27.744191761138755</v>
      </c>
      <c r="Y564">
        <v>26.630931450597643</v>
      </c>
      <c r="Z564">
        <v>25.114632872873582</v>
      </c>
      <c r="AA564">
        <v>23.341805359050927</v>
      </c>
      <c r="AB564">
        <v>23.306704811864318</v>
      </c>
      <c r="AC564">
        <v>22.500915885246666</v>
      </c>
      <c r="AD564">
        <v>20.839687126436665</v>
      </c>
      <c r="AE564">
        <v>18.692863383549831</v>
      </c>
      <c r="AF564">
        <v>16.96093122323412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0.25172489552319505</v>
      </c>
      <c r="AS564">
        <v>0.256262747967405</v>
      </c>
      <c r="AT564">
        <v>0.26061490720139774</v>
      </c>
      <c r="AU564">
        <v>0.26084098116938403</v>
      </c>
      <c r="AV564">
        <v>0.25538302907030364</v>
      </c>
      <c r="AW564">
        <v>0.24513555523776007</v>
      </c>
      <c r="AX564">
        <v>0.23117814708102727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58.000000031178466</v>
      </c>
      <c r="BF564">
        <v>57.749999524347132</v>
      </c>
      <c r="BG564">
        <v>56.249999625375025</v>
      </c>
      <c r="BH564">
        <v>54.500000518674319</v>
      </c>
      <c r="BI564">
        <v>54.500000518674319</v>
      </c>
      <c r="BJ564">
        <v>54.500000518674319</v>
      </c>
      <c r="BK564">
        <v>55.249999440962867</v>
      </c>
      <c r="BL564">
        <v>59.749999530631165</v>
      </c>
      <c r="BM564">
        <v>66.749998555639451</v>
      </c>
      <c r="BN564">
        <v>70.749999534981654</v>
      </c>
      <c r="BO564">
        <v>73.749999212079089</v>
      </c>
      <c r="BP564">
        <v>75.750002360379014</v>
      </c>
      <c r="BQ564">
        <v>76.999999063679269</v>
      </c>
      <c r="BR564">
        <v>76.999999063679269</v>
      </c>
      <c r="BS564">
        <v>77.750000312268043</v>
      </c>
      <c r="BT564">
        <v>76.250000775836227</v>
      </c>
      <c r="BU564">
        <v>75.000000990943477</v>
      </c>
      <c r="BV564">
        <v>73.749999212079089</v>
      </c>
      <c r="BW564">
        <v>72.00000191807986</v>
      </c>
      <c r="BX564">
        <v>68.000000515774005</v>
      </c>
      <c r="BY564">
        <v>62.999998777997519</v>
      </c>
      <c r="BZ564">
        <v>62.000001222002489</v>
      </c>
      <c r="CA564">
        <v>60.749998597210755</v>
      </c>
      <c r="CB564">
        <v>59.250000994327188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2.6925637256640985E-2</v>
      </c>
      <c r="CO564">
        <v>2.7503491156040366E-2</v>
      </c>
      <c r="CP564">
        <v>2.7917188175348676E-2</v>
      </c>
      <c r="CQ564">
        <v>2.8025287257463553E-2</v>
      </c>
      <c r="CR564">
        <v>2.7797811325129731E-2</v>
      </c>
      <c r="CS564">
        <v>2.7159717606409638E-2</v>
      </c>
      <c r="CT564">
        <v>2.5871304621131859E-2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</row>
    <row r="565" spans="1:104" x14ac:dyDescent="0.25">
      <c r="A565" t="s">
        <v>2584</v>
      </c>
      <c r="B565" t="s">
        <v>168</v>
      </c>
      <c r="C565" t="s">
        <v>26</v>
      </c>
      <c r="D565" t="s">
        <v>185</v>
      </c>
      <c r="E565" t="s">
        <v>182</v>
      </c>
      <c r="F565">
        <v>2026</v>
      </c>
      <c r="G565" t="s">
        <v>173</v>
      </c>
      <c r="H565">
        <v>5</v>
      </c>
      <c r="I565">
        <v>15.743671243969763</v>
      </c>
      <c r="J565">
        <v>15.143661269205257</v>
      </c>
      <c r="K565">
        <v>14.811149869062818</v>
      </c>
      <c r="L565">
        <v>14.738230409788537</v>
      </c>
      <c r="M565">
        <v>15.230081993440152</v>
      </c>
      <c r="N565">
        <v>16.626205336331058</v>
      </c>
      <c r="O565">
        <v>18.54508331851768</v>
      </c>
      <c r="P565">
        <v>20.910116470137666</v>
      </c>
      <c r="Q565">
        <v>23.574216792924403</v>
      </c>
      <c r="R565">
        <v>25.478725392306739</v>
      </c>
      <c r="S565">
        <v>26.901133541074497</v>
      </c>
      <c r="T565">
        <v>27.84265276581344</v>
      </c>
      <c r="U565">
        <v>28.290707691713305</v>
      </c>
      <c r="V565">
        <v>28.717736013101618</v>
      </c>
      <c r="W565">
        <v>28.6404519463144</v>
      </c>
      <c r="X565">
        <v>27.902465736297327</v>
      </c>
      <c r="Y565">
        <v>26.670140636742651</v>
      </c>
      <c r="Z565">
        <v>25.014650090202249</v>
      </c>
      <c r="AA565">
        <v>23.14718401531162</v>
      </c>
      <c r="AB565">
        <v>22.820960801067219</v>
      </c>
      <c r="AC565">
        <v>22.567726261081869</v>
      </c>
      <c r="AD565">
        <v>20.928743057892316</v>
      </c>
      <c r="AE565">
        <v>18.789587714467647</v>
      </c>
      <c r="AF565">
        <v>17.068235386328421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0.25628935892076293</v>
      </c>
      <c r="AS565">
        <v>0.26041365615030487</v>
      </c>
      <c r="AT565">
        <v>0.26434441999970815</v>
      </c>
      <c r="AU565">
        <v>0.26363303167743662</v>
      </c>
      <c r="AV565">
        <v>0.25683991554042573</v>
      </c>
      <c r="AW565">
        <v>0.24549646764246702</v>
      </c>
      <c r="AX565">
        <v>0.23025780691277067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59.500000927136384</v>
      </c>
      <c r="BF565">
        <v>59.250000994327188</v>
      </c>
      <c r="BG565">
        <v>58.999999248816508</v>
      </c>
      <c r="BH565">
        <v>58.249999963987662</v>
      </c>
      <c r="BI565">
        <v>58.000000031178466</v>
      </c>
      <c r="BJ565">
        <v>57.250000504656093</v>
      </c>
      <c r="BK565">
        <v>61.000000221874664</v>
      </c>
      <c r="BL565">
        <v>65.24999805243354</v>
      </c>
      <c r="BM565">
        <v>70.250000756984136</v>
      </c>
      <c r="BN565">
        <v>75.000000990943477</v>
      </c>
      <c r="BO565">
        <v>79.249999244466025</v>
      </c>
      <c r="BP565">
        <v>80.250000727980918</v>
      </c>
      <c r="BQ565">
        <v>79.249999244466025</v>
      </c>
      <c r="BR565">
        <v>78.75000143324263</v>
      </c>
      <c r="BS565">
        <v>78.75000143324263</v>
      </c>
      <c r="BT565">
        <v>78.249998788148645</v>
      </c>
      <c r="BU565">
        <v>76.999999063679269</v>
      </c>
      <c r="BV565">
        <v>75.50000025232805</v>
      </c>
      <c r="BW565">
        <v>72.750001716507455</v>
      </c>
      <c r="BX565">
        <v>68.999998253039166</v>
      </c>
      <c r="BY565">
        <v>65.999998817635259</v>
      </c>
      <c r="BZ565">
        <v>64.75000030163352</v>
      </c>
      <c r="CA565">
        <v>64.499998556122847</v>
      </c>
      <c r="CB565">
        <v>62.999998777997519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2.7369417214825598E-2</v>
      </c>
      <c r="CO565">
        <v>2.7904560590231105E-2</v>
      </c>
      <c r="CP565">
        <v>2.8265506593844664E-2</v>
      </c>
      <c r="CQ565">
        <v>2.8298615388917602E-2</v>
      </c>
      <c r="CR565">
        <v>2.7959613913084057E-2</v>
      </c>
      <c r="CS565">
        <v>2.7242242331446852E-2</v>
      </c>
      <c r="CT565">
        <v>2.5855364857578462E-2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</row>
    <row r="566" spans="1:104" x14ac:dyDescent="0.25">
      <c r="A566" t="s">
        <v>2585</v>
      </c>
      <c r="B566" t="s">
        <v>168</v>
      </c>
      <c r="C566" t="s">
        <v>26</v>
      </c>
      <c r="D566" t="s">
        <v>185</v>
      </c>
      <c r="E566" t="s">
        <v>182</v>
      </c>
      <c r="F566">
        <v>2026</v>
      </c>
      <c r="G566" t="s">
        <v>174</v>
      </c>
      <c r="H566">
        <v>6</v>
      </c>
      <c r="I566">
        <v>16.215685022950801</v>
      </c>
      <c r="J566">
        <v>15.585347782060841</v>
      </c>
      <c r="K566">
        <v>15.213529060647131</v>
      </c>
      <c r="L566">
        <v>15.146747891964496</v>
      </c>
      <c r="M566">
        <v>15.66357161371765</v>
      </c>
      <c r="N566">
        <v>16.980186259485357</v>
      </c>
      <c r="O566">
        <v>18.922544481139568</v>
      </c>
      <c r="P566">
        <v>21.374985267208313</v>
      </c>
      <c r="Q566">
        <v>23.995062329452704</v>
      </c>
      <c r="R566">
        <v>26.110584569804725</v>
      </c>
      <c r="S566">
        <v>27.675809440793504</v>
      </c>
      <c r="T566">
        <v>28.61777956747218</v>
      </c>
      <c r="U566">
        <v>28.959280622525348</v>
      </c>
      <c r="V566">
        <v>29.210881465303629</v>
      </c>
      <c r="W566">
        <v>29.103553752195964</v>
      </c>
      <c r="X566">
        <v>28.493025048400629</v>
      </c>
      <c r="Y566">
        <v>27.494311859379092</v>
      </c>
      <c r="Z566">
        <v>26.049716010379726</v>
      </c>
      <c r="AA566">
        <v>24.192044898137286</v>
      </c>
      <c r="AB566">
        <v>23.232694657663629</v>
      </c>
      <c r="AC566">
        <v>23.010437516741749</v>
      </c>
      <c r="AD566">
        <v>21.521176884594041</v>
      </c>
      <c r="AE566">
        <v>19.393845619193293</v>
      </c>
      <c r="AF566">
        <v>17.589691527132043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0.26342432305916935</v>
      </c>
      <c r="AS566">
        <v>0.26656782357580211</v>
      </c>
      <c r="AT566">
        <v>0.26888379376779531</v>
      </c>
      <c r="AU566">
        <v>0.26789584018845169</v>
      </c>
      <c r="AV566">
        <v>0.26227597844305811</v>
      </c>
      <c r="AW566">
        <v>0.25308289948173418</v>
      </c>
      <c r="AX566">
        <v>0.23978551682170179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60.250000181753535</v>
      </c>
      <c r="BF566">
        <v>60.250000181753535</v>
      </c>
      <c r="BG566">
        <v>59.250000994327188</v>
      </c>
      <c r="BH566">
        <v>59.749999530631165</v>
      </c>
      <c r="BI566">
        <v>58.499998295577228</v>
      </c>
      <c r="BJ566">
        <v>59.749999530631165</v>
      </c>
      <c r="BK566">
        <v>60.749998597210755</v>
      </c>
      <c r="BL566">
        <v>64.499998556122847</v>
      </c>
      <c r="BM566">
        <v>67.249999992265799</v>
      </c>
      <c r="BN566">
        <v>70.749999534981654</v>
      </c>
      <c r="BO566">
        <v>74.499998768813157</v>
      </c>
      <c r="BP566">
        <v>77.499998325063842</v>
      </c>
      <c r="BQ566">
        <v>78.500000896199609</v>
      </c>
      <c r="BR566">
        <v>79.999999707550828</v>
      </c>
      <c r="BS566">
        <v>80.250000727980918</v>
      </c>
      <c r="BT566">
        <v>78.75000143324263</v>
      </c>
      <c r="BU566">
        <v>77.499998325063842</v>
      </c>
      <c r="BV566">
        <v>76.250000775836227</v>
      </c>
      <c r="BW566">
        <v>74.000000474202707</v>
      </c>
      <c r="BX566">
        <v>71.250001938382113</v>
      </c>
      <c r="BY566">
        <v>67.000000421996901</v>
      </c>
      <c r="BZ566">
        <v>64.499998556122847</v>
      </c>
      <c r="CA566">
        <v>63.500001000127831</v>
      </c>
      <c r="CB566">
        <v>62.75000174551068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2.8376555535722797E-2</v>
      </c>
      <c r="CO566">
        <v>2.8791954426697935E-2</v>
      </c>
      <c r="CP566">
        <v>2.9002630180386294E-2</v>
      </c>
      <c r="CQ566">
        <v>2.8987963099931759E-2</v>
      </c>
      <c r="CR566">
        <v>2.8687265860434272E-2</v>
      </c>
      <c r="CS566">
        <v>2.8115878432761407E-2</v>
      </c>
      <c r="CT566">
        <v>2.6916693345267459E-2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</row>
    <row r="567" spans="1:104" x14ac:dyDescent="0.25">
      <c r="A567" t="s">
        <v>2586</v>
      </c>
      <c r="B567" t="s">
        <v>168</v>
      </c>
      <c r="C567" t="s">
        <v>26</v>
      </c>
      <c r="D567" t="s">
        <v>185</v>
      </c>
      <c r="E567" t="s">
        <v>182</v>
      </c>
      <c r="F567">
        <v>2026</v>
      </c>
      <c r="G567" t="s">
        <v>175</v>
      </c>
      <c r="H567">
        <v>7</v>
      </c>
      <c r="I567">
        <v>17.244488656202613</v>
      </c>
      <c r="J567">
        <v>16.544184061242095</v>
      </c>
      <c r="K567">
        <v>16.129038224629905</v>
      </c>
      <c r="L567">
        <v>16.046871805023009</v>
      </c>
      <c r="M567">
        <v>16.591011540759251</v>
      </c>
      <c r="N567">
        <v>18.108831194058137</v>
      </c>
      <c r="O567">
        <v>20.278530602705029</v>
      </c>
      <c r="P567">
        <v>22.78926331389453</v>
      </c>
      <c r="Q567">
        <v>25.441641319186569</v>
      </c>
      <c r="R567">
        <v>27.618380384235056</v>
      </c>
      <c r="S567">
        <v>29.278332276123937</v>
      </c>
      <c r="T567">
        <v>30.33655351658199</v>
      </c>
      <c r="U567">
        <v>30.848031272006619</v>
      </c>
      <c r="V567">
        <v>31.2789317578926</v>
      </c>
      <c r="W567">
        <v>31.311185683995657</v>
      </c>
      <c r="X567">
        <v>30.864066610551358</v>
      </c>
      <c r="Y567">
        <v>29.839880668150514</v>
      </c>
      <c r="Z567">
        <v>28.168803751456863</v>
      </c>
      <c r="AA567">
        <v>25.872416736223489</v>
      </c>
      <c r="AB567">
        <v>24.703060384473329</v>
      </c>
      <c r="AC567">
        <v>24.453571225623097</v>
      </c>
      <c r="AD567">
        <v>22.891947172826569</v>
      </c>
      <c r="AE567">
        <v>20.639702308693725</v>
      </c>
      <c r="AF567">
        <v>18.729714584953459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0.27924550390586661</v>
      </c>
      <c r="AS567">
        <v>0.28395360619340504</v>
      </c>
      <c r="AT567">
        <v>0.28792002125471577</v>
      </c>
      <c r="AU567">
        <v>0.28821690009772599</v>
      </c>
      <c r="AV567">
        <v>0.28410122464760335</v>
      </c>
      <c r="AW567">
        <v>0.27467366791150599</v>
      </c>
      <c r="AX567">
        <v>0.25929154425133816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67.749999011956845</v>
      </c>
      <c r="BF567">
        <v>67.249999992265799</v>
      </c>
      <c r="BG567">
        <v>66.500001704422772</v>
      </c>
      <c r="BH567">
        <v>66.500001704422772</v>
      </c>
      <c r="BI567">
        <v>66.500001704422772</v>
      </c>
      <c r="BJ567">
        <v>66.500001704422772</v>
      </c>
      <c r="BK567">
        <v>67.749999011956845</v>
      </c>
      <c r="BL567">
        <v>69.500001018979916</v>
      </c>
      <c r="BM567">
        <v>74.499998768813157</v>
      </c>
      <c r="BN567">
        <v>77.750000312268043</v>
      </c>
      <c r="BO567">
        <v>78.75000143324263</v>
      </c>
      <c r="BP567">
        <v>77.250001171730233</v>
      </c>
      <c r="BQ567">
        <v>78.75000143324263</v>
      </c>
      <c r="BR567">
        <v>81.999998021980147</v>
      </c>
      <c r="BS567">
        <v>79.999999707550828</v>
      </c>
      <c r="BT567">
        <v>81.750000989493316</v>
      </c>
      <c r="BU567">
        <v>84.000000203505948</v>
      </c>
      <c r="BV567">
        <v>83.499998162645781</v>
      </c>
      <c r="BW567">
        <v>78.249998788148645</v>
      </c>
      <c r="BX567">
        <v>74.000000474202707</v>
      </c>
      <c r="BY567">
        <v>72.249998588026401</v>
      </c>
      <c r="BZ567">
        <v>71.750001139343311</v>
      </c>
      <c r="CA567">
        <v>69.749998293160289</v>
      </c>
      <c r="CB567">
        <v>69.749998293160289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3.0476767351079754E-2</v>
      </c>
      <c r="CO567">
        <v>3.1057733744316408E-2</v>
      </c>
      <c r="CP567">
        <v>3.1460269237459086E-2</v>
      </c>
      <c r="CQ567">
        <v>3.1564723000220452E-2</v>
      </c>
      <c r="CR567">
        <v>3.1343777012416231E-2</v>
      </c>
      <c r="CS567">
        <v>3.0698425118156059E-2</v>
      </c>
      <c r="CT567">
        <v>2.923054099553336E-2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</row>
    <row r="568" spans="1:104" x14ac:dyDescent="0.25">
      <c r="A568" t="s">
        <v>2587</v>
      </c>
      <c r="B568" t="s">
        <v>168</v>
      </c>
      <c r="C568" t="s">
        <v>26</v>
      </c>
      <c r="D568" t="s">
        <v>185</v>
      </c>
      <c r="E568" t="s">
        <v>182</v>
      </c>
      <c r="F568">
        <v>2026</v>
      </c>
      <c r="G568" t="s">
        <v>176</v>
      </c>
      <c r="H568">
        <v>8</v>
      </c>
      <c r="I568">
        <v>17.739212095252931</v>
      </c>
      <c r="J568">
        <v>16.984642680328157</v>
      </c>
      <c r="K568">
        <v>16.548648261595403</v>
      </c>
      <c r="L568">
        <v>16.451698876236168</v>
      </c>
      <c r="M568">
        <v>17.040054222800336</v>
      </c>
      <c r="N568">
        <v>18.692874350393772</v>
      </c>
      <c r="O568">
        <v>21.268720514694433</v>
      </c>
      <c r="P568">
        <v>23.998347722481935</v>
      </c>
      <c r="Q568">
        <v>27.10465731857175</v>
      </c>
      <c r="R568">
        <v>29.593189549984224</v>
      </c>
      <c r="S568">
        <v>31.559012112203479</v>
      </c>
      <c r="T568">
        <v>32.728939933200429</v>
      </c>
      <c r="U568">
        <v>33.283033696139562</v>
      </c>
      <c r="V568">
        <v>33.733473517844828</v>
      </c>
      <c r="W568">
        <v>33.7269071426933</v>
      </c>
      <c r="X568">
        <v>33.116097047205194</v>
      </c>
      <c r="Y568">
        <v>31.885320191088745</v>
      </c>
      <c r="Z568">
        <v>30.015249385020965</v>
      </c>
      <c r="AA568">
        <v>27.431273518943666</v>
      </c>
      <c r="AB568">
        <v>26.37492754837632</v>
      </c>
      <c r="AC568">
        <v>25.635253335637067</v>
      </c>
      <c r="AD568">
        <v>23.761710231911824</v>
      </c>
      <c r="AE568">
        <v>21.333440739984553</v>
      </c>
      <c r="AF568">
        <v>19.349094785595209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0.30126720918601546</v>
      </c>
      <c r="AS568">
        <v>0.30636761547772379</v>
      </c>
      <c r="AT568">
        <v>0.31051387932117275</v>
      </c>
      <c r="AU568">
        <v>0.31045343375186113</v>
      </c>
      <c r="AV568">
        <v>0.30483096990653985</v>
      </c>
      <c r="AW568">
        <v>0.29350176906330327</v>
      </c>
      <c r="AX568">
        <v>0.27628792401323693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70.400002771064663</v>
      </c>
      <c r="BF568">
        <v>70.599996433280225</v>
      </c>
      <c r="BG568">
        <v>69.599999783635951</v>
      </c>
      <c r="BH568">
        <v>69.999998769779921</v>
      </c>
      <c r="BI568">
        <v>69.199995782351209</v>
      </c>
      <c r="BJ568">
        <v>68.800003744896244</v>
      </c>
      <c r="BK568">
        <v>68.800003744896244</v>
      </c>
      <c r="BL568">
        <v>68.599998360544447</v>
      </c>
      <c r="BM568">
        <v>71.400000629176603</v>
      </c>
      <c r="BN568">
        <v>74.800003703324947</v>
      </c>
      <c r="BO568">
        <v>79.999999707550828</v>
      </c>
      <c r="BP568">
        <v>82.999999565918415</v>
      </c>
      <c r="BQ568">
        <v>84.199999424672725</v>
      </c>
      <c r="BR568">
        <v>84.399999975153904</v>
      </c>
      <c r="BS568">
        <v>84.199999424672725</v>
      </c>
      <c r="BT568">
        <v>83.599998256616217</v>
      </c>
      <c r="BU568">
        <v>83.400002177465353</v>
      </c>
      <c r="BV568">
        <v>81.800004238917808</v>
      </c>
      <c r="BW568">
        <v>78.599999298315353</v>
      </c>
      <c r="BX568">
        <v>75.999998788632027</v>
      </c>
      <c r="BY568">
        <v>74.000000474202707</v>
      </c>
      <c r="BZ568">
        <v>73.199997245080453</v>
      </c>
      <c r="CA568">
        <v>71.400000629176603</v>
      </c>
      <c r="CB568">
        <v>71.800003663687221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3.2344073846479054E-2</v>
      </c>
      <c r="CO568">
        <v>3.2934751728203211E-2</v>
      </c>
      <c r="CP568">
        <v>3.3299684197206539E-2</v>
      </c>
      <c r="CQ568">
        <v>3.3374558001088579E-2</v>
      </c>
      <c r="CR568">
        <v>3.3098644474067219E-2</v>
      </c>
      <c r="CS568">
        <v>3.2437276417734855E-2</v>
      </c>
      <c r="CT568">
        <v>3.0891605590837437E-2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</row>
    <row r="569" spans="1:104" x14ac:dyDescent="0.25">
      <c r="A569" t="s">
        <v>2588</v>
      </c>
      <c r="B569" t="s">
        <v>168</v>
      </c>
      <c r="C569" t="s">
        <v>26</v>
      </c>
      <c r="D569" t="s">
        <v>185</v>
      </c>
      <c r="E569" t="s">
        <v>182</v>
      </c>
      <c r="F569">
        <v>2026</v>
      </c>
      <c r="G569" t="s">
        <v>177</v>
      </c>
      <c r="H569">
        <v>9</v>
      </c>
      <c r="I569">
        <v>18.083199685793964</v>
      </c>
      <c r="J569">
        <v>17.36865312583722</v>
      </c>
      <c r="K569">
        <v>16.944247647534993</v>
      </c>
      <c r="L569">
        <v>16.885185067486702</v>
      </c>
      <c r="M569">
        <v>17.511770952879587</v>
      </c>
      <c r="N569">
        <v>19.282936234552736</v>
      </c>
      <c r="O569">
        <v>22.246196553927746</v>
      </c>
      <c r="P569">
        <v>24.815092412903837</v>
      </c>
      <c r="Q569">
        <v>28.190535821619051</v>
      </c>
      <c r="R569">
        <v>30.835453178144146</v>
      </c>
      <c r="S569">
        <v>32.750369252004099</v>
      </c>
      <c r="T569">
        <v>33.938297863335031</v>
      </c>
      <c r="U569">
        <v>34.467144531570085</v>
      </c>
      <c r="V569">
        <v>34.963677666035146</v>
      </c>
      <c r="W569">
        <v>34.895139287198489</v>
      </c>
      <c r="X569">
        <v>34.004502555183038</v>
      </c>
      <c r="Y569">
        <v>32.412101648529891</v>
      </c>
      <c r="Z569">
        <v>30.319783807350966</v>
      </c>
      <c r="AA569">
        <v>27.898938415597087</v>
      </c>
      <c r="AB569">
        <v>27.432081319145656</v>
      </c>
      <c r="AC569">
        <v>25.951310164700431</v>
      </c>
      <c r="AD569">
        <v>23.922804272077297</v>
      </c>
      <c r="AE569">
        <v>21.442708934918603</v>
      </c>
      <c r="AF569">
        <v>19.477078707879084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0.31239926599795981</v>
      </c>
      <c r="AS569">
        <v>0.31726724584152816</v>
      </c>
      <c r="AT569">
        <v>0.32183778945998476</v>
      </c>
      <c r="AU569">
        <v>0.3212069255622832</v>
      </c>
      <c r="AV569">
        <v>0.31300868478747246</v>
      </c>
      <c r="AW569">
        <v>0.29835076864784105</v>
      </c>
      <c r="AX569">
        <v>0.27909112959823007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65.750000939221067</v>
      </c>
      <c r="BF569">
        <v>65.000000174019348</v>
      </c>
      <c r="BG569">
        <v>65.750000939221067</v>
      </c>
      <c r="BH569">
        <v>63.749998999388779</v>
      </c>
      <c r="BI569">
        <v>64.499998556122847</v>
      </c>
      <c r="BJ569">
        <v>65.24999805243354</v>
      </c>
      <c r="BK569">
        <v>67.499998112373532</v>
      </c>
      <c r="BL569">
        <v>68.999998253039166</v>
      </c>
      <c r="BM569">
        <v>76.500001856689707</v>
      </c>
      <c r="BN569">
        <v>81.999998021980147</v>
      </c>
      <c r="BO569">
        <v>87.499999141987971</v>
      </c>
      <c r="BP569">
        <v>88.750001766779704</v>
      </c>
      <c r="BQ569">
        <v>88.250000209306592</v>
      </c>
      <c r="BR569">
        <v>90.250001786598574</v>
      </c>
      <c r="BS569">
        <v>91.999999201444581</v>
      </c>
      <c r="BT569">
        <v>89.749999504044865</v>
      </c>
      <c r="BU569">
        <v>88.000002089198873</v>
      </c>
      <c r="BV569">
        <v>87.499999141987971</v>
      </c>
      <c r="BW569">
        <v>85.999999847249697</v>
      </c>
      <c r="BX569">
        <v>81.000001251489095</v>
      </c>
      <c r="BY569">
        <v>76.500001856689707</v>
      </c>
      <c r="BZ569">
        <v>76.250000775836227</v>
      </c>
      <c r="CA569">
        <v>74.000000474202707</v>
      </c>
      <c r="CB569">
        <v>72.500000696077365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3.3076705704720141E-2</v>
      </c>
      <c r="CO569">
        <v>3.3656068649196139E-2</v>
      </c>
      <c r="CP569">
        <v>3.406720064382928E-2</v>
      </c>
      <c r="CQ569">
        <v>3.4088481979012944E-2</v>
      </c>
      <c r="CR569">
        <v>3.3640141797479602E-2</v>
      </c>
      <c r="CS569">
        <v>3.2706202628479744E-2</v>
      </c>
      <c r="CT569">
        <v>3.0937653434116776E-2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</row>
    <row r="570" spans="1:104" x14ac:dyDescent="0.25">
      <c r="A570" t="s">
        <v>2589</v>
      </c>
      <c r="B570" t="s">
        <v>168</v>
      </c>
      <c r="C570" t="s">
        <v>26</v>
      </c>
      <c r="D570" t="s">
        <v>185</v>
      </c>
      <c r="E570" t="s">
        <v>182</v>
      </c>
      <c r="F570">
        <v>2026</v>
      </c>
      <c r="G570" t="s">
        <v>178</v>
      </c>
      <c r="H570">
        <v>10</v>
      </c>
      <c r="I570">
        <v>16.731598141669394</v>
      </c>
      <c r="J570">
        <v>16.077330099253633</v>
      </c>
      <c r="K570">
        <v>15.702265086292162</v>
      </c>
      <c r="L570">
        <v>15.633490361394456</v>
      </c>
      <c r="M570">
        <v>16.168258876111761</v>
      </c>
      <c r="N570">
        <v>17.71022112999831</v>
      </c>
      <c r="O570">
        <v>20.506034759113504</v>
      </c>
      <c r="P570">
        <v>22.471754337230042</v>
      </c>
      <c r="Q570">
        <v>25.320316046112374</v>
      </c>
      <c r="R570">
        <v>27.908178752016386</v>
      </c>
      <c r="S570">
        <v>30.010366918907444</v>
      </c>
      <c r="T570">
        <v>31.52277752386637</v>
      </c>
      <c r="U570">
        <v>32.350660751271974</v>
      </c>
      <c r="V570">
        <v>33.035964705244332</v>
      </c>
      <c r="W570">
        <v>33.025417048519081</v>
      </c>
      <c r="X570">
        <v>32.174760293528792</v>
      </c>
      <c r="Y570">
        <v>30.568978160517489</v>
      </c>
      <c r="Z570">
        <v>28.435423203626708</v>
      </c>
      <c r="AA570">
        <v>27.046925231196635</v>
      </c>
      <c r="AB570">
        <v>26.018620906566948</v>
      </c>
      <c r="AC570">
        <v>24.399604995356881</v>
      </c>
      <c r="AD570">
        <v>22.486093553660563</v>
      </c>
      <c r="AE570">
        <v>20.092612846924453</v>
      </c>
      <c r="AF570">
        <v>18.17968481564591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0.29016458741247914</v>
      </c>
      <c r="AS570">
        <v>0.29778519917789031</v>
      </c>
      <c r="AT570">
        <v>0.30409336491708477</v>
      </c>
      <c r="AU570">
        <v>0.30399627752283143</v>
      </c>
      <c r="AV570">
        <v>0.29616605373877442</v>
      </c>
      <c r="AW570">
        <v>0.2813849532043271</v>
      </c>
      <c r="AX570">
        <v>0.26174575051517907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62.5</v>
      </c>
      <c r="BF570">
        <v>62.249998254489327</v>
      </c>
      <c r="BG570">
        <v>62.5</v>
      </c>
      <c r="BH570">
        <v>61.250001000611221</v>
      </c>
      <c r="BI570">
        <v>61.499998999872169</v>
      </c>
      <c r="BJ570">
        <v>59.749999530631165</v>
      </c>
      <c r="BK570">
        <v>61.000000221874664</v>
      </c>
      <c r="BL570">
        <v>64.250001402789252</v>
      </c>
      <c r="BM570">
        <v>69.749998293160289</v>
      </c>
      <c r="BN570">
        <v>75.249999231897959</v>
      </c>
      <c r="BO570">
        <v>79.500001231670225</v>
      </c>
      <c r="BP570">
        <v>81.49999948567617</v>
      </c>
      <c r="BQ570">
        <v>84.249998323613667</v>
      </c>
      <c r="BR570">
        <v>86.249999900905649</v>
      </c>
      <c r="BS570">
        <v>85.999999847249697</v>
      </c>
      <c r="BT570">
        <v>84.999998424158193</v>
      </c>
      <c r="BU570">
        <v>84.000000203505948</v>
      </c>
      <c r="BV570">
        <v>82.250000130031111</v>
      </c>
      <c r="BW570">
        <v>76.749998768329775</v>
      </c>
      <c r="BX570">
        <v>70.250000756984136</v>
      </c>
      <c r="BY570">
        <v>68.2499976691076</v>
      </c>
      <c r="BZ570">
        <v>65.750000939221067</v>
      </c>
      <c r="CA570">
        <v>64.75000030163352</v>
      </c>
      <c r="CB570">
        <v>62.999998777997519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3.072061508313062E-2</v>
      </c>
      <c r="CO570">
        <v>3.1639041315890112E-2</v>
      </c>
      <c r="CP570">
        <v>3.2246173820029513E-2</v>
      </c>
      <c r="CQ570">
        <v>3.2335312341599885E-2</v>
      </c>
      <c r="CR570">
        <v>3.1917964039012078E-2</v>
      </c>
      <c r="CS570">
        <v>3.0926802305279763E-2</v>
      </c>
      <c r="CT570">
        <v>2.9088780796626832E-2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</row>
    <row r="571" spans="1:104" x14ac:dyDescent="0.25">
      <c r="A571" t="s">
        <v>2590</v>
      </c>
      <c r="B571" t="s">
        <v>168</v>
      </c>
      <c r="C571" t="s">
        <v>26</v>
      </c>
      <c r="D571" t="s">
        <v>185</v>
      </c>
      <c r="E571" t="s">
        <v>182</v>
      </c>
      <c r="F571">
        <v>2026</v>
      </c>
      <c r="G571" t="s">
        <v>179</v>
      </c>
      <c r="H571">
        <v>11</v>
      </c>
      <c r="I571">
        <v>15.219173216368791</v>
      </c>
      <c r="J571">
        <v>14.756601157388335</v>
      </c>
      <c r="K571">
        <v>14.505793341294995</v>
      </c>
      <c r="L571">
        <v>14.537229081927183</v>
      </c>
      <c r="M571">
        <v>15.090898415921073</v>
      </c>
      <c r="N571">
        <v>16.593930715219457</v>
      </c>
      <c r="O571">
        <v>18.579582041260664</v>
      </c>
      <c r="P571">
        <v>20.429181412856231</v>
      </c>
      <c r="Q571">
        <v>22.73398245209307</v>
      </c>
      <c r="R571">
        <v>24.488721108501601</v>
      </c>
      <c r="S571">
        <v>25.847810899773116</v>
      </c>
      <c r="T571">
        <v>26.712822974025396</v>
      </c>
      <c r="U571">
        <v>27.119557754932792</v>
      </c>
      <c r="V571">
        <v>27.498176327448398</v>
      </c>
      <c r="W571">
        <v>27.313255912468108</v>
      </c>
      <c r="X571">
        <v>26.416550724185456</v>
      </c>
      <c r="Y571">
        <v>25.499215474945412</v>
      </c>
      <c r="Z571">
        <v>25.42297309216838</v>
      </c>
      <c r="AA571">
        <v>23.770559863186303</v>
      </c>
      <c r="AB571">
        <v>22.449990446603994</v>
      </c>
      <c r="AC571">
        <v>21.193929395826558</v>
      </c>
      <c r="AD571">
        <v>19.689817119199262</v>
      </c>
      <c r="AE571">
        <v>17.803449258257928</v>
      </c>
      <c r="AF571">
        <v>16.295012351738201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0.24588936278086243</v>
      </c>
      <c r="AS571">
        <v>0.24963332479259498</v>
      </c>
      <c r="AT571">
        <v>0.25311847953094696</v>
      </c>
      <c r="AU571">
        <v>0.25141630363107048</v>
      </c>
      <c r="AV571">
        <v>0.24316219518428114</v>
      </c>
      <c r="AW571">
        <v>0.2347181991768037</v>
      </c>
      <c r="AX571">
        <v>0.23401639799190005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60.20000098069567</v>
      </c>
      <c r="BF571">
        <v>59.799999215076092</v>
      </c>
      <c r="BG571">
        <v>59.599999570945648</v>
      </c>
      <c r="BH571">
        <v>59.599999570945648</v>
      </c>
      <c r="BI571">
        <v>60.000001276141845</v>
      </c>
      <c r="BJ571">
        <v>60.599996703976984</v>
      </c>
      <c r="BK571">
        <v>59.799999215076092</v>
      </c>
      <c r="BL571">
        <v>59.599999570945648</v>
      </c>
      <c r="BM571">
        <v>62.799998771326763</v>
      </c>
      <c r="BN571">
        <v>65.800004430339087</v>
      </c>
      <c r="BO571">
        <v>68.199994540529858</v>
      </c>
      <c r="BP571">
        <v>69.999998769779921</v>
      </c>
      <c r="BQ571">
        <v>71.199998930651134</v>
      </c>
      <c r="BR571">
        <v>71.599999185686158</v>
      </c>
      <c r="BS571">
        <v>70.199998172216851</v>
      </c>
      <c r="BT571">
        <v>69.999998769779921</v>
      </c>
      <c r="BU571">
        <v>68.800003744896244</v>
      </c>
      <c r="BV571">
        <v>66.80000107998336</v>
      </c>
      <c r="BW571">
        <v>65.400000429054359</v>
      </c>
      <c r="BX571">
        <v>63.799999892301365</v>
      </c>
      <c r="BY571">
        <v>62.999998777997519</v>
      </c>
      <c r="BZ571">
        <v>62.599998643809258</v>
      </c>
      <c r="CA571">
        <v>61.799997771198939</v>
      </c>
      <c r="CB571">
        <v>61.599997885374961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2.6206532910864364E-2</v>
      </c>
      <c r="CO571">
        <v>2.6721805330406162E-2</v>
      </c>
      <c r="CP571">
        <v>2.7060156618813214E-2</v>
      </c>
      <c r="CQ571">
        <v>2.6971528329585298E-2</v>
      </c>
      <c r="CR571">
        <v>2.6346005410897964E-2</v>
      </c>
      <c r="CS571">
        <v>2.5683729042120348E-2</v>
      </c>
      <c r="CT571">
        <v>2.5554598087252113E-2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</row>
    <row r="572" spans="1:104" x14ac:dyDescent="0.25">
      <c r="A572" t="s">
        <v>2591</v>
      </c>
      <c r="B572" t="s">
        <v>168</v>
      </c>
      <c r="C572" t="s">
        <v>26</v>
      </c>
      <c r="D572" t="s">
        <v>185</v>
      </c>
      <c r="E572" t="s">
        <v>182</v>
      </c>
      <c r="F572">
        <v>2026</v>
      </c>
      <c r="G572" t="s">
        <v>180</v>
      </c>
      <c r="H572">
        <v>12</v>
      </c>
      <c r="I572">
        <v>14.553699166709734</v>
      </c>
      <c r="J572">
        <v>14.164745839257476</v>
      </c>
      <c r="K572">
        <v>13.985911818736101</v>
      </c>
      <c r="L572">
        <v>14.072350337657173</v>
      </c>
      <c r="M572">
        <v>14.654902962437893</v>
      </c>
      <c r="N572">
        <v>16.184119832774314</v>
      </c>
      <c r="O572">
        <v>18.127638772502443</v>
      </c>
      <c r="P572">
        <v>19.936838677739146</v>
      </c>
      <c r="Q572">
        <v>21.744884798485089</v>
      </c>
      <c r="R572">
        <v>22.73303758144765</v>
      </c>
      <c r="S572">
        <v>23.327015860020342</v>
      </c>
      <c r="T572">
        <v>23.568519147403293</v>
      </c>
      <c r="U572">
        <v>23.543756436745849</v>
      </c>
      <c r="V572">
        <v>23.601237903035781</v>
      </c>
      <c r="W572">
        <v>23.33612433751296</v>
      </c>
      <c r="X572">
        <v>22.612380168021343</v>
      </c>
      <c r="Y572">
        <v>22.119183340838273</v>
      </c>
      <c r="Z572">
        <v>22.697698822628059</v>
      </c>
      <c r="AA572">
        <v>21.81739393012105</v>
      </c>
      <c r="AB572">
        <v>20.741695724738634</v>
      </c>
      <c r="AC572">
        <v>19.702006917299293</v>
      </c>
      <c r="AD572">
        <v>18.469475230199503</v>
      </c>
      <c r="AE572">
        <v>16.836823287226856</v>
      </c>
      <c r="AF572">
        <v>15.54682573062277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0.21694630158521394</v>
      </c>
      <c r="AS572">
        <v>0.21671835543648232</v>
      </c>
      <c r="AT572">
        <v>0.21724747308470604</v>
      </c>
      <c r="AU572">
        <v>0.21480712218573009</v>
      </c>
      <c r="AV572">
        <v>0.20814511251546322</v>
      </c>
      <c r="AW572">
        <v>0.20360528037937212</v>
      </c>
      <c r="AX572">
        <v>0.20893046460471579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48.249999147063527</v>
      </c>
      <c r="BF572">
        <v>47.999999607006323</v>
      </c>
      <c r="BG572">
        <v>46.749999248091427</v>
      </c>
      <c r="BH572">
        <v>47.999999607006323</v>
      </c>
      <c r="BI572">
        <v>46.749999248091427</v>
      </c>
      <c r="BJ572">
        <v>47.000000389368282</v>
      </c>
      <c r="BK572">
        <v>46.500000282056348</v>
      </c>
      <c r="BL572">
        <v>45.750000030453378</v>
      </c>
      <c r="BM572">
        <v>52.999999652928089</v>
      </c>
      <c r="BN572">
        <v>57.749999524347132</v>
      </c>
      <c r="BO572">
        <v>61.74999995987887</v>
      </c>
      <c r="BP572">
        <v>62.999998777997519</v>
      </c>
      <c r="BQ572">
        <v>62.249998254489327</v>
      </c>
      <c r="BR572">
        <v>65.999998817635259</v>
      </c>
      <c r="BS572">
        <v>65.000000174019348</v>
      </c>
      <c r="BT572">
        <v>63.500001000127831</v>
      </c>
      <c r="BU572">
        <v>61.74999995987887</v>
      </c>
      <c r="BV572">
        <v>59.500000927136384</v>
      </c>
      <c r="BW572">
        <v>57.749999524347132</v>
      </c>
      <c r="BX572">
        <v>54.500000518674319</v>
      </c>
      <c r="BY572">
        <v>53.249999434678834</v>
      </c>
      <c r="BZ572">
        <v>51.749999777400262</v>
      </c>
      <c r="CA572">
        <v>52.000001039523873</v>
      </c>
      <c r="CB572">
        <v>52.000001039523873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2.2521901381134909E-2</v>
      </c>
      <c r="CO572">
        <v>2.2617843481102188E-2</v>
      </c>
      <c r="CP572">
        <v>2.2698420226753474E-2</v>
      </c>
      <c r="CQ572">
        <v>2.2569671583256352E-2</v>
      </c>
      <c r="CR572">
        <v>2.2092164728692437E-2</v>
      </c>
      <c r="CS572">
        <v>2.1795953620789187E-2</v>
      </c>
      <c r="CT572">
        <v>2.2254494478838167E-2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</row>
    <row r="573" spans="1:104" x14ac:dyDescent="0.25">
      <c r="A573" t="s">
        <v>2592</v>
      </c>
      <c r="B573" t="s">
        <v>168</v>
      </c>
      <c r="C573" t="s">
        <v>26</v>
      </c>
      <c r="D573" t="s">
        <v>185</v>
      </c>
      <c r="E573" t="s">
        <v>182</v>
      </c>
      <c r="F573">
        <v>2026</v>
      </c>
      <c r="G573" t="s">
        <v>181</v>
      </c>
      <c r="H573">
        <v>8</v>
      </c>
      <c r="I573">
        <v>17.533881160123009</v>
      </c>
      <c r="J573">
        <v>16.797216364165877</v>
      </c>
      <c r="K573">
        <v>16.373280836274756</v>
      </c>
      <c r="L573">
        <v>16.280163584922207</v>
      </c>
      <c r="M573">
        <v>16.864484824770422</v>
      </c>
      <c r="N573">
        <v>18.493991723125777</v>
      </c>
      <c r="O573">
        <v>21.02915573027208</v>
      </c>
      <c r="P573">
        <v>23.649750379211834</v>
      </c>
      <c r="Q573">
        <v>26.591639340912938</v>
      </c>
      <c r="R573">
        <v>28.924661974473747</v>
      </c>
      <c r="S573">
        <v>30.75196705143787</v>
      </c>
      <c r="T573">
        <v>31.836011281859555</v>
      </c>
      <c r="U573">
        <v>32.373152736105439</v>
      </c>
      <c r="V573">
        <v>32.830505884025136</v>
      </c>
      <c r="W573">
        <v>32.849810444791331</v>
      </c>
      <c r="X573">
        <v>32.278978241721674</v>
      </c>
      <c r="Y573">
        <v>31.115969200149429</v>
      </c>
      <c r="Z573">
        <v>29.322166434137511</v>
      </c>
      <c r="AA573">
        <v>26.86609647620423</v>
      </c>
      <c r="AB573">
        <v>25.855989325454896</v>
      </c>
      <c r="AC573">
        <v>25.17382417738558</v>
      </c>
      <c r="AD573">
        <v>23.363361483875902</v>
      </c>
      <c r="AE573">
        <v>21.00003577620145</v>
      </c>
      <c r="AF573">
        <v>19.064091149175862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0.29304788725948455</v>
      </c>
      <c r="AS573">
        <v>0.29799223883624215</v>
      </c>
      <c r="AT573">
        <v>0.30220213310413202</v>
      </c>
      <c r="AU573">
        <v>0.30237983709221666</v>
      </c>
      <c r="AV573">
        <v>0.29712534940466007</v>
      </c>
      <c r="AW573">
        <v>0.28641995236451423</v>
      </c>
      <c r="AX573">
        <v>0.26990816588879968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66.037499442002144</v>
      </c>
      <c r="BF573">
        <v>65.775002080546244</v>
      </c>
      <c r="BG573">
        <v>65.275000402226382</v>
      </c>
      <c r="BH573">
        <v>65.000000174019348</v>
      </c>
      <c r="BI573">
        <v>64.675002738726079</v>
      </c>
      <c r="BJ573">
        <v>65.07499773692679</v>
      </c>
      <c r="BK573">
        <v>66.199996467794065</v>
      </c>
      <c r="BL573">
        <v>67.90000211365826</v>
      </c>
      <c r="BM573">
        <v>72.412496097205377</v>
      </c>
      <c r="BN573">
        <v>76.324998640860599</v>
      </c>
      <c r="BO573">
        <v>80.187499083135592</v>
      </c>
      <c r="BP573">
        <v>81.625000237584743</v>
      </c>
      <c r="BQ573">
        <v>82.425003043743317</v>
      </c>
      <c r="BR573">
        <v>84.162498437765535</v>
      </c>
      <c r="BS573">
        <v>84.112502499570326</v>
      </c>
      <c r="BT573">
        <v>83.462501767915668</v>
      </c>
      <c r="BU573">
        <v>83.224999324176551</v>
      </c>
      <c r="BV573">
        <v>82.262499371379292</v>
      </c>
      <c r="BW573">
        <v>79.212502728889149</v>
      </c>
      <c r="BX573">
        <v>75.562498392617186</v>
      </c>
      <c r="BY573">
        <v>72.437497480224096</v>
      </c>
      <c r="BZ573">
        <v>71.425001287114725</v>
      </c>
      <c r="CA573">
        <v>69.66249780307831</v>
      </c>
      <c r="CB573">
        <v>69.199995782351209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3.1519966725439892E-2</v>
      </c>
      <c r="CO573">
        <v>3.2102871518443703E-2</v>
      </c>
      <c r="CP573">
        <v>3.2479376336493344E-2</v>
      </c>
      <c r="CQ573">
        <v>3.2579562174049073E-2</v>
      </c>
      <c r="CR573">
        <v>3.2328586204820445E-2</v>
      </c>
      <c r="CS573">
        <v>3.1704319271626494E-2</v>
      </c>
      <c r="CT573">
        <v>3.0215588358607232E-2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</row>
    <row r="574" spans="1:104" x14ac:dyDescent="0.25">
      <c r="A574" t="s">
        <v>708</v>
      </c>
      <c r="B574" t="s">
        <v>168</v>
      </c>
      <c r="C574" t="s">
        <v>25</v>
      </c>
      <c r="D574" t="s">
        <v>182</v>
      </c>
      <c r="E574" t="s">
        <v>182</v>
      </c>
      <c r="F574">
        <v>2016</v>
      </c>
      <c r="G574" t="s">
        <v>169</v>
      </c>
      <c r="H574">
        <v>1</v>
      </c>
      <c r="I574">
        <v>21.037647247314453</v>
      </c>
      <c r="J574">
        <v>20.532783508300781</v>
      </c>
      <c r="K574">
        <v>20.40485954284668</v>
      </c>
      <c r="L574">
        <v>20.585010528564453</v>
      </c>
      <c r="M574">
        <v>21.663995742797852</v>
      </c>
      <c r="N574">
        <v>23.945301055908203</v>
      </c>
      <c r="O574">
        <v>27.555475234985352</v>
      </c>
      <c r="P574">
        <v>30.105325698852539</v>
      </c>
      <c r="Q574">
        <v>31.586708068847656</v>
      </c>
      <c r="R574">
        <v>31.677387237548828</v>
      </c>
      <c r="S574">
        <v>31.433948516845703</v>
      </c>
      <c r="T574">
        <v>30.770519256591797</v>
      </c>
      <c r="U574">
        <v>30.136312484741211</v>
      </c>
      <c r="V574">
        <v>29.625082015991211</v>
      </c>
      <c r="W574">
        <v>29.012065887451172</v>
      </c>
      <c r="X574">
        <v>28.375581741333008</v>
      </c>
      <c r="Y574">
        <v>28.246559143066406</v>
      </c>
      <c r="Z574">
        <v>29.476285934448242</v>
      </c>
      <c r="AA574">
        <v>29.148801803588867</v>
      </c>
      <c r="AB574">
        <v>28.016197204589844</v>
      </c>
      <c r="AC574">
        <v>26.942537307739258</v>
      </c>
      <c r="AD574">
        <v>25.60307502746582</v>
      </c>
      <c r="AE574">
        <v>23.851743698120117</v>
      </c>
      <c r="AF574">
        <v>22.496622085571289</v>
      </c>
      <c r="AG574">
        <v>-4.6987093985080719E-2</v>
      </c>
      <c r="AH574">
        <v>2.9557604342699051E-2</v>
      </c>
      <c r="AI574">
        <v>-3.5215467214584351E-2</v>
      </c>
      <c r="AJ574">
        <v>-4.0439151227474213E-2</v>
      </c>
      <c r="AK574">
        <v>-0.13279467821121216</v>
      </c>
      <c r="AL574">
        <v>-0.26341387629508972</v>
      </c>
      <c r="AM574">
        <v>-0.32829397916793823</v>
      </c>
      <c r="AN574">
        <v>-0.4258558452129364</v>
      </c>
      <c r="AO574">
        <v>-0.28035992383956909</v>
      </c>
      <c r="AP574">
        <v>-5.4577246308326721E-2</v>
      </c>
      <c r="AQ574">
        <v>0.1142706423997879</v>
      </c>
      <c r="AR574">
        <v>0.78265398740768433</v>
      </c>
      <c r="AS574">
        <v>0.71555304527282715</v>
      </c>
      <c r="AT574">
        <v>0.65488553047180176</v>
      </c>
      <c r="AU574">
        <v>0.62498492002487183</v>
      </c>
      <c r="AV574">
        <v>0.48630252480506897</v>
      </c>
      <c r="AW574">
        <v>0.49661007523536682</v>
      </c>
      <c r="AX574">
        <v>0.33054491877555847</v>
      </c>
      <c r="AY574">
        <v>-0.23154611885547638</v>
      </c>
      <c r="AZ574">
        <v>-0.11579912155866623</v>
      </c>
      <c r="BA574">
        <v>-3.4638617187738419E-2</v>
      </c>
      <c r="BB574">
        <v>-8.4012851119041443E-2</v>
      </c>
      <c r="BC574">
        <v>-7.8264527022838593E-2</v>
      </c>
      <c r="BD574">
        <v>-3.3131573349237442E-2</v>
      </c>
      <c r="BE574">
        <v>42.242408752441406</v>
      </c>
      <c r="BF574">
        <v>41.242408752441406</v>
      </c>
      <c r="BG574">
        <v>40.261054992675781</v>
      </c>
      <c r="BH574">
        <v>39.705116271972656</v>
      </c>
      <c r="BI574">
        <v>39.186470031738281</v>
      </c>
      <c r="BJ574">
        <v>38.436466217041016</v>
      </c>
      <c r="BK574">
        <v>38.417819976806641</v>
      </c>
      <c r="BL574">
        <v>38.445789337158203</v>
      </c>
      <c r="BM574">
        <v>45.740676879882813</v>
      </c>
      <c r="BN574">
        <v>51.203384399414063</v>
      </c>
      <c r="BO574">
        <v>55.156764984130859</v>
      </c>
      <c r="BP574">
        <v>56.906761169433594</v>
      </c>
      <c r="BQ574">
        <v>57.944057464599609</v>
      </c>
      <c r="BR574">
        <v>58.175411224365234</v>
      </c>
      <c r="BS574">
        <v>57.953380584716797</v>
      </c>
      <c r="BT574">
        <v>56.268646240234375</v>
      </c>
      <c r="BU574">
        <v>54.824588775634766</v>
      </c>
      <c r="BV574">
        <v>52.389850616455078</v>
      </c>
      <c r="BW574">
        <v>50.667819976806641</v>
      </c>
      <c r="BX574">
        <v>47.705112457275391</v>
      </c>
      <c r="BY574">
        <v>46.242408752441406</v>
      </c>
      <c r="BZ574">
        <v>45.501731872558594</v>
      </c>
      <c r="CA574">
        <v>46.899173736572266</v>
      </c>
      <c r="CB574">
        <v>46.408496856689453</v>
      </c>
      <c r="CC574">
        <v>0.25202828645706177</v>
      </c>
      <c r="CD574">
        <v>0.20188196003437042</v>
      </c>
      <c r="CE574">
        <v>0.17183853685855865</v>
      </c>
      <c r="CF574">
        <v>0.22666046023368835</v>
      </c>
      <c r="CG574">
        <v>0.28228124976158142</v>
      </c>
      <c r="CH574">
        <v>0.34555545449256897</v>
      </c>
      <c r="CI574">
        <v>0.31403711438179016</v>
      </c>
      <c r="CJ574">
        <v>0.30330735445022583</v>
      </c>
      <c r="CK574">
        <v>0.15911158919334412</v>
      </c>
      <c r="CL574">
        <v>0.28061366081237793</v>
      </c>
      <c r="CM574">
        <v>0.2561345100402832</v>
      </c>
      <c r="CN574">
        <v>0.23882284760475159</v>
      </c>
      <c r="CO574">
        <v>0.21499234437942505</v>
      </c>
      <c r="CP574">
        <v>0.20055000483989716</v>
      </c>
      <c r="CQ574">
        <v>0.21020826697349548</v>
      </c>
      <c r="CR574">
        <v>0.28279215097427368</v>
      </c>
      <c r="CS574">
        <v>0.23684816062450409</v>
      </c>
      <c r="CT574">
        <v>0.25486069917678833</v>
      </c>
      <c r="CU574">
        <v>0.3065774142742157</v>
      </c>
      <c r="CV574">
        <v>0.34061384201049805</v>
      </c>
      <c r="CW574">
        <v>0.36211377382278442</v>
      </c>
      <c r="CX574">
        <v>0.38401696085929871</v>
      </c>
      <c r="CY574">
        <v>0.3450486958026886</v>
      </c>
      <c r="CZ574">
        <v>0.30483385920524597</v>
      </c>
    </row>
    <row r="575" spans="1:104" x14ac:dyDescent="0.25">
      <c r="A575" t="s">
        <v>709</v>
      </c>
      <c r="B575" t="s">
        <v>168</v>
      </c>
      <c r="C575" t="s">
        <v>25</v>
      </c>
      <c r="D575" t="s">
        <v>182</v>
      </c>
      <c r="E575" t="s">
        <v>182</v>
      </c>
      <c r="F575">
        <v>2016</v>
      </c>
      <c r="G575" t="s">
        <v>170</v>
      </c>
      <c r="H575">
        <v>2</v>
      </c>
      <c r="I575">
        <v>21.747783660888672</v>
      </c>
      <c r="J575">
        <v>21.150165557861328</v>
      </c>
      <c r="K575">
        <v>20.910362243652344</v>
      </c>
      <c r="L575">
        <v>21.03312873840332</v>
      </c>
      <c r="M575">
        <v>21.98747444152832</v>
      </c>
      <c r="N575">
        <v>24.201541900634766</v>
      </c>
      <c r="O575">
        <v>27.529523849487305</v>
      </c>
      <c r="P575">
        <v>29.829273223876953</v>
      </c>
      <c r="Q575">
        <v>31.674104690551758</v>
      </c>
      <c r="R575">
        <v>32.490856170654297</v>
      </c>
      <c r="S575">
        <v>33.073356628417969</v>
      </c>
      <c r="T575">
        <v>33.126422882080078</v>
      </c>
      <c r="U575">
        <v>33.099216461181641</v>
      </c>
      <c r="V575">
        <v>33.104652404785156</v>
      </c>
      <c r="W575">
        <v>32.779151916503906</v>
      </c>
      <c r="X575">
        <v>31.88111686706543</v>
      </c>
      <c r="Y575">
        <v>30.974493026733398</v>
      </c>
      <c r="Z575">
        <v>31.129959106445313</v>
      </c>
      <c r="AA575">
        <v>30.975606918334961</v>
      </c>
      <c r="AB575">
        <v>29.602560043334961</v>
      </c>
      <c r="AC575">
        <v>28.374122619628906</v>
      </c>
      <c r="AD575">
        <v>26.735511779785156</v>
      </c>
      <c r="AE575">
        <v>24.71080207824707</v>
      </c>
      <c r="AF575">
        <v>23.161495208740234</v>
      </c>
      <c r="AG575">
        <v>-3.9951235055923462E-2</v>
      </c>
      <c r="AH575">
        <v>3.0785167589783669E-2</v>
      </c>
      <c r="AI575">
        <v>-2.6299277320504189E-2</v>
      </c>
      <c r="AJ575">
        <v>-2.706621028482914E-2</v>
      </c>
      <c r="AK575">
        <v>-0.10897586494684219</v>
      </c>
      <c r="AL575">
        <v>-0.21345531940460205</v>
      </c>
      <c r="AM575">
        <v>-0.28739297389984131</v>
      </c>
      <c r="AN575">
        <v>-0.34577992558479309</v>
      </c>
      <c r="AO575">
        <v>-0.21656404435634613</v>
      </c>
      <c r="AP575">
        <v>-2.6582080870866776E-2</v>
      </c>
      <c r="AQ575">
        <v>0.14706788957118988</v>
      </c>
      <c r="AR575">
        <v>0.88531166315078735</v>
      </c>
      <c r="AS575">
        <v>0.83826082944869995</v>
      </c>
      <c r="AT575">
        <v>0.78078377246856689</v>
      </c>
      <c r="AU575">
        <v>0.75224041938781738</v>
      </c>
      <c r="AV575">
        <v>0.62805432081222534</v>
      </c>
      <c r="AW575">
        <v>0.6269611120223999</v>
      </c>
      <c r="AX575">
        <v>0.4615064263343811</v>
      </c>
      <c r="AY575">
        <v>-0.13701081275939941</v>
      </c>
      <c r="AZ575">
        <v>-5.9559207409620285E-2</v>
      </c>
      <c r="BA575">
        <v>-6.4008217304944992E-4</v>
      </c>
      <c r="BB575">
        <v>-5.1328584551811218E-2</v>
      </c>
      <c r="BC575">
        <v>-4.4603075832128525E-2</v>
      </c>
      <c r="BD575">
        <v>-5.8409422636032104E-3</v>
      </c>
      <c r="BE575">
        <v>52.380634307861328</v>
      </c>
      <c r="BF575">
        <v>51.899295806884766</v>
      </c>
      <c r="BG575">
        <v>51.861972808837891</v>
      </c>
      <c r="BH575">
        <v>50.899295806884766</v>
      </c>
      <c r="BI575">
        <v>51.630634307861328</v>
      </c>
      <c r="BJ575">
        <v>50.908626556396484</v>
      </c>
      <c r="BK575">
        <v>51.639965057373047</v>
      </c>
      <c r="BL575">
        <v>52.102642059326172</v>
      </c>
      <c r="BM575">
        <v>52.333980560302734</v>
      </c>
      <c r="BN575">
        <v>53.768661499023438</v>
      </c>
      <c r="BO575">
        <v>54.527992248535156</v>
      </c>
      <c r="BP575">
        <v>55.027988433837891</v>
      </c>
      <c r="BQ575">
        <v>55.815319061279297</v>
      </c>
      <c r="BR575">
        <v>54.083976745605469</v>
      </c>
      <c r="BS575">
        <v>53.324649810791016</v>
      </c>
      <c r="BT575">
        <v>52.083980560302734</v>
      </c>
      <c r="BU575">
        <v>49.833980560302734</v>
      </c>
      <c r="BV575">
        <v>48.111968994140625</v>
      </c>
      <c r="BW575">
        <v>47.343311309814453</v>
      </c>
      <c r="BX575">
        <v>48.093307495117188</v>
      </c>
      <c r="BY575">
        <v>47.843311309814453</v>
      </c>
      <c r="BZ575">
        <v>46.889965057373047</v>
      </c>
      <c r="CA575">
        <v>47.843311309814453</v>
      </c>
      <c r="CB575">
        <v>46.871303558349609</v>
      </c>
      <c r="CC575">
        <v>0.2371954619884491</v>
      </c>
      <c r="CD575">
        <v>0.1895325630903244</v>
      </c>
      <c r="CE575">
        <v>0.16006958484649658</v>
      </c>
      <c r="CF575">
        <v>0.21118736267089844</v>
      </c>
      <c r="CG575">
        <v>0.26053643226623535</v>
      </c>
      <c r="CH575">
        <v>0.31770196557044983</v>
      </c>
      <c r="CI575">
        <v>0.28826859593391418</v>
      </c>
      <c r="CJ575">
        <v>0.27543175220489502</v>
      </c>
      <c r="CK575">
        <v>0.14566268026828766</v>
      </c>
      <c r="CL575">
        <v>0.25897559523582458</v>
      </c>
      <c r="CM575">
        <v>0.23973043262958527</v>
      </c>
      <c r="CN575">
        <v>0.227609783411026</v>
      </c>
      <c r="CO575">
        <v>0.20765544474124908</v>
      </c>
      <c r="CP575">
        <v>0.19633540511131287</v>
      </c>
      <c r="CQ575">
        <v>0.20778599381446838</v>
      </c>
      <c r="CR575">
        <v>0.27626404166221619</v>
      </c>
      <c r="CS575">
        <v>0.22667106986045837</v>
      </c>
      <c r="CT575">
        <v>0.24211205542087555</v>
      </c>
      <c r="CU575">
        <v>0.29248669743537903</v>
      </c>
      <c r="CV575">
        <v>0.32472625374794006</v>
      </c>
      <c r="CW575">
        <v>0.34497565031051636</v>
      </c>
      <c r="CX575">
        <v>0.36331188678741455</v>
      </c>
      <c r="CY575">
        <v>0.3236716091632843</v>
      </c>
      <c r="CZ575">
        <v>0.28502681851387024</v>
      </c>
    </row>
    <row r="576" spans="1:104" x14ac:dyDescent="0.25">
      <c r="A576" t="s">
        <v>710</v>
      </c>
      <c r="B576" t="s">
        <v>168</v>
      </c>
      <c r="C576" t="s">
        <v>25</v>
      </c>
      <c r="D576" t="s">
        <v>182</v>
      </c>
      <c r="E576" t="s">
        <v>182</v>
      </c>
      <c r="F576">
        <v>2016</v>
      </c>
      <c r="G576" t="s">
        <v>171</v>
      </c>
      <c r="H576">
        <v>3</v>
      </c>
      <c r="I576">
        <v>23.358728408813477</v>
      </c>
      <c r="J576">
        <v>22.575077056884766</v>
      </c>
      <c r="K576">
        <v>22.102243423461914</v>
      </c>
      <c r="L576">
        <v>21.9923095703125</v>
      </c>
      <c r="M576">
        <v>22.745212554931641</v>
      </c>
      <c r="N576">
        <v>24.89506721496582</v>
      </c>
      <c r="O576">
        <v>28.446990966796875</v>
      </c>
      <c r="P576">
        <v>30.843517303466797</v>
      </c>
      <c r="Q576">
        <v>33.312198638916016</v>
      </c>
      <c r="R576">
        <v>35.285163879394531</v>
      </c>
      <c r="S576">
        <v>37.117885589599609</v>
      </c>
      <c r="T576">
        <v>38.200534820556641</v>
      </c>
      <c r="U576">
        <v>38.860813140869141</v>
      </c>
      <c r="V576">
        <v>39.593597412109375</v>
      </c>
      <c r="W576">
        <v>39.576747894287109</v>
      </c>
      <c r="X576">
        <v>38.606906890869141</v>
      </c>
      <c r="Y576">
        <v>37.050357818603516</v>
      </c>
      <c r="Z576">
        <v>35.280094146728516</v>
      </c>
      <c r="AA576">
        <v>33.5838623046875</v>
      </c>
      <c r="AB576">
        <v>33.069820404052734</v>
      </c>
      <c r="AC576">
        <v>31.62800407409668</v>
      </c>
      <c r="AD576">
        <v>29.577377319335938</v>
      </c>
      <c r="AE576">
        <v>27.097955703735352</v>
      </c>
      <c r="AF576">
        <v>25.084217071533203</v>
      </c>
      <c r="AG576">
        <v>-2.2325161844491959E-2</v>
      </c>
      <c r="AH576">
        <v>3.3113960176706314E-2</v>
      </c>
      <c r="AI576">
        <v>-5.3742737509310246E-3</v>
      </c>
      <c r="AJ576">
        <v>4.1893613524734974E-3</v>
      </c>
      <c r="AK576">
        <v>-5.4110866039991379E-2</v>
      </c>
      <c r="AL576">
        <v>-0.10139783471822739</v>
      </c>
      <c r="AM576">
        <v>-0.19797737896442413</v>
      </c>
      <c r="AN576">
        <v>-0.18080931901931763</v>
      </c>
      <c r="AO576">
        <v>-7.8517861664295197E-2</v>
      </c>
      <c r="AP576">
        <v>3.8694180548191071E-2</v>
      </c>
      <c r="AQ576">
        <v>0.23258043825626373</v>
      </c>
      <c r="AR576">
        <v>1.1455111503601074</v>
      </c>
      <c r="AS576">
        <v>1.133252739906311</v>
      </c>
      <c r="AT576">
        <v>1.0778238773345947</v>
      </c>
      <c r="AU576">
        <v>1.0451719760894775</v>
      </c>
      <c r="AV576">
        <v>0.97618108987808228</v>
      </c>
      <c r="AW576">
        <v>0.9617188572883606</v>
      </c>
      <c r="AX576">
        <v>0.78522223234176636</v>
      </c>
      <c r="AY576">
        <v>9.8534189164638519E-2</v>
      </c>
      <c r="AZ576">
        <v>8.0980665981769562E-2</v>
      </c>
      <c r="BA576">
        <v>8.3402909338474274E-2</v>
      </c>
      <c r="BB576">
        <v>2.9125584289431572E-2</v>
      </c>
      <c r="BC576">
        <v>3.6296162754297256E-2</v>
      </c>
      <c r="BD576">
        <v>5.9018447995185852E-2</v>
      </c>
      <c r="BE576">
        <v>56.186767578125</v>
      </c>
      <c r="BF576">
        <v>54.464786529541016</v>
      </c>
      <c r="BG576">
        <v>52.955448150634766</v>
      </c>
      <c r="BH576">
        <v>53.418094635009766</v>
      </c>
      <c r="BI576">
        <v>53.880741119384766</v>
      </c>
      <c r="BJ576">
        <v>54.07470703125</v>
      </c>
      <c r="BK576">
        <v>54.0560302734375</v>
      </c>
      <c r="BL576">
        <v>56.25933837890625</v>
      </c>
      <c r="BM576">
        <v>63.175289154052734</v>
      </c>
      <c r="BN576">
        <v>68.869255065917969</v>
      </c>
      <c r="BO576">
        <v>73.14727783203125</v>
      </c>
      <c r="BP576">
        <v>75.93463134765625</v>
      </c>
      <c r="BQ576">
        <v>79.1566162109375</v>
      </c>
      <c r="BR576">
        <v>78.962646484375</v>
      </c>
      <c r="BS576">
        <v>76.1005859375</v>
      </c>
      <c r="BT576">
        <v>72.75</v>
      </c>
      <c r="BU576">
        <v>72.49066162109375</v>
      </c>
      <c r="BV576">
        <v>71.02801513671875</v>
      </c>
      <c r="BW576">
        <v>67.40875244140625</v>
      </c>
      <c r="BX576">
        <v>62.9554443359375</v>
      </c>
      <c r="BY576">
        <v>61.705448150634766</v>
      </c>
      <c r="BZ576">
        <v>59.733463287353516</v>
      </c>
      <c r="CA576">
        <v>59.696109771728516</v>
      </c>
      <c r="CB576">
        <v>57.733463287353516</v>
      </c>
      <c r="CC576">
        <v>0.20547746121883392</v>
      </c>
      <c r="CD576">
        <v>0.1642468124628067</v>
      </c>
      <c r="CE576">
        <v>0.13762441277503967</v>
      </c>
      <c r="CF576">
        <v>0.17930211126804352</v>
      </c>
      <c r="CG576">
        <v>0.21800632774829865</v>
      </c>
      <c r="CH576">
        <v>0.26722708344459534</v>
      </c>
      <c r="CI576">
        <v>0.24388788640499115</v>
      </c>
      <c r="CJ576">
        <v>0.23544503748416901</v>
      </c>
      <c r="CK576">
        <v>0.12633872032165527</v>
      </c>
      <c r="CL576">
        <v>0.22974756360054016</v>
      </c>
      <c r="CM576">
        <v>0.21707472205162048</v>
      </c>
      <c r="CN576">
        <v>0.21094129979610443</v>
      </c>
      <c r="CO576">
        <v>0.19430190324783325</v>
      </c>
      <c r="CP576">
        <v>0.18692746758460999</v>
      </c>
      <c r="CQ576">
        <v>0.1992766410112381</v>
      </c>
      <c r="CR576">
        <v>0.26325088739395142</v>
      </c>
      <c r="CS576">
        <v>0.21312940120697021</v>
      </c>
      <c r="CT576">
        <v>0.21848978102207184</v>
      </c>
      <c r="CU576">
        <v>0.2561500072479248</v>
      </c>
      <c r="CV576">
        <v>0.29025664925575256</v>
      </c>
      <c r="CW576">
        <v>0.3084961473941803</v>
      </c>
      <c r="CX576">
        <v>0.32408478856086731</v>
      </c>
      <c r="CY576">
        <v>0.28664752840995789</v>
      </c>
      <c r="CZ576">
        <v>0.24977518618106842</v>
      </c>
    </row>
    <row r="577" spans="1:104" x14ac:dyDescent="0.25">
      <c r="A577" t="s">
        <v>711</v>
      </c>
      <c r="B577" t="s">
        <v>168</v>
      </c>
      <c r="C577" t="s">
        <v>25</v>
      </c>
      <c r="D577" t="s">
        <v>182</v>
      </c>
      <c r="E577" t="s">
        <v>182</v>
      </c>
      <c r="F577">
        <v>2016</v>
      </c>
      <c r="G577" t="s">
        <v>172</v>
      </c>
      <c r="H577">
        <v>4</v>
      </c>
      <c r="I577">
        <v>24.738218307495117</v>
      </c>
      <c r="J577">
        <v>23.788820266723633</v>
      </c>
      <c r="K577">
        <v>23.227926254272461</v>
      </c>
      <c r="L577">
        <v>23.068025588989258</v>
      </c>
      <c r="M577">
        <v>23.864656448364258</v>
      </c>
      <c r="N577">
        <v>26.132253646850586</v>
      </c>
      <c r="O577">
        <v>29.272876739501953</v>
      </c>
      <c r="P577">
        <v>32.363105773925781</v>
      </c>
      <c r="Q577">
        <v>36.274330139160156</v>
      </c>
      <c r="R577">
        <v>39.653675079345703</v>
      </c>
      <c r="S577">
        <v>42.472949981689453</v>
      </c>
      <c r="T577">
        <v>44.129119873046875</v>
      </c>
      <c r="U577">
        <v>44.917560577392578</v>
      </c>
      <c r="V577">
        <v>45.508197784423828</v>
      </c>
      <c r="W577">
        <v>45.238330841064453</v>
      </c>
      <c r="X577">
        <v>43.978786468505859</v>
      </c>
      <c r="Y577">
        <v>41.902603149414063</v>
      </c>
      <c r="Z577">
        <v>39.334693908691406</v>
      </c>
      <c r="AA577">
        <v>36.218589782714844</v>
      </c>
      <c r="AB577">
        <v>35.744026184082031</v>
      </c>
      <c r="AC577">
        <v>34.469738006591797</v>
      </c>
      <c r="AD577">
        <v>32.08935546875</v>
      </c>
      <c r="AE577">
        <v>29.262537002563477</v>
      </c>
      <c r="AF577">
        <v>26.965478897094727</v>
      </c>
      <c r="AG577">
        <v>-4.3779509142041206E-3</v>
      </c>
      <c r="AH577">
        <v>3.5352267324924469E-2</v>
      </c>
      <c r="AI577">
        <v>1.5689866617321968E-2</v>
      </c>
      <c r="AJ577">
        <v>3.5320781171321869E-2</v>
      </c>
      <c r="AK577">
        <v>-1.9998836796730757E-3</v>
      </c>
      <c r="AL577">
        <v>6.4501282759010792E-3</v>
      </c>
      <c r="AM577">
        <v>-0.11116078495979309</v>
      </c>
      <c r="AN577">
        <v>-1.7148600891232491E-2</v>
      </c>
      <c r="AO577">
        <v>6.2949560582637787E-2</v>
      </c>
      <c r="AP577">
        <v>0.10996009409427643</v>
      </c>
      <c r="AQ577">
        <v>0.32982787489891052</v>
      </c>
      <c r="AR577">
        <v>1.4389997720718384</v>
      </c>
      <c r="AS577">
        <v>1.4563298225402832</v>
      </c>
      <c r="AT577">
        <v>1.3799172639846802</v>
      </c>
      <c r="AU577">
        <v>1.3259092569351196</v>
      </c>
      <c r="AV577">
        <v>1.3241102695465088</v>
      </c>
      <c r="AW577">
        <v>1.2954020500183105</v>
      </c>
      <c r="AX577">
        <v>1.1273001432418823</v>
      </c>
      <c r="AY577">
        <v>0.34154298901557922</v>
      </c>
      <c r="AZ577">
        <v>0.22700485587120056</v>
      </c>
      <c r="BA577">
        <v>0.17041729390621185</v>
      </c>
      <c r="BB577">
        <v>0.11358892917633057</v>
      </c>
      <c r="BC577">
        <v>0.12105514854192734</v>
      </c>
      <c r="BD577">
        <v>0.12694838643074036</v>
      </c>
      <c r="BE577">
        <v>62.677204132080078</v>
      </c>
      <c r="BF577">
        <v>61.889820098876953</v>
      </c>
      <c r="BG577">
        <v>60.168041229248047</v>
      </c>
      <c r="BH577">
        <v>61.37225341796875</v>
      </c>
      <c r="BI577">
        <v>60.372245788574219</v>
      </c>
      <c r="BJ577">
        <v>60.584861755371094</v>
      </c>
      <c r="BK577">
        <v>59.843463897705078</v>
      </c>
      <c r="BL577">
        <v>67.109809875488281</v>
      </c>
      <c r="BM577">
        <v>77.86737060546875</v>
      </c>
      <c r="BN577">
        <v>84.107460021972656</v>
      </c>
      <c r="BO577">
        <v>88.413909912109375</v>
      </c>
      <c r="BP577">
        <v>91.691581726074219</v>
      </c>
      <c r="BQ577">
        <v>92.941017150878906</v>
      </c>
      <c r="BR577">
        <v>92.007377624511719</v>
      </c>
      <c r="BS577">
        <v>91.053169250488281</v>
      </c>
      <c r="BT577">
        <v>90.091300964355469</v>
      </c>
      <c r="BU577">
        <v>88.183822631835938</v>
      </c>
      <c r="BV577">
        <v>86.666633605957031</v>
      </c>
      <c r="BW577">
        <v>83.943923950195313</v>
      </c>
      <c r="BX577">
        <v>78.490837097167969</v>
      </c>
      <c r="BY577">
        <v>73.353370666503906</v>
      </c>
      <c r="BZ577">
        <v>69.937667846679688</v>
      </c>
      <c r="CA577">
        <v>64.595062255859375</v>
      </c>
      <c r="CB577">
        <v>63.067951202392578</v>
      </c>
      <c r="CC577">
        <v>0.191957026720047</v>
      </c>
      <c r="CD577">
        <v>0.15258947014808655</v>
      </c>
      <c r="CE577">
        <v>0.12787821888923645</v>
      </c>
      <c r="CF577">
        <v>0.16639970242977142</v>
      </c>
      <c r="CG577">
        <v>0.20312780141830444</v>
      </c>
      <c r="CH577">
        <v>0.24932046234607697</v>
      </c>
      <c r="CI577">
        <v>0.22223843634128571</v>
      </c>
      <c r="CJ577">
        <v>0.21624036133289337</v>
      </c>
      <c r="CK577">
        <v>0.11884691566228867</v>
      </c>
      <c r="CL577">
        <v>0.22250919044017792</v>
      </c>
      <c r="CM577">
        <v>0.21330855786800385</v>
      </c>
      <c r="CN577">
        <v>0.20955879986286163</v>
      </c>
      <c r="CO577">
        <v>0.19328601658344269</v>
      </c>
      <c r="CP577">
        <v>0.18487979471683502</v>
      </c>
      <c r="CQ577">
        <v>0.19527389109134674</v>
      </c>
      <c r="CR577">
        <v>0.25713112950325012</v>
      </c>
      <c r="CS577">
        <v>0.20688185095787048</v>
      </c>
      <c r="CT577">
        <v>0.20990777015686035</v>
      </c>
      <c r="CU577">
        <v>0.2398659884929657</v>
      </c>
      <c r="CV577">
        <v>0.27169439196586609</v>
      </c>
      <c r="CW577">
        <v>0.28993764519691467</v>
      </c>
      <c r="CX577">
        <v>0.30467092990875244</v>
      </c>
      <c r="CY577">
        <v>0.27019700407981873</v>
      </c>
      <c r="CZ577">
        <v>0.23617754876613617</v>
      </c>
    </row>
    <row r="578" spans="1:104" x14ac:dyDescent="0.25">
      <c r="A578" t="s">
        <v>712</v>
      </c>
      <c r="B578" t="s">
        <v>168</v>
      </c>
      <c r="C578" t="s">
        <v>25</v>
      </c>
      <c r="D578" t="s">
        <v>182</v>
      </c>
      <c r="E578" t="s">
        <v>182</v>
      </c>
      <c r="F578">
        <v>2016</v>
      </c>
      <c r="G578" t="s">
        <v>173</v>
      </c>
      <c r="H578">
        <v>5</v>
      </c>
      <c r="I578">
        <v>24.730316162109375</v>
      </c>
      <c r="J578">
        <v>23.863359451293945</v>
      </c>
      <c r="K578">
        <v>23.317991256713867</v>
      </c>
      <c r="L578">
        <v>23.202369689941406</v>
      </c>
      <c r="M578">
        <v>24.071191787719727</v>
      </c>
      <c r="N578">
        <v>26.347986221313477</v>
      </c>
      <c r="O578">
        <v>29.258340835571289</v>
      </c>
      <c r="P578">
        <v>33.069793701171875</v>
      </c>
      <c r="Q578">
        <v>37.282737731933594</v>
      </c>
      <c r="R578">
        <v>40.529739379882812</v>
      </c>
      <c r="S578">
        <v>43.116828918457031</v>
      </c>
      <c r="T578">
        <v>44.643699645996094</v>
      </c>
      <c r="U578">
        <v>45.260593414306641</v>
      </c>
      <c r="V578">
        <v>45.646503448486328</v>
      </c>
      <c r="W578">
        <v>45.229530334472656</v>
      </c>
      <c r="X578">
        <v>43.833740234375</v>
      </c>
      <c r="Y578">
        <v>41.695213317871094</v>
      </c>
      <c r="Z578">
        <v>39.098506927490234</v>
      </c>
      <c r="AA578">
        <v>36.002429962158203</v>
      </c>
      <c r="AB578">
        <v>35.229576110839844</v>
      </c>
      <c r="AC578">
        <v>34.518287658691406</v>
      </c>
      <c r="AD578">
        <v>32.074405670166016</v>
      </c>
      <c r="AE578">
        <v>29.306390762329102</v>
      </c>
      <c r="AF578">
        <v>27.020853042602539</v>
      </c>
      <c r="AG578">
        <v>-1.500410377047956E-3</v>
      </c>
      <c r="AH578">
        <v>3.5555444657802582E-2</v>
      </c>
      <c r="AI578">
        <v>1.8938343971967697E-2</v>
      </c>
      <c r="AJ578">
        <v>4.0294058620929718E-2</v>
      </c>
      <c r="AK578">
        <v>6.3237599097192287E-3</v>
      </c>
      <c r="AL578">
        <v>2.3800330236554146E-2</v>
      </c>
      <c r="AM578">
        <v>-9.8234966397285461E-2</v>
      </c>
      <c r="AN578">
        <v>8.6067141965031624E-3</v>
      </c>
      <c r="AO578">
        <v>8.8294379413127899E-2</v>
      </c>
      <c r="AP578">
        <v>0.12482153624296188</v>
      </c>
      <c r="AQ578">
        <v>0.35214906930923462</v>
      </c>
      <c r="AR578">
        <v>1.4994825124740601</v>
      </c>
      <c r="AS578">
        <v>1.5154129266738892</v>
      </c>
      <c r="AT578">
        <v>1.4262264966964722</v>
      </c>
      <c r="AU578">
        <v>1.3664835691452026</v>
      </c>
      <c r="AV578">
        <v>1.3743423223495483</v>
      </c>
      <c r="AW578">
        <v>1.3440457582473755</v>
      </c>
      <c r="AX578">
        <v>1.1795176267623901</v>
      </c>
      <c r="AY578">
        <v>0.38411390781402588</v>
      </c>
      <c r="AZ578">
        <v>0.25156447291374207</v>
      </c>
      <c r="BA578">
        <v>0.18547213077545166</v>
      </c>
      <c r="BB578">
        <v>0.12655019760131836</v>
      </c>
      <c r="BC578">
        <v>0.13425958156585693</v>
      </c>
      <c r="BD578">
        <v>0.13703273236751556</v>
      </c>
      <c r="BE578">
        <v>65.927719116210937</v>
      </c>
      <c r="BF578">
        <v>65.418365478515625</v>
      </c>
      <c r="BG578">
        <v>65.852890014648438</v>
      </c>
      <c r="BH578">
        <v>65.584182739257813</v>
      </c>
      <c r="BI578">
        <v>64.593536376953125</v>
      </c>
      <c r="BJ578">
        <v>63.852886199951172</v>
      </c>
      <c r="BK578">
        <v>63.11224365234375</v>
      </c>
      <c r="BL578">
        <v>68.934524536132813</v>
      </c>
      <c r="BM578">
        <v>79.70068359375</v>
      </c>
      <c r="BN578">
        <v>85.172615051269531</v>
      </c>
      <c r="BO578">
        <v>88.988090515136719</v>
      </c>
      <c r="BP578">
        <v>92.431976318359375</v>
      </c>
      <c r="BQ578">
        <v>92.403915405273437</v>
      </c>
      <c r="BR578">
        <v>90.70068359375</v>
      </c>
      <c r="BS578">
        <v>90.691329956054688</v>
      </c>
      <c r="BT578">
        <v>88.747451782226563</v>
      </c>
      <c r="BU578">
        <v>85.56292724609375</v>
      </c>
      <c r="BV578">
        <v>83.822280883789063</v>
      </c>
      <c r="BW578">
        <v>81.9251708984375</v>
      </c>
      <c r="BX578">
        <v>80.156463623046875</v>
      </c>
      <c r="BY578">
        <v>74.240646362304688</v>
      </c>
      <c r="BZ578">
        <v>69.8248291015625</v>
      </c>
      <c r="CA578">
        <v>68.806121826171875</v>
      </c>
      <c r="CB578">
        <v>67.102890014648438</v>
      </c>
      <c r="CC578">
        <v>0.18975107371807098</v>
      </c>
      <c r="CD578">
        <v>0.15172967314720154</v>
      </c>
      <c r="CE578">
        <v>0.12710915505886078</v>
      </c>
      <c r="CF578">
        <v>0.16633924841880798</v>
      </c>
      <c r="CG578">
        <v>0.20429679751396179</v>
      </c>
      <c r="CH578">
        <v>0.25108471512794495</v>
      </c>
      <c r="CI578">
        <v>0.22243373095989227</v>
      </c>
      <c r="CJ578">
        <v>0.22004781663417816</v>
      </c>
      <c r="CK578">
        <v>0.12254203110933304</v>
      </c>
      <c r="CL578">
        <v>0.22923940420150757</v>
      </c>
      <c r="CM578">
        <v>0.21862487494945526</v>
      </c>
      <c r="CN578">
        <v>0.21432590484619141</v>
      </c>
      <c r="CO578">
        <v>0.19680739939212799</v>
      </c>
      <c r="CP578">
        <v>0.18686498701572418</v>
      </c>
      <c r="CQ578">
        <v>0.1969611793756485</v>
      </c>
      <c r="CR578">
        <v>0.25912830233573914</v>
      </c>
      <c r="CS578">
        <v>0.20842017233371735</v>
      </c>
      <c r="CT578">
        <v>0.21169252693653107</v>
      </c>
      <c r="CU578">
        <v>0.24218201637268066</v>
      </c>
      <c r="CV578">
        <v>0.27297231554985046</v>
      </c>
      <c r="CW578">
        <v>0.29177597165107727</v>
      </c>
      <c r="CX578">
        <v>0.30337750911712646</v>
      </c>
      <c r="CY578">
        <v>0.26954531669616699</v>
      </c>
      <c r="CZ578">
        <v>0.23497486114501953</v>
      </c>
    </row>
    <row r="579" spans="1:104" x14ac:dyDescent="0.25">
      <c r="A579" t="s">
        <v>713</v>
      </c>
      <c r="B579" t="s">
        <v>168</v>
      </c>
      <c r="C579" t="s">
        <v>25</v>
      </c>
      <c r="D579" t="s">
        <v>182</v>
      </c>
      <c r="E579" t="s">
        <v>182</v>
      </c>
      <c r="F579">
        <v>2016</v>
      </c>
      <c r="G579" t="s">
        <v>174</v>
      </c>
      <c r="H579">
        <v>6</v>
      </c>
      <c r="I579">
        <v>25.171926498413086</v>
      </c>
      <c r="J579">
        <v>24.274297714233398</v>
      </c>
      <c r="K579">
        <v>23.711769104003906</v>
      </c>
      <c r="L579">
        <v>23.570758819580078</v>
      </c>
      <c r="M579">
        <v>24.434577941894531</v>
      </c>
      <c r="N579">
        <v>26.559358596801758</v>
      </c>
      <c r="O579">
        <v>29.399448394775391</v>
      </c>
      <c r="P579">
        <v>33.136798858642578</v>
      </c>
      <c r="Q579">
        <v>36.893802642822266</v>
      </c>
      <c r="R579">
        <v>40.059280395507813</v>
      </c>
      <c r="S579">
        <v>42.607410430908203</v>
      </c>
      <c r="T579">
        <v>44.001743316650391</v>
      </c>
      <c r="U579">
        <v>44.470706939697266</v>
      </c>
      <c r="V579">
        <v>44.706451416015625</v>
      </c>
      <c r="W579">
        <v>44.347393035888672</v>
      </c>
      <c r="X579">
        <v>43.219074249267578</v>
      </c>
      <c r="Y579">
        <v>41.567089080810547</v>
      </c>
      <c r="Z579">
        <v>39.283267974853516</v>
      </c>
      <c r="AA579">
        <v>36.420051574707031</v>
      </c>
      <c r="AB579">
        <v>34.941047668457031</v>
      </c>
      <c r="AC579">
        <v>34.372154235839844</v>
      </c>
      <c r="AD579">
        <v>32.22406005859375</v>
      </c>
      <c r="AE579">
        <v>29.578378677368164</v>
      </c>
      <c r="AF579">
        <v>27.284065246582031</v>
      </c>
      <c r="AG579">
        <v>-7.0880157873034477E-3</v>
      </c>
      <c r="AH579">
        <v>3.6383647471666336E-2</v>
      </c>
      <c r="AI579">
        <v>1.3302762061357498E-2</v>
      </c>
      <c r="AJ579">
        <v>3.2328389585018158E-2</v>
      </c>
      <c r="AK579">
        <v>-9.5671117305755615E-3</v>
      </c>
      <c r="AL579">
        <v>-8.7180165573954582E-3</v>
      </c>
      <c r="AM579">
        <v>-0.12593355774879456</v>
      </c>
      <c r="AN579">
        <v>-4.0989875793457031E-2</v>
      </c>
      <c r="AO579">
        <v>4.5122034847736359E-2</v>
      </c>
      <c r="AP579">
        <v>0.10354454815387726</v>
      </c>
      <c r="AQ579">
        <v>0.32639119029045105</v>
      </c>
      <c r="AR579">
        <v>1.4333665370941162</v>
      </c>
      <c r="AS579">
        <v>1.4365357160568237</v>
      </c>
      <c r="AT579">
        <v>1.3497202396392822</v>
      </c>
      <c r="AU579">
        <v>1.2968153953552246</v>
      </c>
      <c r="AV579">
        <v>1.2909488677978516</v>
      </c>
      <c r="AW579">
        <v>1.2788996696472168</v>
      </c>
      <c r="AX579">
        <v>1.1089199781417847</v>
      </c>
      <c r="AY579">
        <v>0.32013577222824097</v>
      </c>
      <c r="AZ579">
        <v>0.21098986268043518</v>
      </c>
      <c r="BA579">
        <v>0.16251546144485474</v>
      </c>
      <c r="BB579">
        <v>0.10424847155809402</v>
      </c>
      <c r="BC579">
        <v>0.11247596889734268</v>
      </c>
      <c r="BD579">
        <v>0.12086335569620132</v>
      </c>
      <c r="BE579">
        <v>65.342864990234375</v>
      </c>
      <c r="BF579">
        <v>62.640605926513672</v>
      </c>
      <c r="BG579">
        <v>61.678050994873047</v>
      </c>
      <c r="BH579">
        <v>61.667942047119141</v>
      </c>
      <c r="BI579">
        <v>61.436668395996094</v>
      </c>
      <c r="BJ579">
        <v>60.724109649658203</v>
      </c>
      <c r="BK579">
        <v>62.159515380859375</v>
      </c>
      <c r="BL579">
        <v>70.646461486816406</v>
      </c>
      <c r="BM579">
        <v>76.005859375</v>
      </c>
      <c r="BN579">
        <v>79.72833251953125</v>
      </c>
      <c r="BO579">
        <v>84.635284423828125</v>
      </c>
      <c r="BP579">
        <v>87.347648620605469</v>
      </c>
      <c r="BQ579">
        <v>89.088478088378906</v>
      </c>
      <c r="BR579">
        <v>89.597648620605469</v>
      </c>
      <c r="BS579">
        <v>87.162429809570313</v>
      </c>
      <c r="BT579">
        <v>87.209983825683594</v>
      </c>
      <c r="BU579">
        <v>86.959236145019531</v>
      </c>
      <c r="BV579">
        <v>84.4781494140625</v>
      </c>
      <c r="BW579">
        <v>82.275886535644531</v>
      </c>
      <c r="BX579">
        <v>79.600028991699219</v>
      </c>
      <c r="BY579">
        <v>75.953941345214844</v>
      </c>
      <c r="BZ579">
        <v>72.268722534179688</v>
      </c>
      <c r="CA579">
        <v>70.528083801269531</v>
      </c>
      <c r="CB579">
        <v>68.092864990234375</v>
      </c>
      <c r="CC579">
        <v>0.19921256601810455</v>
      </c>
      <c r="CD579">
        <v>0.15899722278118134</v>
      </c>
      <c r="CE579">
        <v>0.13336174190044403</v>
      </c>
      <c r="CF579">
        <v>0.17386874556541443</v>
      </c>
      <c r="CG579">
        <v>0.21283598244190216</v>
      </c>
      <c r="CH579">
        <v>0.25997686386108398</v>
      </c>
      <c r="CI579">
        <v>0.22923004627227783</v>
      </c>
      <c r="CJ579">
        <v>0.22637690603733063</v>
      </c>
      <c r="CK579">
        <v>0.12394707649946213</v>
      </c>
      <c r="CL579">
        <v>0.23028045892715454</v>
      </c>
      <c r="CM579">
        <v>0.21950674057006836</v>
      </c>
      <c r="CN579">
        <v>0.21460764110088348</v>
      </c>
      <c r="CO579">
        <v>0.19650748372077942</v>
      </c>
      <c r="CP579">
        <v>0.18645653128623962</v>
      </c>
      <c r="CQ579">
        <v>0.1971028596162796</v>
      </c>
      <c r="CR579">
        <v>0.26102766394615173</v>
      </c>
      <c r="CS579">
        <v>0.21283203363418579</v>
      </c>
      <c r="CT579">
        <v>0.21687290072441101</v>
      </c>
      <c r="CU579">
        <v>0.2499539703130722</v>
      </c>
      <c r="CV579">
        <v>0.27784806489944458</v>
      </c>
      <c r="CW579">
        <v>0.29814094305038452</v>
      </c>
      <c r="CX579">
        <v>0.31234732270240784</v>
      </c>
      <c r="CY579">
        <v>0.27853226661682129</v>
      </c>
      <c r="CZ579">
        <v>0.24324652552604675</v>
      </c>
    </row>
    <row r="580" spans="1:104" x14ac:dyDescent="0.25">
      <c r="A580" t="s">
        <v>714</v>
      </c>
      <c r="B580" t="s">
        <v>168</v>
      </c>
      <c r="C580" t="s">
        <v>25</v>
      </c>
      <c r="D580" t="s">
        <v>182</v>
      </c>
      <c r="E580" t="s">
        <v>182</v>
      </c>
      <c r="F580">
        <v>2016</v>
      </c>
      <c r="G580" t="s">
        <v>175</v>
      </c>
      <c r="H580">
        <v>7</v>
      </c>
      <c r="I580">
        <v>26.56976318359375</v>
      </c>
      <c r="J580">
        <v>25.62971305847168</v>
      </c>
      <c r="K580">
        <v>25.006465911865234</v>
      </c>
      <c r="L580">
        <v>24.896495819091797</v>
      </c>
      <c r="M580">
        <v>25.868991851806641</v>
      </c>
      <c r="N580">
        <v>28.359909057617188</v>
      </c>
      <c r="O580">
        <v>31.460334777832031</v>
      </c>
      <c r="P580">
        <v>35.258945465087891</v>
      </c>
      <c r="Q580">
        <v>39.040882110595703</v>
      </c>
      <c r="R580">
        <v>42.287952423095703</v>
      </c>
      <c r="S580">
        <v>44.895912170410156</v>
      </c>
      <c r="T580">
        <v>46.294666290283203</v>
      </c>
      <c r="U580">
        <v>46.905651092529297</v>
      </c>
      <c r="V580">
        <v>47.231769561767578</v>
      </c>
      <c r="W580">
        <v>46.98126220703125</v>
      </c>
      <c r="X580">
        <v>46.147884368896484</v>
      </c>
      <c r="Y580">
        <v>44.544422149658203</v>
      </c>
      <c r="Z580">
        <v>42.058269500732422</v>
      </c>
      <c r="AA580">
        <v>38.715301513671875</v>
      </c>
      <c r="AB580">
        <v>36.977001190185547</v>
      </c>
      <c r="AC580">
        <v>36.319549560546875</v>
      </c>
      <c r="AD580">
        <v>34.076351165771484</v>
      </c>
      <c r="AE580">
        <v>31.275310516357422</v>
      </c>
      <c r="AF580">
        <v>28.877422332763672</v>
      </c>
      <c r="AG580">
        <v>2.7500011492520571E-3</v>
      </c>
      <c r="AH580">
        <v>3.8062416017055511E-2</v>
      </c>
      <c r="AI580">
        <v>2.5061892345547676E-2</v>
      </c>
      <c r="AJ580">
        <v>5.0097282975912094E-2</v>
      </c>
      <c r="AK580">
        <v>1.9496340304613113E-2</v>
      </c>
      <c r="AL580">
        <v>5.1945149898529053E-2</v>
      </c>
      <c r="AM580">
        <v>-8.3349563181400299E-2</v>
      </c>
      <c r="AN580">
        <v>4.8243582248687744E-2</v>
      </c>
      <c r="AO580">
        <v>0.12367685884237289</v>
      </c>
      <c r="AP580">
        <v>0.14212872087955475</v>
      </c>
      <c r="AQ580">
        <v>0.372852623462677</v>
      </c>
      <c r="AR580">
        <v>1.5527324676513672</v>
      </c>
      <c r="AS580">
        <v>1.5757194757461548</v>
      </c>
      <c r="AT580">
        <v>1.4824857711791992</v>
      </c>
      <c r="AU580">
        <v>1.4267092943191528</v>
      </c>
      <c r="AV580">
        <v>1.4753481149673462</v>
      </c>
      <c r="AW580">
        <v>1.4690415859222412</v>
      </c>
      <c r="AX580">
        <v>1.3090804815292358</v>
      </c>
      <c r="AY580">
        <v>0.45887798070907593</v>
      </c>
      <c r="AZ580">
        <v>0.29196074604988098</v>
      </c>
      <c r="BA580">
        <v>0.21037121117115021</v>
      </c>
      <c r="BB580">
        <v>0.15052777528762817</v>
      </c>
      <c r="BC580">
        <v>0.15903410315513611</v>
      </c>
      <c r="BD580">
        <v>0.15829029679298401</v>
      </c>
      <c r="BE580">
        <v>71.065582275390625</v>
      </c>
      <c r="BF580">
        <v>71.51873779296875</v>
      </c>
      <c r="BG580">
        <v>71.028106689453125</v>
      </c>
      <c r="BH580">
        <v>70.7874755859375</v>
      </c>
      <c r="BI580">
        <v>70.084320068359375</v>
      </c>
      <c r="BJ580">
        <v>70.074951171875</v>
      </c>
      <c r="BK580">
        <v>69.59368896484375</v>
      </c>
      <c r="BL580">
        <v>72.75</v>
      </c>
      <c r="BM580">
        <v>76.6375732421875</v>
      </c>
      <c r="BN580">
        <v>81.10009765625</v>
      </c>
      <c r="BO580">
        <v>86.2376708984375</v>
      </c>
      <c r="BP580">
        <v>91.347137451171875</v>
      </c>
      <c r="BQ580">
        <v>91.634613037109375</v>
      </c>
      <c r="BR580">
        <v>91.9501953125</v>
      </c>
      <c r="BS580">
        <v>92.2001953125</v>
      </c>
      <c r="BT580">
        <v>91.384613037109375</v>
      </c>
      <c r="BU580">
        <v>87.46893310546875</v>
      </c>
      <c r="BV580">
        <v>84.784515380859375</v>
      </c>
      <c r="BW580">
        <v>83.60009765625</v>
      </c>
      <c r="BX580">
        <v>81.40631103515625</v>
      </c>
      <c r="BY580">
        <v>78.1375732421875</v>
      </c>
      <c r="BZ580">
        <v>74.9625244140625</v>
      </c>
      <c r="CA580">
        <v>73.721893310546875</v>
      </c>
      <c r="CB580">
        <v>72.768745422363281</v>
      </c>
      <c r="CC580">
        <v>0.20053569972515106</v>
      </c>
      <c r="CD580">
        <v>0.16066515445709229</v>
      </c>
      <c r="CE580">
        <v>0.13454475998878479</v>
      </c>
      <c r="CF580">
        <v>0.1761888712644577</v>
      </c>
      <c r="CG580">
        <v>0.21693563461303711</v>
      </c>
      <c r="CH580">
        <v>0.26764082908630371</v>
      </c>
      <c r="CI580">
        <v>0.23515023291110992</v>
      </c>
      <c r="CJ580">
        <v>0.22930385172367096</v>
      </c>
      <c r="CK580">
        <v>0.12454687803983688</v>
      </c>
      <c r="CL580">
        <v>0.23131877183914185</v>
      </c>
      <c r="CM580">
        <v>0.21991686522960663</v>
      </c>
      <c r="CN580">
        <v>0.21424457430839539</v>
      </c>
      <c r="CO580">
        <v>0.19688305258750916</v>
      </c>
      <c r="CP580">
        <v>0.18679167330265045</v>
      </c>
      <c r="CQ580">
        <v>0.19776417315006256</v>
      </c>
      <c r="CR580">
        <v>0.26461935043334961</v>
      </c>
      <c r="CS580">
        <v>0.21702925860881805</v>
      </c>
      <c r="CT580">
        <v>0.22093860805034637</v>
      </c>
      <c r="CU580">
        <v>0.25320079922676086</v>
      </c>
      <c r="CV580">
        <v>0.28040412068367004</v>
      </c>
      <c r="CW580">
        <v>0.29985234141349792</v>
      </c>
      <c r="CX580">
        <v>0.31422030925750732</v>
      </c>
      <c r="CY580">
        <v>0.2800334095954895</v>
      </c>
      <c r="CZ580">
        <v>0.24497170746326447</v>
      </c>
    </row>
    <row r="581" spans="1:104" x14ac:dyDescent="0.25">
      <c r="A581" t="s">
        <v>715</v>
      </c>
      <c r="B581" t="s">
        <v>168</v>
      </c>
      <c r="C581" t="s">
        <v>25</v>
      </c>
      <c r="D581" t="s">
        <v>182</v>
      </c>
      <c r="E581" t="s">
        <v>182</v>
      </c>
      <c r="F581">
        <v>2016</v>
      </c>
      <c r="G581" t="s">
        <v>176</v>
      </c>
      <c r="H581">
        <v>8</v>
      </c>
      <c r="I581">
        <v>27.215669631958008</v>
      </c>
      <c r="J581">
        <v>26.206600189208984</v>
      </c>
      <c r="K581">
        <v>25.573293685913086</v>
      </c>
      <c r="L581">
        <v>25.448022842407227</v>
      </c>
      <c r="M581">
        <v>26.464401245117188</v>
      </c>
      <c r="N581">
        <v>29.153650283813477</v>
      </c>
      <c r="O581">
        <v>32.681575775146484</v>
      </c>
      <c r="P581">
        <v>36.594005584716797</v>
      </c>
      <c r="Q581">
        <v>40.814132690429688</v>
      </c>
      <c r="R581">
        <v>44.289264678955078</v>
      </c>
      <c r="S581">
        <v>47.16070556640625</v>
      </c>
      <c r="T581">
        <v>48.651153564453125</v>
      </c>
      <c r="U581">
        <v>49.302433013916016</v>
      </c>
      <c r="V581">
        <v>49.649997711181641</v>
      </c>
      <c r="W581">
        <v>49.392753601074219</v>
      </c>
      <c r="X581">
        <v>48.319435119628906</v>
      </c>
      <c r="Y581">
        <v>46.482410430908203</v>
      </c>
      <c r="Z581">
        <v>43.926677703857422</v>
      </c>
      <c r="AA581">
        <v>40.418087005615234</v>
      </c>
      <c r="AB581">
        <v>38.873863220214844</v>
      </c>
      <c r="AC581">
        <v>37.653034210205078</v>
      </c>
      <c r="AD581">
        <v>35.092063903808594</v>
      </c>
      <c r="AE581">
        <v>32.115161895751953</v>
      </c>
      <c r="AF581">
        <v>29.641399383544922</v>
      </c>
      <c r="AG581">
        <v>4.4244811870157719E-3</v>
      </c>
      <c r="AH581">
        <v>3.913399949669838E-2</v>
      </c>
      <c r="AI581">
        <v>2.7538537979125977E-2</v>
      </c>
      <c r="AJ581">
        <v>5.4063022136688232E-2</v>
      </c>
      <c r="AK581">
        <v>2.4666685611009598E-2</v>
      </c>
      <c r="AL581">
        <v>6.3278332352638245E-2</v>
      </c>
      <c r="AM581">
        <v>-7.838604599237442E-2</v>
      </c>
      <c r="AN581">
        <v>6.3972905278205872E-2</v>
      </c>
      <c r="AO581">
        <v>0.14012877643108368</v>
      </c>
      <c r="AP581">
        <v>0.15255847573280334</v>
      </c>
      <c r="AQ581">
        <v>0.39231202006340027</v>
      </c>
      <c r="AR581">
        <v>1.6298847198486328</v>
      </c>
      <c r="AS581">
        <v>1.6574976444244385</v>
      </c>
      <c r="AT581">
        <v>1.5606337785720825</v>
      </c>
      <c r="AU581">
        <v>1.5038806200027466</v>
      </c>
      <c r="AV581">
        <v>1.5522081851959229</v>
      </c>
      <c r="AW581">
        <v>1.539060115814209</v>
      </c>
      <c r="AX581">
        <v>1.3834842443466187</v>
      </c>
      <c r="AY581">
        <v>0.49843689799308777</v>
      </c>
      <c r="AZ581">
        <v>0.3181195855140686</v>
      </c>
      <c r="BA581">
        <v>0.22530589997768402</v>
      </c>
      <c r="BB581">
        <v>0.16267110407352448</v>
      </c>
      <c r="BC581">
        <v>0.17104852199554443</v>
      </c>
      <c r="BD581">
        <v>0.16846808791160583</v>
      </c>
      <c r="BE581">
        <v>73.052207946777344</v>
      </c>
      <c r="BF581">
        <v>72.245460510253906</v>
      </c>
      <c r="BG581">
        <v>71.645454406738281</v>
      </c>
      <c r="BH581">
        <v>70.497970581054688</v>
      </c>
      <c r="BI581">
        <v>70.437355041503906</v>
      </c>
      <c r="BJ581">
        <v>70.237358093261719</v>
      </c>
      <c r="BK581">
        <v>69.48236083984375</v>
      </c>
      <c r="BL581">
        <v>72.375999450683594</v>
      </c>
      <c r="BM581">
        <v>79.204673767089844</v>
      </c>
      <c r="BN581">
        <v>83.759361267089844</v>
      </c>
      <c r="BO581">
        <v>89.269798278808594</v>
      </c>
      <c r="BP581">
        <v>90.870391845703125</v>
      </c>
      <c r="BQ581">
        <v>92.677749633789063</v>
      </c>
      <c r="BR581">
        <v>91.092750549316406</v>
      </c>
      <c r="BS581">
        <v>91.484352111816406</v>
      </c>
      <c r="BT581">
        <v>91.322456359863281</v>
      </c>
      <c r="BU581">
        <v>89.974357604980469</v>
      </c>
      <c r="BV581">
        <v>89.566864013671875</v>
      </c>
      <c r="BW581">
        <v>85.471878051757813</v>
      </c>
      <c r="BX581">
        <v>82.309684753417969</v>
      </c>
      <c r="BY581">
        <v>78.185447692871094</v>
      </c>
      <c r="BZ581">
        <v>76.369400024414063</v>
      </c>
      <c r="CA581">
        <v>75.206901550292969</v>
      </c>
      <c r="CB581">
        <v>75.17779541015625</v>
      </c>
      <c r="CC581">
        <v>0.20614902675151825</v>
      </c>
      <c r="CD581">
        <v>0.16480359435081482</v>
      </c>
      <c r="CE581">
        <v>0.13812170922756195</v>
      </c>
      <c r="CF581">
        <v>0.18079821765422821</v>
      </c>
      <c r="CG581">
        <v>0.22240933775901794</v>
      </c>
      <c r="CH581">
        <v>0.27575919032096863</v>
      </c>
      <c r="CI581">
        <v>0.24301069974899292</v>
      </c>
      <c r="CJ581">
        <v>0.23552174866199493</v>
      </c>
      <c r="CK581">
        <v>0.12862966954708099</v>
      </c>
      <c r="CL581">
        <v>0.23889593780040741</v>
      </c>
      <c r="CM581">
        <v>0.22766400873661041</v>
      </c>
      <c r="CN581">
        <v>0.22232499718666077</v>
      </c>
      <c r="CO581">
        <v>0.20450358092784882</v>
      </c>
      <c r="CP581">
        <v>0.19413536787033081</v>
      </c>
      <c r="CQ581">
        <v>0.20590120553970337</v>
      </c>
      <c r="CR581">
        <v>0.27378037571907043</v>
      </c>
      <c r="CS581">
        <v>0.22356933355331421</v>
      </c>
      <c r="CT581">
        <v>0.22902357578277588</v>
      </c>
      <c r="CU581">
        <v>0.26361307501792908</v>
      </c>
      <c r="CV581">
        <v>0.29385209083557129</v>
      </c>
      <c r="CW581">
        <v>0.31112048029899597</v>
      </c>
      <c r="CX581">
        <v>0.32498177886009216</v>
      </c>
      <c r="CY581">
        <v>0.28887748718261719</v>
      </c>
      <c r="CZ581">
        <v>0.25228056311607361</v>
      </c>
    </row>
    <row r="582" spans="1:104" x14ac:dyDescent="0.25">
      <c r="A582" t="s">
        <v>716</v>
      </c>
      <c r="B582" t="s">
        <v>168</v>
      </c>
      <c r="C582" t="s">
        <v>25</v>
      </c>
      <c r="D582" t="s">
        <v>182</v>
      </c>
      <c r="E582" t="s">
        <v>182</v>
      </c>
      <c r="F582">
        <v>2016</v>
      </c>
      <c r="G582" t="s">
        <v>177</v>
      </c>
      <c r="H582">
        <v>9</v>
      </c>
      <c r="I582">
        <v>27.675836563110352</v>
      </c>
      <c r="J582">
        <v>26.692590713500977</v>
      </c>
      <c r="K582">
        <v>26.07464599609375</v>
      </c>
      <c r="L582">
        <v>26.00999641418457</v>
      </c>
      <c r="M582">
        <v>27.15275764465332</v>
      </c>
      <c r="N582">
        <v>30.014297485351563</v>
      </c>
      <c r="O582">
        <v>34.204616546630859</v>
      </c>
      <c r="P582">
        <v>38.176937103271484</v>
      </c>
      <c r="Q582">
        <v>43.104652404785156</v>
      </c>
      <c r="R582">
        <v>47.100975036621094</v>
      </c>
      <c r="S582">
        <v>50.086860656738281</v>
      </c>
      <c r="T582">
        <v>51.684810638427734</v>
      </c>
      <c r="U582">
        <v>52.265571594238281</v>
      </c>
      <c r="V582">
        <v>52.548946380615234</v>
      </c>
      <c r="W582">
        <v>52.113304138183594</v>
      </c>
      <c r="X582">
        <v>50.570514678955078</v>
      </c>
      <c r="Y582">
        <v>48.125125885009766</v>
      </c>
      <c r="Z582">
        <v>45.261936187744141</v>
      </c>
      <c r="AA582">
        <v>41.8424072265625</v>
      </c>
      <c r="AB582">
        <v>40.914886474609375</v>
      </c>
      <c r="AC582">
        <v>38.707427978515625</v>
      </c>
      <c r="AD582">
        <v>35.821773529052734</v>
      </c>
      <c r="AE582">
        <v>32.625347137451172</v>
      </c>
      <c r="AF582">
        <v>30.099550247192383</v>
      </c>
      <c r="AG582">
        <v>7.8130504116415977E-3</v>
      </c>
      <c r="AH582">
        <v>3.8763698190450668E-2</v>
      </c>
      <c r="AI582">
        <v>3.1097386032342911E-2</v>
      </c>
      <c r="AJ582">
        <v>5.9248797595500946E-2</v>
      </c>
      <c r="AK582">
        <v>3.4852173179388046E-2</v>
      </c>
      <c r="AL582">
        <v>8.4622696042060852E-2</v>
      </c>
      <c r="AM582">
        <v>-6.2501445412635803E-2</v>
      </c>
      <c r="AN582">
        <v>9.7480148077011108E-2</v>
      </c>
      <c r="AO582">
        <v>0.17334620654582977</v>
      </c>
      <c r="AP582">
        <v>0.17333891987800598</v>
      </c>
      <c r="AQ582">
        <v>0.4261929988861084</v>
      </c>
      <c r="AR582">
        <v>1.7480648756027222</v>
      </c>
      <c r="AS582">
        <v>1.7800966501235962</v>
      </c>
      <c r="AT582">
        <v>1.6722532510757446</v>
      </c>
      <c r="AU582">
        <v>1.6057209968566895</v>
      </c>
      <c r="AV582">
        <v>1.6560078859329224</v>
      </c>
      <c r="AW582">
        <v>1.6215373277664185</v>
      </c>
      <c r="AX582">
        <v>1.4637492895126343</v>
      </c>
      <c r="AY582">
        <v>0.55479741096496582</v>
      </c>
      <c r="AZ582">
        <v>0.35492712259292603</v>
      </c>
      <c r="BA582">
        <v>0.24363075196743011</v>
      </c>
      <c r="BB582">
        <v>0.17860162258148193</v>
      </c>
      <c r="BC582">
        <v>0.18544498085975647</v>
      </c>
      <c r="BD582">
        <v>0.17918315529823303</v>
      </c>
      <c r="BE582">
        <v>70.593841552734375</v>
      </c>
      <c r="BF582">
        <v>70.11260986328125</v>
      </c>
      <c r="BG582">
        <v>70.084457397460938</v>
      </c>
      <c r="BH582">
        <v>69.8250732421875</v>
      </c>
      <c r="BI582">
        <v>70.056304931640625</v>
      </c>
      <c r="BJ582">
        <v>68.853225708007812</v>
      </c>
      <c r="BK582">
        <v>71.528152465820312</v>
      </c>
      <c r="BL582">
        <v>72.971847534179687</v>
      </c>
      <c r="BM582">
        <v>80.534164428710938</v>
      </c>
      <c r="BN582">
        <v>87.227859497070313</v>
      </c>
      <c r="BO582">
        <v>96.177566528320313</v>
      </c>
      <c r="BP582">
        <v>99.3994140625</v>
      </c>
      <c r="BQ582">
        <v>100.80557250976562</v>
      </c>
      <c r="BR582">
        <v>100.37126159667969</v>
      </c>
      <c r="BS582">
        <v>99.177566528320312</v>
      </c>
      <c r="BT582">
        <v>98.233871459960938</v>
      </c>
      <c r="BU582">
        <v>96.855865478515625</v>
      </c>
      <c r="BV582">
        <v>95.115249633789063</v>
      </c>
      <c r="BW582">
        <v>92.421554565429687</v>
      </c>
      <c r="BX582">
        <v>83.906158447265625</v>
      </c>
      <c r="BY582">
        <v>79.528152465820312</v>
      </c>
      <c r="BZ582">
        <v>77.315689086914063</v>
      </c>
      <c r="CA582">
        <v>76.278152465820313</v>
      </c>
      <c r="CB582">
        <v>74.315689086914063</v>
      </c>
      <c r="CC582">
        <v>0.2036411464214325</v>
      </c>
      <c r="CD582">
        <v>0.16288396716117859</v>
      </c>
      <c r="CE582">
        <v>0.13669230043888092</v>
      </c>
      <c r="CF582">
        <v>0.17937183380126953</v>
      </c>
      <c r="CG582">
        <v>0.22249752283096313</v>
      </c>
      <c r="CH582">
        <v>0.27629473805427551</v>
      </c>
      <c r="CI582">
        <v>0.24820917844772339</v>
      </c>
      <c r="CJ582">
        <v>0.24075375497341156</v>
      </c>
      <c r="CK582">
        <v>0.13362385332584381</v>
      </c>
      <c r="CL582">
        <v>0.25133562088012695</v>
      </c>
      <c r="CM582">
        <v>0.23956198990345001</v>
      </c>
      <c r="CN582">
        <v>0.23427732288837433</v>
      </c>
      <c r="CO582">
        <v>0.21521256864070892</v>
      </c>
      <c r="CP582">
        <v>0.20369742810726166</v>
      </c>
      <c r="CQ582">
        <v>0.21528302133083344</v>
      </c>
      <c r="CR582">
        <v>0.28361818194389343</v>
      </c>
      <c r="CS582">
        <v>0.22859765589237213</v>
      </c>
      <c r="CT582">
        <v>0.23334367573261261</v>
      </c>
      <c r="CU582">
        <v>0.26969164609909058</v>
      </c>
      <c r="CV582">
        <v>0.30334827303886414</v>
      </c>
      <c r="CW582">
        <v>0.31576856970787048</v>
      </c>
      <c r="CX582">
        <v>0.32699748873710632</v>
      </c>
      <c r="CY582">
        <v>0.28822910785675049</v>
      </c>
      <c r="CZ582">
        <v>0.25124067068099976</v>
      </c>
    </row>
    <row r="583" spans="1:104" x14ac:dyDescent="0.25">
      <c r="A583" t="s">
        <v>717</v>
      </c>
      <c r="B583" t="s">
        <v>168</v>
      </c>
      <c r="C583" t="s">
        <v>25</v>
      </c>
      <c r="D583" t="s">
        <v>182</v>
      </c>
      <c r="E583" t="s">
        <v>182</v>
      </c>
      <c r="F583">
        <v>2016</v>
      </c>
      <c r="G583" t="s">
        <v>178</v>
      </c>
      <c r="H583">
        <v>10</v>
      </c>
      <c r="I583">
        <v>26.077709197998047</v>
      </c>
      <c r="J583">
        <v>25.158195495605469</v>
      </c>
      <c r="K583">
        <v>24.568809509277344</v>
      </c>
      <c r="L583">
        <v>24.437969207763672</v>
      </c>
      <c r="M583">
        <v>25.380695343017578</v>
      </c>
      <c r="N583">
        <v>27.766952514648437</v>
      </c>
      <c r="O583">
        <v>31.638303756713867</v>
      </c>
      <c r="P583">
        <v>34.818050384521484</v>
      </c>
      <c r="Q583">
        <v>38.902744293212891</v>
      </c>
      <c r="R583">
        <v>42.604377746582031</v>
      </c>
      <c r="S583">
        <v>45.748786926269531</v>
      </c>
      <c r="T583">
        <v>47.73773193359375</v>
      </c>
      <c r="U583">
        <v>48.709423065185547</v>
      </c>
      <c r="V583">
        <v>49.440876007080078</v>
      </c>
      <c r="W583">
        <v>49.171878814697266</v>
      </c>
      <c r="X583">
        <v>47.736606597900391</v>
      </c>
      <c r="Y583">
        <v>45.348587036132813</v>
      </c>
      <c r="Z583">
        <v>42.397193908691406</v>
      </c>
      <c r="AA583">
        <v>40.097476959228516</v>
      </c>
      <c r="AB583">
        <v>38.486179351806641</v>
      </c>
      <c r="AC583">
        <v>36.241214752197266</v>
      </c>
      <c r="AD583">
        <v>33.552646636962891</v>
      </c>
      <c r="AE583">
        <v>30.628303527832031</v>
      </c>
      <c r="AF583">
        <v>28.273735046386719</v>
      </c>
      <c r="AG583">
        <v>-1.2982570333406329E-3</v>
      </c>
      <c r="AH583">
        <v>3.8110155612230301E-2</v>
      </c>
      <c r="AI583">
        <v>2.0623371005058289E-2</v>
      </c>
      <c r="AJ583">
        <v>4.3527945876121521E-2</v>
      </c>
      <c r="AK583">
        <v>7.6603144407272339E-3</v>
      </c>
      <c r="AL583">
        <v>2.7118504047393799E-2</v>
      </c>
      <c r="AM583">
        <v>-0.10384990274906158</v>
      </c>
      <c r="AN583">
        <v>1.1846844106912613E-2</v>
      </c>
      <c r="AO583">
        <v>9.4172172248363495E-2</v>
      </c>
      <c r="AP583">
        <v>0.13071252405643463</v>
      </c>
      <c r="AQ583">
        <v>0.36882567405700684</v>
      </c>
      <c r="AR583">
        <v>1.581576943397522</v>
      </c>
      <c r="AS583">
        <v>1.6052397489547729</v>
      </c>
      <c r="AT583">
        <v>1.5230461359024048</v>
      </c>
      <c r="AU583">
        <v>1.4667757749557495</v>
      </c>
      <c r="AV583">
        <v>1.4803875684738159</v>
      </c>
      <c r="AW583">
        <v>1.4506686925888062</v>
      </c>
      <c r="AX583">
        <v>1.2745925188064575</v>
      </c>
      <c r="AY583">
        <v>0.42366904020309448</v>
      </c>
      <c r="AZ583">
        <v>0.27248463034629822</v>
      </c>
      <c r="BA583">
        <v>0.19553399085998535</v>
      </c>
      <c r="BB583">
        <v>0.1334071010351181</v>
      </c>
      <c r="BC583">
        <v>0.14177629351615906</v>
      </c>
      <c r="BD583">
        <v>0.14537093043327332</v>
      </c>
      <c r="BE583">
        <v>68.585090637207031</v>
      </c>
      <c r="BF583">
        <v>66.621910095214844</v>
      </c>
      <c r="BG583">
        <v>66.816490173339844</v>
      </c>
      <c r="BH583">
        <v>66.565742492675781</v>
      </c>
      <c r="BI583">
        <v>65.0753173828125</v>
      </c>
      <c r="BJ583">
        <v>64.806724548339844</v>
      </c>
      <c r="BK583">
        <v>64.083961486816406</v>
      </c>
      <c r="BL583">
        <v>67.453414916992188</v>
      </c>
      <c r="BM583">
        <v>75.958671569824219</v>
      </c>
      <c r="BN583">
        <v>83.382972717285156</v>
      </c>
      <c r="BO583">
        <v>89.133346557617188</v>
      </c>
      <c r="BP583">
        <v>91.364936828613281</v>
      </c>
      <c r="BQ583">
        <v>91.727264404296875</v>
      </c>
      <c r="BR583">
        <v>92.486656188964844</v>
      </c>
      <c r="BS583">
        <v>91.274971008300781</v>
      </c>
      <c r="BT583">
        <v>89.99566650390625</v>
      </c>
      <c r="BU583">
        <v>89.986465454101563</v>
      </c>
      <c r="BV583">
        <v>87.581138610839844</v>
      </c>
      <c r="BW583">
        <v>82.942901611328125</v>
      </c>
      <c r="BX583">
        <v>79.499809265136719</v>
      </c>
      <c r="BY583">
        <v>75.547706604003906</v>
      </c>
      <c r="BZ583">
        <v>72.324569702148437</v>
      </c>
      <c r="CA583">
        <v>69.90045166015625</v>
      </c>
      <c r="CB583">
        <v>69.363265991210937</v>
      </c>
      <c r="CC583">
        <v>0.20333927869796753</v>
      </c>
      <c r="CD583">
        <v>0.16247187554836273</v>
      </c>
      <c r="CE583">
        <v>0.13599124550819397</v>
      </c>
      <c r="CF583">
        <v>0.17747743427753448</v>
      </c>
      <c r="CG583">
        <v>0.21815583109855652</v>
      </c>
      <c r="CH583">
        <v>0.26636329293251038</v>
      </c>
      <c r="CI583">
        <v>0.23841574788093567</v>
      </c>
      <c r="CJ583">
        <v>0.23140096664428711</v>
      </c>
      <c r="CK583">
        <v>0.12727947533130646</v>
      </c>
      <c r="CL583">
        <v>0.23785500228404999</v>
      </c>
      <c r="CM583">
        <v>0.22808495163917542</v>
      </c>
      <c r="CN583">
        <v>0.22435693442821503</v>
      </c>
      <c r="CO583">
        <v>0.20669460296630859</v>
      </c>
      <c r="CP583">
        <v>0.19785493612289429</v>
      </c>
      <c r="CQ583">
        <v>0.20965942740440369</v>
      </c>
      <c r="CR583">
        <v>0.2766856849193573</v>
      </c>
      <c r="CS583">
        <v>0.22333292663097382</v>
      </c>
      <c r="CT583">
        <v>0.22712360322475433</v>
      </c>
      <c r="CU583">
        <v>0.26440665125846863</v>
      </c>
      <c r="CV583">
        <v>0.29293021559715271</v>
      </c>
      <c r="CW583">
        <v>0.30530866980552673</v>
      </c>
      <c r="CX583">
        <v>0.31643781065940857</v>
      </c>
      <c r="CY583">
        <v>0.28179246187210083</v>
      </c>
      <c r="CZ583">
        <v>0.24733763933181763</v>
      </c>
    </row>
    <row r="584" spans="1:104" x14ac:dyDescent="0.25">
      <c r="A584" t="s">
        <v>718</v>
      </c>
      <c r="B584" t="s">
        <v>168</v>
      </c>
      <c r="C584" t="s">
        <v>25</v>
      </c>
      <c r="D584" t="s">
        <v>182</v>
      </c>
      <c r="E584" t="s">
        <v>182</v>
      </c>
      <c r="F584">
        <v>2016</v>
      </c>
      <c r="G584" t="s">
        <v>179</v>
      </c>
      <c r="H584">
        <v>11</v>
      </c>
      <c r="I584">
        <v>24.153169631958008</v>
      </c>
      <c r="J584">
        <v>23.420576095581055</v>
      </c>
      <c r="K584">
        <v>22.964807510375977</v>
      </c>
      <c r="L584">
        <v>22.953681945800781</v>
      </c>
      <c r="M584">
        <v>23.915216445922852</v>
      </c>
      <c r="N584">
        <v>26.144956588745117</v>
      </c>
      <c r="O584">
        <v>29.073213577270508</v>
      </c>
      <c r="P584">
        <v>32.183338165283203</v>
      </c>
      <c r="Q584">
        <v>35.808483123779297</v>
      </c>
      <c r="R584">
        <v>38.883045196533203</v>
      </c>
      <c r="S584">
        <v>41.483039855957031</v>
      </c>
      <c r="T584">
        <v>42.995979309082031</v>
      </c>
      <c r="U584">
        <v>43.723335266113281</v>
      </c>
      <c r="V584">
        <v>44.2890625</v>
      </c>
      <c r="W584">
        <v>43.900619506835938</v>
      </c>
      <c r="X584">
        <v>42.341682434082031</v>
      </c>
      <c r="Y584">
        <v>40.519172668457031</v>
      </c>
      <c r="Z584">
        <v>39.412063598632813</v>
      </c>
      <c r="AA584">
        <v>36.397449493408203</v>
      </c>
      <c r="AB584">
        <v>34.385383605957031</v>
      </c>
      <c r="AC584">
        <v>32.615367889404297</v>
      </c>
      <c r="AD584">
        <v>30.372785568237305</v>
      </c>
      <c r="AE584">
        <v>27.90522575378418</v>
      </c>
      <c r="AF584">
        <v>25.925382614135742</v>
      </c>
      <c r="AG584">
        <v>-8.1561366096138954E-3</v>
      </c>
      <c r="AH584">
        <v>3.5451125353574753E-2</v>
      </c>
      <c r="AI584">
        <v>1.1576366610825062E-2</v>
      </c>
      <c r="AJ584">
        <v>2.96749547123909E-2</v>
      </c>
      <c r="AK584">
        <v>-1.3166791759431362E-2</v>
      </c>
      <c r="AL584">
        <v>-1.6120303422212601E-2</v>
      </c>
      <c r="AM584">
        <v>-0.13057492673397064</v>
      </c>
      <c r="AN584">
        <v>-5.1619190722703934E-2</v>
      </c>
      <c r="AO584">
        <v>3.4711316227912903E-2</v>
      </c>
      <c r="AP584">
        <v>9.8101742565631866E-2</v>
      </c>
      <c r="AQ584">
        <v>0.3202235996723175</v>
      </c>
      <c r="AR584">
        <v>1.4134889841079712</v>
      </c>
      <c r="AS584">
        <v>1.4244958162307739</v>
      </c>
      <c r="AT584">
        <v>1.3500751256942749</v>
      </c>
      <c r="AU584">
        <v>1.2987728118896484</v>
      </c>
      <c r="AV584">
        <v>1.2766997814178467</v>
      </c>
      <c r="AW584">
        <v>1.2538341283798218</v>
      </c>
      <c r="AX584">
        <v>1.0946869850158691</v>
      </c>
      <c r="AY584">
        <v>0.30108413100242615</v>
      </c>
      <c r="AZ584">
        <v>0.19717305898666382</v>
      </c>
      <c r="BA584">
        <v>0.15109674632549286</v>
      </c>
      <c r="BB584">
        <v>9.4687968492507935E-2</v>
      </c>
      <c r="BC584">
        <v>0.10253392159938812</v>
      </c>
      <c r="BD584">
        <v>0.11260490119457245</v>
      </c>
      <c r="BE584">
        <v>63.127830505371094</v>
      </c>
      <c r="BF584">
        <v>62.342868804931641</v>
      </c>
      <c r="BG584">
        <v>60.913089752197266</v>
      </c>
      <c r="BH584">
        <v>61.636848449707031</v>
      </c>
      <c r="BI584">
        <v>61.2451171875</v>
      </c>
      <c r="BJ584">
        <v>60.63714599609375</v>
      </c>
      <c r="BK584">
        <v>59.853534698486328</v>
      </c>
      <c r="BL584">
        <v>63.333076477050781</v>
      </c>
      <c r="BM584">
        <v>71.411857604980469</v>
      </c>
      <c r="BN584">
        <v>78.944786071777344</v>
      </c>
      <c r="BO584">
        <v>82.849159240722656</v>
      </c>
      <c r="BP584">
        <v>86.664199829101563</v>
      </c>
      <c r="BQ584">
        <v>87.871116638183594</v>
      </c>
      <c r="BR584">
        <v>88.042839050292969</v>
      </c>
      <c r="BS584">
        <v>87.842094421386719</v>
      </c>
      <c r="BT584">
        <v>87.019676208496094</v>
      </c>
      <c r="BU584">
        <v>83.940147399902344</v>
      </c>
      <c r="BV584">
        <v>77.80767822265625</v>
      </c>
      <c r="BW584">
        <v>72.342872619628906</v>
      </c>
      <c r="BX584">
        <v>67.996261596679688</v>
      </c>
      <c r="BY584">
        <v>66.195953369140625</v>
      </c>
      <c r="BZ584">
        <v>63.040771484375</v>
      </c>
      <c r="CA584">
        <v>62.210845947265625</v>
      </c>
      <c r="CB584">
        <v>61.011745452880859</v>
      </c>
      <c r="CC584">
        <v>0.19503879547119141</v>
      </c>
      <c r="CD584">
        <v>0.1560046523809433</v>
      </c>
      <c r="CE584">
        <v>0.13094101846218109</v>
      </c>
      <c r="CF584">
        <v>0.17166747152805328</v>
      </c>
      <c r="CG584">
        <v>0.21189552545547485</v>
      </c>
      <c r="CH584">
        <v>0.25729271769523621</v>
      </c>
      <c r="CI584">
        <v>0.22785687446594238</v>
      </c>
      <c r="CJ584">
        <v>0.22360333800315857</v>
      </c>
      <c r="CK584">
        <v>0.12288273870944977</v>
      </c>
      <c r="CL584">
        <v>0.22952032089233398</v>
      </c>
      <c r="CM584">
        <v>0.21984404325485229</v>
      </c>
      <c r="CN584">
        <v>0.21548169851303101</v>
      </c>
      <c r="CO584">
        <v>0.19870305061340332</v>
      </c>
      <c r="CP584">
        <v>0.19038711488246918</v>
      </c>
      <c r="CQ584">
        <v>0.20174175500869751</v>
      </c>
      <c r="CR584">
        <v>0.26517462730407715</v>
      </c>
      <c r="CS584">
        <v>0.21388489007949829</v>
      </c>
      <c r="CT584">
        <v>0.21879379451274872</v>
      </c>
      <c r="CU584">
        <v>0.24893283843994141</v>
      </c>
      <c r="CV584">
        <v>0.27332690358161926</v>
      </c>
      <c r="CW584">
        <v>0.28851482272148132</v>
      </c>
      <c r="CX584">
        <v>0.30125337839126587</v>
      </c>
      <c r="CY584">
        <v>0.26856040954589844</v>
      </c>
      <c r="CZ584">
        <v>0.23630382120609283</v>
      </c>
    </row>
    <row r="585" spans="1:104" x14ac:dyDescent="0.25">
      <c r="A585" t="s">
        <v>719</v>
      </c>
      <c r="B585" t="s">
        <v>168</v>
      </c>
      <c r="C585" t="s">
        <v>25</v>
      </c>
      <c r="D585" t="s">
        <v>182</v>
      </c>
      <c r="E585" t="s">
        <v>182</v>
      </c>
      <c r="F585">
        <v>2016</v>
      </c>
      <c r="G585" t="s">
        <v>180</v>
      </c>
      <c r="H585">
        <v>12</v>
      </c>
      <c r="I585">
        <v>21.322414398193359</v>
      </c>
      <c r="J585">
        <v>20.840616226196289</v>
      </c>
      <c r="K585">
        <v>20.651369094848633</v>
      </c>
      <c r="L585">
        <v>20.771978378295898</v>
      </c>
      <c r="M585">
        <v>21.720769882202148</v>
      </c>
      <c r="N585">
        <v>23.834983825683594</v>
      </c>
      <c r="O585">
        <v>26.582302093505859</v>
      </c>
      <c r="P585">
        <v>29.098848342895508</v>
      </c>
      <c r="Q585">
        <v>30.963106155395508</v>
      </c>
      <c r="R585">
        <v>31.603643417358398</v>
      </c>
      <c r="S585">
        <v>31.769590377807617</v>
      </c>
      <c r="T585">
        <v>31.416696548461914</v>
      </c>
      <c r="U585">
        <v>30.964572906494141</v>
      </c>
      <c r="V585">
        <v>30.614925384521484</v>
      </c>
      <c r="W585">
        <v>30.115901947021484</v>
      </c>
      <c r="X585">
        <v>29.348545074462891</v>
      </c>
      <c r="Y585">
        <v>29.114522933959961</v>
      </c>
      <c r="Z585">
        <v>30.136999130249023</v>
      </c>
      <c r="AA585">
        <v>29.45604133605957</v>
      </c>
      <c r="AB585">
        <v>28.244016647338867</v>
      </c>
      <c r="AC585">
        <v>27.118488311767578</v>
      </c>
      <c r="AD585">
        <v>25.749626159667969</v>
      </c>
      <c r="AE585">
        <v>23.985677719116211</v>
      </c>
      <c r="AF585">
        <v>22.598672866821289</v>
      </c>
      <c r="AG585">
        <v>-4.471181333065033E-2</v>
      </c>
      <c r="AH585">
        <v>3.0503362417221069E-2</v>
      </c>
      <c r="AI585">
        <v>-3.2248262315988541E-2</v>
      </c>
      <c r="AJ585">
        <v>-3.5643298178911209E-2</v>
      </c>
      <c r="AK585">
        <v>-0.12402471154928207</v>
      </c>
      <c r="AL585">
        <v>-0.24206998944282532</v>
      </c>
      <c r="AM585">
        <v>-0.30471989512443542</v>
      </c>
      <c r="AN585">
        <v>-0.38405537605285645</v>
      </c>
      <c r="AO585">
        <v>-0.25007596611976624</v>
      </c>
      <c r="AP585">
        <v>-4.2933061718940735E-2</v>
      </c>
      <c r="AQ585">
        <v>0.12395146489143372</v>
      </c>
      <c r="AR585">
        <v>0.8058592677116394</v>
      </c>
      <c r="AS585">
        <v>0.74431705474853516</v>
      </c>
      <c r="AT585">
        <v>0.68481558561325073</v>
      </c>
      <c r="AU585">
        <v>0.65767455101013184</v>
      </c>
      <c r="AV585">
        <v>0.52990347146987915</v>
      </c>
      <c r="AW585">
        <v>0.54210376739501953</v>
      </c>
      <c r="AX585">
        <v>0.38101285696029663</v>
      </c>
      <c r="AY585">
        <v>-0.19336779415607452</v>
      </c>
      <c r="AZ585">
        <v>-9.3600787222385406E-2</v>
      </c>
      <c r="BA585">
        <v>-2.1460060030221939E-2</v>
      </c>
      <c r="BB585">
        <v>-7.1189336478710175E-2</v>
      </c>
      <c r="BC585">
        <v>-6.4972527325153351E-2</v>
      </c>
      <c r="BD585">
        <v>-2.2477878257632256E-2</v>
      </c>
      <c r="BE585">
        <v>47.391105651855469</v>
      </c>
      <c r="BF585">
        <v>46.891105651855469</v>
      </c>
      <c r="BG585">
        <v>45.428733825683594</v>
      </c>
      <c r="BH585">
        <v>45.159919738769531</v>
      </c>
      <c r="BI585">
        <v>45.391105651855469</v>
      </c>
      <c r="BJ585">
        <v>45.353477478027344</v>
      </c>
      <c r="BK585">
        <v>44.391105651855469</v>
      </c>
      <c r="BL585">
        <v>45.372291564941406</v>
      </c>
      <c r="BM585">
        <v>47.834663391113281</v>
      </c>
      <c r="BN585">
        <v>50.806442260742187</v>
      </c>
      <c r="BO585">
        <v>53.009407043457031</v>
      </c>
      <c r="BP585">
        <v>53.278221130371094</v>
      </c>
      <c r="BQ585">
        <v>54.037628173828125</v>
      </c>
      <c r="BR585">
        <v>55.037624359130859</v>
      </c>
      <c r="BS585">
        <v>55.981182098388672</v>
      </c>
      <c r="BT585">
        <v>55.047031402587891</v>
      </c>
      <c r="BU585">
        <v>54.306442260742187</v>
      </c>
      <c r="BV585">
        <v>50.9005126953125</v>
      </c>
      <c r="BW585">
        <v>49.4005126953125</v>
      </c>
      <c r="BX585">
        <v>48.678730010986328</v>
      </c>
      <c r="BY585">
        <v>46.735176086425781</v>
      </c>
      <c r="BZ585">
        <v>47.909919738769531</v>
      </c>
      <c r="CA585">
        <v>46.188140869140625</v>
      </c>
      <c r="CB585">
        <v>45.456954956054688</v>
      </c>
      <c r="CC585">
        <v>0.24853134155273438</v>
      </c>
      <c r="CD585">
        <v>0.20001277327537537</v>
      </c>
      <c r="CE585">
        <v>0.16973309218883514</v>
      </c>
      <c r="CF585">
        <v>0.22295291721820831</v>
      </c>
      <c r="CG585">
        <v>0.27472677826881409</v>
      </c>
      <c r="CH585">
        <v>0.33190780878067017</v>
      </c>
      <c r="CI585">
        <v>0.29632645845413208</v>
      </c>
      <c r="CJ585">
        <v>0.28448641300201416</v>
      </c>
      <c r="CK585">
        <v>0.15054239332675934</v>
      </c>
      <c r="CL585">
        <v>0.26753354072570801</v>
      </c>
      <c r="CM585">
        <v>0.24359628558158875</v>
      </c>
      <c r="CN585">
        <v>0.22826504707336426</v>
      </c>
      <c r="CO585">
        <v>0.20529702305793762</v>
      </c>
      <c r="CP585">
        <v>0.19190678000450134</v>
      </c>
      <c r="CQ585">
        <v>0.20268213748931885</v>
      </c>
      <c r="CR585">
        <v>0.27305865287780762</v>
      </c>
      <c r="CS585">
        <v>0.23043157160282135</v>
      </c>
      <c r="CT585">
        <v>0.24953462183475494</v>
      </c>
      <c r="CU585">
        <v>0.29786726832389832</v>
      </c>
      <c r="CV585">
        <v>0.33191734552383423</v>
      </c>
      <c r="CW585">
        <v>0.35282051563262939</v>
      </c>
      <c r="CX585">
        <v>0.37443447113037109</v>
      </c>
      <c r="CY585">
        <v>0.33509981632232666</v>
      </c>
      <c r="CZ585">
        <v>0.29594054818153381</v>
      </c>
    </row>
    <row r="586" spans="1:104" x14ac:dyDescent="0.25">
      <c r="A586" t="s">
        <v>720</v>
      </c>
      <c r="B586" t="s">
        <v>168</v>
      </c>
      <c r="C586" t="s">
        <v>25</v>
      </c>
      <c r="D586" t="s">
        <v>182</v>
      </c>
      <c r="E586" t="s">
        <v>182</v>
      </c>
      <c r="F586">
        <v>2016</v>
      </c>
      <c r="G586" t="s">
        <v>181</v>
      </c>
      <c r="H586">
        <v>8</v>
      </c>
      <c r="I586">
        <v>27.048160552978516</v>
      </c>
      <c r="J586">
        <v>26.051467895507813</v>
      </c>
      <c r="K586">
        <v>25.423625946044922</v>
      </c>
      <c r="L586">
        <v>25.300003051757813</v>
      </c>
      <c r="M586">
        <v>26.302120208740234</v>
      </c>
      <c r="N586">
        <v>28.96003532409668</v>
      </c>
      <c r="O586">
        <v>32.462753295898437</v>
      </c>
      <c r="P586">
        <v>36.301654815673828</v>
      </c>
      <c r="Q586">
        <v>40.402946472167969</v>
      </c>
      <c r="R586">
        <v>43.755779266357422</v>
      </c>
      <c r="S586">
        <v>46.521198272705078</v>
      </c>
      <c r="T586">
        <v>47.965396881103516</v>
      </c>
      <c r="U586">
        <v>48.614654541015625</v>
      </c>
      <c r="V586">
        <v>48.990516662597656</v>
      </c>
      <c r="W586">
        <v>48.766166687011719</v>
      </c>
      <c r="X586">
        <v>47.72100830078125</v>
      </c>
      <c r="Y586">
        <v>45.931507110595703</v>
      </c>
      <c r="Z586">
        <v>43.413433074951172</v>
      </c>
      <c r="AA586">
        <v>39.986282348632812</v>
      </c>
      <c r="AB586">
        <v>38.480556488037109</v>
      </c>
      <c r="AC586">
        <v>37.307376861572266</v>
      </c>
      <c r="AD586">
        <v>34.793388366699219</v>
      </c>
      <c r="AE586">
        <v>31.852390289306641</v>
      </c>
      <c r="AF586">
        <v>29.404129028320312</v>
      </c>
      <c r="AG586">
        <v>1.8804483115673065E-3</v>
      </c>
      <c r="AH586">
        <v>3.8829389959573746E-2</v>
      </c>
      <c r="AI586">
        <v>2.4562329053878784E-2</v>
      </c>
      <c r="AJ586">
        <v>4.9645770341157913E-2</v>
      </c>
      <c r="AK586">
        <v>1.7156349495053291E-2</v>
      </c>
      <c r="AL586">
        <v>4.7515701502561569E-2</v>
      </c>
      <c r="AM586">
        <v>-9.0202346444129944E-2</v>
      </c>
      <c r="AN586">
        <v>4.0843542665243149E-2</v>
      </c>
      <c r="AO586">
        <v>0.11945202201604843</v>
      </c>
      <c r="AP586">
        <v>0.14171798527240753</v>
      </c>
      <c r="AQ586">
        <v>0.37677764892578125</v>
      </c>
      <c r="AR586">
        <v>1.5851562023162842</v>
      </c>
      <c r="AS586">
        <v>1.6084215641021729</v>
      </c>
      <c r="AT586">
        <v>1.5156667232513428</v>
      </c>
      <c r="AU586">
        <v>1.4619953632354736</v>
      </c>
      <c r="AV586">
        <v>1.4998598098754883</v>
      </c>
      <c r="AW586">
        <v>1.4882556200027466</v>
      </c>
      <c r="AX586">
        <v>1.3301433324813843</v>
      </c>
      <c r="AY586">
        <v>0.46076652407646179</v>
      </c>
      <c r="AZ586">
        <v>0.29605406522750854</v>
      </c>
      <c r="BA586">
        <v>0.21246731281280518</v>
      </c>
      <c r="BB586">
        <v>0.15055643022060394</v>
      </c>
      <c r="BC586">
        <v>0.1589004248380661</v>
      </c>
      <c r="BD586">
        <v>0.15876393020153046</v>
      </c>
      <c r="BE586">
        <v>70.013656616210937</v>
      </c>
      <c r="BF586">
        <v>69.12939453125</v>
      </c>
      <c r="BG586">
        <v>68.609085083007812</v>
      </c>
      <c r="BH586">
        <v>68.194671630859375</v>
      </c>
      <c r="BI586">
        <v>68.003738403320313</v>
      </c>
      <c r="BJ586">
        <v>67.472503662109375</v>
      </c>
      <c r="BK586">
        <v>68.191009521484375</v>
      </c>
      <c r="BL586">
        <v>72.18603515625</v>
      </c>
      <c r="BM586">
        <v>78.095481872558594</v>
      </c>
      <c r="BN586">
        <v>82.953834533691406</v>
      </c>
      <c r="BO586">
        <v>89.079994201660156</v>
      </c>
      <c r="BP586">
        <v>92.24102783203125</v>
      </c>
      <c r="BQ586">
        <v>93.551498413085938</v>
      </c>
      <c r="BR586">
        <v>93.25286865234375</v>
      </c>
      <c r="BS586">
        <v>92.506050109863281</v>
      </c>
      <c r="BT586">
        <v>92.037643432617188</v>
      </c>
      <c r="BU586">
        <v>90.314506530761719</v>
      </c>
      <c r="BV586">
        <v>88.486114501953125</v>
      </c>
      <c r="BW586">
        <v>85.942298889160156</v>
      </c>
      <c r="BX586">
        <v>81.80548095703125</v>
      </c>
      <c r="BY586">
        <v>77.95123291015625</v>
      </c>
      <c r="BZ586">
        <v>75.22906494140625</v>
      </c>
      <c r="CA586">
        <v>73.933761596679688</v>
      </c>
      <c r="CB586">
        <v>72.58880615234375</v>
      </c>
      <c r="CC586">
        <v>0.20532570779323578</v>
      </c>
      <c r="CD586">
        <v>0.16419099271297455</v>
      </c>
      <c r="CE586">
        <v>0.1376003623008728</v>
      </c>
      <c r="CF586">
        <v>0.18013249337673187</v>
      </c>
      <c r="CG586">
        <v>0.22140923142433167</v>
      </c>
      <c r="CH586">
        <v>0.27428266406059265</v>
      </c>
      <c r="CI586">
        <v>0.24180421233177185</v>
      </c>
      <c r="CJ586">
        <v>0.23424609005451202</v>
      </c>
      <c r="CK586">
        <v>0.12761349976062775</v>
      </c>
      <c r="CL586">
        <v>0.23619627952575684</v>
      </c>
      <c r="CM586">
        <v>0.22447791695594788</v>
      </c>
      <c r="CN586">
        <v>0.21904575824737549</v>
      </c>
      <c r="CO586">
        <v>0.20146070420742035</v>
      </c>
      <c r="CP586">
        <v>0.19143575429916382</v>
      </c>
      <c r="CQ586">
        <v>0.20321409404277802</v>
      </c>
      <c r="CR586">
        <v>0.27027684450149536</v>
      </c>
      <c r="CS586">
        <v>0.22092042863368988</v>
      </c>
      <c r="CT586">
        <v>0.22637772560119629</v>
      </c>
      <c r="CU586">
        <v>0.26097866892814636</v>
      </c>
      <c r="CV586">
        <v>0.29124140739440918</v>
      </c>
      <c r="CW586">
        <v>0.3087972104549408</v>
      </c>
      <c r="CX586">
        <v>0.3229142427444458</v>
      </c>
      <c r="CY586">
        <v>0.28709200024604797</v>
      </c>
      <c r="CZ586">
        <v>0.25072735548019409</v>
      </c>
    </row>
    <row r="587" spans="1:104" x14ac:dyDescent="0.25">
      <c r="A587" t="s">
        <v>721</v>
      </c>
      <c r="B587" t="s">
        <v>168</v>
      </c>
      <c r="C587" t="s">
        <v>25</v>
      </c>
      <c r="D587" t="s">
        <v>182</v>
      </c>
      <c r="E587" t="s">
        <v>182</v>
      </c>
      <c r="F587">
        <v>2017</v>
      </c>
      <c r="G587" t="s">
        <v>169</v>
      </c>
      <c r="H587">
        <v>1</v>
      </c>
      <c r="I587">
        <v>21.856618881225586</v>
      </c>
      <c r="J587">
        <v>21.332780838012695</v>
      </c>
      <c r="K587">
        <v>21.201454162597656</v>
      </c>
      <c r="L587">
        <v>21.384672164916992</v>
      </c>
      <c r="M587">
        <v>22.512943267822266</v>
      </c>
      <c r="N587">
        <v>24.870475769042969</v>
      </c>
      <c r="O587">
        <v>28.589702606201172</v>
      </c>
      <c r="P587">
        <v>31.219598770141602</v>
      </c>
      <c r="Q587">
        <v>32.719097137451172</v>
      </c>
      <c r="R587">
        <v>32.808357238769531</v>
      </c>
      <c r="S587">
        <v>32.569259643554688</v>
      </c>
      <c r="T587">
        <v>31.875362396240234</v>
      </c>
      <c r="U587">
        <v>31.230716705322266</v>
      </c>
      <c r="V587">
        <v>30.700782775878906</v>
      </c>
      <c r="W587">
        <v>30.062419891357422</v>
      </c>
      <c r="X587">
        <v>29.407600402832031</v>
      </c>
      <c r="Y587">
        <v>29.270721435546875</v>
      </c>
      <c r="Z587">
        <v>30.494710922241211</v>
      </c>
      <c r="AA587">
        <v>30.146385192871094</v>
      </c>
      <c r="AB587">
        <v>28.978250503540039</v>
      </c>
      <c r="AC587">
        <v>27.883588790893555</v>
      </c>
      <c r="AD587">
        <v>26.512134552001953</v>
      </c>
      <c r="AE587">
        <v>24.736656188964844</v>
      </c>
      <c r="AF587">
        <v>23.357761383056641</v>
      </c>
      <c r="AG587">
        <v>-5.2628509700298309E-2</v>
      </c>
      <c r="AH587">
        <v>3.3106382936239243E-2</v>
      </c>
      <c r="AI587">
        <v>-3.9443545043468475E-2</v>
      </c>
      <c r="AJ587">
        <v>-4.5294400304555893E-2</v>
      </c>
      <c r="AK587">
        <v>-0.14873842895030975</v>
      </c>
      <c r="AL587">
        <v>-0.29504016041755676</v>
      </c>
      <c r="AM587">
        <v>-0.36770996451377869</v>
      </c>
      <c r="AN587">
        <v>-0.47698545455932617</v>
      </c>
      <c r="AO587">
        <v>-0.31402081251144409</v>
      </c>
      <c r="AP587">
        <v>-6.1129957437515259E-2</v>
      </c>
      <c r="AQ587">
        <v>0.12799032032489777</v>
      </c>
      <c r="AR587">
        <v>0.85278511047363281</v>
      </c>
      <c r="AS587">
        <v>0.77823269367218018</v>
      </c>
      <c r="AT587">
        <v>0.71067410707473755</v>
      </c>
      <c r="AU587">
        <v>0.67762762308120728</v>
      </c>
      <c r="AV587">
        <v>0.52282929420471191</v>
      </c>
      <c r="AW587">
        <v>0.53444468975067139</v>
      </c>
      <c r="AX587">
        <v>0.34702935814857483</v>
      </c>
      <c r="AY587">
        <v>-0.25934624671936035</v>
      </c>
      <c r="AZ587">
        <v>-0.12970231473445892</v>
      </c>
      <c r="BA587">
        <v>-3.8797438144683838E-2</v>
      </c>
      <c r="BB587">
        <v>-9.409969300031662E-2</v>
      </c>
      <c r="BC587">
        <v>-8.7661199271678925E-2</v>
      </c>
      <c r="BD587">
        <v>-3.7109453231096268E-2</v>
      </c>
      <c r="BE587">
        <v>42.271514892578125</v>
      </c>
      <c r="BF587">
        <v>41.271511077880859</v>
      </c>
      <c r="BG587">
        <v>40.292396545410156</v>
      </c>
      <c r="BH587">
        <v>39.729740142822266</v>
      </c>
      <c r="BI587">
        <v>39.208854675292969</v>
      </c>
      <c r="BJ587">
        <v>38.458858489990234</v>
      </c>
      <c r="BK587">
        <v>38.437973022460938</v>
      </c>
      <c r="BL587">
        <v>38.46929931640625</v>
      </c>
      <c r="BM587">
        <v>45.739555358886719</v>
      </c>
      <c r="BN587">
        <v>51.197784423828125</v>
      </c>
      <c r="BO587">
        <v>55.145572662353516</v>
      </c>
      <c r="BP587">
        <v>56.895572662353516</v>
      </c>
      <c r="BQ587">
        <v>57.937343597412109</v>
      </c>
      <c r="BR587">
        <v>58.166458129882813</v>
      </c>
      <c r="BS587">
        <v>57.947784423828125</v>
      </c>
      <c r="BT587">
        <v>56.270885467529297</v>
      </c>
      <c r="BU587">
        <v>54.833541870117188</v>
      </c>
      <c r="BV587">
        <v>52.406642913818359</v>
      </c>
      <c r="BW587">
        <v>50.687969207763672</v>
      </c>
      <c r="BX587">
        <v>47.729743957519531</v>
      </c>
      <c r="BY587">
        <v>46.271514892578125</v>
      </c>
      <c r="BZ587">
        <v>45.531955718994141</v>
      </c>
      <c r="CA587">
        <v>46.917083740234375</v>
      </c>
      <c r="CB587">
        <v>46.427528381347656</v>
      </c>
      <c r="CC587">
        <v>0.28228756785392761</v>
      </c>
      <c r="CD587">
        <v>0.22612053155899048</v>
      </c>
      <c r="CE587">
        <v>0.1924700140953064</v>
      </c>
      <c r="CF587">
        <v>0.25387400388717651</v>
      </c>
      <c r="CG587">
        <v>0.31617280840873718</v>
      </c>
      <c r="CH587">
        <v>0.38704389333724976</v>
      </c>
      <c r="CI587">
        <v>0.35174137353897095</v>
      </c>
      <c r="CJ587">
        <v>0.3397233784198761</v>
      </c>
      <c r="CK587">
        <v>0.17821501195430756</v>
      </c>
      <c r="CL587">
        <v>0.31430500745773315</v>
      </c>
      <c r="CM587">
        <v>0.2868867814540863</v>
      </c>
      <c r="CN587">
        <v>0.2673267126083374</v>
      </c>
      <c r="CO587">
        <v>0.24062439799308777</v>
      </c>
      <c r="CP587">
        <v>0.22444106638431549</v>
      </c>
      <c r="CQ587">
        <v>0.23527213931083679</v>
      </c>
      <c r="CR587">
        <v>0.31661826372146606</v>
      </c>
      <c r="CS587">
        <v>0.26513022184371948</v>
      </c>
      <c r="CT587">
        <v>0.28529766201972961</v>
      </c>
      <c r="CU587">
        <v>0.34338602423667908</v>
      </c>
      <c r="CV587">
        <v>0.38150897622108459</v>
      </c>
      <c r="CW587">
        <v>0.4055902361869812</v>
      </c>
      <c r="CX587">
        <v>0.43012320995330811</v>
      </c>
      <c r="CY587">
        <v>0.3864763081073761</v>
      </c>
      <c r="CZ587">
        <v>0.34143313765525818</v>
      </c>
    </row>
    <row r="588" spans="1:104" x14ac:dyDescent="0.25">
      <c r="A588" t="s">
        <v>722</v>
      </c>
      <c r="B588" t="s">
        <v>168</v>
      </c>
      <c r="C588" t="s">
        <v>25</v>
      </c>
      <c r="D588" t="s">
        <v>182</v>
      </c>
      <c r="E588" t="s">
        <v>182</v>
      </c>
      <c r="F588">
        <v>2017</v>
      </c>
      <c r="G588" t="s">
        <v>170</v>
      </c>
      <c r="H588">
        <v>2</v>
      </c>
      <c r="I588">
        <v>22.599166870117188</v>
      </c>
      <c r="J588">
        <v>21.979963302612305</v>
      </c>
      <c r="K588">
        <v>21.729740142822266</v>
      </c>
      <c r="L588">
        <v>21.856401443481445</v>
      </c>
      <c r="M588">
        <v>22.852771759033203</v>
      </c>
      <c r="N588">
        <v>25.140954971313477</v>
      </c>
      <c r="O588">
        <v>28.580255508422852</v>
      </c>
      <c r="P588">
        <v>30.948625564575195</v>
      </c>
      <c r="Q588">
        <v>32.820014953613281</v>
      </c>
      <c r="R588">
        <v>33.640861511230469</v>
      </c>
      <c r="S588">
        <v>34.241130828857422</v>
      </c>
      <c r="T588">
        <v>34.280490875244141</v>
      </c>
      <c r="U588">
        <v>34.255588531494141</v>
      </c>
      <c r="V588">
        <v>34.255332946777344</v>
      </c>
      <c r="W588">
        <v>33.913520812988281</v>
      </c>
      <c r="X588">
        <v>32.982093811035156</v>
      </c>
      <c r="Y588">
        <v>32.045230865478516</v>
      </c>
      <c r="Z588">
        <v>32.194553375244141</v>
      </c>
      <c r="AA588">
        <v>32.023597717285156</v>
      </c>
      <c r="AB588">
        <v>30.61369514465332</v>
      </c>
      <c r="AC588">
        <v>29.363079071044922</v>
      </c>
      <c r="AD588">
        <v>27.684572219848633</v>
      </c>
      <c r="AE588">
        <v>25.626676559448242</v>
      </c>
      <c r="AF588">
        <v>24.050455093383789</v>
      </c>
      <c r="AG588">
        <v>-4.4739622622728348E-2</v>
      </c>
      <c r="AH588">
        <v>3.4474950283765793E-2</v>
      </c>
      <c r="AI588">
        <v>-2.9451398178935051E-2</v>
      </c>
      <c r="AJ588">
        <v>-3.0310254544019699E-2</v>
      </c>
      <c r="AK588">
        <v>-0.12203725427389145</v>
      </c>
      <c r="AL588">
        <v>-0.23903918266296387</v>
      </c>
      <c r="AM588">
        <v>-0.32183870673179626</v>
      </c>
      <c r="AN588">
        <v>-0.38722369074821472</v>
      </c>
      <c r="AO588">
        <v>-0.24252051115036011</v>
      </c>
      <c r="AP588">
        <v>-2.9768098145723343E-2</v>
      </c>
      <c r="AQ588">
        <v>0.16469483077526093</v>
      </c>
      <c r="AR588">
        <v>0.96549737453460693</v>
      </c>
      <c r="AS588">
        <v>0.91285836696624756</v>
      </c>
      <c r="AT588">
        <v>0.84843403100967407</v>
      </c>
      <c r="AU588">
        <v>0.81667858362197876</v>
      </c>
      <c r="AV588">
        <v>0.67829138040542603</v>
      </c>
      <c r="AW588">
        <v>0.67778909206390381</v>
      </c>
      <c r="AX588">
        <v>0.49227559566497803</v>
      </c>
      <c r="AY588">
        <v>-0.15343235433101654</v>
      </c>
      <c r="AZ588">
        <v>-6.6697724163532257E-2</v>
      </c>
      <c r="BA588">
        <v>-7.1679975371807814E-4</v>
      </c>
      <c r="BB588">
        <v>-5.7480610907077789E-2</v>
      </c>
      <c r="BC588">
        <v>-4.994901642203331E-2</v>
      </c>
      <c r="BD588">
        <v>-6.5410132519900799E-3</v>
      </c>
      <c r="BE588">
        <v>52.396289825439453</v>
      </c>
      <c r="BF588">
        <v>51.917190551757812</v>
      </c>
      <c r="BG588">
        <v>51.875392913818359</v>
      </c>
      <c r="BH588">
        <v>50.917190551757813</v>
      </c>
      <c r="BI588">
        <v>51.646293640136719</v>
      </c>
      <c r="BJ588">
        <v>50.927639007568359</v>
      </c>
      <c r="BK588">
        <v>51.656742095947266</v>
      </c>
      <c r="BL588">
        <v>52.114940643310547</v>
      </c>
      <c r="BM588">
        <v>52.344043731689453</v>
      </c>
      <c r="BN588">
        <v>53.770896911621094</v>
      </c>
      <c r="BO588">
        <v>54.531349182128906</v>
      </c>
      <c r="BP588">
        <v>55.031345367431641</v>
      </c>
      <c r="BQ588">
        <v>55.823146820068359</v>
      </c>
      <c r="BR588">
        <v>54.094047546386719</v>
      </c>
      <c r="BS588">
        <v>53.333595275878906</v>
      </c>
      <c r="BT588">
        <v>52.094043731689453</v>
      </c>
      <c r="BU588">
        <v>49.844043731689453</v>
      </c>
      <c r="BV588">
        <v>48.125392913818359</v>
      </c>
      <c r="BW588">
        <v>47.3544921875</v>
      </c>
      <c r="BX588">
        <v>48.104496002197266</v>
      </c>
      <c r="BY588">
        <v>47.8544921875</v>
      </c>
      <c r="BZ588">
        <v>46.90673828125</v>
      </c>
      <c r="CA588">
        <v>47.8544921875</v>
      </c>
      <c r="CB588">
        <v>46.885841369628906</v>
      </c>
      <c r="CC588">
        <v>0.26562473177909851</v>
      </c>
      <c r="CD588">
        <v>0.21224913001060486</v>
      </c>
      <c r="CE588">
        <v>0.17925484478473663</v>
      </c>
      <c r="CF588">
        <v>0.2364993691444397</v>
      </c>
      <c r="CG588">
        <v>0.29176321625709534</v>
      </c>
      <c r="CH588">
        <v>0.35578036308288574</v>
      </c>
      <c r="CI588">
        <v>0.32281926274299622</v>
      </c>
      <c r="CJ588">
        <v>0.30844384431838989</v>
      </c>
      <c r="CK588">
        <v>0.16312119364738464</v>
      </c>
      <c r="CL588">
        <v>0.29001531004905701</v>
      </c>
      <c r="CM588">
        <v>0.26846352219581604</v>
      </c>
      <c r="CN588">
        <v>0.25465872883796692</v>
      </c>
      <c r="CO588">
        <v>0.23228903114795685</v>
      </c>
      <c r="CP588">
        <v>0.21959583461284637</v>
      </c>
      <c r="CQ588">
        <v>0.23243546485900879</v>
      </c>
      <c r="CR588">
        <v>0.30918946862220764</v>
      </c>
      <c r="CS588">
        <v>0.25361841917037964</v>
      </c>
      <c r="CT588">
        <v>0.27092167735099792</v>
      </c>
      <c r="CU588">
        <v>0.32754296064376831</v>
      </c>
      <c r="CV588">
        <v>0.36364659667015076</v>
      </c>
      <c r="CW588">
        <v>0.38632300496101379</v>
      </c>
      <c r="CX588">
        <v>0.40685692429542542</v>
      </c>
      <c r="CY588">
        <v>0.36246553063392639</v>
      </c>
      <c r="CZ588">
        <v>0.31918895244598389</v>
      </c>
    </row>
    <row r="589" spans="1:104" x14ac:dyDescent="0.25">
      <c r="A589" t="s">
        <v>723</v>
      </c>
      <c r="B589" t="s">
        <v>168</v>
      </c>
      <c r="C589" t="s">
        <v>25</v>
      </c>
      <c r="D589" t="s">
        <v>182</v>
      </c>
      <c r="E589" t="s">
        <v>182</v>
      </c>
      <c r="F589">
        <v>2017</v>
      </c>
      <c r="G589" t="s">
        <v>171</v>
      </c>
      <c r="H589">
        <v>3</v>
      </c>
      <c r="I589">
        <v>24.263952255249023</v>
      </c>
      <c r="J589">
        <v>23.458864212036133</v>
      </c>
      <c r="K589">
        <v>22.968404769897461</v>
      </c>
      <c r="L589">
        <v>22.851387023925781</v>
      </c>
      <c r="M589">
        <v>23.634410858154297</v>
      </c>
      <c r="N589">
        <v>25.867616653442383</v>
      </c>
      <c r="O589">
        <v>29.541465759277344</v>
      </c>
      <c r="P589">
        <v>32.023994445800781</v>
      </c>
      <c r="Q589">
        <v>34.537891387939453</v>
      </c>
      <c r="R589">
        <v>36.540740966796875</v>
      </c>
      <c r="S589">
        <v>38.415592193603516</v>
      </c>
      <c r="T589">
        <v>39.507297515869141</v>
      </c>
      <c r="U589">
        <v>40.178855895996094</v>
      </c>
      <c r="V589">
        <v>40.926994323730469</v>
      </c>
      <c r="W589">
        <v>40.900867462158203</v>
      </c>
      <c r="X589">
        <v>39.883358001708984</v>
      </c>
      <c r="Y589">
        <v>38.273426055908203</v>
      </c>
      <c r="Z589">
        <v>36.451465606689453</v>
      </c>
      <c r="AA589">
        <v>34.71044921875</v>
      </c>
      <c r="AB589">
        <v>34.176753997802734</v>
      </c>
      <c r="AC589">
        <v>32.711894989013672</v>
      </c>
      <c r="AD589">
        <v>30.616212844848633</v>
      </c>
      <c r="AE589">
        <v>28.093673706054687</v>
      </c>
      <c r="AF589">
        <v>26.040964126586914</v>
      </c>
      <c r="AG589">
        <v>-2.4996330961585045E-2</v>
      </c>
      <c r="AH589">
        <v>3.7075992673635483E-2</v>
      </c>
      <c r="AI589">
        <v>-6.0172975063323975E-3</v>
      </c>
      <c r="AJ589">
        <v>4.6906117349863052E-3</v>
      </c>
      <c r="AK589">
        <v>-6.0585144907236099E-2</v>
      </c>
      <c r="AL589">
        <v>-0.11352992802858353</v>
      </c>
      <c r="AM589">
        <v>-0.22166506946086884</v>
      </c>
      <c r="AN589">
        <v>-0.20244286954402924</v>
      </c>
      <c r="AO589">
        <v>-8.7912410497665405E-2</v>
      </c>
      <c r="AP589">
        <v>4.3323878198862076E-2</v>
      </c>
      <c r="AQ589">
        <v>0.26040831208229065</v>
      </c>
      <c r="AR589">
        <v>1.2525260448455811</v>
      </c>
      <c r="AS589">
        <v>1.2381776571273804</v>
      </c>
      <c r="AT589">
        <v>1.1754509210586548</v>
      </c>
      <c r="AU589">
        <v>1.138825535774231</v>
      </c>
      <c r="AV589">
        <v>1.0622093677520752</v>
      </c>
      <c r="AW589">
        <v>1.0472396612167358</v>
      </c>
      <c r="AX589">
        <v>0.85109937191009521</v>
      </c>
      <c r="AY589">
        <v>0.11032365262508392</v>
      </c>
      <c r="AZ589">
        <v>9.0669885277748108E-2</v>
      </c>
      <c r="BA589">
        <v>9.3381933867931366E-2</v>
      </c>
      <c r="BB589">
        <v>3.2610416412353516E-2</v>
      </c>
      <c r="BC589">
        <v>4.0638942271471024E-2</v>
      </c>
      <c r="BD589">
        <v>6.6079914569854736E-2</v>
      </c>
      <c r="BE589">
        <v>56.209117889404297</v>
      </c>
      <c r="BF589">
        <v>54.490486145019531</v>
      </c>
      <c r="BG589">
        <v>52.980030059814453</v>
      </c>
      <c r="BH589">
        <v>53.438205718994141</v>
      </c>
      <c r="BI589">
        <v>53.896381378173828</v>
      </c>
      <c r="BJ589">
        <v>54.083648681640625</v>
      </c>
      <c r="BK589">
        <v>54.062736511230469</v>
      </c>
      <c r="BL589">
        <v>56.260456085205078</v>
      </c>
      <c r="BM589">
        <v>63.166355133056641</v>
      </c>
      <c r="BN589">
        <v>68.853614807128906</v>
      </c>
      <c r="BO589">
        <v>73.134986877441406</v>
      </c>
      <c r="BP589">
        <v>75.926803588867187</v>
      </c>
      <c r="BQ589">
        <v>79.14544677734375</v>
      </c>
      <c r="BR589">
        <v>78.958175659179688</v>
      </c>
      <c r="BS589">
        <v>76.08270263671875</v>
      </c>
      <c r="BT589">
        <v>72.75</v>
      </c>
      <c r="BU589">
        <v>72.489547729492188</v>
      </c>
      <c r="BV589">
        <v>71.0313720703125</v>
      </c>
      <c r="BW589">
        <v>67.427749633789063</v>
      </c>
      <c r="BX589">
        <v>62.980030059814453</v>
      </c>
      <c r="BY589">
        <v>61.730030059814453</v>
      </c>
      <c r="BZ589">
        <v>59.761402130126953</v>
      </c>
      <c r="CA589">
        <v>59.719577789306641</v>
      </c>
      <c r="CB589">
        <v>57.761398315429687</v>
      </c>
      <c r="CC589">
        <v>0.23006251454353333</v>
      </c>
      <c r="CD589">
        <v>0.1838986873626709</v>
      </c>
      <c r="CE589">
        <v>0.15409095585346222</v>
      </c>
      <c r="CF589">
        <v>0.20075532793998718</v>
      </c>
      <c r="CG589">
        <v>0.24409045279026031</v>
      </c>
      <c r="CH589">
        <v>0.2992003858089447</v>
      </c>
      <c r="CI589">
        <v>0.27306869626045227</v>
      </c>
      <c r="CJ589">
        <v>0.26361566781997681</v>
      </c>
      <c r="CK589">
        <v>0.14145493507385254</v>
      </c>
      <c r="CL589">
        <v>0.25723648071289063</v>
      </c>
      <c r="CM589">
        <v>0.24304738640785217</v>
      </c>
      <c r="CN589">
        <v>0.23582211136817932</v>
      </c>
      <c r="CO589">
        <v>0.21714095771312714</v>
      </c>
      <c r="CP589">
        <v>0.20885133743286133</v>
      </c>
      <c r="CQ589">
        <v>0.22270071506500244</v>
      </c>
      <c r="CR589">
        <v>0.2944362461566925</v>
      </c>
      <c r="CS589">
        <v>0.23826205730438232</v>
      </c>
      <c r="CT589">
        <v>0.24430303275585175</v>
      </c>
      <c r="CU589">
        <v>0.28679794073104858</v>
      </c>
      <c r="CV589">
        <v>0.32498541474342346</v>
      </c>
      <c r="CW589">
        <v>0.34540721774101257</v>
      </c>
      <c r="CX589">
        <v>0.3628610372543335</v>
      </c>
      <c r="CY589">
        <v>0.32094445824623108</v>
      </c>
      <c r="CZ589">
        <v>0.27966037392616272</v>
      </c>
    </row>
    <row r="590" spans="1:104" x14ac:dyDescent="0.25">
      <c r="A590" t="s">
        <v>724</v>
      </c>
      <c r="B590" t="s">
        <v>168</v>
      </c>
      <c r="C590" t="s">
        <v>25</v>
      </c>
      <c r="D590" t="s">
        <v>182</v>
      </c>
      <c r="E590" t="s">
        <v>182</v>
      </c>
      <c r="F590">
        <v>2017</v>
      </c>
      <c r="G590" t="s">
        <v>172</v>
      </c>
      <c r="H590">
        <v>4</v>
      </c>
      <c r="I590">
        <v>25.702617645263672</v>
      </c>
      <c r="J590">
        <v>24.725053787231445</v>
      </c>
      <c r="K590">
        <v>24.146173477172852</v>
      </c>
      <c r="L590">
        <v>23.977777481079102</v>
      </c>
      <c r="M590">
        <v>24.810771942138672</v>
      </c>
      <c r="N590">
        <v>27.168621063232422</v>
      </c>
      <c r="O590">
        <v>30.411148071289063</v>
      </c>
      <c r="P590">
        <v>33.597553253173828</v>
      </c>
      <c r="Q590">
        <v>37.583332061767578</v>
      </c>
      <c r="R590">
        <v>41.033287048339844</v>
      </c>
      <c r="S590">
        <v>43.91839599609375</v>
      </c>
      <c r="T590">
        <v>45.595893859863281</v>
      </c>
      <c r="U590">
        <v>46.398097991943359</v>
      </c>
      <c r="V590">
        <v>46.996463775634766</v>
      </c>
      <c r="W590">
        <v>46.701797485351563</v>
      </c>
      <c r="X590">
        <v>45.387680053710938</v>
      </c>
      <c r="Y590">
        <v>43.242942810058594</v>
      </c>
      <c r="Z590">
        <v>40.607112884521484</v>
      </c>
      <c r="AA590">
        <v>37.417377471923828</v>
      </c>
      <c r="AB590">
        <v>36.920665740966797</v>
      </c>
      <c r="AC590">
        <v>35.625473022460937</v>
      </c>
      <c r="AD590">
        <v>33.198688507080078</v>
      </c>
      <c r="AE590">
        <v>30.330522537231445</v>
      </c>
      <c r="AF590">
        <v>27.996572494506836</v>
      </c>
      <c r="AG590">
        <v>-4.9008587375283241E-3</v>
      </c>
      <c r="AH590">
        <v>3.9574790745973587E-2</v>
      </c>
      <c r="AI590">
        <v>1.7563885077834129E-2</v>
      </c>
      <c r="AJ590">
        <v>3.953954204916954E-2</v>
      </c>
      <c r="AK590">
        <v>-2.2387523204088211E-3</v>
      </c>
      <c r="AL590">
        <v>7.2205397300422192E-3</v>
      </c>
      <c r="AM590">
        <v>-0.12443795800209045</v>
      </c>
      <c r="AN590">
        <v>-1.9196853041648865E-2</v>
      </c>
      <c r="AO590">
        <v>7.0468336343765259E-2</v>
      </c>
      <c r="AP590">
        <v>0.1230938658118248</v>
      </c>
      <c r="AQ590">
        <v>0.36922293901443481</v>
      </c>
      <c r="AR590">
        <v>1.5758596658706665</v>
      </c>
      <c r="AS590">
        <v>1.5945193767547607</v>
      </c>
      <c r="AT590">
        <v>1.5084018707275391</v>
      </c>
      <c r="AU590">
        <v>1.4480113983154297</v>
      </c>
      <c r="AV590">
        <v>1.4468802213668823</v>
      </c>
      <c r="AW590">
        <v>1.4163945913314819</v>
      </c>
      <c r="AX590">
        <v>1.2304123640060425</v>
      </c>
      <c r="AY590">
        <v>0.3823373019695282</v>
      </c>
      <c r="AZ590">
        <v>0.25411862134933472</v>
      </c>
      <c r="BA590">
        <v>0.19077214598655701</v>
      </c>
      <c r="BB590">
        <v>0.12715612351894379</v>
      </c>
      <c r="BC590">
        <v>0.13551412522792816</v>
      </c>
      <c r="BD590">
        <v>0.14211127161979675</v>
      </c>
      <c r="BE590">
        <v>62.698368072509766</v>
      </c>
      <c r="BF590">
        <v>61.906517028808594</v>
      </c>
      <c r="BG590">
        <v>60.188114166259766</v>
      </c>
      <c r="BH590">
        <v>61.386852264404297</v>
      </c>
      <c r="BI590">
        <v>60.386848449707031</v>
      </c>
      <c r="BJ590">
        <v>60.594997406005859</v>
      </c>
      <c r="BK590">
        <v>59.854625701904297</v>
      </c>
      <c r="BL590">
        <v>67.093063354492188</v>
      </c>
      <c r="BM590">
        <v>77.821670532226562</v>
      </c>
      <c r="BN590">
        <v>84.060577392578125</v>
      </c>
      <c r="BO590">
        <v>88.373771667480469</v>
      </c>
      <c r="BP590">
        <v>91.654739379882813</v>
      </c>
      <c r="BQ590">
        <v>92.90411376953125</v>
      </c>
      <c r="BR590">
        <v>91.9783935546875</v>
      </c>
      <c r="BS590">
        <v>91.0296630859375</v>
      </c>
      <c r="BT590">
        <v>90.072349548339844</v>
      </c>
      <c r="BU590">
        <v>88.175926208496094</v>
      </c>
      <c r="BV590">
        <v>86.65667724609375</v>
      </c>
      <c r="BW590">
        <v>83.937225341796875</v>
      </c>
      <c r="BX590">
        <v>78.48974609375</v>
      </c>
      <c r="BY590">
        <v>73.365715026855469</v>
      </c>
      <c r="BZ590">
        <v>69.9600830078125</v>
      </c>
      <c r="CA590">
        <v>64.636276245117187</v>
      </c>
      <c r="CB590">
        <v>63.105930328369141</v>
      </c>
      <c r="CC590">
        <v>0.21488460898399353</v>
      </c>
      <c r="CD590">
        <v>0.17081496119499207</v>
      </c>
      <c r="CE590">
        <v>0.1431521475315094</v>
      </c>
      <c r="CF590">
        <v>0.1862746924161911</v>
      </c>
      <c r="CG590">
        <v>0.2273896336555481</v>
      </c>
      <c r="CH590">
        <v>0.27909961342811584</v>
      </c>
      <c r="CI590">
        <v>0.24878287315368652</v>
      </c>
      <c r="CJ590">
        <v>0.24206838011741638</v>
      </c>
      <c r="CK590">
        <v>0.13304212689399719</v>
      </c>
      <c r="CL590">
        <v>0.24908597767353058</v>
      </c>
      <c r="CM590">
        <v>0.23878638446331024</v>
      </c>
      <c r="CN590">
        <v>0.2340950071811676</v>
      </c>
      <c r="CO590">
        <v>0.215812087059021</v>
      </c>
      <c r="CP590">
        <v>0.20636039972305298</v>
      </c>
      <c r="CQ590">
        <v>0.21802768111228943</v>
      </c>
      <c r="CR590">
        <v>0.28742048144340515</v>
      </c>
      <c r="CS590">
        <v>0.23109510540962219</v>
      </c>
      <c r="CT590">
        <v>0.23454073071479797</v>
      </c>
      <c r="CU590">
        <v>0.26851591467857361</v>
      </c>
      <c r="CV590">
        <v>0.30414590239524841</v>
      </c>
      <c r="CW590">
        <v>0.32456815242767334</v>
      </c>
      <c r="CX590">
        <v>0.34106123447418213</v>
      </c>
      <c r="CY590">
        <v>0.30246970057487488</v>
      </c>
      <c r="CZ590">
        <v>0.26438689231872559</v>
      </c>
    </row>
    <row r="591" spans="1:104" x14ac:dyDescent="0.25">
      <c r="A591" t="s">
        <v>725</v>
      </c>
      <c r="B591" t="s">
        <v>168</v>
      </c>
      <c r="C591" t="s">
        <v>25</v>
      </c>
      <c r="D591" t="s">
        <v>182</v>
      </c>
      <c r="E591" t="s">
        <v>182</v>
      </c>
      <c r="F591">
        <v>2017</v>
      </c>
      <c r="G591" t="s">
        <v>173</v>
      </c>
      <c r="H591">
        <v>5</v>
      </c>
      <c r="I591">
        <v>25.691574096679688</v>
      </c>
      <c r="J591">
        <v>24.802545547485352</v>
      </c>
      <c r="K591">
        <v>24.23857307434082</v>
      </c>
      <c r="L591">
        <v>24.120307922363281</v>
      </c>
      <c r="M591">
        <v>25.03230094909668</v>
      </c>
      <c r="N591">
        <v>27.402515411376953</v>
      </c>
      <c r="O591">
        <v>30.410066604614258</v>
      </c>
      <c r="P591">
        <v>34.338310241699219</v>
      </c>
      <c r="Q591">
        <v>38.647972106933594</v>
      </c>
      <c r="R591">
        <v>41.969127655029297</v>
      </c>
      <c r="S591">
        <v>44.617801666259766</v>
      </c>
      <c r="T591">
        <v>46.165180206298828</v>
      </c>
      <c r="U591">
        <v>46.789646148681641</v>
      </c>
      <c r="V591">
        <v>47.171211242675781</v>
      </c>
      <c r="W591">
        <v>46.726116180419922</v>
      </c>
      <c r="X591">
        <v>45.273757934570313</v>
      </c>
      <c r="Y591">
        <v>43.065448760986328</v>
      </c>
      <c r="Z591">
        <v>40.401218414306641</v>
      </c>
      <c r="AA591">
        <v>37.230609893798828</v>
      </c>
      <c r="AB591">
        <v>36.430210113525391</v>
      </c>
      <c r="AC591">
        <v>35.695457458496094</v>
      </c>
      <c r="AD591">
        <v>33.190093994140625</v>
      </c>
      <c r="AE591">
        <v>30.382369995117188</v>
      </c>
      <c r="AF591">
        <v>28.056118011474609</v>
      </c>
      <c r="AG591">
        <v>-1.6793105751276016E-3</v>
      </c>
      <c r="AH591">
        <v>3.9794865995645523E-2</v>
      </c>
      <c r="AI591">
        <v>2.1196439862251282E-2</v>
      </c>
      <c r="AJ591">
        <v>4.5098479837179184E-2</v>
      </c>
      <c r="AK591">
        <v>7.0777670480310917E-3</v>
      </c>
      <c r="AL591">
        <v>2.663813903927803E-2</v>
      </c>
      <c r="AM591">
        <v>-0.10994791984558105</v>
      </c>
      <c r="AN591">
        <v>9.6329282969236374E-3</v>
      </c>
      <c r="AO591">
        <v>9.8822072148323059E-2</v>
      </c>
      <c r="AP591">
        <v>0.13970452547073364</v>
      </c>
      <c r="AQ591">
        <v>0.39413723349571228</v>
      </c>
      <c r="AR591">
        <v>1.6432787179946899</v>
      </c>
      <c r="AS591">
        <v>1.66050124168396</v>
      </c>
      <c r="AT591">
        <v>1.5602171421051025</v>
      </c>
      <c r="AU591">
        <v>1.4935495853424072</v>
      </c>
      <c r="AV591">
        <v>1.5033566951751709</v>
      </c>
      <c r="AW591">
        <v>1.4711524248123169</v>
      </c>
      <c r="AX591">
        <v>1.2892354726791382</v>
      </c>
      <c r="AY591">
        <v>0.42991334199905396</v>
      </c>
      <c r="AZ591">
        <v>0.2815595269203186</v>
      </c>
      <c r="BA591">
        <v>0.20758673548698425</v>
      </c>
      <c r="BB591">
        <v>0.14163929224014282</v>
      </c>
      <c r="BC591">
        <v>0.15026789903640747</v>
      </c>
      <c r="BD591">
        <v>0.15337170660495758</v>
      </c>
      <c r="BE591">
        <v>65.94891357421875</v>
      </c>
      <c r="BF591">
        <v>65.438446044921875</v>
      </c>
      <c r="BG591">
        <v>65.865158081054687</v>
      </c>
      <c r="BH591">
        <v>65.594223022460938</v>
      </c>
      <c r="BI591">
        <v>64.604690551757812</v>
      </c>
      <c r="BJ591">
        <v>63.865158081054688</v>
      </c>
      <c r="BK591">
        <v>63.125633239746094</v>
      </c>
      <c r="BL591">
        <v>68.926712036132813</v>
      </c>
      <c r="BM591">
        <v>79.664993286132813</v>
      </c>
      <c r="BN591">
        <v>85.133590698242188</v>
      </c>
      <c r="BO591">
        <v>88.956863403320312</v>
      </c>
      <c r="BP591">
        <v>92.394058227539063</v>
      </c>
      <c r="BQ591">
        <v>92.362648010253906</v>
      </c>
      <c r="BR591">
        <v>90.664993286132813</v>
      </c>
      <c r="BS591">
        <v>90.654525756835938</v>
      </c>
      <c r="BT591">
        <v>88.717338562011719</v>
      </c>
      <c r="BU591">
        <v>85.540618896484375</v>
      </c>
      <c r="BV591">
        <v>83.80108642578125</v>
      </c>
      <c r="BW591">
        <v>81.916244506835937</v>
      </c>
      <c r="BX591">
        <v>80.145309448242188</v>
      </c>
      <c r="BY591">
        <v>74.239524841308594</v>
      </c>
      <c r="BZ591">
        <v>69.833747863769531</v>
      </c>
      <c r="CA591">
        <v>68.812812805175781</v>
      </c>
      <c r="CB591">
        <v>67.115158081054687</v>
      </c>
      <c r="CC591">
        <v>0.21237587928771973</v>
      </c>
      <c r="CD591">
        <v>0.16982100903987885</v>
      </c>
      <c r="CE591">
        <v>0.14226488769054413</v>
      </c>
      <c r="CF591">
        <v>0.18617254495620728</v>
      </c>
      <c r="CG591">
        <v>0.22865593433380127</v>
      </c>
      <c r="CH591">
        <v>0.2810225784778595</v>
      </c>
      <c r="CI591">
        <v>0.24895541369915009</v>
      </c>
      <c r="CJ591">
        <v>0.24628502130508423</v>
      </c>
      <c r="CK591">
        <v>0.13715320825576782</v>
      </c>
      <c r="CL591">
        <v>0.25657254457473755</v>
      </c>
      <c r="CM591">
        <v>0.24469240009784698</v>
      </c>
      <c r="CN591">
        <v>0.23940257728099823</v>
      </c>
      <c r="CO591">
        <v>0.21973235905170441</v>
      </c>
      <c r="CP591">
        <v>0.20856365561485291</v>
      </c>
      <c r="CQ591">
        <v>0.21989612281322479</v>
      </c>
      <c r="CR591">
        <v>0.28961977362632751</v>
      </c>
      <c r="CS591">
        <v>0.23279523849487305</v>
      </c>
      <c r="CT591">
        <v>0.23651491105556488</v>
      </c>
      <c r="CU591">
        <v>0.2710583508014679</v>
      </c>
      <c r="CV591">
        <v>0.30551990866661072</v>
      </c>
      <c r="CW591">
        <v>0.32656556367874146</v>
      </c>
      <c r="CX591">
        <v>0.33955040574073792</v>
      </c>
      <c r="CY591">
        <v>0.30168431997299194</v>
      </c>
      <c r="CZ591">
        <v>0.26299184560775757</v>
      </c>
    </row>
    <row r="592" spans="1:104" x14ac:dyDescent="0.25">
      <c r="A592" t="s">
        <v>726</v>
      </c>
      <c r="B592" t="s">
        <v>168</v>
      </c>
      <c r="C592" t="s">
        <v>25</v>
      </c>
      <c r="D592" t="s">
        <v>182</v>
      </c>
      <c r="E592" t="s">
        <v>182</v>
      </c>
      <c r="F592">
        <v>2017</v>
      </c>
      <c r="G592" t="s">
        <v>174</v>
      </c>
      <c r="H592">
        <v>6</v>
      </c>
      <c r="I592">
        <v>26.159391403198242</v>
      </c>
      <c r="J592">
        <v>25.237020492553711</v>
      </c>
      <c r="K592">
        <v>24.656879425048828</v>
      </c>
      <c r="L592">
        <v>24.509111404418945</v>
      </c>
      <c r="M592">
        <v>25.413288116455078</v>
      </c>
      <c r="N592">
        <v>27.626802444458008</v>
      </c>
      <c r="O592">
        <v>30.55946159362793</v>
      </c>
      <c r="P592">
        <v>34.412517547607422</v>
      </c>
      <c r="Q592">
        <v>38.242450714111328</v>
      </c>
      <c r="R592">
        <v>41.469635009765625</v>
      </c>
      <c r="S592">
        <v>44.077217102050781</v>
      </c>
      <c r="T592">
        <v>45.487579345703125</v>
      </c>
      <c r="U592">
        <v>45.959835052490234</v>
      </c>
      <c r="V592">
        <v>46.191413879394531</v>
      </c>
      <c r="W592">
        <v>45.8099365234375</v>
      </c>
      <c r="X592">
        <v>44.635906219482422</v>
      </c>
      <c r="Y592">
        <v>42.935028076171875</v>
      </c>
      <c r="Z592">
        <v>40.586341857910156</v>
      </c>
      <c r="AA592">
        <v>37.657505035400391</v>
      </c>
      <c r="AB592">
        <v>36.135707855224609</v>
      </c>
      <c r="AC592">
        <v>35.547988891601563</v>
      </c>
      <c r="AD592">
        <v>33.346580505371094</v>
      </c>
      <c r="AE592">
        <v>30.664667129516602</v>
      </c>
      <c r="AF592">
        <v>28.331417083740234</v>
      </c>
      <c r="AG592">
        <v>-7.9316794872283936E-3</v>
      </c>
      <c r="AH592">
        <v>4.0714282542467117E-2</v>
      </c>
      <c r="AI592">
        <v>1.4886148273944855E-2</v>
      </c>
      <c r="AJ592">
        <v>3.6176331341266632E-2</v>
      </c>
      <c r="AK592">
        <v>-1.0705855675041676E-2</v>
      </c>
      <c r="AL592">
        <v>-9.7556952387094498E-3</v>
      </c>
      <c r="AM592">
        <v>-0.14092302322387695</v>
      </c>
      <c r="AN592">
        <v>-4.5868776738643646E-2</v>
      </c>
      <c r="AO592">
        <v>5.0492770969867706E-2</v>
      </c>
      <c r="AP592">
        <v>0.11586911976337433</v>
      </c>
      <c r="AQ592">
        <v>0.36524054408073425</v>
      </c>
      <c r="AR592">
        <v>1.5694428682327271</v>
      </c>
      <c r="AS592">
        <v>1.5725058317184448</v>
      </c>
      <c r="AT592">
        <v>1.4750602245330811</v>
      </c>
      <c r="AU592">
        <v>1.4160454273223877</v>
      </c>
      <c r="AV592">
        <v>1.4102960824966431</v>
      </c>
      <c r="AW592">
        <v>1.3981727361679077</v>
      </c>
      <c r="AX592">
        <v>1.209865927696228</v>
      </c>
      <c r="AY592">
        <v>0.35824054479598999</v>
      </c>
      <c r="AZ592">
        <v>0.23610334098339081</v>
      </c>
      <c r="BA592">
        <v>0.18185916543006897</v>
      </c>
      <c r="BB592">
        <v>0.11665684729814529</v>
      </c>
      <c r="BC592">
        <v>0.12586362659931183</v>
      </c>
      <c r="BD592">
        <v>0.13524936139583588</v>
      </c>
      <c r="BE592">
        <v>65.353919982910156</v>
      </c>
      <c r="BF592">
        <v>62.657344818115234</v>
      </c>
      <c r="BG592">
        <v>61.699245452880859</v>
      </c>
      <c r="BH592">
        <v>61.687931060791016</v>
      </c>
      <c r="BI592">
        <v>61.458885192871094</v>
      </c>
      <c r="BJ592">
        <v>60.750785827636719</v>
      </c>
      <c r="BK592">
        <v>62.178501129150391</v>
      </c>
      <c r="BL592">
        <v>70.634140014648438</v>
      </c>
      <c r="BM592">
        <v>75.976791381835938</v>
      </c>
      <c r="BN592">
        <v>79.695999145507812</v>
      </c>
      <c r="BO592">
        <v>84.591873168945313</v>
      </c>
      <c r="BP592">
        <v>87.299758911132813</v>
      </c>
      <c r="BQ592">
        <v>89.03948974609375</v>
      </c>
      <c r="BR592">
        <v>89.549758911132813</v>
      </c>
      <c r="BS592">
        <v>87.122245788574219</v>
      </c>
      <c r="BT592">
        <v>87.175460815429688</v>
      </c>
      <c r="BU592">
        <v>86.924629211425781</v>
      </c>
      <c r="BV592">
        <v>84.445793151855469</v>
      </c>
      <c r="BW592">
        <v>82.249214172363281</v>
      </c>
      <c r="BX592">
        <v>79.582183837890625</v>
      </c>
      <c r="BY592">
        <v>75.948455810546875</v>
      </c>
      <c r="BZ592">
        <v>72.270957946777344</v>
      </c>
      <c r="CA592">
        <v>70.531425476074219</v>
      </c>
      <c r="CB592">
        <v>68.103912353515625</v>
      </c>
      <c r="CC592">
        <v>0.22292421758174896</v>
      </c>
      <c r="CD592">
        <v>0.17792218923568726</v>
      </c>
      <c r="CE592">
        <v>0.14923538267612457</v>
      </c>
      <c r="CF592">
        <v>0.19456380605697632</v>
      </c>
      <c r="CG592">
        <v>0.23816917836666107</v>
      </c>
      <c r="CH592">
        <v>0.29092109203338623</v>
      </c>
      <c r="CI592">
        <v>0.25651457905769348</v>
      </c>
      <c r="CJ592">
        <v>0.25332185626029968</v>
      </c>
      <c r="CK592">
        <v>0.13870011270046234</v>
      </c>
      <c r="CL592">
        <v>0.25769004225730896</v>
      </c>
      <c r="CM592">
        <v>0.24563392996788025</v>
      </c>
      <c r="CN592">
        <v>0.23967565596103668</v>
      </c>
      <c r="CO592">
        <v>0.21936073899269104</v>
      </c>
      <c r="CP592">
        <v>0.20807701349258423</v>
      </c>
      <c r="CQ592">
        <v>0.22002434730529785</v>
      </c>
      <c r="CR592">
        <v>0.29170003533363342</v>
      </c>
      <c r="CS592">
        <v>0.23769983649253845</v>
      </c>
      <c r="CT592">
        <v>0.24227191507816315</v>
      </c>
      <c r="CU592">
        <v>0.2797052264213562</v>
      </c>
      <c r="CV592">
        <v>0.31091946363449097</v>
      </c>
      <c r="CW592">
        <v>0.33362776041030884</v>
      </c>
      <c r="CX592">
        <v>0.34952506422996521</v>
      </c>
      <c r="CY592">
        <v>0.31168508529663086</v>
      </c>
      <c r="CZ592">
        <v>0.27219939231872559</v>
      </c>
    </row>
    <row r="593" spans="1:104" x14ac:dyDescent="0.25">
      <c r="A593" t="s">
        <v>727</v>
      </c>
      <c r="B593" t="s">
        <v>168</v>
      </c>
      <c r="C593" t="s">
        <v>25</v>
      </c>
      <c r="D593" t="s">
        <v>182</v>
      </c>
      <c r="E593" t="s">
        <v>182</v>
      </c>
      <c r="F593">
        <v>2017</v>
      </c>
      <c r="G593" t="s">
        <v>175</v>
      </c>
      <c r="H593">
        <v>7</v>
      </c>
      <c r="I593">
        <v>27.589992523193359</v>
      </c>
      <c r="J593">
        <v>26.628944396972656</v>
      </c>
      <c r="K593">
        <v>25.985771179199219</v>
      </c>
      <c r="L593">
        <v>25.873676300048828</v>
      </c>
      <c r="M593">
        <v>26.894886016845703</v>
      </c>
      <c r="N593">
        <v>29.490358352661133</v>
      </c>
      <c r="O593">
        <v>32.683006286621094</v>
      </c>
      <c r="P593">
        <v>36.584636688232422</v>
      </c>
      <c r="Q593">
        <v>40.430091857910156</v>
      </c>
      <c r="R593">
        <v>43.740684509277344</v>
      </c>
      <c r="S593">
        <v>46.405483245849609</v>
      </c>
      <c r="T593">
        <v>47.811710357666016</v>
      </c>
      <c r="U593">
        <v>48.431350708007812</v>
      </c>
      <c r="V593">
        <v>48.751697540283203</v>
      </c>
      <c r="W593">
        <v>48.480422973632812</v>
      </c>
      <c r="X593">
        <v>47.617778778076172</v>
      </c>
      <c r="Y593">
        <v>45.972244262695313</v>
      </c>
      <c r="Z593">
        <v>43.417446136474609</v>
      </c>
      <c r="AA593">
        <v>40.000946044921875</v>
      </c>
      <c r="AB593">
        <v>38.213783264160156</v>
      </c>
      <c r="AC593">
        <v>37.532119750976563</v>
      </c>
      <c r="AD593">
        <v>35.234184265136719</v>
      </c>
      <c r="AE593">
        <v>32.395240783691406</v>
      </c>
      <c r="AF593">
        <v>29.959405899047852</v>
      </c>
      <c r="AG593">
        <v>3.0767556745558977E-3</v>
      </c>
      <c r="AH593">
        <v>4.2584985494613647E-2</v>
      </c>
      <c r="AI593">
        <v>2.8039742261171341E-2</v>
      </c>
      <c r="AJ593">
        <v>5.6049827486276627E-2</v>
      </c>
      <c r="AK593">
        <v>2.1812889724969864E-2</v>
      </c>
      <c r="AL593">
        <v>5.811726301908493E-2</v>
      </c>
      <c r="AM593">
        <v>-9.3253143131732941E-2</v>
      </c>
      <c r="AN593">
        <v>5.3975876420736313E-2</v>
      </c>
      <c r="AO593">
        <v>0.13837212324142456</v>
      </c>
      <c r="AP593">
        <v>0.15901641547679901</v>
      </c>
      <c r="AQ593">
        <v>0.41715490818023682</v>
      </c>
      <c r="AR593">
        <v>1.7005584239959717</v>
      </c>
      <c r="AS593">
        <v>1.725688099861145</v>
      </c>
      <c r="AT593">
        <v>1.6209665536880493</v>
      </c>
      <c r="AU593">
        <v>1.5586456060409546</v>
      </c>
      <c r="AV593">
        <v>1.6137057542800903</v>
      </c>
      <c r="AW593">
        <v>1.6080163717269897</v>
      </c>
      <c r="AX593">
        <v>1.4311360120773315</v>
      </c>
      <c r="AY593">
        <v>0.51340180635452271</v>
      </c>
      <c r="AZ593">
        <v>0.32665148377418518</v>
      </c>
      <c r="BA593">
        <v>0.23536747694015503</v>
      </c>
      <c r="BB593">
        <v>0.16841346025466919</v>
      </c>
      <c r="BC593">
        <v>0.17793048918247223</v>
      </c>
      <c r="BD593">
        <v>0.17709830403327942</v>
      </c>
      <c r="BE593">
        <v>71.073379516601563</v>
      </c>
      <c r="BF593">
        <v>71.520965576171875</v>
      </c>
      <c r="BG593">
        <v>71.031448364257813</v>
      </c>
      <c r="BH593">
        <v>70.79193115234375</v>
      </c>
      <c r="BI593">
        <v>70.094337463378906</v>
      </c>
      <c r="BJ593">
        <v>70.083854675292969</v>
      </c>
      <c r="BK593">
        <v>69.604820251464844</v>
      </c>
      <c r="BL593">
        <v>72.75</v>
      </c>
      <c r="BM593">
        <v>76.624214172363281</v>
      </c>
      <c r="BN593">
        <v>81.082283020019531</v>
      </c>
      <c r="BO593">
        <v>86.206504821777344</v>
      </c>
      <c r="BP593">
        <v>91.299270629882813</v>
      </c>
      <c r="BQ593">
        <v>91.591194152832031</v>
      </c>
      <c r="BR593">
        <v>91.914573669433594</v>
      </c>
      <c r="BS593">
        <v>92.164573669433594</v>
      </c>
      <c r="BT593">
        <v>91.341201782226563</v>
      </c>
      <c r="BU593">
        <v>87.435539245605469</v>
      </c>
      <c r="BV593">
        <v>84.7589111328125</v>
      </c>
      <c r="BW593">
        <v>83.582290649414063</v>
      </c>
      <c r="BX593">
        <v>81.395172119140625</v>
      </c>
      <c r="BY593">
        <v>78.124221801757813</v>
      </c>
      <c r="BZ593">
        <v>74.95806884765625</v>
      </c>
      <c r="CA593">
        <v>73.718551635742187</v>
      </c>
      <c r="CB593">
        <v>72.770965576171875</v>
      </c>
      <c r="CC593">
        <v>0.2243632972240448</v>
      </c>
      <c r="CD593">
        <v>0.17975535988807678</v>
      </c>
      <c r="CE593">
        <v>0.1505313515663147</v>
      </c>
      <c r="CF593">
        <v>0.19712360203266144</v>
      </c>
      <c r="CG593">
        <v>0.24271188676357269</v>
      </c>
      <c r="CH593">
        <v>0.2994418740272522</v>
      </c>
      <c r="CI593">
        <v>0.26309072971343994</v>
      </c>
      <c r="CJ593">
        <v>0.25654968619346619</v>
      </c>
      <c r="CK593">
        <v>0.13934551179409027</v>
      </c>
      <c r="CL593">
        <v>0.25880402326583862</v>
      </c>
      <c r="CM593">
        <v>0.24604736268520355</v>
      </c>
      <c r="CN593">
        <v>0.23915556073188782</v>
      </c>
      <c r="CO593">
        <v>0.21966227889060974</v>
      </c>
      <c r="CP593">
        <v>0.20832575857639313</v>
      </c>
      <c r="CQ593">
        <v>0.22063861787319183</v>
      </c>
      <c r="CR593">
        <v>0.29560351371765137</v>
      </c>
      <c r="CS593">
        <v>0.24228271842002869</v>
      </c>
      <c r="CT593">
        <v>0.24671649932861328</v>
      </c>
      <c r="CU593">
        <v>0.28328609466552734</v>
      </c>
      <c r="CV593">
        <v>0.31372165679931641</v>
      </c>
      <c r="CW593">
        <v>0.33548071980476379</v>
      </c>
      <c r="CX593">
        <v>0.35155588388442993</v>
      </c>
      <c r="CY593">
        <v>0.31330692768096924</v>
      </c>
      <c r="CZ593">
        <v>0.27407917380332947</v>
      </c>
    </row>
    <row r="594" spans="1:104" x14ac:dyDescent="0.25">
      <c r="A594" t="s">
        <v>728</v>
      </c>
      <c r="B594" t="s">
        <v>168</v>
      </c>
      <c r="C594" t="s">
        <v>25</v>
      </c>
      <c r="D594" t="s">
        <v>182</v>
      </c>
      <c r="E594" t="s">
        <v>182</v>
      </c>
      <c r="F594">
        <v>2017</v>
      </c>
      <c r="G594" t="s">
        <v>176</v>
      </c>
      <c r="H594">
        <v>8</v>
      </c>
      <c r="I594">
        <v>28.265573501586914</v>
      </c>
      <c r="J594">
        <v>27.23255729675293</v>
      </c>
      <c r="K594">
        <v>26.579730987548828</v>
      </c>
      <c r="L594">
        <v>26.451875686645508</v>
      </c>
      <c r="M594">
        <v>27.5169677734375</v>
      </c>
      <c r="N594">
        <v>30.319282531738281</v>
      </c>
      <c r="O594">
        <v>33.944168090820313</v>
      </c>
      <c r="P594">
        <v>37.953067779541016</v>
      </c>
      <c r="Q594">
        <v>42.245437622070312</v>
      </c>
      <c r="R594">
        <v>45.785194396972656</v>
      </c>
      <c r="S594">
        <v>48.718563079833984</v>
      </c>
      <c r="T594">
        <v>50.220951080322266</v>
      </c>
      <c r="U594">
        <v>50.883010864257812</v>
      </c>
      <c r="V594">
        <v>51.22576904296875</v>
      </c>
      <c r="W594">
        <v>50.950469970703125</v>
      </c>
      <c r="X594">
        <v>49.836109161376953</v>
      </c>
      <c r="Y594">
        <v>47.948719024658203</v>
      </c>
      <c r="Z594">
        <v>45.333377838134766</v>
      </c>
      <c r="AA594">
        <v>41.756187438964844</v>
      </c>
      <c r="AB594">
        <v>40.169429779052734</v>
      </c>
      <c r="AC594">
        <v>38.911869049072266</v>
      </c>
      <c r="AD594">
        <v>36.291172027587891</v>
      </c>
      <c r="AE594">
        <v>33.272026062011719</v>
      </c>
      <c r="AF594">
        <v>30.756803512573242</v>
      </c>
      <c r="AG594">
        <v>4.9492805264890194E-3</v>
      </c>
      <c r="AH594">
        <v>4.3775793164968491E-2</v>
      </c>
      <c r="AI594">
        <v>3.0804956331849098E-2</v>
      </c>
      <c r="AJ594">
        <v>6.0475587844848633E-2</v>
      </c>
      <c r="AK594">
        <v>2.7592470869421959E-2</v>
      </c>
      <c r="AL594">
        <v>7.0783957839012146E-2</v>
      </c>
      <c r="AM594">
        <v>-8.7683632969856262E-2</v>
      </c>
      <c r="AN594">
        <v>7.1560904383659363E-2</v>
      </c>
      <c r="AO594">
        <v>0.15674984455108643</v>
      </c>
      <c r="AP594">
        <v>0.17065386474132538</v>
      </c>
      <c r="AQ594">
        <v>0.43884524703025818</v>
      </c>
      <c r="AR594">
        <v>1.7845413684844971</v>
      </c>
      <c r="AS594">
        <v>1.8148176670074463</v>
      </c>
      <c r="AT594">
        <v>1.7060408592224121</v>
      </c>
      <c r="AU594">
        <v>1.642670750617981</v>
      </c>
      <c r="AV594">
        <v>1.6975245475769043</v>
      </c>
      <c r="AW594">
        <v>1.684359073638916</v>
      </c>
      <c r="AX594">
        <v>1.5125716924667358</v>
      </c>
      <c r="AY594">
        <v>0.55755794048309326</v>
      </c>
      <c r="AZ594">
        <v>0.35585260391235352</v>
      </c>
      <c r="BA594">
        <v>0.25203004479408264</v>
      </c>
      <c r="BB594">
        <v>0.18196596205234528</v>
      </c>
      <c r="BC594">
        <v>0.19133707880973816</v>
      </c>
      <c r="BD594">
        <v>0.18845054507255554</v>
      </c>
      <c r="BE594">
        <v>73.058403015136719</v>
      </c>
      <c r="BF594">
        <v>72.250846862792969</v>
      </c>
      <c r="BG594">
        <v>71.650848388671875</v>
      </c>
      <c r="BH594">
        <v>70.50958251953125</v>
      </c>
      <c r="BI594">
        <v>70.441787719726563</v>
      </c>
      <c r="BJ594">
        <v>70.241783142089844</v>
      </c>
      <c r="BK594">
        <v>69.492141723632813</v>
      </c>
      <c r="BL594">
        <v>72.373146057128906</v>
      </c>
      <c r="BM594">
        <v>79.181495666503906</v>
      </c>
      <c r="BN594">
        <v>83.730819702148438</v>
      </c>
      <c r="BO594">
        <v>89.230628967285156</v>
      </c>
      <c r="BP594">
        <v>90.831298828125</v>
      </c>
      <c r="BQ594">
        <v>92.6395263671875</v>
      </c>
      <c r="BR594">
        <v>91.056304931640625</v>
      </c>
      <c r="BS594">
        <v>91.446914672851563</v>
      </c>
      <c r="BT594">
        <v>91.289535522460938</v>
      </c>
      <c r="BU594">
        <v>89.947601318359375</v>
      </c>
      <c r="BV594">
        <v>89.539215087890625</v>
      </c>
      <c r="BW594">
        <v>85.456680297851562</v>
      </c>
      <c r="BX594">
        <v>82.298973083496094</v>
      </c>
      <c r="BY594">
        <v>78.1837158203125</v>
      </c>
      <c r="BZ594">
        <v>76.365768432617187</v>
      </c>
      <c r="CA594">
        <v>75.207717895507812</v>
      </c>
      <c r="CB594">
        <v>75.175155639648438</v>
      </c>
      <c r="CC594">
        <v>0.23060093820095062</v>
      </c>
      <c r="CD594">
        <v>0.18435141444206238</v>
      </c>
      <c r="CE594">
        <v>0.15450471639633179</v>
      </c>
      <c r="CF594">
        <v>0.20224319398403168</v>
      </c>
      <c r="CG594">
        <v>0.24878993630409241</v>
      </c>
      <c r="CH594">
        <v>0.30846771597862244</v>
      </c>
      <c r="CI594">
        <v>0.27183488011360168</v>
      </c>
      <c r="CJ594">
        <v>0.26345762610435486</v>
      </c>
      <c r="CK594">
        <v>0.14388678967952728</v>
      </c>
      <c r="CL594">
        <v>0.26723206043243408</v>
      </c>
      <c r="CM594">
        <v>0.25466787815093994</v>
      </c>
      <c r="CN594">
        <v>0.24812594056129456</v>
      </c>
      <c r="CO594">
        <v>0.22812046110630035</v>
      </c>
      <c r="CP594">
        <v>0.21647682785987854</v>
      </c>
      <c r="CQ594">
        <v>0.22967810928821564</v>
      </c>
      <c r="CR594">
        <v>0.30577829480171204</v>
      </c>
      <c r="CS594">
        <v>0.24952897429466248</v>
      </c>
      <c r="CT594">
        <v>0.25569513440132141</v>
      </c>
      <c r="CU594">
        <v>0.29488095641136169</v>
      </c>
      <c r="CV594">
        <v>0.32870668172836304</v>
      </c>
      <c r="CW594">
        <v>0.34802332520484924</v>
      </c>
      <c r="CX594">
        <v>0.36352875828742981</v>
      </c>
      <c r="CY594">
        <v>0.32314205169677734</v>
      </c>
      <c r="CZ594">
        <v>0.28220424056053162</v>
      </c>
    </row>
    <row r="595" spans="1:104" x14ac:dyDescent="0.25">
      <c r="A595" t="s">
        <v>729</v>
      </c>
      <c r="B595" t="s">
        <v>168</v>
      </c>
      <c r="C595" t="s">
        <v>25</v>
      </c>
      <c r="D595" t="s">
        <v>182</v>
      </c>
      <c r="E595" t="s">
        <v>182</v>
      </c>
      <c r="F595">
        <v>2017</v>
      </c>
      <c r="G595" t="s">
        <v>177</v>
      </c>
      <c r="H595">
        <v>9</v>
      </c>
      <c r="I595">
        <v>28.70606803894043</v>
      </c>
      <c r="J595">
        <v>27.699708938598633</v>
      </c>
      <c r="K595">
        <v>27.063989639282227</v>
      </c>
      <c r="L595">
        <v>26.99928092956543</v>
      </c>
      <c r="M595">
        <v>28.199733734130859</v>
      </c>
      <c r="N595">
        <v>31.175115585327148</v>
      </c>
      <c r="O595">
        <v>35.486911773681641</v>
      </c>
      <c r="P595">
        <v>39.559253692626953</v>
      </c>
      <c r="Q595">
        <v>44.585048675537109</v>
      </c>
      <c r="R595">
        <v>48.669872283935547</v>
      </c>
      <c r="S595">
        <v>51.721515655517578</v>
      </c>
      <c r="T595">
        <v>53.334964752197266</v>
      </c>
      <c r="U595">
        <v>53.925281524658203</v>
      </c>
      <c r="V595">
        <v>54.198036193847656</v>
      </c>
      <c r="W595">
        <v>53.737518310546875</v>
      </c>
      <c r="X595">
        <v>52.136669158935547</v>
      </c>
      <c r="Y595">
        <v>49.618545532226563</v>
      </c>
      <c r="Z595">
        <v>46.690170288085938</v>
      </c>
      <c r="AA595">
        <v>43.206657409667969</v>
      </c>
      <c r="AB595">
        <v>42.245307922363281</v>
      </c>
      <c r="AC595">
        <v>39.980415344238281</v>
      </c>
      <c r="AD595">
        <v>37.023548126220703</v>
      </c>
      <c r="AE595">
        <v>33.774311065673828</v>
      </c>
      <c r="AF595">
        <v>31.205093383789063</v>
      </c>
      <c r="AG595">
        <v>8.7381601333618164E-3</v>
      </c>
      <c r="AH595">
        <v>4.335353896021843E-2</v>
      </c>
      <c r="AI595">
        <v>3.4779492765665054E-2</v>
      </c>
      <c r="AJ595">
        <v>6.626419723033905E-2</v>
      </c>
      <c r="AK595">
        <v>3.897886723279953E-2</v>
      </c>
      <c r="AL595">
        <v>9.4642505049705505E-2</v>
      </c>
      <c r="AM595">
        <v>-6.9901973009109497E-2</v>
      </c>
      <c r="AN595">
        <v>0.1090223491191864</v>
      </c>
      <c r="AO595">
        <v>0.19387137889862061</v>
      </c>
      <c r="AP595">
        <v>0.19386322796344757</v>
      </c>
      <c r="AQ595">
        <v>0.47665667533874512</v>
      </c>
      <c r="AR595">
        <v>1.9139032363891602</v>
      </c>
      <c r="AS595">
        <v>1.9491827487945557</v>
      </c>
      <c r="AT595">
        <v>1.8281633853912354</v>
      </c>
      <c r="AU595">
        <v>1.7539991140365601</v>
      </c>
      <c r="AV595">
        <v>1.8113874197006226</v>
      </c>
      <c r="AW595">
        <v>1.7748310565948486</v>
      </c>
      <c r="AX595">
        <v>1.6008806228637695</v>
      </c>
      <c r="AY595">
        <v>0.62048852443695068</v>
      </c>
      <c r="AZ595">
        <v>0.39695248007774353</v>
      </c>
      <c r="BA595">
        <v>0.27247801423072815</v>
      </c>
      <c r="BB595">
        <v>0.19974906742572784</v>
      </c>
      <c r="BC595">
        <v>0.20740272104740143</v>
      </c>
      <c r="BD595">
        <v>0.20039945840835571</v>
      </c>
      <c r="BE595">
        <v>70.604949951171875</v>
      </c>
      <c r="BF595">
        <v>70.125938415527344</v>
      </c>
      <c r="BG595">
        <v>70.094451904296875</v>
      </c>
      <c r="BH595">
        <v>69.833961486816406</v>
      </c>
      <c r="BI595">
        <v>70.062965393066406</v>
      </c>
      <c r="BJ595">
        <v>68.865447998046875</v>
      </c>
      <c r="BK595">
        <v>71.531486511230469</v>
      </c>
      <c r="BL595">
        <v>72.968521118164062</v>
      </c>
      <c r="BM595">
        <v>80.50860595703125</v>
      </c>
      <c r="BN595">
        <v>87.195632934570313</v>
      </c>
      <c r="BO595">
        <v>96.109786987304688</v>
      </c>
      <c r="BP595">
        <v>99.328300476074219</v>
      </c>
      <c r="BQ595">
        <v>100.72335052490234</v>
      </c>
      <c r="BR595">
        <v>100.29681396484375</v>
      </c>
      <c r="BS595">
        <v>99.109786987304688</v>
      </c>
      <c r="BT595">
        <v>98.172752380371094</v>
      </c>
      <c r="BU595">
        <v>96.809196472167969</v>
      </c>
      <c r="BV595">
        <v>95.069694519042969</v>
      </c>
      <c r="BW595">
        <v>92.382667541503906</v>
      </c>
      <c r="BX595">
        <v>83.895050048828125</v>
      </c>
      <c r="BY595">
        <v>79.531486511230469</v>
      </c>
      <c r="BZ595">
        <v>77.323471069335937</v>
      </c>
      <c r="CA595">
        <v>76.281478881835938</v>
      </c>
      <c r="CB595">
        <v>74.323463439941406</v>
      </c>
      <c r="CC595">
        <v>0.2277534008026123</v>
      </c>
      <c r="CD595">
        <v>0.18217034637928009</v>
      </c>
      <c r="CE595">
        <v>0.15287744998931885</v>
      </c>
      <c r="CF595">
        <v>0.20061047375202179</v>
      </c>
      <c r="CG595">
        <v>0.24884249269962311</v>
      </c>
      <c r="CH595">
        <v>0.30900958180427551</v>
      </c>
      <c r="CI595">
        <v>0.27759855985641479</v>
      </c>
      <c r="CJ595">
        <v>0.26926037669181824</v>
      </c>
      <c r="CK595">
        <v>0.14944568276405334</v>
      </c>
      <c r="CL595">
        <v>0.28109520673751831</v>
      </c>
      <c r="CM595">
        <v>0.26792746782302856</v>
      </c>
      <c r="CN595">
        <v>0.26142427325248718</v>
      </c>
      <c r="CO595">
        <v>0.24003127217292786</v>
      </c>
      <c r="CP595">
        <v>0.22710427641868591</v>
      </c>
      <c r="CQ595">
        <v>0.24010446667671204</v>
      </c>
      <c r="CR595">
        <v>0.31670728325843811</v>
      </c>
      <c r="CS595">
        <v>0.25508740544319153</v>
      </c>
      <c r="CT595">
        <v>0.26046651601791382</v>
      </c>
      <c r="CU595">
        <v>0.30162465572357178</v>
      </c>
      <c r="CV595">
        <v>0.33926641941070557</v>
      </c>
      <c r="CW595">
        <v>0.35315737128257751</v>
      </c>
      <c r="CX595">
        <v>0.36571586132049561</v>
      </c>
      <c r="CY595">
        <v>0.32235705852508545</v>
      </c>
      <c r="CZ595">
        <v>0.28098899126052856</v>
      </c>
    </row>
    <row r="596" spans="1:104" x14ac:dyDescent="0.25">
      <c r="A596" t="s">
        <v>730</v>
      </c>
      <c r="B596" t="s">
        <v>168</v>
      </c>
      <c r="C596" t="s">
        <v>25</v>
      </c>
      <c r="D596" t="s">
        <v>182</v>
      </c>
      <c r="E596" t="s">
        <v>182</v>
      </c>
      <c r="F596">
        <v>2017</v>
      </c>
      <c r="G596" t="s">
        <v>178</v>
      </c>
      <c r="H596">
        <v>10</v>
      </c>
      <c r="I596">
        <v>27.102727890014648</v>
      </c>
      <c r="J596">
        <v>26.158777236938477</v>
      </c>
      <c r="K596">
        <v>25.548667907714844</v>
      </c>
      <c r="L596">
        <v>25.411890029907227</v>
      </c>
      <c r="M596">
        <v>26.401182174682617</v>
      </c>
      <c r="N596">
        <v>28.877973556518555</v>
      </c>
      <c r="O596">
        <v>32.860469818115234</v>
      </c>
      <c r="P596">
        <v>36.140739440917969</v>
      </c>
      <c r="Q596">
        <v>40.307666778564453</v>
      </c>
      <c r="R596">
        <v>44.081157684326172</v>
      </c>
      <c r="S596">
        <v>47.295677185058594</v>
      </c>
      <c r="T596">
        <v>49.308349609375</v>
      </c>
      <c r="U596">
        <v>50.291259765625</v>
      </c>
      <c r="V596">
        <v>51.031578063964844</v>
      </c>
      <c r="W596">
        <v>50.742424011230469</v>
      </c>
      <c r="X596">
        <v>49.253471374511719</v>
      </c>
      <c r="Y596">
        <v>46.798854827880859</v>
      </c>
      <c r="Z596">
        <v>43.779521942138672</v>
      </c>
      <c r="AA596">
        <v>41.420978546142578</v>
      </c>
      <c r="AB596">
        <v>39.758510589599609</v>
      </c>
      <c r="AC596">
        <v>37.461811065673828</v>
      </c>
      <c r="AD596">
        <v>34.705970764160156</v>
      </c>
      <c r="AE596">
        <v>31.743988037109375</v>
      </c>
      <c r="AF596">
        <v>29.355871200561523</v>
      </c>
      <c r="AG596">
        <v>-1.4517094241455197E-3</v>
      </c>
      <c r="AH596">
        <v>4.2614728212356567E-2</v>
      </c>
      <c r="AI596">
        <v>2.3061029613018036E-2</v>
      </c>
      <c r="AJ596">
        <v>4.8672892153263092E-2</v>
      </c>
      <c r="AK596">
        <v>8.565753698348999E-3</v>
      </c>
      <c r="AL596">
        <v>3.0323876067996025E-2</v>
      </c>
      <c r="AM596">
        <v>-0.11612482368946075</v>
      </c>
      <c r="AN596">
        <v>1.3247125782072544E-2</v>
      </c>
      <c r="AO596">
        <v>0.10530321300029755</v>
      </c>
      <c r="AP596">
        <v>0.14616258442401886</v>
      </c>
      <c r="AQ596">
        <v>0.41242039203643799</v>
      </c>
      <c r="AR596">
        <v>1.7310357093811035</v>
      </c>
      <c r="AS596">
        <v>1.75654137134552</v>
      </c>
      <c r="AT596">
        <v>1.6639184951782227</v>
      </c>
      <c r="AU596">
        <v>1.6011040210723877</v>
      </c>
      <c r="AV596">
        <v>1.6173923015594482</v>
      </c>
      <c r="AW596">
        <v>1.5861457586288452</v>
      </c>
      <c r="AX596">
        <v>1.3918434381484985</v>
      </c>
      <c r="AY596">
        <v>0.47374615073204041</v>
      </c>
      <c r="AZ596">
        <v>0.30469197034835815</v>
      </c>
      <c r="BA596">
        <v>0.2186458557844162</v>
      </c>
      <c r="BB596">
        <v>0.14917564392089844</v>
      </c>
      <c r="BC596">
        <v>0.15853406488895416</v>
      </c>
      <c r="BD596">
        <v>0.16255359351634979</v>
      </c>
      <c r="BE596">
        <v>68.595146179199219</v>
      </c>
      <c r="BF596">
        <v>66.636314392089844</v>
      </c>
      <c r="BG596">
        <v>66.824348449707031</v>
      </c>
      <c r="BH596">
        <v>66.573516845703125</v>
      </c>
      <c r="BI596">
        <v>65.084228515625</v>
      </c>
      <c r="BJ596">
        <v>64.813438415527344</v>
      </c>
      <c r="BK596">
        <v>64.093887329101562</v>
      </c>
      <c r="BL596">
        <v>67.447914123535156</v>
      </c>
      <c r="BM596">
        <v>75.924232482910156</v>
      </c>
      <c r="BN596">
        <v>83.339591979980469</v>
      </c>
      <c r="BO596">
        <v>89.090003967285156</v>
      </c>
      <c r="BP596">
        <v>91.319427490234375</v>
      </c>
      <c r="BQ596">
        <v>91.695030212402344</v>
      </c>
      <c r="BR596">
        <v>92.455528259277344</v>
      </c>
      <c r="BS596">
        <v>91.248374938964844</v>
      </c>
      <c r="BT596">
        <v>89.965606689453125</v>
      </c>
      <c r="BU596">
        <v>89.955314636230469</v>
      </c>
      <c r="BV596">
        <v>87.561180114746094</v>
      </c>
      <c r="BW596">
        <v>82.936149597167969</v>
      </c>
      <c r="BX596">
        <v>79.499794006347656</v>
      </c>
      <c r="BY596">
        <v>75.553352355957031</v>
      </c>
      <c r="BZ596">
        <v>72.333389282226563</v>
      </c>
      <c r="CA596">
        <v>69.918235778808594</v>
      </c>
      <c r="CB596">
        <v>69.376655578613281</v>
      </c>
      <c r="CC596">
        <v>0.22737373411655426</v>
      </c>
      <c r="CD596">
        <v>0.18167585134506226</v>
      </c>
      <c r="CE596">
        <v>0.15206523239612579</v>
      </c>
      <c r="CF596">
        <v>0.19845505058765411</v>
      </c>
      <c r="CG596">
        <v>0.24394157528877258</v>
      </c>
      <c r="CH596">
        <v>0.29784712195396423</v>
      </c>
      <c r="CI596">
        <v>0.26659619808197021</v>
      </c>
      <c r="CJ596">
        <v>0.25875228643417358</v>
      </c>
      <c r="CK596">
        <v>0.14232374727725983</v>
      </c>
      <c r="CL596">
        <v>0.26596915721893311</v>
      </c>
      <c r="CM596">
        <v>0.25504431128501892</v>
      </c>
      <c r="CN596">
        <v>0.25035479664802551</v>
      </c>
      <c r="CO596">
        <v>0.23052799701690674</v>
      </c>
      <c r="CP596">
        <v>0.22059604525566101</v>
      </c>
      <c r="CQ596">
        <v>0.23383213579654694</v>
      </c>
      <c r="CR596">
        <v>0.30894172191619873</v>
      </c>
      <c r="CS596">
        <v>0.2492109090089798</v>
      </c>
      <c r="CT596">
        <v>0.25351846218109131</v>
      </c>
      <c r="CU596">
        <v>0.29565921425819397</v>
      </c>
      <c r="CV596">
        <v>0.32755419611930847</v>
      </c>
      <c r="CW596">
        <v>0.3413957953453064</v>
      </c>
      <c r="CX596">
        <v>0.35384038090705872</v>
      </c>
      <c r="CY596">
        <v>0.31509995460510254</v>
      </c>
      <c r="CZ596">
        <v>0.27657264471054077</v>
      </c>
    </row>
    <row r="597" spans="1:104" x14ac:dyDescent="0.25">
      <c r="A597" t="s">
        <v>731</v>
      </c>
      <c r="B597" t="s">
        <v>168</v>
      </c>
      <c r="C597" t="s">
        <v>25</v>
      </c>
      <c r="D597" t="s">
        <v>182</v>
      </c>
      <c r="E597" t="s">
        <v>182</v>
      </c>
      <c r="F597">
        <v>2017</v>
      </c>
      <c r="G597" t="s">
        <v>179</v>
      </c>
      <c r="H597">
        <v>11</v>
      </c>
      <c r="I597">
        <v>25.107431411743164</v>
      </c>
      <c r="J597">
        <v>24.352315902709961</v>
      </c>
      <c r="K597">
        <v>23.879552841186523</v>
      </c>
      <c r="L597">
        <v>23.866981506347656</v>
      </c>
      <c r="M597">
        <v>24.876369476318359</v>
      </c>
      <c r="N597">
        <v>27.184610366821289</v>
      </c>
      <c r="O597">
        <v>30.207910537719727</v>
      </c>
      <c r="P597">
        <v>33.42633056640625</v>
      </c>
      <c r="Q597">
        <v>37.128742218017578</v>
      </c>
      <c r="R597">
        <v>40.272823333740234</v>
      </c>
      <c r="S597">
        <v>42.939132690429688</v>
      </c>
      <c r="T597">
        <v>44.472850799560547</v>
      </c>
      <c r="U597">
        <v>45.214637756347656</v>
      </c>
      <c r="V597">
        <v>45.791969299316406</v>
      </c>
      <c r="W597">
        <v>45.385501861572266</v>
      </c>
      <c r="X597">
        <v>43.769611358642578</v>
      </c>
      <c r="Y597">
        <v>41.881492614746094</v>
      </c>
      <c r="Z597">
        <v>40.706256866455078</v>
      </c>
      <c r="AA597">
        <v>37.607524871826172</v>
      </c>
      <c r="AB597">
        <v>35.540184020996094</v>
      </c>
      <c r="AC597">
        <v>33.738700866699219</v>
      </c>
      <c r="AD597">
        <v>31.442373275756836</v>
      </c>
      <c r="AE597">
        <v>28.939565658569336</v>
      </c>
      <c r="AF597">
        <v>26.930122375488281</v>
      </c>
      <c r="AG597">
        <v>-9.1184936463832855E-3</v>
      </c>
      <c r="AH597">
        <v>3.9634063839912415E-2</v>
      </c>
      <c r="AI597">
        <v>1.2942282482981682E-2</v>
      </c>
      <c r="AJ597">
        <v>3.3176355063915253E-2</v>
      </c>
      <c r="AK597">
        <v>-1.4720365405082703E-2</v>
      </c>
      <c r="AL597">
        <v>-1.8022365868091583E-2</v>
      </c>
      <c r="AM597">
        <v>-0.14598169922828674</v>
      </c>
      <c r="AN597">
        <v>-5.7709839195013046E-2</v>
      </c>
      <c r="AO597">
        <v>3.8806963711977005E-2</v>
      </c>
      <c r="AP597">
        <v>0.10967694222927094</v>
      </c>
      <c r="AQ597">
        <v>0.35800734162330627</v>
      </c>
      <c r="AR597">
        <v>1.5471653938293457</v>
      </c>
      <c r="AS597">
        <v>1.5588138103485107</v>
      </c>
      <c r="AT597">
        <v>1.4751045703887939</v>
      </c>
      <c r="AU597">
        <v>1.4180047512054443</v>
      </c>
      <c r="AV597">
        <v>1.3944964408874512</v>
      </c>
      <c r="AW597">
        <v>1.3703083992004395</v>
      </c>
      <c r="AX597">
        <v>1.1929583549499512</v>
      </c>
      <c r="AY597">
        <v>0.33660957217216492</v>
      </c>
      <c r="AZ597">
        <v>0.22043785452842712</v>
      </c>
      <c r="BA597">
        <v>0.16892491281032562</v>
      </c>
      <c r="BB597">
        <v>0.10586037486791611</v>
      </c>
      <c r="BC597">
        <v>0.11463207751512527</v>
      </c>
      <c r="BD597">
        <v>0.12589137256145477</v>
      </c>
      <c r="BE597">
        <v>63.142917633056641</v>
      </c>
      <c r="BF597">
        <v>62.359729766845703</v>
      </c>
      <c r="BG597">
        <v>60.926437377929688</v>
      </c>
      <c r="BH597">
        <v>61.641189575195313</v>
      </c>
      <c r="BI597">
        <v>61.250442504882813</v>
      </c>
      <c r="BJ597">
        <v>60.641529083251953</v>
      </c>
      <c r="BK597">
        <v>59.859855651855469</v>
      </c>
      <c r="BL597">
        <v>63.325183868408203</v>
      </c>
      <c r="BM597">
        <v>71.389656066894531</v>
      </c>
      <c r="BN597">
        <v>78.9146728515625</v>
      </c>
      <c r="BO597">
        <v>82.83135986328125</v>
      </c>
      <c r="BP597">
        <v>86.648178100585938</v>
      </c>
      <c r="BQ597">
        <v>87.855911254882813</v>
      </c>
      <c r="BR597">
        <v>88.024299621582031</v>
      </c>
      <c r="BS597">
        <v>87.823455810546875</v>
      </c>
      <c r="BT597">
        <v>86.998405456542969</v>
      </c>
      <c r="BU597">
        <v>83.933082580566406</v>
      </c>
      <c r="BV597">
        <v>77.808578491210937</v>
      </c>
      <c r="BW597">
        <v>72.359725952148438</v>
      </c>
      <c r="BX597">
        <v>68.019424438476562</v>
      </c>
      <c r="BY597">
        <v>66.219085693359375</v>
      </c>
      <c r="BZ597">
        <v>63.069183349609375</v>
      </c>
      <c r="CA597">
        <v>62.235721588134766</v>
      </c>
      <c r="CB597">
        <v>61.036731719970703</v>
      </c>
      <c r="CC597">
        <v>0.21805177628993988</v>
      </c>
      <c r="CD597">
        <v>0.17441190779209137</v>
      </c>
      <c r="CE597">
        <v>0.14639098942279816</v>
      </c>
      <c r="CF597">
        <v>0.19192281365394592</v>
      </c>
      <c r="CG597">
        <v>0.23689743876457214</v>
      </c>
      <c r="CH597">
        <v>0.28765115141868591</v>
      </c>
      <c r="CI597">
        <v>0.25474211573600769</v>
      </c>
      <c r="CJ597">
        <v>0.2499866783618927</v>
      </c>
      <c r="CK597">
        <v>0.1373818963766098</v>
      </c>
      <c r="CL597">
        <v>0.25660181045532227</v>
      </c>
      <c r="CM597">
        <v>0.24578382074832916</v>
      </c>
      <c r="CN597">
        <v>0.24047185480594635</v>
      </c>
      <c r="CO597">
        <v>0.22165492177009583</v>
      </c>
      <c r="CP597">
        <v>0.21232296526432037</v>
      </c>
      <c r="CQ597">
        <v>0.22505207359790802</v>
      </c>
      <c r="CR597">
        <v>0.29610589146614075</v>
      </c>
      <c r="CS597">
        <v>0.23870460689067841</v>
      </c>
      <c r="CT597">
        <v>0.24421587586402893</v>
      </c>
      <c r="CU597">
        <v>0.27830487489700317</v>
      </c>
      <c r="CV597">
        <v>0.30557721853256226</v>
      </c>
      <c r="CW597">
        <v>0.32255721092224121</v>
      </c>
      <c r="CX597">
        <v>0.33679878711700439</v>
      </c>
      <c r="CY597">
        <v>0.30024832487106323</v>
      </c>
      <c r="CZ597">
        <v>0.26418572664260864</v>
      </c>
    </row>
    <row r="598" spans="1:104" x14ac:dyDescent="0.25">
      <c r="A598" t="s">
        <v>732</v>
      </c>
      <c r="B598" t="s">
        <v>168</v>
      </c>
      <c r="C598" t="s">
        <v>25</v>
      </c>
      <c r="D598" t="s">
        <v>182</v>
      </c>
      <c r="E598" t="s">
        <v>182</v>
      </c>
      <c r="F598">
        <v>2017</v>
      </c>
      <c r="G598" t="s">
        <v>180</v>
      </c>
      <c r="H598">
        <v>12</v>
      </c>
      <c r="I598">
        <v>22.147453308105469</v>
      </c>
      <c r="J598">
        <v>21.650850296020508</v>
      </c>
      <c r="K598">
        <v>21.455690383911133</v>
      </c>
      <c r="L598">
        <v>21.575847625732422</v>
      </c>
      <c r="M598">
        <v>22.564426422119141</v>
      </c>
      <c r="N598">
        <v>24.741249084472656</v>
      </c>
      <c r="O598">
        <v>27.580413818359375</v>
      </c>
      <c r="P598">
        <v>30.165958404541016</v>
      </c>
      <c r="Q598">
        <v>32.055732727050781</v>
      </c>
      <c r="R598">
        <v>32.700763702392578</v>
      </c>
      <c r="S598">
        <v>32.864406585693359</v>
      </c>
      <c r="T598">
        <v>32.485183715820313</v>
      </c>
      <c r="U598">
        <v>32.019996643066406</v>
      </c>
      <c r="V598">
        <v>31.653371810913086</v>
      </c>
      <c r="W598">
        <v>31.138532638549805</v>
      </c>
      <c r="X598">
        <v>30.356595993041992</v>
      </c>
      <c r="Y598">
        <v>30.124935150146484</v>
      </c>
      <c r="Z598">
        <v>31.151523590087891</v>
      </c>
      <c r="AA598">
        <v>30.443525314331055</v>
      </c>
      <c r="AB598">
        <v>29.200357437133789</v>
      </c>
      <c r="AC598">
        <v>28.054153442382812</v>
      </c>
      <c r="AD598">
        <v>26.654458999633789</v>
      </c>
      <c r="AE598">
        <v>24.862239837646484</v>
      </c>
      <c r="AF598">
        <v>23.451541900634766</v>
      </c>
      <c r="AG598">
        <v>-4.9978192895650864E-2</v>
      </c>
      <c r="AH598">
        <v>3.4096196293830872E-2</v>
      </c>
      <c r="AI598">
        <v>-3.6046620458364487E-2</v>
      </c>
      <c r="AJ598">
        <v>-3.9841540157794952E-2</v>
      </c>
      <c r="AK598">
        <v>-0.13863295316696167</v>
      </c>
      <c r="AL598">
        <v>-0.27058219909667969</v>
      </c>
      <c r="AM598">
        <v>-0.34061130881309509</v>
      </c>
      <c r="AN598">
        <v>-0.42929133772850037</v>
      </c>
      <c r="AO598">
        <v>-0.27953115105628967</v>
      </c>
      <c r="AP598">
        <v>-4.7989930957555771E-2</v>
      </c>
      <c r="AQ598">
        <v>0.13855108618736267</v>
      </c>
      <c r="AR598">
        <v>0.87655073404312134</v>
      </c>
      <c r="AS598">
        <v>0.80812966823577881</v>
      </c>
      <c r="AT598">
        <v>0.74184262752532959</v>
      </c>
      <c r="AU598">
        <v>0.71190023422241211</v>
      </c>
      <c r="AV598">
        <v>0.56977742910385132</v>
      </c>
      <c r="AW598">
        <v>0.58369022607803345</v>
      </c>
      <c r="AX598">
        <v>0.40255451202392578</v>
      </c>
      <c r="AY598">
        <v>-0.21614360809326172</v>
      </c>
      <c r="AZ598">
        <v>-0.10462554544210434</v>
      </c>
      <c r="BA598">
        <v>-2.3987730965018272E-2</v>
      </c>
      <c r="BB598">
        <v>-7.9574368894100189E-2</v>
      </c>
      <c r="BC598">
        <v>-7.2625316679477692E-2</v>
      </c>
      <c r="BD598">
        <v>-2.5125434622168541E-2</v>
      </c>
      <c r="BE598">
        <v>47.407722473144531</v>
      </c>
      <c r="BF598">
        <v>46.907722473144531</v>
      </c>
      <c r="BG598">
        <v>45.449783325195312</v>
      </c>
      <c r="BH598">
        <v>45.178756713867188</v>
      </c>
      <c r="BI598">
        <v>45.407722473144531</v>
      </c>
      <c r="BJ598">
        <v>45.365665435791016</v>
      </c>
      <c r="BK598">
        <v>44.407726287841797</v>
      </c>
      <c r="BL598">
        <v>45.386695861816406</v>
      </c>
      <c r="BM598">
        <v>47.844635009765625</v>
      </c>
      <c r="BN598">
        <v>50.813091278076172</v>
      </c>
      <c r="BO598">
        <v>53.010517120361328</v>
      </c>
      <c r="BP598">
        <v>53.281543731689453</v>
      </c>
      <c r="BQ598">
        <v>54.042060852050781</v>
      </c>
      <c r="BR598">
        <v>55.042057037353516</v>
      </c>
      <c r="BS598">
        <v>55.978969573974609</v>
      </c>
      <c r="BT598">
        <v>55.052574157714844</v>
      </c>
      <c r="BU598">
        <v>54.313091278076172</v>
      </c>
      <c r="BV598">
        <v>50.918239593505859</v>
      </c>
      <c r="BW598">
        <v>49.418239593505859</v>
      </c>
      <c r="BX598">
        <v>48.699787139892578</v>
      </c>
      <c r="BY598">
        <v>46.762874603271484</v>
      </c>
      <c r="BZ598">
        <v>47.928752899169922</v>
      </c>
      <c r="CA598">
        <v>46.210300445556641</v>
      </c>
      <c r="CB598">
        <v>45.481330871582031</v>
      </c>
      <c r="CC598">
        <v>0.27780461311340332</v>
      </c>
      <c r="CD598">
        <v>0.22357127070426941</v>
      </c>
      <c r="CE598">
        <v>0.18972510099411011</v>
      </c>
      <c r="CF598">
        <v>0.24921342730522156</v>
      </c>
      <c r="CG598">
        <v>0.30708548426628113</v>
      </c>
      <c r="CH598">
        <v>0.37100154161453247</v>
      </c>
      <c r="CI598">
        <v>0.33122926950454712</v>
      </c>
      <c r="CJ598">
        <v>0.317994624376297</v>
      </c>
      <c r="CK598">
        <v>0.16827401518821716</v>
      </c>
      <c r="CL598">
        <v>0.29904493689537048</v>
      </c>
      <c r="CM598">
        <v>0.27228826284408569</v>
      </c>
      <c r="CN598">
        <v>0.25495371222496033</v>
      </c>
      <c r="CO598">
        <v>0.22926291823387146</v>
      </c>
      <c r="CP598">
        <v>0.21428367495536804</v>
      </c>
      <c r="CQ598">
        <v>0.22634446620941162</v>
      </c>
      <c r="CR598">
        <v>0.30507069826126099</v>
      </c>
      <c r="CS598">
        <v>0.25739607214927673</v>
      </c>
      <c r="CT598">
        <v>0.27874842286109924</v>
      </c>
      <c r="CU598">
        <v>0.33295154571533203</v>
      </c>
      <c r="CV598">
        <v>0.37101221084594727</v>
      </c>
      <c r="CW598">
        <v>0.39437747001647949</v>
      </c>
      <c r="CX598">
        <v>0.41853722929954529</v>
      </c>
      <c r="CY598">
        <v>0.37456953525543213</v>
      </c>
      <c r="CZ598">
        <v>0.33079791069030762</v>
      </c>
    </row>
    <row r="599" spans="1:104" x14ac:dyDescent="0.25">
      <c r="A599" t="s">
        <v>733</v>
      </c>
      <c r="B599" t="s">
        <v>168</v>
      </c>
      <c r="C599" t="s">
        <v>25</v>
      </c>
      <c r="D599" t="s">
        <v>182</v>
      </c>
      <c r="E599" t="s">
        <v>182</v>
      </c>
      <c r="F599">
        <v>2017</v>
      </c>
      <c r="G599" t="s">
        <v>181</v>
      </c>
      <c r="H599">
        <v>8</v>
      </c>
      <c r="I599">
        <v>28.090244293212891</v>
      </c>
      <c r="J599">
        <v>27.07008171081543</v>
      </c>
      <c r="K599">
        <v>26.422775268554688</v>
      </c>
      <c r="L599">
        <v>26.296693801879883</v>
      </c>
      <c r="M599">
        <v>27.346218109130859</v>
      </c>
      <c r="N599">
        <v>30.115217208862305</v>
      </c>
      <c r="O599">
        <v>33.714614868164063</v>
      </c>
      <c r="P599">
        <v>37.648780822753906</v>
      </c>
      <c r="Q599">
        <v>41.817996978759766</v>
      </c>
      <c r="R599">
        <v>45.229141235351563</v>
      </c>
      <c r="S599">
        <v>48.050907135009766</v>
      </c>
      <c r="T599">
        <v>49.505363464355469</v>
      </c>
      <c r="U599">
        <v>50.164810180664062</v>
      </c>
      <c r="V599">
        <v>50.537593841552734</v>
      </c>
      <c r="W599">
        <v>50.296981811523437</v>
      </c>
      <c r="X599">
        <v>49.211929321289063</v>
      </c>
      <c r="Y599">
        <v>47.374458312988281</v>
      </c>
      <c r="Z599">
        <v>44.798221588134766</v>
      </c>
      <c r="AA599">
        <v>41.305900573730469</v>
      </c>
      <c r="AB599">
        <v>39.759834289550781</v>
      </c>
      <c r="AC599">
        <v>38.552303314208984</v>
      </c>
      <c r="AD599">
        <v>35.980701446533203</v>
      </c>
      <c r="AE599">
        <v>32.998062133789063</v>
      </c>
      <c r="AF599">
        <v>30.508747100830078</v>
      </c>
      <c r="AG599">
        <v>2.1034933160990477E-3</v>
      </c>
      <c r="AH599">
        <v>4.3435052037239075E-2</v>
      </c>
      <c r="AI599">
        <v>2.7475733309984207E-2</v>
      </c>
      <c r="AJ599">
        <v>5.5534388870000839E-2</v>
      </c>
      <c r="AK599">
        <v>1.9191311672329903E-2</v>
      </c>
      <c r="AL599">
        <v>5.3151670843362808E-2</v>
      </c>
      <c r="AM599">
        <v>-0.10090149194002151</v>
      </c>
      <c r="AN599">
        <v>4.5688111335039139E-2</v>
      </c>
      <c r="AO599">
        <v>0.13362054526805878</v>
      </c>
      <c r="AP599">
        <v>0.15852755308151245</v>
      </c>
      <c r="AQ599">
        <v>0.42146825790405273</v>
      </c>
      <c r="AR599">
        <v>1.7349816560745239</v>
      </c>
      <c r="AS599">
        <v>1.7603914737701416</v>
      </c>
      <c r="AT599">
        <v>1.6561958789825439</v>
      </c>
      <c r="AU599">
        <v>1.5962538719177246</v>
      </c>
      <c r="AV599">
        <v>1.6393834352493286</v>
      </c>
      <c r="AW599">
        <v>1.6279150247573853</v>
      </c>
      <c r="AX599">
        <v>1.4532624483108521</v>
      </c>
      <c r="AY599">
        <v>0.51541930437088013</v>
      </c>
      <c r="AZ599">
        <v>0.33116987347602844</v>
      </c>
      <c r="BA599">
        <v>0.23766864836215973</v>
      </c>
      <c r="BB599">
        <v>0.16841436922550201</v>
      </c>
      <c r="BC599">
        <v>0.17774803936481476</v>
      </c>
      <c r="BD599">
        <v>0.1775953620672226</v>
      </c>
      <c r="BE599">
        <v>70.022689819335937</v>
      </c>
      <c r="BF599">
        <v>69.138816833496094</v>
      </c>
      <c r="BG599">
        <v>68.619056701660156</v>
      </c>
      <c r="BH599">
        <v>68.205902099609375</v>
      </c>
      <c r="BI599">
        <v>68.014564514160156</v>
      </c>
      <c r="BJ599">
        <v>67.485542297363281</v>
      </c>
      <c r="BK599">
        <v>68.201805114746094</v>
      </c>
      <c r="BL599">
        <v>72.181419372558594</v>
      </c>
      <c r="BM599">
        <v>78.072708129882813</v>
      </c>
      <c r="BN599">
        <v>82.926109313964844</v>
      </c>
      <c r="BO599">
        <v>89.034622192382813</v>
      </c>
      <c r="BP599">
        <v>92.189552307128906</v>
      </c>
      <c r="BQ599">
        <v>93.498306274414063</v>
      </c>
      <c r="BR599">
        <v>93.204277038574219</v>
      </c>
      <c r="BS599">
        <v>92.460807800292969</v>
      </c>
      <c r="BT599">
        <v>91.994667053222656</v>
      </c>
      <c r="BU599">
        <v>90.279159545898438</v>
      </c>
      <c r="BV599">
        <v>88.453338623046875</v>
      </c>
      <c r="BW599">
        <v>85.917671203613281</v>
      </c>
      <c r="BX599">
        <v>81.792793273925781</v>
      </c>
      <c r="BY599">
        <v>77.946929931640625</v>
      </c>
      <c r="BZ599">
        <v>75.22955322265625</v>
      </c>
      <c r="CA599">
        <v>73.934799194335938</v>
      </c>
      <c r="CB599">
        <v>72.593406677246094</v>
      </c>
      <c r="CC599">
        <v>0.22967995703220367</v>
      </c>
      <c r="CD599">
        <v>0.18366613984107971</v>
      </c>
      <c r="CE599">
        <v>0.15392151474952698</v>
      </c>
      <c r="CF599">
        <v>0.20149849355220795</v>
      </c>
      <c r="CG599">
        <v>0.24767118692398071</v>
      </c>
      <c r="CH599">
        <v>0.30681610107421875</v>
      </c>
      <c r="CI599">
        <v>0.27048531174659729</v>
      </c>
      <c r="CJ599">
        <v>0.26203066110610962</v>
      </c>
      <c r="CK599">
        <v>0.142750084400177</v>
      </c>
      <c r="CL599">
        <v>0.26421216130256653</v>
      </c>
      <c r="CM599">
        <v>0.25110384821891785</v>
      </c>
      <c r="CN599">
        <v>0.24446171522140503</v>
      </c>
      <c r="CO599">
        <v>0.22472052276134491</v>
      </c>
      <c r="CP599">
        <v>0.21346113085746765</v>
      </c>
      <c r="CQ599">
        <v>0.22667618095874786</v>
      </c>
      <c r="CR599">
        <v>0.30186203122138977</v>
      </c>
      <c r="CS599">
        <v>0.24656954407691956</v>
      </c>
      <c r="CT599">
        <v>0.2527388334274292</v>
      </c>
      <c r="CU599">
        <v>0.29193407297134399</v>
      </c>
      <c r="CV599">
        <v>0.32578638195991516</v>
      </c>
      <c r="CW599">
        <v>0.34542450308799744</v>
      </c>
      <c r="CX599">
        <v>0.3612159788608551</v>
      </c>
      <c r="CY599">
        <v>0.32114478945732117</v>
      </c>
      <c r="CZ599">
        <v>0.28046682476997375</v>
      </c>
    </row>
    <row r="600" spans="1:104" x14ac:dyDescent="0.25">
      <c r="A600" t="s">
        <v>734</v>
      </c>
      <c r="B600" t="s">
        <v>168</v>
      </c>
      <c r="C600" t="s">
        <v>25</v>
      </c>
      <c r="D600" t="s">
        <v>182</v>
      </c>
      <c r="E600" t="s">
        <v>182</v>
      </c>
      <c r="F600">
        <v>2018</v>
      </c>
      <c r="G600" t="s">
        <v>169</v>
      </c>
      <c r="H600">
        <v>1</v>
      </c>
      <c r="I600">
        <v>22.361648559570313</v>
      </c>
      <c r="J600">
        <v>21.826108932495117</v>
      </c>
      <c r="K600">
        <v>21.692684173583984</v>
      </c>
      <c r="L600">
        <v>21.87779426574707</v>
      </c>
      <c r="M600">
        <v>23.036457061767578</v>
      </c>
      <c r="N600">
        <v>25.440996170043945</v>
      </c>
      <c r="O600">
        <v>29.227472305297852</v>
      </c>
      <c r="P600">
        <v>31.906726837158203</v>
      </c>
      <c r="Q600">
        <v>33.417400360107422</v>
      </c>
      <c r="R600">
        <v>33.505786895751953</v>
      </c>
      <c r="S600">
        <v>33.269359588623047</v>
      </c>
      <c r="T600">
        <v>32.556678771972656</v>
      </c>
      <c r="U600">
        <v>31.905593872070313</v>
      </c>
      <c r="V600">
        <v>31.364128112792969</v>
      </c>
      <c r="W600">
        <v>30.710134506225586</v>
      </c>
      <c r="X600">
        <v>30.04400634765625</v>
      </c>
      <c r="Y600">
        <v>29.902284622192383</v>
      </c>
      <c r="Z600">
        <v>31.122735977172852</v>
      </c>
      <c r="AA600">
        <v>30.761558532714844</v>
      </c>
      <c r="AB600">
        <v>29.571514129638672</v>
      </c>
      <c r="AC600">
        <v>28.463899612426758</v>
      </c>
      <c r="AD600">
        <v>27.072717666625977</v>
      </c>
      <c r="AE600">
        <v>25.282350540161133</v>
      </c>
      <c r="AF600">
        <v>23.8887939453125</v>
      </c>
      <c r="AG600">
        <v>-5.6107353419065475E-2</v>
      </c>
      <c r="AH600">
        <v>3.5294778645038605E-2</v>
      </c>
      <c r="AI600">
        <v>-4.2050838470458984E-2</v>
      </c>
      <c r="AJ600">
        <v>-4.8288449645042419E-2</v>
      </c>
      <c r="AK600">
        <v>-0.15857031941413879</v>
      </c>
      <c r="AL600">
        <v>-0.31454288959503174</v>
      </c>
      <c r="AM600">
        <v>-0.39201632142066956</v>
      </c>
      <c r="AN600">
        <v>-0.50851505994796753</v>
      </c>
      <c r="AO600">
        <v>-0.33477818965911865</v>
      </c>
      <c r="AP600">
        <v>-6.5170764923095703E-2</v>
      </c>
      <c r="AQ600">
        <v>0.13645073771476746</v>
      </c>
      <c r="AR600">
        <v>0.89603239297866821</v>
      </c>
      <c r="AS600">
        <v>0.81688481569290161</v>
      </c>
      <c r="AT600">
        <v>0.74507677555084229</v>
      </c>
      <c r="AU600">
        <v>0.71009045839309692</v>
      </c>
      <c r="AV600">
        <v>0.54535394906997681</v>
      </c>
      <c r="AW600">
        <v>0.55777585506439209</v>
      </c>
      <c r="AX600">
        <v>0.3571946918964386</v>
      </c>
      <c r="AY600">
        <v>-0.27648955583572388</v>
      </c>
      <c r="AZ600">
        <v>-0.13827589154243469</v>
      </c>
      <c r="BA600">
        <v>-4.1362021118402481E-2</v>
      </c>
      <c r="BB600">
        <v>-0.10031986236572266</v>
      </c>
      <c r="BC600">
        <v>-9.3455784022808075E-2</v>
      </c>
      <c r="BD600">
        <v>-3.9562463760375977E-2</v>
      </c>
      <c r="BE600">
        <v>42.289463043212891</v>
      </c>
      <c r="BF600">
        <v>41.289459228515625</v>
      </c>
      <c r="BG600">
        <v>40.311729431152344</v>
      </c>
      <c r="BH600">
        <v>39.744930267333984</v>
      </c>
      <c r="BI600">
        <v>39.222663879394531</v>
      </c>
      <c r="BJ600">
        <v>38.472663879394531</v>
      </c>
      <c r="BK600">
        <v>38.450397491455078</v>
      </c>
      <c r="BL600">
        <v>38.483795166015625</v>
      </c>
      <c r="BM600">
        <v>45.738864898681641</v>
      </c>
      <c r="BN600">
        <v>51.194332122802734</v>
      </c>
      <c r="BO600">
        <v>55.138668060302734</v>
      </c>
      <c r="BP600">
        <v>56.888668060302734</v>
      </c>
      <c r="BQ600">
        <v>57.933200836181641</v>
      </c>
      <c r="BR600">
        <v>58.160934448242188</v>
      </c>
      <c r="BS600">
        <v>57.9443359375</v>
      </c>
      <c r="BT600">
        <v>56.272266387939453</v>
      </c>
      <c r="BU600">
        <v>54.839065551757813</v>
      </c>
      <c r="BV600">
        <v>52.416996002197266</v>
      </c>
      <c r="BW600">
        <v>50.700393676757812</v>
      </c>
      <c r="BX600">
        <v>47.744926452636719</v>
      </c>
      <c r="BY600">
        <v>46.289459228515625</v>
      </c>
      <c r="BZ600">
        <v>45.550590515136719</v>
      </c>
      <c r="CA600">
        <v>46.928127288818359</v>
      </c>
      <c r="CB600">
        <v>46.439266204833984</v>
      </c>
      <c r="CC600">
        <v>0.30094733834266663</v>
      </c>
      <c r="CD600">
        <v>0.2410675436258316</v>
      </c>
      <c r="CE600">
        <v>0.20519265532493591</v>
      </c>
      <c r="CF600">
        <v>0.27065557241439819</v>
      </c>
      <c r="CG600">
        <v>0.33707243204116821</v>
      </c>
      <c r="CH600">
        <v>0.41262823343276978</v>
      </c>
      <c r="CI600">
        <v>0.37499216198921204</v>
      </c>
      <c r="CJ600">
        <v>0.36217972636222839</v>
      </c>
      <c r="CK600">
        <v>0.18999537825584412</v>
      </c>
      <c r="CL600">
        <v>0.33508118987083435</v>
      </c>
      <c r="CM600">
        <v>0.30585053563117981</v>
      </c>
      <c r="CN600">
        <v>0.28491255640983582</v>
      </c>
      <c r="CO600">
        <v>0.25643980503082275</v>
      </c>
      <c r="CP600">
        <v>0.23918324708938599</v>
      </c>
      <c r="CQ600">
        <v>0.25073683261871338</v>
      </c>
      <c r="CR600">
        <v>0.33748394250869751</v>
      </c>
      <c r="CS600">
        <v>0.28257846832275391</v>
      </c>
      <c r="CT600">
        <v>0.30407515168190002</v>
      </c>
      <c r="CU600">
        <v>0.3660845160484314</v>
      </c>
      <c r="CV600">
        <v>0.40672746300697327</v>
      </c>
      <c r="CW600">
        <v>0.43240058422088623</v>
      </c>
      <c r="CX600">
        <v>0.45855522155761719</v>
      </c>
      <c r="CY600">
        <v>0.4120231568813324</v>
      </c>
      <c r="CZ600">
        <v>0.364002525806427</v>
      </c>
    </row>
    <row r="601" spans="1:104" x14ac:dyDescent="0.25">
      <c r="A601" t="s">
        <v>735</v>
      </c>
      <c r="B601" t="s">
        <v>168</v>
      </c>
      <c r="C601" t="s">
        <v>25</v>
      </c>
      <c r="D601" t="s">
        <v>182</v>
      </c>
      <c r="E601" t="s">
        <v>182</v>
      </c>
      <c r="F601">
        <v>2018</v>
      </c>
      <c r="G601" t="s">
        <v>170</v>
      </c>
      <c r="H601">
        <v>2</v>
      </c>
      <c r="I601">
        <v>23.127237319946289</v>
      </c>
      <c r="J601">
        <v>22.494644165039063</v>
      </c>
      <c r="K601">
        <v>22.237957000732422</v>
      </c>
      <c r="L601">
        <v>22.367031097412109</v>
      </c>
      <c r="M601">
        <v>23.389469146728516</v>
      </c>
      <c r="N601">
        <v>25.72361946105957</v>
      </c>
      <c r="O601">
        <v>29.231966018676758</v>
      </c>
      <c r="P601">
        <v>31.64289665222168</v>
      </c>
      <c r="Q601">
        <v>33.53076171875</v>
      </c>
      <c r="R601">
        <v>34.354145050048828</v>
      </c>
      <c r="S601">
        <v>34.965438842773438</v>
      </c>
      <c r="T601">
        <v>34.996299743652344</v>
      </c>
      <c r="U601">
        <v>34.972820281982422</v>
      </c>
      <c r="V601">
        <v>34.969036102294922</v>
      </c>
      <c r="W601">
        <v>34.617111206054687</v>
      </c>
      <c r="X601">
        <v>33.664974212646484</v>
      </c>
      <c r="Y601">
        <v>32.7093505859375</v>
      </c>
      <c r="Z601">
        <v>32.854866027832031</v>
      </c>
      <c r="AA601">
        <v>32.673610687255859</v>
      </c>
      <c r="AB601">
        <v>31.240848541259766</v>
      </c>
      <c r="AC601">
        <v>29.976472854614258</v>
      </c>
      <c r="AD601">
        <v>28.273221969604492</v>
      </c>
      <c r="AE601">
        <v>26.194744110107422</v>
      </c>
      <c r="AF601">
        <v>24.601829528808594</v>
      </c>
      <c r="AG601">
        <v>-4.770960658788681E-2</v>
      </c>
      <c r="AH601">
        <v>3.6763522773981094E-2</v>
      </c>
      <c r="AI601">
        <v>-3.140648826956749E-2</v>
      </c>
      <c r="AJ601">
        <v>-3.2322362065315247E-2</v>
      </c>
      <c r="AK601">
        <v>-0.13013853132724762</v>
      </c>
      <c r="AL601">
        <v>-0.25490748882293701</v>
      </c>
      <c r="AM601">
        <v>-0.34320351481437683</v>
      </c>
      <c r="AN601">
        <v>-0.4129289984703064</v>
      </c>
      <c r="AO601">
        <v>-0.25861990451812744</v>
      </c>
      <c r="AP601">
        <v>-3.1744211912155151E-2</v>
      </c>
      <c r="AQ601">
        <v>0.17562788724899292</v>
      </c>
      <c r="AR601">
        <v>1.0152323246002197</v>
      </c>
      <c r="AS601">
        <v>0.95912730693817139</v>
      </c>
      <c r="AT601">
        <v>0.89039391279220581</v>
      </c>
      <c r="AU601">
        <v>0.85664606094360352</v>
      </c>
      <c r="AV601">
        <v>0.70945078134536743</v>
      </c>
      <c r="AW601">
        <v>0.70931494235992432</v>
      </c>
      <c r="AX601">
        <v>0.51136010885238647</v>
      </c>
      <c r="AY601">
        <v>-0.16361775994300842</v>
      </c>
      <c r="AZ601">
        <v>-7.1125365793704987E-2</v>
      </c>
      <c r="BA601">
        <v>-7.6438352698460221E-4</v>
      </c>
      <c r="BB601">
        <v>-6.1296384781599045E-2</v>
      </c>
      <c r="BC601">
        <v>-5.3264811635017395E-2</v>
      </c>
      <c r="BD601">
        <v>-6.9752293638885021E-3</v>
      </c>
      <c r="BE601">
        <v>52.406002044677734</v>
      </c>
      <c r="BF601">
        <v>51.928287506103516</v>
      </c>
      <c r="BG601">
        <v>51.883716583251953</v>
      </c>
      <c r="BH601">
        <v>50.928287506103516</v>
      </c>
      <c r="BI601">
        <v>51.656002044677734</v>
      </c>
      <c r="BJ601">
        <v>50.939430236816406</v>
      </c>
      <c r="BK601">
        <v>51.667144775390625</v>
      </c>
      <c r="BL601">
        <v>52.122573852539063</v>
      </c>
      <c r="BM601">
        <v>52.350288391113281</v>
      </c>
      <c r="BN601">
        <v>53.772285461425781</v>
      </c>
      <c r="BO601">
        <v>54.533428192138672</v>
      </c>
      <c r="BP601">
        <v>55.033428192138672</v>
      </c>
      <c r="BQ601">
        <v>55.8280029296875</v>
      </c>
      <c r="BR601">
        <v>54.100288391113281</v>
      </c>
      <c r="BS601">
        <v>53.339145660400391</v>
      </c>
      <c r="BT601">
        <v>52.100288391113281</v>
      </c>
      <c r="BU601">
        <v>49.850288391113281</v>
      </c>
      <c r="BV601">
        <v>48.133716583251953</v>
      </c>
      <c r="BW601">
        <v>47.361427307128906</v>
      </c>
      <c r="BX601">
        <v>48.111427307128906</v>
      </c>
      <c r="BY601">
        <v>47.861431121826172</v>
      </c>
      <c r="BZ601">
        <v>46.917144775390625</v>
      </c>
      <c r="CA601">
        <v>47.861431121826172</v>
      </c>
      <c r="CB601">
        <v>46.894859313964844</v>
      </c>
      <c r="CC601">
        <v>0.28325784206390381</v>
      </c>
      <c r="CD601">
        <v>0.22633901238441467</v>
      </c>
      <c r="CE601">
        <v>0.19115443527698517</v>
      </c>
      <c r="CF601">
        <v>0.25219908356666565</v>
      </c>
      <c r="CG601">
        <v>0.31113153696060181</v>
      </c>
      <c r="CH601">
        <v>0.37939837574958801</v>
      </c>
      <c r="CI601">
        <v>0.3442491888999939</v>
      </c>
      <c r="CJ601">
        <v>0.32891947031021118</v>
      </c>
      <c r="CK601">
        <v>0.17394976317882538</v>
      </c>
      <c r="CL601">
        <v>0.30926758050918579</v>
      </c>
      <c r="CM601">
        <v>0.28628510236740112</v>
      </c>
      <c r="CN601">
        <v>0.27144742012023926</v>
      </c>
      <c r="CO601">
        <v>0.24758081138134003</v>
      </c>
      <c r="CP601">
        <v>0.23403674364089966</v>
      </c>
      <c r="CQ601">
        <v>0.24773707985877991</v>
      </c>
      <c r="CR601">
        <v>0.32962080836296082</v>
      </c>
      <c r="CS601">
        <v>0.2703436017036438</v>
      </c>
      <c r="CT601">
        <v>0.28880134224891663</v>
      </c>
      <c r="CU601">
        <v>0.34928643703460693</v>
      </c>
      <c r="CV601">
        <v>0.38778677582740784</v>
      </c>
      <c r="CW601">
        <v>0.41196855902671814</v>
      </c>
      <c r="CX601">
        <v>0.43386557698249817</v>
      </c>
      <c r="CY601">
        <v>0.38652732968330383</v>
      </c>
      <c r="CZ601">
        <v>0.34037786722183228</v>
      </c>
    </row>
    <row r="602" spans="1:104" x14ac:dyDescent="0.25">
      <c r="A602" t="s">
        <v>736</v>
      </c>
      <c r="B602" t="s">
        <v>168</v>
      </c>
      <c r="C602" t="s">
        <v>25</v>
      </c>
      <c r="D602" t="s">
        <v>182</v>
      </c>
      <c r="E602" t="s">
        <v>182</v>
      </c>
      <c r="F602">
        <v>2018</v>
      </c>
      <c r="G602" t="s">
        <v>171</v>
      </c>
      <c r="H602">
        <v>3</v>
      </c>
      <c r="I602">
        <v>24.828666687011719</v>
      </c>
      <c r="J602">
        <v>24.010210037231445</v>
      </c>
      <c r="K602">
        <v>23.508754730224609</v>
      </c>
      <c r="L602">
        <v>23.387319564819336</v>
      </c>
      <c r="M602">
        <v>24.189130783081055</v>
      </c>
      <c r="N602">
        <v>26.474336624145508</v>
      </c>
      <c r="O602">
        <v>30.224248886108398</v>
      </c>
      <c r="P602">
        <v>32.760429382324219</v>
      </c>
      <c r="Q602">
        <v>35.302532196044922</v>
      </c>
      <c r="R602">
        <v>37.324020385742187</v>
      </c>
      <c r="S602">
        <v>39.225162506103516</v>
      </c>
      <c r="T602">
        <v>40.322509765625</v>
      </c>
      <c r="U602">
        <v>41.001110076904297</v>
      </c>
      <c r="V602">
        <v>41.758823394775391</v>
      </c>
      <c r="W602">
        <v>41.726913452148438</v>
      </c>
      <c r="X602">
        <v>40.679664611816406</v>
      </c>
      <c r="Y602">
        <v>39.036430358886719</v>
      </c>
      <c r="Z602">
        <v>37.182220458984375</v>
      </c>
      <c r="AA602">
        <v>35.413265228271484</v>
      </c>
      <c r="AB602">
        <v>34.867305755615234</v>
      </c>
      <c r="AC602">
        <v>33.388076782226563</v>
      </c>
      <c r="AD602">
        <v>31.264284133911133</v>
      </c>
      <c r="AE602">
        <v>28.714845657348633</v>
      </c>
      <c r="AF602">
        <v>26.637826919555664</v>
      </c>
      <c r="AG602">
        <v>-2.6662725955247879E-2</v>
      </c>
      <c r="AH602">
        <v>3.9547678083181381E-2</v>
      </c>
      <c r="AI602">
        <v>-6.418443750590086E-3</v>
      </c>
      <c r="AJ602">
        <v>5.0033139996230602E-3</v>
      </c>
      <c r="AK602">
        <v>-6.4624086022377014E-2</v>
      </c>
      <c r="AL602">
        <v>-0.12109845131635666</v>
      </c>
      <c r="AM602">
        <v>-0.23644249141216278</v>
      </c>
      <c r="AN602">
        <v>-0.21593882143497467</v>
      </c>
      <c r="AO602">
        <v>-9.3773126602172852E-2</v>
      </c>
      <c r="AP602">
        <v>4.6212088316679001E-2</v>
      </c>
      <c r="AQ602">
        <v>0.2777685821056366</v>
      </c>
      <c r="AR602">
        <v>1.319286584854126</v>
      </c>
      <c r="AS602">
        <v>1.3036344051361084</v>
      </c>
      <c r="AT602">
        <v>1.236355185508728</v>
      </c>
      <c r="AU602">
        <v>1.1972507238388062</v>
      </c>
      <c r="AV602">
        <v>1.115877628326416</v>
      </c>
      <c r="AW602">
        <v>1.1005913019180298</v>
      </c>
      <c r="AX602">
        <v>0.8921964168548584</v>
      </c>
      <c r="AY602">
        <v>0.11767842620611191</v>
      </c>
      <c r="AZ602">
        <v>9.6714437007904053E-2</v>
      </c>
      <c r="BA602">
        <v>9.9607288837432861E-2</v>
      </c>
      <c r="BB602">
        <v>3.4784406423568726E-2</v>
      </c>
      <c r="BC602">
        <v>4.3348155915737152E-2</v>
      </c>
      <c r="BD602">
        <v>7.048516720533371E-2</v>
      </c>
      <c r="BE602">
        <v>56.223060607910156</v>
      </c>
      <c r="BF602">
        <v>54.506519317626953</v>
      </c>
      <c r="BG602">
        <v>52.995365142822266</v>
      </c>
      <c r="BH602">
        <v>53.450752258300781</v>
      </c>
      <c r="BI602">
        <v>53.906143188476563</v>
      </c>
      <c r="BJ602">
        <v>54.089221954345703</v>
      </c>
      <c r="BK602">
        <v>54.066917419433594</v>
      </c>
      <c r="BL602">
        <v>56.261154174804688</v>
      </c>
      <c r="BM602">
        <v>63.160778045654297</v>
      </c>
      <c r="BN602">
        <v>68.843856811523438</v>
      </c>
      <c r="BO602">
        <v>73.1273193359375</v>
      </c>
      <c r="BP602">
        <v>75.921928405761719</v>
      </c>
      <c r="BQ602">
        <v>79.138473510742187</v>
      </c>
      <c r="BR602">
        <v>78.955390930175781</v>
      </c>
      <c r="BS602">
        <v>76.071556091308594</v>
      </c>
      <c r="BT602">
        <v>72.75</v>
      </c>
      <c r="BU602">
        <v>72.488845825195313</v>
      </c>
      <c r="BV602">
        <v>71.033454895019531</v>
      </c>
      <c r="BW602">
        <v>67.439598083496094</v>
      </c>
      <c r="BX602">
        <v>62.995368957519531</v>
      </c>
      <c r="BY602">
        <v>61.745361328125</v>
      </c>
      <c r="BZ602">
        <v>59.778823852539063</v>
      </c>
      <c r="CA602">
        <v>59.734214782714844</v>
      </c>
      <c r="CB602">
        <v>57.778823852539063</v>
      </c>
      <c r="CC602">
        <v>0.24539975821971893</v>
      </c>
      <c r="CD602">
        <v>0.19615839421749115</v>
      </c>
      <c r="CE602">
        <v>0.16436350345611572</v>
      </c>
      <c r="CF602">
        <v>0.21413877606391907</v>
      </c>
      <c r="CG602">
        <v>0.26036286354064941</v>
      </c>
      <c r="CH602">
        <v>0.31914672255516052</v>
      </c>
      <c r="CI602">
        <v>0.29127293825149536</v>
      </c>
      <c r="CJ602">
        <v>0.28118973970413208</v>
      </c>
      <c r="CK602">
        <v>0.15088510513305664</v>
      </c>
      <c r="CL602">
        <v>0.27438530325889587</v>
      </c>
      <c r="CM602">
        <v>0.25925025343894958</v>
      </c>
      <c r="CN602">
        <v>0.25136199593544006</v>
      </c>
      <c r="CO602">
        <v>0.23140962421894073</v>
      </c>
      <c r="CP602">
        <v>0.22255069017410278</v>
      </c>
      <c r="CQ602">
        <v>0.23733490705490112</v>
      </c>
      <c r="CR602">
        <v>0.31390690803527832</v>
      </c>
      <c r="CS602">
        <v>0.25395956635475159</v>
      </c>
      <c r="CT602">
        <v>0.26042318344116211</v>
      </c>
      <c r="CU602">
        <v>0.30591747164726257</v>
      </c>
      <c r="CV602">
        <v>0.34665071964263916</v>
      </c>
      <c r="CW602">
        <v>0.36843395233154297</v>
      </c>
      <c r="CX602">
        <v>0.38705134391784668</v>
      </c>
      <c r="CY602">
        <v>0.3423403799533844</v>
      </c>
      <c r="CZ602">
        <v>0.29830408096313477</v>
      </c>
    </row>
    <row r="603" spans="1:104" x14ac:dyDescent="0.25">
      <c r="A603" t="s">
        <v>737</v>
      </c>
      <c r="B603" t="s">
        <v>168</v>
      </c>
      <c r="C603" t="s">
        <v>25</v>
      </c>
      <c r="D603" t="s">
        <v>182</v>
      </c>
      <c r="E603" t="s">
        <v>182</v>
      </c>
      <c r="F603">
        <v>2018</v>
      </c>
      <c r="G603" t="s">
        <v>172</v>
      </c>
      <c r="H603">
        <v>4</v>
      </c>
      <c r="I603">
        <v>26.307727813720703</v>
      </c>
      <c r="J603">
        <v>25.312492370605469</v>
      </c>
      <c r="K603">
        <v>24.722330093383789</v>
      </c>
      <c r="L603">
        <v>24.548599243164063</v>
      </c>
      <c r="M603">
        <v>25.404415130615234</v>
      </c>
      <c r="N603">
        <v>27.818889617919922</v>
      </c>
      <c r="O603">
        <v>31.125358581542969</v>
      </c>
      <c r="P603">
        <v>34.372108459472656</v>
      </c>
      <c r="Q603">
        <v>38.404670715332031</v>
      </c>
      <c r="R603">
        <v>41.89892578125</v>
      </c>
      <c r="S603">
        <v>44.825344085693359</v>
      </c>
      <c r="T603">
        <v>46.516220092773438</v>
      </c>
      <c r="U603">
        <v>47.327064514160156</v>
      </c>
      <c r="V603">
        <v>47.930278778076172</v>
      </c>
      <c r="W603">
        <v>47.620048522949219</v>
      </c>
      <c r="X603">
        <v>46.271694183349609</v>
      </c>
      <c r="Y603">
        <v>44.083942413330078</v>
      </c>
      <c r="Z603">
        <v>41.405490875244141</v>
      </c>
      <c r="AA603">
        <v>38.1695556640625</v>
      </c>
      <c r="AB603">
        <v>37.658950805664062</v>
      </c>
      <c r="AC603">
        <v>36.350643157958984</v>
      </c>
      <c r="AD603">
        <v>33.894741058349609</v>
      </c>
      <c r="AE603">
        <v>31.000631332397461</v>
      </c>
      <c r="AF603">
        <v>28.643531799316406</v>
      </c>
      <c r="AG603">
        <v>-5.2289576269686222E-3</v>
      </c>
      <c r="AH603">
        <v>4.2224213480949402E-2</v>
      </c>
      <c r="AI603">
        <v>1.8739739432930946E-2</v>
      </c>
      <c r="AJ603">
        <v>4.2186606675386429E-2</v>
      </c>
      <c r="AK603">
        <v>-2.3886305280029774E-3</v>
      </c>
      <c r="AL603">
        <v>7.7039347961544991E-3</v>
      </c>
      <c r="AM603">
        <v>-0.13276875019073486</v>
      </c>
      <c r="AN603">
        <v>-2.0482029765844345E-2</v>
      </c>
      <c r="AO603">
        <v>7.5185999274253845E-2</v>
      </c>
      <c r="AP603">
        <v>0.13133466243743896</v>
      </c>
      <c r="AQ603">
        <v>0.39394140243530273</v>
      </c>
      <c r="AR603">
        <v>1.6617324352264404</v>
      </c>
      <c r="AS603">
        <v>1.6812266111373901</v>
      </c>
      <c r="AT603">
        <v>1.5890196561813354</v>
      </c>
      <c r="AU603">
        <v>1.5246245861053467</v>
      </c>
      <c r="AV603">
        <v>1.5239123106002808</v>
      </c>
      <c r="AW603">
        <v>1.4923113584518433</v>
      </c>
      <c r="AX603">
        <v>1.2951102256774902</v>
      </c>
      <c r="AY603">
        <v>0.40793374180793762</v>
      </c>
      <c r="AZ603">
        <v>0.27113115787506104</v>
      </c>
      <c r="BA603">
        <v>0.20354384183883667</v>
      </c>
      <c r="BB603">
        <v>0.13566888868808746</v>
      </c>
      <c r="BC603">
        <v>0.14458642899990082</v>
      </c>
      <c r="BD603">
        <v>0.15162523090839386</v>
      </c>
      <c r="BE603">
        <v>62.711650848388672</v>
      </c>
      <c r="BF603">
        <v>61.916999816894531</v>
      </c>
      <c r="BG603">
        <v>60.200710296630859</v>
      </c>
      <c r="BH603">
        <v>61.396011352539063</v>
      </c>
      <c r="BI603">
        <v>60.396011352539062</v>
      </c>
      <c r="BJ603">
        <v>60.601360321044922</v>
      </c>
      <c r="BK603">
        <v>59.861629486083984</v>
      </c>
      <c r="BL603">
        <v>67.082557678222656</v>
      </c>
      <c r="BM603">
        <v>77.792991638183594</v>
      </c>
      <c r="BN603">
        <v>84.031158447265625</v>
      </c>
      <c r="BO603">
        <v>88.348587036132812</v>
      </c>
      <c r="BP603">
        <v>91.631622314453125</v>
      </c>
      <c r="BQ603">
        <v>92.880950927734375</v>
      </c>
      <c r="BR603">
        <v>91.960205078125</v>
      </c>
      <c r="BS603">
        <v>91.014907836914063</v>
      </c>
      <c r="BT603">
        <v>90.060455322265625</v>
      </c>
      <c r="BU603">
        <v>88.170967102050781</v>
      </c>
      <c r="BV603">
        <v>86.650421142578125</v>
      </c>
      <c r="BW603">
        <v>83.933021545410156</v>
      </c>
      <c r="BX603">
        <v>78.489059448242188</v>
      </c>
      <c r="BY603">
        <v>73.373458862304688</v>
      </c>
      <c r="BZ603">
        <v>69.974151611328125</v>
      </c>
      <c r="CA603">
        <v>64.662132263183594</v>
      </c>
      <c r="CB603">
        <v>63.129764556884766</v>
      </c>
      <c r="CC603">
        <v>0.22927054762840271</v>
      </c>
      <c r="CD603">
        <v>0.18225054442882538</v>
      </c>
      <c r="CE603">
        <v>0.15273581445217133</v>
      </c>
      <c r="CF603">
        <v>0.19874528050422668</v>
      </c>
      <c r="CG603">
        <v>0.24261273443698883</v>
      </c>
      <c r="CH603">
        <v>0.29778456687927246</v>
      </c>
      <c r="CI603">
        <v>0.26543822884559631</v>
      </c>
      <c r="CJ603">
        <v>0.25827419757843018</v>
      </c>
      <c r="CK603">
        <v>0.14194893836975098</v>
      </c>
      <c r="CL603">
        <v>0.2657616138458252</v>
      </c>
      <c r="CM603">
        <v>0.25477248430252075</v>
      </c>
      <c r="CN603">
        <v>0.24951536953449249</v>
      </c>
      <c r="CO603">
        <v>0.22997446358203888</v>
      </c>
      <c r="CP603">
        <v>0.21986879408359528</v>
      </c>
      <c r="CQ603">
        <v>0.23233340680599213</v>
      </c>
      <c r="CR603">
        <v>0.30644711852073669</v>
      </c>
      <c r="CS603">
        <v>0.24631302058696747</v>
      </c>
      <c r="CT603">
        <v>0.25001904368400574</v>
      </c>
      <c r="CU603">
        <v>0.28649231791496277</v>
      </c>
      <c r="CV603">
        <v>0.32450762391090393</v>
      </c>
      <c r="CW603">
        <v>0.34629708528518677</v>
      </c>
      <c r="CX603">
        <v>0.36389434337615967</v>
      </c>
      <c r="CY603">
        <v>0.32271921634674072</v>
      </c>
      <c r="CZ603">
        <v>0.28208687901496887</v>
      </c>
    </row>
    <row r="604" spans="1:104" x14ac:dyDescent="0.25">
      <c r="A604" t="s">
        <v>738</v>
      </c>
      <c r="B604" t="s">
        <v>168</v>
      </c>
      <c r="C604" t="s">
        <v>25</v>
      </c>
      <c r="D604" t="s">
        <v>182</v>
      </c>
      <c r="E604" t="s">
        <v>182</v>
      </c>
      <c r="F604">
        <v>2018</v>
      </c>
      <c r="G604" t="s">
        <v>173</v>
      </c>
      <c r="H604">
        <v>5</v>
      </c>
      <c r="I604">
        <v>26.298194885253906</v>
      </c>
      <c r="J604">
        <v>25.395236968994141</v>
      </c>
      <c r="K604">
        <v>24.819526672363281</v>
      </c>
      <c r="L604">
        <v>24.699594497680664</v>
      </c>
      <c r="M604">
        <v>25.638826370239258</v>
      </c>
      <c r="N604">
        <v>28.067998886108398</v>
      </c>
      <c r="O604">
        <v>31.136884689331055</v>
      </c>
      <c r="P604">
        <v>35.138832092285156</v>
      </c>
      <c r="Q604">
        <v>39.509529113769531</v>
      </c>
      <c r="R604">
        <v>42.877483367919922</v>
      </c>
      <c r="S604">
        <v>45.565021514892578</v>
      </c>
      <c r="T604">
        <v>47.125343322753906</v>
      </c>
      <c r="U604">
        <v>47.754581451416016</v>
      </c>
      <c r="V604">
        <v>48.133407592773438</v>
      </c>
      <c r="W604">
        <v>47.670566558837891</v>
      </c>
      <c r="X604">
        <v>46.182514190673828</v>
      </c>
      <c r="Y604">
        <v>43.930160522460938</v>
      </c>
      <c r="Z604">
        <v>41.223320007324219</v>
      </c>
      <c r="AA604">
        <v>38.005680084228516</v>
      </c>
      <c r="AB604">
        <v>37.187892913818359</v>
      </c>
      <c r="AC604">
        <v>36.438335418701172</v>
      </c>
      <c r="AD604">
        <v>33.894172668457031</v>
      </c>
      <c r="AE604">
        <v>31.061389923095703</v>
      </c>
      <c r="AF604">
        <v>28.709442138671875</v>
      </c>
      <c r="AG604">
        <v>-1.7922089900821447E-3</v>
      </c>
      <c r="AH604">
        <v>4.2470239102840424E-2</v>
      </c>
      <c r="AI604">
        <v>2.2621458396315575E-2</v>
      </c>
      <c r="AJ604">
        <v>4.8130407929420471E-2</v>
      </c>
      <c r="AK604">
        <v>7.5535993091762066E-3</v>
      </c>
      <c r="AL604">
        <v>2.8428997844457626E-2</v>
      </c>
      <c r="AM604">
        <v>-0.11733961850404739</v>
      </c>
      <c r="AN604">
        <v>1.0280541144311428E-2</v>
      </c>
      <c r="AO604">
        <v>0.10546579211950302</v>
      </c>
      <c r="AP604">
        <v>0.14909672737121582</v>
      </c>
      <c r="AQ604">
        <v>0.42063474655151367</v>
      </c>
      <c r="AR604">
        <v>1.7340242862701416</v>
      </c>
      <c r="AS604">
        <v>1.7520623207092285</v>
      </c>
      <c r="AT604">
        <v>1.6447746753692627</v>
      </c>
      <c r="AU604">
        <v>1.5737373828887939</v>
      </c>
      <c r="AV604">
        <v>1.5847738981246948</v>
      </c>
      <c r="AW604">
        <v>1.5513657331466675</v>
      </c>
      <c r="AX604">
        <v>1.3584750890731812</v>
      </c>
      <c r="AY604">
        <v>0.4588160514831543</v>
      </c>
      <c r="AZ604">
        <v>0.30048850178718567</v>
      </c>
      <c r="BA604">
        <v>0.2215425968170166</v>
      </c>
      <c r="BB604">
        <v>0.15116158127784729</v>
      </c>
      <c r="BC604">
        <v>0.16037027537822723</v>
      </c>
      <c r="BD604">
        <v>0.16368274390697479</v>
      </c>
      <c r="BE604">
        <v>65.9622802734375</v>
      </c>
      <c r="BF604">
        <v>65.45111083984375</v>
      </c>
      <c r="BG604">
        <v>65.872901916503906</v>
      </c>
      <c r="BH604">
        <v>65.600555419921875</v>
      </c>
      <c r="BI604">
        <v>64.611724853515625</v>
      </c>
      <c r="BJ604">
        <v>63.872898101806641</v>
      </c>
      <c r="BK604">
        <v>63.134071350097656</v>
      </c>
      <c r="BL604">
        <v>68.921791076660156</v>
      </c>
      <c r="BM604">
        <v>79.642471313476563</v>
      </c>
      <c r="BN604">
        <v>85.108955383300781</v>
      </c>
      <c r="BO604">
        <v>88.937164306640625</v>
      </c>
      <c r="BP604">
        <v>92.3701171875</v>
      </c>
      <c r="BQ604">
        <v>92.336601257324219</v>
      </c>
      <c r="BR604">
        <v>90.642471313476562</v>
      </c>
      <c r="BS604">
        <v>90.631301879882812</v>
      </c>
      <c r="BT604">
        <v>88.698326110839844</v>
      </c>
      <c r="BU604">
        <v>85.526535034179688</v>
      </c>
      <c r="BV604">
        <v>83.7877197265625</v>
      </c>
      <c r="BW604">
        <v>81.910614013671875</v>
      </c>
      <c r="BX604">
        <v>80.138275146484375</v>
      </c>
      <c r="BY604">
        <v>74.23883056640625</v>
      </c>
      <c r="BZ604">
        <v>69.839385986328125</v>
      </c>
      <c r="CA604">
        <v>68.817039489746094</v>
      </c>
      <c r="CB604">
        <v>67.122901916503906</v>
      </c>
      <c r="CC604">
        <v>0.22665371000766754</v>
      </c>
      <c r="CD604">
        <v>0.18123790621757507</v>
      </c>
      <c r="CE604">
        <v>0.15182922780513763</v>
      </c>
      <c r="CF604">
        <v>0.19868876039981842</v>
      </c>
      <c r="CG604">
        <v>0.24402825534343719</v>
      </c>
      <c r="CH604">
        <v>0.29991546273231506</v>
      </c>
      <c r="CI604">
        <v>0.26569247245788574</v>
      </c>
      <c r="CJ604">
        <v>0.26284253597259521</v>
      </c>
      <c r="CK604">
        <v>0.14637389779090881</v>
      </c>
      <c r="CL604">
        <v>0.27382168173789978</v>
      </c>
      <c r="CM604">
        <v>0.26114284992218018</v>
      </c>
      <c r="CN604">
        <v>0.25525221228599548</v>
      </c>
      <c r="CO604">
        <v>0.23422721028327942</v>
      </c>
      <c r="CP604">
        <v>0.222286656498909</v>
      </c>
      <c r="CQ604">
        <v>0.23439770936965942</v>
      </c>
      <c r="CR604">
        <v>0.30888283252716064</v>
      </c>
      <c r="CS604">
        <v>0.24820195138454437</v>
      </c>
      <c r="CT604">
        <v>0.25220105051994324</v>
      </c>
      <c r="CU604">
        <v>0.28928136825561523</v>
      </c>
      <c r="CV604">
        <v>0.3260597288608551</v>
      </c>
      <c r="CW604">
        <v>0.34852030873298645</v>
      </c>
      <c r="CX604">
        <v>0.36237809062004089</v>
      </c>
      <c r="CY604">
        <v>0.32196629047393799</v>
      </c>
      <c r="CZ604">
        <v>0.28067255020141602</v>
      </c>
    </row>
    <row r="605" spans="1:104" x14ac:dyDescent="0.25">
      <c r="A605" t="s">
        <v>739</v>
      </c>
      <c r="B605" t="s">
        <v>168</v>
      </c>
      <c r="C605" t="s">
        <v>25</v>
      </c>
      <c r="D605" t="s">
        <v>182</v>
      </c>
      <c r="E605" t="s">
        <v>182</v>
      </c>
      <c r="F605">
        <v>2018</v>
      </c>
      <c r="G605" t="s">
        <v>174</v>
      </c>
      <c r="H605">
        <v>6</v>
      </c>
      <c r="I605">
        <v>26.786138534545898</v>
      </c>
      <c r="J605">
        <v>25.848062515258789</v>
      </c>
      <c r="K605">
        <v>25.256744384765625</v>
      </c>
      <c r="L605">
        <v>25.104686737060547</v>
      </c>
      <c r="M605">
        <v>26.034479141235352</v>
      </c>
      <c r="N605">
        <v>28.304311752319336</v>
      </c>
      <c r="O605">
        <v>31.295726776123047</v>
      </c>
      <c r="P605">
        <v>35.222221374511719</v>
      </c>
      <c r="Q605">
        <v>39.098442077636719</v>
      </c>
      <c r="R605">
        <v>42.364788055419922</v>
      </c>
      <c r="S605">
        <v>45.010108947753906</v>
      </c>
      <c r="T605">
        <v>46.430644989013672</v>
      </c>
      <c r="U605">
        <v>46.904987335205078</v>
      </c>
      <c r="V605">
        <v>47.133922576904297</v>
      </c>
      <c r="W605">
        <v>46.73822021484375</v>
      </c>
      <c r="X605">
        <v>45.535175323486328</v>
      </c>
      <c r="Y605">
        <v>43.803260803222656</v>
      </c>
      <c r="Z605">
        <v>41.413410186767578</v>
      </c>
      <c r="AA605">
        <v>38.442924499511719</v>
      </c>
      <c r="AB605">
        <v>36.893959045410156</v>
      </c>
      <c r="AC605">
        <v>36.294296264648438</v>
      </c>
      <c r="AD605">
        <v>34.059043884277344</v>
      </c>
      <c r="AE605">
        <v>31.354137420654297</v>
      </c>
      <c r="AF605">
        <v>28.996173858642578</v>
      </c>
      <c r="AG605">
        <v>-8.4671564400196075E-3</v>
      </c>
      <c r="AH605">
        <v>4.3462947010993958E-2</v>
      </c>
      <c r="AI605">
        <v>1.5891129150986671E-2</v>
      </c>
      <c r="AJ605">
        <v>3.8618635386228561E-2</v>
      </c>
      <c r="AK605">
        <v>-1.1428618803620338E-2</v>
      </c>
      <c r="AL605">
        <v>-1.0414311662316322E-2</v>
      </c>
      <c r="AM605">
        <v>-0.1504368931055069</v>
      </c>
      <c r="AN605">
        <v>-4.8965424299240112E-2</v>
      </c>
      <c r="AO605">
        <v>5.3901590406894684E-2</v>
      </c>
      <c r="AP605">
        <v>0.12369157373905182</v>
      </c>
      <c r="AQ605">
        <v>0.38989830017089844</v>
      </c>
      <c r="AR605">
        <v>1.6558109521865845</v>
      </c>
      <c r="AS605">
        <v>1.6588064432144165</v>
      </c>
      <c r="AT605">
        <v>1.5546139478683472</v>
      </c>
      <c r="AU605">
        <v>1.4917211532592773</v>
      </c>
      <c r="AV605">
        <v>1.4860460758209229</v>
      </c>
      <c r="AW605">
        <v>1.4738756418228149</v>
      </c>
      <c r="AX605">
        <v>1.2739365100860596</v>
      </c>
      <c r="AY605">
        <v>0.38242575526237488</v>
      </c>
      <c r="AZ605">
        <v>0.25204291939735413</v>
      </c>
      <c r="BA605">
        <v>0.19413667917251587</v>
      </c>
      <c r="BB605">
        <v>0.12453248351812363</v>
      </c>
      <c r="BC605">
        <v>0.13436080515384674</v>
      </c>
      <c r="BD605">
        <v>0.14438018202781677</v>
      </c>
      <c r="BE605">
        <v>65.360931396484375</v>
      </c>
      <c r="BF605">
        <v>62.66796875</v>
      </c>
      <c r="BG605">
        <v>61.712696075439453</v>
      </c>
      <c r="BH605">
        <v>61.700618743896484</v>
      </c>
      <c r="BI605">
        <v>61.472988128662109</v>
      </c>
      <c r="BJ605">
        <v>60.767719268798828</v>
      </c>
      <c r="BK605">
        <v>62.190555572509766</v>
      </c>
      <c r="BL605">
        <v>70.626319885253906</v>
      </c>
      <c r="BM605">
        <v>75.958351135253906</v>
      </c>
      <c r="BN605">
        <v>79.67547607421875</v>
      </c>
      <c r="BO605">
        <v>84.564315795898437</v>
      </c>
      <c r="BP605">
        <v>87.269363403320313</v>
      </c>
      <c r="BQ605">
        <v>89.008407592773438</v>
      </c>
      <c r="BR605">
        <v>89.519363403320313</v>
      </c>
      <c r="BS605">
        <v>87.09674072265625</v>
      </c>
      <c r="BT605">
        <v>87.153549194335937</v>
      </c>
      <c r="BU605">
        <v>86.902664184570313</v>
      </c>
      <c r="BV605">
        <v>84.425254821777344</v>
      </c>
      <c r="BW605">
        <v>82.232284545898438</v>
      </c>
      <c r="BX605">
        <v>79.570854187011719</v>
      </c>
      <c r="BY605">
        <v>75.944984436035156</v>
      </c>
      <c r="BZ605">
        <v>72.272369384765625</v>
      </c>
      <c r="CA605">
        <v>70.533546447753906</v>
      </c>
      <c r="CB605">
        <v>68.110931396484375</v>
      </c>
      <c r="CC605">
        <v>0.23797407746315002</v>
      </c>
      <c r="CD605">
        <v>0.1899338960647583</v>
      </c>
      <c r="CE605">
        <v>0.15931041538715363</v>
      </c>
      <c r="CF605">
        <v>0.2076990157365799</v>
      </c>
      <c r="CG605">
        <v>0.2542482316493988</v>
      </c>
      <c r="CH605">
        <v>0.31056147813796997</v>
      </c>
      <c r="CI605">
        <v>0.27383217215538025</v>
      </c>
      <c r="CJ605">
        <v>0.27042388916015625</v>
      </c>
      <c r="CK605">
        <v>0.14806389808654785</v>
      </c>
      <c r="CL605">
        <v>0.27508693933486938</v>
      </c>
      <c r="CM605">
        <v>0.2622169554233551</v>
      </c>
      <c r="CN605">
        <v>0.25561091303825378</v>
      </c>
      <c r="CO605">
        <v>0.23389327526092529</v>
      </c>
      <c r="CP605">
        <v>0.22182890772819519</v>
      </c>
      <c r="CQ605">
        <v>0.23460030555725098</v>
      </c>
      <c r="CR605">
        <v>0.31118842959403992</v>
      </c>
      <c r="CS605">
        <v>0.25350746512413025</v>
      </c>
      <c r="CT605">
        <v>0.25841411948204041</v>
      </c>
      <c r="CU605">
        <v>0.29858839511871338</v>
      </c>
      <c r="CV605">
        <v>0.33190998435020447</v>
      </c>
      <c r="CW605">
        <v>0.35615134239196777</v>
      </c>
      <c r="CX605">
        <v>0.37312185764312744</v>
      </c>
      <c r="CY605">
        <v>0.33272728323936462</v>
      </c>
      <c r="CZ605">
        <v>0.29057589173316956</v>
      </c>
    </row>
    <row r="606" spans="1:104" x14ac:dyDescent="0.25">
      <c r="A606" t="s">
        <v>740</v>
      </c>
      <c r="B606" t="s">
        <v>168</v>
      </c>
      <c r="C606" t="s">
        <v>25</v>
      </c>
      <c r="D606" t="s">
        <v>182</v>
      </c>
      <c r="E606" t="s">
        <v>182</v>
      </c>
      <c r="F606">
        <v>2018</v>
      </c>
      <c r="G606" t="s">
        <v>175</v>
      </c>
      <c r="H606">
        <v>7</v>
      </c>
      <c r="I606">
        <v>28.241252899169922</v>
      </c>
      <c r="J606">
        <v>27.266799926757812</v>
      </c>
      <c r="K606">
        <v>26.610906600952148</v>
      </c>
      <c r="L606">
        <v>26.497455596923828</v>
      </c>
      <c r="M606">
        <v>27.549764633178711</v>
      </c>
      <c r="N606">
        <v>30.211978912353516</v>
      </c>
      <c r="O606">
        <v>33.463497161865234</v>
      </c>
      <c r="P606">
        <v>37.430885314941406</v>
      </c>
      <c r="Q606">
        <v>41.316890716552734</v>
      </c>
      <c r="R606">
        <v>44.668033599853516</v>
      </c>
      <c r="S606">
        <v>47.369113922119141</v>
      </c>
      <c r="T606">
        <v>48.780117034912109</v>
      </c>
      <c r="U606">
        <v>49.405277252197266</v>
      </c>
      <c r="V606">
        <v>49.721935272216797</v>
      </c>
      <c r="W606">
        <v>49.437412261962891</v>
      </c>
      <c r="X606">
        <v>48.556072235107422</v>
      </c>
      <c r="Y606">
        <v>46.883689880371094</v>
      </c>
      <c r="Z606">
        <v>44.285072326660156</v>
      </c>
      <c r="AA606">
        <v>40.821632385253906</v>
      </c>
      <c r="AB606">
        <v>39.003280639648437</v>
      </c>
      <c r="AC606">
        <v>38.306163787841797</v>
      </c>
      <c r="AD606">
        <v>35.973285675048828</v>
      </c>
      <c r="AE606">
        <v>33.110141754150391</v>
      </c>
      <c r="AF606">
        <v>30.650087356567383</v>
      </c>
      <c r="AG606">
        <v>3.2853381708264351E-3</v>
      </c>
      <c r="AH606">
        <v>4.5471951365470886E-2</v>
      </c>
      <c r="AI606">
        <v>2.9940640553832054E-2</v>
      </c>
      <c r="AJ606">
        <v>5.984961986541748E-2</v>
      </c>
      <c r="AK606">
        <v>2.3291653022170067E-2</v>
      </c>
      <c r="AL606">
        <v>6.205720454454422E-2</v>
      </c>
      <c r="AM606">
        <v>-9.9575057625770569E-2</v>
      </c>
      <c r="AN606">
        <v>5.7635065168142319E-2</v>
      </c>
      <c r="AO606">
        <v>0.1477527916431427</v>
      </c>
      <c r="AP606">
        <v>0.16979663074016571</v>
      </c>
      <c r="AQ606">
        <v>0.44543513655662537</v>
      </c>
      <c r="AR606">
        <v>1.7949225902557373</v>
      </c>
      <c r="AS606">
        <v>1.8214200735092163</v>
      </c>
      <c r="AT606">
        <v>1.7093652486801147</v>
      </c>
      <c r="AU606">
        <v>1.6428667306900024</v>
      </c>
      <c r="AV606">
        <v>1.7020257711410522</v>
      </c>
      <c r="AW606">
        <v>1.6967304944992065</v>
      </c>
      <c r="AX606">
        <v>1.509049654006958</v>
      </c>
      <c r="AY606">
        <v>0.5482068657875061</v>
      </c>
      <c r="AZ606">
        <v>0.34879615902900696</v>
      </c>
      <c r="BA606">
        <v>0.25132375955581665</v>
      </c>
      <c r="BB606">
        <v>0.17983071506023407</v>
      </c>
      <c r="BC606">
        <v>0.18999294936656952</v>
      </c>
      <c r="BD606">
        <v>0.1891043484210968</v>
      </c>
      <c r="BE606">
        <v>71.078346252441406</v>
      </c>
      <c r="BF606">
        <v>71.522384643554688</v>
      </c>
      <c r="BG606">
        <v>71.033576965332031</v>
      </c>
      <c r="BH606">
        <v>70.794769287109375</v>
      </c>
      <c r="BI606">
        <v>70.100730895996094</v>
      </c>
      <c r="BJ606">
        <v>70.08953857421875</v>
      </c>
      <c r="BK606">
        <v>69.611923217773438</v>
      </c>
      <c r="BL606">
        <v>72.75</v>
      </c>
      <c r="BM606">
        <v>76.615684509277344</v>
      </c>
      <c r="BN606">
        <v>81.070915222167969</v>
      </c>
      <c r="BO606">
        <v>86.186607360839844</v>
      </c>
      <c r="BP606">
        <v>91.268714904785156</v>
      </c>
      <c r="BQ606">
        <v>91.5634765625</v>
      </c>
      <c r="BR606">
        <v>91.891830444335938</v>
      </c>
      <c r="BS606">
        <v>92.141838073730469</v>
      </c>
      <c r="BT606">
        <v>91.313484191894531</v>
      </c>
      <c r="BU606">
        <v>87.414222717285156</v>
      </c>
      <c r="BV606">
        <v>84.742561340332031</v>
      </c>
      <c r="BW606">
        <v>83.570915222167969</v>
      </c>
      <c r="BX606">
        <v>81.388076782226563</v>
      </c>
      <c r="BY606">
        <v>78.115684509277344</v>
      </c>
      <c r="BZ606">
        <v>74.955230712890625</v>
      </c>
      <c r="CA606">
        <v>73.716423034667969</v>
      </c>
      <c r="CB606">
        <v>72.772384643554688</v>
      </c>
      <c r="CC606">
        <v>0.23957358300685883</v>
      </c>
      <c r="CD606">
        <v>0.1919415295124054</v>
      </c>
      <c r="CE606">
        <v>0.1607363224029541</v>
      </c>
      <c r="CF606">
        <v>0.21048720180988312</v>
      </c>
      <c r="CG606">
        <v>0.25916606187820435</v>
      </c>
      <c r="CH606">
        <v>0.31974190473556519</v>
      </c>
      <c r="CI606">
        <v>0.28092646598815918</v>
      </c>
      <c r="CJ606">
        <v>0.27394196391105652</v>
      </c>
      <c r="CK606">
        <v>0.14879217743873596</v>
      </c>
      <c r="CL606">
        <v>0.27634912729263306</v>
      </c>
      <c r="CM606">
        <v>0.26272764801979065</v>
      </c>
      <c r="CN606">
        <v>0.25508558750152588</v>
      </c>
      <c r="CO606">
        <v>0.23423497378826141</v>
      </c>
      <c r="CP606">
        <v>0.22210587561130524</v>
      </c>
      <c r="CQ606">
        <v>0.23527255654335022</v>
      </c>
      <c r="CR606">
        <v>0.31540596485137939</v>
      </c>
      <c r="CS606">
        <v>0.2584308385848999</v>
      </c>
      <c r="CT606">
        <v>0.26319631934165955</v>
      </c>
      <c r="CU606">
        <v>0.30249089002609253</v>
      </c>
      <c r="CV606">
        <v>0.33498981595039368</v>
      </c>
      <c r="CW606">
        <v>0.35822400450706482</v>
      </c>
      <c r="CX606">
        <v>0.37538892030715942</v>
      </c>
      <c r="CY606">
        <v>0.33454695343971252</v>
      </c>
      <c r="CZ606">
        <v>0.29265984892845154</v>
      </c>
    </row>
    <row r="607" spans="1:104" x14ac:dyDescent="0.25">
      <c r="A607" t="s">
        <v>741</v>
      </c>
      <c r="B607" t="s">
        <v>168</v>
      </c>
      <c r="C607" t="s">
        <v>25</v>
      </c>
      <c r="D607" t="s">
        <v>182</v>
      </c>
      <c r="E607" t="s">
        <v>182</v>
      </c>
      <c r="F607">
        <v>2018</v>
      </c>
      <c r="G607" t="s">
        <v>176</v>
      </c>
      <c r="H607">
        <v>8</v>
      </c>
      <c r="I607">
        <v>28.939611434936523</v>
      </c>
      <c r="J607">
        <v>27.891223907470703</v>
      </c>
      <c r="K607">
        <v>27.225866317749023</v>
      </c>
      <c r="L607">
        <v>27.096351623535156</v>
      </c>
      <c r="M607">
        <v>28.192718505859375</v>
      </c>
      <c r="N607">
        <v>31.067621231079102</v>
      </c>
      <c r="O607">
        <v>34.754756927490234</v>
      </c>
      <c r="P607">
        <v>38.825588226318359</v>
      </c>
      <c r="Q607">
        <v>43.164337158203125</v>
      </c>
      <c r="R607">
        <v>46.745590209960937</v>
      </c>
      <c r="S607">
        <v>49.718711853027344</v>
      </c>
      <c r="T607">
        <v>51.228763580322266</v>
      </c>
      <c r="U607">
        <v>51.897743225097656</v>
      </c>
      <c r="V607">
        <v>52.237419128417969</v>
      </c>
      <c r="W607">
        <v>51.950531005859375</v>
      </c>
      <c r="X607">
        <v>50.809818267822266</v>
      </c>
      <c r="Y607">
        <v>48.890094757080078</v>
      </c>
      <c r="Z607">
        <v>46.236484527587891</v>
      </c>
      <c r="AA607">
        <v>42.615253448486328</v>
      </c>
      <c r="AB607">
        <v>41.001190185546875</v>
      </c>
      <c r="AC607">
        <v>39.720043182373047</v>
      </c>
      <c r="AD607">
        <v>37.061000823974609</v>
      </c>
      <c r="AE607">
        <v>34.014732360839844</v>
      </c>
      <c r="AF607">
        <v>31.472896575927734</v>
      </c>
      <c r="AG607">
        <v>5.2862036973237991E-3</v>
      </c>
      <c r="AH607">
        <v>4.67558354139328E-2</v>
      </c>
      <c r="AI607">
        <v>3.2902009785175323E-2</v>
      </c>
      <c r="AJ607">
        <v>6.4592465758323669E-2</v>
      </c>
      <c r="AK607">
        <v>2.9470829293131828E-2</v>
      </c>
      <c r="AL607">
        <v>7.560257613658905E-2</v>
      </c>
      <c r="AM607">
        <v>-9.3652702867984772E-2</v>
      </c>
      <c r="AN607">
        <v>7.6432421803474426E-2</v>
      </c>
      <c r="AO607">
        <v>0.16742061078548431</v>
      </c>
      <c r="AP607">
        <v>0.18227113783359528</v>
      </c>
      <c r="AQ607">
        <v>0.46871963143348694</v>
      </c>
      <c r="AR607">
        <v>1.883831262588501</v>
      </c>
      <c r="AS607">
        <v>1.9158174991607666</v>
      </c>
      <c r="AT607">
        <v>1.7993925809860229</v>
      </c>
      <c r="AU607">
        <v>1.7317743301391602</v>
      </c>
      <c r="AV607">
        <v>1.7908179759979248</v>
      </c>
      <c r="AW607">
        <v>1.7776414155960083</v>
      </c>
      <c r="AX607">
        <v>1.595445990562439</v>
      </c>
      <c r="AY607">
        <v>0.59551370143890381</v>
      </c>
      <c r="AZ607">
        <v>0.3800773024559021</v>
      </c>
      <c r="BA607">
        <v>0.26918700337409973</v>
      </c>
      <c r="BB607">
        <v>0.19435331225395203</v>
      </c>
      <c r="BC607">
        <v>0.20436234772205353</v>
      </c>
      <c r="BD607">
        <v>0.20127932727336884</v>
      </c>
      <c r="BE607">
        <v>73.0623779296875</v>
      </c>
      <c r="BF607">
        <v>72.254310607910156</v>
      </c>
      <c r="BG607">
        <v>71.654312133789063</v>
      </c>
      <c r="BH607">
        <v>70.517051696777344</v>
      </c>
      <c r="BI607">
        <v>70.444633483886719</v>
      </c>
      <c r="BJ607">
        <v>70.24462890625</v>
      </c>
      <c r="BK607">
        <v>69.498405456542969</v>
      </c>
      <c r="BL607">
        <v>72.371322631835938</v>
      </c>
      <c r="BM607">
        <v>79.1666259765625</v>
      </c>
      <c r="BN607">
        <v>83.712493896484375</v>
      </c>
      <c r="BO607">
        <v>89.205482482910156</v>
      </c>
      <c r="BP607">
        <v>90.806198120117188</v>
      </c>
      <c r="BQ607">
        <v>92.614982604980469</v>
      </c>
      <c r="BR607">
        <v>91.032913208007812</v>
      </c>
      <c r="BS607">
        <v>91.422874450683594</v>
      </c>
      <c r="BT607">
        <v>91.268402099609375</v>
      </c>
      <c r="BU607">
        <v>89.930419921875</v>
      </c>
      <c r="BV607">
        <v>89.521461486816406</v>
      </c>
      <c r="BW607">
        <v>85.446922302246094</v>
      </c>
      <c r="BX607">
        <v>82.292091369628906</v>
      </c>
      <c r="BY607">
        <v>78.182609558105469</v>
      </c>
      <c r="BZ607">
        <v>76.363433837890625</v>
      </c>
      <c r="CA607">
        <v>75.208244323730469</v>
      </c>
      <c r="CB607">
        <v>75.173469543457031</v>
      </c>
      <c r="CC607">
        <v>0.24629911780357361</v>
      </c>
      <c r="CD607">
        <v>0.19690114259719849</v>
      </c>
      <c r="CE607">
        <v>0.16502264142036438</v>
      </c>
      <c r="CF607">
        <v>0.21601091325283051</v>
      </c>
      <c r="CG607">
        <v>0.26572632789611816</v>
      </c>
      <c r="CH607">
        <v>0.32946667075157166</v>
      </c>
      <c r="CI607">
        <v>0.29034006595611572</v>
      </c>
      <c r="CJ607">
        <v>0.28139251470565796</v>
      </c>
      <c r="CK607">
        <v>0.15368190407752991</v>
      </c>
      <c r="CL607">
        <v>0.28542390465736389</v>
      </c>
      <c r="CM607">
        <v>0.2720043957233429</v>
      </c>
      <c r="CN607">
        <v>0.26471981406211853</v>
      </c>
      <c r="CO607">
        <v>0.24331569671630859</v>
      </c>
      <c r="CP607">
        <v>0.23085547983646393</v>
      </c>
      <c r="CQ607">
        <v>0.24497637152671814</v>
      </c>
      <c r="CR607">
        <v>0.32634595036506653</v>
      </c>
      <c r="CS607">
        <v>0.266224205493927</v>
      </c>
      <c r="CT607">
        <v>0.27284407615661621</v>
      </c>
      <c r="CU607">
        <v>0.31495502591133118</v>
      </c>
      <c r="CV607">
        <v>0.35108339786529541</v>
      </c>
      <c r="CW607">
        <v>0.3717150092124939</v>
      </c>
      <c r="CX607">
        <v>0.38827601075172424</v>
      </c>
      <c r="CY607">
        <v>0.34513995051383972</v>
      </c>
      <c r="CZ607">
        <v>0.30141529440879822</v>
      </c>
    </row>
    <row r="608" spans="1:104" x14ac:dyDescent="0.25">
      <c r="A608" t="s">
        <v>742</v>
      </c>
      <c r="B608" t="s">
        <v>168</v>
      </c>
      <c r="C608" t="s">
        <v>25</v>
      </c>
      <c r="D608" t="s">
        <v>182</v>
      </c>
      <c r="E608" t="s">
        <v>182</v>
      </c>
      <c r="F608">
        <v>2018</v>
      </c>
      <c r="G608" t="s">
        <v>177</v>
      </c>
      <c r="H608">
        <v>9</v>
      </c>
      <c r="I608">
        <v>29.371255874633789</v>
      </c>
      <c r="J608">
        <v>28.3499755859375</v>
      </c>
      <c r="K608">
        <v>27.702781677246094</v>
      </c>
      <c r="L608">
        <v>27.638031005859375</v>
      </c>
      <c r="M608">
        <v>28.875734329223633</v>
      </c>
      <c r="N608">
        <v>31.924619674682617</v>
      </c>
      <c r="O608">
        <v>36.314849853515625</v>
      </c>
      <c r="P608">
        <v>40.451778411865234</v>
      </c>
      <c r="Q608">
        <v>45.540897369384766</v>
      </c>
      <c r="R608">
        <v>49.682861328125</v>
      </c>
      <c r="S608">
        <v>52.776966094970703</v>
      </c>
      <c r="T608">
        <v>54.400421142578125</v>
      </c>
      <c r="U608">
        <v>54.996906280517578</v>
      </c>
      <c r="V608">
        <v>55.262805938720703</v>
      </c>
      <c r="W608">
        <v>54.786220550537109</v>
      </c>
      <c r="X608">
        <v>53.14788818359375</v>
      </c>
      <c r="Y608">
        <v>50.582801818847656</v>
      </c>
      <c r="Z608">
        <v>47.612346649169922</v>
      </c>
      <c r="AA608">
        <v>44.087512969970703</v>
      </c>
      <c r="AB608">
        <v>43.104324340820312</v>
      </c>
      <c r="AC608">
        <v>40.802345275878906</v>
      </c>
      <c r="AD608">
        <v>37.79949951171875</v>
      </c>
      <c r="AE608">
        <v>34.516162872314453</v>
      </c>
      <c r="AF608">
        <v>31.918909072875977</v>
      </c>
      <c r="AG608">
        <v>9.3354769051074982E-3</v>
      </c>
      <c r="AH608">
        <v>4.6317066997289658E-2</v>
      </c>
      <c r="AI608">
        <v>3.7156924605369568E-2</v>
      </c>
      <c r="AJ608">
        <v>7.079382985830307E-2</v>
      </c>
      <c r="AK608">
        <v>4.1643351316452026E-2</v>
      </c>
      <c r="AL608">
        <v>0.1011120080947876</v>
      </c>
      <c r="AM608">
        <v>-7.4680276215076447E-2</v>
      </c>
      <c r="AN608">
        <v>0.11647481471300125</v>
      </c>
      <c r="AO608">
        <v>0.20712389051914215</v>
      </c>
      <c r="AP608">
        <v>0.20711518824100494</v>
      </c>
      <c r="AQ608">
        <v>0.50923961400985718</v>
      </c>
      <c r="AR608">
        <v>2.0209803581237793</v>
      </c>
      <c r="AS608">
        <v>2.058356761932373</v>
      </c>
      <c r="AT608">
        <v>1.9288300275802612</v>
      </c>
      <c r="AU608">
        <v>1.8497380018234253</v>
      </c>
      <c r="AV608">
        <v>1.9117114543914795</v>
      </c>
      <c r="AW608">
        <v>1.8738083839416504</v>
      </c>
      <c r="AX608">
        <v>1.6894223690032959</v>
      </c>
      <c r="AY608">
        <v>0.66290342807769775</v>
      </c>
      <c r="AZ608">
        <v>0.42408707737922668</v>
      </c>
      <c r="BA608">
        <v>0.29110386967658997</v>
      </c>
      <c r="BB608">
        <v>0.2134033590555191</v>
      </c>
      <c r="BC608">
        <v>0.22158019244670868</v>
      </c>
      <c r="BD608">
        <v>0.21409821510314941</v>
      </c>
      <c r="BE608">
        <v>70.612129211425781</v>
      </c>
      <c r="BF608">
        <v>70.134552001953125</v>
      </c>
      <c r="BG608">
        <v>70.100914001464844</v>
      </c>
      <c r="BH608">
        <v>69.839698791503906</v>
      </c>
      <c r="BI608">
        <v>70.067276000976563</v>
      </c>
      <c r="BJ608">
        <v>68.873336791992188</v>
      </c>
      <c r="BK608">
        <v>71.533638000488281</v>
      </c>
      <c r="BL608">
        <v>72.966361999511719</v>
      </c>
      <c r="BM608">
        <v>80.492111206054688</v>
      </c>
      <c r="BN608">
        <v>87.174827575683594</v>
      </c>
      <c r="BO608">
        <v>96.066024780273437</v>
      </c>
      <c r="BP608">
        <v>99.282386779785156</v>
      </c>
      <c r="BQ608">
        <v>100.67025756835937</v>
      </c>
      <c r="BR608">
        <v>100.24874877929687</v>
      </c>
      <c r="BS608">
        <v>99.066024780273438</v>
      </c>
      <c r="BT608">
        <v>98.13330078125</v>
      </c>
      <c r="BU608">
        <v>96.779060363769531</v>
      </c>
      <c r="BV608">
        <v>95.040283203125</v>
      </c>
      <c r="BW608">
        <v>92.357551574707031</v>
      </c>
      <c r="BX608">
        <v>83.88787841796875</v>
      </c>
      <c r="BY608">
        <v>79.533638000488281</v>
      </c>
      <c r="BZ608">
        <v>77.3284912109375</v>
      </c>
      <c r="CA608">
        <v>76.283638000488281</v>
      </c>
      <c r="CB608">
        <v>74.3284912109375</v>
      </c>
      <c r="CC608">
        <v>0.24332199990749359</v>
      </c>
      <c r="CD608">
        <v>0.19462300837039948</v>
      </c>
      <c r="CE608">
        <v>0.16332772374153137</v>
      </c>
      <c r="CF608">
        <v>0.21432365477085114</v>
      </c>
      <c r="CG608">
        <v>0.26585268974304199</v>
      </c>
      <c r="CH608">
        <v>0.33013260364532471</v>
      </c>
      <c r="CI608">
        <v>0.29657444357872009</v>
      </c>
      <c r="CJ608">
        <v>0.28766626119613647</v>
      </c>
      <c r="CK608">
        <v>0.15966138243675232</v>
      </c>
      <c r="CL608">
        <v>0.30031010508537292</v>
      </c>
      <c r="CM608">
        <v>0.28624227643013</v>
      </c>
      <c r="CN608">
        <v>0.27898329496383667</v>
      </c>
      <c r="CO608">
        <v>0.25609061121940613</v>
      </c>
      <c r="CP608">
        <v>0.24225440621376038</v>
      </c>
      <c r="CQ608">
        <v>0.25616583228111267</v>
      </c>
      <c r="CR608">
        <v>0.33809787034988403</v>
      </c>
      <c r="CS608">
        <v>0.27222129702568054</v>
      </c>
      <c r="CT608">
        <v>0.27800554037094116</v>
      </c>
      <c r="CU608">
        <v>0.3222428560256958</v>
      </c>
      <c r="CV608">
        <v>0.36245772242546082</v>
      </c>
      <c r="CW608">
        <v>0.37729820609092712</v>
      </c>
      <c r="CX608">
        <v>0.39071515202522278</v>
      </c>
      <c r="CY608">
        <v>0.34439250826835632</v>
      </c>
      <c r="CZ608">
        <v>0.30019661784172058</v>
      </c>
    </row>
    <row r="609" spans="1:104" x14ac:dyDescent="0.25">
      <c r="A609" t="s">
        <v>743</v>
      </c>
      <c r="B609" t="s">
        <v>168</v>
      </c>
      <c r="C609" t="s">
        <v>25</v>
      </c>
      <c r="D609" t="s">
        <v>182</v>
      </c>
      <c r="E609" t="s">
        <v>182</v>
      </c>
      <c r="F609">
        <v>2018</v>
      </c>
      <c r="G609" t="s">
        <v>178</v>
      </c>
      <c r="H609">
        <v>10</v>
      </c>
      <c r="I609">
        <v>27.768325805664063</v>
      </c>
      <c r="J609">
        <v>26.808506011962891</v>
      </c>
      <c r="K609">
        <v>26.184942245483398</v>
      </c>
      <c r="L609">
        <v>26.044305801391602</v>
      </c>
      <c r="M609">
        <v>27.063835144042969</v>
      </c>
      <c r="N609">
        <v>29.599414825439453</v>
      </c>
      <c r="O609">
        <v>33.654087066650391</v>
      </c>
      <c r="P609">
        <v>36.999629974365234</v>
      </c>
      <c r="Q609">
        <v>41.219951629638672</v>
      </c>
      <c r="R609">
        <v>45.040103912353516</v>
      </c>
      <c r="S609">
        <v>48.300148010253906</v>
      </c>
      <c r="T609">
        <v>50.328227996826172</v>
      </c>
      <c r="U609">
        <v>51.318428039550781</v>
      </c>
      <c r="V609">
        <v>52.064506530761719</v>
      </c>
      <c r="W609">
        <v>51.762256622314453</v>
      </c>
      <c r="X609">
        <v>50.238449096679688</v>
      </c>
      <c r="Y609">
        <v>47.740589141845703</v>
      </c>
      <c r="Z609">
        <v>44.677139282226563</v>
      </c>
      <c r="AA609">
        <v>42.280391693115234</v>
      </c>
      <c r="AB609">
        <v>40.584701538085938</v>
      </c>
      <c r="AC609">
        <v>38.254405975341797</v>
      </c>
      <c r="AD609">
        <v>35.454883575439453</v>
      </c>
      <c r="AE609">
        <v>32.468460083007813</v>
      </c>
      <c r="AF609">
        <v>30.058557510375977</v>
      </c>
      <c r="AG609">
        <v>-1.5513538382947445E-3</v>
      </c>
      <c r="AH609">
        <v>4.5539774000644684E-2</v>
      </c>
      <c r="AI609">
        <v>2.4643922224640846E-2</v>
      </c>
      <c r="AJ609">
        <v>5.2013766020536423E-2</v>
      </c>
      <c r="AK609">
        <v>9.1537013649940491E-3</v>
      </c>
      <c r="AL609">
        <v>3.2405287027359009E-2</v>
      </c>
      <c r="AM609">
        <v>-0.12409555912017822</v>
      </c>
      <c r="AN609">
        <v>1.4156400226056576E-2</v>
      </c>
      <c r="AO609">
        <v>0.1125311478972435</v>
      </c>
      <c r="AP609">
        <v>0.15619508922100067</v>
      </c>
      <c r="AQ609">
        <v>0.44072866439819336</v>
      </c>
      <c r="AR609">
        <v>1.8280867338180542</v>
      </c>
      <c r="AS609">
        <v>1.8547892570495605</v>
      </c>
      <c r="AT609">
        <v>1.7553939819335937</v>
      </c>
      <c r="AU609">
        <v>1.6883301734924316</v>
      </c>
      <c r="AV609">
        <v>1.7063562870025635</v>
      </c>
      <c r="AW609">
        <v>1.6741179227828979</v>
      </c>
      <c r="AX609">
        <v>1.4679803848266602</v>
      </c>
      <c r="AY609">
        <v>0.50626379251480103</v>
      </c>
      <c r="AZ609">
        <v>0.3256058394908905</v>
      </c>
      <c r="BA609">
        <v>0.23365357518196106</v>
      </c>
      <c r="BB609">
        <v>0.15941496193408966</v>
      </c>
      <c r="BC609">
        <v>0.16941574215888977</v>
      </c>
      <c r="BD609">
        <v>0.1737111508846283</v>
      </c>
      <c r="BE609">
        <v>68.601676940917969</v>
      </c>
      <c r="BF609">
        <v>66.645668029785156</v>
      </c>
      <c r="BG609">
        <v>66.829452514648438</v>
      </c>
      <c r="BH609">
        <v>66.578559875488281</v>
      </c>
      <c r="BI609">
        <v>65.090003967285156</v>
      </c>
      <c r="BJ609">
        <v>64.817787170410156</v>
      </c>
      <c r="BK609">
        <v>64.100326538085938</v>
      </c>
      <c r="BL609">
        <v>67.4443359375</v>
      </c>
      <c r="BM609">
        <v>75.901870727539063</v>
      </c>
      <c r="BN609">
        <v>83.311416625976563</v>
      </c>
      <c r="BO609">
        <v>89.061866760253906</v>
      </c>
      <c r="BP609">
        <v>91.289871215820313</v>
      </c>
      <c r="BQ609">
        <v>91.674087524414063</v>
      </c>
      <c r="BR609">
        <v>92.435310363769531</v>
      </c>
      <c r="BS609">
        <v>91.231101989746094</v>
      </c>
      <c r="BT609">
        <v>89.946090698242187</v>
      </c>
      <c r="BU609">
        <v>89.935096740722656</v>
      </c>
      <c r="BV609">
        <v>87.5482177734375</v>
      </c>
      <c r="BW609">
        <v>82.931770324707031</v>
      </c>
      <c r="BX609">
        <v>79.499778747558594</v>
      </c>
      <c r="BY609">
        <v>75.557014465332031</v>
      </c>
      <c r="BZ609">
        <v>72.339111328125</v>
      </c>
      <c r="CA609">
        <v>69.929786682128906</v>
      </c>
      <c r="CB609">
        <v>69.385345458984375</v>
      </c>
      <c r="CC609">
        <v>0.24298049509525299</v>
      </c>
      <c r="CD609">
        <v>0.19414596259593964</v>
      </c>
      <c r="CE609">
        <v>0.16250288486480713</v>
      </c>
      <c r="CF609">
        <v>0.21207687258720398</v>
      </c>
      <c r="CG609">
        <v>0.26068559288978577</v>
      </c>
      <c r="CH609">
        <v>0.31829115748405457</v>
      </c>
      <c r="CI609">
        <v>0.2848951518535614</v>
      </c>
      <c r="CJ609">
        <v>0.27651286125183105</v>
      </c>
      <c r="CK609">
        <v>0.15209275484085083</v>
      </c>
      <c r="CL609">
        <v>0.28422510623931885</v>
      </c>
      <c r="CM609">
        <v>0.27255040407180786</v>
      </c>
      <c r="CN609">
        <v>0.26726403832435608</v>
      </c>
      <c r="CO609">
        <v>0.24603565037250519</v>
      </c>
      <c r="CP609">
        <v>0.23539681732654572</v>
      </c>
      <c r="CQ609">
        <v>0.24956068396568298</v>
      </c>
      <c r="CR609">
        <v>0.32991093397140503</v>
      </c>
      <c r="CS609">
        <v>0.26604217290878296</v>
      </c>
      <c r="CT609">
        <v>0.27068179845809937</v>
      </c>
      <c r="CU609">
        <v>0.31595304608345032</v>
      </c>
      <c r="CV609">
        <v>0.35003730654716492</v>
      </c>
      <c r="CW609">
        <v>0.36482897400856018</v>
      </c>
      <c r="CX609">
        <v>0.37812775373458862</v>
      </c>
      <c r="CY609">
        <v>0.33672821521759033</v>
      </c>
      <c r="CZ609">
        <v>0.29555639624595642</v>
      </c>
    </row>
    <row r="610" spans="1:104" x14ac:dyDescent="0.25">
      <c r="A610" t="s">
        <v>744</v>
      </c>
      <c r="B610" t="s">
        <v>168</v>
      </c>
      <c r="C610" t="s">
        <v>25</v>
      </c>
      <c r="D610" t="s">
        <v>182</v>
      </c>
      <c r="E610" t="s">
        <v>182</v>
      </c>
      <c r="F610">
        <v>2018</v>
      </c>
      <c r="G610" t="s">
        <v>179</v>
      </c>
      <c r="H610">
        <v>11</v>
      </c>
      <c r="I610">
        <v>25.730607986450195</v>
      </c>
      <c r="J610">
        <v>24.960781097412109</v>
      </c>
      <c r="K610">
        <v>24.476921081542969</v>
      </c>
      <c r="L610">
        <v>24.463407516479492</v>
      </c>
      <c r="M610">
        <v>25.504043579101563</v>
      </c>
      <c r="N610">
        <v>27.863548278808594</v>
      </c>
      <c r="O610">
        <v>30.948917388916016</v>
      </c>
      <c r="P610">
        <v>34.238056182861328</v>
      </c>
      <c r="Q610">
        <v>37.990928649902344</v>
      </c>
      <c r="R610">
        <v>41.180408477783203</v>
      </c>
      <c r="S610">
        <v>43.890022277832031</v>
      </c>
      <c r="T610">
        <v>45.437313079833984</v>
      </c>
      <c r="U610">
        <v>46.188518524169922</v>
      </c>
      <c r="V610">
        <v>46.7734375</v>
      </c>
      <c r="W610">
        <v>46.355186462402344</v>
      </c>
      <c r="X610">
        <v>44.702114105224609</v>
      </c>
      <c r="Y610">
        <v>42.771148681640625</v>
      </c>
      <c r="Z610">
        <v>41.551422119140625</v>
      </c>
      <c r="AA610">
        <v>38.397750854492187</v>
      </c>
      <c r="AB610">
        <v>36.294315338134766</v>
      </c>
      <c r="AC610">
        <v>34.472286224365234</v>
      </c>
      <c r="AD610">
        <v>32.140857696533203</v>
      </c>
      <c r="AE610">
        <v>29.615036010742188</v>
      </c>
      <c r="AF610">
        <v>27.586261749267578</v>
      </c>
      <c r="AG610">
        <v>-9.7469538450241089E-3</v>
      </c>
      <c r="AH610">
        <v>4.2365707457065582E-2</v>
      </c>
      <c r="AI610">
        <v>1.3834285549819469E-2</v>
      </c>
      <c r="AJ610">
        <v>3.5462923347949982E-2</v>
      </c>
      <c r="AK610">
        <v>-1.5734914690256119E-2</v>
      </c>
      <c r="AL610">
        <v>-1.9264495000243187E-2</v>
      </c>
      <c r="AM610">
        <v>-0.15604297816753387</v>
      </c>
      <c r="AN610">
        <v>-6.168728694319725E-2</v>
      </c>
      <c r="AO610">
        <v>4.1481602936983109E-2</v>
      </c>
      <c r="AP610">
        <v>0.11723604053258896</v>
      </c>
      <c r="AQ610">
        <v>0.38268175721168518</v>
      </c>
      <c r="AR610">
        <v>1.6344618797302246</v>
      </c>
      <c r="AS610">
        <v>1.6465293169021606</v>
      </c>
      <c r="AT610">
        <v>1.5567541122436523</v>
      </c>
      <c r="AU610">
        <v>1.495868444442749</v>
      </c>
      <c r="AV610">
        <v>1.4714226722717285</v>
      </c>
      <c r="AW610">
        <v>1.4463709592819214</v>
      </c>
      <c r="AX610">
        <v>1.2571338415145874</v>
      </c>
      <c r="AY610">
        <v>0.35980924963951111</v>
      </c>
      <c r="AZ610">
        <v>0.23563078045845032</v>
      </c>
      <c r="BA610">
        <v>0.18056747317314148</v>
      </c>
      <c r="BB610">
        <v>0.11315643042325974</v>
      </c>
      <c r="BC610">
        <v>0.12253271043300629</v>
      </c>
      <c r="BD610">
        <v>0.1345679759979248</v>
      </c>
      <c r="BE610">
        <v>63.152763366699219</v>
      </c>
      <c r="BF610">
        <v>62.370738983154297</v>
      </c>
      <c r="BG610">
        <v>60.935150146484375</v>
      </c>
      <c r="BH610">
        <v>61.644027709960938</v>
      </c>
      <c r="BI610">
        <v>61.253917694091797</v>
      </c>
      <c r="BJ610">
        <v>60.644390106201172</v>
      </c>
      <c r="BK610">
        <v>59.863979339599609</v>
      </c>
      <c r="BL610">
        <v>63.320026397705078</v>
      </c>
      <c r="BM610">
        <v>71.375167846679688</v>
      </c>
      <c r="BN610">
        <v>78.895011901855469</v>
      </c>
      <c r="BO610">
        <v>82.819740295410156</v>
      </c>
      <c r="BP610">
        <v>86.637710571289062</v>
      </c>
      <c r="BQ610">
        <v>87.845977783203125</v>
      </c>
      <c r="BR610">
        <v>88.012184143066406</v>
      </c>
      <c r="BS610">
        <v>87.811294555664062</v>
      </c>
      <c r="BT610">
        <v>86.984512329101563</v>
      </c>
      <c r="BU610">
        <v>83.928474426269531</v>
      </c>
      <c r="BV610">
        <v>77.809165954589844</v>
      </c>
      <c r="BW610">
        <v>72.370735168457031</v>
      </c>
      <c r="BX610">
        <v>68.034538269042969</v>
      </c>
      <c r="BY610">
        <v>66.234176635742188</v>
      </c>
      <c r="BZ610">
        <v>63.087738037109375</v>
      </c>
      <c r="CA610">
        <v>62.251972198486328</v>
      </c>
      <c r="CB610">
        <v>61.053050994873047</v>
      </c>
      <c r="CC610">
        <v>0.23308023810386658</v>
      </c>
      <c r="CD610">
        <v>0.18643265962600708</v>
      </c>
      <c r="CE610">
        <v>0.15648047626018524</v>
      </c>
      <c r="CF610">
        <v>0.20515044033527374</v>
      </c>
      <c r="CG610">
        <v>0.25322479009628296</v>
      </c>
      <c r="CH610">
        <v>0.30747652053833008</v>
      </c>
      <c r="CI610">
        <v>0.27229934930801392</v>
      </c>
      <c r="CJ610">
        <v>0.26721614599227905</v>
      </c>
      <c r="CK610">
        <v>0.14685046672821045</v>
      </c>
      <c r="CL610">
        <v>0.27428722381591797</v>
      </c>
      <c r="CM610">
        <v>0.26272362470626831</v>
      </c>
      <c r="CN610">
        <v>0.2568146288394928</v>
      </c>
      <c r="CO610">
        <v>0.2366696298122406</v>
      </c>
      <c r="CP610">
        <v>0.22667597234249115</v>
      </c>
      <c r="CQ610">
        <v>0.24030090868473053</v>
      </c>
      <c r="CR610">
        <v>0.316324383020401</v>
      </c>
      <c r="CS610">
        <v>0.25493517518043518</v>
      </c>
      <c r="CT610">
        <v>0.26083853840827942</v>
      </c>
      <c r="CU610">
        <v>0.2974860668182373</v>
      </c>
      <c r="CV610">
        <v>0.32663810253143311</v>
      </c>
      <c r="CW610">
        <v>0.34478834271430969</v>
      </c>
      <c r="CX610">
        <v>0.3600115180015564</v>
      </c>
      <c r="CY610">
        <v>0.32094189524650574</v>
      </c>
      <c r="CZ610">
        <v>0.28239381313323975</v>
      </c>
    </row>
    <row r="611" spans="1:104" x14ac:dyDescent="0.25">
      <c r="A611" t="s">
        <v>745</v>
      </c>
      <c r="B611" t="s">
        <v>168</v>
      </c>
      <c r="C611" t="s">
        <v>25</v>
      </c>
      <c r="D611" t="s">
        <v>182</v>
      </c>
      <c r="E611" t="s">
        <v>182</v>
      </c>
      <c r="F611">
        <v>2018</v>
      </c>
      <c r="G611" t="s">
        <v>180</v>
      </c>
      <c r="H611">
        <v>12</v>
      </c>
      <c r="I611">
        <v>22.689296722412109</v>
      </c>
      <c r="J611">
        <v>22.18297004699707</v>
      </c>
      <c r="K611">
        <v>21.983924865722656</v>
      </c>
      <c r="L611">
        <v>22.103788375854492</v>
      </c>
      <c r="M611">
        <v>23.118494033813477</v>
      </c>
      <c r="N611">
        <v>25.336435317993164</v>
      </c>
      <c r="O611">
        <v>28.235919952392578</v>
      </c>
      <c r="P611">
        <v>30.866781234741211</v>
      </c>
      <c r="Q611">
        <v>32.7733154296875</v>
      </c>
      <c r="R611">
        <v>33.421291351318359</v>
      </c>
      <c r="S611">
        <v>33.583423614501953</v>
      </c>
      <c r="T611">
        <v>33.186912536621094</v>
      </c>
      <c r="U611">
        <v>32.713142395019531</v>
      </c>
      <c r="V611">
        <v>32.335365295410156</v>
      </c>
      <c r="W611">
        <v>31.810142517089844</v>
      </c>
      <c r="X611">
        <v>31.018634796142578</v>
      </c>
      <c r="Y611">
        <v>30.788522720336914</v>
      </c>
      <c r="Z611">
        <v>31.81781005859375</v>
      </c>
      <c r="AA611">
        <v>31.092050552368164</v>
      </c>
      <c r="AB611">
        <v>29.828432083129883</v>
      </c>
      <c r="AC611">
        <v>28.668645858764648</v>
      </c>
      <c r="AD611">
        <v>27.24870491027832</v>
      </c>
      <c r="AE611">
        <v>25.437921524047852</v>
      </c>
      <c r="AF611">
        <v>24.011661529541016</v>
      </c>
      <c r="AG611">
        <v>-5.3436871618032455E-2</v>
      </c>
      <c r="AH611">
        <v>3.6455783993005753E-2</v>
      </c>
      <c r="AI611">
        <v>-3.8541186600923538E-2</v>
      </c>
      <c r="AJ611">
        <v>-4.2598728090524673E-2</v>
      </c>
      <c r="AK611">
        <v>-0.14822687208652496</v>
      </c>
      <c r="AL611">
        <v>-0.28930750489234924</v>
      </c>
      <c r="AM611">
        <v>-0.36418291926383972</v>
      </c>
      <c r="AN611">
        <v>-0.45899993181228638</v>
      </c>
      <c r="AO611">
        <v>-0.29887577891349792</v>
      </c>
      <c r="AP611">
        <v>-5.1311016082763672E-2</v>
      </c>
      <c r="AQ611">
        <v>0.1481393426656723</v>
      </c>
      <c r="AR611">
        <v>0.92297714948654175</v>
      </c>
      <c r="AS611">
        <v>0.85003846883773804</v>
      </c>
      <c r="AT611">
        <v>0.77929496765136719</v>
      </c>
      <c r="AU611">
        <v>0.74751287698745728</v>
      </c>
      <c r="AV611">
        <v>0.59596455097198486</v>
      </c>
      <c r="AW611">
        <v>0.61100202798843384</v>
      </c>
      <c r="AX611">
        <v>0.41670194268226624</v>
      </c>
      <c r="AY611">
        <v>-0.23110157251358032</v>
      </c>
      <c r="AZ611">
        <v>-0.11186603456735611</v>
      </c>
      <c r="BA611">
        <v>-2.5647774338722229E-2</v>
      </c>
      <c r="BB611">
        <v>-8.5081219673156738E-2</v>
      </c>
      <c r="BC611">
        <v>-7.7651262283325195E-2</v>
      </c>
      <c r="BD611">
        <v>-2.6864210143685341E-2</v>
      </c>
      <c r="BE611">
        <v>47.41864013671875</v>
      </c>
      <c r="BF611">
        <v>46.91864013671875</v>
      </c>
      <c r="BG611">
        <v>45.463611602783203</v>
      </c>
      <c r="BH611">
        <v>45.191127777099609</v>
      </c>
      <c r="BI611">
        <v>45.41864013671875</v>
      </c>
      <c r="BJ611">
        <v>45.373668670654297</v>
      </c>
      <c r="BK611">
        <v>44.418643951416016</v>
      </c>
      <c r="BL611">
        <v>45.396152496337891</v>
      </c>
      <c r="BM611">
        <v>47.851184844970703</v>
      </c>
      <c r="BN611">
        <v>50.817455291748047</v>
      </c>
      <c r="BO611">
        <v>53.011241912841797</v>
      </c>
      <c r="BP611">
        <v>53.283729553222656</v>
      </c>
      <c r="BQ611">
        <v>54.044971466064453</v>
      </c>
      <c r="BR611">
        <v>55.044971466064453</v>
      </c>
      <c r="BS611">
        <v>55.977516174316406</v>
      </c>
      <c r="BT611">
        <v>55.05621337890625</v>
      </c>
      <c r="BU611">
        <v>54.317455291748047</v>
      </c>
      <c r="BV611">
        <v>50.929882049560547</v>
      </c>
      <c r="BW611">
        <v>49.429882049560547</v>
      </c>
      <c r="BX611">
        <v>48.713611602783203</v>
      </c>
      <c r="BY611">
        <v>46.78106689453125</v>
      </c>
      <c r="BZ611">
        <v>47.941127777099609</v>
      </c>
      <c r="CA611">
        <v>46.224853515625</v>
      </c>
      <c r="CB611">
        <v>45.497337341308594</v>
      </c>
      <c r="CC611">
        <v>0.29702973365783691</v>
      </c>
      <c r="CD611">
        <v>0.23904323577880859</v>
      </c>
      <c r="CE611">
        <v>0.20285479724407196</v>
      </c>
      <c r="CF611">
        <v>0.26645994186401367</v>
      </c>
      <c r="CG611">
        <v>0.32833695411682129</v>
      </c>
      <c r="CH611">
        <v>0.39667627215385437</v>
      </c>
      <c r="CI611">
        <v>0.35415157675743103</v>
      </c>
      <c r="CJ611">
        <v>0.34000107645988464</v>
      </c>
      <c r="CK611">
        <v>0.17991922795772552</v>
      </c>
      <c r="CL611">
        <v>0.31973999738693237</v>
      </c>
      <c r="CM611">
        <v>0.29113167524337769</v>
      </c>
      <c r="CN611">
        <v>0.27249205112457275</v>
      </c>
      <c r="CO611">
        <v>0.24501405656337738</v>
      </c>
      <c r="CP611">
        <v>0.22899183630943298</v>
      </c>
      <c r="CQ611">
        <v>0.24189598858356476</v>
      </c>
      <c r="CR611">
        <v>0.32610267400741577</v>
      </c>
      <c r="CS611">
        <v>0.27511447668075562</v>
      </c>
      <c r="CT611">
        <v>0.29794409871101379</v>
      </c>
      <c r="CU611">
        <v>0.35599306225776672</v>
      </c>
      <c r="CV611">
        <v>0.39668765664100647</v>
      </c>
      <c r="CW611">
        <v>0.42166987061500549</v>
      </c>
      <c r="CX611">
        <v>0.44750159978866577</v>
      </c>
      <c r="CY611">
        <v>0.40049117803573608</v>
      </c>
      <c r="CZ611">
        <v>0.35369038581848145</v>
      </c>
    </row>
    <row r="612" spans="1:104" x14ac:dyDescent="0.25">
      <c r="A612" t="s">
        <v>746</v>
      </c>
      <c r="B612" t="s">
        <v>168</v>
      </c>
      <c r="C612" t="s">
        <v>25</v>
      </c>
      <c r="D612" t="s">
        <v>182</v>
      </c>
      <c r="E612" t="s">
        <v>182</v>
      </c>
      <c r="F612">
        <v>2018</v>
      </c>
      <c r="G612" t="s">
        <v>181</v>
      </c>
      <c r="H612">
        <v>8</v>
      </c>
      <c r="I612">
        <v>28.759265899658203</v>
      </c>
      <c r="J612">
        <v>27.724033355712891</v>
      </c>
      <c r="K612">
        <v>27.064231872558594</v>
      </c>
      <c r="L612">
        <v>26.936569213867188</v>
      </c>
      <c r="M612">
        <v>28.016532897949219</v>
      </c>
      <c r="N612">
        <v>30.856843948364258</v>
      </c>
      <c r="O612">
        <v>34.518310546875</v>
      </c>
      <c r="P612">
        <v>38.513637542724609</v>
      </c>
      <c r="Q612">
        <v>42.726463317871094</v>
      </c>
      <c r="R612">
        <v>46.175041198730469</v>
      </c>
      <c r="S612">
        <v>49.032981872558594</v>
      </c>
      <c r="T612">
        <v>50.494026184082031</v>
      </c>
      <c r="U612">
        <v>51.160015106201172</v>
      </c>
      <c r="V612">
        <v>51.530818939208984</v>
      </c>
      <c r="W612">
        <v>51.279769897460938</v>
      </c>
      <c r="X612">
        <v>50.169101715087891</v>
      </c>
      <c r="Y612">
        <v>48.300830841064453</v>
      </c>
      <c r="Z612">
        <v>45.687255859375</v>
      </c>
      <c r="AA612">
        <v>42.153102874755859</v>
      </c>
      <c r="AB612">
        <v>40.581134796142578</v>
      </c>
      <c r="AC612">
        <v>39.351547241210938</v>
      </c>
      <c r="AD612">
        <v>36.742961883544922</v>
      </c>
      <c r="AE612">
        <v>33.73358154296875</v>
      </c>
      <c r="AF612">
        <v>31.217912673950195</v>
      </c>
      <c r="AG612">
        <v>2.2466890513896942E-3</v>
      </c>
      <c r="AH612">
        <v>4.6391896903514862E-2</v>
      </c>
      <c r="AI612">
        <v>2.9346147552132607E-2</v>
      </c>
      <c r="AJ612">
        <v>5.9314899146556854E-2</v>
      </c>
      <c r="AK612">
        <v>2.049776166677475E-2</v>
      </c>
      <c r="AL612">
        <v>5.6769970804452896E-2</v>
      </c>
      <c r="AM612">
        <v>-0.10777037590742111</v>
      </c>
      <c r="AN612">
        <v>4.8798330128192902E-2</v>
      </c>
      <c r="AO612">
        <v>0.14271678030490875</v>
      </c>
      <c r="AP612">
        <v>0.16931931674480438</v>
      </c>
      <c r="AQ612">
        <v>0.45015975832939148</v>
      </c>
      <c r="AR612">
        <v>1.8311698436737061</v>
      </c>
      <c r="AS612">
        <v>1.8579564094543457</v>
      </c>
      <c r="AT612">
        <v>1.7464159727096558</v>
      </c>
      <c r="AU612">
        <v>1.6824480295181274</v>
      </c>
      <c r="AV612">
        <v>1.7289578914642334</v>
      </c>
      <c r="AW612">
        <v>1.7175767421722412</v>
      </c>
      <c r="AX612">
        <v>1.5323052406311035</v>
      </c>
      <c r="AY612">
        <v>0.55050653219223022</v>
      </c>
      <c r="AZ612">
        <v>0.35371428728103638</v>
      </c>
      <c r="BA612">
        <v>0.25384798645973206</v>
      </c>
      <c r="BB612">
        <v>0.17987917363643646</v>
      </c>
      <c r="BC612">
        <v>0.18984825909137726</v>
      </c>
      <c r="BD612">
        <v>0.18968518078327179</v>
      </c>
      <c r="BE612">
        <v>70.028488159179688</v>
      </c>
      <c r="BF612">
        <v>69.144851684570313</v>
      </c>
      <c r="BG612">
        <v>68.625457763671875</v>
      </c>
      <c r="BH612">
        <v>68.213119506835938</v>
      </c>
      <c r="BI612">
        <v>68.021507263183594</v>
      </c>
      <c r="BJ612">
        <v>67.493919372558594</v>
      </c>
      <c r="BK612">
        <v>68.208732604980469</v>
      </c>
      <c r="BL612">
        <v>72.178451538085938</v>
      </c>
      <c r="BM612">
        <v>78.058090209960937</v>
      </c>
      <c r="BN612">
        <v>82.908309936523438</v>
      </c>
      <c r="BO612">
        <v>89.0054931640625</v>
      </c>
      <c r="BP612">
        <v>92.156501770019531</v>
      </c>
      <c r="BQ612">
        <v>93.464149475097656</v>
      </c>
      <c r="BR612">
        <v>93.173088073730469</v>
      </c>
      <c r="BS612">
        <v>92.431755065917969</v>
      </c>
      <c r="BT612">
        <v>91.967071533203125</v>
      </c>
      <c r="BU612">
        <v>90.2564697265625</v>
      </c>
      <c r="BV612">
        <v>88.432281494140625</v>
      </c>
      <c r="BW612">
        <v>85.901847839355469</v>
      </c>
      <c r="BX612">
        <v>81.784637451171875</v>
      </c>
      <c r="BY612">
        <v>77.944168090820313</v>
      </c>
      <c r="BZ612">
        <v>75.2298583984375</v>
      </c>
      <c r="CA612">
        <v>73.935462951660156</v>
      </c>
      <c r="CB612">
        <v>72.596359252929688</v>
      </c>
      <c r="CC612">
        <v>0.24531541764736176</v>
      </c>
      <c r="CD612">
        <v>0.19616922736167908</v>
      </c>
      <c r="CE612">
        <v>0.16439972817897797</v>
      </c>
      <c r="CF612">
        <v>0.2152155339717865</v>
      </c>
      <c r="CG612">
        <v>0.26453140377998352</v>
      </c>
      <c r="CH612">
        <v>0.32770261168479919</v>
      </c>
      <c r="CI612">
        <v>0.28889861702919006</v>
      </c>
      <c r="CJ612">
        <v>0.27986842393875122</v>
      </c>
      <c r="CK612">
        <v>0.15246781706809998</v>
      </c>
      <c r="CL612">
        <v>0.28219842910766602</v>
      </c>
      <c r="CM612">
        <v>0.26819777488708496</v>
      </c>
      <c r="CN612">
        <v>0.26080822944641113</v>
      </c>
      <c r="CO612">
        <v>0.23968632519245148</v>
      </c>
      <c r="CP612">
        <v>0.2276366800069809</v>
      </c>
      <c r="CQ612">
        <v>0.2417721152305603</v>
      </c>
      <c r="CR612">
        <v>0.32216453552246094</v>
      </c>
      <c r="CS612">
        <v>0.26306521892547607</v>
      </c>
      <c r="CT612">
        <v>0.26968824863433838</v>
      </c>
      <c r="CU612">
        <v>0.31180751323699951</v>
      </c>
      <c r="CV612">
        <v>0.34796431660652161</v>
      </c>
      <c r="CW612">
        <v>0.36893928050994873</v>
      </c>
      <c r="CX612">
        <v>0.38580578565597534</v>
      </c>
      <c r="CY612">
        <v>0.34300673007965088</v>
      </c>
      <c r="CZ612">
        <v>0.29955959320068359</v>
      </c>
    </row>
    <row r="613" spans="1:104" x14ac:dyDescent="0.25">
      <c r="A613" t="s">
        <v>747</v>
      </c>
      <c r="B613" t="s">
        <v>168</v>
      </c>
      <c r="C613" t="s">
        <v>25</v>
      </c>
      <c r="D613" t="s">
        <v>182</v>
      </c>
      <c r="E613" t="s">
        <v>182</v>
      </c>
      <c r="F613">
        <v>2019</v>
      </c>
      <c r="G613" t="s">
        <v>169</v>
      </c>
      <c r="H613">
        <v>1</v>
      </c>
      <c r="I613">
        <v>22.449892044067383</v>
      </c>
      <c r="J613">
        <v>21.912309646606445</v>
      </c>
      <c r="K613">
        <v>21.77851676940918</v>
      </c>
      <c r="L613">
        <v>21.963958740234375</v>
      </c>
      <c r="M613">
        <v>23.1279296875</v>
      </c>
      <c r="N613">
        <v>25.540683746337891</v>
      </c>
      <c r="O613">
        <v>29.338911056518555</v>
      </c>
      <c r="P613">
        <v>32.026790618896484</v>
      </c>
      <c r="Q613">
        <v>33.539413452148438</v>
      </c>
      <c r="R613">
        <v>33.627647399902344</v>
      </c>
      <c r="S613">
        <v>33.391693115234375</v>
      </c>
      <c r="T613">
        <v>32.675727844238281</v>
      </c>
      <c r="U613">
        <v>32.023517608642578</v>
      </c>
      <c r="V613">
        <v>31.480035781860352</v>
      </c>
      <c r="W613">
        <v>30.823310852050781</v>
      </c>
      <c r="X613">
        <v>30.155206680297852</v>
      </c>
      <c r="Y613">
        <v>30.012638092041016</v>
      </c>
      <c r="Z613">
        <v>31.232471466064453</v>
      </c>
      <c r="AA613">
        <v>30.869049072265625</v>
      </c>
      <c r="AB613">
        <v>29.675174713134766</v>
      </c>
      <c r="AC613">
        <v>28.565298080444336</v>
      </c>
      <c r="AD613">
        <v>27.170669555664062</v>
      </c>
      <c r="AE613">
        <v>25.377700805664063</v>
      </c>
      <c r="AF613">
        <v>23.98158073425293</v>
      </c>
      <c r="AG613">
        <v>-5.6715220212936401E-2</v>
      </c>
      <c r="AH613">
        <v>3.5677161067724228E-2</v>
      </c>
      <c r="AI613">
        <v>-4.2506415396928787E-2</v>
      </c>
      <c r="AJ613">
        <v>-4.8811603337526321E-2</v>
      </c>
      <c r="AK613">
        <v>-0.1602882593870163</v>
      </c>
      <c r="AL613">
        <v>-0.31795063614845276</v>
      </c>
      <c r="AM613">
        <v>-0.39626339077949524</v>
      </c>
      <c r="AN613">
        <v>-0.51402431726455688</v>
      </c>
      <c r="AO613">
        <v>-0.33840516209602356</v>
      </c>
      <c r="AP613">
        <v>-6.587681919336319E-2</v>
      </c>
      <c r="AQ613">
        <v>0.1379290372133255</v>
      </c>
      <c r="AR613">
        <v>0.90358901023864746</v>
      </c>
      <c r="AS613">
        <v>0.82363855838775635</v>
      </c>
      <c r="AT613">
        <v>0.75108802318572998</v>
      </c>
      <c r="AU613">
        <v>0.7157626748085022</v>
      </c>
      <c r="AV613">
        <v>0.54928970336914063</v>
      </c>
      <c r="AW613">
        <v>0.56185257434844971</v>
      </c>
      <c r="AX613">
        <v>0.35897088050842285</v>
      </c>
      <c r="AY613">
        <v>-0.27948501706123352</v>
      </c>
      <c r="AZ613">
        <v>-0.13977396488189697</v>
      </c>
      <c r="BA613">
        <v>-4.1810140013694763E-2</v>
      </c>
      <c r="BB613">
        <v>-0.10140672326087952</v>
      </c>
      <c r="BC613">
        <v>-9.4468280673027039E-2</v>
      </c>
      <c r="BD613">
        <v>-3.9991077035665512E-2</v>
      </c>
      <c r="BE613">
        <v>42.292598724365234</v>
      </c>
      <c r="BF613">
        <v>41.292594909667969</v>
      </c>
      <c r="BG613">
        <v>40.315105438232422</v>
      </c>
      <c r="BH613">
        <v>39.747581481933594</v>
      </c>
      <c r="BI613">
        <v>39.225074768066406</v>
      </c>
      <c r="BJ613">
        <v>38.475074768066406</v>
      </c>
      <c r="BK613">
        <v>38.452568054199219</v>
      </c>
      <c r="BL613">
        <v>38.486328125</v>
      </c>
      <c r="BM613">
        <v>45.738742828369141</v>
      </c>
      <c r="BN613">
        <v>51.193729400634766</v>
      </c>
      <c r="BO613">
        <v>55.137462615966797</v>
      </c>
      <c r="BP613">
        <v>56.887462615966797</v>
      </c>
      <c r="BQ613">
        <v>57.932479858398437</v>
      </c>
      <c r="BR613">
        <v>58.15997314453125</v>
      </c>
      <c r="BS613">
        <v>57.943733215332031</v>
      </c>
      <c r="BT613">
        <v>56.272506713867188</v>
      </c>
      <c r="BU613">
        <v>54.840030670166016</v>
      </c>
      <c r="BV613">
        <v>52.418804168701172</v>
      </c>
      <c r="BW613">
        <v>50.702564239501953</v>
      </c>
      <c r="BX613">
        <v>47.747581481933594</v>
      </c>
      <c r="BY613">
        <v>46.292594909667969</v>
      </c>
      <c r="BZ613">
        <v>45.553848266601563</v>
      </c>
      <c r="CA613">
        <v>46.930057525634766</v>
      </c>
      <c r="CB613">
        <v>46.441314697265625</v>
      </c>
      <c r="CC613">
        <v>0.30420777201652527</v>
      </c>
      <c r="CD613">
        <v>0.24367925524711609</v>
      </c>
      <c r="CE613">
        <v>0.20741568505764008</v>
      </c>
      <c r="CF613">
        <v>0.27358785271644592</v>
      </c>
      <c r="CG613">
        <v>0.34072425961494446</v>
      </c>
      <c r="CH613">
        <v>0.41709864139556885</v>
      </c>
      <c r="CI613">
        <v>0.37905481457710266</v>
      </c>
      <c r="CJ613">
        <v>0.36610355973243713</v>
      </c>
      <c r="CK613">
        <v>0.19205377995967865</v>
      </c>
      <c r="CL613">
        <v>0.33871141076087952</v>
      </c>
      <c r="CM613">
        <v>0.3091641366481781</v>
      </c>
      <c r="CN613">
        <v>0.28798592090606689</v>
      </c>
      <c r="CO613">
        <v>0.25920382142066956</v>
      </c>
      <c r="CP613">
        <v>0.2417597621679306</v>
      </c>
      <c r="CQ613">
        <v>0.25343957543373108</v>
      </c>
      <c r="CR613">
        <v>0.34113025665283203</v>
      </c>
      <c r="CS613">
        <v>0.28562778234481812</v>
      </c>
      <c r="CT613">
        <v>0.30735668540000916</v>
      </c>
      <c r="CU613">
        <v>0.37005063891410828</v>
      </c>
      <c r="CV613">
        <v>0.41113391518592834</v>
      </c>
      <c r="CW613">
        <v>0.43708515167236328</v>
      </c>
      <c r="CX613">
        <v>0.46352317929267883</v>
      </c>
      <c r="CY613">
        <v>0.41648700833320618</v>
      </c>
      <c r="CZ613">
        <v>0.36794614791870117</v>
      </c>
    </row>
    <row r="614" spans="1:104" x14ac:dyDescent="0.25">
      <c r="A614" t="s">
        <v>748</v>
      </c>
      <c r="B614" t="s">
        <v>168</v>
      </c>
      <c r="C614" t="s">
        <v>25</v>
      </c>
      <c r="D614" t="s">
        <v>182</v>
      </c>
      <c r="E614" t="s">
        <v>182</v>
      </c>
      <c r="F614">
        <v>2019</v>
      </c>
      <c r="G614" t="s">
        <v>170</v>
      </c>
      <c r="H614">
        <v>2</v>
      </c>
      <c r="I614">
        <v>23.219900131225586</v>
      </c>
      <c r="J614">
        <v>22.584957122802734</v>
      </c>
      <c r="K614">
        <v>22.327136993408203</v>
      </c>
      <c r="L614">
        <v>22.456634521484375</v>
      </c>
      <c r="M614">
        <v>23.483644485473633</v>
      </c>
      <c r="N614">
        <v>25.825862884521484</v>
      </c>
      <c r="O614">
        <v>29.346323013305664</v>
      </c>
      <c r="P614">
        <v>31.764724731445313</v>
      </c>
      <c r="Q614">
        <v>33.655479431152344</v>
      </c>
      <c r="R614">
        <v>34.47930908203125</v>
      </c>
      <c r="S614">
        <v>35.092536926269531</v>
      </c>
      <c r="T614">
        <v>35.121906280517578</v>
      </c>
      <c r="U614">
        <v>35.098674774169922</v>
      </c>
      <c r="V614">
        <v>35.094272613525391</v>
      </c>
      <c r="W614">
        <v>34.740570068359375</v>
      </c>
      <c r="X614">
        <v>33.784801483154297</v>
      </c>
      <c r="Y614">
        <v>32.825889587402344</v>
      </c>
      <c r="Z614">
        <v>32.970729827880859</v>
      </c>
      <c r="AA614">
        <v>32.787670135498047</v>
      </c>
      <c r="AB614">
        <v>31.350898742675781</v>
      </c>
      <c r="AC614">
        <v>30.084108352661133</v>
      </c>
      <c r="AD614">
        <v>28.376516342163086</v>
      </c>
      <c r="AE614">
        <v>26.294425964355469</v>
      </c>
      <c r="AF614">
        <v>24.698581695556641</v>
      </c>
      <c r="AG614">
        <v>-4.8230759799480438E-2</v>
      </c>
      <c r="AH614">
        <v>3.7165109068155289E-2</v>
      </c>
      <c r="AI614">
        <v>-3.1749561429023743E-2</v>
      </c>
      <c r="AJ614">
        <v>-3.2675430178642273E-2</v>
      </c>
      <c r="AK614">
        <v>-0.13156010210514069</v>
      </c>
      <c r="AL614">
        <v>-0.25769197940826416</v>
      </c>
      <c r="AM614">
        <v>-0.34695249795913696</v>
      </c>
      <c r="AN614">
        <v>-0.41743963956832886</v>
      </c>
      <c r="AO614">
        <v>-0.26144492626190186</v>
      </c>
      <c r="AP614">
        <v>-3.2090969383716583E-2</v>
      </c>
      <c r="AQ614">
        <v>0.17754633724689484</v>
      </c>
      <c r="AR614">
        <v>1.0239595174789429</v>
      </c>
      <c r="AS614">
        <v>0.96724629402160645</v>
      </c>
      <c r="AT614">
        <v>0.89775675535202026</v>
      </c>
      <c r="AU614">
        <v>0.86365938186645508</v>
      </c>
      <c r="AV614">
        <v>0.71491849422454834</v>
      </c>
      <c r="AW614">
        <v>0.71484696865081787</v>
      </c>
      <c r="AX614">
        <v>0.51470893621444702</v>
      </c>
      <c r="AY614">
        <v>-0.1654050350189209</v>
      </c>
      <c r="AZ614">
        <v>-7.190229743719101E-2</v>
      </c>
      <c r="BA614">
        <v>-7.7273324131965637E-4</v>
      </c>
      <c r="BB614">
        <v>-6.1965953558683395E-2</v>
      </c>
      <c r="BC614">
        <v>-5.3846649825572968E-2</v>
      </c>
      <c r="BD614">
        <v>-7.051423192024231E-3</v>
      </c>
      <c r="BE614">
        <v>52.407707214355469</v>
      </c>
      <c r="BF614">
        <v>51.93023681640625</v>
      </c>
      <c r="BG614">
        <v>51.885177612304688</v>
      </c>
      <c r="BH614">
        <v>50.93023681640625</v>
      </c>
      <c r="BI614">
        <v>51.657707214355469</v>
      </c>
      <c r="BJ614">
        <v>50.941501617431641</v>
      </c>
      <c r="BK614">
        <v>51.668972015380859</v>
      </c>
      <c r="BL614">
        <v>52.123912811279297</v>
      </c>
      <c r="BM614">
        <v>52.351383209228516</v>
      </c>
      <c r="BN614">
        <v>53.772529602050781</v>
      </c>
      <c r="BO614">
        <v>54.533794403076172</v>
      </c>
      <c r="BP614">
        <v>55.033794403076172</v>
      </c>
      <c r="BQ614">
        <v>55.828853607177734</v>
      </c>
      <c r="BR614">
        <v>54.101383209228516</v>
      </c>
      <c r="BS614">
        <v>53.340118408203125</v>
      </c>
      <c r="BT614">
        <v>52.101383209228516</v>
      </c>
      <c r="BU614">
        <v>49.851383209228516</v>
      </c>
      <c r="BV614">
        <v>48.135177612304688</v>
      </c>
      <c r="BW614">
        <v>47.362648010253906</v>
      </c>
      <c r="BX614">
        <v>48.112648010253906</v>
      </c>
      <c r="BY614">
        <v>47.862648010253906</v>
      </c>
      <c r="BZ614">
        <v>46.918968200683594</v>
      </c>
      <c r="CA614">
        <v>47.862648010253906</v>
      </c>
      <c r="CB614">
        <v>46.896438598632813</v>
      </c>
      <c r="CC614">
        <v>0.2863520085811615</v>
      </c>
      <c r="CD614">
        <v>0.22881141304969788</v>
      </c>
      <c r="CE614">
        <v>0.19324252009391785</v>
      </c>
      <c r="CF614">
        <v>0.25495395064353943</v>
      </c>
      <c r="CG614">
        <v>0.31453019380569458</v>
      </c>
      <c r="CH614">
        <v>0.3835427463054657</v>
      </c>
      <c r="CI614">
        <v>0.34800958633422852</v>
      </c>
      <c r="CJ614">
        <v>0.33251243829727173</v>
      </c>
      <c r="CK614">
        <v>0.17584991455078125</v>
      </c>
      <c r="CL614">
        <v>0.31264588236808777</v>
      </c>
      <c r="CM614">
        <v>0.28941234946250916</v>
      </c>
      <c r="CN614">
        <v>0.27439418435096741</v>
      </c>
      <c r="CO614">
        <v>0.25026500225067139</v>
      </c>
      <c r="CP614">
        <v>0.23657163977622986</v>
      </c>
      <c r="CQ614">
        <v>0.25042295455932617</v>
      </c>
      <c r="CR614">
        <v>0.33320659399032593</v>
      </c>
      <c r="CS614">
        <v>0.27327916026115417</v>
      </c>
      <c r="CT614">
        <v>0.29193946719169617</v>
      </c>
      <c r="CU614">
        <v>0.35310187935829163</v>
      </c>
      <c r="CV614">
        <v>0.3920227587223053</v>
      </c>
      <c r="CW614">
        <v>0.41646867990493774</v>
      </c>
      <c r="CX614">
        <v>0.43860489130020142</v>
      </c>
      <c r="CY614">
        <v>0.39074954390525818</v>
      </c>
      <c r="CZ614">
        <v>0.34409600496292114</v>
      </c>
    </row>
    <row r="615" spans="1:104" x14ac:dyDescent="0.25">
      <c r="A615" t="s">
        <v>749</v>
      </c>
      <c r="B615" t="s">
        <v>168</v>
      </c>
      <c r="C615" t="s">
        <v>25</v>
      </c>
      <c r="D615" t="s">
        <v>182</v>
      </c>
      <c r="E615" t="s">
        <v>182</v>
      </c>
      <c r="F615">
        <v>2019</v>
      </c>
      <c r="G615" t="s">
        <v>171</v>
      </c>
      <c r="H615">
        <v>3</v>
      </c>
      <c r="I615">
        <v>24.928176879882813</v>
      </c>
      <c r="J615">
        <v>24.107362747192383</v>
      </c>
      <c r="K615">
        <v>23.603971481323242</v>
      </c>
      <c r="L615">
        <v>23.481756210327148</v>
      </c>
      <c r="M615">
        <v>24.28687858581543</v>
      </c>
      <c r="N615">
        <v>26.581247329711914</v>
      </c>
      <c r="O615">
        <v>30.344562530517578</v>
      </c>
      <c r="P615">
        <v>32.89019775390625</v>
      </c>
      <c r="Q615">
        <v>35.437271118164062</v>
      </c>
      <c r="R615">
        <v>37.462047576904297</v>
      </c>
      <c r="S615">
        <v>39.367816925048828</v>
      </c>
      <c r="T615">
        <v>40.466159820556641</v>
      </c>
      <c r="U615">
        <v>41.145999908447266</v>
      </c>
      <c r="V615">
        <v>41.905399322509766</v>
      </c>
      <c r="W615">
        <v>41.872470855712891</v>
      </c>
      <c r="X615">
        <v>40.819984436035156</v>
      </c>
      <c r="Y615">
        <v>39.170879364013672</v>
      </c>
      <c r="Z615">
        <v>37.310985565185547</v>
      </c>
      <c r="AA615">
        <v>35.537109375</v>
      </c>
      <c r="AB615">
        <v>34.988990783691406</v>
      </c>
      <c r="AC615">
        <v>33.507225036621094</v>
      </c>
      <c r="AD615">
        <v>31.378480911254883</v>
      </c>
      <c r="AE615">
        <v>28.824304580688477</v>
      </c>
      <c r="AF615">
        <v>26.743000030517578</v>
      </c>
      <c r="AG615">
        <v>-2.6956360787153244E-2</v>
      </c>
      <c r="AH615">
        <v>3.9983220398426056E-2</v>
      </c>
      <c r="AI615">
        <v>-6.4891302026808262E-3</v>
      </c>
      <c r="AJ615">
        <v>5.0584152340888977E-3</v>
      </c>
      <c r="AK615">
        <v>-6.5335795283317566E-2</v>
      </c>
      <c r="AL615">
        <v>-0.12243211269378662</v>
      </c>
      <c r="AM615">
        <v>-0.23904643952846527</v>
      </c>
      <c r="AN615">
        <v>-0.2183169424533844</v>
      </c>
      <c r="AO615">
        <v>-9.4805851578712463E-2</v>
      </c>
      <c r="AP615">
        <v>4.6721022576093674E-2</v>
      </c>
      <c r="AQ615">
        <v>0.28082764148712158</v>
      </c>
      <c r="AR615">
        <v>1.3310505151748657</v>
      </c>
      <c r="AS615">
        <v>1.3151687383651733</v>
      </c>
      <c r="AT615">
        <v>1.2470871210098267</v>
      </c>
      <c r="AU615">
        <v>1.2075459957122803</v>
      </c>
      <c r="AV615">
        <v>1.125334620475769</v>
      </c>
      <c r="AW615">
        <v>1.109992504119873</v>
      </c>
      <c r="AX615">
        <v>0.89943814277648926</v>
      </c>
      <c r="AY615">
        <v>0.11897441744804382</v>
      </c>
      <c r="AZ615">
        <v>9.7779549658298492E-2</v>
      </c>
      <c r="BA615">
        <v>0.10070426762104034</v>
      </c>
      <c r="BB615">
        <v>3.5167485475540161E-2</v>
      </c>
      <c r="BC615">
        <v>4.3825548142194748E-2</v>
      </c>
      <c r="BD615">
        <v>7.1261420845985413E-2</v>
      </c>
      <c r="BE615">
        <v>56.225517272949219</v>
      </c>
      <c r="BF615">
        <v>54.509342193603516</v>
      </c>
      <c r="BG615">
        <v>52.998065948486328</v>
      </c>
      <c r="BH615">
        <v>53.452964782714844</v>
      </c>
      <c r="BI615">
        <v>53.907859802246094</v>
      </c>
      <c r="BJ615">
        <v>54.090206146240234</v>
      </c>
      <c r="BK615">
        <v>54.067653656005859</v>
      </c>
      <c r="BL615">
        <v>56.261276245117187</v>
      </c>
      <c r="BM615">
        <v>63.159793853759766</v>
      </c>
      <c r="BN615">
        <v>68.842140197753906</v>
      </c>
      <c r="BO615">
        <v>73.125968933105469</v>
      </c>
      <c r="BP615">
        <v>75.921073913574219</v>
      </c>
      <c r="BQ615">
        <v>79.137245178222656</v>
      </c>
      <c r="BR615">
        <v>78.95489501953125</v>
      </c>
      <c r="BS615">
        <v>76.069587707519531</v>
      </c>
      <c r="BT615">
        <v>72.75</v>
      </c>
      <c r="BU615">
        <v>72.488723754882813</v>
      </c>
      <c r="BV615">
        <v>71.033828735351563</v>
      </c>
      <c r="BW615">
        <v>67.441688537597656</v>
      </c>
      <c r="BX615">
        <v>62.998069763183594</v>
      </c>
      <c r="BY615">
        <v>61.748065948486328</v>
      </c>
      <c r="BZ615">
        <v>59.781894683837891</v>
      </c>
      <c r="CA615">
        <v>59.736793518066406</v>
      </c>
      <c r="CB615">
        <v>57.781894683837891</v>
      </c>
      <c r="CC615">
        <v>0.2481023371219635</v>
      </c>
      <c r="CD615">
        <v>0.19831867516040802</v>
      </c>
      <c r="CE615">
        <v>0.16617365181446075</v>
      </c>
      <c r="CF615">
        <v>0.21649709343910217</v>
      </c>
      <c r="CG615">
        <v>0.26323023438453674</v>
      </c>
      <c r="CH615">
        <v>0.32266148924827576</v>
      </c>
      <c r="CI615">
        <v>0.29448074102401733</v>
      </c>
      <c r="CJ615">
        <v>0.28428646922111511</v>
      </c>
      <c r="CK615">
        <v>0.15254680812358856</v>
      </c>
      <c r="CL615">
        <v>0.27740710973739624</v>
      </c>
      <c r="CM615">
        <v>0.26210540533065796</v>
      </c>
      <c r="CN615">
        <v>0.25410148501396179</v>
      </c>
      <c r="CO615">
        <v>0.23392529785633087</v>
      </c>
      <c r="CP615">
        <v>0.22496615350246429</v>
      </c>
      <c r="CQ615">
        <v>0.23991499841213226</v>
      </c>
      <c r="CR615">
        <v>0.31733891367912292</v>
      </c>
      <c r="CS615">
        <v>0.25672683119773865</v>
      </c>
      <c r="CT615">
        <v>0.26326483488082886</v>
      </c>
      <c r="CU615">
        <v>0.30928653478622437</v>
      </c>
      <c r="CV615">
        <v>0.35046839714050293</v>
      </c>
      <c r="CW615">
        <v>0.37249153852462769</v>
      </c>
      <c r="CX615">
        <v>0.39131397008895874</v>
      </c>
      <c r="CY615">
        <v>0.34611058235168457</v>
      </c>
      <c r="CZ615">
        <v>0.30158931016921997</v>
      </c>
    </row>
    <row r="616" spans="1:104" x14ac:dyDescent="0.25">
      <c r="A616" t="s">
        <v>750</v>
      </c>
      <c r="B616" t="s">
        <v>168</v>
      </c>
      <c r="C616" t="s">
        <v>25</v>
      </c>
      <c r="D616" t="s">
        <v>182</v>
      </c>
      <c r="E616" t="s">
        <v>182</v>
      </c>
      <c r="F616">
        <v>2019</v>
      </c>
      <c r="G616" t="s">
        <v>172</v>
      </c>
      <c r="H616">
        <v>4</v>
      </c>
      <c r="I616">
        <v>26.414798736572266</v>
      </c>
      <c r="J616">
        <v>25.416437149047852</v>
      </c>
      <c r="K616">
        <v>24.824277877807617</v>
      </c>
      <c r="L616">
        <v>24.649602890014648</v>
      </c>
      <c r="M616">
        <v>25.509456634521484</v>
      </c>
      <c r="N616">
        <v>27.933950424194336</v>
      </c>
      <c r="O616">
        <v>31.251733779907227</v>
      </c>
      <c r="P616">
        <v>34.509159088134766</v>
      </c>
      <c r="Q616">
        <v>38.549999237060547</v>
      </c>
      <c r="R616">
        <v>42.052097320556641</v>
      </c>
      <c r="S616">
        <v>44.985824584960937</v>
      </c>
      <c r="T616">
        <v>46.679065704345703</v>
      </c>
      <c r="U616">
        <v>47.491439819335938</v>
      </c>
      <c r="V616">
        <v>48.095512390136719</v>
      </c>
      <c r="W616">
        <v>47.782527923583984</v>
      </c>
      <c r="X616">
        <v>46.428115844726562</v>
      </c>
      <c r="Y616">
        <v>44.232749938964844</v>
      </c>
      <c r="Z616">
        <v>41.546760559082031</v>
      </c>
      <c r="AA616">
        <v>38.302650451660156</v>
      </c>
      <c r="AB616">
        <v>37.789585113525391</v>
      </c>
      <c r="AC616">
        <v>36.478958129882812</v>
      </c>
      <c r="AD616">
        <v>34.017906188964844</v>
      </c>
      <c r="AE616">
        <v>31.119203567504883</v>
      </c>
      <c r="AF616">
        <v>28.75800895690918</v>
      </c>
      <c r="AG616">
        <v>-5.2870125509798527E-3</v>
      </c>
      <c r="AH616">
        <v>4.2693011462688446E-2</v>
      </c>
      <c r="AI616">
        <v>1.8947798758745193E-2</v>
      </c>
      <c r="AJ616">
        <v>4.2654987424612045E-2</v>
      </c>
      <c r="AK616">
        <v>-2.4151506368070841E-3</v>
      </c>
      <c r="AL616">
        <v>7.7894688583910465E-3</v>
      </c>
      <c r="AM616">
        <v>-0.13424283266067505</v>
      </c>
      <c r="AN616">
        <v>-2.0709434524178505E-2</v>
      </c>
      <c r="AO616">
        <v>7.6020762324333191E-2</v>
      </c>
      <c r="AP616">
        <v>0.13279281556606293</v>
      </c>
      <c r="AQ616">
        <v>0.39831516146659851</v>
      </c>
      <c r="AR616">
        <v>1.6769272089004517</v>
      </c>
      <c r="AS616">
        <v>1.6965689659118652</v>
      </c>
      <c r="AT616">
        <v>1.6032843589782715</v>
      </c>
      <c r="AU616">
        <v>1.5381808280944824</v>
      </c>
      <c r="AV616">
        <v>1.5375427007675171</v>
      </c>
      <c r="AW616">
        <v>1.505744457244873</v>
      </c>
      <c r="AX616">
        <v>1.3065581321716309</v>
      </c>
      <c r="AY616">
        <v>0.41246289014816284</v>
      </c>
      <c r="AZ616">
        <v>0.27414140105247498</v>
      </c>
      <c r="BA616">
        <v>0.20580369234085083</v>
      </c>
      <c r="BB616">
        <v>0.13717517256736755</v>
      </c>
      <c r="BC616">
        <v>0.14619171619415283</v>
      </c>
      <c r="BD616">
        <v>0.1533086746931076</v>
      </c>
      <c r="BE616">
        <v>62.714000701904297</v>
      </c>
      <c r="BF616">
        <v>61.918853759765625</v>
      </c>
      <c r="BG616">
        <v>60.202938079833984</v>
      </c>
      <c r="BH616">
        <v>61.397632598876953</v>
      </c>
      <c r="BI616">
        <v>60.397632598876953</v>
      </c>
      <c r="BJ616">
        <v>60.602485656738281</v>
      </c>
      <c r="BK616">
        <v>59.862869262695313</v>
      </c>
      <c r="BL616">
        <v>67.080696105957031</v>
      </c>
      <c r="BM616">
        <v>77.787918090820313</v>
      </c>
      <c r="BN616">
        <v>84.025955200195313</v>
      </c>
      <c r="BO616">
        <v>88.344131469726563</v>
      </c>
      <c r="BP616">
        <v>91.627532958984375</v>
      </c>
      <c r="BQ616">
        <v>92.876853942871094</v>
      </c>
      <c r="BR616">
        <v>91.956993103027344</v>
      </c>
      <c r="BS616">
        <v>91.012298583984375</v>
      </c>
      <c r="BT616">
        <v>90.058349609375</v>
      </c>
      <c r="BU616">
        <v>88.170089721679688</v>
      </c>
      <c r="BV616">
        <v>86.649314880371094</v>
      </c>
      <c r="BW616">
        <v>83.932281494140625</v>
      </c>
      <c r="BX616">
        <v>78.488937377929687</v>
      </c>
      <c r="BY616">
        <v>73.374832153320313</v>
      </c>
      <c r="BZ616">
        <v>69.976638793945313</v>
      </c>
      <c r="CA616">
        <v>64.666709899902344</v>
      </c>
      <c r="CB616">
        <v>63.133979797363281</v>
      </c>
      <c r="CC616">
        <v>0.23181605339050293</v>
      </c>
      <c r="CD616">
        <v>0.18427400290966034</v>
      </c>
      <c r="CE616">
        <v>0.15443158149719238</v>
      </c>
      <c r="CF616">
        <v>0.20095187425613403</v>
      </c>
      <c r="CG616">
        <v>0.24530637264251709</v>
      </c>
      <c r="CH616">
        <v>0.30109074711799622</v>
      </c>
      <c r="CI616">
        <v>0.26838526129722595</v>
      </c>
      <c r="CJ616">
        <v>0.26114168763160706</v>
      </c>
      <c r="CK616">
        <v>0.14352494478225708</v>
      </c>
      <c r="CL616">
        <v>0.26871225237846375</v>
      </c>
      <c r="CM616">
        <v>0.25760111212730408</v>
      </c>
      <c r="CN616">
        <v>0.25224554538726807</v>
      </c>
      <c r="CO616">
        <v>0.23248229920864105</v>
      </c>
      <c r="CP616">
        <v>0.22226104140281677</v>
      </c>
      <c r="CQ616">
        <v>0.23486664891242981</v>
      </c>
      <c r="CR616">
        <v>0.30981522798538208</v>
      </c>
      <c r="CS616">
        <v>0.24900740385055542</v>
      </c>
      <c r="CT616">
        <v>0.25275930762290955</v>
      </c>
      <c r="CU616">
        <v>0.28967311978340149</v>
      </c>
      <c r="CV616">
        <v>0.32811051607131958</v>
      </c>
      <c r="CW616">
        <v>0.35014188289642334</v>
      </c>
      <c r="CX616">
        <v>0.36793449521064758</v>
      </c>
      <c r="CY616">
        <v>0.32630223035812378</v>
      </c>
      <c r="CZ616">
        <v>0.28521877527236938</v>
      </c>
    </row>
    <row r="617" spans="1:104" x14ac:dyDescent="0.25">
      <c r="A617" t="s">
        <v>751</v>
      </c>
      <c r="B617" t="s">
        <v>168</v>
      </c>
      <c r="C617" t="s">
        <v>25</v>
      </c>
      <c r="D617" t="s">
        <v>182</v>
      </c>
      <c r="E617" t="s">
        <v>182</v>
      </c>
      <c r="F617">
        <v>2019</v>
      </c>
      <c r="G617" t="s">
        <v>173</v>
      </c>
      <c r="H617">
        <v>5</v>
      </c>
      <c r="I617">
        <v>26.405973434448242</v>
      </c>
      <c r="J617">
        <v>25.500541687011719</v>
      </c>
      <c r="K617">
        <v>24.922744750976563</v>
      </c>
      <c r="L617">
        <v>24.802516937255859</v>
      </c>
      <c r="M617">
        <v>25.746587753295898</v>
      </c>
      <c r="N617">
        <v>28.186233520507812</v>
      </c>
      <c r="O617">
        <v>31.266021728515625</v>
      </c>
      <c r="P617">
        <v>35.281063079833984</v>
      </c>
      <c r="Q617">
        <v>39.662605285644531</v>
      </c>
      <c r="R617">
        <v>43.038867950439453</v>
      </c>
      <c r="S617">
        <v>45.733314514160156</v>
      </c>
      <c r="T617">
        <v>47.295936584472656</v>
      </c>
      <c r="U617">
        <v>47.926021575927734</v>
      </c>
      <c r="V617">
        <v>48.304359436035156</v>
      </c>
      <c r="W617">
        <v>47.838367462158203</v>
      </c>
      <c r="X617">
        <v>46.343975067138672</v>
      </c>
      <c r="Y617">
        <v>44.083797454833984</v>
      </c>
      <c r="Z617">
        <v>41.369384765625</v>
      </c>
      <c r="AA617">
        <v>38.143386840820313</v>
      </c>
      <c r="AB617">
        <v>37.322509765625</v>
      </c>
      <c r="AC617">
        <v>36.570323944091797</v>
      </c>
      <c r="AD617">
        <v>34.019264221191406</v>
      </c>
      <c r="AE617">
        <v>31.182031631469727</v>
      </c>
      <c r="AF617">
        <v>28.825519561767578</v>
      </c>
      <c r="AG617">
        <v>-1.8122678156942129E-3</v>
      </c>
      <c r="AH617">
        <v>4.294557124376297E-2</v>
      </c>
      <c r="AI617">
        <v>2.2874642163515091E-2</v>
      </c>
      <c r="AJ617">
        <v>4.8669092357158661E-2</v>
      </c>
      <c r="AK617">
        <v>7.638140581548214E-3</v>
      </c>
      <c r="AL617">
        <v>2.8747180476784706E-2</v>
      </c>
      <c r="AM617">
        <v>-0.11865289509296417</v>
      </c>
      <c r="AN617">
        <v>1.0395602323114872E-2</v>
      </c>
      <c r="AO617">
        <v>0.10664618760347366</v>
      </c>
      <c r="AP617">
        <v>0.15076544880867004</v>
      </c>
      <c r="AQ617">
        <v>0.42534253001213074</v>
      </c>
      <c r="AR617">
        <v>1.7501471042633057</v>
      </c>
      <c r="AS617">
        <v>1.7683299779891968</v>
      </c>
      <c r="AT617">
        <v>1.6597981452941895</v>
      </c>
      <c r="AU617">
        <v>1.5879843235015869</v>
      </c>
      <c r="AV617">
        <v>1.5992392301559448</v>
      </c>
      <c r="AW617">
        <v>1.5656173229217529</v>
      </c>
      <c r="AX617">
        <v>1.3707770109176636</v>
      </c>
      <c r="AY617">
        <v>0.46395120024681091</v>
      </c>
      <c r="AZ617">
        <v>0.3038516640663147</v>
      </c>
      <c r="BA617">
        <v>0.22402213513851166</v>
      </c>
      <c r="BB617">
        <v>0.15285339951515198</v>
      </c>
      <c r="BC617">
        <v>0.16216516494750977</v>
      </c>
      <c r="BD617">
        <v>0.16551470756530762</v>
      </c>
      <c r="BE617">
        <v>65.96466064453125</v>
      </c>
      <c r="BF617">
        <v>65.453361511230469</v>
      </c>
      <c r="BG617">
        <v>65.874275207519531</v>
      </c>
      <c r="BH617">
        <v>65.601676940917969</v>
      </c>
      <c r="BI617">
        <v>64.61297607421875</v>
      </c>
      <c r="BJ617">
        <v>63.874275207519531</v>
      </c>
      <c r="BK617">
        <v>63.135574340820313</v>
      </c>
      <c r="BL617">
        <v>68.920913696289062</v>
      </c>
      <c r="BM617">
        <v>79.638465881347656</v>
      </c>
      <c r="BN617">
        <v>85.104576110839844</v>
      </c>
      <c r="BO617">
        <v>88.933662414550781</v>
      </c>
      <c r="BP617">
        <v>92.365867614746094</v>
      </c>
      <c r="BQ617">
        <v>92.331977844238281</v>
      </c>
      <c r="BR617">
        <v>90.638473510742187</v>
      </c>
      <c r="BS617">
        <v>90.627174377441406</v>
      </c>
      <c r="BT617">
        <v>88.694953918457031</v>
      </c>
      <c r="BU617">
        <v>85.524040222167969</v>
      </c>
      <c r="BV617">
        <v>83.78533935546875</v>
      </c>
      <c r="BW617">
        <v>81.909614562988281</v>
      </c>
      <c r="BX617">
        <v>80.13702392578125</v>
      </c>
      <c r="BY617">
        <v>74.238700866699219</v>
      </c>
      <c r="BZ617">
        <v>69.840385437011719</v>
      </c>
      <c r="CA617">
        <v>68.817787170410156</v>
      </c>
      <c r="CB617">
        <v>67.124275207519531</v>
      </c>
      <c r="CC617">
        <v>0.22919046878814697</v>
      </c>
      <c r="CD617">
        <v>0.18326637148857117</v>
      </c>
      <c r="CE617">
        <v>0.15352854132652283</v>
      </c>
      <c r="CF617">
        <v>0.20091252028942108</v>
      </c>
      <c r="CG617">
        <v>0.24675944447517395</v>
      </c>
      <c r="CH617">
        <v>0.30327215790748596</v>
      </c>
      <c r="CI617">
        <v>0.26866614818572998</v>
      </c>
      <c r="CJ617">
        <v>0.26578432321548462</v>
      </c>
      <c r="CK617">
        <v>0.14801214635372162</v>
      </c>
      <c r="CL617">
        <v>0.27688634395599365</v>
      </c>
      <c r="CM617">
        <v>0.26406562328338623</v>
      </c>
      <c r="CN617">
        <v>0.25806984305381775</v>
      </c>
      <c r="CO617">
        <v>0.23680438101291656</v>
      </c>
      <c r="CP617">
        <v>0.22472681105136871</v>
      </c>
      <c r="CQ617">
        <v>0.23697607219219208</v>
      </c>
      <c r="CR617">
        <v>0.3123067319393158</v>
      </c>
      <c r="CS617">
        <v>0.25094091892242432</v>
      </c>
      <c r="CT617">
        <v>0.25498944520950317</v>
      </c>
      <c r="CU617">
        <v>0.29251903295516968</v>
      </c>
      <c r="CV617">
        <v>0.32970905303955078</v>
      </c>
      <c r="CW617">
        <v>0.35242098569869995</v>
      </c>
      <c r="CX617">
        <v>0.36643388867378235</v>
      </c>
      <c r="CY617">
        <v>0.32556977868080139</v>
      </c>
      <c r="CZ617">
        <v>0.28381389379501343</v>
      </c>
    </row>
    <row r="618" spans="1:104" x14ac:dyDescent="0.25">
      <c r="A618" t="s">
        <v>752</v>
      </c>
      <c r="B618" t="s">
        <v>168</v>
      </c>
      <c r="C618" t="s">
        <v>25</v>
      </c>
      <c r="D618" t="s">
        <v>182</v>
      </c>
      <c r="E618" t="s">
        <v>182</v>
      </c>
      <c r="F618">
        <v>2019</v>
      </c>
      <c r="G618" t="s">
        <v>174</v>
      </c>
      <c r="H618">
        <v>6</v>
      </c>
      <c r="I618">
        <v>26.897943496704102</v>
      </c>
      <c r="J618">
        <v>25.957067489624023</v>
      </c>
      <c r="K618">
        <v>25.363754272460938</v>
      </c>
      <c r="L618">
        <v>25.210931777954102</v>
      </c>
      <c r="M618">
        <v>26.145294189453125</v>
      </c>
      <c r="N618">
        <v>28.425172805786133</v>
      </c>
      <c r="O618">
        <v>31.427068710327148</v>
      </c>
      <c r="P618">
        <v>35.366664886474609</v>
      </c>
      <c r="Q618">
        <v>39.251144409179688</v>
      </c>
      <c r="R618">
        <v>42.52447509765625</v>
      </c>
      <c r="S618">
        <v>45.176528930664063</v>
      </c>
      <c r="T618">
        <v>46.598880767822266</v>
      </c>
      <c r="U618">
        <v>47.073593139648438</v>
      </c>
      <c r="V618">
        <v>47.302059173583984</v>
      </c>
      <c r="W618">
        <v>46.903816223144531</v>
      </c>
      <c r="X618">
        <v>45.695594787597656</v>
      </c>
      <c r="Y618">
        <v>43.958148956298828</v>
      </c>
      <c r="Z618">
        <v>41.560951232910156</v>
      </c>
      <c r="AA618">
        <v>38.583034515380859</v>
      </c>
      <c r="AB618">
        <v>37.029224395751953</v>
      </c>
      <c r="AC618">
        <v>36.42742919921875</v>
      </c>
      <c r="AD618">
        <v>34.186141967773437</v>
      </c>
      <c r="AE618">
        <v>31.477132797241211</v>
      </c>
      <c r="AF618">
        <v>29.11475944519043</v>
      </c>
      <c r="AG618">
        <v>-8.5626803338527679E-3</v>
      </c>
      <c r="AH618">
        <v>4.3953284621238708E-2</v>
      </c>
      <c r="AI618">
        <v>1.6070408746600151E-2</v>
      </c>
      <c r="AJ618">
        <v>3.9054322987794876E-2</v>
      </c>
      <c r="AK618">
        <v>-1.1557553894817829E-2</v>
      </c>
      <c r="AL618">
        <v>-1.0531802661716938E-2</v>
      </c>
      <c r="AM618">
        <v>-0.15213409066200256</v>
      </c>
      <c r="AN618">
        <v>-4.9517840147018433E-2</v>
      </c>
      <c r="AO618">
        <v>5.4509695619344711E-2</v>
      </c>
      <c r="AP618">
        <v>0.12508702278137207</v>
      </c>
      <c r="AQ618">
        <v>0.3942970335483551</v>
      </c>
      <c r="AR618">
        <v>1.6712181568145752</v>
      </c>
      <c r="AS618">
        <v>1.6742016077041626</v>
      </c>
      <c r="AT618">
        <v>1.5688055753707886</v>
      </c>
      <c r="AU618">
        <v>1.505220890045166</v>
      </c>
      <c r="AV618">
        <v>1.4995592832565308</v>
      </c>
      <c r="AW618">
        <v>1.4873802661895752</v>
      </c>
      <c r="AX618">
        <v>1.2853661775588989</v>
      </c>
      <c r="AY618">
        <v>0.38674017786979675</v>
      </c>
      <c r="AZ618">
        <v>0.25488641858100891</v>
      </c>
      <c r="BA618">
        <v>0.19632688164710999</v>
      </c>
      <c r="BB618">
        <v>0.12593741714954376</v>
      </c>
      <c r="BC618">
        <v>0.13587662577629089</v>
      </c>
      <c r="BD618">
        <v>0.14600904285907745</v>
      </c>
      <c r="BE618">
        <v>65.3621826171875</v>
      </c>
      <c r="BF618">
        <v>62.66986083984375</v>
      </c>
      <c r="BG618">
        <v>61.715095520019531</v>
      </c>
      <c r="BH618">
        <v>61.702880859375</v>
      </c>
      <c r="BI618">
        <v>61.475502014160156</v>
      </c>
      <c r="BJ618">
        <v>60.770736694335938</v>
      </c>
      <c r="BK618">
        <v>62.192707061767578</v>
      </c>
      <c r="BL618">
        <v>70.624923706054688</v>
      </c>
      <c r="BM618">
        <v>75.955062866210938</v>
      </c>
      <c r="BN618">
        <v>79.67181396484375</v>
      </c>
      <c r="BO618">
        <v>84.559402465820313</v>
      </c>
      <c r="BP618">
        <v>87.263946533203125</v>
      </c>
      <c r="BQ618">
        <v>89.002861022949219</v>
      </c>
      <c r="BR618">
        <v>89.513946533203125</v>
      </c>
      <c r="BS618">
        <v>87.092193603515625</v>
      </c>
      <c r="BT618">
        <v>87.149642944335937</v>
      </c>
      <c r="BU618">
        <v>86.898750305175781</v>
      </c>
      <c r="BV618">
        <v>84.421592712402344</v>
      </c>
      <c r="BW618">
        <v>82.229263305664063</v>
      </c>
      <c r="BX618">
        <v>79.568832397460938</v>
      </c>
      <c r="BY618">
        <v>75.944358825683594</v>
      </c>
      <c r="BZ618">
        <v>72.272621154785156</v>
      </c>
      <c r="CA618">
        <v>70.533927917480469</v>
      </c>
      <c r="CB618">
        <v>68.1121826171875</v>
      </c>
      <c r="CC618">
        <v>0.24065883457660675</v>
      </c>
      <c r="CD618">
        <v>0.1920766681432724</v>
      </c>
      <c r="CE618">
        <v>0.16110771894454956</v>
      </c>
      <c r="CF618">
        <v>0.21004222333431244</v>
      </c>
      <c r="CG618">
        <v>0.25711658596992493</v>
      </c>
      <c r="CH618">
        <v>0.31406512856483459</v>
      </c>
      <c r="CI618">
        <v>0.27692145109176636</v>
      </c>
      <c r="CJ618">
        <v>0.27347472310066223</v>
      </c>
      <c r="CK618">
        <v>0.14973431825637817</v>
      </c>
      <c r="CL618">
        <v>0.27819040417671204</v>
      </c>
      <c r="CM618">
        <v>0.2651752233505249</v>
      </c>
      <c r="CN618">
        <v>0.25845527648925781</v>
      </c>
      <c r="CO618">
        <v>0.23648762702941895</v>
      </c>
      <c r="CP618">
        <v>0.22428412735462189</v>
      </c>
      <c r="CQ618">
        <v>0.23720242083072662</v>
      </c>
      <c r="CR618">
        <v>0.31466636061668396</v>
      </c>
      <c r="CS618">
        <v>0.2563289999961853</v>
      </c>
      <c r="CT618">
        <v>0.26129519939422607</v>
      </c>
      <c r="CU618">
        <v>0.30195701122283936</v>
      </c>
      <c r="CV618">
        <v>0.33565446734428406</v>
      </c>
      <c r="CW618">
        <v>0.36016932129859924</v>
      </c>
      <c r="CX618">
        <v>0.37733131647109985</v>
      </c>
      <c r="CY618">
        <v>0.3364810049533844</v>
      </c>
      <c r="CZ618">
        <v>0.29385405778884888</v>
      </c>
    </row>
    <row r="619" spans="1:104" x14ac:dyDescent="0.25">
      <c r="A619" t="s">
        <v>753</v>
      </c>
      <c r="B619" t="s">
        <v>168</v>
      </c>
      <c r="C619" t="s">
        <v>25</v>
      </c>
      <c r="D619" t="s">
        <v>182</v>
      </c>
      <c r="E619" t="s">
        <v>182</v>
      </c>
      <c r="F619">
        <v>2019</v>
      </c>
      <c r="G619" t="s">
        <v>175</v>
      </c>
      <c r="H619">
        <v>7</v>
      </c>
      <c r="I619">
        <v>28.35789680480957</v>
      </c>
      <c r="J619">
        <v>27.38104248046875</v>
      </c>
      <c r="K619">
        <v>26.722871780395508</v>
      </c>
      <c r="L619">
        <v>26.609176635742188</v>
      </c>
      <c r="M619">
        <v>27.667057037353516</v>
      </c>
      <c r="N619">
        <v>30.341224670410156</v>
      </c>
      <c r="O619">
        <v>33.603286743164063</v>
      </c>
      <c r="P619">
        <v>37.582454681396484</v>
      </c>
      <c r="Q619">
        <v>41.475719451904297</v>
      </c>
      <c r="R619">
        <v>44.834129333496094</v>
      </c>
      <c r="S619">
        <v>47.541702270507813</v>
      </c>
      <c r="T619">
        <v>48.953559875488281</v>
      </c>
      <c r="U619">
        <v>49.5797119140625</v>
      </c>
      <c r="V619">
        <v>49.895706176757813</v>
      </c>
      <c r="W619">
        <v>49.608810424804688</v>
      </c>
      <c r="X619">
        <v>48.724128723144531</v>
      </c>
      <c r="Y619">
        <v>47.04693603515625</v>
      </c>
      <c r="Z619">
        <v>44.440471649169922</v>
      </c>
      <c r="AA619">
        <v>40.968620300292969</v>
      </c>
      <c r="AB619">
        <v>39.144683837890625</v>
      </c>
      <c r="AC619">
        <v>38.444797515869141</v>
      </c>
      <c r="AD619">
        <v>36.105663299560547</v>
      </c>
      <c r="AE619">
        <v>33.238185882568359</v>
      </c>
      <c r="AF619">
        <v>30.773792266845703</v>
      </c>
      <c r="AG619">
        <v>3.3226965460926294E-3</v>
      </c>
      <c r="AH619">
        <v>4.59890216588974E-2</v>
      </c>
      <c r="AI619">
        <v>3.0281104147434235E-2</v>
      </c>
      <c r="AJ619">
        <v>6.0530185699462891E-2</v>
      </c>
      <c r="AK619">
        <v>2.3556508123874664E-2</v>
      </c>
      <c r="AL619">
        <v>6.2762878835201263E-2</v>
      </c>
      <c r="AM619">
        <v>-0.10070734471082687</v>
      </c>
      <c r="AN619">
        <v>5.8290448039770126E-2</v>
      </c>
      <c r="AO619">
        <v>0.14943292737007141</v>
      </c>
      <c r="AP619">
        <v>0.17172741889953613</v>
      </c>
      <c r="AQ619">
        <v>0.45050027966499329</v>
      </c>
      <c r="AR619">
        <v>1.811823844909668</v>
      </c>
      <c r="AS619">
        <v>1.8385661840438843</v>
      </c>
      <c r="AT619">
        <v>1.7251980304718018</v>
      </c>
      <c r="AU619">
        <v>1.6579512357711792</v>
      </c>
      <c r="AV619">
        <v>1.7178444862365723</v>
      </c>
      <c r="AW619">
        <v>1.7126196622848511</v>
      </c>
      <c r="AX619">
        <v>1.5230045318603516</v>
      </c>
      <c r="AY619">
        <v>0.55444067716598511</v>
      </c>
      <c r="AZ619">
        <v>0.35276243090629578</v>
      </c>
      <c r="BA619">
        <v>0.2541816234588623</v>
      </c>
      <c r="BB619">
        <v>0.18187560141086578</v>
      </c>
      <c r="BC619">
        <v>0.19215339422225952</v>
      </c>
      <c r="BD619">
        <v>0.19125470519065857</v>
      </c>
      <c r="BE619">
        <v>71.079238891601563</v>
      </c>
      <c r="BF619">
        <v>71.522636413574219</v>
      </c>
      <c r="BG619">
        <v>71.033958435058594</v>
      </c>
      <c r="BH619">
        <v>70.795280456542969</v>
      </c>
      <c r="BI619">
        <v>70.101882934570313</v>
      </c>
      <c r="BJ619">
        <v>70.090560913085938</v>
      </c>
      <c r="BK619">
        <v>69.613197326660156</v>
      </c>
      <c r="BL619">
        <v>72.75</v>
      </c>
      <c r="BM619">
        <v>76.614158630371094</v>
      </c>
      <c r="BN619">
        <v>81.068878173828125</v>
      </c>
      <c r="BO619">
        <v>86.18304443359375</v>
      </c>
      <c r="BP619">
        <v>91.26324462890625</v>
      </c>
      <c r="BQ619">
        <v>91.558517456054688</v>
      </c>
      <c r="BR619">
        <v>91.88775634765625</v>
      </c>
      <c r="BS619">
        <v>92.137763977050781</v>
      </c>
      <c r="BT619">
        <v>91.308525085449219</v>
      </c>
      <c r="BU619">
        <v>87.410400390625</v>
      </c>
      <c r="BV619">
        <v>84.739631652832031</v>
      </c>
      <c r="BW619">
        <v>83.568885803222656</v>
      </c>
      <c r="BX619">
        <v>81.386802673339844</v>
      </c>
      <c r="BY619">
        <v>78.114158630371094</v>
      </c>
      <c r="BZ619">
        <v>74.954719543457031</v>
      </c>
      <c r="CA619">
        <v>73.716041564941406</v>
      </c>
      <c r="CB619">
        <v>72.77264404296875</v>
      </c>
      <c r="CC619">
        <v>0.24229782819747925</v>
      </c>
      <c r="CD619">
        <v>0.19412413239479065</v>
      </c>
      <c r="CE619">
        <v>0.16256408393383026</v>
      </c>
      <c r="CF619">
        <v>0.2128807008266449</v>
      </c>
      <c r="CG619">
        <v>0.26211309432983398</v>
      </c>
      <c r="CH619">
        <v>0.32337778806686401</v>
      </c>
      <c r="CI619">
        <v>0.28412094712257385</v>
      </c>
      <c r="CJ619">
        <v>0.27705705165863037</v>
      </c>
      <c r="CK619">
        <v>0.1504841148853302</v>
      </c>
      <c r="CL619">
        <v>0.27949157357215881</v>
      </c>
      <c r="CM619">
        <v>0.26571521162986755</v>
      </c>
      <c r="CN619">
        <v>0.25794070959091187</v>
      </c>
      <c r="CO619">
        <v>0.2368471771478653</v>
      </c>
      <c r="CP619">
        <v>0.22457629442214966</v>
      </c>
      <c r="CQ619">
        <v>0.23789575695991516</v>
      </c>
      <c r="CR619">
        <v>0.31895434856414795</v>
      </c>
      <c r="CS619">
        <v>0.26132491230964661</v>
      </c>
      <c r="CT619">
        <v>0.2661496102809906</v>
      </c>
      <c r="CU619">
        <v>0.30593061447143555</v>
      </c>
      <c r="CV619">
        <v>0.33879905939102173</v>
      </c>
      <c r="CW619">
        <v>0.3622974157333374</v>
      </c>
      <c r="CX619">
        <v>0.3796575665473938</v>
      </c>
      <c r="CY619">
        <v>0.33835116028785706</v>
      </c>
      <c r="CZ619">
        <v>0.29598775506019592</v>
      </c>
    </row>
    <row r="620" spans="1:104" x14ac:dyDescent="0.25">
      <c r="A620" t="s">
        <v>754</v>
      </c>
      <c r="B620" t="s">
        <v>168</v>
      </c>
      <c r="C620" t="s">
        <v>25</v>
      </c>
      <c r="D620" t="s">
        <v>182</v>
      </c>
      <c r="E620" t="s">
        <v>182</v>
      </c>
      <c r="F620">
        <v>2019</v>
      </c>
      <c r="G620" t="s">
        <v>176</v>
      </c>
      <c r="H620">
        <v>8</v>
      </c>
      <c r="I620">
        <v>29.060813903808594</v>
      </c>
      <c r="J620">
        <v>28.009662628173828</v>
      </c>
      <c r="K620">
        <v>27.342052459716797</v>
      </c>
      <c r="L620">
        <v>27.212240219116211</v>
      </c>
      <c r="M620">
        <v>28.314229965209961</v>
      </c>
      <c r="N620">
        <v>31.202186584472656</v>
      </c>
      <c r="O620">
        <v>34.900516510009766</v>
      </c>
      <c r="P620">
        <v>38.98248291015625</v>
      </c>
      <c r="Q620">
        <v>43.329570770263672</v>
      </c>
      <c r="R620">
        <v>46.918281555175781</v>
      </c>
      <c r="S620">
        <v>49.898555755615234</v>
      </c>
      <c r="T620">
        <v>51.409984588623047</v>
      </c>
      <c r="U620">
        <v>52.080207824707031</v>
      </c>
      <c r="V620">
        <v>52.419330596923828</v>
      </c>
      <c r="W620">
        <v>52.130359649658203</v>
      </c>
      <c r="X620">
        <v>50.984905242919922</v>
      </c>
      <c r="Y620">
        <v>49.059371948242188</v>
      </c>
      <c r="Z620">
        <v>46.398876190185547</v>
      </c>
      <c r="AA620">
        <v>42.769725799560547</v>
      </c>
      <c r="AB620">
        <v>41.150753021240234</v>
      </c>
      <c r="AC620">
        <v>39.865364074707031</v>
      </c>
      <c r="AD620">
        <v>37.199432373046875</v>
      </c>
      <c r="AE620">
        <v>34.148281097412109</v>
      </c>
      <c r="AF620">
        <v>31.601661682128906</v>
      </c>
      <c r="AG620">
        <v>5.3467876277863979E-3</v>
      </c>
      <c r="AH620">
        <v>4.7291696071624756E-2</v>
      </c>
      <c r="AI620">
        <v>3.3279091119766235E-2</v>
      </c>
      <c r="AJ620">
        <v>6.5332747995853424E-2</v>
      </c>
      <c r="AK620">
        <v>2.9808590188622475E-2</v>
      </c>
      <c r="AL620">
        <v>7.6469048857688904E-2</v>
      </c>
      <c r="AM620">
        <v>-9.4726040959358215E-2</v>
      </c>
      <c r="AN620">
        <v>7.7308401465415955E-2</v>
      </c>
      <c r="AO620">
        <v>0.1693393737077713</v>
      </c>
      <c r="AP620">
        <v>0.18436013162136078</v>
      </c>
      <c r="AQ620">
        <v>0.47409155964851379</v>
      </c>
      <c r="AR620">
        <v>1.9016851186752319</v>
      </c>
      <c r="AS620">
        <v>1.9339789152145386</v>
      </c>
      <c r="AT620">
        <v>1.8161786794662476</v>
      </c>
      <c r="AU620">
        <v>1.7477966547012329</v>
      </c>
      <c r="AV620">
        <v>1.8075937032699585</v>
      </c>
      <c r="AW620">
        <v>1.7944151163101196</v>
      </c>
      <c r="AX620">
        <v>1.6103482246398926</v>
      </c>
      <c r="AY620">
        <v>0.60233879089355469</v>
      </c>
      <c r="AZ620">
        <v>0.3844333291053772</v>
      </c>
      <c r="BA620">
        <v>0.27227210998535156</v>
      </c>
      <c r="BB620">
        <v>0.19658075273036957</v>
      </c>
      <c r="BC620">
        <v>0.2067045122385025</v>
      </c>
      <c r="BD620">
        <v>0.2035861611366272</v>
      </c>
      <c r="BE620">
        <v>73.063095092773437</v>
      </c>
      <c r="BF620">
        <v>72.254928588867188</v>
      </c>
      <c r="BG620">
        <v>71.654937744140625</v>
      </c>
      <c r="BH620">
        <v>70.518394470214844</v>
      </c>
      <c r="BI620">
        <v>70.445144653320313</v>
      </c>
      <c r="BJ620">
        <v>70.245140075683594</v>
      </c>
      <c r="BK620">
        <v>69.499534606933594</v>
      </c>
      <c r="BL620">
        <v>72.370994567871094</v>
      </c>
      <c r="BM620">
        <v>79.163948059082031</v>
      </c>
      <c r="BN620">
        <v>83.709197998046875</v>
      </c>
      <c r="BO620">
        <v>89.200958251953125</v>
      </c>
      <c r="BP620">
        <v>90.801681518554688</v>
      </c>
      <c r="BQ620">
        <v>92.610565185546875</v>
      </c>
      <c r="BR620">
        <v>91.028701782226562</v>
      </c>
      <c r="BS620">
        <v>91.418556213378906</v>
      </c>
      <c r="BT620">
        <v>91.264595031738281</v>
      </c>
      <c r="BU620">
        <v>89.927330017089844</v>
      </c>
      <c r="BV620">
        <v>89.518264770507812</v>
      </c>
      <c r="BW620">
        <v>85.445167541503906</v>
      </c>
      <c r="BX620">
        <v>82.290855407714844</v>
      </c>
      <c r="BY620">
        <v>78.182403564453125</v>
      </c>
      <c r="BZ620">
        <v>76.363014221191406</v>
      </c>
      <c r="CA620">
        <v>75.208335876464844</v>
      </c>
      <c r="CB620">
        <v>75.173164367675781</v>
      </c>
      <c r="CC620">
        <v>0.24912190437316895</v>
      </c>
      <c r="CD620">
        <v>0.19915778934955597</v>
      </c>
      <c r="CE620">
        <v>0.16691392660140991</v>
      </c>
      <c r="CF620">
        <v>0.21848659217357635</v>
      </c>
      <c r="CG620">
        <v>0.26877176761627197</v>
      </c>
      <c r="CH620">
        <v>0.33324265480041504</v>
      </c>
      <c r="CI620">
        <v>0.29366758465766907</v>
      </c>
      <c r="CJ620">
        <v>0.28461751341819763</v>
      </c>
      <c r="CK620">
        <v>0.1554432213306427</v>
      </c>
      <c r="CL620">
        <v>0.28869509696960449</v>
      </c>
      <c r="CM620">
        <v>0.27512180805206299</v>
      </c>
      <c r="CN620">
        <v>0.26770573854446411</v>
      </c>
      <c r="CO620">
        <v>0.24605034291744232</v>
      </c>
      <c r="CP620">
        <v>0.23344346880912781</v>
      </c>
      <c r="CQ620">
        <v>0.24772956967353821</v>
      </c>
      <c r="CR620">
        <v>0.33004608750343323</v>
      </c>
      <c r="CS620">
        <v>0.2692282497882843</v>
      </c>
      <c r="CT620">
        <v>0.27592951059341431</v>
      </c>
      <c r="CU620">
        <v>0.31856468319892883</v>
      </c>
      <c r="CV620">
        <v>0.35510712862014771</v>
      </c>
      <c r="CW620">
        <v>0.37597519159317017</v>
      </c>
      <c r="CX620">
        <v>0.39272600412368774</v>
      </c>
      <c r="CY620">
        <v>0.34909555315971375</v>
      </c>
      <c r="CZ620">
        <v>0.30486977100372314</v>
      </c>
    </row>
    <row r="621" spans="1:104" x14ac:dyDescent="0.25">
      <c r="A621" t="s">
        <v>755</v>
      </c>
      <c r="B621" t="s">
        <v>168</v>
      </c>
      <c r="C621" t="s">
        <v>25</v>
      </c>
      <c r="D621" t="s">
        <v>182</v>
      </c>
      <c r="E621" t="s">
        <v>182</v>
      </c>
      <c r="F621">
        <v>2019</v>
      </c>
      <c r="G621" t="s">
        <v>177</v>
      </c>
      <c r="H621">
        <v>9</v>
      </c>
      <c r="I621">
        <v>29.491336822509766</v>
      </c>
      <c r="J621">
        <v>28.467363357543945</v>
      </c>
      <c r="K621">
        <v>27.818096160888672</v>
      </c>
      <c r="L621">
        <v>27.753339767456055</v>
      </c>
      <c r="M621">
        <v>28.997766494750977</v>
      </c>
      <c r="N621">
        <v>32.059921264648437</v>
      </c>
      <c r="O621">
        <v>36.464313507080078</v>
      </c>
      <c r="P621">
        <v>40.612895965576172</v>
      </c>
      <c r="Q621">
        <v>45.713447570800781</v>
      </c>
      <c r="R621">
        <v>49.865730285644531</v>
      </c>
      <c r="S621">
        <v>52.967494964599609</v>
      </c>
      <c r="T621">
        <v>54.592761993408203</v>
      </c>
      <c r="U621">
        <v>55.190361022949219</v>
      </c>
      <c r="V621">
        <v>55.455020904541016</v>
      </c>
      <c r="W621">
        <v>54.975536346435547</v>
      </c>
      <c r="X621">
        <v>53.330436706542969</v>
      </c>
      <c r="Y621">
        <v>50.756870269775391</v>
      </c>
      <c r="Z621">
        <v>47.778820037841797</v>
      </c>
      <c r="AA621">
        <v>44.246524810791016</v>
      </c>
      <c r="AB621">
        <v>43.259395599365234</v>
      </c>
      <c r="AC621">
        <v>40.950721740722656</v>
      </c>
      <c r="AD621">
        <v>37.9395751953125</v>
      </c>
      <c r="AE621">
        <v>34.650081634521484</v>
      </c>
      <c r="AF621">
        <v>32.047767639160156</v>
      </c>
      <c r="AG621">
        <v>9.4433054327964783E-3</v>
      </c>
      <c r="AH621">
        <v>4.6852048486471176E-2</v>
      </c>
      <c r="AI621">
        <v>3.7586100399494171E-2</v>
      </c>
      <c r="AJ621">
        <v>7.1611523628234863E-2</v>
      </c>
      <c r="AK621">
        <v>4.2124349623918533E-2</v>
      </c>
      <c r="AL621">
        <v>0.10227988660335541</v>
      </c>
      <c r="AM621">
        <v>-7.5542859733104706E-2</v>
      </c>
      <c r="AN621">
        <v>0.11782015115022659</v>
      </c>
      <c r="AO621">
        <v>0.2095162570476532</v>
      </c>
      <c r="AP621">
        <v>0.20950745046138763</v>
      </c>
      <c r="AQ621">
        <v>0.51512151956558228</v>
      </c>
      <c r="AR621">
        <v>2.0403099060058594</v>
      </c>
      <c r="AS621">
        <v>2.0780649185180664</v>
      </c>
      <c r="AT621">
        <v>1.9470025300979614</v>
      </c>
      <c r="AU621">
        <v>1.867020845413208</v>
      </c>
      <c r="AV621">
        <v>1.9298220872879028</v>
      </c>
      <c r="AW621">
        <v>1.8916759490966797</v>
      </c>
      <c r="AX621">
        <v>1.7054060697555542</v>
      </c>
      <c r="AY621">
        <v>0.67056024074554443</v>
      </c>
      <c r="AZ621">
        <v>0.42898544669151306</v>
      </c>
      <c r="BA621">
        <v>0.29446622729301453</v>
      </c>
      <c r="BB621">
        <v>0.21586824953556061</v>
      </c>
      <c r="BC621">
        <v>0.22413954138755798</v>
      </c>
      <c r="BD621">
        <v>0.2165711373090744</v>
      </c>
      <c r="BE621">
        <v>70.613418579101563</v>
      </c>
      <c r="BF621">
        <v>70.1361083984375</v>
      </c>
      <c r="BG621">
        <v>70.102081298828125</v>
      </c>
      <c r="BH621">
        <v>69.840736389160156</v>
      </c>
      <c r="BI621">
        <v>70.06805419921875</v>
      </c>
      <c r="BJ621">
        <v>68.874763488769531</v>
      </c>
      <c r="BK621">
        <v>71.534027099609375</v>
      </c>
      <c r="BL621">
        <v>72.965972900390625</v>
      </c>
      <c r="BM621">
        <v>80.489128112792969</v>
      </c>
      <c r="BN621">
        <v>87.171073913574219</v>
      </c>
      <c r="BO621">
        <v>96.058120727539063</v>
      </c>
      <c r="BP621">
        <v>99.274093627929688</v>
      </c>
      <c r="BQ621">
        <v>100.66067504882812</v>
      </c>
      <c r="BR621">
        <v>100.24006652832031</v>
      </c>
      <c r="BS621">
        <v>99.058120727539063</v>
      </c>
      <c r="BT621">
        <v>98.126174926757813</v>
      </c>
      <c r="BU621">
        <v>96.773628234863281</v>
      </c>
      <c r="BV621">
        <v>95.03497314453125</v>
      </c>
      <c r="BW621">
        <v>92.353019714355469</v>
      </c>
      <c r="BX621">
        <v>83.886581420898438</v>
      </c>
      <c r="BY621">
        <v>79.534027099609375</v>
      </c>
      <c r="BZ621">
        <v>77.329399108886719</v>
      </c>
      <c r="CA621">
        <v>76.284027099609375</v>
      </c>
      <c r="CB621">
        <v>74.329399108886719</v>
      </c>
      <c r="CC621">
        <v>0.24613246321678162</v>
      </c>
      <c r="CD621">
        <v>0.19687098264694214</v>
      </c>
      <c r="CE621">
        <v>0.16521422564983368</v>
      </c>
      <c r="CF621">
        <v>0.21679916977882385</v>
      </c>
      <c r="CG621">
        <v>0.26892340183258057</v>
      </c>
      <c r="CH621">
        <v>0.33394578099250793</v>
      </c>
      <c r="CI621">
        <v>0.29999998211860657</v>
      </c>
      <c r="CJ621">
        <v>0.29098892211914063</v>
      </c>
      <c r="CK621">
        <v>0.16150552034378052</v>
      </c>
      <c r="CL621">
        <v>0.30377876758575439</v>
      </c>
      <c r="CM621">
        <v>0.28954848647117615</v>
      </c>
      <c r="CN621">
        <v>0.28215521574020386</v>
      </c>
      <c r="CO621">
        <v>0.25899207592010498</v>
      </c>
      <c r="CP621">
        <v>0.24499192833900452</v>
      </c>
      <c r="CQ621">
        <v>0.25906771421432495</v>
      </c>
      <c r="CR621">
        <v>0.34196111559867859</v>
      </c>
      <c r="CS621">
        <v>0.27531641721725464</v>
      </c>
      <c r="CT621">
        <v>0.28117355704307556</v>
      </c>
      <c r="CU621">
        <v>0.32596489787101746</v>
      </c>
      <c r="CV621">
        <v>0.36664426326751709</v>
      </c>
      <c r="CW621">
        <v>0.38165616989135742</v>
      </c>
      <c r="CX621">
        <v>0.39522808790206909</v>
      </c>
      <c r="CY621">
        <v>0.34837037324905396</v>
      </c>
      <c r="CZ621">
        <v>0.30366402864456177</v>
      </c>
    </row>
    <row r="622" spans="1:104" x14ac:dyDescent="0.25">
      <c r="A622" t="s">
        <v>756</v>
      </c>
      <c r="B622" t="s">
        <v>168</v>
      </c>
      <c r="C622" t="s">
        <v>25</v>
      </c>
      <c r="D622" t="s">
        <v>182</v>
      </c>
      <c r="E622" t="s">
        <v>182</v>
      </c>
      <c r="F622">
        <v>2019</v>
      </c>
      <c r="G622" t="s">
        <v>178</v>
      </c>
      <c r="H622">
        <v>10</v>
      </c>
      <c r="I622">
        <v>27.888946533203125</v>
      </c>
      <c r="J622">
        <v>26.926250457763672</v>
      </c>
      <c r="K622">
        <v>26.300249099731445</v>
      </c>
      <c r="L622">
        <v>26.158914566040039</v>
      </c>
      <c r="M622">
        <v>27.183921813964844</v>
      </c>
      <c r="N622">
        <v>29.730155944824219</v>
      </c>
      <c r="O622">
        <v>33.797908782958984</v>
      </c>
      <c r="P622">
        <v>37.155277252197266</v>
      </c>
      <c r="Q622">
        <v>41.385276794433594</v>
      </c>
      <c r="R622">
        <v>45.213886260986328</v>
      </c>
      <c r="S622">
        <v>48.482181549072266</v>
      </c>
      <c r="T622">
        <v>50.513053894042969</v>
      </c>
      <c r="U622">
        <v>51.504573822021484</v>
      </c>
      <c r="V622">
        <v>52.251693725585938</v>
      </c>
      <c r="W622">
        <v>51.947074890136719</v>
      </c>
      <c r="X622">
        <v>50.416950225830078</v>
      </c>
      <c r="Y622">
        <v>47.911251068115234</v>
      </c>
      <c r="Z622">
        <v>44.839805603027344</v>
      </c>
      <c r="AA622">
        <v>42.436138153076172</v>
      </c>
      <c r="AB622">
        <v>40.734424591064453</v>
      </c>
      <c r="AC622">
        <v>38.398044586181641</v>
      </c>
      <c r="AD622">
        <v>35.590602874755859</v>
      </c>
      <c r="AE622">
        <v>32.599750518798828</v>
      </c>
      <c r="AF622">
        <v>30.18589973449707</v>
      </c>
      <c r="AG622">
        <v>-1.5694114845246077E-3</v>
      </c>
      <c r="AH622">
        <v>4.6069856733083725E-2</v>
      </c>
      <c r="AI622">
        <v>2.493077889084816E-2</v>
      </c>
      <c r="AJ622">
        <v>5.261920765042305E-2</v>
      </c>
      <c r="AK622">
        <v>9.2602502554655075E-3</v>
      </c>
      <c r="AL622">
        <v>3.2782483845949173E-2</v>
      </c>
      <c r="AM622">
        <v>-0.12554003298282623</v>
      </c>
      <c r="AN622">
        <v>1.4321180991828442E-2</v>
      </c>
      <c r="AO622">
        <v>0.11384101212024689</v>
      </c>
      <c r="AP622">
        <v>0.15801319479942322</v>
      </c>
      <c r="AQ622">
        <v>0.44585874676704407</v>
      </c>
      <c r="AR622">
        <v>1.8456746339797974</v>
      </c>
      <c r="AS622">
        <v>1.8725939989089966</v>
      </c>
      <c r="AT622">
        <v>1.7719713449478149</v>
      </c>
      <c r="AU622">
        <v>1.7041374444961548</v>
      </c>
      <c r="AV622">
        <v>1.7224785089492798</v>
      </c>
      <c r="AW622">
        <v>1.6900604963302612</v>
      </c>
      <c r="AX622">
        <v>1.4817781448364258</v>
      </c>
      <c r="AY622">
        <v>0.51215672492980957</v>
      </c>
      <c r="AZ622">
        <v>0.32939589023590088</v>
      </c>
      <c r="BA622">
        <v>0.23637332022190094</v>
      </c>
      <c r="BB622">
        <v>0.16127055883407593</v>
      </c>
      <c r="BC622">
        <v>0.17138774693012238</v>
      </c>
      <c r="BD622">
        <v>0.17573314905166626</v>
      </c>
      <c r="BE622">
        <v>68.602859497070312</v>
      </c>
      <c r="BF622">
        <v>66.647369384765625</v>
      </c>
      <c r="BG622">
        <v>66.83038330078125</v>
      </c>
      <c r="BH622">
        <v>66.579475402832031</v>
      </c>
      <c r="BI622">
        <v>65.091049194335937</v>
      </c>
      <c r="BJ622">
        <v>64.818572998046875</v>
      </c>
      <c r="BK622">
        <v>64.101493835449219</v>
      </c>
      <c r="BL622">
        <v>67.443687438964844</v>
      </c>
      <c r="BM622">
        <v>75.897819519042969</v>
      </c>
      <c r="BN622">
        <v>83.306312561035156</v>
      </c>
      <c r="BO622">
        <v>89.056770324707031</v>
      </c>
      <c r="BP622">
        <v>91.284515380859375</v>
      </c>
      <c r="BQ622">
        <v>91.670295715332031</v>
      </c>
      <c r="BR622">
        <v>92.431648254394531</v>
      </c>
      <c r="BS622">
        <v>91.227973937988281</v>
      </c>
      <c r="BT622">
        <v>89.942558288574219</v>
      </c>
      <c r="BU622">
        <v>89.931427001953125</v>
      </c>
      <c r="BV622">
        <v>87.545867919921875</v>
      </c>
      <c r="BW622">
        <v>82.930976867675781</v>
      </c>
      <c r="BX622">
        <v>79.499771118164063</v>
      </c>
      <c r="BY622">
        <v>75.55767822265625</v>
      </c>
      <c r="BZ622">
        <v>72.34014892578125</v>
      </c>
      <c r="CA622">
        <v>69.931877136230469</v>
      </c>
      <c r="CB622">
        <v>69.386917114257813</v>
      </c>
      <c r="CC622">
        <v>0.24580879509449005</v>
      </c>
      <c r="CD622">
        <v>0.1964058130979538</v>
      </c>
      <c r="CE622">
        <v>0.16439442336559296</v>
      </c>
      <c r="CF622">
        <v>0.21454545855522156</v>
      </c>
      <c r="CG622">
        <v>0.26371997594833374</v>
      </c>
      <c r="CH622">
        <v>0.32199603319168091</v>
      </c>
      <c r="CI622">
        <v>0.28821134567260742</v>
      </c>
      <c r="CJ622">
        <v>0.27973148226737976</v>
      </c>
      <c r="CK622">
        <v>0.15386313199996948</v>
      </c>
      <c r="CL622">
        <v>0.2875334620475769</v>
      </c>
      <c r="CM622">
        <v>0.27572289109230042</v>
      </c>
      <c r="CN622">
        <v>0.2703302800655365</v>
      </c>
      <c r="CO622">
        <v>0.24884821474552155</v>
      </c>
      <c r="CP622">
        <v>0.23808141052722931</v>
      </c>
      <c r="CQ622">
        <v>0.25241327285766602</v>
      </c>
      <c r="CR622">
        <v>0.33371269702911377</v>
      </c>
      <c r="CS622">
        <v>0.269094318151474</v>
      </c>
      <c r="CT622">
        <v>0.27379381656646729</v>
      </c>
      <c r="CU622">
        <v>0.31963074207305908</v>
      </c>
      <c r="CV622">
        <v>0.35411176085472107</v>
      </c>
      <c r="CW622">
        <v>0.36907559633255005</v>
      </c>
      <c r="CX622">
        <v>0.38252913951873779</v>
      </c>
      <c r="CY622">
        <v>0.34064772725105286</v>
      </c>
      <c r="CZ622">
        <v>0.2989966869354248</v>
      </c>
    </row>
    <row r="623" spans="1:104" x14ac:dyDescent="0.25">
      <c r="A623" t="s">
        <v>757</v>
      </c>
      <c r="B623" t="s">
        <v>168</v>
      </c>
      <c r="C623" t="s">
        <v>25</v>
      </c>
      <c r="D623" t="s">
        <v>182</v>
      </c>
      <c r="E623" t="s">
        <v>182</v>
      </c>
      <c r="F623">
        <v>2019</v>
      </c>
      <c r="G623" t="s">
        <v>179</v>
      </c>
      <c r="H623">
        <v>11</v>
      </c>
      <c r="I623">
        <v>25.843973159790039</v>
      </c>
      <c r="J623">
        <v>25.07147216796875</v>
      </c>
      <c r="K623">
        <v>24.585592269897461</v>
      </c>
      <c r="L623">
        <v>24.571907043457031</v>
      </c>
      <c r="M623">
        <v>25.618227005004883</v>
      </c>
      <c r="N623">
        <v>27.987056732177734</v>
      </c>
      <c r="O623">
        <v>31.083719253540039</v>
      </c>
      <c r="P623">
        <v>34.385723114013672</v>
      </c>
      <c r="Q623">
        <v>38.147773742675781</v>
      </c>
      <c r="R623">
        <v>41.345512390136719</v>
      </c>
      <c r="S623">
        <v>44.063003540039062</v>
      </c>
      <c r="T623">
        <v>45.612766265869141</v>
      </c>
      <c r="U623">
        <v>46.365684509277344</v>
      </c>
      <c r="V623">
        <v>46.951980590820313</v>
      </c>
      <c r="W623">
        <v>46.531589508056641</v>
      </c>
      <c r="X623">
        <v>44.871749877929688</v>
      </c>
      <c r="Y623">
        <v>42.932991027832031</v>
      </c>
      <c r="Z623">
        <v>41.705169677734375</v>
      </c>
      <c r="AA623">
        <v>38.541507720947266</v>
      </c>
      <c r="AB623">
        <v>36.431503295898438</v>
      </c>
      <c r="AC623">
        <v>34.605739593505859</v>
      </c>
      <c r="AD623">
        <v>32.267925262451172</v>
      </c>
      <c r="AE623">
        <v>29.7379150390625</v>
      </c>
      <c r="AF623">
        <v>27.705625534057617</v>
      </c>
      <c r="AG623">
        <v>-9.8612811416387558E-3</v>
      </c>
      <c r="AH623">
        <v>4.2862635105848312E-2</v>
      </c>
      <c r="AI623">
        <v>1.3996554538607597E-2</v>
      </c>
      <c r="AJ623">
        <v>3.5878885537385941E-2</v>
      </c>
      <c r="AK623">
        <v>-1.5919478610157967E-2</v>
      </c>
      <c r="AL623">
        <v>-1.9490458071231842E-2</v>
      </c>
      <c r="AM623">
        <v>-0.15787330269813538</v>
      </c>
      <c r="AN623">
        <v>-6.2410846352577209E-2</v>
      </c>
      <c r="AO623">
        <v>4.1968159377574921E-2</v>
      </c>
      <c r="AP623">
        <v>0.1186111643910408</v>
      </c>
      <c r="AQ623">
        <v>0.38717043399810791</v>
      </c>
      <c r="AR623">
        <v>1.6503424644470215</v>
      </c>
      <c r="AS623">
        <v>1.6624860763549805</v>
      </c>
      <c r="AT623">
        <v>1.5716074705123901</v>
      </c>
      <c r="AU623">
        <v>1.5100330114364624</v>
      </c>
      <c r="AV623">
        <v>1.4854167699813843</v>
      </c>
      <c r="AW623">
        <v>1.4602080583572388</v>
      </c>
      <c r="AX623">
        <v>1.2688083648681641</v>
      </c>
      <c r="AY623">
        <v>0.3640296459197998</v>
      </c>
      <c r="AZ623">
        <v>0.23839461803436279</v>
      </c>
      <c r="BA623">
        <v>0.18268544971942902</v>
      </c>
      <c r="BB623">
        <v>0.11448370665311813</v>
      </c>
      <c r="BC623">
        <v>0.12396994233131409</v>
      </c>
      <c r="BD623">
        <v>0.13614641129970551</v>
      </c>
      <c r="BE623">
        <v>63.154556274414063</v>
      </c>
      <c r="BF623">
        <v>62.37274169921875</v>
      </c>
      <c r="BG623">
        <v>60.936737060546875</v>
      </c>
      <c r="BH623">
        <v>61.644546508789063</v>
      </c>
      <c r="BI623">
        <v>61.254550933837891</v>
      </c>
      <c r="BJ623">
        <v>60.644908905029297</v>
      </c>
      <c r="BK623">
        <v>59.864730834960937</v>
      </c>
      <c r="BL623">
        <v>63.319087982177734</v>
      </c>
      <c r="BM623">
        <v>71.372535705566406</v>
      </c>
      <c r="BN623">
        <v>78.891433715820313</v>
      </c>
      <c r="BO623">
        <v>82.817626953125</v>
      </c>
      <c r="BP623">
        <v>86.635810852050781</v>
      </c>
      <c r="BQ623">
        <v>87.84417724609375</v>
      </c>
      <c r="BR623">
        <v>88.009979248046875</v>
      </c>
      <c r="BS623">
        <v>87.80908203125</v>
      </c>
      <c r="BT623">
        <v>86.981986999511719</v>
      </c>
      <c r="BU623">
        <v>83.927635192871094</v>
      </c>
      <c r="BV623">
        <v>77.809272766113281</v>
      </c>
      <c r="BW623">
        <v>72.37274169921875</v>
      </c>
      <c r="BX623">
        <v>68.03729248046875</v>
      </c>
      <c r="BY623">
        <v>66.236923217773438</v>
      </c>
      <c r="BZ623">
        <v>63.091110229492188</v>
      </c>
      <c r="CA623">
        <v>62.254928588867188</v>
      </c>
      <c r="CB623">
        <v>61.056018829345703</v>
      </c>
      <c r="CC623">
        <v>0.235814169049263</v>
      </c>
      <c r="CD623">
        <v>0.18861941993236542</v>
      </c>
      <c r="CE623">
        <v>0.15831591188907623</v>
      </c>
      <c r="CF623">
        <v>0.20755675435066223</v>
      </c>
      <c r="CG623">
        <v>0.25619500875473022</v>
      </c>
      <c r="CH623">
        <v>0.31108307838439941</v>
      </c>
      <c r="CI623">
        <v>0.27549329400062561</v>
      </c>
      <c r="CJ623">
        <v>0.27035048604011536</v>
      </c>
      <c r="CK623">
        <v>0.14857295155525208</v>
      </c>
      <c r="CL623">
        <v>0.27750447392463684</v>
      </c>
      <c r="CM623">
        <v>0.26580524444580078</v>
      </c>
      <c r="CN623">
        <v>0.25978922843933105</v>
      </c>
      <c r="CO623">
        <v>0.23940293490886688</v>
      </c>
      <c r="CP623">
        <v>0.2292889803647995</v>
      </c>
      <c r="CQ623">
        <v>0.24307675659656525</v>
      </c>
      <c r="CR623">
        <v>0.32000380754470825</v>
      </c>
      <c r="CS623">
        <v>0.25788930058479309</v>
      </c>
      <c r="CT623">
        <v>0.26386398077011108</v>
      </c>
      <c r="CU623">
        <v>0.30097544193267822</v>
      </c>
      <c r="CV623">
        <v>0.33046939969062805</v>
      </c>
      <c r="CW623">
        <v>0.34883254766464233</v>
      </c>
      <c r="CX623">
        <v>0.36423426866531372</v>
      </c>
      <c r="CY623">
        <v>0.32470640540122986</v>
      </c>
      <c r="CZ623">
        <v>0.28570613265037537</v>
      </c>
    </row>
    <row r="624" spans="1:104" x14ac:dyDescent="0.25">
      <c r="A624" t="s">
        <v>758</v>
      </c>
      <c r="B624" t="s">
        <v>168</v>
      </c>
      <c r="C624" t="s">
        <v>25</v>
      </c>
      <c r="D624" t="s">
        <v>182</v>
      </c>
      <c r="E624" t="s">
        <v>182</v>
      </c>
      <c r="F624">
        <v>2019</v>
      </c>
      <c r="G624" t="s">
        <v>180</v>
      </c>
      <c r="H624">
        <v>12</v>
      </c>
      <c r="I624">
        <v>22.788238525390625</v>
      </c>
      <c r="J624">
        <v>22.28013801574707</v>
      </c>
      <c r="K624">
        <v>22.08038330078125</v>
      </c>
      <c r="L624">
        <v>22.200193405151367</v>
      </c>
      <c r="M624">
        <v>23.219671249389648</v>
      </c>
      <c r="N624">
        <v>25.445121765136719</v>
      </c>
      <c r="O624">
        <v>28.355619430541992</v>
      </c>
      <c r="P624">
        <v>30.994756698608398</v>
      </c>
      <c r="Q624">
        <v>32.904346466064453</v>
      </c>
      <c r="R624">
        <v>33.552864074707031</v>
      </c>
      <c r="S624">
        <v>33.7147216796875</v>
      </c>
      <c r="T624">
        <v>33.315052032470703</v>
      </c>
      <c r="U624">
        <v>32.839717864990234</v>
      </c>
      <c r="V624">
        <v>32.459903717041016</v>
      </c>
      <c r="W624">
        <v>31.932783126831055</v>
      </c>
      <c r="X624">
        <v>31.139524459838867</v>
      </c>
      <c r="Y624">
        <v>30.909696578979492</v>
      </c>
      <c r="Z624">
        <v>31.939477920532227</v>
      </c>
      <c r="AA624">
        <v>31.210474014282227</v>
      </c>
      <c r="AB624">
        <v>29.943120956420898</v>
      </c>
      <c r="AC624">
        <v>28.780857086181641</v>
      </c>
      <c r="AD624">
        <v>27.357217788696289</v>
      </c>
      <c r="AE624">
        <v>25.54304313659668</v>
      </c>
      <c r="AF624">
        <v>24.113943099975586</v>
      </c>
      <c r="AG624">
        <v>-5.4068446159362793E-2</v>
      </c>
      <c r="AH624">
        <v>3.6886658519506454E-2</v>
      </c>
      <c r="AI624">
        <v>-3.8996707648038864E-2</v>
      </c>
      <c r="AJ624">
        <v>-4.3102208524942398E-2</v>
      </c>
      <c r="AK624">
        <v>-0.14997878670692444</v>
      </c>
      <c r="AL624">
        <v>-0.29272687435150146</v>
      </c>
      <c r="AM624">
        <v>-0.36848720908164978</v>
      </c>
      <c r="AN624">
        <v>-0.46442487835884094</v>
      </c>
      <c r="AO624">
        <v>-0.30240818858146667</v>
      </c>
      <c r="AP624">
        <v>-5.1917467266321182E-2</v>
      </c>
      <c r="AQ624">
        <v>0.14989021420478821</v>
      </c>
      <c r="AR624">
        <v>0.93145489692687988</v>
      </c>
      <c r="AS624">
        <v>0.85769122838973999</v>
      </c>
      <c r="AT624">
        <v>0.78613400459289551</v>
      </c>
      <c r="AU624">
        <v>0.75401592254638672</v>
      </c>
      <c r="AV624">
        <v>0.6007465124130249</v>
      </c>
      <c r="AW624">
        <v>0.61598926782608032</v>
      </c>
      <c r="AX624">
        <v>0.4192853569984436</v>
      </c>
      <c r="AY624">
        <v>-0.23383297026157379</v>
      </c>
      <c r="AZ624">
        <v>-0.11318818479776382</v>
      </c>
      <c r="BA624">
        <v>-2.5950906798243523E-2</v>
      </c>
      <c r="BB624">
        <v>-8.6086802184581757E-2</v>
      </c>
      <c r="BC624">
        <v>-7.8569024801254272E-2</v>
      </c>
      <c r="BD624">
        <v>-2.7181720361113548E-2</v>
      </c>
      <c r="BE624">
        <v>47.420631408691406</v>
      </c>
      <c r="BF624">
        <v>46.920631408691406</v>
      </c>
      <c r="BG624">
        <v>45.466133117675781</v>
      </c>
      <c r="BH624">
        <v>45.193386077880859</v>
      </c>
      <c r="BI624">
        <v>45.420631408691406</v>
      </c>
      <c r="BJ624">
        <v>45.375129699707031</v>
      </c>
      <c r="BK624">
        <v>44.420635223388672</v>
      </c>
      <c r="BL624">
        <v>45.397880554199219</v>
      </c>
      <c r="BM624">
        <v>47.852382659912109</v>
      </c>
      <c r="BN624">
        <v>50.818252563476563</v>
      </c>
      <c r="BO624">
        <v>53.011375427246094</v>
      </c>
      <c r="BP624">
        <v>53.284126281738281</v>
      </c>
      <c r="BQ624">
        <v>54.045501708984375</v>
      </c>
      <c r="BR624">
        <v>55.045501708984375</v>
      </c>
      <c r="BS624">
        <v>55.977249145507813</v>
      </c>
      <c r="BT624">
        <v>55.056877136230469</v>
      </c>
      <c r="BU624">
        <v>54.318252563476562</v>
      </c>
      <c r="BV624">
        <v>50.9320068359375</v>
      </c>
      <c r="BW624">
        <v>49.4320068359375</v>
      </c>
      <c r="BX624">
        <v>48.716133117675781</v>
      </c>
      <c r="BY624">
        <v>46.784389495849609</v>
      </c>
      <c r="BZ624">
        <v>47.943386077880859</v>
      </c>
      <c r="CA624">
        <v>46.227508544921875</v>
      </c>
      <c r="CB624">
        <v>45.500259399414063</v>
      </c>
      <c r="CC624">
        <v>0.30054035782814026</v>
      </c>
      <c r="CD624">
        <v>0.2418685108423233</v>
      </c>
      <c r="CE624">
        <v>0.20525234937667847</v>
      </c>
      <c r="CF624">
        <v>0.2696092426776886</v>
      </c>
      <c r="CG624">
        <v>0.33221760392189026</v>
      </c>
      <c r="CH624">
        <v>0.40136459469795227</v>
      </c>
      <c r="CI624">
        <v>0.35833734273910522</v>
      </c>
      <c r="CJ624">
        <v>0.3440195620059967</v>
      </c>
      <c r="CK624">
        <v>0.18204571306705475</v>
      </c>
      <c r="CL624">
        <v>0.3235190212726593</v>
      </c>
      <c r="CM624">
        <v>0.29457259178161621</v>
      </c>
      <c r="CN624">
        <v>0.27569541335105896</v>
      </c>
      <c r="CO624">
        <v>0.2478911429643631</v>
      </c>
      <c r="CP624">
        <v>0.23167851567268372</v>
      </c>
      <c r="CQ624">
        <v>0.24473656713962555</v>
      </c>
      <c r="CR624">
        <v>0.32994377613067627</v>
      </c>
      <c r="CS624">
        <v>0.27835068106651306</v>
      </c>
      <c r="CT624">
        <v>0.3014499843120575</v>
      </c>
      <c r="CU624">
        <v>0.36020058393478394</v>
      </c>
      <c r="CV624">
        <v>0.40137612819671631</v>
      </c>
      <c r="CW624">
        <v>0.42665362358093262</v>
      </c>
      <c r="CX624">
        <v>0.45279064774513245</v>
      </c>
      <c r="CY624">
        <v>0.40522462129592896</v>
      </c>
      <c r="CZ624">
        <v>0.3578706681728363</v>
      </c>
    </row>
    <row r="625" spans="1:104" x14ac:dyDescent="0.25">
      <c r="A625" t="s">
        <v>759</v>
      </c>
      <c r="B625" t="s">
        <v>168</v>
      </c>
      <c r="C625" t="s">
        <v>25</v>
      </c>
      <c r="D625" t="s">
        <v>182</v>
      </c>
      <c r="E625" t="s">
        <v>182</v>
      </c>
      <c r="F625">
        <v>2019</v>
      </c>
      <c r="G625" t="s">
        <v>181</v>
      </c>
      <c r="H625">
        <v>8</v>
      </c>
      <c r="I625">
        <v>28.879566192626953</v>
      </c>
      <c r="J625">
        <v>27.841623306274414</v>
      </c>
      <c r="K625">
        <v>27.179576873779297</v>
      </c>
      <c r="L625">
        <v>27.051630020141602</v>
      </c>
      <c r="M625">
        <v>28.137065887451172</v>
      </c>
      <c r="N625">
        <v>30.990201950073242</v>
      </c>
      <c r="O625">
        <v>34.662830352783203</v>
      </c>
      <c r="P625">
        <v>38.669155120849609</v>
      </c>
      <c r="Q625">
        <v>42.889820098876953</v>
      </c>
      <c r="R625">
        <v>46.345130920410156</v>
      </c>
      <c r="S625">
        <v>49.209575653076172</v>
      </c>
      <c r="T625">
        <v>50.671802520751953</v>
      </c>
      <c r="U625">
        <v>51.338966369628906</v>
      </c>
      <c r="V625">
        <v>51.709419250488281</v>
      </c>
      <c r="W625">
        <v>51.456493377685547</v>
      </c>
      <c r="X625">
        <v>50.341217041015625</v>
      </c>
      <c r="Y625">
        <v>48.4674072265625</v>
      </c>
      <c r="Z625">
        <v>45.847118377685547</v>
      </c>
      <c r="AA625">
        <v>42.305442810058594</v>
      </c>
      <c r="AB625">
        <v>40.728816986083984</v>
      </c>
      <c r="AC625">
        <v>39.495265960693359</v>
      </c>
      <c r="AD625">
        <v>36.880027770996094</v>
      </c>
      <c r="AE625">
        <v>33.865840911865234</v>
      </c>
      <c r="AF625">
        <v>31.345434188842773</v>
      </c>
      <c r="AG625">
        <v>2.2724377922713757E-3</v>
      </c>
      <c r="AH625">
        <v>4.692358523607254E-2</v>
      </c>
      <c r="AI625">
        <v>2.9682476073503494E-2</v>
      </c>
      <c r="AJ625">
        <v>5.9994693845510483E-2</v>
      </c>
      <c r="AK625">
        <v>2.0732682198286057E-2</v>
      </c>
      <c r="AL625">
        <v>5.7420603930950165E-2</v>
      </c>
      <c r="AM625">
        <v>-0.10900551080703735</v>
      </c>
      <c r="AN625">
        <v>4.9357596784830093E-2</v>
      </c>
      <c r="AO625">
        <v>0.14435243606567383</v>
      </c>
      <c r="AP625">
        <v>0.17125986516475677</v>
      </c>
      <c r="AQ625">
        <v>0.45531895756721497</v>
      </c>
      <c r="AR625">
        <v>1.848466157913208</v>
      </c>
      <c r="AS625">
        <v>1.8755002021789551</v>
      </c>
      <c r="AT625">
        <v>1.762639045715332</v>
      </c>
      <c r="AU625">
        <v>1.6979471445083618</v>
      </c>
      <c r="AV625">
        <v>1.7450647354125977</v>
      </c>
      <c r="AW625">
        <v>1.7336992025375366</v>
      </c>
      <c r="AX625">
        <v>1.5465183258056641</v>
      </c>
      <c r="AY625">
        <v>0.55681580305099487</v>
      </c>
      <c r="AZ625">
        <v>0.35776814818382263</v>
      </c>
      <c r="BA625">
        <v>0.25675728917121887</v>
      </c>
      <c r="BB625">
        <v>0.18194074928760529</v>
      </c>
      <c r="BC625">
        <v>0.19202408194541931</v>
      </c>
      <c r="BD625">
        <v>0.19185912609100342</v>
      </c>
      <c r="BE625">
        <v>70.029533386230469</v>
      </c>
      <c r="BF625">
        <v>69.145942687988281</v>
      </c>
      <c r="BG625">
        <v>68.626609802246094</v>
      </c>
      <c r="BH625">
        <v>68.21441650390625</v>
      </c>
      <c r="BI625">
        <v>68.022758483886719</v>
      </c>
      <c r="BJ625">
        <v>67.49542236328125</v>
      </c>
      <c r="BK625">
        <v>68.209983825683594</v>
      </c>
      <c r="BL625">
        <v>72.17791748046875</v>
      </c>
      <c r="BM625">
        <v>78.055458068847656</v>
      </c>
      <c r="BN625">
        <v>82.905113220214844</v>
      </c>
      <c r="BO625">
        <v>89.000259399414063</v>
      </c>
      <c r="BP625">
        <v>92.150558471679688</v>
      </c>
      <c r="BQ625">
        <v>93.4580078125</v>
      </c>
      <c r="BR625">
        <v>93.16748046875</v>
      </c>
      <c r="BS625">
        <v>92.426536560058594</v>
      </c>
      <c r="BT625">
        <v>91.962112426757813</v>
      </c>
      <c r="BU625">
        <v>90.252388000488281</v>
      </c>
      <c r="BV625">
        <v>88.428497314453125</v>
      </c>
      <c r="BW625">
        <v>85.899002075195313</v>
      </c>
      <c r="BX625">
        <v>81.783172607421875</v>
      </c>
      <c r="BY625">
        <v>77.943672180175781</v>
      </c>
      <c r="BZ625">
        <v>75.229911804199219</v>
      </c>
      <c r="CA625">
        <v>73.935585021972656</v>
      </c>
      <c r="CB625">
        <v>72.596893310546875</v>
      </c>
      <c r="CC625">
        <v>0.24812695384025574</v>
      </c>
      <c r="CD625">
        <v>0.19841748476028442</v>
      </c>
      <c r="CE625">
        <v>0.16628389060497284</v>
      </c>
      <c r="CF625">
        <v>0.21768207848072052</v>
      </c>
      <c r="CG625">
        <v>0.26756319403648376</v>
      </c>
      <c r="CH625">
        <v>0.33145835995674133</v>
      </c>
      <c r="CI625">
        <v>0.29220962524414063</v>
      </c>
      <c r="CJ625">
        <v>0.28307592868804932</v>
      </c>
      <c r="CK625">
        <v>0.15421521663665771</v>
      </c>
      <c r="CL625">
        <v>0.28543263673782349</v>
      </c>
      <c r="CM625">
        <v>0.27127155661582947</v>
      </c>
      <c r="CN625">
        <v>0.26374959945678711</v>
      </c>
      <c r="CO625">
        <v>0.24237969517707825</v>
      </c>
      <c r="CP625">
        <v>0.23018810153007507</v>
      </c>
      <c r="CQ625">
        <v>0.2444889098405838</v>
      </c>
      <c r="CR625">
        <v>0.32581692934036255</v>
      </c>
      <c r="CS625">
        <v>0.2660333514213562</v>
      </c>
      <c r="CT625">
        <v>0.27273783087730408</v>
      </c>
      <c r="CU625">
        <v>0.31538107991218567</v>
      </c>
      <c r="CV625">
        <v>0.35195225477218628</v>
      </c>
      <c r="CW625">
        <v>0.37316766381263733</v>
      </c>
      <c r="CX625">
        <v>0.39022746682167053</v>
      </c>
      <c r="CY625">
        <v>0.3469378650188446</v>
      </c>
      <c r="CZ625">
        <v>0.30299279093742371</v>
      </c>
    </row>
    <row r="626" spans="1:104" x14ac:dyDescent="0.25">
      <c r="A626" t="s">
        <v>760</v>
      </c>
      <c r="B626" t="s">
        <v>168</v>
      </c>
      <c r="C626" t="s">
        <v>25</v>
      </c>
      <c r="D626" t="s">
        <v>182</v>
      </c>
      <c r="E626" t="s">
        <v>182</v>
      </c>
      <c r="F626">
        <v>2020</v>
      </c>
      <c r="G626" t="s">
        <v>169</v>
      </c>
      <c r="H626">
        <v>1</v>
      </c>
      <c r="I626">
        <v>22.545717239379883</v>
      </c>
      <c r="J626">
        <v>22.005914688110352</v>
      </c>
      <c r="K626">
        <v>21.871723175048828</v>
      </c>
      <c r="L626">
        <v>22.057523727416992</v>
      </c>
      <c r="M626">
        <v>23.227262496948242</v>
      </c>
      <c r="N626">
        <v>25.648935317993164</v>
      </c>
      <c r="O626">
        <v>29.459922790527344</v>
      </c>
      <c r="P626">
        <v>32.157169342041016</v>
      </c>
      <c r="Q626">
        <v>33.671913146972656</v>
      </c>
      <c r="R626">
        <v>33.759979248046875</v>
      </c>
      <c r="S626">
        <v>33.524528503417969</v>
      </c>
      <c r="T626">
        <v>32.805000305175781</v>
      </c>
      <c r="U626">
        <v>32.151569366455078</v>
      </c>
      <c r="V626">
        <v>31.605899810791016</v>
      </c>
      <c r="W626">
        <v>30.946208953857422</v>
      </c>
      <c r="X626">
        <v>30.275960922241211</v>
      </c>
      <c r="Y626">
        <v>30.132472991943359</v>
      </c>
      <c r="Z626">
        <v>31.351633071899414</v>
      </c>
      <c r="AA626">
        <v>30.985773086547852</v>
      </c>
      <c r="AB626">
        <v>29.787742614746094</v>
      </c>
      <c r="AC626">
        <v>28.675407409667969</v>
      </c>
      <c r="AD626">
        <v>27.277034759521484</v>
      </c>
      <c r="AE626">
        <v>25.481241226196289</v>
      </c>
      <c r="AF626">
        <v>24.082340240478516</v>
      </c>
      <c r="AG626">
        <v>-5.7375304400920868E-2</v>
      </c>
      <c r="AH626">
        <v>3.6092393100261688E-2</v>
      </c>
      <c r="AI626">
        <v>-4.3001130223274231E-2</v>
      </c>
      <c r="AJ626">
        <v>-4.9379698932170868E-2</v>
      </c>
      <c r="AK626">
        <v>-0.16215379536151886</v>
      </c>
      <c r="AL626">
        <v>-0.32165113091468811</v>
      </c>
      <c r="AM626">
        <v>-0.40087532997131348</v>
      </c>
      <c r="AN626">
        <v>-0.52000677585601807</v>
      </c>
      <c r="AO626">
        <v>-0.34234371781349182</v>
      </c>
      <c r="AP626">
        <v>-6.664353609085083E-2</v>
      </c>
      <c r="AQ626">
        <v>0.13953433930873871</v>
      </c>
      <c r="AR626">
        <v>0.91179478168487549</v>
      </c>
      <c r="AS626">
        <v>0.83097249269485474</v>
      </c>
      <c r="AT626">
        <v>0.75761568546295166</v>
      </c>
      <c r="AU626">
        <v>0.72192227840423584</v>
      </c>
      <c r="AV626">
        <v>0.55356359481811523</v>
      </c>
      <c r="AW626">
        <v>0.56627947092056274</v>
      </c>
      <c r="AX626">
        <v>0.36089968681335449</v>
      </c>
      <c r="AY626">
        <v>-0.28273782134056091</v>
      </c>
      <c r="AZ626">
        <v>-0.14140072464942932</v>
      </c>
      <c r="BA626">
        <v>-4.2296748608350754E-2</v>
      </c>
      <c r="BB626">
        <v>-0.10258695483207703</v>
      </c>
      <c r="BC626">
        <v>-9.5567747950553894E-2</v>
      </c>
      <c r="BD626">
        <v>-4.0456518530845642E-2</v>
      </c>
      <c r="BE626">
        <v>42.296005249023438</v>
      </c>
      <c r="BF626">
        <v>41.296001434326172</v>
      </c>
      <c r="BG626">
        <v>40.318771362304688</v>
      </c>
      <c r="BH626">
        <v>39.750465393066406</v>
      </c>
      <c r="BI626">
        <v>39.227695465087891</v>
      </c>
      <c r="BJ626">
        <v>38.477695465087891</v>
      </c>
      <c r="BK626">
        <v>38.454925537109375</v>
      </c>
      <c r="BL626">
        <v>38.489078521728516</v>
      </c>
      <c r="BM626">
        <v>45.738613128662109</v>
      </c>
      <c r="BN626">
        <v>51.193077087402344</v>
      </c>
      <c r="BO626">
        <v>55.136154174804688</v>
      </c>
      <c r="BP626">
        <v>56.886154174804688</v>
      </c>
      <c r="BQ626">
        <v>57.931694030761719</v>
      </c>
      <c r="BR626">
        <v>58.158924102783203</v>
      </c>
      <c r="BS626">
        <v>57.943077087402344</v>
      </c>
      <c r="BT626">
        <v>56.272769927978516</v>
      </c>
      <c r="BU626">
        <v>54.841075897216797</v>
      </c>
      <c r="BV626">
        <v>52.420768737792969</v>
      </c>
      <c r="BW626">
        <v>50.704925537109375</v>
      </c>
      <c r="BX626">
        <v>47.750461578369141</v>
      </c>
      <c r="BY626">
        <v>46.296001434326172</v>
      </c>
      <c r="BZ626">
        <v>45.557384490966797</v>
      </c>
      <c r="CA626">
        <v>46.932151794433594</v>
      </c>
      <c r="CB626">
        <v>46.44354248046875</v>
      </c>
      <c r="CC626">
        <v>0.30774831771850586</v>
      </c>
      <c r="CD626">
        <v>0.24651533365249634</v>
      </c>
      <c r="CE626">
        <v>0.20982970297336578</v>
      </c>
      <c r="CF626">
        <v>0.27677202224731445</v>
      </c>
      <c r="CG626">
        <v>0.34468981623649597</v>
      </c>
      <c r="CH626">
        <v>0.42195308208465576</v>
      </c>
      <c r="CI626">
        <v>0.3834664523601532</v>
      </c>
      <c r="CJ626">
        <v>0.3703644871711731</v>
      </c>
      <c r="CK626">
        <v>0.19428899884223938</v>
      </c>
      <c r="CL626">
        <v>0.3426535427570343</v>
      </c>
      <c r="CM626">
        <v>0.31276234984397888</v>
      </c>
      <c r="CN626">
        <v>0.2913234531879425</v>
      </c>
      <c r="CO626">
        <v>0.26220551133155823</v>
      </c>
      <c r="CP626">
        <v>0.24455782771110535</v>
      </c>
      <c r="CQ626">
        <v>0.25637465715408325</v>
      </c>
      <c r="CR626">
        <v>0.34508991241455078</v>
      </c>
      <c r="CS626">
        <v>0.28893911838531494</v>
      </c>
      <c r="CT626">
        <v>0.31092032790184021</v>
      </c>
      <c r="CU626">
        <v>0.37435752153396606</v>
      </c>
      <c r="CV626">
        <v>0.41591894626617432</v>
      </c>
      <c r="CW626">
        <v>0.44217219948768616</v>
      </c>
      <c r="CX626">
        <v>0.46891790628433228</v>
      </c>
      <c r="CY626">
        <v>0.42133432626724243</v>
      </c>
      <c r="CZ626">
        <v>0.37222850322723389</v>
      </c>
    </row>
    <row r="627" spans="1:104" x14ac:dyDescent="0.25">
      <c r="A627" t="s">
        <v>761</v>
      </c>
      <c r="B627" t="s">
        <v>168</v>
      </c>
      <c r="C627" t="s">
        <v>25</v>
      </c>
      <c r="D627" t="s">
        <v>182</v>
      </c>
      <c r="E627" t="s">
        <v>182</v>
      </c>
      <c r="F627">
        <v>2020</v>
      </c>
      <c r="G627" t="s">
        <v>170</v>
      </c>
      <c r="H627">
        <v>2</v>
      </c>
      <c r="I627">
        <v>23.318159103393555</v>
      </c>
      <c r="J627">
        <v>22.680727005004883</v>
      </c>
      <c r="K627">
        <v>22.421703338623047</v>
      </c>
      <c r="L627">
        <v>22.55164909362793</v>
      </c>
      <c r="M627">
        <v>23.58350944519043</v>
      </c>
      <c r="N627">
        <v>25.934282302856445</v>
      </c>
      <c r="O627">
        <v>29.46759033203125</v>
      </c>
      <c r="P627">
        <v>31.893909454345703</v>
      </c>
      <c r="Q627">
        <v>33.787731170654297</v>
      </c>
      <c r="R627">
        <v>34.612033843994141</v>
      </c>
      <c r="S627">
        <v>35.227310180664062</v>
      </c>
      <c r="T627">
        <v>35.255100250244141</v>
      </c>
      <c r="U627">
        <v>35.232131958007812</v>
      </c>
      <c r="V627">
        <v>35.227073669433594</v>
      </c>
      <c r="W627">
        <v>34.871490478515625</v>
      </c>
      <c r="X627">
        <v>33.911865234375</v>
      </c>
      <c r="Y627">
        <v>32.949462890625</v>
      </c>
      <c r="Z627">
        <v>33.093597412109375</v>
      </c>
      <c r="AA627">
        <v>32.908622741699219</v>
      </c>
      <c r="AB627">
        <v>31.467594146728516</v>
      </c>
      <c r="AC627">
        <v>30.198246002197266</v>
      </c>
      <c r="AD627">
        <v>28.486047744750977</v>
      </c>
      <c r="AE627">
        <v>26.400129318237305</v>
      </c>
      <c r="AF627">
        <v>24.801177978515625</v>
      </c>
      <c r="AG627">
        <v>-4.8783395439386368E-2</v>
      </c>
      <c r="AH627">
        <v>3.7590950727462769E-2</v>
      </c>
      <c r="AI627">
        <v>-3.2113350927829742E-2</v>
      </c>
      <c r="AJ627">
        <v>-3.3049833029508591E-2</v>
      </c>
      <c r="AK627">
        <v>-0.1330675333738327</v>
      </c>
      <c r="AL627">
        <v>-0.26064464449882507</v>
      </c>
      <c r="AM627">
        <v>-0.35092794895172119</v>
      </c>
      <c r="AN627">
        <v>-0.42222273349761963</v>
      </c>
      <c r="AO627">
        <v>-0.26444059610366821</v>
      </c>
      <c r="AP627">
        <v>-3.2458674162626266E-2</v>
      </c>
      <c r="AQ627">
        <v>0.17958070337772369</v>
      </c>
      <c r="AR627">
        <v>1.0332138538360596</v>
      </c>
      <c r="AS627">
        <v>0.97585564851760864</v>
      </c>
      <c r="AT627">
        <v>0.90556436777114868</v>
      </c>
      <c r="AU627">
        <v>0.87109625339508057</v>
      </c>
      <c r="AV627">
        <v>0.72071641683578491</v>
      </c>
      <c r="AW627">
        <v>0.72071307897567749</v>
      </c>
      <c r="AX627">
        <v>0.51826006174087524</v>
      </c>
      <c r="AY627">
        <v>-0.16730028390884399</v>
      </c>
      <c r="AZ627">
        <v>-7.2726167738437653E-2</v>
      </c>
      <c r="BA627">
        <v>-7.8158732503652573E-4</v>
      </c>
      <c r="BB627">
        <v>-6.2675975263118744E-2</v>
      </c>
      <c r="BC627">
        <v>-5.4463636130094528E-2</v>
      </c>
      <c r="BD627">
        <v>-7.1322196163237095E-3</v>
      </c>
      <c r="BE627">
        <v>52.409511566162109</v>
      </c>
      <c r="BF627">
        <v>51.932300567626953</v>
      </c>
      <c r="BG627">
        <v>51.886726379394531</v>
      </c>
      <c r="BH627">
        <v>50.932300567626953</v>
      </c>
      <c r="BI627">
        <v>51.659511566162109</v>
      </c>
      <c r="BJ627">
        <v>50.943695068359375</v>
      </c>
      <c r="BK627">
        <v>51.670906066894531</v>
      </c>
      <c r="BL627">
        <v>52.125331878662109</v>
      </c>
      <c r="BM627">
        <v>52.352542877197266</v>
      </c>
      <c r="BN627">
        <v>53.772789001464844</v>
      </c>
      <c r="BO627">
        <v>54.534183502197266</v>
      </c>
      <c r="BP627">
        <v>55.0341796875</v>
      </c>
      <c r="BQ627">
        <v>55.829757690429688</v>
      </c>
      <c r="BR627">
        <v>54.102542877197266</v>
      </c>
      <c r="BS627">
        <v>53.341152191162109</v>
      </c>
      <c r="BT627">
        <v>52.102542877197266</v>
      </c>
      <c r="BU627">
        <v>49.852542877197266</v>
      </c>
      <c r="BV627">
        <v>48.136726379394531</v>
      </c>
      <c r="BW627">
        <v>47.363937377929688</v>
      </c>
      <c r="BX627">
        <v>48.113937377929688</v>
      </c>
      <c r="BY627">
        <v>47.863941192626953</v>
      </c>
      <c r="BZ627">
        <v>46.920906066894531</v>
      </c>
      <c r="CA627">
        <v>47.863941192626953</v>
      </c>
      <c r="CB627">
        <v>46.898117065429688</v>
      </c>
      <c r="CC627">
        <v>0.28963309526443481</v>
      </c>
      <c r="CD627">
        <v>0.23143316805362701</v>
      </c>
      <c r="CE627">
        <v>0.19545671343803406</v>
      </c>
      <c r="CF627">
        <v>0.25787526369094849</v>
      </c>
      <c r="CG627">
        <v>0.3181341290473938</v>
      </c>
      <c r="CH627">
        <v>0.38793742656707764</v>
      </c>
      <c r="CI627">
        <v>0.35199713706970215</v>
      </c>
      <c r="CJ627">
        <v>0.33632242679595947</v>
      </c>
      <c r="CK627">
        <v>0.17786481976509094</v>
      </c>
      <c r="CL627">
        <v>0.31622821092605591</v>
      </c>
      <c r="CM627">
        <v>0.29272845387458801</v>
      </c>
      <c r="CN627">
        <v>0.27751919627189636</v>
      </c>
      <c r="CO627">
        <v>0.25311154127120972</v>
      </c>
      <c r="CP627">
        <v>0.23925994336605072</v>
      </c>
      <c r="CQ627">
        <v>0.25327134132385254</v>
      </c>
      <c r="CR627">
        <v>0.33700916171073914</v>
      </c>
      <c r="CS627">
        <v>0.27639225125312805</v>
      </c>
      <c r="CT627">
        <v>0.29526734352111816</v>
      </c>
      <c r="CU627">
        <v>0.35714775323867798</v>
      </c>
      <c r="CV627">
        <v>0.39651462435722351</v>
      </c>
      <c r="CW627">
        <v>0.42124062776565552</v>
      </c>
      <c r="CX627">
        <v>0.44363048672676086</v>
      </c>
      <c r="CY627">
        <v>0.39522680640220642</v>
      </c>
      <c r="CZ627">
        <v>0.34803870320320129</v>
      </c>
    </row>
    <row r="628" spans="1:104" x14ac:dyDescent="0.25">
      <c r="A628" t="s">
        <v>762</v>
      </c>
      <c r="B628" t="s">
        <v>168</v>
      </c>
      <c r="C628" t="s">
        <v>25</v>
      </c>
      <c r="D628" t="s">
        <v>182</v>
      </c>
      <c r="E628" t="s">
        <v>182</v>
      </c>
      <c r="F628">
        <v>2020</v>
      </c>
      <c r="G628" t="s">
        <v>171</v>
      </c>
      <c r="H628">
        <v>3</v>
      </c>
      <c r="I628">
        <v>25.03120231628418</v>
      </c>
      <c r="J628">
        <v>24.20794677734375</v>
      </c>
      <c r="K628">
        <v>23.702550888061523</v>
      </c>
      <c r="L628">
        <v>23.57952880859375</v>
      </c>
      <c r="M628">
        <v>24.388078689575195</v>
      </c>
      <c r="N628">
        <v>26.691936492919922</v>
      </c>
      <c r="O628">
        <v>30.469125747680664</v>
      </c>
      <c r="P628">
        <v>33.024547576904297</v>
      </c>
      <c r="Q628">
        <v>35.576770782470703</v>
      </c>
      <c r="R628">
        <v>37.604946136474609</v>
      </c>
      <c r="S628">
        <v>39.515510559082031</v>
      </c>
      <c r="T628">
        <v>40.614883422851563</v>
      </c>
      <c r="U628">
        <v>41.296009063720703</v>
      </c>
      <c r="V628">
        <v>42.057155609130859</v>
      </c>
      <c r="W628">
        <v>42.023170471191406</v>
      </c>
      <c r="X628">
        <v>40.965259552001953</v>
      </c>
      <c r="Y628">
        <v>39.310077667236328</v>
      </c>
      <c r="Z628">
        <v>37.444301605224609</v>
      </c>
      <c r="AA628">
        <v>35.665325164794922</v>
      </c>
      <c r="AB628">
        <v>35.114971160888672</v>
      </c>
      <c r="AC628">
        <v>33.630588531494141</v>
      </c>
      <c r="AD628">
        <v>31.496713638305664</v>
      </c>
      <c r="AE628">
        <v>28.937627792358398</v>
      </c>
      <c r="AF628">
        <v>26.851890563964844</v>
      </c>
      <c r="AG628">
        <v>-2.7260372415184975E-2</v>
      </c>
      <c r="AH628">
        <v>4.0434148162603378E-2</v>
      </c>
      <c r="AI628">
        <v>-6.5623135305941105E-3</v>
      </c>
      <c r="AJ628">
        <v>5.1154638640582561E-3</v>
      </c>
      <c r="AK628">
        <v>-6.6072642803192139E-2</v>
      </c>
      <c r="AL628">
        <v>-0.12381288409233093</v>
      </c>
      <c r="AM628">
        <v>-0.24174235761165619</v>
      </c>
      <c r="AN628">
        <v>-0.22077909111976624</v>
      </c>
      <c r="AO628">
        <v>-9.5875062048435211E-2</v>
      </c>
      <c r="AP628">
        <v>4.7247935086488724E-2</v>
      </c>
      <c r="AQ628">
        <v>0.28399479389190674</v>
      </c>
      <c r="AR628">
        <v>1.343230128288269</v>
      </c>
      <c r="AS628">
        <v>1.3271102905273437</v>
      </c>
      <c r="AT628">
        <v>1.2581981420516968</v>
      </c>
      <c r="AU628">
        <v>1.2182047367095947</v>
      </c>
      <c r="AV628">
        <v>1.1351255178451538</v>
      </c>
      <c r="AW628">
        <v>1.1197257041931152</v>
      </c>
      <c r="AX628">
        <v>0.90693575143814087</v>
      </c>
      <c r="AY628">
        <v>0.12031620740890503</v>
      </c>
      <c r="AZ628">
        <v>9.8882295191287994E-2</v>
      </c>
      <c r="BA628">
        <v>0.10183999687433243</v>
      </c>
      <c r="BB628">
        <v>3.5564102232456207E-2</v>
      </c>
      <c r="BC628">
        <v>4.4319808483123779E-2</v>
      </c>
      <c r="BD628">
        <v>7.2065092623233795E-2</v>
      </c>
      <c r="BE628">
        <v>56.228057861328125</v>
      </c>
      <c r="BF628">
        <v>54.51226806640625</v>
      </c>
      <c r="BG628">
        <v>53.000865936279297</v>
      </c>
      <c r="BH628">
        <v>53.455253601074219</v>
      </c>
      <c r="BI628">
        <v>53.909641265869141</v>
      </c>
      <c r="BJ628">
        <v>54.091224670410156</v>
      </c>
      <c r="BK628">
        <v>54.068416595458984</v>
      </c>
      <c r="BL628">
        <v>56.261402130126953</v>
      </c>
      <c r="BM628">
        <v>63.158779144287109</v>
      </c>
      <c r="BN628">
        <v>68.840354919433594</v>
      </c>
      <c r="BO628">
        <v>73.124565124511719</v>
      </c>
      <c r="BP628">
        <v>75.920181274414063</v>
      </c>
      <c r="BQ628">
        <v>79.135971069335938</v>
      </c>
      <c r="BR628">
        <v>78.954391479492188</v>
      </c>
      <c r="BS628">
        <v>76.067550659179687</v>
      </c>
      <c r="BT628">
        <v>72.75</v>
      </c>
      <c r="BU628">
        <v>72.488594055175781</v>
      </c>
      <c r="BV628">
        <v>71.034210205078125</v>
      </c>
      <c r="BW628">
        <v>67.44384765625</v>
      </c>
      <c r="BX628">
        <v>63.000865936279297</v>
      </c>
      <c r="BY628">
        <v>61.750862121582031</v>
      </c>
      <c r="BZ628">
        <v>59.785076141357422</v>
      </c>
      <c r="CA628">
        <v>59.739463806152344</v>
      </c>
      <c r="CB628">
        <v>57.785076141357422</v>
      </c>
      <c r="CC628">
        <v>0.25090041756629944</v>
      </c>
      <c r="CD628">
        <v>0.20055529475212097</v>
      </c>
      <c r="CE628">
        <v>0.16804772615432739</v>
      </c>
      <c r="CF628">
        <v>0.21893872320652008</v>
      </c>
      <c r="CG628">
        <v>0.26619890332221985</v>
      </c>
      <c r="CH628">
        <v>0.32630041241645813</v>
      </c>
      <c r="CI628">
        <v>0.29780185222625732</v>
      </c>
      <c r="CJ628">
        <v>0.28749263286590576</v>
      </c>
      <c r="CK628">
        <v>0.15426720678806305</v>
      </c>
      <c r="CL628">
        <v>0.28053566813468933</v>
      </c>
      <c r="CM628">
        <v>0.26506137847900391</v>
      </c>
      <c r="CN628">
        <v>0.25693812966346741</v>
      </c>
      <c r="CO628">
        <v>0.23653025925159454</v>
      </c>
      <c r="CP628">
        <v>0.22746735811233521</v>
      </c>
      <c r="CQ628">
        <v>0.2425866574048996</v>
      </c>
      <c r="CR628">
        <v>0.32089245319366455</v>
      </c>
      <c r="CS628">
        <v>0.25959226489067078</v>
      </c>
      <c r="CT628">
        <v>0.26620718836784363</v>
      </c>
      <c r="CU628">
        <v>0.31277462840080261</v>
      </c>
      <c r="CV628">
        <v>0.35442093014717102</v>
      </c>
      <c r="CW628">
        <v>0.37669241428375244</v>
      </c>
      <c r="CX628">
        <v>0.39572715759277344</v>
      </c>
      <c r="CY628">
        <v>0.35001394152641296</v>
      </c>
      <c r="CZ628">
        <v>0.30499058961868286</v>
      </c>
    </row>
    <row r="629" spans="1:104" x14ac:dyDescent="0.25">
      <c r="A629" t="s">
        <v>763</v>
      </c>
      <c r="B629" t="s">
        <v>168</v>
      </c>
      <c r="C629" t="s">
        <v>25</v>
      </c>
      <c r="D629" t="s">
        <v>182</v>
      </c>
      <c r="E629" t="s">
        <v>182</v>
      </c>
      <c r="F629">
        <v>2020</v>
      </c>
      <c r="G629" t="s">
        <v>172</v>
      </c>
      <c r="H629">
        <v>4</v>
      </c>
      <c r="I629">
        <v>26.523008346557617</v>
      </c>
      <c r="J629">
        <v>25.521486282348633</v>
      </c>
      <c r="K629">
        <v>24.927309036254883</v>
      </c>
      <c r="L629">
        <v>24.751680374145508</v>
      </c>
      <c r="M629">
        <v>25.61561393737793</v>
      </c>
      <c r="N629">
        <v>28.050233840942383</v>
      </c>
      <c r="O629">
        <v>31.379451751708984</v>
      </c>
      <c r="P629">
        <v>34.647670745849609</v>
      </c>
      <c r="Q629">
        <v>38.696876525878906</v>
      </c>
      <c r="R629">
        <v>42.206893920898438</v>
      </c>
      <c r="S629">
        <v>45.148006439208984</v>
      </c>
      <c r="T629">
        <v>46.843643188476562</v>
      </c>
      <c r="U629">
        <v>47.657562255859375</v>
      </c>
      <c r="V629">
        <v>48.262500762939453</v>
      </c>
      <c r="W629">
        <v>47.946731567382813</v>
      </c>
      <c r="X629">
        <v>46.586200714111328</v>
      </c>
      <c r="Y629">
        <v>44.383144378662109</v>
      </c>
      <c r="Z629">
        <v>41.689529418945313</v>
      </c>
      <c r="AA629">
        <v>38.437160491943359</v>
      </c>
      <c r="AB629">
        <v>37.921611785888672</v>
      </c>
      <c r="AC629">
        <v>36.608638763427734</v>
      </c>
      <c r="AD629">
        <v>34.142375946044922</v>
      </c>
      <c r="AE629">
        <v>31.239034652709961</v>
      </c>
      <c r="AF629">
        <v>28.873701095581055</v>
      </c>
      <c r="AG629">
        <v>-5.3456854075193405E-3</v>
      </c>
      <c r="AH629">
        <v>4.3166797608137131E-2</v>
      </c>
      <c r="AI629">
        <v>1.9158070906996727E-2</v>
      </c>
      <c r="AJ629">
        <v>4.3128348886966705E-2</v>
      </c>
      <c r="AK629">
        <v>-2.4419527035206556E-3</v>
      </c>
      <c r="AL629">
        <v>7.8759118914604187E-3</v>
      </c>
      <c r="AM629">
        <v>-0.13573257625102997</v>
      </c>
      <c r="AN629">
        <v>-2.0939256995916367E-2</v>
      </c>
      <c r="AO629">
        <v>7.6864399015903473E-2</v>
      </c>
      <c r="AP629">
        <v>0.13426648080348969</v>
      </c>
      <c r="AQ629">
        <v>0.40273547172546387</v>
      </c>
      <c r="AR629">
        <v>1.6922832727432251</v>
      </c>
      <c r="AS629">
        <v>1.7120743989944458</v>
      </c>
      <c r="AT629">
        <v>1.6177009344100952</v>
      </c>
      <c r="AU629">
        <v>1.5518813133239746</v>
      </c>
      <c r="AV629">
        <v>1.5513179302215576</v>
      </c>
      <c r="AW629">
        <v>1.5193202495574951</v>
      </c>
      <c r="AX629">
        <v>1.3181277513504028</v>
      </c>
      <c r="AY629">
        <v>0.41704016923904419</v>
      </c>
      <c r="AZ629">
        <v>0.27718368172645569</v>
      </c>
      <c r="BA629">
        <v>0.20808760821819305</v>
      </c>
      <c r="BB629">
        <v>0.13869746029376984</v>
      </c>
      <c r="BC629">
        <v>0.147814080119133</v>
      </c>
      <c r="BD629">
        <v>0.15500999987125397</v>
      </c>
      <c r="BE629">
        <v>62.716373443603516</v>
      </c>
      <c r="BF629">
        <v>61.920726776123047</v>
      </c>
      <c r="BG629">
        <v>60.205192565917969</v>
      </c>
      <c r="BH629">
        <v>61.399272918701172</v>
      </c>
      <c r="BI629">
        <v>60.399272918701172</v>
      </c>
      <c r="BJ629">
        <v>60.603622436523437</v>
      </c>
      <c r="BK629">
        <v>59.864120483398438</v>
      </c>
      <c r="BL629">
        <v>67.078819274902344</v>
      </c>
      <c r="BM629">
        <v>77.782791137695313</v>
      </c>
      <c r="BN629">
        <v>84.020698547363281</v>
      </c>
      <c r="BO629">
        <v>88.339622497558594</v>
      </c>
      <c r="BP629">
        <v>91.623397827148438</v>
      </c>
      <c r="BQ629">
        <v>92.872711181640625</v>
      </c>
      <c r="BR629">
        <v>91.9537353515625</v>
      </c>
      <c r="BS629">
        <v>91.009658813476562</v>
      </c>
      <c r="BT629">
        <v>90.056228637695313</v>
      </c>
      <c r="BU629">
        <v>88.169204711914062</v>
      </c>
      <c r="BV629">
        <v>86.648200988769531</v>
      </c>
      <c r="BW629">
        <v>83.931533813476563</v>
      </c>
      <c r="BX629">
        <v>78.488815307617188</v>
      </c>
      <c r="BY629">
        <v>73.376220703125</v>
      </c>
      <c r="BZ629">
        <v>69.979156494140625</v>
      </c>
      <c r="CA629">
        <v>64.671333312988281</v>
      </c>
      <c r="CB629">
        <v>63.138240814208984</v>
      </c>
      <c r="CC629">
        <v>0.23438861966133118</v>
      </c>
      <c r="CD629">
        <v>0.18631897866725922</v>
      </c>
      <c r="CE629">
        <v>0.156145378947258</v>
      </c>
      <c r="CF629">
        <v>0.20318193733692169</v>
      </c>
      <c r="CG629">
        <v>0.24802866578102112</v>
      </c>
      <c r="CH629">
        <v>0.30443209409713745</v>
      </c>
      <c r="CI629">
        <v>0.27136367559432983</v>
      </c>
      <c r="CJ629">
        <v>0.26403972506523132</v>
      </c>
      <c r="CK629">
        <v>0.14511771500110626</v>
      </c>
      <c r="CL629">
        <v>0.27169427275657654</v>
      </c>
      <c r="CM629">
        <v>0.26045984029769897</v>
      </c>
      <c r="CN629">
        <v>0.25500527024269104</v>
      </c>
      <c r="CO629">
        <v>0.235017329454422</v>
      </c>
      <c r="CP629">
        <v>0.22467932105064392</v>
      </c>
      <c r="CQ629">
        <v>0.23742735385894775</v>
      </c>
      <c r="CR629">
        <v>0.31321951746940613</v>
      </c>
      <c r="CS629">
        <v>0.25173094868659973</v>
      </c>
      <c r="CT629">
        <v>0.25552913546562195</v>
      </c>
      <c r="CU629">
        <v>0.29288774728775024</v>
      </c>
      <c r="CV629">
        <v>0.33175170421600342</v>
      </c>
      <c r="CW629">
        <v>0.35402756929397583</v>
      </c>
      <c r="CX629">
        <v>0.37201765179634094</v>
      </c>
      <c r="CY629">
        <v>0.3299233615398407</v>
      </c>
      <c r="CZ629">
        <v>0.28838399052619934</v>
      </c>
    </row>
    <row r="630" spans="1:104" x14ac:dyDescent="0.25">
      <c r="A630" t="s">
        <v>764</v>
      </c>
      <c r="B630" t="s">
        <v>168</v>
      </c>
      <c r="C630" t="s">
        <v>25</v>
      </c>
      <c r="D630" t="s">
        <v>182</v>
      </c>
      <c r="E630" t="s">
        <v>182</v>
      </c>
      <c r="F630">
        <v>2020</v>
      </c>
      <c r="G630" t="s">
        <v>173</v>
      </c>
      <c r="H630">
        <v>5</v>
      </c>
      <c r="I630">
        <v>26.51228141784668</v>
      </c>
      <c r="J630">
        <v>25.604408264160156</v>
      </c>
      <c r="K630">
        <v>25.024553298950195</v>
      </c>
      <c r="L630">
        <v>24.904033660888672</v>
      </c>
      <c r="M630">
        <v>25.852878570556641</v>
      </c>
      <c r="N630">
        <v>28.3028564453125</v>
      </c>
      <c r="O630">
        <v>31.393390655517578</v>
      </c>
      <c r="P630">
        <v>35.421348571777344</v>
      </c>
      <c r="Q630">
        <v>39.813587188720703</v>
      </c>
      <c r="R630">
        <v>43.198055267333984</v>
      </c>
      <c r="S630">
        <v>45.899311065673828</v>
      </c>
      <c r="T630">
        <v>47.464195251464844</v>
      </c>
      <c r="U630">
        <v>48.095123291015625</v>
      </c>
      <c r="V630">
        <v>48.472980499267578</v>
      </c>
      <c r="W630">
        <v>48.003879547119141</v>
      </c>
      <c r="X630">
        <v>46.503227233886719</v>
      </c>
      <c r="Y630">
        <v>44.235332489013672</v>
      </c>
      <c r="Z630">
        <v>41.513450622558594</v>
      </c>
      <c r="AA630">
        <v>38.279212951660156</v>
      </c>
      <c r="AB630">
        <v>37.455287933349609</v>
      </c>
      <c r="AC630">
        <v>36.700508117675781</v>
      </c>
      <c r="AD630">
        <v>34.142650604248047</v>
      </c>
      <c r="AE630">
        <v>31.301025390625</v>
      </c>
      <c r="AF630">
        <v>28.940010070800781</v>
      </c>
      <c r="AG630">
        <v>-1.8320524832233787E-3</v>
      </c>
      <c r="AH630">
        <v>4.3414417654275894E-2</v>
      </c>
      <c r="AI630">
        <v>2.3124366998672485E-2</v>
      </c>
      <c r="AJ630">
        <v>4.9200423061847687E-2</v>
      </c>
      <c r="AK630">
        <v>7.7215270139276981E-3</v>
      </c>
      <c r="AL630">
        <v>2.906101755797863E-2</v>
      </c>
      <c r="AM630">
        <v>-0.11994824558496475</v>
      </c>
      <c r="AN630">
        <v>1.050909236073494E-2</v>
      </c>
      <c r="AO630">
        <v>0.10781046003103256</v>
      </c>
      <c r="AP630">
        <v>0.15241138637065887</v>
      </c>
      <c r="AQ630">
        <v>0.42998608946800232</v>
      </c>
      <c r="AR630">
        <v>1.7660497426986694</v>
      </c>
      <c r="AS630">
        <v>1.7843754291534424</v>
      </c>
      <c r="AT630">
        <v>1.6746163368225098</v>
      </c>
      <c r="AU630">
        <v>1.602036714553833</v>
      </c>
      <c r="AV630">
        <v>1.6135072708129883</v>
      </c>
      <c r="AW630">
        <v>1.5796743631362915</v>
      </c>
      <c r="AX630">
        <v>1.3829108476638794</v>
      </c>
      <c r="AY630">
        <v>0.46901622414588928</v>
      </c>
      <c r="AZ630">
        <v>0.30716884136199951</v>
      </c>
      <c r="BA630">
        <v>0.22646783292293549</v>
      </c>
      <c r="BB630">
        <v>0.1545221209526062</v>
      </c>
      <c r="BC630">
        <v>0.16393554210662842</v>
      </c>
      <c r="BD630">
        <v>0.16732166707515717</v>
      </c>
      <c r="BE630">
        <v>65.967002868652344</v>
      </c>
      <c r="BF630">
        <v>65.455581665039063</v>
      </c>
      <c r="BG630">
        <v>65.875633239746094</v>
      </c>
      <c r="BH630">
        <v>65.602790832519531</v>
      </c>
      <c r="BI630">
        <v>64.614212036132812</v>
      </c>
      <c r="BJ630">
        <v>63.875633239746094</v>
      </c>
      <c r="BK630">
        <v>63.137054443359375</v>
      </c>
      <c r="BL630">
        <v>68.920051574707031</v>
      </c>
      <c r="BM630">
        <v>79.634521484375</v>
      </c>
      <c r="BN630">
        <v>85.100257873535156</v>
      </c>
      <c r="BO630">
        <v>88.930206298828125</v>
      </c>
      <c r="BP630">
        <v>92.361671447753906</v>
      </c>
      <c r="BQ630">
        <v>92.327407836914062</v>
      </c>
      <c r="BR630">
        <v>90.634521484375</v>
      </c>
      <c r="BS630">
        <v>90.623100280761719</v>
      </c>
      <c r="BT630">
        <v>88.691619873046875</v>
      </c>
      <c r="BU630">
        <v>85.521568298339844</v>
      </c>
      <c r="BV630">
        <v>83.782997131347656</v>
      </c>
      <c r="BW630">
        <v>81.908622741699219</v>
      </c>
      <c r="BX630">
        <v>80.135787963867188</v>
      </c>
      <c r="BY630">
        <v>74.238578796386719</v>
      </c>
      <c r="BZ630">
        <v>69.84136962890625</v>
      </c>
      <c r="CA630">
        <v>68.818527221679688</v>
      </c>
      <c r="CB630">
        <v>67.125633239746094</v>
      </c>
      <c r="CC630">
        <v>0.23169256746768951</v>
      </c>
      <c r="CD630">
        <v>0.1852671205997467</v>
      </c>
      <c r="CE630">
        <v>0.15520462393760681</v>
      </c>
      <c r="CF630">
        <v>0.20310592651367188</v>
      </c>
      <c r="CG630">
        <v>0.24945336580276489</v>
      </c>
      <c r="CH630">
        <v>0.30658301711082458</v>
      </c>
      <c r="CI630">
        <v>0.27159920334815979</v>
      </c>
      <c r="CJ630">
        <v>0.26868593692779541</v>
      </c>
      <c r="CK630">
        <v>0.14962801337242126</v>
      </c>
      <c r="CL630">
        <v>0.2799091637134552</v>
      </c>
      <c r="CM630">
        <v>0.26694846153259277</v>
      </c>
      <c r="CN630">
        <v>0.2608494758605957</v>
      </c>
      <c r="CO630">
        <v>0.23934686183929443</v>
      </c>
      <c r="CP630">
        <v>0.22713418304920197</v>
      </c>
      <c r="CQ630">
        <v>0.23951978981494904</v>
      </c>
      <c r="CR630">
        <v>0.31568425893783569</v>
      </c>
      <c r="CS630">
        <v>0.25364291667938232</v>
      </c>
      <c r="CT630">
        <v>0.25774016976356506</v>
      </c>
      <c r="CU630">
        <v>0.29571253061294556</v>
      </c>
      <c r="CV630">
        <v>0.33330854773521423</v>
      </c>
      <c r="CW630">
        <v>0.35626843571662903</v>
      </c>
      <c r="CX630">
        <v>0.37043431401252747</v>
      </c>
      <c r="CY630">
        <v>0.3291240930557251</v>
      </c>
      <c r="CZ630">
        <v>0.28691232204437256</v>
      </c>
    </row>
    <row r="631" spans="1:104" x14ac:dyDescent="0.25">
      <c r="A631" t="s">
        <v>765</v>
      </c>
      <c r="B631" t="s">
        <v>168</v>
      </c>
      <c r="C631" t="s">
        <v>25</v>
      </c>
      <c r="D631" t="s">
        <v>182</v>
      </c>
      <c r="E631" t="s">
        <v>182</v>
      </c>
      <c r="F631">
        <v>2020</v>
      </c>
      <c r="G631" t="s">
        <v>174</v>
      </c>
      <c r="H631">
        <v>6</v>
      </c>
      <c r="I631">
        <v>27.005552291870117</v>
      </c>
      <c r="J631">
        <v>26.061979293823242</v>
      </c>
      <c r="K631">
        <v>25.466747283935547</v>
      </c>
      <c r="L631">
        <v>25.313186645507813</v>
      </c>
      <c r="M631">
        <v>26.251949310302734</v>
      </c>
      <c r="N631">
        <v>28.541496276855469</v>
      </c>
      <c r="O631">
        <v>31.55348014831543</v>
      </c>
      <c r="P631">
        <v>35.505683898925781</v>
      </c>
      <c r="Q631">
        <v>39.398109436035156</v>
      </c>
      <c r="R631">
        <v>42.678165435791016</v>
      </c>
      <c r="S631">
        <v>45.336700439453125</v>
      </c>
      <c r="T631">
        <v>46.760799407958984</v>
      </c>
      <c r="U631">
        <v>47.235870361328125</v>
      </c>
      <c r="V631">
        <v>47.463878631591797</v>
      </c>
      <c r="W631">
        <v>47.063198089599609</v>
      </c>
      <c r="X631">
        <v>45.849994659423828</v>
      </c>
      <c r="Y631">
        <v>44.107219696044922</v>
      </c>
      <c r="Z631">
        <v>41.702953338623047</v>
      </c>
      <c r="AA631">
        <v>38.717884063720703</v>
      </c>
      <c r="AB631">
        <v>37.159412384033203</v>
      </c>
      <c r="AC631">
        <v>36.555564880371094</v>
      </c>
      <c r="AD631">
        <v>34.308467864990234</v>
      </c>
      <c r="AE631">
        <v>31.595510482788086</v>
      </c>
      <c r="AF631">
        <v>29.22889518737793</v>
      </c>
      <c r="AG631">
        <v>-8.6546177044510841E-3</v>
      </c>
      <c r="AH631">
        <v>4.4425208121538162E-2</v>
      </c>
      <c r="AI631">
        <v>1.6242954879999161E-2</v>
      </c>
      <c r="AJ631">
        <v>3.9473649114370346E-2</v>
      </c>
      <c r="AK631">
        <v>-1.1681647039949894E-2</v>
      </c>
      <c r="AL631">
        <v>-1.0644883848726749E-2</v>
      </c>
      <c r="AM631">
        <v>-0.15376755595207214</v>
      </c>
      <c r="AN631">
        <v>-5.0049513578414917E-2</v>
      </c>
      <c r="AO631">
        <v>5.5094968527555466E-2</v>
      </c>
      <c r="AP631">
        <v>0.12643009424209595</v>
      </c>
      <c r="AQ631">
        <v>0.39853057265281677</v>
      </c>
      <c r="AR631">
        <v>1.6860470771789551</v>
      </c>
      <c r="AS631">
        <v>1.6890188455581665</v>
      </c>
      <c r="AT631">
        <v>1.5824644565582275</v>
      </c>
      <c r="AU631">
        <v>1.5182139873504639</v>
      </c>
      <c r="AV631">
        <v>1.512565016746521</v>
      </c>
      <c r="AW631">
        <v>1.5003780126571655</v>
      </c>
      <c r="AX631">
        <v>1.2963666915893555</v>
      </c>
      <c r="AY631">
        <v>0.39089259505271912</v>
      </c>
      <c r="AZ631">
        <v>0.2576231062412262</v>
      </c>
      <c r="BA631">
        <v>0.19843484461307526</v>
      </c>
      <c r="BB631">
        <v>0.12728960812091827</v>
      </c>
      <c r="BC631">
        <v>0.13733555376529694</v>
      </c>
      <c r="BD631">
        <v>0.14757674932479858</v>
      </c>
      <c r="BE631">
        <v>65.363388061523438</v>
      </c>
      <c r="BF631">
        <v>62.671684265136719</v>
      </c>
      <c r="BG631">
        <v>61.717403411865234</v>
      </c>
      <c r="BH631">
        <v>61.705059051513672</v>
      </c>
      <c r="BI631">
        <v>61.477924346923828</v>
      </c>
      <c r="BJ631">
        <v>60.773643493652344</v>
      </c>
      <c r="BK631">
        <v>62.194774627685547</v>
      </c>
      <c r="BL631">
        <v>70.623580932617188</v>
      </c>
      <c r="BM631">
        <v>75.951896667480469</v>
      </c>
      <c r="BN631">
        <v>79.668289184570313</v>
      </c>
      <c r="BO631">
        <v>84.554664611816406</v>
      </c>
      <c r="BP631">
        <v>87.25872802734375</v>
      </c>
      <c r="BQ631">
        <v>88.997520446777344</v>
      </c>
      <c r="BR631">
        <v>89.50872802734375</v>
      </c>
      <c r="BS631">
        <v>87.087814331054688</v>
      </c>
      <c r="BT631">
        <v>87.145881652832031</v>
      </c>
      <c r="BU631">
        <v>86.894973754882813</v>
      </c>
      <c r="BV631">
        <v>84.418060302734375</v>
      </c>
      <c r="BW631">
        <v>82.226356506347656</v>
      </c>
      <c r="BX631">
        <v>79.566886901855469</v>
      </c>
      <c r="BY631">
        <v>75.943763732910156</v>
      </c>
      <c r="BZ631">
        <v>72.272857666015625</v>
      </c>
      <c r="CA631">
        <v>70.534294128417969</v>
      </c>
      <c r="CB631">
        <v>68.113388061523438</v>
      </c>
      <c r="CC631">
        <v>0.2432427853345871</v>
      </c>
      <c r="CD631">
        <v>0.19413900375366211</v>
      </c>
      <c r="CE631">
        <v>0.16283753514289856</v>
      </c>
      <c r="CF631">
        <v>0.21229745447635651</v>
      </c>
      <c r="CG631">
        <v>0.25987726449966431</v>
      </c>
      <c r="CH631">
        <v>0.31743729114532471</v>
      </c>
      <c r="CI631">
        <v>0.27989476919174194</v>
      </c>
      <c r="CJ631">
        <v>0.27641105651855469</v>
      </c>
      <c r="CK631">
        <v>0.15134201943874359</v>
      </c>
      <c r="CL631">
        <v>0.2811773419380188</v>
      </c>
      <c r="CM631">
        <v>0.26802238821983337</v>
      </c>
      <c r="CN631">
        <v>0.26119327545166016</v>
      </c>
      <c r="CO631">
        <v>0.23898507654666901</v>
      </c>
      <c r="CP631">
        <v>0.22664766013622284</v>
      </c>
      <c r="CQ631">
        <v>0.23970732092857361</v>
      </c>
      <c r="CR631">
        <v>0.31801408529281616</v>
      </c>
      <c r="CS631">
        <v>0.25904509425163269</v>
      </c>
      <c r="CT631">
        <v>0.26406848430633545</v>
      </c>
      <c r="CU631">
        <v>0.30519911646842957</v>
      </c>
      <c r="CV631">
        <v>0.33925840258598328</v>
      </c>
      <c r="CW631">
        <v>0.36403647065162659</v>
      </c>
      <c r="CX631">
        <v>0.38138273358345032</v>
      </c>
      <c r="CY631">
        <v>0.34009382128715515</v>
      </c>
      <c r="CZ631">
        <v>0.2970091700553894</v>
      </c>
    </row>
    <row r="632" spans="1:104" x14ac:dyDescent="0.25">
      <c r="A632" t="s">
        <v>766</v>
      </c>
      <c r="B632" t="s">
        <v>168</v>
      </c>
      <c r="C632" t="s">
        <v>25</v>
      </c>
      <c r="D632" t="s">
        <v>182</v>
      </c>
      <c r="E632" t="s">
        <v>182</v>
      </c>
      <c r="F632">
        <v>2020</v>
      </c>
      <c r="G632" t="s">
        <v>175</v>
      </c>
      <c r="H632">
        <v>7</v>
      </c>
      <c r="I632">
        <v>28.467418670654297</v>
      </c>
      <c r="J632">
        <v>27.488309860229492</v>
      </c>
      <c r="K632">
        <v>26.827999114990234</v>
      </c>
      <c r="L632">
        <v>26.714076995849609</v>
      </c>
      <c r="M632">
        <v>27.777185440063477</v>
      </c>
      <c r="N632">
        <v>30.462577819824219</v>
      </c>
      <c r="O632">
        <v>33.734539031982422</v>
      </c>
      <c r="P632">
        <v>37.724765777587891</v>
      </c>
      <c r="Q632">
        <v>41.624851226806641</v>
      </c>
      <c r="R632">
        <v>44.990077972412109</v>
      </c>
      <c r="S632">
        <v>47.703754425048828</v>
      </c>
      <c r="T632">
        <v>49.116413116455078</v>
      </c>
      <c r="U632">
        <v>49.743492126464844</v>
      </c>
      <c r="V632">
        <v>50.058872222900391</v>
      </c>
      <c r="W632">
        <v>49.769744873046875</v>
      </c>
      <c r="X632">
        <v>48.881919860839844</v>
      </c>
      <c r="Y632">
        <v>47.200210571289063</v>
      </c>
      <c r="Z632">
        <v>44.586376190185547</v>
      </c>
      <c r="AA632">
        <v>41.106636047363281</v>
      </c>
      <c r="AB632">
        <v>39.277450561523438</v>
      </c>
      <c r="AC632">
        <v>38.574966430664063</v>
      </c>
      <c r="AD632">
        <v>36.229953765869141</v>
      </c>
      <c r="AE632">
        <v>33.358409881591797</v>
      </c>
      <c r="AF632">
        <v>30.889942169189453</v>
      </c>
      <c r="AG632">
        <v>3.3577734138816595E-3</v>
      </c>
      <c r="AH632">
        <v>4.647451639175415E-2</v>
      </c>
      <c r="AI632">
        <v>3.0600771307945251E-2</v>
      </c>
      <c r="AJ632">
        <v>6.1169184744358063E-2</v>
      </c>
      <c r="AK632">
        <v>2.380518801510334E-2</v>
      </c>
      <c r="AL632">
        <v>6.3425451517105103E-2</v>
      </c>
      <c r="AM632">
        <v>-0.10177048295736313</v>
      </c>
      <c r="AN632">
        <v>5.8905802667140961E-2</v>
      </c>
      <c r="AO632">
        <v>0.15101045370101929</v>
      </c>
      <c r="AP632">
        <v>0.17354030907154083</v>
      </c>
      <c r="AQ632">
        <v>0.45525607466697693</v>
      </c>
      <c r="AR632">
        <v>1.8276927471160889</v>
      </c>
      <c r="AS632">
        <v>1.8546652793884277</v>
      </c>
      <c r="AT632">
        <v>1.7400637865066528</v>
      </c>
      <c r="AU632">
        <v>1.6721144914627075</v>
      </c>
      <c r="AV632">
        <v>1.7326970100402832</v>
      </c>
      <c r="AW632">
        <v>1.7275384664535522</v>
      </c>
      <c r="AX632">
        <v>1.536107063293457</v>
      </c>
      <c r="AY632">
        <v>0.56029373407363892</v>
      </c>
      <c r="AZ632">
        <v>0.35648643970489502</v>
      </c>
      <c r="BA632">
        <v>0.25686496496200562</v>
      </c>
      <c r="BB632">
        <v>0.18379563093185425</v>
      </c>
      <c r="BC632">
        <v>0.1941819041967392</v>
      </c>
      <c r="BD632">
        <v>0.19327372312545776</v>
      </c>
      <c r="BE632">
        <v>71.080078125</v>
      </c>
      <c r="BF632">
        <v>71.522880554199219</v>
      </c>
      <c r="BG632">
        <v>71.034317016601563</v>
      </c>
      <c r="BH632">
        <v>70.795761108398438</v>
      </c>
      <c r="BI632">
        <v>70.102958679199219</v>
      </c>
      <c r="BJ632">
        <v>70.091514587402344</v>
      </c>
      <c r="BK632">
        <v>69.614395141601563</v>
      </c>
      <c r="BL632">
        <v>72.75</v>
      </c>
      <c r="BM632">
        <v>76.612724304199219</v>
      </c>
      <c r="BN632">
        <v>81.066970825195313</v>
      </c>
      <c r="BO632">
        <v>86.179695129394531</v>
      </c>
      <c r="BP632">
        <v>91.258102416992188</v>
      </c>
      <c r="BQ632">
        <v>91.553855895996094</v>
      </c>
      <c r="BR632">
        <v>91.883934020996094</v>
      </c>
      <c r="BS632">
        <v>92.133941650390625</v>
      </c>
      <c r="BT632">
        <v>91.303863525390625</v>
      </c>
      <c r="BU632">
        <v>87.406814575195313</v>
      </c>
      <c r="BV632">
        <v>84.736885070800781</v>
      </c>
      <c r="BW632">
        <v>83.566970825195313</v>
      </c>
      <c r="BX632">
        <v>81.385604858398438</v>
      </c>
      <c r="BY632">
        <v>78.112724304199219</v>
      </c>
      <c r="BZ632">
        <v>74.954246520996094</v>
      </c>
      <c r="CA632">
        <v>73.715682983398438</v>
      </c>
      <c r="CB632">
        <v>72.772880554199219</v>
      </c>
      <c r="CC632">
        <v>0.24485568702220917</v>
      </c>
      <c r="CD632">
        <v>0.19617344439029694</v>
      </c>
      <c r="CE632">
        <v>0.1642802357673645</v>
      </c>
      <c r="CF632">
        <v>0.21512801945209503</v>
      </c>
      <c r="CG632">
        <v>0.26488015055656433</v>
      </c>
      <c r="CH632">
        <v>0.32679161429405212</v>
      </c>
      <c r="CI632">
        <v>0.28712034225463867</v>
      </c>
      <c r="CJ632">
        <v>0.27998185157775879</v>
      </c>
      <c r="CK632">
        <v>0.15207274258136749</v>
      </c>
      <c r="CL632">
        <v>0.28244206309318542</v>
      </c>
      <c r="CM632">
        <v>0.26852026581764221</v>
      </c>
      <c r="CN632">
        <v>0.26062190532684326</v>
      </c>
      <c r="CO632">
        <v>0.2393004447221756</v>
      </c>
      <c r="CP632">
        <v>0.22689644992351532</v>
      </c>
      <c r="CQ632">
        <v>0.24035933613777161</v>
      </c>
      <c r="CR632">
        <v>0.32228639721870422</v>
      </c>
      <c r="CS632">
        <v>0.26404276490211487</v>
      </c>
      <c r="CT632">
        <v>0.26892295479774475</v>
      </c>
      <c r="CU632">
        <v>0.30916023254394531</v>
      </c>
      <c r="CV632">
        <v>0.34237569570541382</v>
      </c>
      <c r="CW632">
        <v>0.36612212657928467</v>
      </c>
      <c r="CX632">
        <v>0.383665531873703</v>
      </c>
      <c r="CY632">
        <v>0.3419230580329895</v>
      </c>
      <c r="CZ632">
        <v>0.29911240935325623</v>
      </c>
    </row>
    <row r="633" spans="1:104" x14ac:dyDescent="0.25">
      <c r="A633" t="s">
        <v>767</v>
      </c>
      <c r="B633" t="s">
        <v>168</v>
      </c>
      <c r="C633" t="s">
        <v>25</v>
      </c>
      <c r="D633" t="s">
        <v>182</v>
      </c>
      <c r="E633" t="s">
        <v>182</v>
      </c>
      <c r="F633">
        <v>2020</v>
      </c>
      <c r="G633" t="s">
        <v>176</v>
      </c>
      <c r="H633">
        <v>8</v>
      </c>
      <c r="I633">
        <v>29.171810150146484</v>
      </c>
      <c r="J633">
        <v>28.118125915527344</v>
      </c>
      <c r="K633">
        <v>27.448451995849609</v>
      </c>
      <c r="L633">
        <v>27.318367004394531</v>
      </c>
      <c r="M633">
        <v>28.425506591796875</v>
      </c>
      <c r="N633">
        <v>31.325416564941406</v>
      </c>
      <c r="O633">
        <v>35.03399658203125</v>
      </c>
      <c r="P633">
        <v>39.126163482666016</v>
      </c>
      <c r="Q633">
        <v>43.480888366699219</v>
      </c>
      <c r="R633">
        <v>47.076431274414063</v>
      </c>
      <c r="S633">
        <v>50.063251495361328</v>
      </c>
      <c r="T633">
        <v>51.575942993164063</v>
      </c>
      <c r="U633">
        <v>52.247306823730469</v>
      </c>
      <c r="V633">
        <v>52.585922241210937</v>
      </c>
      <c r="W633">
        <v>52.295040130615234</v>
      </c>
      <c r="X633">
        <v>51.145248413085938</v>
      </c>
      <c r="Y633">
        <v>49.214389801025391</v>
      </c>
      <c r="Z633">
        <v>46.547592163085938</v>
      </c>
      <c r="AA633">
        <v>42.911190032958984</v>
      </c>
      <c r="AB633">
        <v>41.2877197265625</v>
      </c>
      <c r="AC633">
        <v>39.998447418212891</v>
      </c>
      <c r="AD633">
        <v>37.326198577880859</v>
      </c>
      <c r="AE633">
        <v>34.270584106445313</v>
      </c>
      <c r="AF633">
        <v>31.719583511352539</v>
      </c>
      <c r="AG633">
        <v>5.4022697731852531E-3</v>
      </c>
      <c r="AH633">
        <v>4.7782424837350845E-2</v>
      </c>
      <c r="AI633">
        <v>3.3624418079853058E-2</v>
      </c>
      <c r="AJ633">
        <v>6.6010691225528717E-2</v>
      </c>
      <c r="AK633">
        <v>3.0117904767394066E-2</v>
      </c>
      <c r="AL633">
        <v>7.7262535691261292E-2</v>
      </c>
      <c r="AM633">
        <v>-9.5708981156349182E-2</v>
      </c>
      <c r="AN633">
        <v>7.8110605478286743E-2</v>
      </c>
      <c r="AO633">
        <v>0.1710965484380722</v>
      </c>
      <c r="AP633">
        <v>0.18627317249774933</v>
      </c>
      <c r="AQ633">
        <v>0.47901105880737305</v>
      </c>
      <c r="AR633">
        <v>1.9180355072021484</v>
      </c>
      <c r="AS633">
        <v>1.9506107568740845</v>
      </c>
      <c r="AT633">
        <v>1.8315510749816895</v>
      </c>
      <c r="AU633">
        <v>1.7624695301055908</v>
      </c>
      <c r="AV633">
        <v>1.8229565620422363</v>
      </c>
      <c r="AW633">
        <v>1.8097760677337646</v>
      </c>
      <c r="AX633">
        <v>1.623995304107666</v>
      </c>
      <c r="AY633">
        <v>0.6085890531539917</v>
      </c>
      <c r="AZ633">
        <v>0.38842245936393738</v>
      </c>
      <c r="BA633">
        <v>0.27509739995002747</v>
      </c>
      <c r="BB633">
        <v>0.19862061738967896</v>
      </c>
      <c r="BC633">
        <v>0.20884941518306732</v>
      </c>
      <c r="BD633">
        <v>0.20569869875907898</v>
      </c>
      <c r="BE633">
        <v>73.063743591308594</v>
      </c>
      <c r="BF633">
        <v>72.255500793457031</v>
      </c>
      <c r="BG633">
        <v>71.655509948730469</v>
      </c>
      <c r="BH633">
        <v>70.519622802734375</v>
      </c>
      <c r="BI633">
        <v>70.44561767578125</v>
      </c>
      <c r="BJ633">
        <v>70.245613098144531</v>
      </c>
      <c r="BK633">
        <v>69.500572204589844</v>
      </c>
      <c r="BL633">
        <v>72.370697021484375</v>
      </c>
      <c r="BM633">
        <v>79.1614990234375</v>
      </c>
      <c r="BN633">
        <v>83.706184387207031</v>
      </c>
      <c r="BO633">
        <v>89.196823120117188</v>
      </c>
      <c r="BP633">
        <v>90.797554016113281</v>
      </c>
      <c r="BQ633">
        <v>92.606529235839844</v>
      </c>
      <c r="BR633">
        <v>91.024848937988281</v>
      </c>
      <c r="BS633">
        <v>91.414596557617188</v>
      </c>
      <c r="BT633">
        <v>91.261116027832031</v>
      </c>
      <c r="BU633">
        <v>89.92449951171875</v>
      </c>
      <c r="BV633">
        <v>89.515342712402344</v>
      </c>
      <c r="BW633">
        <v>85.443565368652344</v>
      </c>
      <c r="BX633">
        <v>82.289726257324219</v>
      </c>
      <c r="BY633">
        <v>78.182228088378906</v>
      </c>
      <c r="BZ633">
        <v>76.362632751464844</v>
      </c>
      <c r="CA633">
        <v>75.208427429199219</v>
      </c>
      <c r="CB633">
        <v>75.172889709472656</v>
      </c>
      <c r="CC633">
        <v>0.25170695781707764</v>
      </c>
      <c r="CD633">
        <v>0.20122438669204712</v>
      </c>
      <c r="CE633">
        <v>0.1686459481716156</v>
      </c>
      <c r="CF633">
        <v>0.2207537442445755</v>
      </c>
      <c r="CG633">
        <v>0.27156072854995728</v>
      </c>
      <c r="CH633">
        <v>0.33670058846473694</v>
      </c>
      <c r="CI633">
        <v>0.2967149019241333</v>
      </c>
      <c r="CJ633">
        <v>0.28757089376449585</v>
      </c>
      <c r="CK633">
        <v>0.15705618262290955</v>
      </c>
      <c r="CL633">
        <v>0.29169079661369324</v>
      </c>
      <c r="CM633">
        <v>0.27797666192054749</v>
      </c>
      <c r="CN633">
        <v>0.27044063806533813</v>
      </c>
      <c r="CO633">
        <v>0.24855522811412811</v>
      </c>
      <c r="CP633">
        <v>0.23581409454345703</v>
      </c>
      <c r="CQ633">
        <v>0.25025144219398499</v>
      </c>
      <c r="CR633">
        <v>0.33343496918678284</v>
      </c>
      <c r="CS633">
        <v>0.27197983860969543</v>
      </c>
      <c r="CT633">
        <v>0.2787555456161499</v>
      </c>
      <c r="CU633">
        <v>0.32187029719352722</v>
      </c>
      <c r="CV633">
        <v>0.35879194736480713</v>
      </c>
      <c r="CW633">
        <v>0.37987658381462097</v>
      </c>
      <c r="CX633">
        <v>0.3968011736869812</v>
      </c>
      <c r="CY633">
        <v>0.35271799564361572</v>
      </c>
      <c r="CZ633">
        <v>0.30803331732749939</v>
      </c>
    </row>
    <row r="634" spans="1:104" x14ac:dyDescent="0.25">
      <c r="A634" t="s">
        <v>768</v>
      </c>
      <c r="B634" t="s">
        <v>168</v>
      </c>
      <c r="C634" t="s">
        <v>25</v>
      </c>
      <c r="D634" t="s">
        <v>182</v>
      </c>
      <c r="E634" t="s">
        <v>182</v>
      </c>
      <c r="F634">
        <v>2020</v>
      </c>
      <c r="G634" t="s">
        <v>177</v>
      </c>
      <c r="H634">
        <v>9</v>
      </c>
      <c r="I634">
        <v>29.598566055297852</v>
      </c>
      <c r="J634">
        <v>28.572187423706055</v>
      </c>
      <c r="K634">
        <v>27.921070098876953</v>
      </c>
      <c r="L634">
        <v>27.856307983398437</v>
      </c>
      <c r="M634">
        <v>29.106739044189453</v>
      </c>
      <c r="N634">
        <v>32.180740356445312</v>
      </c>
      <c r="O634">
        <v>36.5977783203125</v>
      </c>
      <c r="P634">
        <v>40.75677490234375</v>
      </c>
      <c r="Q634">
        <v>45.867534637451172</v>
      </c>
      <c r="R634">
        <v>50.029026031494141</v>
      </c>
      <c r="S634">
        <v>53.13763427734375</v>
      </c>
      <c r="T634">
        <v>54.764514923095703</v>
      </c>
      <c r="U634">
        <v>55.363105773925781</v>
      </c>
      <c r="V634">
        <v>55.626663208007813</v>
      </c>
      <c r="W634">
        <v>55.144588470458984</v>
      </c>
      <c r="X634">
        <v>53.493446350097656</v>
      </c>
      <c r="Y634">
        <v>50.912307739257812</v>
      </c>
      <c r="Z634">
        <v>47.927474975585938</v>
      </c>
      <c r="AA634">
        <v>44.388519287109375</v>
      </c>
      <c r="AB634">
        <v>43.397869110107422</v>
      </c>
      <c r="AC634">
        <v>41.083217620849609</v>
      </c>
      <c r="AD634">
        <v>38.064659118652344</v>
      </c>
      <c r="AE634">
        <v>34.769672393798828</v>
      </c>
      <c r="AF634">
        <v>32.162834167480469</v>
      </c>
      <c r="AG634">
        <v>9.5395930111408234E-3</v>
      </c>
      <c r="AH634">
        <v>4.7329772263765335E-2</v>
      </c>
      <c r="AI634">
        <v>3.7969347089529037E-2</v>
      </c>
      <c r="AJ634">
        <v>7.2341717779636383E-2</v>
      </c>
      <c r="AK634">
        <v>4.2553868144750595E-2</v>
      </c>
      <c r="AL634">
        <v>0.10332278162240982</v>
      </c>
      <c r="AM634">
        <v>-7.6313138008117676E-2</v>
      </c>
      <c r="AN634">
        <v>0.11902149766683578</v>
      </c>
      <c r="AO634">
        <v>0.21165257692337036</v>
      </c>
      <c r="AP634">
        <v>0.21164368093013763</v>
      </c>
      <c r="AQ634">
        <v>0.5203738808631897</v>
      </c>
      <c r="AR634">
        <v>2.0575709342956543</v>
      </c>
      <c r="AS634">
        <v>2.0956640243530273</v>
      </c>
      <c r="AT634">
        <v>1.9632301330566406</v>
      </c>
      <c r="AU634">
        <v>1.8824541568756104</v>
      </c>
      <c r="AV634">
        <v>1.94599449634552</v>
      </c>
      <c r="AW634">
        <v>1.9076312780380249</v>
      </c>
      <c r="AX634">
        <v>1.7196791172027588</v>
      </c>
      <c r="AY634">
        <v>0.67739754915237427</v>
      </c>
      <c r="AZ634">
        <v>0.43335959315299988</v>
      </c>
      <c r="BA634">
        <v>0.29746875166893005</v>
      </c>
      <c r="BB634">
        <v>0.21806934475898743</v>
      </c>
      <c r="BC634">
        <v>0.22642496228218079</v>
      </c>
      <c r="BD634">
        <v>0.21877938508987427</v>
      </c>
      <c r="BE634">
        <v>70.614578247070313</v>
      </c>
      <c r="BF634">
        <v>70.137496948242188</v>
      </c>
      <c r="BG634">
        <v>70.103118896484375</v>
      </c>
      <c r="BH634">
        <v>69.841659545898438</v>
      </c>
      <c r="BI634">
        <v>70.068748474121094</v>
      </c>
      <c r="BJ634">
        <v>68.87603759765625</v>
      </c>
      <c r="BK634">
        <v>71.534370422363281</v>
      </c>
      <c r="BL634">
        <v>72.965629577636719</v>
      </c>
      <c r="BM634">
        <v>80.486473083496094</v>
      </c>
      <c r="BN634">
        <v>87.167716979980469</v>
      </c>
      <c r="BO634">
        <v>96.051071166992188</v>
      </c>
      <c r="BP634">
        <v>99.266693115234375</v>
      </c>
      <c r="BQ634">
        <v>100.65211486816406</v>
      </c>
      <c r="BR634">
        <v>100.23232269287109</v>
      </c>
      <c r="BS634">
        <v>99.051071166992188</v>
      </c>
      <c r="BT634">
        <v>98.11981201171875</v>
      </c>
      <c r="BU634">
        <v>96.768768310546875</v>
      </c>
      <c r="BV634">
        <v>95.030235290527344</v>
      </c>
      <c r="BW634">
        <v>92.348968505859375</v>
      </c>
      <c r="BX634">
        <v>83.885421752929688</v>
      </c>
      <c r="BY634">
        <v>79.534378051757813</v>
      </c>
      <c r="BZ634">
        <v>77.330207824707031</v>
      </c>
      <c r="CA634">
        <v>76.284378051757813</v>
      </c>
      <c r="CB634">
        <v>74.330207824707031</v>
      </c>
      <c r="CC634">
        <v>0.24864214658737183</v>
      </c>
      <c r="CD634">
        <v>0.19887836277484894</v>
      </c>
      <c r="CE634">
        <v>0.16689883172512054</v>
      </c>
      <c r="CF634">
        <v>0.21900975704193115</v>
      </c>
      <c r="CG634">
        <v>0.27166545391082764</v>
      </c>
      <c r="CH634">
        <v>0.33735084533691406</v>
      </c>
      <c r="CI634">
        <v>0.303058922290802</v>
      </c>
      <c r="CJ634">
        <v>0.29395598173141479</v>
      </c>
      <c r="CK634">
        <v>0.1631523072719574</v>
      </c>
      <c r="CL634">
        <v>0.30687627196311951</v>
      </c>
      <c r="CM634">
        <v>0.29250085353851318</v>
      </c>
      <c r="CN634">
        <v>0.28498822450637817</v>
      </c>
      <c r="CO634">
        <v>0.26158356666564941</v>
      </c>
      <c r="CP634">
        <v>0.24743705987930298</v>
      </c>
      <c r="CQ634">
        <v>0.26165956258773804</v>
      </c>
      <c r="CR634">
        <v>0.34541136026382446</v>
      </c>
      <c r="CS634">
        <v>0.27808079123497009</v>
      </c>
      <c r="CT634">
        <v>0.28400292992591858</v>
      </c>
      <c r="CU634">
        <v>0.32928857207298279</v>
      </c>
      <c r="CV634">
        <v>0.37038275599479675</v>
      </c>
      <c r="CW634">
        <v>0.38554772734642029</v>
      </c>
      <c r="CX634">
        <v>0.39925801753997803</v>
      </c>
      <c r="CY634">
        <v>0.35192251205444336</v>
      </c>
      <c r="CZ634">
        <v>0.30676031112670898</v>
      </c>
    </row>
    <row r="635" spans="1:104" x14ac:dyDescent="0.25">
      <c r="A635" t="s">
        <v>769</v>
      </c>
      <c r="B635" t="s">
        <v>168</v>
      </c>
      <c r="C635" t="s">
        <v>25</v>
      </c>
      <c r="D635" t="s">
        <v>182</v>
      </c>
      <c r="E635" t="s">
        <v>182</v>
      </c>
      <c r="F635">
        <v>2020</v>
      </c>
      <c r="G635" t="s">
        <v>178</v>
      </c>
      <c r="H635">
        <v>10</v>
      </c>
      <c r="I635">
        <v>27.993951797485352</v>
      </c>
      <c r="J635">
        <v>27.028753280639648</v>
      </c>
      <c r="K635">
        <v>26.400627136230469</v>
      </c>
      <c r="L635">
        <v>26.258684158325195</v>
      </c>
      <c r="M635">
        <v>27.288461685180664</v>
      </c>
      <c r="N635">
        <v>29.843969345092773</v>
      </c>
      <c r="O635">
        <v>33.923107147216797</v>
      </c>
      <c r="P635">
        <v>37.290779113769531</v>
      </c>
      <c r="Q635">
        <v>41.529201507568359</v>
      </c>
      <c r="R635">
        <v>45.365169525146484</v>
      </c>
      <c r="S635">
        <v>48.640647888183594</v>
      </c>
      <c r="T635">
        <v>50.6739501953125</v>
      </c>
      <c r="U635">
        <v>51.666618347167969</v>
      </c>
      <c r="V635">
        <v>52.414646148681641</v>
      </c>
      <c r="W635">
        <v>52.107963562011719</v>
      </c>
      <c r="X635">
        <v>50.572338104248047</v>
      </c>
      <c r="Y635">
        <v>48.059818267822266</v>
      </c>
      <c r="Z635">
        <v>44.981414794921875</v>
      </c>
      <c r="AA635">
        <v>42.571720123291016</v>
      </c>
      <c r="AB635">
        <v>40.864765167236328</v>
      </c>
      <c r="AC635">
        <v>38.523082733154297</v>
      </c>
      <c r="AD635">
        <v>35.708751678466797</v>
      </c>
      <c r="AE635">
        <v>32.714042663574219</v>
      </c>
      <c r="AF635">
        <v>30.296754837036133</v>
      </c>
      <c r="AG635">
        <v>-1.5851313946768641E-3</v>
      </c>
      <c r="AH635">
        <v>4.6531312167644501E-2</v>
      </c>
      <c r="AI635">
        <v>2.5180494412779808E-2</v>
      </c>
      <c r="AJ635">
        <v>5.314626544713974E-2</v>
      </c>
      <c r="AK635">
        <v>9.3530053272843361E-3</v>
      </c>
      <c r="AL635">
        <v>3.31108458340168E-2</v>
      </c>
      <c r="AM635">
        <v>-0.12679749727249146</v>
      </c>
      <c r="AN635">
        <v>1.4464627020061016E-2</v>
      </c>
      <c r="AO635">
        <v>0.11498129367828369</v>
      </c>
      <c r="AP635">
        <v>0.15959592163562775</v>
      </c>
      <c r="AQ635">
        <v>0.4503246545791626</v>
      </c>
      <c r="AR635">
        <v>1.8609853982925415</v>
      </c>
      <c r="AS635">
        <v>1.8880934715270996</v>
      </c>
      <c r="AT635">
        <v>1.7864024639129639</v>
      </c>
      <c r="AU635">
        <v>1.7178982496261597</v>
      </c>
      <c r="AV635">
        <v>1.7365134954452515</v>
      </c>
      <c r="AW635">
        <v>1.7039389610290527</v>
      </c>
      <c r="AX635">
        <v>1.4937894344329834</v>
      </c>
      <c r="AY635">
        <v>0.51728665828704834</v>
      </c>
      <c r="AZ635">
        <v>0.33269521594047546</v>
      </c>
      <c r="BA635">
        <v>0.23874089121818542</v>
      </c>
      <c r="BB635">
        <v>0.16288590431213379</v>
      </c>
      <c r="BC635">
        <v>0.17310443520545959</v>
      </c>
      <c r="BD635">
        <v>0.1774933785200119</v>
      </c>
      <c r="BE635">
        <v>68.603889465332031</v>
      </c>
      <c r="BF635">
        <v>66.648841857910156</v>
      </c>
      <c r="BG635">
        <v>66.831184387207031</v>
      </c>
      <c r="BH635">
        <v>66.580268859863281</v>
      </c>
      <c r="BI635">
        <v>65.091964721679688</v>
      </c>
      <c r="BJ635">
        <v>64.819259643554687</v>
      </c>
      <c r="BK635">
        <v>64.102516174316406</v>
      </c>
      <c r="BL635">
        <v>67.443122863769531</v>
      </c>
      <c r="BM635">
        <v>75.894294738769531</v>
      </c>
      <c r="BN635">
        <v>83.301872253417969</v>
      </c>
      <c r="BO635">
        <v>89.052330017089844</v>
      </c>
      <c r="BP635">
        <v>91.279853820800781</v>
      </c>
      <c r="BQ635">
        <v>91.6669921875</v>
      </c>
      <c r="BR635">
        <v>92.428459167480469</v>
      </c>
      <c r="BS635">
        <v>91.225250244140625</v>
      </c>
      <c r="BT635">
        <v>89.939476013183594</v>
      </c>
      <c r="BU635">
        <v>89.928237915039063</v>
      </c>
      <c r="BV635">
        <v>87.5438232421875</v>
      </c>
      <c r="BW635">
        <v>82.930282592773437</v>
      </c>
      <c r="BX635">
        <v>79.499771118164063</v>
      </c>
      <c r="BY635">
        <v>75.558250427246094</v>
      </c>
      <c r="BZ635">
        <v>72.341049194335938</v>
      </c>
      <c r="CA635">
        <v>69.933700561523438</v>
      </c>
      <c r="CB635">
        <v>69.388290405273438</v>
      </c>
      <c r="CC635">
        <v>0.2482709139585495</v>
      </c>
      <c r="CD635">
        <v>0.19837309420108795</v>
      </c>
      <c r="CE635">
        <v>0.16604107618331909</v>
      </c>
      <c r="CF635">
        <v>0.2166944295167923</v>
      </c>
      <c r="CG635">
        <v>0.26636147499084473</v>
      </c>
      <c r="CH635">
        <v>0.32522130012512207</v>
      </c>
      <c r="CI635">
        <v>0.29109817743301392</v>
      </c>
      <c r="CJ635">
        <v>0.28253337740898132</v>
      </c>
      <c r="CK635">
        <v>0.15540428459644318</v>
      </c>
      <c r="CL635">
        <v>0.29041352868080139</v>
      </c>
      <c r="CM635">
        <v>0.27848461270332336</v>
      </c>
      <c r="CN635">
        <v>0.27299997210502625</v>
      </c>
      <c r="CO635">
        <v>0.25129708647727966</v>
      </c>
      <c r="CP635">
        <v>0.240418940782547</v>
      </c>
      <c r="CQ635">
        <v>0.25489705801010132</v>
      </c>
      <c r="CR635">
        <v>0.33702260255813599</v>
      </c>
      <c r="CS635">
        <v>0.27175170183181763</v>
      </c>
      <c r="CT635">
        <v>0.27650335431098938</v>
      </c>
      <c r="CU635">
        <v>0.32283228635787964</v>
      </c>
      <c r="CV635">
        <v>0.35765865445137024</v>
      </c>
      <c r="CW635">
        <v>0.37277239561080933</v>
      </c>
      <c r="CX635">
        <v>0.38636070489883423</v>
      </c>
      <c r="CY635">
        <v>0.34405976533889771</v>
      </c>
      <c r="CZ635">
        <v>0.30199155211448669</v>
      </c>
    </row>
    <row r="636" spans="1:104" x14ac:dyDescent="0.25">
      <c r="A636" t="s">
        <v>770</v>
      </c>
      <c r="B636" t="s">
        <v>168</v>
      </c>
      <c r="C636" t="s">
        <v>25</v>
      </c>
      <c r="D636" t="s">
        <v>182</v>
      </c>
      <c r="E636" t="s">
        <v>182</v>
      </c>
      <c r="F636">
        <v>2020</v>
      </c>
      <c r="G636" t="s">
        <v>179</v>
      </c>
      <c r="H636">
        <v>11</v>
      </c>
      <c r="I636">
        <v>25.940156936645508</v>
      </c>
      <c r="J636">
        <v>25.165384292602539</v>
      </c>
      <c r="K636">
        <v>24.677791595458984</v>
      </c>
      <c r="L636">
        <v>24.663961410522461</v>
      </c>
      <c r="M636">
        <v>25.715105056762695</v>
      </c>
      <c r="N636">
        <v>28.091848373413086</v>
      </c>
      <c r="O636">
        <v>31.198087692260742</v>
      </c>
      <c r="P636">
        <v>34.511009216308594</v>
      </c>
      <c r="Q636">
        <v>38.280845642089844</v>
      </c>
      <c r="R636">
        <v>41.485591888427734</v>
      </c>
      <c r="S636">
        <v>44.209766387939453</v>
      </c>
      <c r="T636">
        <v>45.761623382568359</v>
      </c>
      <c r="U636">
        <v>46.515998840332031</v>
      </c>
      <c r="V636">
        <v>47.103462219238281</v>
      </c>
      <c r="W636">
        <v>46.681255340576172</v>
      </c>
      <c r="X636">
        <v>45.015674591064453</v>
      </c>
      <c r="Y636">
        <v>43.070304870605469</v>
      </c>
      <c r="Z636">
        <v>41.835617065429688</v>
      </c>
      <c r="AA636">
        <v>38.663475036621094</v>
      </c>
      <c r="AB636">
        <v>36.547901153564453</v>
      </c>
      <c r="AC636">
        <v>34.718963623046875</v>
      </c>
      <c r="AD636">
        <v>32.375732421875</v>
      </c>
      <c r="AE636">
        <v>29.842168807983398</v>
      </c>
      <c r="AF636">
        <v>27.806896209716797</v>
      </c>
      <c r="AG636">
        <v>-9.9582802504301071E-3</v>
      </c>
      <c r="AH636">
        <v>4.3284248560667038E-2</v>
      </c>
      <c r="AI636">
        <v>1.4134230092167854E-2</v>
      </c>
      <c r="AJ636">
        <v>3.623180091381073E-2</v>
      </c>
      <c r="AK636">
        <v>-1.6076069325208664E-2</v>
      </c>
      <c r="AL636">
        <v>-1.9682174548506737E-2</v>
      </c>
      <c r="AM636">
        <v>-0.15942618250846863</v>
      </c>
      <c r="AN636">
        <v>-6.3024744391441345E-2</v>
      </c>
      <c r="AO636">
        <v>4.2380973696708679E-2</v>
      </c>
      <c r="AP636">
        <v>0.1197778657078743</v>
      </c>
      <c r="AQ636">
        <v>0.39097878336906433</v>
      </c>
      <c r="AR636">
        <v>1.6638162136077881</v>
      </c>
      <c r="AS636">
        <v>1.6760244369506836</v>
      </c>
      <c r="AT636">
        <v>1.5842095613479614</v>
      </c>
      <c r="AU636">
        <v>1.5220509767532349</v>
      </c>
      <c r="AV636">
        <v>1.4972898960113525</v>
      </c>
      <c r="AW636">
        <v>1.4719479084014893</v>
      </c>
      <c r="AX636">
        <v>1.2787134647369385</v>
      </c>
      <c r="AY636">
        <v>0.36761036515235901</v>
      </c>
      <c r="AZ636">
        <v>0.24073955416679382</v>
      </c>
      <c r="BA636">
        <v>0.18448242545127869</v>
      </c>
      <c r="BB636">
        <v>0.11560980975627899</v>
      </c>
      <c r="BC636">
        <v>0.12518937885761261</v>
      </c>
      <c r="BD636">
        <v>0.13748559355735779</v>
      </c>
      <c r="BE636">
        <v>63.156074523925781</v>
      </c>
      <c r="BF636">
        <v>62.374439239501953</v>
      </c>
      <c r="BG636">
        <v>60.938079833984375</v>
      </c>
      <c r="BH636">
        <v>61.644985198974609</v>
      </c>
      <c r="BI636">
        <v>61.255084991455078</v>
      </c>
      <c r="BJ636">
        <v>60.645351409912109</v>
      </c>
      <c r="BK636">
        <v>59.865367889404297</v>
      </c>
      <c r="BL636">
        <v>63.318290710449219</v>
      </c>
      <c r="BM636">
        <v>71.370292663574219</v>
      </c>
      <c r="BN636">
        <v>78.888397216796875</v>
      </c>
      <c r="BO636">
        <v>82.815834045410156</v>
      </c>
      <c r="BP636">
        <v>86.634193420410156</v>
      </c>
      <c r="BQ636">
        <v>87.842643737792969</v>
      </c>
      <c r="BR636">
        <v>88.008110046386719</v>
      </c>
      <c r="BS636">
        <v>87.807205200195313</v>
      </c>
      <c r="BT636">
        <v>86.979843139648438</v>
      </c>
      <c r="BU636">
        <v>83.926918029785156</v>
      </c>
      <c r="BV636">
        <v>77.809364318847656</v>
      </c>
      <c r="BW636">
        <v>72.374435424804688</v>
      </c>
      <c r="BX636">
        <v>68.039627075195312</v>
      </c>
      <c r="BY636">
        <v>66.2392578125</v>
      </c>
      <c r="BZ636">
        <v>63.093975067138672</v>
      </c>
      <c r="CA636">
        <v>62.257434844970703</v>
      </c>
      <c r="CB636">
        <v>61.058536529541016</v>
      </c>
      <c r="CC636">
        <v>0.23813371360301971</v>
      </c>
      <c r="CD636">
        <v>0.1904747486114502</v>
      </c>
      <c r="CE636">
        <v>0.15987317264080048</v>
      </c>
      <c r="CF636">
        <v>0.2095983475446701</v>
      </c>
      <c r="CG636">
        <v>0.25871503353118896</v>
      </c>
      <c r="CH636">
        <v>0.31414300203323364</v>
      </c>
      <c r="CI636">
        <v>0.27820312976837158</v>
      </c>
      <c r="CJ636">
        <v>0.27300974726676941</v>
      </c>
      <c r="CK636">
        <v>0.15003436803817749</v>
      </c>
      <c r="CL636">
        <v>0.28023412823677063</v>
      </c>
      <c r="CM636">
        <v>0.26841980218887329</v>
      </c>
      <c r="CN636">
        <v>0.26231339573860168</v>
      </c>
      <c r="CO636">
        <v>0.24172233045101166</v>
      </c>
      <c r="CP636">
        <v>0.23150639235973358</v>
      </c>
      <c r="CQ636">
        <v>0.2454323023557663</v>
      </c>
      <c r="CR636">
        <v>0.32312589883804321</v>
      </c>
      <c r="CS636">
        <v>0.26039609313011169</v>
      </c>
      <c r="CT636">
        <v>0.26643115282058716</v>
      </c>
      <c r="CU636">
        <v>0.3039359450340271</v>
      </c>
      <c r="CV636">
        <v>0.33371999859809875</v>
      </c>
      <c r="CW636">
        <v>0.35226380825042725</v>
      </c>
      <c r="CX636">
        <v>0.3678169846534729</v>
      </c>
      <c r="CY636">
        <v>0.32790035009384155</v>
      </c>
      <c r="CZ636">
        <v>0.28851649165153503</v>
      </c>
    </row>
    <row r="637" spans="1:104" x14ac:dyDescent="0.25">
      <c r="A637" t="s">
        <v>771</v>
      </c>
      <c r="B637" t="s">
        <v>168</v>
      </c>
      <c r="C637" t="s">
        <v>25</v>
      </c>
      <c r="D637" t="s">
        <v>182</v>
      </c>
      <c r="E637" t="s">
        <v>182</v>
      </c>
      <c r="F637">
        <v>2020</v>
      </c>
      <c r="G637" t="s">
        <v>180</v>
      </c>
      <c r="H637">
        <v>12</v>
      </c>
      <c r="I637">
        <v>22.870033264160156</v>
      </c>
      <c r="J637">
        <v>22.360462188720703</v>
      </c>
      <c r="K637">
        <v>22.160123825073242</v>
      </c>
      <c r="L637">
        <v>22.279890060424805</v>
      </c>
      <c r="M637">
        <v>23.303312301635742</v>
      </c>
      <c r="N637">
        <v>25.534967422485352</v>
      </c>
      <c r="O637">
        <v>28.454572677612305</v>
      </c>
      <c r="P637">
        <v>31.100547790527344</v>
      </c>
      <c r="Q637">
        <v>33.012668609619141</v>
      </c>
      <c r="R637">
        <v>33.661628723144531</v>
      </c>
      <c r="S637">
        <v>33.823261260986328</v>
      </c>
      <c r="T637">
        <v>33.420982360839844</v>
      </c>
      <c r="U637">
        <v>32.944351196289062</v>
      </c>
      <c r="V637">
        <v>32.562854766845703</v>
      </c>
      <c r="W637">
        <v>32.034164428710937</v>
      </c>
      <c r="X637">
        <v>31.239463806152344</v>
      </c>
      <c r="Y637">
        <v>31.009868621826172</v>
      </c>
      <c r="Z637">
        <v>32.040058135986328</v>
      </c>
      <c r="AA637">
        <v>31.308372497558594</v>
      </c>
      <c r="AB637">
        <v>30.037933349609375</v>
      </c>
      <c r="AC637">
        <v>28.873619079589844</v>
      </c>
      <c r="AD637">
        <v>27.446922302246094</v>
      </c>
      <c r="AE637">
        <v>25.629945755004883</v>
      </c>
      <c r="AF637">
        <v>24.198495864868164</v>
      </c>
      <c r="AG637">
        <v>-5.4590553045272827E-2</v>
      </c>
      <c r="AH637">
        <v>3.724285215139389E-2</v>
      </c>
      <c r="AI637">
        <v>-3.9373274892568588E-2</v>
      </c>
      <c r="AJ637">
        <v>-4.3518416583538055E-2</v>
      </c>
      <c r="AK637">
        <v>-0.15142704546451569</v>
      </c>
      <c r="AL637">
        <v>-0.29555356502532959</v>
      </c>
      <c r="AM637">
        <v>-0.37204548716545105</v>
      </c>
      <c r="AN637">
        <v>-0.46890959143638611</v>
      </c>
      <c r="AO637">
        <v>-0.305328369140625</v>
      </c>
      <c r="AP637">
        <v>-5.2418801933526993E-2</v>
      </c>
      <c r="AQ637">
        <v>0.15133760869503021</v>
      </c>
      <c r="AR637">
        <v>0.93846315145492554</v>
      </c>
      <c r="AS637">
        <v>0.86401760578155518</v>
      </c>
      <c r="AT637">
        <v>0.79178768396377563</v>
      </c>
      <c r="AU637">
        <v>0.75939184427261353</v>
      </c>
      <c r="AV637">
        <v>0.60469955205917358</v>
      </c>
      <c r="AW637">
        <v>0.62011218070983887</v>
      </c>
      <c r="AX637">
        <v>0.42142096161842346</v>
      </c>
      <c r="AY637">
        <v>-0.23609095811843872</v>
      </c>
      <c r="AZ637">
        <v>-0.11428117752075195</v>
      </c>
      <c r="BA637">
        <v>-2.6201499626040459E-2</v>
      </c>
      <c r="BB637">
        <v>-8.6918085813522339E-2</v>
      </c>
      <c r="BC637">
        <v>-7.9327724874019623E-2</v>
      </c>
      <c r="BD637">
        <v>-2.7444196864962578E-2</v>
      </c>
      <c r="BE637">
        <v>47.422279357910156</v>
      </c>
      <c r="BF637">
        <v>46.922279357910156</v>
      </c>
      <c r="BG637">
        <v>45.468219757080078</v>
      </c>
      <c r="BH637">
        <v>45.195255279541016</v>
      </c>
      <c r="BI637">
        <v>45.422279357910156</v>
      </c>
      <c r="BJ637">
        <v>45.376338958740234</v>
      </c>
      <c r="BK637">
        <v>44.422283172607422</v>
      </c>
      <c r="BL637">
        <v>45.399307250976563</v>
      </c>
      <c r="BM637">
        <v>47.853370666503906</v>
      </c>
      <c r="BN637">
        <v>50.818912506103516</v>
      </c>
      <c r="BO637">
        <v>53.011486053466797</v>
      </c>
      <c r="BP637">
        <v>53.284454345703125</v>
      </c>
      <c r="BQ637">
        <v>54.045940399169922</v>
      </c>
      <c r="BR637">
        <v>55.045940399169922</v>
      </c>
      <c r="BS637">
        <v>55.977027893066406</v>
      </c>
      <c r="BT637">
        <v>55.057426452636719</v>
      </c>
      <c r="BU637">
        <v>54.318912506103516</v>
      </c>
      <c r="BV637">
        <v>50.933765411376953</v>
      </c>
      <c r="BW637">
        <v>49.433765411376953</v>
      </c>
      <c r="BX637">
        <v>48.718223571777344</v>
      </c>
      <c r="BY637">
        <v>46.787136077880859</v>
      </c>
      <c r="BZ637">
        <v>47.945255279541016</v>
      </c>
      <c r="CA637">
        <v>46.229705810546875</v>
      </c>
      <c r="CB637">
        <v>45.502677917480469</v>
      </c>
      <c r="CC637">
        <v>0.30344250798225403</v>
      </c>
      <c r="CD637">
        <v>0.24420410394668579</v>
      </c>
      <c r="CE637">
        <v>0.20723435282707214</v>
      </c>
      <c r="CF637">
        <v>0.27221271395683289</v>
      </c>
      <c r="CG637">
        <v>0.33542561531066895</v>
      </c>
      <c r="CH637">
        <v>0.40524035692214966</v>
      </c>
      <c r="CI637">
        <v>0.36179757118225098</v>
      </c>
      <c r="CJ637">
        <v>0.34734153747558594</v>
      </c>
      <c r="CK637">
        <v>0.18380361795425415</v>
      </c>
      <c r="CL637">
        <v>0.32664304971694946</v>
      </c>
      <c r="CM637">
        <v>0.29741707444190979</v>
      </c>
      <c r="CN637">
        <v>0.27834367752075195</v>
      </c>
      <c r="CO637">
        <v>0.25026971101760864</v>
      </c>
      <c r="CP637">
        <v>0.23389968276023865</v>
      </c>
      <c r="CQ637">
        <v>0.24708500504493713</v>
      </c>
      <c r="CR637">
        <v>0.33311927318572998</v>
      </c>
      <c r="CS637">
        <v>0.28102606534957886</v>
      </c>
      <c r="CT637">
        <v>0.3043484091758728</v>
      </c>
      <c r="CU637">
        <v>0.36367881298065186</v>
      </c>
      <c r="CV637">
        <v>0.40525200963020325</v>
      </c>
      <c r="CW637">
        <v>0.43077358603477478</v>
      </c>
      <c r="CX637">
        <v>0.45716297626495361</v>
      </c>
      <c r="CY637">
        <v>0.40913763642311096</v>
      </c>
      <c r="CZ637">
        <v>0.36132639646530151</v>
      </c>
    </row>
    <row r="638" spans="1:104" x14ac:dyDescent="0.25">
      <c r="A638" t="s">
        <v>772</v>
      </c>
      <c r="B638" t="s">
        <v>168</v>
      </c>
      <c r="C638" t="s">
        <v>25</v>
      </c>
      <c r="D638" t="s">
        <v>182</v>
      </c>
      <c r="E638" t="s">
        <v>182</v>
      </c>
      <c r="F638">
        <v>2020</v>
      </c>
      <c r="G638" t="s">
        <v>181</v>
      </c>
      <c r="H638">
        <v>8</v>
      </c>
      <c r="I638">
        <v>28.989736557006836</v>
      </c>
      <c r="J638">
        <v>27.949310302734375</v>
      </c>
      <c r="K638">
        <v>27.285207748413086</v>
      </c>
      <c r="L638">
        <v>27.156999588012695</v>
      </c>
      <c r="M638">
        <v>28.247447967529297</v>
      </c>
      <c r="N638">
        <v>31.112327575683594</v>
      </c>
      <c r="O638">
        <v>34.795177459716797</v>
      </c>
      <c r="P638">
        <v>38.811573028564453</v>
      </c>
      <c r="Q638">
        <v>43.039417266845703</v>
      </c>
      <c r="R638">
        <v>46.500892639160156</v>
      </c>
      <c r="S638">
        <v>49.371295928955078</v>
      </c>
      <c r="T638">
        <v>50.834609985351563</v>
      </c>
      <c r="U638">
        <v>51.502849578857422</v>
      </c>
      <c r="V638">
        <v>51.872974395751953</v>
      </c>
      <c r="W638">
        <v>51.618328094482422</v>
      </c>
      <c r="X638">
        <v>50.498836517333984</v>
      </c>
      <c r="Y638">
        <v>48.619956970214844</v>
      </c>
      <c r="Z638">
        <v>45.993518829345703</v>
      </c>
      <c r="AA638">
        <v>42.444953918457031</v>
      </c>
      <c r="AB638">
        <v>40.864063262939453</v>
      </c>
      <c r="AC638">
        <v>39.626880645751953</v>
      </c>
      <c r="AD638">
        <v>37.005550384521484</v>
      </c>
      <c r="AE638">
        <v>33.986961364746094</v>
      </c>
      <c r="AF638">
        <v>31.462213516235352</v>
      </c>
      <c r="AG638">
        <v>2.2960181813687086E-3</v>
      </c>
      <c r="AH638">
        <v>4.7410495579242706E-2</v>
      </c>
      <c r="AI638">
        <v>2.9990483075380325E-2</v>
      </c>
      <c r="AJ638">
        <v>6.0617242008447647E-2</v>
      </c>
      <c r="AK638">
        <v>2.0947817713022232E-2</v>
      </c>
      <c r="AL638">
        <v>5.8016438037157059E-2</v>
      </c>
      <c r="AM638">
        <v>-0.11013662815093994</v>
      </c>
      <c r="AN638">
        <v>4.986976832151413E-2</v>
      </c>
      <c r="AO638">
        <v>0.14585033059120178</v>
      </c>
      <c r="AP638">
        <v>0.17303696274757385</v>
      </c>
      <c r="AQ638">
        <v>0.46004366874694824</v>
      </c>
      <c r="AR638">
        <v>1.8643056154251099</v>
      </c>
      <c r="AS638">
        <v>1.8915665149688721</v>
      </c>
      <c r="AT638">
        <v>1.7774958610534668</v>
      </c>
      <c r="AU638">
        <v>1.7121409177780151</v>
      </c>
      <c r="AV638">
        <v>1.7598152160644531</v>
      </c>
      <c r="AW638">
        <v>1.7484641075134277</v>
      </c>
      <c r="AX638">
        <v>1.5595344305038452</v>
      </c>
      <c r="AY638">
        <v>0.56259369850158691</v>
      </c>
      <c r="AZ638">
        <v>0.36148056387901306</v>
      </c>
      <c r="BA638">
        <v>0.25942158699035645</v>
      </c>
      <c r="BB638">
        <v>0.18382866680622101</v>
      </c>
      <c r="BC638">
        <v>0.19401665031909943</v>
      </c>
      <c r="BD638">
        <v>0.19384998083114624</v>
      </c>
      <c r="BE638">
        <v>70.030487060546875</v>
      </c>
      <c r="BF638">
        <v>69.146934509277344</v>
      </c>
      <c r="BG638">
        <v>68.627662658691406</v>
      </c>
      <c r="BH638">
        <v>68.215599060058594</v>
      </c>
      <c r="BI638">
        <v>68.023902893066406</v>
      </c>
      <c r="BJ638">
        <v>67.496803283691406</v>
      </c>
      <c r="BK638">
        <v>68.21112060546875</v>
      </c>
      <c r="BL638">
        <v>72.17742919921875</v>
      </c>
      <c r="BM638">
        <v>78.053047180175781</v>
      </c>
      <c r="BN638">
        <v>82.902183532714844</v>
      </c>
      <c r="BO638">
        <v>88.995460510253906</v>
      </c>
      <c r="BP638">
        <v>92.145118713378906</v>
      </c>
      <c r="BQ638">
        <v>93.452384948730469</v>
      </c>
      <c r="BR638">
        <v>93.162338256835938</v>
      </c>
      <c r="BS638">
        <v>92.4217529296875</v>
      </c>
      <c r="BT638">
        <v>91.957565307617188</v>
      </c>
      <c r="BU638">
        <v>90.2486572265625</v>
      </c>
      <c r="BV638">
        <v>88.425033569335938</v>
      </c>
      <c r="BW638">
        <v>85.896400451660156</v>
      </c>
      <c r="BX638">
        <v>81.781829833984375</v>
      </c>
      <c r="BY638">
        <v>77.943222045898438</v>
      </c>
      <c r="BZ638">
        <v>75.229965209960937</v>
      </c>
      <c r="CA638">
        <v>73.935691833496094</v>
      </c>
      <c r="CB638">
        <v>72.597373962402344</v>
      </c>
      <c r="CC638">
        <v>0.2507016658782959</v>
      </c>
      <c r="CD638">
        <v>0.20047639310359955</v>
      </c>
      <c r="CE638">
        <v>0.16800935566425323</v>
      </c>
      <c r="CF638">
        <v>0.21994088590145111</v>
      </c>
      <c r="CG638">
        <v>0.27033957839012146</v>
      </c>
      <c r="CH638">
        <v>0.33489778637886047</v>
      </c>
      <c r="CI638">
        <v>0.29524180293083191</v>
      </c>
      <c r="CJ638">
        <v>0.28601333498954773</v>
      </c>
      <c r="CK638">
        <v>0.15581546723842621</v>
      </c>
      <c r="CL638">
        <v>0.28839448094367981</v>
      </c>
      <c r="CM638">
        <v>0.27408644556999207</v>
      </c>
      <c r="CN638">
        <v>0.26644378900527954</v>
      </c>
      <c r="CO638">
        <v>0.24484680593013763</v>
      </c>
      <c r="CP638">
        <v>0.23252524435520172</v>
      </c>
      <c r="CQ638">
        <v>0.24697744846343994</v>
      </c>
      <c r="CR638">
        <v>0.32916218042373657</v>
      </c>
      <c r="CS638">
        <v>0.26875206828117371</v>
      </c>
      <c r="CT638">
        <v>0.27553096413612366</v>
      </c>
      <c r="CU638">
        <v>0.31865367293357849</v>
      </c>
      <c r="CV638">
        <v>0.35560435056686401</v>
      </c>
      <c r="CW638">
        <v>0.37703987956047058</v>
      </c>
      <c r="CX638">
        <v>0.39427670836448669</v>
      </c>
      <c r="CY638">
        <v>0.35053792595863342</v>
      </c>
      <c r="CZ638">
        <v>0.30613687634468079</v>
      </c>
    </row>
    <row r="639" spans="1:104" x14ac:dyDescent="0.25">
      <c r="A639" t="s">
        <v>773</v>
      </c>
      <c r="B639" t="s">
        <v>168</v>
      </c>
      <c r="C639" t="s">
        <v>25</v>
      </c>
      <c r="D639" t="s">
        <v>182</v>
      </c>
      <c r="E639" t="s">
        <v>182</v>
      </c>
      <c r="F639">
        <v>2021</v>
      </c>
      <c r="G639" t="s">
        <v>169</v>
      </c>
      <c r="H639">
        <v>1</v>
      </c>
      <c r="I639">
        <v>22.626893997192383</v>
      </c>
      <c r="J639">
        <v>22.085210800170898</v>
      </c>
      <c r="K639">
        <v>21.950681686401367</v>
      </c>
      <c r="L639">
        <v>22.136785507202148</v>
      </c>
      <c r="M639">
        <v>23.311410903930664</v>
      </c>
      <c r="N639">
        <v>25.740638732910156</v>
      </c>
      <c r="O639">
        <v>29.562435150146484</v>
      </c>
      <c r="P639">
        <v>32.267616271972656</v>
      </c>
      <c r="Q639">
        <v>33.784152984619141</v>
      </c>
      <c r="R639">
        <v>33.872081756591797</v>
      </c>
      <c r="S639">
        <v>33.637062072753906</v>
      </c>
      <c r="T639">
        <v>32.914512634277344</v>
      </c>
      <c r="U639">
        <v>32.260044097900391</v>
      </c>
      <c r="V639">
        <v>31.712522506713867</v>
      </c>
      <c r="W639">
        <v>31.050319671630859</v>
      </c>
      <c r="X639">
        <v>30.378253936767578</v>
      </c>
      <c r="Y639">
        <v>30.233987808227539</v>
      </c>
      <c r="Z639">
        <v>31.452579498291016</v>
      </c>
      <c r="AA639">
        <v>31.084651947021484</v>
      </c>
      <c r="AB639">
        <v>29.883100509643555</v>
      </c>
      <c r="AC639">
        <v>28.768684387207031</v>
      </c>
      <c r="AD639">
        <v>27.367141723632813</v>
      </c>
      <c r="AE639">
        <v>25.568954467773438</v>
      </c>
      <c r="AF639">
        <v>24.167695999145508</v>
      </c>
      <c r="AG639">
        <v>-5.7934477925300598E-2</v>
      </c>
      <c r="AH639">
        <v>3.6444146186113358E-2</v>
      </c>
      <c r="AI639">
        <v>-4.3420217931270599E-2</v>
      </c>
      <c r="AJ639">
        <v>-4.9860954284667969E-2</v>
      </c>
      <c r="AK639">
        <v>-0.16373412311077118</v>
      </c>
      <c r="AL639">
        <v>-0.32478591799736023</v>
      </c>
      <c r="AM639">
        <v>-0.40478223562240601</v>
      </c>
      <c r="AN639">
        <v>-0.52507477998733521</v>
      </c>
      <c r="AO639">
        <v>-0.34568014740943909</v>
      </c>
      <c r="AP639">
        <v>-6.7293033003807068E-2</v>
      </c>
      <c r="AQ639">
        <v>0.14089423418045044</v>
      </c>
      <c r="AR639">
        <v>0.91874617338180542</v>
      </c>
      <c r="AS639">
        <v>0.8371853232383728</v>
      </c>
      <c r="AT639">
        <v>0.76314538717269897</v>
      </c>
      <c r="AU639">
        <v>0.72714018821716309</v>
      </c>
      <c r="AV639">
        <v>0.55718415975570679</v>
      </c>
      <c r="AW639">
        <v>0.570029616355896</v>
      </c>
      <c r="AX639">
        <v>0.36253362894058228</v>
      </c>
      <c r="AY639">
        <v>-0.28549337387084961</v>
      </c>
      <c r="AZ639">
        <v>-0.14277879893779755</v>
      </c>
      <c r="BA639">
        <v>-4.2708966881036758E-2</v>
      </c>
      <c r="BB639">
        <v>-0.10358675569295883</v>
      </c>
      <c r="BC639">
        <v>-9.6499145030975342E-2</v>
      </c>
      <c r="BD639">
        <v>-4.0850803256034851E-2</v>
      </c>
      <c r="BE639">
        <v>42.29888916015625</v>
      </c>
      <c r="BF639">
        <v>41.298885345458984</v>
      </c>
      <c r="BG639">
        <v>40.321880340576172</v>
      </c>
      <c r="BH639">
        <v>39.752906799316406</v>
      </c>
      <c r="BI639">
        <v>39.229911804199219</v>
      </c>
      <c r="BJ639">
        <v>38.479911804199219</v>
      </c>
      <c r="BK639">
        <v>38.456920623779297</v>
      </c>
      <c r="BL639">
        <v>38.491409301757813</v>
      </c>
      <c r="BM639">
        <v>45.738502502441406</v>
      </c>
      <c r="BN639">
        <v>51.192520141601563</v>
      </c>
      <c r="BO639">
        <v>55.135044097900391</v>
      </c>
      <c r="BP639">
        <v>56.885044097900391</v>
      </c>
      <c r="BQ639">
        <v>57.931026458740234</v>
      </c>
      <c r="BR639">
        <v>58.158035278320312</v>
      </c>
      <c r="BS639">
        <v>57.942523956298828</v>
      </c>
      <c r="BT639">
        <v>56.272991180419922</v>
      </c>
      <c r="BU639">
        <v>54.841964721679688</v>
      </c>
      <c r="BV639">
        <v>52.422435760498047</v>
      </c>
      <c r="BW639">
        <v>50.706920623779297</v>
      </c>
      <c r="BX639">
        <v>47.752902984619141</v>
      </c>
      <c r="BY639">
        <v>46.298885345458984</v>
      </c>
      <c r="BZ639">
        <v>45.560379028320313</v>
      </c>
      <c r="CA639">
        <v>46.933929443359375</v>
      </c>
      <c r="CB639">
        <v>46.445426940917969</v>
      </c>
      <c r="CC639">
        <v>0.31074762344360352</v>
      </c>
      <c r="CD639">
        <v>0.2489178478717804</v>
      </c>
      <c r="CE639">
        <v>0.21187469363212585</v>
      </c>
      <c r="CF639">
        <v>0.27946940064430237</v>
      </c>
      <c r="CG639">
        <v>0.34804913401603699</v>
      </c>
      <c r="CH639">
        <v>0.42606538534164429</v>
      </c>
      <c r="CI639">
        <v>0.38720369338989258</v>
      </c>
      <c r="CJ639">
        <v>0.3739740252494812</v>
      </c>
      <c r="CK639">
        <v>0.19618253409862518</v>
      </c>
      <c r="CL639">
        <v>0.34599301218986511</v>
      </c>
      <c r="CM639">
        <v>0.31581053137779236</v>
      </c>
      <c r="CN639">
        <v>0.29415091872215271</v>
      </c>
      <c r="CO639">
        <v>0.26474842429161072</v>
      </c>
      <c r="CP639">
        <v>0.24692830443382263</v>
      </c>
      <c r="CQ639">
        <v>0.25886121392250061</v>
      </c>
      <c r="CR639">
        <v>0.3484443724155426</v>
      </c>
      <c r="CS639">
        <v>0.2917444109916687</v>
      </c>
      <c r="CT639">
        <v>0.31393927335739136</v>
      </c>
      <c r="CU639">
        <v>0.3780059814453125</v>
      </c>
      <c r="CV639">
        <v>0.41997247934341431</v>
      </c>
      <c r="CW639">
        <v>0.4464816153049469</v>
      </c>
      <c r="CX639">
        <v>0.47348800301551819</v>
      </c>
      <c r="CY639">
        <v>0.42544057965278625</v>
      </c>
      <c r="CZ639">
        <v>0.3758561909198761</v>
      </c>
    </row>
    <row r="640" spans="1:104" x14ac:dyDescent="0.25">
      <c r="A640" t="s">
        <v>774</v>
      </c>
      <c r="B640" t="s">
        <v>168</v>
      </c>
      <c r="C640" t="s">
        <v>25</v>
      </c>
      <c r="D640" t="s">
        <v>182</v>
      </c>
      <c r="E640" t="s">
        <v>182</v>
      </c>
      <c r="F640">
        <v>2021</v>
      </c>
      <c r="G640" t="s">
        <v>170</v>
      </c>
      <c r="H640">
        <v>2</v>
      </c>
      <c r="I640">
        <v>23.403469085693359</v>
      </c>
      <c r="J640">
        <v>22.763872146606445</v>
      </c>
      <c r="K640">
        <v>22.503807067871094</v>
      </c>
      <c r="L640">
        <v>22.63414192199707</v>
      </c>
      <c r="M640">
        <v>23.67021369934082</v>
      </c>
      <c r="N640">
        <v>26.028411865234375</v>
      </c>
      <c r="O640">
        <v>29.572874069213867</v>
      </c>
      <c r="P640">
        <v>32.006069183349609</v>
      </c>
      <c r="Q640">
        <v>33.902553558349609</v>
      </c>
      <c r="R640">
        <v>34.727264404296875</v>
      </c>
      <c r="S640">
        <v>35.344322204589844</v>
      </c>
      <c r="T640">
        <v>35.370738983154297</v>
      </c>
      <c r="U640">
        <v>35.348003387451172</v>
      </c>
      <c r="V640">
        <v>35.342376708984375</v>
      </c>
      <c r="W640">
        <v>34.985157012939453</v>
      </c>
      <c r="X640">
        <v>34.022186279296875</v>
      </c>
      <c r="Y640">
        <v>33.056755065917969</v>
      </c>
      <c r="Z640">
        <v>33.200271606445312</v>
      </c>
      <c r="AA640">
        <v>33.013629913330078</v>
      </c>
      <c r="AB640">
        <v>31.568912506103516</v>
      </c>
      <c r="AC640">
        <v>30.297340393066406</v>
      </c>
      <c r="AD640">
        <v>28.581146240234375</v>
      </c>
      <c r="AE640">
        <v>26.491901397705078</v>
      </c>
      <c r="AF640">
        <v>24.890253067016602</v>
      </c>
      <c r="AG640">
        <v>-4.9263197928667068E-2</v>
      </c>
      <c r="AH640">
        <v>3.7960674613714218E-2</v>
      </c>
      <c r="AI640">
        <v>-3.2429195940494537E-2</v>
      </c>
      <c r="AJ640">
        <v>-3.3374890685081482E-2</v>
      </c>
      <c r="AK640">
        <v>-0.13437630236148834</v>
      </c>
      <c r="AL640">
        <v>-0.26320815086364746</v>
      </c>
      <c r="AM640">
        <v>-0.35437947511672974</v>
      </c>
      <c r="AN640">
        <v>-0.42637544870376587</v>
      </c>
      <c r="AO640">
        <v>-0.26704150438308716</v>
      </c>
      <c r="AP640">
        <v>-3.2777916640043259E-2</v>
      </c>
      <c r="AQ640">
        <v>0.18134693801403046</v>
      </c>
      <c r="AR640">
        <v>1.0412485599517822</v>
      </c>
      <c r="AS640">
        <v>0.98333048820495605</v>
      </c>
      <c r="AT640">
        <v>0.91234302520751953</v>
      </c>
      <c r="AU640">
        <v>0.87755310535430908</v>
      </c>
      <c r="AV640">
        <v>0.72575026750564575</v>
      </c>
      <c r="AW640">
        <v>0.72580611705780029</v>
      </c>
      <c r="AX640">
        <v>0.5213431715965271</v>
      </c>
      <c r="AY640">
        <v>-0.16894572973251343</v>
      </c>
      <c r="AZ640">
        <v>-7.3441453278064728E-2</v>
      </c>
      <c r="BA640">
        <v>-7.892745197750628E-4</v>
      </c>
      <c r="BB640">
        <v>-6.3292413949966431E-2</v>
      </c>
      <c r="BC640">
        <v>-5.4999306797981262E-2</v>
      </c>
      <c r="BD640">
        <v>-7.2023677639663219E-3</v>
      </c>
      <c r="BE640">
        <v>52.411083221435547</v>
      </c>
      <c r="BF640">
        <v>51.934093475341797</v>
      </c>
      <c r="BG640">
        <v>51.888069152832031</v>
      </c>
      <c r="BH640">
        <v>50.934093475341797</v>
      </c>
      <c r="BI640">
        <v>51.661083221435547</v>
      </c>
      <c r="BJ640">
        <v>50.945598602294922</v>
      </c>
      <c r="BK640">
        <v>51.672588348388672</v>
      </c>
      <c r="BL640">
        <v>52.126564025878906</v>
      </c>
      <c r="BM640">
        <v>52.353553771972656</v>
      </c>
      <c r="BN640">
        <v>53.77301025390625</v>
      </c>
      <c r="BO640">
        <v>54.534519195556641</v>
      </c>
      <c r="BP640">
        <v>55.034519195556641</v>
      </c>
      <c r="BQ640">
        <v>55.830539703369141</v>
      </c>
      <c r="BR640">
        <v>54.103553771972656</v>
      </c>
      <c r="BS640">
        <v>53.342048645019531</v>
      </c>
      <c r="BT640">
        <v>52.103553771972656</v>
      </c>
      <c r="BU640">
        <v>49.853553771972656</v>
      </c>
      <c r="BV640">
        <v>48.138069152832031</v>
      </c>
      <c r="BW640">
        <v>47.365058898925781</v>
      </c>
      <c r="BX640">
        <v>48.115058898925781</v>
      </c>
      <c r="BY640">
        <v>47.865062713623047</v>
      </c>
      <c r="BZ640">
        <v>46.922588348388672</v>
      </c>
      <c r="CA640">
        <v>47.865062713623047</v>
      </c>
      <c r="CB640">
        <v>46.899574279785156</v>
      </c>
      <c r="CC640">
        <v>0.29248175024986267</v>
      </c>
      <c r="CD640">
        <v>0.23370940983295441</v>
      </c>
      <c r="CE640">
        <v>0.19737911224365234</v>
      </c>
      <c r="CF640">
        <v>0.26041156053543091</v>
      </c>
      <c r="CG640">
        <v>0.32126310467720032</v>
      </c>
      <c r="CH640">
        <v>0.39175295829772949</v>
      </c>
      <c r="CI640">
        <v>0.35545915365219116</v>
      </c>
      <c r="CJ640">
        <v>0.33963027596473694</v>
      </c>
      <c r="CK640">
        <v>0.17961418628692627</v>
      </c>
      <c r="CL640">
        <v>0.31933844089508057</v>
      </c>
      <c r="CM640">
        <v>0.29560756683349609</v>
      </c>
      <c r="CN640">
        <v>0.28023248910903931</v>
      </c>
      <c r="CO640">
        <v>0.25558316707611084</v>
      </c>
      <c r="CP640">
        <v>0.24159415066242218</v>
      </c>
      <c r="CQ640">
        <v>0.25574451684951782</v>
      </c>
      <c r="CR640">
        <v>0.34031075239181519</v>
      </c>
      <c r="CS640">
        <v>0.27909526228904724</v>
      </c>
      <c r="CT640">
        <v>0.29815676808357239</v>
      </c>
      <c r="CU640">
        <v>0.36066046357154846</v>
      </c>
      <c r="CV640">
        <v>0.40041446685791016</v>
      </c>
      <c r="CW640">
        <v>0.42538371682167053</v>
      </c>
      <c r="CX640">
        <v>0.44799378514289856</v>
      </c>
      <c r="CY640">
        <v>0.39911401271820068</v>
      </c>
      <c r="CZ640">
        <v>0.35146179795265198</v>
      </c>
    </row>
    <row r="641" spans="1:104" x14ac:dyDescent="0.25">
      <c r="A641" t="s">
        <v>775</v>
      </c>
      <c r="B641" t="s">
        <v>168</v>
      </c>
      <c r="C641" t="s">
        <v>25</v>
      </c>
      <c r="D641" t="s">
        <v>182</v>
      </c>
      <c r="E641" t="s">
        <v>182</v>
      </c>
      <c r="F641">
        <v>2021</v>
      </c>
      <c r="G641" t="s">
        <v>171</v>
      </c>
      <c r="H641">
        <v>3</v>
      </c>
      <c r="I641">
        <v>25.122888565063477</v>
      </c>
      <c r="J641">
        <v>24.297462463378906</v>
      </c>
      <c r="K641">
        <v>23.790281295776367</v>
      </c>
      <c r="L641">
        <v>23.666542053222656</v>
      </c>
      <c r="M641">
        <v>24.478141784667969</v>
      </c>
      <c r="N641">
        <v>26.790441513061523</v>
      </c>
      <c r="O641">
        <v>30.579980850219727</v>
      </c>
      <c r="P641">
        <v>33.144115447998047</v>
      </c>
      <c r="Q641">
        <v>35.700916290283203</v>
      </c>
      <c r="R641">
        <v>37.73211669921875</v>
      </c>
      <c r="S641">
        <v>39.646949768066406</v>
      </c>
      <c r="T641">
        <v>40.747238159179688</v>
      </c>
      <c r="U641">
        <v>41.429508209228516</v>
      </c>
      <c r="V641">
        <v>42.192211151123047</v>
      </c>
      <c r="W641">
        <v>42.15728759765625</v>
      </c>
      <c r="X641">
        <v>41.094547271728516</v>
      </c>
      <c r="Y641">
        <v>39.4339599609375</v>
      </c>
      <c r="Z641">
        <v>37.562946319580078</v>
      </c>
      <c r="AA641">
        <v>35.779434204101562</v>
      </c>
      <c r="AB641">
        <v>35.227088928222656</v>
      </c>
      <c r="AC641">
        <v>33.740367889404297</v>
      </c>
      <c r="AD641">
        <v>31.601932525634766</v>
      </c>
      <c r="AE641">
        <v>29.038480758666992</v>
      </c>
      <c r="AF641">
        <v>26.948795318603516</v>
      </c>
      <c r="AG641">
        <v>-2.753092534840107E-2</v>
      </c>
      <c r="AH641">
        <v>4.0835443884134293E-2</v>
      </c>
      <c r="AI641">
        <v>-6.6274427808821201E-3</v>
      </c>
      <c r="AJ641">
        <v>5.166233517229557E-3</v>
      </c>
      <c r="AK641">
        <v>-6.6728390753269196E-2</v>
      </c>
      <c r="AL641">
        <v>-0.12504169344902039</v>
      </c>
      <c r="AM641">
        <v>-0.2441415935754776</v>
      </c>
      <c r="AN641">
        <v>-0.22297026216983795</v>
      </c>
      <c r="AO641">
        <v>-9.6826598048210144E-2</v>
      </c>
      <c r="AP641">
        <v>4.7716859728097916E-2</v>
      </c>
      <c r="AQ641">
        <v>0.28681334853172302</v>
      </c>
      <c r="AR641">
        <v>1.3540692329406738</v>
      </c>
      <c r="AS641">
        <v>1.3377377986907959</v>
      </c>
      <c r="AT641">
        <v>1.2680864334106445</v>
      </c>
      <c r="AU641">
        <v>1.227690577507019</v>
      </c>
      <c r="AV641">
        <v>1.1438390016555786</v>
      </c>
      <c r="AW641">
        <v>1.1283878087997437</v>
      </c>
      <c r="AX641">
        <v>0.9136081337928772</v>
      </c>
      <c r="AY641">
        <v>0.12151031196117401</v>
      </c>
      <c r="AZ641">
        <v>9.9863678216934204E-2</v>
      </c>
      <c r="BA641">
        <v>0.10285072773694992</v>
      </c>
      <c r="BB641">
        <v>3.5917066037654877E-2</v>
      </c>
      <c r="BC641">
        <v>4.4759668409824371E-2</v>
      </c>
      <c r="BD641">
        <v>7.2780318558216095E-2</v>
      </c>
      <c r="BE641">
        <v>56.230323791503906</v>
      </c>
      <c r="BF641">
        <v>54.514869689941406</v>
      </c>
      <c r="BG641">
        <v>53.003353118896484</v>
      </c>
      <c r="BH641">
        <v>53.457290649414063</v>
      </c>
      <c r="BI641">
        <v>53.911224365234375</v>
      </c>
      <c r="BJ641">
        <v>54.092128753662109</v>
      </c>
      <c r="BK641">
        <v>54.069095611572266</v>
      </c>
      <c r="BL641">
        <v>56.261516571044922</v>
      </c>
      <c r="BM641">
        <v>63.157871246337891</v>
      </c>
      <c r="BN641">
        <v>68.838775634765625</v>
      </c>
      <c r="BO641">
        <v>73.123321533203125</v>
      </c>
      <c r="BP641">
        <v>75.919387817382813</v>
      </c>
      <c r="BQ641">
        <v>79.134841918945313</v>
      </c>
      <c r="BR641">
        <v>78.953933715820313</v>
      </c>
      <c r="BS641">
        <v>76.065742492675781</v>
      </c>
      <c r="BT641">
        <v>72.75</v>
      </c>
      <c r="BU641">
        <v>72.488487243652344</v>
      </c>
      <c r="BV641">
        <v>71.0345458984375</v>
      </c>
      <c r="BW641">
        <v>67.445770263671875</v>
      </c>
      <c r="BX641">
        <v>63.00335693359375</v>
      </c>
      <c r="BY641">
        <v>61.753353118896484</v>
      </c>
      <c r="BZ641">
        <v>59.78790283203125</v>
      </c>
      <c r="CA641">
        <v>59.741840362548828</v>
      </c>
      <c r="CB641">
        <v>57.78790283203125</v>
      </c>
      <c r="CC641">
        <v>0.25339052081108093</v>
      </c>
      <c r="CD641">
        <v>0.20254576206207275</v>
      </c>
      <c r="CE641">
        <v>0.16971556842327118</v>
      </c>
      <c r="CF641">
        <v>0.22111162543296814</v>
      </c>
      <c r="CG641">
        <v>0.26884084939956665</v>
      </c>
      <c r="CH641">
        <v>0.32953885197639465</v>
      </c>
      <c r="CI641">
        <v>0.30075743794441223</v>
      </c>
      <c r="CJ641">
        <v>0.29034590721130371</v>
      </c>
      <c r="CK641">
        <v>0.15579825639724731</v>
      </c>
      <c r="CL641">
        <v>0.28331989049911499</v>
      </c>
      <c r="CM641">
        <v>0.26769202947616577</v>
      </c>
      <c r="CN641">
        <v>0.25946283340454102</v>
      </c>
      <c r="CO641">
        <v>0.23884879052639008</v>
      </c>
      <c r="CP641">
        <v>0.22969365119934082</v>
      </c>
      <c r="CQ641">
        <v>0.24496461451053619</v>
      </c>
      <c r="CR641">
        <v>0.32405513525009155</v>
      </c>
      <c r="CS641">
        <v>0.26214265823364258</v>
      </c>
      <c r="CT641">
        <v>0.2688259482383728</v>
      </c>
      <c r="CU641">
        <v>0.31587883830070496</v>
      </c>
      <c r="CV641">
        <v>0.35793846845626831</v>
      </c>
      <c r="CW641">
        <v>0.38043099641799927</v>
      </c>
      <c r="CX641">
        <v>0.39965462684631348</v>
      </c>
      <c r="CY641">
        <v>0.3534877598285675</v>
      </c>
      <c r="CZ641">
        <v>0.30801752209663391</v>
      </c>
    </row>
    <row r="642" spans="1:104" x14ac:dyDescent="0.25">
      <c r="A642" t="s">
        <v>776</v>
      </c>
      <c r="B642" t="s">
        <v>168</v>
      </c>
      <c r="C642" t="s">
        <v>25</v>
      </c>
      <c r="D642" t="s">
        <v>182</v>
      </c>
      <c r="E642" t="s">
        <v>182</v>
      </c>
      <c r="F642">
        <v>2021</v>
      </c>
      <c r="G642" t="s">
        <v>172</v>
      </c>
      <c r="H642">
        <v>4</v>
      </c>
      <c r="I642">
        <v>26.621738433837891</v>
      </c>
      <c r="J642">
        <v>25.617332458496094</v>
      </c>
      <c r="K642">
        <v>25.02131462097168</v>
      </c>
      <c r="L642">
        <v>24.844816207885742</v>
      </c>
      <c r="M642">
        <v>25.712472915649414</v>
      </c>
      <c r="N642">
        <v>28.156333923339844</v>
      </c>
      <c r="O642">
        <v>31.495983123779297</v>
      </c>
      <c r="P642">
        <v>34.7740478515625</v>
      </c>
      <c r="Q642">
        <v>38.830883026123047</v>
      </c>
      <c r="R642">
        <v>42.348133087158203</v>
      </c>
      <c r="S642">
        <v>45.295986175537109</v>
      </c>
      <c r="T642">
        <v>46.993804931640625</v>
      </c>
      <c r="U642">
        <v>47.809131622314453</v>
      </c>
      <c r="V642">
        <v>48.414863586425781</v>
      </c>
      <c r="W642">
        <v>48.0965576171875</v>
      </c>
      <c r="X642">
        <v>46.730438232421875</v>
      </c>
      <c r="Y642">
        <v>44.520359039306641</v>
      </c>
      <c r="Z642">
        <v>41.819793701171875</v>
      </c>
      <c r="AA642">
        <v>38.559886932373047</v>
      </c>
      <c r="AB642">
        <v>38.042068481445313</v>
      </c>
      <c r="AC642">
        <v>36.726955413818359</v>
      </c>
      <c r="AD642">
        <v>34.255943298339844</v>
      </c>
      <c r="AE642">
        <v>31.348369598388672</v>
      </c>
      <c r="AF642">
        <v>28.979259490966797</v>
      </c>
      <c r="AG642">
        <v>-5.3992182947695255E-3</v>
      </c>
      <c r="AH642">
        <v>4.3599080294370651E-2</v>
      </c>
      <c r="AI642">
        <v>1.9349925220012665E-2</v>
      </c>
      <c r="AJ642">
        <v>4.3560244143009186E-2</v>
      </c>
      <c r="AK642">
        <v>-2.4664069060236216E-3</v>
      </c>
      <c r="AL642">
        <v>7.9547837376594543E-3</v>
      </c>
      <c r="AM642">
        <v>-0.13709184527397156</v>
      </c>
      <c r="AN642">
        <v>-2.1148946136236191E-2</v>
      </c>
      <c r="AO642">
        <v>7.7634133398532867E-2</v>
      </c>
      <c r="AP642">
        <v>0.13561105728149414</v>
      </c>
      <c r="AQ642">
        <v>0.4067685604095459</v>
      </c>
      <c r="AR642">
        <v>1.7062944173812866</v>
      </c>
      <c r="AS642">
        <v>1.7262215614318848</v>
      </c>
      <c r="AT642">
        <v>1.630854606628418</v>
      </c>
      <c r="AU642">
        <v>1.56438148021698</v>
      </c>
      <c r="AV642">
        <v>1.5638865232467651</v>
      </c>
      <c r="AW642">
        <v>1.5317070484161377</v>
      </c>
      <c r="AX642">
        <v>1.3286839723587036</v>
      </c>
      <c r="AY642">
        <v>0.42121651768684387</v>
      </c>
      <c r="AZ642">
        <v>0.27995947003364563</v>
      </c>
      <c r="BA642">
        <v>0.21017143130302429</v>
      </c>
      <c r="BB642">
        <v>0.14008641242980957</v>
      </c>
      <c r="BC642">
        <v>0.14929431676864624</v>
      </c>
      <c r="BD642">
        <v>0.15656229853630066</v>
      </c>
      <c r="BE642">
        <v>62.718540191650391</v>
      </c>
      <c r="BF642">
        <v>61.922435760498047</v>
      </c>
      <c r="BG642">
        <v>60.207244873046875</v>
      </c>
      <c r="BH642">
        <v>61.400768280029297</v>
      </c>
      <c r="BI642">
        <v>60.400764465332031</v>
      </c>
      <c r="BJ642">
        <v>60.604660034179688</v>
      </c>
      <c r="BK642">
        <v>59.865264892578125</v>
      </c>
      <c r="BL642">
        <v>67.077102661132813</v>
      </c>
      <c r="BM642">
        <v>77.778114318847656</v>
      </c>
      <c r="BN642">
        <v>84.015892028808594</v>
      </c>
      <c r="BO642">
        <v>88.335517883300781</v>
      </c>
      <c r="BP642">
        <v>91.61962890625</v>
      </c>
      <c r="BQ642">
        <v>92.868934631347656</v>
      </c>
      <c r="BR642">
        <v>91.950775146484375</v>
      </c>
      <c r="BS642">
        <v>91.007247924804687</v>
      </c>
      <c r="BT642">
        <v>90.054283142089844</v>
      </c>
      <c r="BU642">
        <v>88.16839599609375</v>
      </c>
      <c r="BV642">
        <v>86.647178649902344</v>
      </c>
      <c r="BW642">
        <v>83.93084716796875</v>
      </c>
      <c r="BX642">
        <v>78.48870849609375</v>
      </c>
      <c r="BY642">
        <v>73.377479553222656</v>
      </c>
      <c r="BZ642">
        <v>69.981452941894531</v>
      </c>
      <c r="CA642">
        <v>64.675552368164062</v>
      </c>
      <c r="CB642">
        <v>63.142127990722656</v>
      </c>
      <c r="CC642">
        <v>0.23673583567142487</v>
      </c>
      <c r="CD642">
        <v>0.18818481266498566</v>
      </c>
      <c r="CE642">
        <v>0.15770904719829559</v>
      </c>
      <c r="CF642">
        <v>0.20521663129329681</v>
      </c>
      <c r="CG642">
        <v>0.25051248073577881</v>
      </c>
      <c r="CH642">
        <v>0.30748075246810913</v>
      </c>
      <c r="CI642">
        <v>0.27408117055892944</v>
      </c>
      <c r="CJ642">
        <v>0.26668384671211243</v>
      </c>
      <c r="CK642">
        <v>0.14657095074653625</v>
      </c>
      <c r="CL642">
        <v>0.27441507577896118</v>
      </c>
      <c r="CM642">
        <v>0.26306813955307007</v>
      </c>
      <c r="CN642">
        <v>0.25752362608909607</v>
      </c>
      <c r="CO642">
        <v>0.23733074963092804</v>
      </c>
      <c r="CP642">
        <v>0.22688622772693634</v>
      </c>
      <c r="CQ642">
        <v>0.23976422846317291</v>
      </c>
      <c r="CR642">
        <v>0.31632599234580994</v>
      </c>
      <c r="CS642">
        <v>0.25421628355979919</v>
      </c>
      <c r="CT642">
        <v>0.25805673003196716</v>
      </c>
      <c r="CU642">
        <v>0.29582080245018005</v>
      </c>
      <c r="CV642">
        <v>0.33507394790649414</v>
      </c>
      <c r="CW642">
        <v>0.35757291316986084</v>
      </c>
      <c r="CX642">
        <v>0.37574315071105957</v>
      </c>
      <c r="CY642">
        <v>0.33322730660438538</v>
      </c>
      <c r="CZ642">
        <v>0.29127192497253418</v>
      </c>
    </row>
    <row r="643" spans="1:104" x14ac:dyDescent="0.25">
      <c r="A643" t="s">
        <v>777</v>
      </c>
      <c r="B643" t="s">
        <v>168</v>
      </c>
      <c r="C643" t="s">
        <v>25</v>
      </c>
      <c r="D643" t="s">
        <v>182</v>
      </c>
      <c r="E643" t="s">
        <v>182</v>
      </c>
      <c r="F643">
        <v>2021</v>
      </c>
      <c r="G643" t="s">
        <v>173</v>
      </c>
      <c r="H643">
        <v>5</v>
      </c>
      <c r="I643">
        <v>26.611740112304688</v>
      </c>
      <c r="J643">
        <v>25.701583862304687</v>
      </c>
      <c r="K643">
        <v>25.119804382324219</v>
      </c>
      <c r="L643">
        <v>24.99901008605957</v>
      </c>
      <c r="M643">
        <v>25.952322006225586</v>
      </c>
      <c r="N643">
        <v>28.411966323852539</v>
      </c>
      <c r="O643">
        <v>31.512557983398437</v>
      </c>
      <c r="P643">
        <v>35.552600860595703</v>
      </c>
      <c r="Q643">
        <v>39.954845428466797</v>
      </c>
      <c r="R643">
        <v>43.34698486328125</v>
      </c>
      <c r="S643">
        <v>46.054611206054687</v>
      </c>
      <c r="T643">
        <v>47.621623992919922</v>
      </c>
      <c r="U643">
        <v>48.253330230712891</v>
      </c>
      <c r="V643">
        <v>48.6307373046875</v>
      </c>
      <c r="W643">
        <v>48.158725738525391</v>
      </c>
      <c r="X643">
        <v>46.6522216796875</v>
      </c>
      <c r="Y643">
        <v>44.377109527587891</v>
      </c>
      <c r="Z643">
        <v>41.648242950439453</v>
      </c>
      <c r="AA643">
        <v>38.406291961669922</v>
      </c>
      <c r="AB643">
        <v>37.579517364501953</v>
      </c>
      <c r="AC643">
        <v>36.822307586669922</v>
      </c>
      <c r="AD643">
        <v>34.258090972900391</v>
      </c>
      <c r="AE643">
        <v>31.412355422973633</v>
      </c>
      <c r="AF643">
        <v>29.047128677368164</v>
      </c>
      <c r="AG643">
        <v>-1.8505629850551486E-3</v>
      </c>
      <c r="AH643">
        <v>4.3853063136339188E-2</v>
      </c>
      <c r="AI643">
        <v>2.335800789296627E-2</v>
      </c>
      <c r="AJ643">
        <v>4.9697529524564743E-2</v>
      </c>
      <c r="AK643">
        <v>7.7995425090193748E-3</v>
      </c>
      <c r="AL643">
        <v>2.935463935136795E-2</v>
      </c>
      <c r="AM643">
        <v>-0.12116017937660217</v>
      </c>
      <c r="AN643">
        <v>1.0615273378789425E-2</v>
      </c>
      <c r="AO643">
        <v>0.10889974236488342</v>
      </c>
      <c r="AP643">
        <v>0.15395128726959229</v>
      </c>
      <c r="AQ643">
        <v>0.4343305230140686</v>
      </c>
      <c r="AR643">
        <v>1.7809281349182129</v>
      </c>
      <c r="AS643">
        <v>1.7993874549865723</v>
      </c>
      <c r="AT643">
        <v>1.688480019569397</v>
      </c>
      <c r="AU643">
        <v>1.6151840686798096</v>
      </c>
      <c r="AV643">
        <v>1.6268560886383057</v>
      </c>
      <c r="AW643">
        <v>1.5928257703781128</v>
      </c>
      <c r="AX643">
        <v>1.3942631483078003</v>
      </c>
      <c r="AY643">
        <v>0.47375500202178955</v>
      </c>
      <c r="AZ643">
        <v>0.31027239561080933</v>
      </c>
      <c r="BA643">
        <v>0.22875598073005676</v>
      </c>
      <c r="BB643">
        <v>0.1560833752155304</v>
      </c>
      <c r="BC643">
        <v>0.16559191048145294</v>
      </c>
      <c r="BD643">
        <v>0.16901223361492157</v>
      </c>
      <c r="BE643">
        <v>65.969192504882812</v>
      </c>
      <c r="BF643">
        <v>65.457656860351562</v>
      </c>
      <c r="BG643">
        <v>65.876899719238281</v>
      </c>
      <c r="BH643">
        <v>65.603828430175781</v>
      </c>
      <c r="BI643">
        <v>64.615364074707031</v>
      </c>
      <c r="BJ643">
        <v>63.876899719238281</v>
      </c>
      <c r="BK643">
        <v>63.138439178466797</v>
      </c>
      <c r="BL643">
        <v>68.919242858886719</v>
      </c>
      <c r="BM643">
        <v>79.630828857421875</v>
      </c>
      <c r="BN643">
        <v>85.096221923828125</v>
      </c>
      <c r="BO643">
        <v>88.926979064941406</v>
      </c>
      <c r="BP643">
        <v>92.357749938964844</v>
      </c>
      <c r="BQ643">
        <v>92.323143005371094</v>
      </c>
      <c r="BR643">
        <v>90.630828857421875</v>
      </c>
      <c r="BS643">
        <v>90.619293212890625</v>
      </c>
      <c r="BT643">
        <v>88.688507080078125</v>
      </c>
      <c r="BU643">
        <v>85.519264221191406</v>
      </c>
      <c r="BV643">
        <v>83.780807495117188</v>
      </c>
      <c r="BW643">
        <v>81.907699584960938</v>
      </c>
      <c r="BX643">
        <v>80.134635925292969</v>
      </c>
      <c r="BY643">
        <v>74.23846435546875</v>
      </c>
      <c r="BZ643">
        <v>69.842292785644531</v>
      </c>
      <c r="CA643">
        <v>68.819221496582031</v>
      </c>
      <c r="CB643">
        <v>67.126899719238281</v>
      </c>
      <c r="CC643">
        <v>0.23403352499008179</v>
      </c>
      <c r="CD643">
        <v>0.18713898956775665</v>
      </c>
      <c r="CE643">
        <v>0.15677276253700256</v>
      </c>
      <c r="CF643">
        <v>0.2051580399274826</v>
      </c>
      <c r="CG643">
        <v>0.25197377800941467</v>
      </c>
      <c r="CH643">
        <v>0.30968064069747925</v>
      </c>
      <c r="CI643">
        <v>0.27434337139129639</v>
      </c>
      <c r="CJ643">
        <v>0.27140063047409058</v>
      </c>
      <c r="CK643">
        <v>0.15113979578018188</v>
      </c>
      <c r="CL643">
        <v>0.28273728489875793</v>
      </c>
      <c r="CM643">
        <v>0.26964563131332397</v>
      </c>
      <c r="CN643">
        <v>0.26345044374465942</v>
      </c>
      <c r="CO643">
        <v>0.24172602593898773</v>
      </c>
      <c r="CP643">
        <v>0.22938697040081024</v>
      </c>
      <c r="CQ643">
        <v>0.24190010130405426</v>
      </c>
      <c r="CR643">
        <v>0.3188444972038269</v>
      </c>
      <c r="CS643">
        <v>0.25617125630378723</v>
      </c>
      <c r="CT643">
        <v>0.26031407713890076</v>
      </c>
      <c r="CU643">
        <v>0.29870030283927917</v>
      </c>
      <c r="CV643">
        <v>0.33667618036270142</v>
      </c>
      <c r="CW643">
        <v>0.35986801981925964</v>
      </c>
      <c r="CX643">
        <v>0.37417706847190857</v>
      </c>
      <c r="CY643">
        <v>0.33244943618774414</v>
      </c>
      <c r="CZ643">
        <v>0.28981122374534607</v>
      </c>
    </row>
    <row r="644" spans="1:104" x14ac:dyDescent="0.25">
      <c r="A644" t="s">
        <v>778</v>
      </c>
      <c r="B644" t="s">
        <v>168</v>
      </c>
      <c r="C644" t="s">
        <v>25</v>
      </c>
      <c r="D644" t="s">
        <v>182</v>
      </c>
      <c r="E644" t="s">
        <v>182</v>
      </c>
      <c r="F644">
        <v>2021</v>
      </c>
      <c r="G644" t="s">
        <v>174</v>
      </c>
      <c r="H644">
        <v>6</v>
      </c>
      <c r="I644">
        <v>27.108806610107422</v>
      </c>
      <c r="J644">
        <v>26.162647247314453</v>
      </c>
      <c r="K644">
        <v>25.565570831298828</v>
      </c>
      <c r="L644">
        <v>25.411304473876953</v>
      </c>
      <c r="M644">
        <v>26.354286193847656</v>
      </c>
      <c r="N644">
        <v>28.653112411499023</v>
      </c>
      <c r="O644">
        <v>31.674777984619141</v>
      </c>
      <c r="P644">
        <v>35.639080047607422</v>
      </c>
      <c r="Q644">
        <v>39.539131164550781</v>
      </c>
      <c r="R644">
        <v>42.825637817382813</v>
      </c>
      <c r="S644">
        <v>45.490386962890625</v>
      </c>
      <c r="T644">
        <v>46.916164398193359</v>
      </c>
      <c r="U644">
        <v>47.391582489013672</v>
      </c>
      <c r="V644">
        <v>47.619152069091797</v>
      </c>
      <c r="W644">
        <v>47.21612548828125</v>
      </c>
      <c r="X644">
        <v>45.998146057128906</v>
      </c>
      <c r="Y644">
        <v>44.250255584716797</v>
      </c>
      <c r="Z644">
        <v>41.839206695556641</v>
      </c>
      <c r="AA644">
        <v>38.847278594970703</v>
      </c>
      <c r="AB644">
        <v>37.284332275390625</v>
      </c>
      <c r="AC644">
        <v>36.678516387939453</v>
      </c>
      <c r="AD644">
        <v>34.42584228515625</v>
      </c>
      <c r="AE644">
        <v>31.709098815917969</v>
      </c>
      <c r="AF644">
        <v>29.338409423828125</v>
      </c>
      <c r="AG644">
        <v>-8.7428353726863861E-3</v>
      </c>
      <c r="AH644">
        <v>4.4878039509057999E-2</v>
      </c>
      <c r="AI644">
        <v>1.6408521682024002E-2</v>
      </c>
      <c r="AJ644">
        <v>3.987601026892662E-2</v>
      </c>
      <c r="AK644">
        <v>-1.1800719425082207E-2</v>
      </c>
      <c r="AL644">
        <v>-1.07533885166049E-2</v>
      </c>
      <c r="AM644">
        <v>-0.15533491969108582</v>
      </c>
      <c r="AN644">
        <v>-5.0559673458337784E-2</v>
      </c>
      <c r="AO644">
        <v>5.5656552314758301E-2</v>
      </c>
      <c r="AP644">
        <v>0.12771879136562347</v>
      </c>
      <c r="AQ644">
        <v>0.40259283781051636</v>
      </c>
      <c r="AR644">
        <v>1.7002758979797363</v>
      </c>
      <c r="AS644">
        <v>1.70323646068573</v>
      </c>
      <c r="AT644">
        <v>1.59557044506073</v>
      </c>
      <c r="AU644">
        <v>1.5306811332702637</v>
      </c>
      <c r="AV644">
        <v>1.5250444412231445</v>
      </c>
      <c r="AW644">
        <v>1.5128496885299683</v>
      </c>
      <c r="AX644">
        <v>1.3069220781326294</v>
      </c>
      <c r="AY644">
        <v>0.39487698674201965</v>
      </c>
      <c r="AZ644">
        <v>0.26024910807609558</v>
      </c>
      <c r="BA644">
        <v>0.20045751333236694</v>
      </c>
      <c r="BB644">
        <v>0.12858708202838898</v>
      </c>
      <c r="BC644">
        <v>0.13873542845249176</v>
      </c>
      <c r="BD644">
        <v>0.14908100664615631</v>
      </c>
      <c r="BE644">
        <v>65.364540100097656</v>
      </c>
      <c r="BF644">
        <v>62.673435211181641</v>
      </c>
      <c r="BG644">
        <v>61.719619750976562</v>
      </c>
      <c r="BH644">
        <v>61.707149505615234</v>
      </c>
      <c r="BI644">
        <v>61.480247497558594</v>
      </c>
      <c r="BJ644">
        <v>60.776435852050781</v>
      </c>
      <c r="BK644">
        <v>62.196762084960938</v>
      </c>
      <c r="BL644">
        <v>70.622291564941406</v>
      </c>
      <c r="BM644">
        <v>75.948860168457031</v>
      </c>
      <c r="BN644">
        <v>79.664909362792969</v>
      </c>
      <c r="BO644">
        <v>84.550125122070312</v>
      </c>
      <c r="BP644">
        <v>87.253715515136719</v>
      </c>
      <c r="BQ644">
        <v>88.992401123046875</v>
      </c>
      <c r="BR644">
        <v>89.503715515136719</v>
      </c>
      <c r="BS644">
        <v>87.0836181640625</v>
      </c>
      <c r="BT644">
        <v>87.14227294921875</v>
      </c>
      <c r="BU644">
        <v>86.891357421875</v>
      </c>
      <c r="BV644">
        <v>84.414680480957031</v>
      </c>
      <c r="BW644">
        <v>82.22357177734375</v>
      </c>
      <c r="BX644">
        <v>79.565017700195313</v>
      </c>
      <c r="BY644">
        <v>75.943191528320312</v>
      </c>
      <c r="BZ644">
        <v>72.273094177246094</v>
      </c>
      <c r="CA644">
        <v>70.534637451171875</v>
      </c>
      <c r="CB644">
        <v>68.114547729492188</v>
      </c>
      <c r="CC644">
        <v>0.24572217464447021</v>
      </c>
      <c r="CD644">
        <v>0.19611787796020508</v>
      </c>
      <c r="CE644">
        <v>0.16449734568595886</v>
      </c>
      <c r="CF644">
        <v>0.21446141600608826</v>
      </c>
      <c r="CG644">
        <v>0.26252621412277222</v>
      </c>
      <c r="CH644">
        <v>0.32067292928695679</v>
      </c>
      <c r="CI644">
        <v>0.2827477753162384</v>
      </c>
      <c r="CJ644">
        <v>0.27922853827476501</v>
      </c>
      <c r="CK644">
        <v>0.15288466215133667</v>
      </c>
      <c r="CL644">
        <v>0.28404340147972107</v>
      </c>
      <c r="CM644">
        <v>0.2707543671131134</v>
      </c>
      <c r="CN644">
        <v>0.26382088661193848</v>
      </c>
      <c r="CO644">
        <v>0.24138185381889343</v>
      </c>
      <c r="CP644">
        <v>0.22891603410243988</v>
      </c>
      <c r="CQ644">
        <v>0.24211129546165466</v>
      </c>
      <c r="CR644">
        <v>0.32122668623924255</v>
      </c>
      <c r="CS644">
        <v>0.26165160536766052</v>
      </c>
      <c r="CT644">
        <v>0.26672986149787903</v>
      </c>
      <c r="CU644">
        <v>0.30831003189086914</v>
      </c>
      <c r="CV644">
        <v>0.3427165150642395</v>
      </c>
      <c r="CW644">
        <v>0.36774712800979614</v>
      </c>
      <c r="CX644">
        <v>0.38527020812034607</v>
      </c>
      <c r="CY644">
        <v>0.34356042742729187</v>
      </c>
      <c r="CZ644">
        <v>0.30003660917282104</v>
      </c>
    </row>
    <row r="645" spans="1:104" x14ac:dyDescent="0.25">
      <c r="A645" t="s">
        <v>779</v>
      </c>
      <c r="B645" t="s">
        <v>168</v>
      </c>
      <c r="C645" t="s">
        <v>25</v>
      </c>
      <c r="D645" t="s">
        <v>182</v>
      </c>
      <c r="E645" t="s">
        <v>182</v>
      </c>
      <c r="F645">
        <v>2021</v>
      </c>
      <c r="G645" t="s">
        <v>175</v>
      </c>
      <c r="H645">
        <v>7</v>
      </c>
      <c r="I645">
        <v>28.575222015380859</v>
      </c>
      <c r="J645">
        <v>27.593894958496094</v>
      </c>
      <c r="K645">
        <v>26.931476593017578</v>
      </c>
      <c r="L645">
        <v>26.817331314086914</v>
      </c>
      <c r="M645">
        <v>27.885587692260742</v>
      </c>
      <c r="N645">
        <v>30.582027435302734</v>
      </c>
      <c r="O645">
        <v>33.863731384277344</v>
      </c>
      <c r="P645">
        <v>37.864845275878906</v>
      </c>
      <c r="Q645">
        <v>41.771640777587891</v>
      </c>
      <c r="R645">
        <v>45.143581390380859</v>
      </c>
      <c r="S645">
        <v>47.863265991210938</v>
      </c>
      <c r="T645">
        <v>49.276714324951172</v>
      </c>
      <c r="U645">
        <v>49.904705047607422</v>
      </c>
      <c r="V645">
        <v>50.219474792480469</v>
      </c>
      <c r="W645">
        <v>49.928153991699219</v>
      </c>
      <c r="X645">
        <v>49.037235260009766</v>
      </c>
      <c r="Y645">
        <v>47.351081848144531</v>
      </c>
      <c r="Z645">
        <v>44.729995727539063</v>
      </c>
      <c r="AA645">
        <v>41.242481231689453</v>
      </c>
      <c r="AB645">
        <v>39.408138275146484</v>
      </c>
      <c r="AC645">
        <v>38.703094482421875</v>
      </c>
      <c r="AD645">
        <v>36.352298736572266</v>
      </c>
      <c r="AE645">
        <v>33.47674560546875</v>
      </c>
      <c r="AF645">
        <v>31.004270553588867</v>
      </c>
      <c r="AG645">
        <v>3.3922998700290918E-3</v>
      </c>
      <c r="AH645">
        <v>4.6952396631240845E-2</v>
      </c>
      <c r="AI645">
        <v>3.0915427953004837E-2</v>
      </c>
      <c r="AJ645">
        <v>6.1798162758350372E-2</v>
      </c>
      <c r="AK645">
        <v>2.4049965664744377E-2</v>
      </c>
      <c r="AL645">
        <v>6.4077623188495636E-2</v>
      </c>
      <c r="AM645">
        <v>-0.10281695425510406</v>
      </c>
      <c r="AN645">
        <v>5.9511512517929077E-2</v>
      </c>
      <c r="AO645">
        <v>0.15256321430206299</v>
      </c>
      <c r="AP645">
        <v>0.17532475292682648</v>
      </c>
      <c r="AQ645">
        <v>0.45993730425834656</v>
      </c>
      <c r="AR645">
        <v>1.8433128595352173</v>
      </c>
      <c r="AS645">
        <v>1.8705116510391235</v>
      </c>
      <c r="AT645">
        <v>1.7546963691711426</v>
      </c>
      <c r="AU645">
        <v>1.6860555410385132</v>
      </c>
      <c r="AV645">
        <v>1.7473167181015015</v>
      </c>
      <c r="AW645">
        <v>1.7422232627868652</v>
      </c>
      <c r="AX645">
        <v>1.549004077911377</v>
      </c>
      <c r="AY645">
        <v>0.56605499982833862</v>
      </c>
      <c r="AZ645">
        <v>0.36015203595161438</v>
      </c>
      <c r="BA645">
        <v>0.25950616598129272</v>
      </c>
      <c r="BB645">
        <v>0.18568553030490875</v>
      </c>
      <c r="BC645">
        <v>0.1961786150932312</v>
      </c>
      <c r="BD645">
        <v>0.19526106119155884</v>
      </c>
      <c r="BE645">
        <v>71.080902099609375</v>
      </c>
      <c r="BF645">
        <v>71.523117065429687</v>
      </c>
      <c r="BG645">
        <v>71.03466796875</v>
      </c>
      <c r="BH645">
        <v>70.796226501464844</v>
      </c>
      <c r="BI645">
        <v>70.104011535644531</v>
      </c>
      <c r="BJ645">
        <v>70.092460632324219</v>
      </c>
      <c r="BK645">
        <v>69.615570068359375</v>
      </c>
      <c r="BL645">
        <v>72.75</v>
      </c>
      <c r="BM645">
        <v>76.611312866210938</v>
      </c>
      <c r="BN645">
        <v>81.065086364746094</v>
      </c>
      <c r="BO645">
        <v>86.176399230957031</v>
      </c>
      <c r="BP645">
        <v>91.253044128417969</v>
      </c>
      <c r="BQ645">
        <v>91.549270629882813</v>
      </c>
      <c r="BR645">
        <v>91.880165100097656</v>
      </c>
      <c r="BS645">
        <v>92.130172729492188</v>
      </c>
      <c r="BT645">
        <v>91.299270629882813</v>
      </c>
      <c r="BU645">
        <v>87.403289794921875</v>
      </c>
      <c r="BV645">
        <v>84.734184265136719</v>
      </c>
      <c r="BW645">
        <v>83.565086364746094</v>
      </c>
      <c r="BX645">
        <v>81.384429931640625</v>
      </c>
      <c r="BY645">
        <v>78.111312866210937</v>
      </c>
      <c r="BZ645">
        <v>74.953773498535156</v>
      </c>
      <c r="CA645">
        <v>73.71533203125</v>
      </c>
      <c r="CB645">
        <v>72.773117065429687</v>
      </c>
      <c r="CC645">
        <v>0.24737344682216644</v>
      </c>
      <c r="CD645">
        <v>0.19819061458110809</v>
      </c>
      <c r="CE645">
        <v>0.16596946120262146</v>
      </c>
      <c r="CF645">
        <v>0.21734009683132172</v>
      </c>
      <c r="CG645">
        <v>0.26760381460189819</v>
      </c>
      <c r="CH645">
        <v>0.33015185594558716</v>
      </c>
      <c r="CI645">
        <v>0.29007267951965332</v>
      </c>
      <c r="CJ645">
        <v>0.28286078572273254</v>
      </c>
      <c r="CK645">
        <v>0.15363644063472748</v>
      </c>
      <c r="CL645">
        <v>0.28534629940986633</v>
      </c>
      <c r="CM645">
        <v>0.27128136157989502</v>
      </c>
      <c r="CN645">
        <v>0.26326152682304382</v>
      </c>
      <c r="CO645">
        <v>0.24171571433544159</v>
      </c>
      <c r="CP645">
        <v>0.229180708527565</v>
      </c>
      <c r="CQ645">
        <v>0.242784783244133</v>
      </c>
      <c r="CR645">
        <v>0.32556656002998352</v>
      </c>
      <c r="CS645">
        <v>0.26671838760375977</v>
      </c>
      <c r="CT645">
        <v>0.27165323495864868</v>
      </c>
      <c r="CU645">
        <v>0.31233921647071838</v>
      </c>
      <c r="CV645">
        <v>0.34589618444442749</v>
      </c>
      <c r="CW645">
        <v>0.36988678574562073</v>
      </c>
      <c r="CX645">
        <v>0.38761058449745178</v>
      </c>
      <c r="CY645">
        <v>0.34543889760971069</v>
      </c>
      <c r="CZ645">
        <v>0.30218806862831116</v>
      </c>
    </row>
    <row r="646" spans="1:104" x14ac:dyDescent="0.25">
      <c r="A646" t="s">
        <v>780</v>
      </c>
      <c r="B646" t="s">
        <v>168</v>
      </c>
      <c r="C646" t="s">
        <v>25</v>
      </c>
      <c r="D646" t="s">
        <v>182</v>
      </c>
      <c r="E646" t="s">
        <v>182</v>
      </c>
      <c r="F646">
        <v>2021</v>
      </c>
      <c r="G646" t="s">
        <v>176</v>
      </c>
      <c r="H646">
        <v>8</v>
      </c>
      <c r="I646">
        <v>29.283906936645508</v>
      </c>
      <c r="J646">
        <v>28.227666854858398</v>
      </c>
      <c r="K646">
        <v>27.555908203125</v>
      </c>
      <c r="L646">
        <v>27.425548553466797</v>
      </c>
      <c r="M646">
        <v>28.537887573242188</v>
      </c>
      <c r="N646">
        <v>31.449869155883789</v>
      </c>
      <c r="O646">
        <v>35.168800354003906</v>
      </c>
      <c r="P646">
        <v>39.271270751953125</v>
      </c>
      <c r="Q646">
        <v>43.633708953857422</v>
      </c>
      <c r="R646">
        <v>47.236152648925781</v>
      </c>
      <c r="S646">
        <v>50.229579925537109</v>
      </c>
      <c r="T646">
        <v>51.743549346923828</v>
      </c>
      <c r="U646">
        <v>52.416061401367188</v>
      </c>
      <c r="V646">
        <v>52.754165649414063</v>
      </c>
      <c r="W646">
        <v>52.461357116699219</v>
      </c>
      <c r="X646">
        <v>51.307182312011719</v>
      </c>
      <c r="Y646">
        <v>49.370944976806641</v>
      </c>
      <c r="Z646">
        <v>46.697784423828125</v>
      </c>
      <c r="AA646">
        <v>43.054058074951172</v>
      </c>
      <c r="AB646">
        <v>41.426048278808594</v>
      </c>
      <c r="AC646">
        <v>40.132850646972656</v>
      </c>
      <c r="AD646">
        <v>37.454227447509766</v>
      </c>
      <c r="AE646">
        <v>34.39410400390625</v>
      </c>
      <c r="AF646">
        <v>31.838672637939453</v>
      </c>
      <c r="AG646">
        <v>5.4583018645644188E-3</v>
      </c>
      <c r="AH646">
        <v>4.8278022557497025E-2</v>
      </c>
      <c r="AI646">
        <v>3.3973172307014465E-2</v>
      </c>
      <c r="AJ646">
        <v>6.6695347428321838E-2</v>
      </c>
      <c r="AK646">
        <v>3.043028712272644E-2</v>
      </c>
      <c r="AL646">
        <v>7.8063905239105225E-2</v>
      </c>
      <c r="AM646">
        <v>-9.6701674163341522E-2</v>
      </c>
      <c r="AN646">
        <v>7.8920766711235046E-2</v>
      </c>
      <c r="AO646">
        <v>0.17287115752696991</v>
      </c>
      <c r="AP646">
        <v>0.18820518255233765</v>
      </c>
      <c r="AQ646">
        <v>0.48397934436798096</v>
      </c>
      <c r="AR646">
        <v>1.9345479011535645</v>
      </c>
      <c r="AS646">
        <v>1.9674077033996582</v>
      </c>
      <c r="AT646">
        <v>1.8470760583877563</v>
      </c>
      <c r="AU646">
        <v>1.7772879600524902</v>
      </c>
      <c r="AV646">
        <v>1.8384717702865601</v>
      </c>
      <c r="AW646">
        <v>1.8252894878387451</v>
      </c>
      <c r="AX646">
        <v>1.6377778053283691</v>
      </c>
      <c r="AY646">
        <v>0.61490136384963989</v>
      </c>
      <c r="AZ646">
        <v>0.39245116710662842</v>
      </c>
      <c r="BA646">
        <v>0.27795067429542542</v>
      </c>
      <c r="BB646">
        <v>0.20068070292472839</v>
      </c>
      <c r="BC646">
        <v>0.21101559698581696</v>
      </c>
      <c r="BD646">
        <v>0.20783220231533051</v>
      </c>
      <c r="BE646">
        <v>73.064407348632813</v>
      </c>
      <c r="BF646">
        <v>72.256080627441406</v>
      </c>
      <c r="BG646">
        <v>71.656082153320312</v>
      </c>
      <c r="BH646">
        <v>70.520858764648438</v>
      </c>
      <c r="BI646">
        <v>70.446090698242188</v>
      </c>
      <c r="BJ646">
        <v>70.246086120605469</v>
      </c>
      <c r="BK646">
        <v>69.501609802246094</v>
      </c>
      <c r="BL646">
        <v>72.370391845703125</v>
      </c>
      <c r="BM646">
        <v>79.159027099609375</v>
      </c>
      <c r="BN646">
        <v>83.703132629394531</v>
      </c>
      <c r="BO646">
        <v>89.192642211914063</v>
      </c>
      <c r="BP646">
        <v>90.793373107910156</v>
      </c>
      <c r="BQ646">
        <v>92.602447509765625</v>
      </c>
      <c r="BR646">
        <v>91.020957946777344</v>
      </c>
      <c r="BS646">
        <v>91.410598754882813</v>
      </c>
      <c r="BT646">
        <v>91.257606506347656</v>
      </c>
      <c r="BU646">
        <v>89.921646118164063</v>
      </c>
      <c r="BV646">
        <v>89.51239013671875</v>
      </c>
      <c r="BW646">
        <v>85.441940307617188</v>
      </c>
      <c r="BX646">
        <v>82.288581848144531</v>
      </c>
      <c r="BY646">
        <v>78.182037353515625</v>
      </c>
      <c r="BZ646">
        <v>76.36224365234375</v>
      </c>
      <c r="CA646">
        <v>75.208511352539062</v>
      </c>
      <c r="CB646">
        <v>75.172607421875</v>
      </c>
      <c r="CC646">
        <v>0.25431767106056213</v>
      </c>
      <c r="CD646">
        <v>0.20331147313117981</v>
      </c>
      <c r="CE646">
        <v>0.1703951358795166</v>
      </c>
      <c r="CF646">
        <v>0.22304339706897736</v>
      </c>
      <c r="CG646">
        <v>0.27437734603881836</v>
      </c>
      <c r="CH646">
        <v>0.34019285440444946</v>
      </c>
      <c r="CI646">
        <v>0.29979240894317627</v>
      </c>
      <c r="CJ646">
        <v>0.29055356979370117</v>
      </c>
      <c r="CK646">
        <v>0.15868517756462097</v>
      </c>
      <c r="CL646">
        <v>0.29471620917320251</v>
      </c>
      <c r="CM646">
        <v>0.28085979819297791</v>
      </c>
      <c r="CN646">
        <v>0.27320316433906555</v>
      </c>
      <c r="CO646">
        <v>0.25108546018600464</v>
      </c>
      <c r="CP646">
        <v>0.23820875585079193</v>
      </c>
      <c r="CQ646">
        <v>0.25279888510704041</v>
      </c>
      <c r="CR646">
        <v>0.33685788512229919</v>
      </c>
      <c r="CS646">
        <v>0.27475917339324951</v>
      </c>
      <c r="CT646">
        <v>0.28160998225212097</v>
      </c>
      <c r="CU646">
        <v>0.32520872354507446</v>
      </c>
      <c r="CV646">
        <v>0.36251333355903625</v>
      </c>
      <c r="CW646">
        <v>0.38381662964820862</v>
      </c>
      <c r="CX646">
        <v>0.40091678500175476</v>
      </c>
      <c r="CY646">
        <v>0.35637637972831726</v>
      </c>
      <c r="CZ646">
        <v>0.31122821569442749</v>
      </c>
    </row>
    <row r="647" spans="1:104" x14ac:dyDescent="0.25">
      <c r="A647" t="s">
        <v>781</v>
      </c>
      <c r="B647" t="s">
        <v>168</v>
      </c>
      <c r="C647" t="s">
        <v>25</v>
      </c>
      <c r="D647" t="s">
        <v>182</v>
      </c>
      <c r="E647" t="s">
        <v>182</v>
      </c>
      <c r="F647">
        <v>2021</v>
      </c>
      <c r="G647" t="s">
        <v>177</v>
      </c>
      <c r="H647">
        <v>9</v>
      </c>
      <c r="I647">
        <v>29.709705352783203</v>
      </c>
      <c r="J647">
        <v>28.680831909179688</v>
      </c>
      <c r="K647">
        <v>28.027797698974609</v>
      </c>
      <c r="L647">
        <v>27.963027954101562</v>
      </c>
      <c r="M647">
        <v>29.219684600830078</v>
      </c>
      <c r="N647">
        <v>32.305965423583984</v>
      </c>
      <c r="O647">
        <v>36.736106872558594</v>
      </c>
      <c r="P647">
        <v>40.905895233154297</v>
      </c>
      <c r="Q647">
        <v>46.027233123779297</v>
      </c>
      <c r="R647">
        <v>50.198272705078125</v>
      </c>
      <c r="S647">
        <v>53.313980102539063</v>
      </c>
      <c r="T647">
        <v>54.942527770996094</v>
      </c>
      <c r="U647">
        <v>55.542152404785156</v>
      </c>
      <c r="V647">
        <v>55.804561614990234</v>
      </c>
      <c r="W647">
        <v>55.319805145263672</v>
      </c>
      <c r="X647">
        <v>53.662395477294922</v>
      </c>
      <c r="Y647">
        <v>51.073413848876953</v>
      </c>
      <c r="Z647">
        <v>48.081550598144531</v>
      </c>
      <c r="AA647">
        <v>44.535694122314453</v>
      </c>
      <c r="AB647">
        <v>43.541389465332031</v>
      </c>
      <c r="AC647">
        <v>41.220546722412109</v>
      </c>
      <c r="AD647">
        <v>38.194301605224609</v>
      </c>
      <c r="AE647">
        <v>34.89361572265625</v>
      </c>
      <c r="AF647">
        <v>32.282100677490234</v>
      </c>
      <c r="AG647">
        <v>9.6393916755914688E-3</v>
      </c>
      <c r="AH647">
        <v>4.7824911773204803E-2</v>
      </c>
      <c r="AI647">
        <v>3.8366559892892838E-2</v>
      </c>
      <c r="AJ647">
        <v>7.3098517954349518E-2</v>
      </c>
      <c r="AK647">
        <v>4.2999044060707092E-2</v>
      </c>
      <c r="AL647">
        <v>0.10440368950366974</v>
      </c>
      <c r="AM647">
        <v>-7.7111482620239258E-2</v>
      </c>
      <c r="AN647">
        <v>0.1202666312456131</v>
      </c>
      <c r="AO647">
        <v>0.21386678516864777</v>
      </c>
      <c r="AP647">
        <v>0.21385778486728668</v>
      </c>
      <c r="AQ647">
        <v>0.52581781148910522</v>
      </c>
      <c r="AR647">
        <v>2.0754609107971191</v>
      </c>
      <c r="AS647">
        <v>2.1139044761657715</v>
      </c>
      <c r="AT647">
        <v>1.9800492525100708</v>
      </c>
      <c r="AU647">
        <v>1.8984498977661133</v>
      </c>
      <c r="AV647">
        <v>1.9627563953399658</v>
      </c>
      <c r="AW647">
        <v>1.9241681098937988</v>
      </c>
      <c r="AX647">
        <v>1.7344725131988525</v>
      </c>
      <c r="AY647">
        <v>0.68448412418365479</v>
      </c>
      <c r="AZ647">
        <v>0.43789315223693848</v>
      </c>
      <c r="BA647">
        <v>0.3005807101726532</v>
      </c>
      <c r="BB647">
        <v>0.22035068273544312</v>
      </c>
      <c r="BC647">
        <v>0.22879371047019958</v>
      </c>
      <c r="BD647">
        <v>0.22106814384460449</v>
      </c>
      <c r="BE647">
        <v>70.615776062011719</v>
      </c>
      <c r="BF647">
        <v>70.138931274414063</v>
      </c>
      <c r="BG647">
        <v>70.104202270507813</v>
      </c>
      <c r="BH647">
        <v>69.842620849609375</v>
      </c>
      <c r="BI647">
        <v>70.069465637207031</v>
      </c>
      <c r="BJ647">
        <v>68.877357482910156</v>
      </c>
      <c r="BK647">
        <v>71.534736633300781</v>
      </c>
      <c r="BL647">
        <v>72.965263366699219</v>
      </c>
      <c r="BM647">
        <v>80.483711242675781</v>
      </c>
      <c r="BN647">
        <v>87.164237976074219</v>
      </c>
      <c r="BO647">
        <v>96.043754577636719</v>
      </c>
      <c r="BP647">
        <v>99.259025573730469</v>
      </c>
      <c r="BQ647">
        <v>100.64324951171875</v>
      </c>
      <c r="BR647">
        <v>100.22428894042969</v>
      </c>
      <c r="BS647">
        <v>99.043754577636719</v>
      </c>
      <c r="BT647">
        <v>98.11322021484375</v>
      </c>
      <c r="BU647">
        <v>96.76373291015625</v>
      </c>
      <c r="BV647">
        <v>95.025314331054688</v>
      </c>
      <c r="BW647">
        <v>92.344779968261719</v>
      </c>
      <c r="BX647">
        <v>83.884223937988281</v>
      </c>
      <c r="BY647">
        <v>79.534736633300781</v>
      </c>
      <c r="BZ647">
        <v>77.331047058105469</v>
      </c>
      <c r="CA647">
        <v>76.284736633300781</v>
      </c>
      <c r="CB647">
        <v>74.331047058105469</v>
      </c>
      <c r="CC647">
        <v>0.25124332308769226</v>
      </c>
      <c r="CD647">
        <v>0.20095893740653992</v>
      </c>
      <c r="CE647">
        <v>0.16864483058452606</v>
      </c>
      <c r="CF647">
        <v>0.22130092978477478</v>
      </c>
      <c r="CG647">
        <v>0.27450746297836304</v>
      </c>
      <c r="CH647">
        <v>0.34088003635406494</v>
      </c>
      <c r="CI647">
        <v>0.3062293529510498</v>
      </c>
      <c r="CJ647">
        <v>0.29703119397163391</v>
      </c>
      <c r="CK647">
        <v>0.1648591160774231</v>
      </c>
      <c r="CL647">
        <v>0.31008660793304443</v>
      </c>
      <c r="CM647">
        <v>0.29556083679199219</v>
      </c>
      <c r="CN647">
        <v>0.28792497515678406</v>
      </c>
      <c r="CO647">
        <v>0.26427006721496582</v>
      </c>
      <c r="CP647">
        <v>0.2499719113111496</v>
      </c>
      <c r="CQ647">
        <v>0.26434645056724548</v>
      </c>
      <c r="CR647">
        <v>0.34898775815963745</v>
      </c>
      <c r="CS647">
        <v>0.28094640374183655</v>
      </c>
      <c r="CT647">
        <v>0.28693589568138123</v>
      </c>
      <c r="CU647">
        <v>0.33273342251777649</v>
      </c>
      <c r="CV647">
        <v>0.37425747513771057</v>
      </c>
      <c r="CW647">
        <v>0.38958108425140381</v>
      </c>
      <c r="CX647">
        <v>0.40343484282493591</v>
      </c>
      <c r="CY647">
        <v>0.3556041419506073</v>
      </c>
      <c r="CZ647">
        <v>0.30996948480606079</v>
      </c>
    </row>
    <row r="648" spans="1:104" x14ac:dyDescent="0.25">
      <c r="A648" t="s">
        <v>782</v>
      </c>
      <c r="B648" t="s">
        <v>168</v>
      </c>
      <c r="C648" t="s">
        <v>25</v>
      </c>
      <c r="D648" t="s">
        <v>182</v>
      </c>
      <c r="E648" t="s">
        <v>182</v>
      </c>
      <c r="F648">
        <v>2021</v>
      </c>
      <c r="G648" t="s">
        <v>178</v>
      </c>
      <c r="H648">
        <v>10</v>
      </c>
      <c r="I648">
        <v>28.105667114257813</v>
      </c>
      <c r="J648">
        <v>27.13780403137207</v>
      </c>
      <c r="K648">
        <v>26.507421493530273</v>
      </c>
      <c r="L648">
        <v>26.364830017089844</v>
      </c>
      <c r="M648">
        <v>27.399684906005859</v>
      </c>
      <c r="N648">
        <v>29.965057373046875</v>
      </c>
      <c r="O648">
        <v>34.056312561035156</v>
      </c>
      <c r="P648">
        <v>37.4349365234375</v>
      </c>
      <c r="Q648">
        <v>41.682319641113281</v>
      </c>
      <c r="R648">
        <v>45.526123046875</v>
      </c>
      <c r="S648">
        <v>48.809242248535156</v>
      </c>
      <c r="T648">
        <v>50.845130920410156</v>
      </c>
      <c r="U648">
        <v>51.839019775390625</v>
      </c>
      <c r="V648">
        <v>52.588016510009766</v>
      </c>
      <c r="W648">
        <v>52.279136657714844</v>
      </c>
      <c r="X648">
        <v>50.737659454345703</v>
      </c>
      <c r="Y648">
        <v>48.217880249023438</v>
      </c>
      <c r="Z648">
        <v>45.132076263427734</v>
      </c>
      <c r="AA648">
        <v>42.715965270996094</v>
      </c>
      <c r="AB648">
        <v>41.003437042236328</v>
      </c>
      <c r="AC648">
        <v>38.656116485595703</v>
      </c>
      <c r="AD648">
        <v>35.834449768066406</v>
      </c>
      <c r="AE648">
        <v>32.835639953613281</v>
      </c>
      <c r="AF648">
        <v>30.414695739746094</v>
      </c>
      <c r="AG648">
        <v>-1.6018559690564871E-3</v>
      </c>
      <c r="AH648">
        <v>4.7022260725498199E-2</v>
      </c>
      <c r="AI648">
        <v>2.5446172803640366E-2</v>
      </c>
      <c r="AJ648">
        <v>5.3707007318735123E-2</v>
      </c>
      <c r="AK648">
        <v>9.4516873359680176E-3</v>
      </c>
      <c r="AL648">
        <v>3.346019983291626E-2</v>
      </c>
      <c r="AM648">
        <v>-0.1281353235244751</v>
      </c>
      <c r="AN648">
        <v>1.4617242850363255E-2</v>
      </c>
      <c r="AO648">
        <v>0.11619444936513901</v>
      </c>
      <c r="AP648">
        <v>0.16127981245517731</v>
      </c>
      <c r="AQ648">
        <v>0.45507597923278809</v>
      </c>
      <c r="AR648">
        <v>1.877274751663208</v>
      </c>
      <c r="AS648">
        <v>1.9045836925506592</v>
      </c>
      <c r="AT648">
        <v>1.8017560243606567</v>
      </c>
      <c r="AU648">
        <v>1.7325385808944702</v>
      </c>
      <c r="AV648">
        <v>1.7514455318450928</v>
      </c>
      <c r="AW648">
        <v>1.7187044620513916</v>
      </c>
      <c r="AX648">
        <v>1.5065685510635376</v>
      </c>
      <c r="AY648">
        <v>0.52274453639984131</v>
      </c>
      <c r="AZ648">
        <v>0.33620548248291016</v>
      </c>
      <c r="BA648">
        <v>0.2412598580121994</v>
      </c>
      <c r="BB648">
        <v>0.16460451483726501</v>
      </c>
      <c r="BC648">
        <v>0.17493084073066711</v>
      </c>
      <c r="BD648">
        <v>0.17936608195304871</v>
      </c>
      <c r="BE648">
        <v>68.604988098144531</v>
      </c>
      <c r="BF648">
        <v>66.650413513183594</v>
      </c>
      <c r="BG648">
        <v>66.832038879394531</v>
      </c>
      <c r="BH648">
        <v>66.58111572265625</v>
      </c>
      <c r="BI648">
        <v>65.092933654785156</v>
      </c>
      <c r="BJ648">
        <v>64.819992065429688</v>
      </c>
      <c r="BK648">
        <v>64.103591918945313</v>
      </c>
      <c r="BL648">
        <v>67.442520141601562</v>
      </c>
      <c r="BM648">
        <v>75.890541076660156</v>
      </c>
      <c r="BN648">
        <v>83.297142028808594</v>
      </c>
      <c r="BO648">
        <v>89.047607421875</v>
      </c>
      <c r="BP648">
        <v>91.274894714355469</v>
      </c>
      <c r="BQ648">
        <v>91.663482666015625</v>
      </c>
      <c r="BR648">
        <v>92.425064086914062</v>
      </c>
      <c r="BS648">
        <v>91.22235107421875</v>
      </c>
      <c r="BT648">
        <v>89.936203002929688</v>
      </c>
      <c r="BU648">
        <v>89.924842834472656</v>
      </c>
      <c r="BV648">
        <v>87.541648864746094</v>
      </c>
      <c r="BW648">
        <v>82.929550170898437</v>
      </c>
      <c r="BX648">
        <v>79.499771118164063</v>
      </c>
      <c r="BY648">
        <v>75.558868408203125</v>
      </c>
      <c r="BZ648">
        <v>72.342010498046875</v>
      </c>
      <c r="CA648">
        <v>69.935638427734375</v>
      </c>
      <c r="CB648">
        <v>69.389747619628906</v>
      </c>
      <c r="CC648">
        <v>0.25089040398597717</v>
      </c>
      <c r="CD648">
        <v>0.20046611130237579</v>
      </c>
      <c r="CE648">
        <v>0.16779296100139618</v>
      </c>
      <c r="CF648">
        <v>0.21898075938224792</v>
      </c>
      <c r="CG648">
        <v>0.26917183399200439</v>
      </c>
      <c r="CH648">
        <v>0.32865267992019653</v>
      </c>
      <c r="CI648">
        <v>0.29416951537132263</v>
      </c>
      <c r="CJ648">
        <v>0.28551438450813293</v>
      </c>
      <c r="CK648">
        <v>0.1570439338684082</v>
      </c>
      <c r="CL648">
        <v>0.29347765445709229</v>
      </c>
      <c r="CM648">
        <v>0.28142288327217102</v>
      </c>
      <c r="CN648">
        <v>0.27584072947502136</v>
      </c>
      <c r="CO648">
        <v>0.25390303134918213</v>
      </c>
      <c r="CP648">
        <v>0.24290651082992554</v>
      </c>
      <c r="CQ648">
        <v>0.25754010677337646</v>
      </c>
      <c r="CR648">
        <v>0.34054446220397949</v>
      </c>
      <c r="CS648">
        <v>0.27457940578460693</v>
      </c>
      <c r="CT648">
        <v>0.27938643097877502</v>
      </c>
      <c r="CU648">
        <v>0.3262384831905365</v>
      </c>
      <c r="CV648">
        <v>0.36143231391906738</v>
      </c>
      <c r="CW648">
        <v>0.37670546770095825</v>
      </c>
      <c r="CX648">
        <v>0.39043718576431274</v>
      </c>
      <c r="CY648">
        <v>0.34768995642662048</v>
      </c>
      <c r="CZ648">
        <v>0.30517783761024475</v>
      </c>
    </row>
    <row r="649" spans="1:104" x14ac:dyDescent="0.25">
      <c r="A649" t="s">
        <v>783</v>
      </c>
      <c r="B649" t="s">
        <v>168</v>
      </c>
      <c r="C649" t="s">
        <v>25</v>
      </c>
      <c r="D649" t="s">
        <v>182</v>
      </c>
      <c r="E649" t="s">
        <v>182</v>
      </c>
      <c r="F649">
        <v>2021</v>
      </c>
      <c r="G649" t="s">
        <v>179</v>
      </c>
      <c r="H649">
        <v>11</v>
      </c>
      <c r="I649">
        <v>26.045225143432617</v>
      </c>
      <c r="J649">
        <v>25.267972946166992</v>
      </c>
      <c r="K649">
        <v>24.778509140014648</v>
      </c>
      <c r="L649">
        <v>24.764520645141602</v>
      </c>
      <c r="M649">
        <v>25.820932388305664</v>
      </c>
      <c r="N649">
        <v>28.206317901611328</v>
      </c>
      <c r="O649">
        <v>31.323024749755859</v>
      </c>
      <c r="P649">
        <v>34.647869110107422</v>
      </c>
      <c r="Q649">
        <v>38.426212310791016</v>
      </c>
      <c r="R649">
        <v>41.638614654541016</v>
      </c>
      <c r="S649">
        <v>44.370090484619141</v>
      </c>
      <c r="T649">
        <v>45.924232482910156</v>
      </c>
      <c r="U649">
        <v>46.680194854736328</v>
      </c>
      <c r="V649">
        <v>47.268943786621094</v>
      </c>
      <c r="W649">
        <v>46.844745635986328</v>
      </c>
      <c r="X649">
        <v>45.172897338867188</v>
      </c>
      <c r="Y649">
        <v>43.220302581787109</v>
      </c>
      <c r="Z649">
        <v>41.978115081787109</v>
      </c>
      <c r="AA649">
        <v>38.796707153320313</v>
      </c>
      <c r="AB649">
        <v>36.675048828125</v>
      </c>
      <c r="AC649">
        <v>34.842647552490234</v>
      </c>
      <c r="AD649">
        <v>32.493499755859375</v>
      </c>
      <c r="AE649">
        <v>29.9560546875</v>
      </c>
      <c r="AF649">
        <v>27.917522430419922</v>
      </c>
      <c r="AG649">
        <v>-1.0064240545034409E-2</v>
      </c>
      <c r="AH649">
        <v>4.3744813650846481E-2</v>
      </c>
      <c r="AI649">
        <v>1.4284622855484486E-2</v>
      </c>
      <c r="AJ649">
        <v>3.6617323756217957E-2</v>
      </c>
      <c r="AK649">
        <v>-1.624712347984314E-2</v>
      </c>
      <c r="AL649">
        <v>-1.9891601055860519E-2</v>
      </c>
      <c r="AM649">
        <v>-0.16112254559993744</v>
      </c>
      <c r="AN649">
        <v>-6.3695348799228668E-2</v>
      </c>
      <c r="AO649">
        <v>4.2831927537918091E-2</v>
      </c>
      <c r="AP649">
        <v>0.12105235457420349</v>
      </c>
      <c r="AQ649">
        <v>0.39513897895812988</v>
      </c>
      <c r="AR649">
        <v>1.6785346269607544</v>
      </c>
      <c r="AS649">
        <v>1.6908135414123535</v>
      </c>
      <c r="AT649">
        <v>1.5979759693145752</v>
      </c>
      <c r="AU649">
        <v>1.5351790189743042</v>
      </c>
      <c r="AV649">
        <v>1.5102598667144775</v>
      </c>
      <c r="AW649">
        <v>1.4847722053527832</v>
      </c>
      <c r="AX649">
        <v>1.2895336151123047</v>
      </c>
      <c r="AY649">
        <v>0.37152189016342163</v>
      </c>
      <c r="AZ649">
        <v>0.24330112338066101</v>
      </c>
      <c r="BA649">
        <v>0.18644538521766663</v>
      </c>
      <c r="BB649">
        <v>0.1168399453163147</v>
      </c>
      <c r="BC649">
        <v>0.12652142345905304</v>
      </c>
      <c r="BD649">
        <v>0.13894850015640259</v>
      </c>
      <c r="BE649">
        <v>63.157733917236328</v>
      </c>
      <c r="BF649">
        <v>62.376296997070313</v>
      </c>
      <c r="BG649">
        <v>60.939552307128906</v>
      </c>
      <c r="BH649">
        <v>61.645462036132813</v>
      </c>
      <c r="BI649">
        <v>61.255672454833984</v>
      </c>
      <c r="BJ649">
        <v>60.645832061767578</v>
      </c>
      <c r="BK649">
        <v>59.866062164306641</v>
      </c>
      <c r="BL649">
        <v>63.317420959472656</v>
      </c>
      <c r="BM649">
        <v>71.367851257324219</v>
      </c>
      <c r="BN649">
        <v>78.885078430175781</v>
      </c>
      <c r="BO649">
        <v>82.813873291015625</v>
      </c>
      <c r="BP649">
        <v>86.632431030273438</v>
      </c>
      <c r="BQ649">
        <v>87.840965270996094</v>
      </c>
      <c r="BR649">
        <v>88.006072998046875</v>
      </c>
      <c r="BS649">
        <v>87.805152893066406</v>
      </c>
      <c r="BT649">
        <v>86.977500915527344</v>
      </c>
      <c r="BU649">
        <v>83.9261474609375</v>
      </c>
      <c r="BV649">
        <v>77.809463500976563</v>
      </c>
      <c r="BW649">
        <v>72.376289367675781</v>
      </c>
      <c r="BX649">
        <v>68.04217529296875</v>
      </c>
      <c r="BY649">
        <v>66.241798400878906</v>
      </c>
      <c r="BZ649">
        <v>63.097103118896484</v>
      </c>
      <c r="CA649">
        <v>62.260177612304688</v>
      </c>
      <c r="CB649">
        <v>61.061286926269531</v>
      </c>
      <c r="CC649">
        <v>0.24066756665706635</v>
      </c>
      <c r="CD649">
        <v>0.19250147044658661</v>
      </c>
      <c r="CE649">
        <v>0.16157428920269012</v>
      </c>
      <c r="CF649">
        <v>0.2118285745382309</v>
      </c>
      <c r="CG649">
        <v>0.26146787405014038</v>
      </c>
      <c r="CH649">
        <v>0.31748563051223755</v>
      </c>
      <c r="CI649">
        <v>0.28116333484649658</v>
      </c>
      <c r="CJ649">
        <v>0.27591466903686523</v>
      </c>
      <c r="CK649">
        <v>0.15163078904151917</v>
      </c>
      <c r="CL649">
        <v>0.28321593999862671</v>
      </c>
      <c r="CM649">
        <v>0.27127590775489807</v>
      </c>
      <c r="CN649">
        <v>0.26507109403610229</v>
      </c>
      <c r="CO649">
        <v>0.244256392121315</v>
      </c>
      <c r="CP649">
        <v>0.2339290976524353</v>
      </c>
      <c r="CQ649">
        <v>0.24800585210323334</v>
      </c>
      <c r="CR649">
        <v>0.326536625623703</v>
      </c>
      <c r="CS649">
        <v>0.26313474774360657</v>
      </c>
      <c r="CT649">
        <v>0.26923584938049316</v>
      </c>
      <c r="CU649">
        <v>0.30716994404792786</v>
      </c>
      <c r="CV649">
        <v>0.33727094531059265</v>
      </c>
      <c r="CW649">
        <v>0.3560120165348053</v>
      </c>
      <c r="CX649">
        <v>0.37173071503639221</v>
      </c>
      <c r="CY649">
        <v>0.33138933777809143</v>
      </c>
      <c r="CZ649">
        <v>0.29158642888069153</v>
      </c>
    </row>
    <row r="650" spans="1:104" x14ac:dyDescent="0.25">
      <c r="A650" t="s">
        <v>784</v>
      </c>
      <c r="B650" t="s">
        <v>168</v>
      </c>
      <c r="C650" t="s">
        <v>25</v>
      </c>
      <c r="D650" t="s">
        <v>182</v>
      </c>
      <c r="E650" t="s">
        <v>182</v>
      </c>
      <c r="F650">
        <v>2021</v>
      </c>
      <c r="G650" t="s">
        <v>180</v>
      </c>
      <c r="H650">
        <v>12</v>
      </c>
      <c r="I650">
        <v>22.961797714233398</v>
      </c>
      <c r="J650">
        <v>22.450580596923828</v>
      </c>
      <c r="K650">
        <v>22.249582290649414</v>
      </c>
      <c r="L650">
        <v>22.369298934936523</v>
      </c>
      <c r="M650">
        <v>23.397146224975586</v>
      </c>
      <c r="N650">
        <v>25.635765075683594</v>
      </c>
      <c r="O650">
        <v>28.565586090087891</v>
      </c>
      <c r="P650">
        <v>31.21923828125</v>
      </c>
      <c r="Q650">
        <v>33.134197235107422</v>
      </c>
      <c r="R650">
        <v>33.783657073974609</v>
      </c>
      <c r="S650">
        <v>33.945030212402344</v>
      </c>
      <c r="T650">
        <v>33.539825439453125</v>
      </c>
      <c r="U650">
        <v>33.061740875244141</v>
      </c>
      <c r="V650">
        <v>32.678356170654297</v>
      </c>
      <c r="W650">
        <v>32.147907257080078</v>
      </c>
      <c r="X650">
        <v>31.351583480834961</v>
      </c>
      <c r="Y650">
        <v>31.122251510620117</v>
      </c>
      <c r="Z650">
        <v>32.152896881103516</v>
      </c>
      <c r="AA650">
        <v>31.418205261230469</v>
      </c>
      <c r="AB650">
        <v>30.144302368164063</v>
      </c>
      <c r="AC650">
        <v>28.977687835693359</v>
      </c>
      <c r="AD650">
        <v>27.547561645507812</v>
      </c>
      <c r="AE650">
        <v>25.727441787719727</v>
      </c>
      <c r="AF650">
        <v>24.293354034423828</v>
      </c>
      <c r="AG650">
        <v>-5.5176302790641785E-2</v>
      </c>
      <c r="AH650">
        <v>3.76424640417099E-2</v>
      </c>
      <c r="AI650">
        <v>-3.979574516415596E-2</v>
      </c>
      <c r="AJ650">
        <v>-4.3985366821289063E-2</v>
      </c>
      <c r="AK650">
        <v>-0.15305182337760925</v>
      </c>
      <c r="AL650">
        <v>-0.29872480034828186</v>
      </c>
      <c r="AM650">
        <v>-0.37603747844696045</v>
      </c>
      <c r="AN650">
        <v>-0.47394087910652161</v>
      </c>
      <c r="AO650">
        <v>-0.30860450863838196</v>
      </c>
      <c r="AP650">
        <v>-5.2981249988079071E-2</v>
      </c>
      <c r="AQ650">
        <v>0.15296144783496857</v>
      </c>
      <c r="AR650">
        <v>0.94632577896118164</v>
      </c>
      <c r="AS650">
        <v>0.87111508846282959</v>
      </c>
      <c r="AT650">
        <v>0.79813045263290405</v>
      </c>
      <c r="AU650">
        <v>0.76542305946350098</v>
      </c>
      <c r="AV650">
        <v>0.6091344952583313</v>
      </c>
      <c r="AW650">
        <v>0.62473756074905396</v>
      </c>
      <c r="AX650">
        <v>0.42381691932678223</v>
      </c>
      <c r="AY650">
        <v>-0.23862418532371521</v>
      </c>
      <c r="AZ650">
        <v>-0.11550740152597427</v>
      </c>
      <c r="BA650">
        <v>-2.6482639834284782E-2</v>
      </c>
      <c r="BB650">
        <v>-8.7850704789161682E-2</v>
      </c>
      <c r="BC650">
        <v>-8.0178901553153992E-2</v>
      </c>
      <c r="BD650">
        <v>-2.7738669887185097E-2</v>
      </c>
      <c r="BE650">
        <v>47.424129486083984</v>
      </c>
      <c r="BF650">
        <v>46.924129486083984</v>
      </c>
      <c r="BG650">
        <v>45.470561981201172</v>
      </c>
      <c r="BH650">
        <v>45.197349548339844</v>
      </c>
      <c r="BI650">
        <v>45.424129486083984</v>
      </c>
      <c r="BJ650">
        <v>45.377693176269531</v>
      </c>
      <c r="BK650">
        <v>44.42413330078125</v>
      </c>
      <c r="BL650">
        <v>45.400909423828125</v>
      </c>
      <c r="BM650">
        <v>47.854480743408203</v>
      </c>
      <c r="BN650">
        <v>50.819652557373047</v>
      </c>
      <c r="BO650">
        <v>53.011608123779297</v>
      </c>
      <c r="BP650">
        <v>53.284824371337891</v>
      </c>
      <c r="BQ650">
        <v>54.046436309814453</v>
      </c>
      <c r="BR650">
        <v>55.046436309814453</v>
      </c>
      <c r="BS650">
        <v>55.976783752441406</v>
      </c>
      <c r="BT650">
        <v>55.05804443359375</v>
      </c>
      <c r="BU650">
        <v>54.319652557373047</v>
      </c>
      <c r="BV650">
        <v>50.935737609863281</v>
      </c>
      <c r="BW650">
        <v>49.435737609863281</v>
      </c>
      <c r="BX650">
        <v>48.720561981201172</v>
      </c>
      <c r="BY650">
        <v>46.790214538574219</v>
      </c>
      <c r="BZ650">
        <v>47.947349548339844</v>
      </c>
      <c r="CA650">
        <v>46.232170104980469</v>
      </c>
      <c r="CB650">
        <v>45.505390167236328</v>
      </c>
      <c r="CC650">
        <v>0.30669841170310974</v>
      </c>
      <c r="CD650">
        <v>0.24682438373565674</v>
      </c>
      <c r="CE650">
        <v>0.20945796370506287</v>
      </c>
      <c r="CF650">
        <v>0.27513352036476135</v>
      </c>
      <c r="CG650">
        <v>0.33902469277381897</v>
      </c>
      <c r="CH650">
        <v>0.4095885157585144</v>
      </c>
      <c r="CI650">
        <v>0.36567965149879456</v>
      </c>
      <c r="CJ650">
        <v>0.35106846690177917</v>
      </c>
      <c r="CK650">
        <v>0.18577580153942108</v>
      </c>
      <c r="CL650">
        <v>0.33014789223670959</v>
      </c>
      <c r="CM650">
        <v>0.30060833692550659</v>
      </c>
      <c r="CN650">
        <v>0.28131496906280518</v>
      </c>
      <c r="CO650">
        <v>0.25293838977813721</v>
      </c>
      <c r="CP650">
        <v>0.2363918125629425</v>
      </c>
      <c r="CQ650">
        <v>0.24971987307071686</v>
      </c>
      <c r="CR650">
        <v>0.33668196201324463</v>
      </c>
      <c r="CS650">
        <v>0.28402769565582275</v>
      </c>
      <c r="CT650">
        <v>0.30760025978088379</v>
      </c>
      <c r="CU650">
        <v>0.36758103966712952</v>
      </c>
      <c r="CV650">
        <v>0.40960028767585754</v>
      </c>
      <c r="CW650">
        <v>0.43539571762084961</v>
      </c>
      <c r="CX650">
        <v>0.46206825971603394</v>
      </c>
      <c r="CY650">
        <v>0.41352760791778564</v>
      </c>
      <c r="CZ650">
        <v>0.36520341038703918</v>
      </c>
    </row>
    <row r="651" spans="1:104" x14ac:dyDescent="0.25">
      <c r="A651" t="s">
        <v>785</v>
      </c>
      <c r="B651" t="s">
        <v>168</v>
      </c>
      <c r="C651" t="s">
        <v>25</v>
      </c>
      <c r="D651" t="s">
        <v>182</v>
      </c>
      <c r="E651" t="s">
        <v>182</v>
      </c>
      <c r="F651">
        <v>2021</v>
      </c>
      <c r="G651" t="s">
        <v>181</v>
      </c>
      <c r="H651">
        <v>8</v>
      </c>
      <c r="I651">
        <v>29.100997924804687</v>
      </c>
      <c r="J651">
        <v>28.058067321777344</v>
      </c>
      <c r="K651">
        <v>27.391883850097656</v>
      </c>
      <c r="L651">
        <v>27.263416290283203</v>
      </c>
      <c r="M651">
        <v>28.358924865722656</v>
      </c>
      <c r="N651">
        <v>31.235664367675781</v>
      </c>
      <c r="O651">
        <v>34.928836822509766</v>
      </c>
      <c r="P651">
        <v>38.955402374267578</v>
      </c>
      <c r="Q651">
        <v>43.190502166748047</v>
      </c>
      <c r="R651">
        <v>46.658203125</v>
      </c>
      <c r="S651">
        <v>49.534622192382813</v>
      </c>
      <c r="T651">
        <v>50.999027252197266</v>
      </c>
      <c r="U651">
        <v>51.668357849121094</v>
      </c>
      <c r="V651">
        <v>52.038154602050781</v>
      </c>
      <c r="W651">
        <v>51.781772613525391</v>
      </c>
      <c r="X651">
        <v>50.65802001953125</v>
      </c>
      <c r="Y651">
        <v>48.774017333984375</v>
      </c>
      <c r="Z651">
        <v>46.141368865966797</v>
      </c>
      <c r="AA651">
        <v>42.585845947265625</v>
      </c>
      <c r="AB651">
        <v>41.000648498535156</v>
      </c>
      <c r="AC651">
        <v>39.759799957275391</v>
      </c>
      <c r="AD651">
        <v>37.132320404052734</v>
      </c>
      <c r="AE651">
        <v>34.109283447265625</v>
      </c>
      <c r="AF651">
        <v>31.58015251159668</v>
      </c>
      <c r="AG651">
        <v>2.3198323324322701E-3</v>
      </c>
      <c r="AH651">
        <v>4.7902237623929977E-2</v>
      </c>
      <c r="AI651">
        <v>3.0301542952656746E-2</v>
      </c>
      <c r="AJ651">
        <v>6.1245962977409363E-2</v>
      </c>
      <c r="AK651">
        <v>2.1165087819099426E-2</v>
      </c>
      <c r="AL651">
        <v>5.8618180453777313E-2</v>
      </c>
      <c r="AM651">
        <v>-0.1112789586186409</v>
      </c>
      <c r="AN651">
        <v>5.0387017428874969E-2</v>
      </c>
      <c r="AO651">
        <v>0.14736308157444</v>
      </c>
      <c r="AP651">
        <v>0.17483170330524445</v>
      </c>
      <c r="AQ651">
        <v>0.46481522917747498</v>
      </c>
      <c r="AR651">
        <v>1.8803023099899292</v>
      </c>
      <c r="AS651">
        <v>1.9077922105789185</v>
      </c>
      <c r="AT651">
        <v>1.7925000190734863</v>
      </c>
      <c r="AU651">
        <v>1.7264755964279175</v>
      </c>
      <c r="AV651">
        <v>1.7747119665145874</v>
      </c>
      <c r="AW651">
        <v>1.7633752822875977</v>
      </c>
      <c r="AX651">
        <v>1.572679877281189</v>
      </c>
      <c r="AY651">
        <v>0.56842893362045288</v>
      </c>
      <c r="AZ651">
        <v>0.36522984504699707</v>
      </c>
      <c r="BA651">
        <v>0.26211228966712952</v>
      </c>
      <c r="BB651">
        <v>0.18573534488677979</v>
      </c>
      <c r="BC651">
        <v>0.19602897763252258</v>
      </c>
      <c r="BD651">
        <v>0.1958605945110321</v>
      </c>
      <c r="BE651">
        <v>70.031448364257813</v>
      </c>
      <c r="BF651">
        <v>69.147941589355469</v>
      </c>
      <c r="BG651">
        <v>68.628730773925781</v>
      </c>
      <c r="BH651">
        <v>68.216796875</v>
      </c>
      <c r="BI651">
        <v>68.025054931640625</v>
      </c>
      <c r="BJ651">
        <v>67.498199462890625</v>
      </c>
      <c r="BK651">
        <v>68.212272644042969</v>
      </c>
      <c r="BL651">
        <v>72.176933288574219</v>
      </c>
      <c r="BM651">
        <v>78.050621032714844</v>
      </c>
      <c r="BN651">
        <v>82.899223327636719</v>
      </c>
      <c r="BO651">
        <v>88.990615844726563</v>
      </c>
      <c r="BP651">
        <v>92.139625549316406</v>
      </c>
      <c r="BQ651">
        <v>93.446701049804688</v>
      </c>
      <c r="BR651">
        <v>93.157150268554688</v>
      </c>
      <c r="BS651">
        <v>92.416923522949219</v>
      </c>
      <c r="BT651">
        <v>91.952980041503906</v>
      </c>
      <c r="BU651">
        <v>90.244880676269531</v>
      </c>
      <c r="BV651">
        <v>88.421531677246094</v>
      </c>
      <c r="BW651">
        <v>85.893768310546875</v>
      </c>
      <c r="BX651">
        <v>81.780479431152344</v>
      </c>
      <c r="BY651">
        <v>77.942756652832031</v>
      </c>
      <c r="BZ651">
        <v>75.230018615722656</v>
      </c>
      <c r="CA651">
        <v>73.935806274414062</v>
      </c>
      <c r="CB651">
        <v>72.597869873046875</v>
      </c>
      <c r="CC651">
        <v>0.2533019483089447</v>
      </c>
      <c r="CD651">
        <v>0.20255573093891144</v>
      </c>
      <c r="CE651">
        <v>0.16975194215774536</v>
      </c>
      <c r="CF651">
        <v>0.22222210466861725</v>
      </c>
      <c r="CG651">
        <v>0.27314355969429016</v>
      </c>
      <c r="CH651">
        <v>0.33837133646011353</v>
      </c>
      <c r="CI651">
        <v>0.29830402135848999</v>
      </c>
      <c r="CJ651">
        <v>0.28897985816001892</v>
      </c>
      <c r="CK651">
        <v>0.15743158757686615</v>
      </c>
      <c r="CL651">
        <v>0.2913857102394104</v>
      </c>
      <c r="CM651">
        <v>0.27692925930023193</v>
      </c>
      <c r="CN651">
        <v>0.26916515827178955</v>
      </c>
      <c r="CO651">
        <v>0.24733887612819672</v>
      </c>
      <c r="CP651">
        <v>0.23488613963127136</v>
      </c>
      <c r="CQ651">
        <v>0.24949121475219727</v>
      </c>
      <c r="CR651">
        <v>0.33254101872444153</v>
      </c>
      <c r="CS651">
        <v>0.2714981734752655</v>
      </c>
      <c r="CT651">
        <v>0.27835223078727722</v>
      </c>
      <c r="CU651">
        <v>0.3219587504863739</v>
      </c>
      <c r="CV651">
        <v>0.3592926561832428</v>
      </c>
      <c r="CW651">
        <v>0.38095054030418396</v>
      </c>
      <c r="CX651">
        <v>0.39836612343788147</v>
      </c>
      <c r="CY651">
        <v>0.35417371988296509</v>
      </c>
      <c r="CZ651">
        <v>0.30931210517883301</v>
      </c>
    </row>
    <row r="652" spans="1:104" x14ac:dyDescent="0.25">
      <c r="A652" t="s">
        <v>786</v>
      </c>
      <c r="B652" t="s">
        <v>168</v>
      </c>
      <c r="C652" t="s">
        <v>25</v>
      </c>
      <c r="D652" t="s">
        <v>182</v>
      </c>
      <c r="E652" t="s">
        <v>182</v>
      </c>
      <c r="F652">
        <v>2022</v>
      </c>
      <c r="G652" t="s">
        <v>169</v>
      </c>
      <c r="H652">
        <v>1</v>
      </c>
      <c r="I652">
        <v>22.717132568359375</v>
      </c>
      <c r="J652">
        <v>22.173358917236328</v>
      </c>
      <c r="K652">
        <v>22.038454055786133</v>
      </c>
      <c r="L652">
        <v>22.224897384643555</v>
      </c>
      <c r="M652">
        <v>23.404953002929688</v>
      </c>
      <c r="N652">
        <v>25.842578887939453</v>
      </c>
      <c r="O652">
        <v>29.6763916015625</v>
      </c>
      <c r="P652">
        <v>32.390392303466797</v>
      </c>
      <c r="Q652">
        <v>33.908927917480469</v>
      </c>
      <c r="R652">
        <v>33.996696472167969</v>
      </c>
      <c r="S652">
        <v>33.762157440185547</v>
      </c>
      <c r="T652">
        <v>33.036251068115234</v>
      </c>
      <c r="U652">
        <v>32.380634307861328</v>
      </c>
      <c r="V652">
        <v>31.831048965454102</v>
      </c>
      <c r="W652">
        <v>31.166053771972656</v>
      </c>
      <c r="X652">
        <v>30.491968154907227</v>
      </c>
      <c r="Y652">
        <v>30.346834182739258</v>
      </c>
      <c r="Z652">
        <v>31.564796447753906</v>
      </c>
      <c r="AA652">
        <v>31.194572448730469</v>
      </c>
      <c r="AB652">
        <v>29.989105224609375</v>
      </c>
      <c r="AC652">
        <v>28.872373580932617</v>
      </c>
      <c r="AD652">
        <v>27.467306137084961</v>
      </c>
      <c r="AE652">
        <v>25.666458129882813</v>
      </c>
      <c r="AF652">
        <v>24.262580871582031</v>
      </c>
      <c r="AG652">
        <v>-5.8556079864501953E-2</v>
      </c>
      <c r="AH652">
        <v>3.6835171282291412E-2</v>
      </c>
      <c r="AI652">
        <v>-4.3886091560125351E-2</v>
      </c>
      <c r="AJ652">
        <v>-5.039592832326889E-2</v>
      </c>
      <c r="AK652">
        <v>-0.16549089550971985</v>
      </c>
      <c r="AL652">
        <v>-0.32827067375183105</v>
      </c>
      <c r="AM652">
        <v>-0.40912529826164246</v>
      </c>
      <c r="AN652">
        <v>-0.53070849180221558</v>
      </c>
      <c r="AO652">
        <v>-0.34938910603523254</v>
      </c>
      <c r="AP652">
        <v>-6.8015053868293762E-2</v>
      </c>
      <c r="AQ652">
        <v>0.14240594208240509</v>
      </c>
      <c r="AR652">
        <v>0.92647367715835571</v>
      </c>
      <c r="AS652">
        <v>0.84409165382385254</v>
      </c>
      <c r="AT652">
        <v>0.76929247379302979</v>
      </c>
      <c r="AU652">
        <v>0.732940673828125</v>
      </c>
      <c r="AV652">
        <v>0.56120884418487549</v>
      </c>
      <c r="AW652">
        <v>0.57419842481613159</v>
      </c>
      <c r="AX652">
        <v>0.36434996128082275</v>
      </c>
      <c r="AY652">
        <v>-0.2885565459728241</v>
      </c>
      <c r="AZ652">
        <v>-0.14431074261665344</v>
      </c>
      <c r="BA652">
        <v>-4.3167207390069962E-2</v>
      </c>
      <c r="BB652">
        <v>-0.10469818115234375</v>
      </c>
      <c r="BC652">
        <v>-9.7534522414207458E-2</v>
      </c>
      <c r="BD652">
        <v>-4.1289106011390686E-2</v>
      </c>
      <c r="BE652">
        <v>42.302093505859375</v>
      </c>
      <c r="BF652">
        <v>41.302089691162109</v>
      </c>
      <c r="BG652">
        <v>40.325332641601563</v>
      </c>
      <c r="BH652">
        <v>39.755619049072266</v>
      </c>
      <c r="BI652">
        <v>39.232379913330078</v>
      </c>
      <c r="BJ652">
        <v>38.482379913330078</v>
      </c>
      <c r="BK652">
        <v>38.459140777587891</v>
      </c>
      <c r="BL652">
        <v>38.493999481201172</v>
      </c>
      <c r="BM652">
        <v>45.738380432128906</v>
      </c>
      <c r="BN652">
        <v>51.191905975341797</v>
      </c>
      <c r="BO652">
        <v>55.133811950683594</v>
      </c>
      <c r="BP652">
        <v>56.883811950683594</v>
      </c>
      <c r="BQ652">
        <v>57.930286407470703</v>
      </c>
      <c r="BR652">
        <v>58.157051086425781</v>
      </c>
      <c r="BS652">
        <v>57.941905975341797</v>
      </c>
      <c r="BT652">
        <v>56.273239135742188</v>
      </c>
      <c r="BU652">
        <v>54.842952728271484</v>
      </c>
      <c r="BV652">
        <v>52.424285888671875</v>
      </c>
      <c r="BW652">
        <v>50.709140777587891</v>
      </c>
      <c r="BX652">
        <v>47.755615234375</v>
      </c>
      <c r="BY652">
        <v>46.302093505859375</v>
      </c>
      <c r="BZ652">
        <v>45.563709259033203</v>
      </c>
      <c r="CA652">
        <v>46.935901641845703</v>
      </c>
      <c r="CB652">
        <v>46.447525024414063</v>
      </c>
      <c r="CC652">
        <v>0.31408175826072693</v>
      </c>
      <c r="CD652">
        <v>0.25158858299255371</v>
      </c>
      <c r="CE652">
        <v>0.21414798498153687</v>
      </c>
      <c r="CF652">
        <v>0.28246796131134033</v>
      </c>
      <c r="CG652">
        <v>0.35178348422050476</v>
      </c>
      <c r="CH652">
        <v>0.43063682317733765</v>
      </c>
      <c r="CI652">
        <v>0.3913581371307373</v>
      </c>
      <c r="CJ652">
        <v>0.37798655033111572</v>
      </c>
      <c r="CK652">
        <v>0.19828745722770691</v>
      </c>
      <c r="CL652">
        <v>0.34970530867576599</v>
      </c>
      <c r="CM652">
        <v>0.31919896602630615</v>
      </c>
      <c r="CN652">
        <v>0.29729419946670532</v>
      </c>
      <c r="CO652">
        <v>0.26757544279098511</v>
      </c>
      <c r="CP652">
        <v>0.2495635598897934</v>
      </c>
      <c r="CQ652">
        <v>0.2616254985332489</v>
      </c>
      <c r="CR652">
        <v>0.35217344760894775</v>
      </c>
      <c r="CS652">
        <v>0.2948630154132843</v>
      </c>
      <c r="CT652">
        <v>0.31729543209075928</v>
      </c>
      <c r="CU652">
        <v>0.38206174969673157</v>
      </c>
      <c r="CV652">
        <v>0.42447853088378906</v>
      </c>
      <c r="CW652">
        <v>0.45127207040786743</v>
      </c>
      <c r="CX652">
        <v>0.47856819629669189</v>
      </c>
      <c r="CY652">
        <v>0.43000531196594238</v>
      </c>
      <c r="CZ652">
        <v>0.37988889217376709</v>
      </c>
    </row>
    <row r="653" spans="1:104" x14ac:dyDescent="0.25">
      <c r="A653" t="s">
        <v>787</v>
      </c>
      <c r="B653" t="s">
        <v>168</v>
      </c>
      <c r="C653" t="s">
        <v>25</v>
      </c>
      <c r="D653" t="s">
        <v>182</v>
      </c>
      <c r="E653" t="s">
        <v>182</v>
      </c>
      <c r="F653">
        <v>2022</v>
      </c>
      <c r="G653" t="s">
        <v>170</v>
      </c>
      <c r="H653">
        <v>2</v>
      </c>
      <c r="I653">
        <v>23.497446060180664</v>
      </c>
      <c r="J653">
        <v>22.855466842651367</v>
      </c>
      <c r="K653">
        <v>22.594249725341797</v>
      </c>
      <c r="L653">
        <v>22.725015640258789</v>
      </c>
      <c r="M653">
        <v>23.765726089477539</v>
      </c>
      <c r="N653">
        <v>26.132104873657227</v>
      </c>
      <c r="O653">
        <v>29.688854217529297</v>
      </c>
      <c r="P653">
        <v>32.129627227783203</v>
      </c>
      <c r="Q653">
        <v>34.029037475585938</v>
      </c>
      <c r="R653">
        <v>34.854206085205078</v>
      </c>
      <c r="S653">
        <v>35.473224639892578</v>
      </c>
      <c r="T653">
        <v>35.498123168945313</v>
      </c>
      <c r="U653">
        <v>35.475643157958984</v>
      </c>
      <c r="V653">
        <v>35.469387054443359</v>
      </c>
      <c r="W653">
        <v>35.110366821289063</v>
      </c>
      <c r="X653">
        <v>34.143711090087891</v>
      </c>
      <c r="Y653">
        <v>33.174942016601563</v>
      </c>
      <c r="Z653">
        <v>33.317783355712891</v>
      </c>
      <c r="AA653">
        <v>33.129306793212891</v>
      </c>
      <c r="AB653">
        <v>31.680521011352539</v>
      </c>
      <c r="AC653">
        <v>30.406501770019531</v>
      </c>
      <c r="AD653">
        <v>28.685903549194336</v>
      </c>
      <c r="AE653">
        <v>26.592994689941406</v>
      </c>
      <c r="AF653">
        <v>24.988376617431641</v>
      </c>
      <c r="AG653">
        <v>-4.9791742116212845E-2</v>
      </c>
      <c r="AH653">
        <v>3.8367953151464462E-2</v>
      </c>
      <c r="AI653">
        <v>-3.2777130603790283E-2</v>
      </c>
      <c r="AJ653">
        <v>-3.373296931385994E-2</v>
      </c>
      <c r="AK653">
        <v>-0.13581801950931549</v>
      </c>
      <c r="AL653">
        <v>-0.26603212952613831</v>
      </c>
      <c r="AM653">
        <v>-0.35818159580230713</v>
      </c>
      <c r="AN653">
        <v>-0.43095004558563232</v>
      </c>
      <c r="AO653">
        <v>-0.26990658044815063</v>
      </c>
      <c r="AP653">
        <v>-3.312959149479866E-2</v>
      </c>
      <c r="AQ653">
        <v>0.18329261243343353</v>
      </c>
      <c r="AR653">
        <v>1.0500994920730591</v>
      </c>
      <c r="AS653">
        <v>0.99156463146209717</v>
      </c>
      <c r="AT653">
        <v>0.91981029510498047</v>
      </c>
      <c r="AU653">
        <v>0.88466578722000122</v>
      </c>
      <c r="AV653">
        <v>0.73129546642303467</v>
      </c>
      <c r="AW653">
        <v>0.73141652345657349</v>
      </c>
      <c r="AX653">
        <v>0.52473950386047363</v>
      </c>
      <c r="AY653">
        <v>-0.17075835168361664</v>
      </c>
      <c r="AZ653">
        <v>-7.4229411780834198E-2</v>
      </c>
      <c r="BA653">
        <v>-7.9774262849241495E-4</v>
      </c>
      <c r="BB653">
        <v>-6.3971482217311859E-2</v>
      </c>
      <c r="BC653">
        <v>-5.5589392781257629E-2</v>
      </c>
      <c r="BD653">
        <v>-7.2796419262886047E-3</v>
      </c>
      <c r="BE653">
        <v>52.412811279296875</v>
      </c>
      <c r="BF653">
        <v>51.936069488525391</v>
      </c>
      <c r="BG653">
        <v>51.889553070068359</v>
      </c>
      <c r="BH653">
        <v>50.936069488525391</v>
      </c>
      <c r="BI653">
        <v>51.662811279296875</v>
      </c>
      <c r="BJ653">
        <v>50.947696685791016</v>
      </c>
      <c r="BK653">
        <v>51.6744384765625</v>
      </c>
      <c r="BL653">
        <v>52.127922058105469</v>
      </c>
      <c r="BM653">
        <v>52.354663848876953</v>
      </c>
      <c r="BN653">
        <v>53.773258209228516</v>
      </c>
      <c r="BO653">
        <v>54.534889221191406</v>
      </c>
      <c r="BP653">
        <v>55.034889221191406</v>
      </c>
      <c r="BQ653">
        <v>55.831405639648438</v>
      </c>
      <c r="BR653">
        <v>54.104663848876953</v>
      </c>
      <c r="BS653">
        <v>53.343032836914062</v>
      </c>
      <c r="BT653">
        <v>52.104663848876953</v>
      </c>
      <c r="BU653">
        <v>49.854663848876953</v>
      </c>
      <c r="BV653">
        <v>48.139549255371094</v>
      </c>
      <c r="BW653">
        <v>47.366291046142578</v>
      </c>
      <c r="BX653">
        <v>48.116291046142578</v>
      </c>
      <c r="BY653">
        <v>47.866294860839844</v>
      </c>
      <c r="BZ653">
        <v>46.9244384765625</v>
      </c>
      <c r="CA653">
        <v>47.866294860839844</v>
      </c>
      <c r="CB653">
        <v>46.901180267333984</v>
      </c>
      <c r="CC653">
        <v>0.29561975598335266</v>
      </c>
      <c r="CD653">
        <v>0.23621687293052673</v>
      </c>
      <c r="CE653">
        <v>0.19949677586555481</v>
      </c>
      <c r="CF653">
        <v>0.26320552825927734</v>
      </c>
      <c r="CG653">
        <v>0.32470992207527161</v>
      </c>
      <c r="CH653">
        <v>0.39595603942871094</v>
      </c>
      <c r="CI653">
        <v>0.35927286744117737</v>
      </c>
      <c r="CJ653">
        <v>0.34327414631843567</v>
      </c>
      <c r="CK653">
        <v>0.18154126405715942</v>
      </c>
      <c r="CL653">
        <v>0.32276463508605957</v>
      </c>
      <c r="CM653">
        <v>0.29877912998199463</v>
      </c>
      <c r="CN653">
        <v>0.28322166204452515</v>
      </c>
      <c r="CO653">
        <v>0.25830608606338501</v>
      </c>
      <c r="CP653">
        <v>0.24416574835777283</v>
      </c>
      <c r="CQ653">
        <v>0.25846916437149048</v>
      </c>
      <c r="CR653">
        <v>0.3439478874206543</v>
      </c>
      <c r="CS653">
        <v>0.28207302093505859</v>
      </c>
      <c r="CT653">
        <v>0.30133998394012451</v>
      </c>
      <c r="CU653">
        <v>0.36452996730804443</v>
      </c>
      <c r="CV653">
        <v>0.40471053123474121</v>
      </c>
      <c r="CW653">
        <v>0.42994764447212219</v>
      </c>
      <c r="CX653">
        <v>0.45280030369758606</v>
      </c>
      <c r="CY653">
        <v>0.40339609980583191</v>
      </c>
      <c r="CZ653">
        <v>0.35523262619972229</v>
      </c>
    </row>
    <row r="654" spans="1:104" x14ac:dyDescent="0.25">
      <c r="A654" t="s">
        <v>788</v>
      </c>
      <c r="B654" t="s">
        <v>168</v>
      </c>
      <c r="C654" t="s">
        <v>25</v>
      </c>
      <c r="D654" t="s">
        <v>182</v>
      </c>
      <c r="E654" t="s">
        <v>182</v>
      </c>
      <c r="F654">
        <v>2022</v>
      </c>
      <c r="G654" t="s">
        <v>171</v>
      </c>
      <c r="H654">
        <v>3</v>
      </c>
      <c r="I654">
        <v>25.222984313964844</v>
      </c>
      <c r="J654">
        <v>24.39518928527832</v>
      </c>
      <c r="K654">
        <v>23.886058807373047</v>
      </c>
      <c r="L654">
        <v>23.761533737182617</v>
      </c>
      <c r="M654">
        <v>24.576465606689453</v>
      </c>
      <c r="N654">
        <v>26.897981643676758</v>
      </c>
      <c r="O654">
        <v>30.701004028320313</v>
      </c>
      <c r="P654">
        <v>33.274646759033203</v>
      </c>
      <c r="Q654">
        <v>35.836448669433594</v>
      </c>
      <c r="R654">
        <v>37.870956420898438</v>
      </c>
      <c r="S654">
        <v>39.790447235107422</v>
      </c>
      <c r="T654">
        <v>40.891738891601563</v>
      </c>
      <c r="U654">
        <v>41.575252532958984</v>
      </c>
      <c r="V654">
        <v>42.339653015136719</v>
      </c>
      <c r="W654">
        <v>42.303703308105469</v>
      </c>
      <c r="X654">
        <v>41.235691070556641</v>
      </c>
      <c r="Y654">
        <v>39.569202423095703</v>
      </c>
      <c r="Z654">
        <v>37.692470550537109</v>
      </c>
      <c r="AA654">
        <v>35.904006958007813</v>
      </c>
      <c r="AB654">
        <v>35.349491119384766</v>
      </c>
      <c r="AC654">
        <v>33.860221862792969</v>
      </c>
      <c r="AD654">
        <v>31.716802597045898</v>
      </c>
      <c r="AE654">
        <v>29.148582458496094</v>
      </c>
      <c r="AF654">
        <v>27.054588317871094</v>
      </c>
      <c r="AG654">
        <v>-2.7826292440295219E-2</v>
      </c>
      <c r="AH654">
        <v>4.1273552924394608E-2</v>
      </c>
      <c r="AI654">
        <v>-6.6985459998250008E-3</v>
      </c>
      <c r="AJ654">
        <v>5.2216597832739353E-3</v>
      </c>
      <c r="AK654">
        <v>-6.7444294691085815E-2</v>
      </c>
      <c r="AL654">
        <v>-0.12638320028781891</v>
      </c>
      <c r="AM654">
        <v>-0.24676088988780975</v>
      </c>
      <c r="AN654">
        <v>-0.22536243498325348</v>
      </c>
      <c r="AO654">
        <v>-9.7865402698516846E-2</v>
      </c>
      <c r="AP654">
        <v>4.822879284620285E-2</v>
      </c>
      <c r="AQ654">
        <v>0.28989043831825256</v>
      </c>
      <c r="AR654">
        <v>1.3659025430679321</v>
      </c>
      <c r="AS654">
        <v>1.3493399620056152</v>
      </c>
      <c r="AT654">
        <v>1.2788817882537842</v>
      </c>
      <c r="AU654">
        <v>1.2380465269088745</v>
      </c>
      <c r="AV654">
        <v>1.1533516645431519</v>
      </c>
      <c r="AW654">
        <v>1.1378443241119385</v>
      </c>
      <c r="AX654">
        <v>0.92089259624481201</v>
      </c>
      <c r="AY654">
        <v>0.12281393259763718</v>
      </c>
      <c r="AZ654">
        <v>0.10093507170677185</v>
      </c>
      <c r="BA654">
        <v>0.10395416617393494</v>
      </c>
      <c r="BB654">
        <v>3.630240261554718E-2</v>
      </c>
      <c r="BC654">
        <v>4.5239876955747604E-2</v>
      </c>
      <c r="BD654">
        <v>7.3561146855354309E-2</v>
      </c>
      <c r="BE654">
        <v>56.232791900634766</v>
      </c>
      <c r="BF654">
        <v>54.517711639404297</v>
      </c>
      <c r="BG654">
        <v>53.006072998046875</v>
      </c>
      <c r="BH654">
        <v>53.459514617919922</v>
      </c>
      <c r="BI654">
        <v>53.912956237792969</v>
      </c>
      <c r="BJ654">
        <v>54.093116760253906</v>
      </c>
      <c r="BK654">
        <v>54.069839477539063</v>
      </c>
      <c r="BL654">
        <v>56.261638641357422</v>
      </c>
      <c r="BM654">
        <v>63.156883239746094</v>
      </c>
      <c r="BN654">
        <v>68.837043762207031</v>
      </c>
      <c r="BO654">
        <v>73.121963500976563</v>
      </c>
      <c r="BP654">
        <v>75.918525695800781</v>
      </c>
      <c r="BQ654">
        <v>79.13360595703125</v>
      </c>
      <c r="BR654">
        <v>78.953445434570313</v>
      </c>
      <c r="BS654">
        <v>76.063766479492188</v>
      </c>
      <c r="BT654">
        <v>72.75</v>
      </c>
      <c r="BU654">
        <v>72.488357543945313</v>
      </c>
      <c r="BV654">
        <v>71.034919738769531</v>
      </c>
      <c r="BW654">
        <v>67.4478759765625</v>
      </c>
      <c r="BX654">
        <v>63.006076812744141</v>
      </c>
      <c r="BY654">
        <v>61.756069183349609</v>
      </c>
      <c r="BZ654">
        <v>59.790992736816406</v>
      </c>
      <c r="CA654">
        <v>59.744434356689453</v>
      </c>
      <c r="CB654">
        <v>57.790992736816406</v>
      </c>
      <c r="CC654">
        <v>0.25610905885696411</v>
      </c>
      <c r="CD654">
        <v>0.20471878349781036</v>
      </c>
      <c r="CE654">
        <v>0.17153637111186981</v>
      </c>
      <c r="CF654">
        <v>0.2234838455915451</v>
      </c>
      <c r="CG654">
        <v>0.27172514796257019</v>
      </c>
      <c r="CH654">
        <v>0.33307436108589172</v>
      </c>
      <c r="CI654">
        <v>0.303984135389328</v>
      </c>
      <c r="CJ654">
        <v>0.2934609055519104</v>
      </c>
      <c r="CK654">
        <v>0.15746974945068359</v>
      </c>
      <c r="CL654">
        <v>0.2863595187664032</v>
      </c>
      <c r="CM654">
        <v>0.27056401968002319</v>
      </c>
      <c r="CN654">
        <v>0.26221942901611328</v>
      </c>
      <c r="CO654">
        <v>0.24138040840625763</v>
      </c>
      <c r="CP654">
        <v>0.23212452232837677</v>
      </c>
      <c r="CQ654">
        <v>0.24756103754043579</v>
      </c>
      <c r="CR654">
        <v>0.32750821113586426</v>
      </c>
      <c r="CS654">
        <v>0.26492723822593689</v>
      </c>
      <c r="CT654">
        <v>0.27168521285057068</v>
      </c>
      <c r="CU654">
        <v>0.31926777958869934</v>
      </c>
      <c r="CV654">
        <v>0.36177864670753479</v>
      </c>
      <c r="CW654">
        <v>0.38451248407363892</v>
      </c>
      <c r="CX654">
        <v>0.40394234657287598</v>
      </c>
      <c r="CY654">
        <v>0.35728016495704651</v>
      </c>
      <c r="CZ654">
        <v>0.31132215261459351</v>
      </c>
    </row>
    <row r="655" spans="1:104" x14ac:dyDescent="0.25">
      <c r="A655" t="s">
        <v>789</v>
      </c>
      <c r="B655" t="s">
        <v>168</v>
      </c>
      <c r="C655" t="s">
        <v>25</v>
      </c>
      <c r="D655" t="s">
        <v>182</v>
      </c>
      <c r="E655" t="s">
        <v>182</v>
      </c>
      <c r="F655">
        <v>2022</v>
      </c>
      <c r="G655" t="s">
        <v>172</v>
      </c>
      <c r="H655">
        <v>4</v>
      </c>
      <c r="I655">
        <v>26.728567123413086</v>
      </c>
      <c r="J655">
        <v>25.721040725708008</v>
      </c>
      <c r="K655">
        <v>25.123031616210937</v>
      </c>
      <c r="L655">
        <v>24.945592880249023</v>
      </c>
      <c r="M655">
        <v>25.817276000976563</v>
      </c>
      <c r="N655">
        <v>28.271135330200195</v>
      </c>
      <c r="O655">
        <v>31.622072219848633</v>
      </c>
      <c r="P655">
        <v>34.910789489746094</v>
      </c>
      <c r="Q655">
        <v>38.975887298583984</v>
      </c>
      <c r="R655">
        <v>42.500957489013672</v>
      </c>
      <c r="S655">
        <v>45.456104278564453</v>
      </c>
      <c r="T655">
        <v>47.156284332275391</v>
      </c>
      <c r="U655">
        <v>47.973136901855469</v>
      </c>
      <c r="V655">
        <v>48.579723358154297</v>
      </c>
      <c r="W655">
        <v>48.2586669921875</v>
      </c>
      <c r="X655">
        <v>46.886505126953125</v>
      </c>
      <c r="Y655">
        <v>44.668834686279297</v>
      </c>
      <c r="Z655">
        <v>41.960742950439453</v>
      </c>
      <c r="AA655">
        <v>38.692676544189453</v>
      </c>
      <c r="AB655">
        <v>38.172409057617188</v>
      </c>
      <c r="AC655">
        <v>36.85498046875</v>
      </c>
      <c r="AD655">
        <v>34.378826141357422</v>
      </c>
      <c r="AE655">
        <v>31.466672897338867</v>
      </c>
      <c r="AF655">
        <v>29.093477249145508</v>
      </c>
      <c r="AG655">
        <v>-5.4571419022977352E-3</v>
      </c>
      <c r="AH655">
        <v>4.4066816568374634E-2</v>
      </c>
      <c r="AI655">
        <v>1.9557515159249306E-2</v>
      </c>
      <c r="AJ655">
        <v>4.4027566909790039E-2</v>
      </c>
      <c r="AK655">
        <v>-2.4928669445216656E-3</v>
      </c>
      <c r="AL655">
        <v>8.0401236191391945E-3</v>
      </c>
      <c r="AM655">
        <v>-0.13856257498264313</v>
      </c>
      <c r="AN655">
        <v>-2.1375834941864014E-2</v>
      </c>
      <c r="AO655">
        <v>7.8467004001140594E-2</v>
      </c>
      <c r="AP655">
        <v>0.13706591725349426</v>
      </c>
      <c r="AQ655">
        <v>0.41113242506980896</v>
      </c>
      <c r="AR655">
        <v>1.7214547395706177</v>
      </c>
      <c r="AS655">
        <v>1.7415292263031006</v>
      </c>
      <c r="AT655">
        <v>1.6450872421264648</v>
      </c>
      <c r="AU655">
        <v>1.5779069662094116</v>
      </c>
      <c r="AV655">
        <v>1.5774860382080078</v>
      </c>
      <c r="AW655">
        <v>1.5451096296310425</v>
      </c>
      <c r="AX655">
        <v>1.3401058912277222</v>
      </c>
      <c r="AY655">
        <v>0.42573538422584534</v>
      </c>
      <c r="AZ655">
        <v>0.28296291828155518</v>
      </c>
      <c r="BA655">
        <v>0.21242618560791016</v>
      </c>
      <c r="BB655">
        <v>0.14158928394317627</v>
      </c>
      <c r="BC655">
        <v>0.15089596807956696</v>
      </c>
      <c r="BD655">
        <v>0.15824194252490997</v>
      </c>
      <c r="BE655">
        <v>62.72088623046875</v>
      </c>
      <c r="BF655">
        <v>61.924285888671875</v>
      </c>
      <c r="BG655">
        <v>60.209468841552734</v>
      </c>
      <c r="BH655">
        <v>61.402385711669922</v>
      </c>
      <c r="BI655">
        <v>60.402381896972656</v>
      </c>
      <c r="BJ655">
        <v>60.605781555175781</v>
      </c>
      <c r="BK655">
        <v>59.866500854492188</v>
      </c>
      <c r="BL655">
        <v>67.075248718261719</v>
      </c>
      <c r="BM655">
        <v>77.773048400878906</v>
      </c>
      <c r="BN655">
        <v>84.010704040527344</v>
      </c>
      <c r="BO655">
        <v>88.331069946289063</v>
      </c>
      <c r="BP655">
        <v>91.615547180175781</v>
      </c>
      <c r="BQ655">
        <v>92.864845275878906</v>
      </c>
      <c r="BR655">
        <v>91.947563171386719</v>
      </c>
      <c r="BS655">
        <v>91.004646301269531</v>
      </c>
      <c r="BT655">
        <v>90.05218505859375</v>
      </c>
      <c r="BU655">
        <v>88.167518615722656</v>
      </c>
      <c r="BV655">
        <v>86.646080017089844</v>
      </c>
      <c r="BW655">
        <v>83.930099487304688</v>
      </c>
      <c r="BX655">
        <v>78.48858642578125</v>
      </c>
      <c r="BY655">
        <v>73.378852844238281</v>
      </c>
      <c r="BZ655">
        <v>69.983932495117188</v>
      </c>
      <c r="CA655">
        <v>64.680122375488281</v>
      </c>
      <c r="CB655">
        <v>63.146335601806641</v>
      </c>
      <c r="CC655">
        <v>0.23927557468414307</v>
      </c>
      <c r="CD655">
        <v>0.19020369648933411</v>
      </c>
      <c r="CE655">
        <v>0.15940096974372864</v>
      </c>
      <c r="CF655">
        <v>0.20741823315620422</v>
      </c>
      <c r="CG655">
        <v>0.25320002436637878</v>
      </c>
      <c r="CH655">
        <v>0.31077945232391357</v>
      </c>
      <c r="CI655">
        <v>0.27702155709266663</v>
      </c>
      <c r="CJ655">
        <v>0.26954489946365356</v>
      </c>
      <c r="CK655">
        <v>0.14814339578151703</v>
      </c>
      <c r="CL655">
        <v>0.27735906839370728</v>
      </c>
      <c r="CM655">
        <v>0.26589038968086243</v>
      </c>
      <c r="CN655">
        <v>0.26024895906448364</v>
      </c>
      <c r="CO655">
        <v>0.23983438313007355</v>
      </c>
      <c r="CP655">
        <v>0.22927466034889221</v>
      </c>
      <c r="CQ655">
        <v>0.24229322373867035</v>
      </c>
      <c r="CR655">
        <v>0.31968754529953003</v>
      </c>
      <c r="CS655">
        <v>0.25690588355064392</v>
      </c>
      <c r="CT655">
        <v>0.26079195737838745</v>
      </c>
      <c r="CU655">
        <v>0.29899442195892334</v>
      </c>
      <c r="CV655">
        <v>0.33866867423057556</v>
      </c>
      <c r="CW655">
        <v>0.36140900850296021</v>
      </c>
      <c r="CX655">
        <v>0.37977415323257446</v>
      </c>
      <c r="CY655">
        <v>0.33680221438407898</v>
      </c>
      <c r="CZ655">
        <v>0.29439672827720642</v>
      </c>
    </row>
    <row r="656" spans="1:104" x14ac:dyDescent="0.25">
      <c r="A656" t="s">
        <v>790</v>
      </c>
      <c r="B656" t="s">
        <v>168</v>
      </c>
      <c r="C656" t="s">
        <v>25</v>
      </c>
      <c r="D656" t="s">
        <v>182</v>
      </c>
      <c r="E656" t="s">
        <v>182</v>
      </c>
      <c r="F656">
        <v>2022</v>
      </c>
      <c r="G656" t="s">
        <v>173</v>
      </c>
      <c r="H656">
        <v>5</v>
      </c>
      <c r="I656">
        <v>26.718410491943359</v>
      </c>
      <c r="J656">
        <v>25.805803298950195</v>
      </c>
      <c r="K656">
        <v>25.221960067749023</v>
      </c>
      <c r="L656">
        <v>25.100873947143555</v>
      </c>
      <c r="M656">
        <v>26.058975219726562</v>
      </c>
      <c r="N656">
        <v>28.528985977172852</v>
      </c>
      <c r="O656">
        <v>31.640363693237305</v>
      </c>
      <c r="P656">
        <v>35.693367004394531</v>
      </c>
      <c r="Q656">
        <v>40.106346130371094</v>
      </c>
      <c r="R656">
        <v>43.506710052490234</v>
      </c>
      <c r="S656">
        <v>46.221176147460938</v>
      </c>
      <c r="T656">
        <v>47.790458679199219</v>
      </c>
      <c r="U656">
        <v>48.423007965087891</v>
      </c>
      <c r="V656">
        <v>48.799934387207031</v>
      </c>
      <c r="W656">
        <v>48.324802398681641</v>
      </c>
      <c r="X656">
        <v>46.812023162841797</v>
      </c>
      <c r="Y656">
        <v>44.529163360595703</v>
      </c>
      <c r="Z656">
        <v>41.792800903320313</v>
      </c>
      <c r="AA656">
        <v>38.542583465576172</v>
      </c>
      <c r="AB656">
        <v>37.712749481201172</v>
      </c>
      <c r="AC656">
        <v>36.952938079833984</v>
      </c>
      <c r="AD656">
        <v>34.38189697265625</v>
      </c>
      <c r="AE656">
        <v>31.531755447387695</v>
      </c>
      <c r="AF656">
        <v>29.162010192871094</v>
      </c>
      <c r="AG656">
        <v>-1.8704154063016176E-3</v>
      </c>
      <c r="AH656">
        <v>4.4323507696390152E-2</v>
      </c>
      <c r="AI656">
        <v>2.3608585819602013E-2</v>
      </c>
      <c r="AJ656">
        <v>5.0230670720338821E-2</v>
      </c>
      <c r="AK656">
        <v>7.8832143917679787E-3</v>
      </c>
      <c r="AL656">
        <v>2.9669547453522682E-2</v>
      </c>
      <c r="AM656">
        <v>-0.12245994806289673</v>
      </c>
      <c r="AN656">
        <v>1.0729150846600533E-2</v>
      </c>
      <c r="AO656">
        <v>0.11006798595190048</v>
      </c>
      <c r="AP656">
        <v>0.1556028425693512</v>
      </c>
      <c r="AQ656">
        <v>0.43898990750312805</v>
      </c>
      <c r="AR656">
        <v>1.7968850135803223</v>
      </c>
      <c r="AS656">
        <v>1.8154877424240112</v>
      </c>
      <c r="AT656">
        <v>1.7033489942550659</v>
      </c>
      <c r="AU656">
        <v>1.6292845010757446</v>
      </c>
      <c r="AV656">
        <v>1.6411727666854858</v>
      </c>
      <c r="AW656">
        <v>1.6069307327270508</v>
      </c>
      <c r="AX656">
        <v>1.4064384698867798</v>
      </c>
      <c r="AY656">
        <v>0.47883737087249756</v>
      </c>
      <c r="AZ656">
        <v>0.31360089778900146</v>
      </c>
      <c r="BA656">
        <v>0.23121002316474915</v>
      </c>
      <c r="BB656">
        <v>0.15775778889656067</v>
      </c>
      <c r="BC656">
        <v>0.1673683226108551</v>
      </c>
      <c r="BD656">
        <v>0.17082534730434418</v>
      </c>
      <c r="BE656">
        <v>65.971549987792969</v>
      </c>
      <c r="BF656">
        <v>65.459884643554688</v>
      </c>
      <c r="BG656">
        <v>65.878265380859375</v>
      </c>
      <c r="BH656">
        <v>65.604942321777344</v>
      </c>
      <c r="BI656">
        <v>64.616600036621094</v>
      </c>
      <c r="BJ656">
        <v>63.878261566162109</v>
      </c>
      <c r="BK656">
        <v>63.139923095703125</v>
      </c>
      <c r="BL656">
        <v>68.918373107910156</v>
      </c>
      <c r="BM656">
        <v>79.626869201660156</v>
      </c>
      <c r="BN656">
        <v>85.091888427734375</v>
      </c>
      <c r="BO656">
        <v>88.923515319824219</v>
      </c>
      <c r="BP656">
        <v>92.353546142578125</v>
      </c>
      <c r="BQ656">
        <v>92.318565368652344</v>
      </c>
      <c r="BR656">
        <v>90.626869201660156</v>
      </c>
      <c r="BS656">
        <v>90.615211486816406</v>
      </c>
      <c r="BT656">
        <v>88.685165405273437</v>
      </c>
      <c r="BU656">
        <v>85.51678466796875</v>
      </c>
      <c r="BV656">
        <v>83.778457641601563</v>
      </c>
      <c r="BW656">
        <v>81.906715393066406</v>
      </c>
      <c r="BX656">
        <v>80.133399963378906</v>
      </c>
      <c r="BY656">
        <v>74.23834228515625</v>
      </c>
      <c r="BZ656">
        <v>69.843284606933594</v>
      </c>
      <c r="CA656">
        <v>68.819961547851563</v>
      </c>
      <c r="CB656">
        <v>67.128265380859375</v>
      </c>
      <c r="CC656">
        <v>0.2365441620349884</v>
      </c>
      <c r="CD656">
        <v>0.18914657831192017</v>
      </c>
      <c r="CE656">
        <v>0.15845456719398499</v>
      </c>
      <c r="CF656">
        <v>0.20735892653465271</v>
      </c>
      <c r="CG656">
        <v>0.25467687845230103</v>
      </c>
      <c r="CH656">
        <v>0.3130028247833252</v>
      </c>
      <c r="CI656">
        <v>0.27728646993637085</v>
      </c>
      <c r="CJ656">
        <v>0.27431216835975647</v>
      </c>
      <c r="CK656">
        <v>0.15276119112968445</v>
      </c>
      <c r="CL656">
        <v>0.28577038645744324</v>
      </c>
      <c r="CM656">
        <v>0.27253833413124084</v>
      </c>
      <c r="CN656">
        <v>0.26624038815498352</v>
      </c>
      <c r="CO656">
        <v>0.24427807331085205</v>
      </c>
      <c r="CP656">
        <v>0.23180358111858368</v>
      </c>
      <c r="CQ656">
        <v>0.24445341527462006</v>
      </c>
      <c r="CR656">
        <v>0.32223427295684814</v>
      </c>
      <c r="CS656">
        <v>0.25888329744338989</v>
      </c>
      <c r="CT656">
        <v>0.26307490468025208</v>
      </c>
      <c r="CU656">
        <v>0.30190467834472656</v>
      </c>
      <c r="CV656">
        <v>0.3402879536151886</v>
      </c>
      <c r="CW656">
        <v>0.36372861266136169</v>
      </c>
      <c r="CX656">
        <v>0.37819114327430725</v>
      </c>
      <c r="CY656">
        <v>0.33601588010787964</v>
      </c>
      <c r="CZ656">
        <v>0.29292023181915283</v>
      </c>
    </row>
    <row r="657" spans="1:104" x14ac:dyDescent="0.25">
      <c r="A657" t="s">
        <v>791</v>
      </c>
      <c r="B657" t="s">
        <v>168</v>
      </c>
      <c r="C657" t="s">
        <v>25</v>
      </c>
      <c r="D657" t="s">
        <v>182</v>
      </c>
      <c r="E657" t="s">
        <v>182</v>
      </c>
      <c r="F657">
        <v>2022</v>
      </c>
      <c r="G657" t="s">
        <v>174</v>
      </c>
      <c r="H657">
        <v>6</v>
      </c>
      <c r="I657">
        <v>27.218578338623047</v>
      </c>
      <c r="J657">
        <v>26.269668579101563</v>
      </c>
      <c r="K657">
        <v>25.670637130737305</v>
      </c>
      <c r="L657">
        <v>25.515617370605469</v>
      </c>
      <c r="M657">
        <v>26.46308708190918</v>
      </c>
      <c r="N657">
        <v>28.77177619934082</v>
      </c>
      <c r="O657">
        <v>31.803731918334961</v>
      </c>
      <c r="P657">
        <v>35.780895233154297</v>
      </c>
      <c r="Q657">
        <v>39.689056396484375</v>
      </c>
      <c r="R657">
        <v>42.982421875</v>
      </c>
      <c r="S657">
        <v>45.653781890869141</v>
      </c>
      <c r="T657">
        <v>47.081340789794922</v>
      </c>
      <c r="U657">
        <v>47.557121276855469</v>
      </c>
      <c r="V657">
        <v>47.784229278564453</v>
      </c>
      <c r="W657">
        <v>47.378711700439453</v>
      </c>
      <c r="X657">
        <v>46.155647277832031</v>
      </c>
      <c r="Y657">
        <v>44.402324676513672</v>
      </c>
      <c r="Z657">
        <v>41.984066009521484</v>
      </c>
      <c r="AA657">
        <v>38.984844207763672</v>
      </c>
      <c r="AB657">
        <v>37.417137145996094</v>
      </c>
      <c r="AC657">
        <v>36.809230804443359</v>
      </c>
      <c r="AD657">
        <v>34.550628662109375</v>
      </c>
      <c r="AE657">
        <v>31.829856872558594</v>
      </c>
      <c r="AF657">
        <v>29.454839706420898</v>
      </c>
      <c r="AG657">
        <v>-8.8366223499178886E-3</v>
      </c>
      <c r="AH657">
        <v>4.535946249961853E-2</v>
      </c>
      <c r="AI657">
        <v>1.6584541648626328E-2</v>
      </c>
      <c r="AJ657">
        <v>4.030376672744751E-2</v>
      </c>
      <c r="AK657">
        <v>-1.1927308514714241E-2</v>
      </c>
      <c r="AL657">
        <v>-1.0868742130696774E-2</v>
      </c>
      <c r="AM657">
        <v>-0.15700124204158783</v>
      </c>
      <c r="AN657">
        <v>-5.1102042198181152E-2</v>
      </c>
      <c r="AO657">
        <v>5.6253597140312195E-2</v>
      </c>
      <c r="AP657">
        <v>0.1290888786315918</v>
      </c>
      <c r="AQ657">
        <v>0.40691158175468445</v>
      </c>
      <c r="AR657">
        <v>1.7154029607772827</v>
      </c>
      <c r="AS657">
        <v>1.7183517217636108</v>
      </c>
      <c r="AT657">
        <v>1.6095041036605835</v>
      </c>
      <c r="AU657">
        <v>1.5439355373382568</v>
      </c>
      <c r="AV657">
        <v>1.5383118391036987</v>
      </c>
      <c r="AW657">
        <v>1.5261088609695435</v>
      </c>
      <c r="AX657">
        <v>1.3181438446044922</v>
      </c>
      <c r="AY657">
        <v>0.39911296963691711</v>
      </c>
      <c r="AZ657">
        <v>0.26304087042808533</v>
      </c>
      <c r="BA657">
        <v>0.20260787010192871</v>
      </c>
      <c r="BB657">
        <v>0.12996648252010345</v>
      </c>
      <c r="BC657">
        <v>0.1402236670255661</v>
      </c>
      <c r="BD657">
        <v>0.15068022906780243</v>
      </c>
      <c r="BE657">
        <v>65.365768432617188</v>
      </c>
      <c r="BF657">
        <v>62.675296783447266</v>
      </c>
      <c r="BG657">
        <v>61.721977233886719</v>
      </c>
      <c r="BH657">
        <v>61.709369659423828</v>
      </c>
      <c r="BI657">
        <v>61.482715606689453</v>
      </c>
      <c r="BJ657">
        <v>60.779399871826172</v>
      </c>
      <c r="BK657">
        <v>62.198871612548828</v>
      </c>
      <c r="BL657">
        <v>70.620918273925781</v>
      </c>
      <c r="BM657">
        <v>75.945625305175781</v>
      </c>
      <c r="BN657">
        <v>79.66131591796875</v>
      </c>
      <c r="BO657">
        <v>84.545303344726563</v>
      </c>
      <c r="BP657">
        <v>87.248390197753906</v>
      </c>
      <c r="BQ657">
        <v>88.986953735351563</v>
      </c>
      <c r="BR657">
        <v>89.498397827148438</v>
      </c>
      <c r="BS657">
        <v>87.079147338867187</v>
      </c>
      <c r="BT657">
        <v>87.138435363769531</v>
      </c>
      <c r="BU657">
        <v>86.88751220703125</v>
      </c>
      <c r="BV657">
        <v>84.411087036132813</v>
      </c>
      <c r="BW657">
        <v>82.220603942871094</v>
      </c>
      <c r="BX657">
        <v>79.563034057617188</v>
      </c>
      <c r="BY657">
        <v>75.942581176757813</v>
      </c>
      <c r="BZ657">
        <v>72.273338317871094</v>
      </c>
      <c r="CA657">
        <v>70.535011291503906</v>
      </c>
      <c r="CB657">
        <v>68.115776062011719</v>
      </c>
      <c r="CC657">
        <v>0.2483581155538559</v>
      </c>
      <c r="CD657">
        <v>0.19822169840335846</v>
      </c>
      <c r="CE657">
        <v>0.1662619560956955</v>
      </c>
      <c r="CF657">
        <v>0.2167620062828064</v>
      </c>
      <c r="CG657">
        <v>0.26534241437911987</v>
      </c>
      <c r="CH657">
        <v>0.32411289215087891</v>
      </c>
      <c r="CI657">
        <v>0.28578087687492371</v>
      </c>
      <c r="CJ657">
        <v>0.28222388029098511</v>
      </c>
      <c r="CK657">
        <v>0.15452469885349274</v>
      </c>
      <c r="CL657">
        <v>0.28709042072296143</v>
      </c>
      <c r="CM657">
        <v>0.27365884184837341</v>
      </c>
      <c r="CN657">
        <v>0.26661476492881775</v>
      </c>
      <c r="CO657">
        <v>0.24393042922019958</v>
      </c>
      <c r="CP657">
        <v>0.23132809996604919</v>
      </c>
      <c r="CQ657">
        <v>0.24466753005981445</v>
      </c>
      <c r="CR657">
        <v>0.32464241981506348</v>
      </c>
      <c r="CS657">
        <v>0.26442307233810425</v>
      </c>
      <c r="CT657">
        <v>0.26955968141555786</v>
      </c>
      <c r="CU657">
        <v>0.31161734461784363</v>
      </c>
      <c r="CV657">
        <v>0.3463929295539856</v>
      </c>
      <c r="CW657">
        <v>0.37169206142425537</v>
      </c>
      <c r="CX657">
        <v>0.38940310478210449</v>
      </c>
      <c r="CY657">
        <v>0.34724590182304382</v>
      </c>
      <c r="CZ657">
        <v>0.30325520038604736</v>
      </c>
    </row>
    <row r="658" spans="1:104" x14ac:dyDescent="0.25">
      <c r="A658" t="s">
        <v>792</v>
      </c>
      <c r="B658" t="s">
        <v>168</v>
      </c>
      <c r="C658" t="s">
        <v>25</v>
      </c>
      <c r="D658" t="s">
        <v>182</v>
      </c>
      <c r="E658" t="s">
        <v>182</v>
      </c>
      <c r="F658">
        <v>2022</v>
      </c>
      <c r="G658" t="s">
        <v>175</v>
      </c>
      <c r="H658">
        <v>7</v>
      </c>
      <c r="I658">
        <v>28.688837051391602</v>
      </c>
      <c r="J658">
        <v>27.705171585083008</v>
      </c>
      <c r="K658">
        <v>27.040536880493164</v>
      </c>
      <c r="L658">
        <v>26.926153182983398</v>
      </c>
      <c r="M658">
        <v>27.999835968017578</v>
      </c>
      <c r="N658">
        <v>30.707918167114258</v>
      </c>
      <c r="O658">
        <v>33.999893188476562</v>
      </c>
      <c r="P658">
        <v>38.012481689453125</v>
      </c>
      <c r="Q658">
        <v>41.926345825195312</v>
      </c>
      <c r="R658">
        <v>45.305362701416016</v>
      </c>
      <c r="S658">
        <v>48.031375885009766</v>
      </c>
      <c r="T658">
        <v>49.445659637451172</v>
      </c>
      <c r="U658">
        <v>50.074615478515625</v>
      </c>
      <c r="V658">
        <v>50.388736724853516</v>
      </c>
      <c r="W658">
        <v>50.095108032226562</v>
      </c>
      <c r="X658">
        <v>49.200927734375</v>
      </c>
      <c r="Y658">
        <v>47.510089874267578</v>
      </c>
      <c r="Z658">
        <v>44.881359100341797</v>
      </c>
      <c r="AA658">
        <v>41.385654449462891</v>
      </c>
      <c r="AB658">
        <v>39.545871734619141</v>
      </c>
      <c r="AC658">
        <v>38.838130950927734</v>
      </c>
      <c r="AD658">
        <v>36.481239318847656</v>
      </c>
      <c r="AE658">
        <v>33.601467132568359</v>
      </c>
      <c r="AF658">
        <v>31.124765396118164</v>
      </c>
      <c r="AG658">
        <v>3.4286887384951115E-3</v>
      </c>
      <c r="AH658">
        <v>4.7456048429012299E-2</v>
      </c>
      <c r="AI658">
        <v>3.1247053295373917E-2</v>
      </c>
      <c r="AJ658">
        <v>6.2461059540510178E-2</v>
      </c>
      <c r="AK658">
        <v>2.4307947605848312E-2</v>
      </c>
      <c r="AL658">
        <v>6.4764976501464844E-2</v>
      </c>
      <c r="AM658">
        <v>-0.10391984879970551</v>
      </c>
      <c r="AN658">
        <v>6.0149878263473511E-2</v>
      </c>
      <c r="AO658">
        <v>0.1541997492313385</v>
      </c>
      <c r="AP658">
        <v>0.17720544338226318</v>
      </c>
      <c r="AQ658">
        <v>0.46487095952033997</v>
      </c>
      <c r="AR658">
        <v>1.8597753047943115</v>
      </c>
      <c r="AS658">
        <v>1.8872127532958984</v>
      </c>
      <c r="AT658">
        <v>1.770118236541748</v>
      </c>
      <c r="AU658">
        <v>1.7007484436035156</v>
      </c>
      <c r="AV658">
        <v>1.7627246379852295</v>
      </c>
      <c r="AW658">
        <v>1.7577000856399536</v>
      </c>
      <c r="AX658">
        <v>1.5625966787338257</v>
      </c>
      <c r="AY658">
        <v>0.57212698459625244</v>
      </c>
      <c r="AZ658">
        <v>0.36401534080505371</v>
      </c>
      <c r="BA658">
        <v>0.26228985190391541</v>
      </c>
      <c r="BB658">
        <v>0.18767733871936798</v>
      </c>
      <c r="BC658">
        <v>0.19828297197818756</v>
      </c>
      <c r="BD658">
        <v>0.19735561311244965</v>
      </c>
      <c r="BE658">
        <v>71.081764221191406</v>
      </c>
      <c r="BF658">
        <v>71.523361206054688</v>
      </c>
      <c r="BG658">
        <v>71.035041809082031</v>
      </c>
      <c r="BH658">
        <v>70.796722412109375</v>
      </c>
      <c r="BI658">
        <v>70.105133056640625</v>
      </c>
      <c r="BJ658">
        <v>70.093452453613281</v>
      </c>
      <c r="BK658">
        <v>69.616813659667969</v>
      </c>
      <c r="BL658">
        <v>72.75</v>
      </c>
      <c r="BM658">
        <v>76.609825134277344</v>
      </c>
      <c r="BN658">
        <v>81.063102722167969</v>
      </c>
      <c r="BO658">
        <v>86.172927856445313</v>
      </c>
      <c r="BP658">
        <v>91.247711181640625</v>
      </c>
      <c r="BQ658">
        <v>91.54443359375</v>
      </c>
      <c r="BR658">
        <v>91.876197814941406</v>
      </c>
      <c r="BS658">
        <v>92.126205444335938</v>
      </c>
      <c r="BT658">
        <v>91.294441223144531</v>
      </c>
      <c r="BU658">
        <v>87.399566650390625</v>
      </c>
      <c r="BV658">
        <v>84.731330871582031</v>
      </c>
      <c r="BW658">
        <v>83.563102722167969</v>
      </c>
      <c r="BX658">
        <v>81.383193969726563</v>
      </c>
      <c r="BY658">
        <v>78.109825134277344</v>
      </c>
      <c r="BZ658">
        <v>74.953277587890625</v>
      </c>
      <c r="CA658">
        <v>73.714958190917969</v>
      </c>
      <c r="CB658">
        <v>72.773361206054688</v>
      </c>
      <c r="CC658">
        <v>0.25002697110176086</v>
      </c>
      <c r="CD658">
        <v>0.20031657814979553</v>
      </c>
      <c r="CE658">
        <v>0.1677497923374176</v>
      </c>
      <c r="CF658">
        <v>0.21967147290706635</v>
      </c>
      <c r="CG658">
        <v>0.27047434449195862</v>
      </c>
      <c r="CH658">
        <v>0.33369335532188416</v>
      </c>
      <c r="CI658">
        <v>0.29318425059318542</v>
      </c>
      <c r="CJ658">
        <v>0.28589498996734619</v>
      </c>
      <c r="CK658">
        <v>0.15528447926044464</v>
      </c>
      <c r="CL658">
        <v>0.28840717673301697</v>
      </c>
      <c r="CM658">
        <v>0.27419134974479675</v>
      </c>
      <c r="CN658">
        <v>0.26604396104812622</v>
      </c>
      <c r="CO658">
        <v>0.2442617267370224</v>
      </c>
      <c r="CP658">
        <v>0.23158875107765198</v>
      </c>
      <c r="CQ658">
        <v>0.24534158408641815</v>
      </c>
      <c r="CR658">
        <v>0.32902407646179199</v>
      </c>
      <c r="CS658">
        <v>0.26953878998756409</v>
      </c>
      <c r="CT658">
        <v>0.27453112602233887</v>
      </c>
      <c r="CU658">
        <v>0.31568962335586548</v>
      </c>
      <c r="CV658">
        <v>0.34960657358169556</v>
      </c>
      <c r="CW658">
        <v>0.37385451793670654</v>
      </c>
      <c r="CX658">
        <v>0.39176842570304871</v>
      </c>
      <c r="CY658">
        <v>0.34914436936378479</v>
      </c>
      <c r="CZ658">
        <v>0.305429607629776</v>
      </c>
    </row>
    <row r="659" spans="1:104" x14ac:dyDescent="0.25">
      <c r="A659" t="s">
        <v>793</v>
      </c>
      <c r="B659" t="s">
        <v>168</v>
      </c>
      <c r="C659" t="s">
        <v>25</v>
      </c>
      <c r="D659" t="s">
        <v>182</v>
      </c>
      <c r="E659" t="s">
        <v>182</v>
      </c>
      <c r="F659">
        <v>2022</v>
      </c>
      <c r="G659" t="s">
        <v>176</v>
      </c>
      <c r="H659">
        <v>8</v>
      </c>
      <c r="I659">
        <v>29.401037216186523</v>
      </c>
      <c r="J659">
        <v>28.342124938964844</v>
      </c>
      <c r="K659">
        <v>27.668190002441406</v>
      </c>
      <c r="L659">
        <v>27.537540435791016</v>
      </c>
      <c r="M659">
        <v>28.655315399169922</v>
      </c>
      <c r="N659">
        <v>31.579910278320313</v>
      </c>
      <c r="O659">
        <v>35.309661865234375</v>
      </c>
      <c r="P659">
        <v>39.422889709472656</v>
      </c>
      <c r="Q659">
        <v>43.793388366699219</v>
      </c>
      <c r="R659">
        <v>47.403041839599609</v>
      </c>
      <c r="S659">
        <v>50.40338134765625</v>
      </c>
      <c r="T659">
        <v>51.918678283691406</v>
      </c>
      <c r="U659">
        <v>52.592395782470703</v>
      </c>
      <c r="V659">
        <v>52.929962158203125</v>
      </c>
      <c r="W659">
        <v>52.635139465332031</v>
      </c>
      <c r="X659">
        <v>51.476387023925781</v>
      </c>
      <c r="Y659">
        <v>49.534530639648438</v>
      </c>
      <c r="Z659">
        <v>46.854721069335938</v>
      </c>
      <c r="AA659">
        <v>43.203338623046875</v>
      </c>
      <c r="AB659">
        <v>41.570587158203125</v>
      </c>
      <c r="AC659">
        <v>40.273292541503906</v>
      </c>
      <c r="AD659">
        <v>37.588005065917969</v>
      </c>
      <c r="AE659">
        <v>34.523166656494141</v>
      </c>
      <c r="AF659">
        <v>31.963111877441406</v>
      </c>
      <c r="AG659">
        <v>5.5168503895401955E-3</v>
      </c>
      <c r="AH659">
        <v>4.8795875161886215E-2</v>
      </c>
      <c r="AI659">
        <v>3.4337583929300308E-2</v>
      </c>
      <c r="AJ659">
        <v>6.7410752177238464E-2</v>
      </c>
      <c r="AK659">
        <v>3.0756693333387375E-2</v>
      </c>
      <c r="AL659">
        <v>7.8901253640651703E-2</v>
      </c>
      <c r="AM659">
        <v>-9.7738936543464661E-2</v>
      </c>
      <c r="AN659">
        <v>7.9767309129238129E-2</v>
      </c>
      <c r="AO659">
        <v>0.17472545802593231</v>
      </c>
      <c r="AP659">
        <v>0.19022396206855774</v>
      </c>
      <c r="AQ659">
        <v>0.48917073011398315</v>
      </c>
      <c r="AR659">
        <v>1.9518018960952759</v>
      </c>
      <c r="AS659">
        <v>1.9849586486816406</v>
      </c>
      <c r="AT659">
        <v>1.8632980585098267</v>
      </c>
      <c r="AU659">
        <v>1.7927716970443726</v>
      </c>
      <c r="AV659">
        <v>1.8546837568283081</v>
      </c>
      <c r="AW659">
        <v>1.8414995670318604</v>
      </c>
      <c r="AX659">
        <v>1.6521791219711304</v>
      </c>
      <c r="AY659">
        <v>0.62149703502655029</v>
      </c>
      <c r="AZ659">
        <v>0.39666077494621277</v>
      </c>
      <c r="BA659">
        <v>0.28093212842941284</v>
      </c>
      <c r="BB659">
        <v>0.20283329486846924</v>
      </c>
      <c r="BC659">
        <v>0.21327903866767883</v>
      </c>
      <c r="BD659">
        <v>0.21006150543689728</v>
      </c>
      <c r="BE659">
        <v>73.065101623535156</v>
      </c>
      <c r="BF659">
        <v>72.256675720214844</v>
      </c>
      <c r="BG659">
        <v>71.656684875488281</v>
      </c>
      <c r="BH659">
        <v>70.52215576171875</v>
      </c>
      <c r="BI659">
        <v>70.446586608886719</v>
      </c>
      <c r="BJ659">
        <v>70.246574401855469</v>
      </c>
      <c r="BK659">
        <v>69.502700805664063</v>
      </c>
      <c r="BL659">
        <v>72.370071411132812</v>
      </c>
      <c r="BM659">
        <v>79.156440734863281</v>
      </c>
      <c r="BN659">
        <v>83.699951171875</v>
      </c>
      <c r="BO659">
        <v>89.188270568847656</v>
      </c>
      <c r="BP659">
        <v>90.789016723632813</v>
      </c>
      <c r="BQ659">
        <v>92.598182678222656</v>
      </c>
      <c r="BR659">
        <v>91.016891479492187</v>
      </c>
      <c r="BS659">
        <v>91.406425476074219</v>
      </c>
      <c r="BT659">
        <v>91.253929138183594</v>
      </c>
      <c r="BU659">
        <v>89.918655395507813</v>
      </c>
      <c r="BV659">
        <v>89.509307861328125</v>
      </c>
      <c r="BW659">
        <v>85.44024658203125</v>
      </c>
      <c r="BX659">
        <v>82.287384033203125</v>
      </c>
      <c r="BY659">
        <v>78.181846618652344</v>
      </c>
      <c r="BZ659">
        <v>76.361839294433594</v>
      </c>
      <c r="CA659">
        <v>75.208602905273437</v>
      </c>
      <c r="CB659">
        <v>75.172309875488281</v>
      </c>
      <c r="CC659">
        <v>0.25704559683799744</v>
      </c>
      <c r="CD659">
        <v>0.205492302775383</v>
      </c>
      <c r="CE659">
        <v>0.17222286760807037</v>
      </c>
      <c r="CF659">
        <v>0.22543586790561676</v>
      </c>
      <c r="CG659">
        <v>0.27732044458389282</v>
      </c>
      <c r="CH659">
        <v>0.34384194016456604</v>
      </c>
      <c r="CI659">
        <v>0.30300810933113098</v>
      </c>
      <c r="CJ659">
        <v>0.29367020726203918</v>
      </c>
      <c r="CK659">
        <v>0.160387322306633</v>
      </c>
      <c r="CL659">
        <v>0.29787746071815491</v>
      </c>
      <c r="CM659">
        <v>0.28387245535850525</v>
      </c>
      <c r="CN659">
        <v>0.27609023451805115</v>
      </c>
      <c r="CO659">
        <v>0.25372987985610962</v>
      </c>
      <c r="CP659">
        <v>0.24071156978607178</v>
      </c>
      <c r="CQ659">
        <v>0.25546124577522278</v>
      </c>
      <c r="CR659">
        <v>0.34043490886688232</v>
      </c>
      <c r="CS659">
        <v>0.27766376733779907</v>
      </c>
      <c r="CT659">
        <v>0.28459307551383972</v>
      </c>
      <c r="CU659">
        <v>0.3286970853805542</v>
      </c>
      <c r="CV659">
        <v>0.36640182137489319</v>
      </c>
      <c r="CW659">
        <v>0.38793361186981201</v>
      </c>
      <c r="CX659">
        <v>0.40521720051765442</v>
      </c>
      <c r="CY659">
        <v>0.36019903421401978</v>
      </c>
      <c r="CZ659">
        <v>0.31456661224365234</v>
      </c>
    </row>
    <row r="660" spans="1:104" x14ac:dyDescent="0.25">
      <c r="A660" t="s">
        <v>794</v>
      </c>
      <c r="B660" t="s">
        <v>168</v>
      </c>
      <c r="C660" t="s">
        <v>25</v>
      </c>
      <c r="D660" t="s">
        <v>182</v>
      </c>
      <c r="E660" t="s">
        <v>182</v>
      </c>
      <c r="F660">
        <v>2022</v>
      </c>
      <c r="G660" t="s">
        <v>177</v>
      </c>
      <c r="H660">
        <v>9</v>
      </c>
      <c r="I660">
        <v>29.824844360351563</v>
      </c>
      <c r="J660">
        <v>28.793390274047852</v>
      </c>
      <c r="K660">
        <v>28.138368606567383</v>
      </c>
      <c r="L660">
        <v>28.073591232299805</v>
      </c>
      <c r="M660">
        <v>29.336694717407227</v>
      </c>
      <c r="N660">
        <v>32.435703277587891</v>
      </c>
      <c r="O660">
        <v>36.879421234130859</v>
      </c>
      <c r="P660">
        <v>41.060386657714844</v>
      </c>
      <c r="Q660">
        <v>46.19268798828125</v>
      </c>
      <c r="R660">
        <v>50.373615264892578</v>
      </c>
      <c r="S660">
        <v>53.496669769287109</v>
      </c>
      <c r="T660">
        <v>55.126949310302734</v>
      </c>
      <c r="U660">
        <v>55.727642059326172</v>
      </c>
      <c r="V660">
        <v>55.988868713378906</v>
      </c>
      <c r="W660">
        <v>55.501331329345703</v>
      </c>
      <c r="X660">
        <v>53.837432861328125</v>
      </c>
      <c r="Y660">
        <v>51.240322113037109</v>
      </c>
      <c r="Z660">
        <v>48.241168975830078</v>
      </c>
      <c r="AA660">
        <v>44.688163757324219</v>
      </c>
      <c r="AB660">
        <v>43.690078735351563</v>
      </c>
      <c r="AC660">
        <v>41.362815856933594</v>
      </c>
      <c r="AD660">
        <v>38.32861328125</v>
      </c>
      <c r="AE660">
        <v>35.022026062011719</v>
      </c>
      <c r="AF660">
        <v>32.405654907226563</v>
      </c>
      <c r="AG660">
        <v>9.7427833825349808E-3</v>
      </c>
      <c r="AH660">
        <v>4.8337880522012711E-2</v>
      </c>
      <c r="AI660">
        <v>3.8778077811002731E-2</v>
      </c>
      <c r="AJ660">
        <v>7.3882564902305603E-2</v>
      </c>
      <c r="AK660">
        <v>4.3460249900817871E-2</v>
      </c>
      <c r="AL660">
        <v>0.10552351921796799</v>
      </c>
      <c r="AM660">
        <v>-7.7938579022884369E-2</v>
      </c>
      <c r="AN660">
        <v>0.12155661731958389</v>
      </c>
      <c r="AO660">
        <v>0.21616071462631226</v>
      </c>
      <c r="AP660">
        <v>0.21615162491798401</v>
      </c>
      <c r="AQ660">
        <v>0.53145772218704224</v>
      </c>
      <c r="AR660">
        <v>2.0939953327178955</v>
      </c>
      <c r="AS660">
        <v>2.1328017711639404</v>
      </c>
      <c r="AT660">
        <v>1.9974740743637085</v>
      </c>
      <c r="AU660">
        <v>1.9150218963623047</v>
      </c>
      <c r="AV660">
        <v>1.9801218509674072</v>
      </c>
      <c r="AW660">
        <v>1.9413003921508789</v>
      </c>
      <c r="AX660">
        <v>1.7497986555099487</v>
      </c>
      <c r="AY660">
        <v>0.69182586669921875</v>
      </c>
      <c r="AZ660">
        <v>0.44258996844291687</v>
      </c>
      <c r="BA660">
        <v>0.30380472540855408</v>
      </c>
      <c r="BB660">
        <v>0.2227141410112381</v>
      </c>
      <c r="BC660">
        <v>0.23124773800373077</v>
      </c>
      <c r="BD660">
        <v>0.22343932092189789</v>
      </c>
      <c r="BE660">
        <v>70.617019653320312</v>
      </c>
      <c r="BF660">
        <v>70.140419006347656</v>
      </c>
      <c r="BG660">
        <v>70.105316162109375</v>
      </c>
      <c r="BH660">
        <v>69.843612670898437</v>
      </c>
      <c r="BI660">
        <v>70.070213317871094</v>
      </c>
      <c r="BJ660">
        <v>68.87872314453125</v>
      </c>
      <c r="BK660">
        <v>71.535102844238281</v>
      </c>
      <c r="BL660">
        <v>72.964897155761719</v>
      </c>
      <c r="BM660">
        <v>80.480857849121094</v>
      </c>
      <c r="BN660">
        <v>87.160636901855469</v>
      </c>
      <c r="BO660">
        <v>96.036178588867188</v>
      </c>
      <c r="BP660">
        <v>99.251075744628906</v>
      </c>
      <c r="BQ660">
        <v>100.63405609130859</v>
      </c>
      <c r="BR660">
        <v>100.21597290039062</v>
      </c>
      <c r="BS660">
        <v>99.036178588867188</v>
      </c>
      <c r="BT660">
        <v>98.106391906738281</v>
      </c>
      <c r="BU660">
        <v>96.758514404296875</v>
      </c>
      <c r="BV660">
        <v>95.020225524902344</v>
      </c>
      <c r="BW660">
        <v>92.340431213378906</v>
      </c>
      <c r="BX660">
        <v>83.882980346679688</v>
      </c>
      <c r="BY660">
        <v>79.535110473632812</v>
      </c>
      <c r="BZ660">
        <v>77.331916809082031</v>
      </c>
      <c r="CA660">
        <v>76.285102844238281</v>
      </c>
      <c r="CB660">
        <v>74.331916809082031</v>
      </c>
      <c r="CC660">
        <v>0.25393813848495483</v>
      </c>
      <c r="CD660">
        <v>0.20311440527439117</v>
      </c>
      <c r="CE660">
        <v>0.17045371234416962</v>
      </c>
      <c r="CF660">
        <v>0.22367458045482635</v>
      </c>
      <c r="CG660">
        <v>0.27745184302330017</v>
      </c>
      <c r="CH660">
        <v>0.34453630447387695</v>
      </c>
      <c r="CI660">
        <v>0.30951395630836487</v>
      </c>
      <c r="CJ660">
        <v>0.3002171516418457</v>
      </c>
      <c r="CK660">
        <v>0.16662739217281342</v>
      </c>
      <c r="CL660">
        <v>0.31341263651847839</v>
      </c>
      <c r="CM660">
        <v>0.29873102903366089</v>
      </c>
      <c r="CN660">
        <v>0.29096797108650208</v>
      </c>
      <c r="CO660">
        <v>0.26705393195152283</v>
      </c>
      <c r="CP660">
        <v>0.25259867310523987</v>
      </c>
      <c r="CQ660">
        <v>0.26713070273399353</v>
      </c>
      <c r="CR660">
        <v>0.35269337892532349</v>
      </c>
      <c r="CS660">
        <v>0.28391572833061218</v>
      </c>
      <c r="CT660">
        <v>0.28997489809989929</v>
      </c>
      <c r="CU660">
        <v>0.33630234003067017</v>
      </c>
      <c r="CV660">
        <v>0.37827178835868835</v>
      </c>
      <c r="CW660">
        <v>0.39375972747802734</v>
      </c>
      <c r="CX660">
        <v>0.4077620804309845</v>
      </c>
      <c r="CY660">
        <v>0.3594183623790741</v>
      </c>
      <c r="CZ660">
        <v>0.31329420208930969</v>
      </c>
    </row>
    <row r="661" spans="1:104" x14ac:dyDescent="0.25">
      <c r="A661" t="s">
        <v>795</v>
      </c>
      <c r="B661" t="s">
        <v>168</v>
      </c>
      <c r="C661" t="s">
        <v>25</v>
      </c>
      <c r="D661" t="s">
        <v>182</v>
      </c>
      <c r="E661" t="s">
        <v>182</v>
      </c>
      <c r="F661">
        <v>2022</v>
      </c>
      <c r="G661" t="s">
        <v>178</v>
      </c>
      <c r="H661">
        <v>10</v>
      </c>
      <c r="I661">
        <v>28.220430374145508</v>
      </c>
      <c r="J661">
        <v>27.249832153320313</v>
      </c>
      <c r="K661">
        <v>26.617128372192383</v>
      </c>
      <c r="L661">
        <v>26.473873138427734</v>
      </c>
      <c r="M661">
        <v>27.513940811157227</v>
      </c>
      <c r="N661">
        <v>30.089448928833008</v>
      </c>
      <c r="O661">
        <v>34.193145751953125</v>
      </c>
      <c r="P661">
        <v>37.583026885986328</v>
      </c>
      <c r="Q661">
        <v>41.839618682861328</v>
      </c>
      <c r="R661">
        <v>45.691463470458984</v>
      </c>
      <c r="S661">
        <v>48.982433319091797</v>
      </c>
      <c r="T661">
        <v>51.020980834960938</v>
      </c>
      <c r="U661">
        <v>52.016128540039063</v>
      </c>
      <c r="V661">
        <v>52.766117095947266</v>
      </c>
      <c r="W661">
        <v>52.454975128173828</v>
      </c>
      <c r="X661">
        <v>50.907489776611328</v>
      </c>
      <c r="Y661">
        <v>48.380256652832031</v>
      </c>
      <c r="Z661">
        <v>45.286842346191406</v>
      </c>
      <c r="AA661">
        <v>42.864147186279297</v>
      </c>
      <c r="AB661">
        <v>41.145889282226563</v>
      </c>
      <c r="AC661">
        <v>38.792774200439453</v>
      </c>
      <c r="AD661">
        <v>35.963577270507813</v>
      </c>
      <c r="AE661">
        <v>32.960556030273438</v>
      </c>
      <c r="AF661">
        <v>30.535854339599609</v>
      </c>
      <c r="AG661">
        <v>-1.6190368914976716E-3</v>
      </c>
      <c r="AH661">
        <v>4.7526601701974869E-2</v>
      </c>
      <c r="AI661">
        <v>2.5719096884131432E-2</v>
      </c>
      <c r="AJ661">
        <v>5.428304523229599E-2</v>
      </c>
      <c r="AK661">
        <v>9.553062729537487E-3</v>
      </c>
      <c r="AL661">
        <v>3.3819075673818588E-2</v>
      </c>
      <c r="AM661">
        <v>-0.12950964272022247</v>
      </c>
      <c r="AN661">
        <v>1.4774021692574024E-2</v>
      </c>
      <c r="AO661">
        <v>0.11744070798158646</v>
      </c>
      <c r="AP661">
        <v>0.16300962865352631</v>
      </c>
      <c r="AQ661">
        <v>0.45995694398880005</v>
      </c>
      <c r="AR661">
        <v>1.8940083980560303</v>
      </c>
      <c r="AS661">
        <v>1.9215236902236938</v>
      </c>
      <c r="AT661">
        <v>1.8175283670425415</v>
      </c>
      <c r="AU661">
        <v>1.7475782632827759</v>
      </c>
      <c r="AV661">
        <v>1.7667847871780396</v>
      </c>
      <c r="AW661">
        <v>1.733872652053833</v>
      </c>
      <c r="AX661">
        <v>1.5196961164474487</v>
      </c>
      <c r="AY661">
        <v>0.5283513069152832</v>
      </c>
      <c r="AZ661">
        <v>0.33981147408485413</v>
      </c>
      <c r="BA661">
        <v>0.24384750425815582</v>
      </c>
      <c r="BB661">
        <v>0.16636998951435089</v>
      </c>
      <c r="BC661">
        <v>0.17680709064006805</v>
      </c>
      <c r="BD661">
        <v>0.18128989636898041</v>
      </c>
      <c r="BE661">
        <v>68.606109619140625</v>
      </c>
      <c r="BF661">
        <v>66.652023315429687</v>
      </c>
      <c r="BG661">
        <v>66.832923889160156</v>
      </c>
      <c r="BH661">
        <v>66.581985473632813</v>
      </c>
      <c r="BI661">
        <v>65.09393310546875</v>
      </c>
      <c r="BJ661">
        <v>64.82073974609375</v>
      </c>
      <c r="BK661">
        <v>64.104705810546875</v>
      </c>
      <c r="BL661">
        <v>67.441909790039063</v>
      </c>
      <c r="BM661">
        <v>75.886688232421875</v>
      </c>
      <c r="BN661">
        <v>83.292282104492188</v>
      </c>
      <c r="BO661">
        <v>89.042755126953125</v>
      </c>
      <c r="BP661">
        <v>91.269798278808594</v>
      </c>
      <c r="BQ661">
        <v>91.659873962402344</v>
      </c>
      <c r="BR661">
        <v>92.421585083007813</v>
      </c>
      <c r="BS661">
        <v>91.219367980957031</v>
      </c>
      <c r="BT661">
        <v>89.932830810546875</v>
      </c>
      <c r="BU661">
        <v>89.921356201171875</v>
      </c>
      <c r="BV661">
        <v>87.539413452148438</v>
      </c>
      <c r="BW661">
        <v>82.928787231445313</v>
      </c>
      <c r="BX661">
        <v>79.499763488769531</v>
      </c>
      <c r="BY661">
        <v>75.559501647949219</v>
      </c>
      <c r="BZ661">
        <v>72.342994689941406</v>
      </c>
      <c r="CA661">
        <v>69.937629699707031</v>
      </c>
      <c r="CB661">
        <v>69.391250610351563</v>
      </c>
      <c r="CC661">
        <v>0.25358134508132935</v>
      </c>
      <c r="CD661">
        <v>0.20261622965335846</v>
      </c>
      <c r="CE661">
        <v>0.16959263384342194</v>
      </c>
      <c r="CF661">
        <v>0.2213294506072998</v>
      </c>
      <c r="CG661">
        <v>0.27205884456634521</v>
      </c>
      <c r="CH661">
        <v>0.33217766880989075</v>
      </c>
      <c r="CI661">
        <v>0.29732468724250793</v>
      </c>
      <c r="CJ661">
        <v>0.28857669234275818</v>
      </c>
      <c r="CK661">
        <v>0.15872831642627716</v>
      </c>
      <c r="CL661">
        <v>0.29662537574768066</v>
      </c>
      <c r="CM661">
        <v>0.28444132208824158</v>
      </c>
      <c r="CN661">
        <v>0.27875947952270508</v>
      </c>
      <c r="CO661">
        <v>0.25658053159713745</v>
      </c>
      <c r="CP661">
        <v>0.24546243250370026</v>
      </c>
      <c r="CQ661">
        <v>0.26025581359863281</v>
      </c>
      <c r="CR661">
        <v>0.34416279196739197</v>
      </c>
      <c r="CS661">
        <v>0.27748465538024902</v>
      </c>
      <c r="CT661">
        <v>0.28234854340553284</v>
      </c>
      <c r="CU661">
        <v>0.32973757386207581</v>
      </c>
      <c r="CV661">
        <v>0.36530888080596924</v>
      </c>
      <c r="CW661">
        <v>0.38074585795402527</v>
      </c>
      <c r="CX661">
        <v>0.39462485909461975</v>
      </c>
      <c r="CY661">
        <v>0.3514191210269928</v>
      </c>
      <c r="CZ661">
        <v>0.30845105648040771</v>
      </c>
    </row>
    <row r="662" spans="1:104" x14ac:dyDescent="0.25">
      <c r="A662" t="s">
        <v>796</v>
      </c>
      <c r="B662" t="s">
        <v>168</v>
      </c>
      <c r="C662" t="s">
        <v>25</v>
      </c>
      <c r="D662" t="s">
        <v>182</v>
      </c>
      <c r="E662" t="s">
        <v>182</v>
      </c>
      <c r="F662">
        <v>2022</v>
      </c>
      <c r="G662" t="s">
        <v>179</v>
      </c>
      <c r="H662">
        <v>11</v>
      </c>
      <c r="I662">
        <v>26.152257919311523</v>
      </c>
      <c r="J662">
        <v>25.372478485107422</v>
      </c>
      <c r="K662">
        <v>24.881111145019531</v>
      </c>
      <c r="L662">
        <v>24.866958618164063</v>
      </c>
      <c r="M662">
        <v>25.928737640380859</v>
      </c>
      <c r="N662">
        <v>28.322929382324219</v>
      </c>
      <c r="O662">
        <v>31.450294494628906</v>
      </c>
      <c r="P662">
        <v>34.787284851074219</v>
      </c>
      <c r="Q662">
        <v>38.574298858642578</v>
      </c>
      <c r="R662">
        <v>41.79449462890625</v>
      </c>
      <c r="S662">
        <v>44.533409118652344</v>
      </c>
      <c r="T662">
        <v>46.089881896972656</v>
      </c>
      <c r="U662">
        <v>46.847465515136719</v>
      </c>
      <c r="V662">
        <v>47.437511444091797</v>
      </c>
      <c r="W662">
        <v>47.011295318603516</v>
      </c>
      <c r="X662">
        <v>45.333061218261719</v>
      </c>
      <c r="Y662">
        <v>43.373104095458984</v>
      </c>
      <c r="Z662">
        <v>42.123275756835937</v>
      </c>
      <c r="AA662">
        <v>38.93243408203125</v>
      </c>
      <c r="AB662">
        <v>36.804573059082031</v>
      </c>
      <c r="AC662">
        <v>34.968643188476563</v>
      </c>
      <c r="AD662">
        <v>32.613468170166016</v>
      </c>
      <c r="AE662">
        <v>30.07206916809082</v>
      </c>
      <c r="AF662">
        <v>28.030216217041016</v>
      </c>
      <c r="AG662">
        <v>-1.0172180831432343E-2</v>
      </c>
      <c r="AH662">
        <v>4.4213984161615372E-2</v>
      </c>
      <c r="AI662">
        <v>1.443782914429903E-2</v>
      </c>
      <c r="AJ662">
        <v>3.701004758477211E-2</v>
      </c>
      <c r="AK662">
        <v>-1.6421375796198845E-2</v>
      </c>
      <c r="AL662">
        <v>-2.0104940980672836E-2</v>
      </c>
      <c r="AM662">
        <v>-0.16285061836242676</v>
      </c>
      <c r="AN662">
        <v>-6.4378499984741211E-2</v>
      </c>
      <c r="AO662">
        <v>4.3291300535202026E-2</v>
      </c>
      <c r="AP662">
        <v>0.12235067039728165</v>
      </c>
      <c r="AQ662">
        <v>0.39937689900398254</v>
      </c>
      <c r="AR662">
        <v>1.6935280561447144</v>
      </c>
      <c r="AS662">
        <v>1.7058789730072021</v>
      </c>
      <c r="AT662">
        <v>1.61199951171875</v>
      </c>
      <c r="AU662">
        <v>1.5485522747039795</v>
      </c>
      <c r="AV662">
        <v>1.5234723091125488</v>
      </c>
      <c r="AW662">
        <v>1.4978363513946533</v>
      </c>
      <c r="AX662">
        <v>1.3005560636520386</v>
      </c>
      <c r="AY662">
        <v>0.37550652027130127</v>
      </c>
      <c r="AZ662">
        <v>0.24591055512428284</v>
      </c>
      <c r="BA662">
        <v>0.18844503164291382</v>
      </c>
      <c r="BB662">
        <v>0.11809306591749191</v>
      </c>
      <c r="BC662">
        <v>0.12787839770317078</v>
      </c>
      <c r="BD662">
        <v>0.1404387503862381</v>
      </c>
      <c r="BE662">
        <v>63.159427642822266</v>
      </c>
      <c r="BF662">
        <v>62.378185272216797</v>
      </c>
      <c r="BG662">
        <v>60.941047668457031</v>
      </c>
      <c r="BH662">
        <v>61.645950317382813</v>
      </c>
      <c r="BI662">
        <v>61.256267547607422</v>
      </c>
      <c r="BJ662">
        <v>60.646324157714844</v>
      </c>
      <c r="BK662">
        <v>59.866771697998047</v>
      </c>
      <c r="BL662">
        <v>63.316535949707031</v>
      </c>
      <c r="BM662">
        <v>71.365364074707031</v>
      </c>
      <c r="BN662">
        <v>78.881706237792969</v>
      </c>
      <c r="BO662">
        <v>82.811874389648438</v>
      </c>
      <c r="BP662">
        <v>86.630630493164063</v>
      </c>
      <c r="BQ662">
        <v>87.839263916015625</v>
      </c>
      <c r="BR662">
        <v>88.003990173339844</v>
      </c>
      <c r="BS662">
        <v>87.803062438964844</v>
      </c>
      <c r="BT662">
        <v>86.975112915039063</v>
      </c>
      <c r="BU662">
        <v>83.92535400390625</v>
      </c>
      <c r="BV662">
        <v>77.8095703125</v>
      </c>
      <c r="BW662">
        <v>72.378181457519531</v>
      </c>
      <c r="BX662">
        <v>68.044769287109375</v>
      </c>
      <c r="BY662">
        <v>66.244392395019531</v>
      </c>
      <c r="BZ662">
        <v>63.100288391113281</v>
      </c>
      <c r="CA662">
        <v>62.262966156005859</v>
      </c>
      <c r="CB662">
        <v>61.064090728759766</v>
      </c>
      <c r="CC662">
        <v>0.24324876070022583</v>
      </c>
      <c r="CD662">
        <v>0.19456608593463898</v>
      </c>
      <c r="CE662">
        <v>0.16330718994140625</v>
      </c>
      <c r="CF662">
        <v>0.21410046517848969</v>
      </c>
      <c r="CG662">
        <v>0.26427215337753296</v>
      </c>
      <c r="CH662">
        <v>0.32089069485664368</v>
      </c>
      <c r="CI662">
        <v>0.28417885303497314</v>
      </c>
      <c r="CJ662">
        <v>0.27887392044067383</v>
      </c>
      <c r="CK662">
        <v>0.15325705707073212</v>
      </c>
      <c r="CL662">
        <v>0.28625345230102539</v>
      </c>
      <c r="CM662">
        <v>0.27418538928031921</v>
      </c>
      <c r="CN662">
        <v>0.26788073778152466</v>
      </c>
      <c r="CO662">
        <v>0.24683830142021179</v>
      </c>
      <c r="CP662">
        <v>0.23639754951000214</v>
      </c>
      <c r="CQ662">
        <v>0.25062799453735352</v>
      </c>
      <c r="CR662">
        <v>0.33001145720481873</v>
      </c>
      <c r="CS662">
        <v>0.26592501997947693</v>
      </c>
      <c r="CT662">
        <v>0.27209329605102539</v>
      </c>
      <c r="CU662">
        <v>0.31046438217163086</v>
      </c>
      <c r="CV662">
        <v>0.34088820219039917</v>
      </c>
      <c r="CW662">
        <v>0.35983031988143921</v>
      </c>
      <c r="CX662">
        <v>0.37571761012077332</v>
      </c>
      <c r="CY662">
        <v>0.33494353294372559</v>
      </c>
      <c r="CZ662">
        <v>0.29471373558044434</v>
      </c>
    </row>
    <row r="663" spans="1:104" x14ac:dyDescent="0.25">
      <c r="A663" t="s">
        <v>797</v>
      </c>
      <c r="B663" t="s">
        <v>168</v>
      </c>
      <c r="C663" t="s">
        <v>25</v>
      </c>
      <c r="D663" t="s">
        <v>182</v>
      </c>
      <c r="E663" t="s">
        <v>182</v>
      </c>
      <c r="F663">
        <v>2022</v>
      </c>
      <c r="G663" t="s">
        <v>180</v>
      </c>
      <c r="H663">
        <v>12</v>
      </c>
      <c r="I663">
        <v>23.054502487182617</v>
      </c>
      <c r="J663">
        <v>22.541622161865234</v>
      </c>
      <c r="K663">
        <v>22.339958190917969</v>
      </c>
      <c r="L663">
        <v>22.459623336791992</v>
      </c>
      <c r="M663">
        <v>23.491941452026367</v>
      </c>
      <c r="N663">
        <v>25.73759651184082</v>
      </c>
      <c r="O663">
        <v>28.677738189697266</v>
      </c>
      <c r="P663">
        <v>31.339141845703125</v>
      </c>
      <c r="Q663">
        <v>33.256965637207031</v>
      </c>
      <c r="R663">
        <v>33.906932830810547</v>
      </c>
      <c r="S663">
        <v>34.068046569824219</v>
      </c>
      <c r="T663">
        <v>33.659881591796875</v>
      </c>
      <c r="U663">
        <v>33.180332183837891</v>
      </c>
      <c r="V663">
        <v>32.795036315917969</v>
      </c>
      <c r="W663">
        <v>32.262813568115234</v>
      </c>
      <c r="X663">
        <v>31.464851379394531</v>
      </c>
      <c r="Y663">
        <v>31.235784530639648</v>
      </c>
      <c r="Z663">
        <v>32.266895294189453</v>
      </c>
      <c r="AA663">
        <v>31.52916145324707</v>
      </c>
      <c r="AB663">
        <v>30.251758575439453</v>
      </c>
      <c r="AC663">
        <v>29.082820892333984</v>
      </c>
      <c r="AD663">
        <v>27.649232864379883</v>
      </c>
      <c r="AE663">
        <v>25.825935363769531</v>
      </c>
      <c r="AF663">
        <v>24.389186859130859</v>
      </c>
      <c r="AG663">
        <v>-5.5768050253391266E-2</v>
      </c>
      <c r="AH663">
        <v>3.8046166300773621E-2</v>
      </c>
      <c r="AI663">
        <v>-4.0222540497779846E-2</v>
      </c>
      <c r="AJ663">
        <v>-4.4457092881202698E-2</v>
      </c>
      <c r="AK663">
        <v>-0.15469326078891754</v>
      </c>
      <c r="AL663">
        <v>-0.30192852020263672</v>
      </c>
      <c r="AM663">
        <v>-0.38007035851478577</v>
      </c>
      <c r="AN663">
        <v>-0.47902372479438782</v>
      </c>
      <c r="AO663">
        <v>-0.31191417574882507</v>
      </c>
      <c r="AP663">
        <v>-5.3549453616142273E-2</v>
      </c>
      <c r="AQ663">
        <v>0.15460191667079926</v>
      </c>
      <c r="AR663">
        <v>0.95426887273788452</v>
      </c>
      <c r="AS663">
        <v>0.87828528881072998</v>
      </c>
      <c r="AT663">
        <v>0.80453819036483765</v>
      </c>
      <c r="AU663">
        <v>0.77151602506637573</v>
      </c>
      <c r="AV663">
        <v>0.61361491680145264</v>
      </c>
      <c r="AW663">
        <v>0.62941032648086548</v>
      </c>
      <c r="AX663">
        <v>0.42623740434646606</v>
      </c>
      <c r="AY663">
        <v>-0.2411833256483078</v>
      </c>
      <c r="AZ663">
        <v>-0.11674617230892181</v>
      </c>
      <c r="BA663">
        <v>-2.676665410399437E-2</v>
      </c>
      <c r="BB663">
        <v>-8.8792875409126282E-2</v>
      </c>
      <c r="BC663">
        <v>-8.1038795411586761E-2</v>
      </c>
      <c r="BD663">
        <v>-2.8036156669259071E-2</v>
      </c>
      <c r="BE663">
        <v>47.425994873046875</v>
      </c>
      <c r="BF663">
        <v>46.925994873046875</v>
      </c>
      <c r="BG663">
        <v>45.472927093505859</v>
      </c>
      <c r="BH663">
        <v>45.199466705322266</v>
      </c>
      <c r="BI663">
        <v>45.425994873046875</v>
      </c>
      <c r="BJ663">
        <v>45.379062652587891</v>
      </c>
      <c r="BK663">
        <v>44.425998687744141</v>
      </c>
      <c r="BL663">
        <v>45.402530670166016</v>
      </c>
      <c r="BM663">
        <v>47.855602264404297</v>
      </c>
      <c r="BN663">
        <v>50.820396423339844</v>
      </c>
      <c r="BO663">
        <v>53.011734008789063</v>
      </c>
      <c r="BP663">
        <v>53.285198211669922</v>
      </c>
      <c r="BQ663">
        <v>54.046932220458984</v>
      </c>
      <c r="BR663">
        <v>55.046932220458984</v>
      </c>
      <c r="BS663">
        <v>55.976535797119141</v>
      </c>
      <c r="BT663">
        <v>55.058666229248047</v>
      </c>
      <c r="BU663">
        <v>54.320400238037109</v>
      </c>
      <c r="BV663">
        <v>50.937728881835938</v>
      </c>
      <c r="BW663">
        <v>49.437728881835938</v>
      </c>
      <c r="BX663">
        <v>48.722930908203125</v>
      </c>
      <c r="BY663">
        <v>46.793327331542969</v>
      </c>
      <c r="BZ663">
        <v>47.949466705322266</v>
      </c>
      <c r="CA663">
        <v>46.234661102294922</v>
      </c>
      <c r="CB663">
        <v>45.508129119873047</v>
      </c>
      <c r="CC663">
        <v>0.3099876344203949</v>
      </c>
      <c r="CD663">
        <v>0.24947148561477661</v>
      </c>
      <c r="CE663">
        <v>0.2117043137550354</v>
      </c>
      <c r="CF663">
        <v>0.27808421850204468</v>
      </c>
      <c r="CG663">
        <v>0.34266063570976257</v>
      </c>
      <c r="CH663">
        <v>0.41398119926452637</v>
      </c>
      <c r="CI663">
        <v>0.36960139870643616</v>
      </c>
      <c r="CJ663">
        <v>0.35483357310295105</v>
      </c>
      <c r="CK663">
        <v>0.18776817619800568</v>
      </c>
      <c r="CL663">
        <v>0.33368861675262451</v>
      </c>
      <c r="CM663">
        <v>0.30383226275444031</v>
      </c>
      <c r="CN663">
        <v>0.28431686758995056</v>
      </c>
      <c r="CO663">
        <v>0.255634605884552</v>
      </c>
      <c r="CP663">
        <v>0.23890964686870575</v>
      </c>
      <c r="CQ663">
        <v>0.25238192081451416</v>
      </c>
      <c r="CR663">
        <v>0.34028124809265137</v>
      </c>
      <c r="CS663">
        <v>0.28706026077270508</v>
      </c>
      <c r="CT663">
        <v>0.31088554859161377</v>
      </c>
      <c r="CU663">
        <v>0.37152320146560669</v>
      </c>
      <c r="CV663">
        <v>0.41399309039115906</v>
      </c>
      <c r="CW663">
        <v>0.4400651752948761</v>
      </c>
      <c r="CX663">
        <v>0.4670238196849823</v>
      </c>
      <c r="CY663">
        <v>0.41796255111694336</v>
      </c>
      <c r="CZ663">
        <v>0.36912009119987488</v>
      </c>
    </row>
    <row r="664" spans="1:104" x14ac:dyDescent="0.25">
      <c r="A664" t="s">
        <v>798</v>
      </c>
      <c r="B664" t="s">
        <v>168</v>
      </c>
      <c r="C664" t="s">
        <v>25</v>
      </c>
      <c r="D664" t="s">
        <v>182</v>
      </c>
      <c r="E664" t="s">
        <v>182</v>
      </c>
      <c r="F664">
        <v>2022</v>
      </c>
      <c r="G664" t="s">
        <v>181</v>
      </c>
      <c r="H664">
        <v>8</v>
      </c>
      <c r="I664">
        <v>29.217256546020508</v>
      </c>
      <c r="J664">
        <v>28.17170524597168</v>
      </c>
      <c r="K664">
        <v>27.503353118896484</v>
      </c>
      <c r="L664">
        <v>27.374608993530273</v>
      </c>
      <c r="M664">
        <v>28.475406646728516</v>
      </c>
      <c r="N664">
        <v>31.364540100097656</v>
      </c>
      <c r="O664">
        <v>35.068496704101563</v>
      </c>
      <c r="P664">
        <v>39.105693817138672</v>
      </c>
      <c r="Q664">
        <v>43.348369598388672</v>
      </c>
      <c r="R664">
        <v>46.822574615478516</v>
      </c>
      <c r="S664">
        <v>49.705280303955078</v>
      </c>
      <c r="T664">
        <v>51.170833587646484</v>
      </c>
      <c r="U664">
        <v>51.841297149658203</v>
      </c>
      <c r="V664">
        <v>52.210750579833984</v>
      </c>
      <c r="W664">
        <v>51.952552795410156</v>
      </c>
      <c r="X664">
        <v>50.824352264404297</v>
      </c>
      <c r="Y664">
        <v>48.93499755859375</v>
      </c>
      <c r="Z664">
        <v>46.295860290527344</v>
      </c>
      <c r="AA664">
        <v>42.733066558837891</v>
      </c>
      <c r="AB664">
        <v>41.14337158203125</v>
      </c>
      <c r="AC664">
        <v>39.898685455322266</v>
      </c>
      <c r="AD664">
        <v>37.264781951904297</v>
      </c>
      <c r="AE664">
        <v>34.237098693847656</v>
      </c>
      <c r="AF664">
        <v>31.703386306762695</v>
      </c>
      <c r="AG664">
        <v>2.3447158746421337E-3</v>
      </c>
      <c r="AH664">
        <v>4.8416055738925934E-2</v>
      </c>
      <c r="AI664">
        <v>3.0626570805907249E-2</v>
      </c>
      <c r="AJ664">
        <v>6.1902910470962524E-2</v>
      </c>
      <c r="AK664">
        <v>2.1392114460468292E-2</v>
      </c>
      <c r="AL664">
        <v>5.9246949851512909E-2</v>
      </c>
      <c r="AM664">
        <v>-0.11247259378433228</v>
      </c>
      <c r="AN664">
        <v>5.0927489995956421E-2</v>
      </c>
      <c r="AO664">
        <v>0.14894376695156097</v>
      </c>
      <c r="AP664">
        <v>0.17670702934265137</v>
      </c>
      <c r="AQ664">
        <v>0.46980103850364685</v>
      </c>
      <c r="AR664">
        <v>1.8970173597335815</v>
      </c>
      <c r="AS664">
        <v>1.9247462749481201</v>
      </c>
      <c r="AT664">
        <v>1.8081777095794678</v>
      </c>
      <c r="AU664">
        <v>1.7414538860321045</v>
      </c>
      <c r="AV664">
        <v>1.7902777194976807</v>
      </c>
      <c r="AW664">
        <v>1.7789561748504639</v>
      </c>
      <c r="AX664">
        <v>1.5864154100418091</v>
      </c>
      <c r="AY664">
        <v>0.57452613115310669</v>
      </c>
      <c r="AZ664">
        <v>0.36914744973182678</v>
      </c>
      <c r="BA664">
        <v>0.2649238109588623</v>
      </c>
      <c r="BB664">
        <v>0.18772763013839722</v>
      </c>
      <c r="BC664">
        <v>0.19813168048858643</v>
      </c>
      <c r="BD664">
        <v>0.1979614794254303</v>
      </c>
      <c r="BE664">
        <v>70.032455444335938</v>
      </c>
      <c r="BF664">
        <v>69.148994445800781</v>
      </c>
      <c r="BG664">
        <v>68.629844665527344</v>
      </c>
      <c r="BH664">
        <v>68.218048095703125</v>
      </c>
      <c r="BI664">
        <v>68.026268005371094</v>
      </c>
      <c r="BJ664">
        <v>67.499656677246094</v>
      </c>
      <c r="BK664">
        <v>68.213478088378906</v>
      </c>
      <c r="BL664">
        <v>72.176414489746094</v>
      </c>
      <c r="BM664">
        <v>78.048080444335938</v>
      </c>
      <c r="BN664">
        <v>82.896133422851563</v>
      </c>
      <c r="BO664">
        <v>88.985557556152344</v>
      </c>
      <c r="BP664">
        <v>92.133880615234375</v>
      </c>
      <c r="BQ664">
        <v>93.440765380859375</v>
      </c>
      <c r="BR664">
        <v>93.1517333984375</v>
      </c>
      <c r="BS664">
        <v>92.411872863769531</v>
      </c>
      <c r="BT664">
        <v>91.94818115234375</v>
      </c>
      <c r="BU664">
        <v>90.240936279296875</v>
      </c>
      <c r="BV664">
        <v>88.417877197265625</v>
      </c>
      <c r="BW664">
        <v>85.891021728515625</v>
      </c>
      <c r="BX664">
        <v>81.779060363769531</v>
      </c>
      <c r="BY664">
        <v>77.942276000976563</v>
      </c>
      <c r="BZ664">
        <v>75.230072021484375</v>
      </c>
      <c r="CA664">
        <v>73.935920715332031</v>
      </c>
      <c r="CB664">
        <v>72.598381042480469</v>
      </c>
      <c r="CC664">
        <v>0.25601896643638611</v>
      </c>
      <c r="CD664">
        <v>0.20472843945026398</v>
      </c>
      <c r="CE664">
        <v>0.17157278954982758</v>
      </c>
      <c r="CF664">
        <v>0.22460576891899109</v>
      </c>
      <c r="CG664">
        <v>0.2760733962059021</v>
      </c>
      <c r="CH664">
        <v>0.34200090169906616</v>
      </c>
      <c r="CI664">
        <v>0.3015037477016449</v>
      </c>
      <c r="CJ664">
        <v>0.29207956790924072</v>
      </c>
      <c r="CK664">
        <v>0.15912026166915894</v>
      </c>
      <c r="CL664">
        <v>0.29451125860214233</v>
      </c>
      <c r="CM664">
        <v>0.2798997163772583</v>
      </c>
      <c r="CN664">
        <v>0.27200919389724731</v>
      </c>
      <c r="CO664">
        <v>0.24994340538978577</v>
      </c>
      <c r="CP664">
        <v>0.2373536229133606</v>
      </c>
      <c r="CQ664">
        <v>0.25211840867996216</v>
      </c>
      <c r="CR664">
        <v>0.33607196807861328</v>
      </c>
      <c r="CS664">
        <v>0.27436807751655579</v>
      </c>
      <c r="CT664">
        <v>0.28130057454109192</v>
      </c>
      <c r="CU664">
        <v>0.32541224360466003</v>
      </c>
      <c r="CV664">
        <v>0.36314663290977478</v>
      </c>
      <c r="CW664">
        <v>0.38503676652908325</v>
      </c>
      <c r="CX664">
        <v>0.40263918042182922</v>
      </c>
      <c r="CY664">
        <v>0.35797274112701416</v>
      </c>
      <c r="CZ664">
        <v>0.31262990832328796</v>
      </c>
    </row>
    <row r="665" spans="1:104" x14ac:dyDescent="0.25">
      <c r="A665" t="s">
        <v>799</v>
      </c>
      <c r="B665" t="s">
        <v>168</v>
      </c>
      <c r="C665" t="s">
        <v>25</v>
      </c>
      <c r="D665" t="s">
        <v>182</v>
      </c>
      <c r="E665" t="s">
        <v>182</v>
      </c>
      <c r="F665">
        <v>2023</v>
      </c>
      <c r="G665" t="s">
        <v>169</v>
      </c>
      <c r="H665">
        <v>1</v>
      </c>
      <c r="I665">
        <v>22.808296203613281</v>
      </c>
      <c r="J665">
        <v>22.262409210205078</v>
      </c>
      <c r="K665">
        <v>22.127126693725586</v>
      </c>
      <c r="L665">
        <v>22.313909530639648</v>
      </c>
      <c r="M665">
        <v>23.49945068359375</v>
      </c>
      <c r="N665">
        <v>25.945564270019531</v>
      </c>
      <c r="O665">
        <v>29.791515350341797</v>
      </c>
      <c r="P665">
        <v>32.514423370361328</v>
      </c>
      <c r="Q665">
        <v>34.034976959228516</v>
      </c>
      <c r="R665">
        <v>34.122589111328125</v>
      </c>
      <c r="S665">
        <v>33.888530731201172</v>
      </c>
      <c r="T665">
        <v>33.159233093261719</v>
      </c>
      <c r="U665">
        <v>32.502456665039063</v>
      </c>
      <c r="V665">
        <v>31.950788497924805</v>
      </c>
      <c r="W665">
        <v>31.28297233581543</v>
      </c>
      <c r="X665">
        <v>30.606845855712891</v>
      </c>
      <c r="Y665">
        <v>30.460838317871094</v>
      </c>
      <c r="Z665">
        <v>31.678159713745117</v>
      </c>
      <c r="AA665">
        <v>31.30561637878418</v>
      </c>
      <c r="AB665">
        <v>30.096195220947266</v>
      </c>
      <c r="AC665">
        <v>28.977127075195313</v>
      </c>
      <c r="AD665">
        <v>27.568496704101563</v>
      </c>
      <c r="AE665">
        <v>25.764961242675781</v>
      </c>
      <c r="AF665">
        <v>24.358436584472656</v>
      </c>
      <c r="AG665">
        <v>-5.9184044599533081E-2</v>
      </c>
      <c r="AH665">
        <v>3.7230197340250015E-2</v>
      </c>
      <c r="AI665">
        <v>-4.4356729835271835E-2</v>
      </c>
      <c r="AJ665">
        <v>-5.0936385989189148E-2</v>
      </c>
      <c r="AK665">
        <v>-0.16726565361022949</v>
      </c>
      <c r="AL665">
        <v>-0.33179110288619995</v>
      </c>
      <c r="AM665">
        <v>-0.41351282596588135</v>
      </c>
      <c r="AN665">
        <v>-0.53639990091323853</v>
      </c>
      <c r="AO665">
        <v>-0.35313600301742554</v>
      </c>
      <c r="AP665">
        <v>-6.8744458258152008E-2</v>
      </c>
      <c r="AQ665">
        <v>0.14393313229084015</v>
      </c>
      <c r="AR665">
        <v>0.93428021669387817</v>
      </c>
      <c r="AS665">
        <v>0.85106879472732544</v>
      </c>
      <c r="AT665">
        <v>0.77550250291824341</v>
      </c>
      <c r="AU665">
        <v>0.73880046606063843</v>
      </c>
      <c r="AV665">
        <v>0.56527477502822876</v>
      </c>
      <c r="AW665">
        <v>0.57840996980667114</v>
      </c>
      <c r="AX665">
        <v>0.36618492007255554</v>
      </c>
      <c r="AY665">
        <v>-0.29165107011795044</v>
      </c>
      <c r="AZ665">
        <v>-0.14585836231708527</v>
      </c>
      <c r="BA665">
        <v>-4.3630145490169525E-2</v>
      </c>
      <c r="BB665">
        <v>-0.10582098364830017</v>
      </c>
      <c r="BC665">
        <v>-9.8580501973628998E-2</v>
      </c>
      <c r="BD665">
        <v>-4.1731901466846466E-2</v>
      </c>
      <c r="BE665">
        <v>42.305335998535156</v>
      </c>
      <c r="BF665">
        <v>41.305332183837891</v>
      </c>
      <c r="BG665">
        <v>40.328823089599609</v>
      </c>
      <c r="BH665">
        <v>39.758358001708984</v>
      </c>
      <c r="BI665">
        <v>39.234870910644531</v>
      </c>
      <c r="BJ665">
        <v>38.484870910644531</v>
      </c>
      <c r="BK665">
        <v>38.461383819580078</v>
      </c>
      <c r="BL665">
        <v>38.496616363525391</v>
      </c>
      <c r="BM665">
        <v>45.738254547119141</v>
      </c>
      <c r="BN665">
        <v>51.191280364990234</v>
      </c>
      <c r="BO665">
        <v>55.132564544677734</v>
      </c>
      <c r="BP665">
        <v>56.882564544677734</v>
      </c>
      <c r="BQ665">
        <v>57.929538726806641</v>
      </c>
      <c r="BR665">
        <v>58.156051635742188</v>
      </c>
      <c r="BS665">
        <v>57.9412841796875</v>
      </c>
      <c r="BT665">
        <v>56.273487091064453</v>
      </c>
      <c r="BU665">
        <v>54.843948364257813</v>
      </c>
      <c r="BV665">
        <v>52.426155090332031</v>
      </c>
      <c r="BW665">
        <v>50.711383819580078</v>
      </c>
      <c r="BX665">
        <v>47.758358001708984</v>
      </c>
      <c r="BY665">
        <v>46.305332183837891</v>
      </c>
      <c r="BZ665">
        <v>45.567073822021484</v>
      </c>
      <c r="CA665">
        <v>46.937896728515625</v>
      </c>
      <c r="CB665">
        <v>46.449642181396484</v>
      </c>
      <c r="CC665">
        <v>0.31745001673698425</v>
      </c>
      <c r="CD665">
        <v>0.25428667664527893</v>
      </c>
      <c r="CE665">
        <v>0.21644455194473267</v>
      </c>
      <c r="CF665">
        <v>0.28549718856811523</v>
      </c>
      <c r="CG665">
        <v>0.35555610060691833</v>
      </c>
      <c r="CH665">
        <v>0.43525505065917969</v>
      </c>
      <c r="CI665">
        <v>0.39555516839027405</v>
      </c>
      <c r="CJ665">
        <v>0.38204014301300049</v>
      </c>
      <c r="CK665">
        <v>0.20041394233703613</v>
      </c>
      <c r="CL665">
        <v>0.35345563292503357</v>
      </c>
      <c r="CM665">
        <v>0.32262212038040161</v>
      </c>
      <c r="CN665">
        <v>0.3004697859287262</v>
      </c>
      <c r="CO665">
        <v>0.2704315185546875</v>
      </c>
      <c r="CP665">
        <v>0.25222596526145935</v>
      </c>
      <c r="CQ665">
        <v>0.26441824436187744</v>
      </c>
      <c r="CR665">
        <v>0.35594078898429871</v>
      </c>
      <c r="CS665">
        <v>0.29801365733146667</v>
      </c>
      <c r="CT665">
        <v>0.32068607211112976</v>
      </c>
      <c r="CU665">
        <v>0.38615906238555908</v>
      </c>
      <c r="CV665">
        <v>0.42903071641921997</v>
      </c>
      <c r="CW665">
        <v>0.4561116099357605</v>
      </c>
      <c r="CX665">
        <v>0.4837004542350769</v>
      </c>
      <c r="CY665">
        <v>0.43461677432060242</v>
      </c>
      <c r="CZ665">
        <v>0.38396292924880981</v>
      </c>
    </row>
    <row r="666" spans="1:104" x14ac:dyDescent="0.25">
      <c r="A666" t="s">
        <v>800</v>
      </c>
      <c r="B666" t="s">
        <v>168</v>
      </c>
      <c r="C666" t="s">
        <v>25</v>
      </c>
      <c r="D666" t="s">
        <v>182</v>
      </c>
      <c r="E666" t="s">
        <v>182</v>
      </c>
      <c r="F666">
        <v>2023</v>
      </c>
      <c r="G666" t="s">
        <v>170</v>
      </c>
      <c r="H666">
        <v>2</v>
      </c>
      <c r="I666">
        <v>23.592384338378906</v>
      </c>
      <c r="J666">
        <v>22.947998046875</v>
      </c>
      <c r="K666">
        <v>22.685619354248047</v>
      </c>
      <c r="L666">
        <v>22.816818237304688</v>
      </c>
      <c r="M666">
        <v>23.862215042114258</v>
      </c>
      <c r="N666">
        <v>26.236858367919922</v>
      </c>
      <c r="O666">
        <v>29.806022644042969</v>
      </c>
      <c r="P666">
        <v>32.254444122314453</v>
      </c>
      <c r="Q666">
        <v>34.156818389892578</v>
      </c>
      <c r="R666">
        <v>34.982440948486328</v>
      </c>
      <c r="S666">
        <v>35.603443145751953</v>
      </c>
      <c r="T666">
        <v>35.626815795898437</v>
      </c>
      <c r="U666">
        <v>35.604591369628906</v>
      </c>
      <c r="V666">
        <v>35.597702026367188</v>
      </c>
      <c r="W666">
        <v>35.236862182617188</v>
      </c>
      <c r="X666">
        <v>34.266483306884766</v>
      </c>
      <c r="Y666">
        <v>33.294338226318359</v>
      </c>
      <c r="Z666">
        <v>33.436496734619141</v>
      </c>
      <c r="AA666">
        <v>33.246170043945313</v>
      </c>
      <c r="AB666">
        <v>31.79327392578125</v>
      </c>
      <c r="AC666">
        <v>30.516780853271484</v>
      </c>
      <c r="AD666">
        <v>28.79173469543457</v>
      </c>
      <c r="AE666">
        <v>26.695125579833984</v>
      </c>
      <c r="AF666">
        <v>25.087505340576172</v>
      </c>
      <c r="AG666">
        <v>-5.0325695425271988E-2</v>
      </c>
      <c r="AH666">
        <v>3.8779400289058685E-2</v>
      </c>
      <c r="AI666">
        <v>-3.312862291932106E-2</v>
      </c>
      <c r="AJ666">
        <v>-3.4094709903001785E-2</v>
      </c>
      <c r="AK666">
        <v>-0.13727450370788574</v>
      </c>
      <c r="AL666">
        <v>-0.26888498663902283</v>
      </c>
      <c r="AM666">
        <v>-0.36202263832092285</v>
      </c>
      <c r="AN666">
        <v>-0.43557140231132507</v>
      </c>
      <c r="AO666">
        <v>-0.2728009819984436</v>
      </c>
      <c r="AP666">
        <v>-3.3484864979982376E-2</v>
      </c>
      <c r="AQ666">
        <v>0.18525819480419159</v>
      </c>
      <c r="AR666">
        <v>1.0590410232543945</v>
      </c>
      <c r="AS666">
        <v>0.99988299608230591</v>
      </c>
      <c r="AT666">
        <v>0.92735397815704346</v>
      </c>
      <c r="AU666">
        <v>0.89185130596160889</v>
      </c>
      <c r="AV666">
        <v>0.73689740896224976</v>
      </c>
      <c r="AW666">
        <v>0.73708438873291016</v>
      </c>
      <c r="AX666">
        <v>0.52817058563232422</v>
      </c>
      <c r="AY666">
        <v>-0.172589510679245</v>
      </c>
      <c r="AZ666">
        <v>-7.5025424361228943E-2</v>
      </c>
      <c r="BA666">
        <v>-8.0629746662452817E-4</v>
      </c>
      <c r="BB666">
        <v>-6.4657494425773621E-2</v>
      </c>
      <c r="BC666">
        <v>-5.6185517460107803E-2</v>
      </c>
      <c r="BD666">
        <v>-7.3577067814767361E-3</v>
      </c>
      <c r="BE666">
        <v>52.414554595947266</v>
      </c>
      <c r="BF666">
        <v>51.938064575195312</v>
      </c>
      <c r="BG666">
        <v>51.891048431396484</v>
      </c>
      <c r="BH666">
        <v>50.938064575195312</v>
      </c>
      <c r="BI666">
        <v>51.664554595947266</v>
      </c>
      <c r="BJ666">
        <v>50.949817657470703</v>
      </c>
      <c r="BK666">
        <v>51.676311492919922</v>
      </c>
      <c r="BL666">
        <v>52.129295349121094</v>
      </c>
      <c r="BM666">
        <v>52.355785369873047</v>
      </c>
      <c r="BN666">
        <v>53.773506164550781</v>
      </c>
      <c r="BO666">
        <v>54.535263061523438</v>
      </c>
      <c r="BP666">
        <v>55.035263061523438</v>
      </c>
      <c r="BQ666">
        <v>55.832279205322266</v>
      </c>
      <c r="BR666">
        <v>54.105785369873047</v>
      </c>
      <c r="BS666">
        <v>53.344032287597656</v>
      </c>
      <c r="BT666">
        <v>52.105785369873047</v>
      </c>
      <c r="BU666">
        <v>49.855785369873047</v>
      </c>
      <c r="BV666">
        <v>48.141048431396484</v>
      </c>
      <c r="BW666">
        <v>47.367538452148438</v>
      </c>
      <c r="BX666">
        <v>48.117538452148438</v>
      </c>
      <c r="BY666">
        <v>47.867542266845703</v>
      </c>
      <c r="BZ666">
        <v>46.926307678222656</v>
      </c>
      <c r="CA666">
        <v>47.867542266845703</v>
      </c>
      <c r="CB666">
        <v>46.902801513671875</v>
      </c>
      <c r="CC666">
        <v>0.29878991842269897</v>
      </c>
      <c r="CD666">
        <v>0.23874999582767487</v>
      </c>
      <c r="CE666">
        <v>0.20163613557815552</v>
      </c>
      <c r="CF666">
        <v>0.26602807641029358</v>
      </c>
      <c r="CG666">
        <v>0.32819202542304993</v>
      </c>
      <c r="CH666">
        <v>0.4002021849155426</v>
      </c>
      <c r="CI666">
        <v>0.36312562227249146</v>
      </c>
      <c r="CJ666">
        <v>0.34695535898208618</v>
      </c>
      <c r="CK666">
        <v>0.18348807096481323</v>
      </c>
      <c r="CL666">
        <v>0.3262258768081665</v>
      </c>
      <c r="CM666">
        <v>0.30198314785957336</v>
      </c>
      <c r="CN666">
        <v>0.28624159097671509</v>
      </c>
      <c r="CO666">
        <v>0.26105701923370361</v>
      </c>
      <c r="CP666">
        <v>0.24676387012004852</v>
      </c>
      <c r="CQ666">
        <v>0.26122191548347473</v>
      </c>
      <c r="CR666">
        <v>0.34762242436408997</v>
      </c>
      <c r="CS666">
        <v>0.28508147597312927</v>
      </c>
      <c r="CT666">
        <v>0.30455589294433594</v>
      </c>
      <c r="CU666">
        <v>0.36843910813331604</v>
      </c>
      <c r="CV666">
        <v>0.40905055403709412</v>
      </c>
      <c r="CW666">
        <v>0.43455830216407776</v>
      </c>
      <c r="CX666">
        <v>0.45765599608421326</v>
      </c>
      <c r="CY666">
        <v>0.40772202610969543</v>
      </c>
      <c r="CZ666">
        <v>0.35904201865196228</v>
      </c>
    </row>
    <row r="667" spans="1:104" x14ac:dyDescent="0.25">
      <c r="A667" t="s">
        <v>801</v>
      </c>
      <c r="B667" t="s">
        <v>168</v>
      </c>
      <c r="C667" t="s">
        <v>25</v>
      </c>
      <c r="D667" t="s">
        <v>182</v>
      </c>
      <c r="E667" t="s">
        <v>182</v>
      </c>
      <c r="F667">
        <v>2023</v>
      </c>
      <c r="G667" t="s">
        <v>171</v>
      </c>
      <c r="H667">
        <v>3</v>
      </c>
      <c r="I667">
        <v>25.324104309082031</v>
      </c>
      <c r="J667">
        <v>24.493915557861328</v>
      </c>
      <c r="K667">
        <v>23.982816696166992</v>
      </c>
      <c r="L667">
        <v>23.857500076293945</v>
      </c>
      <c r="M667">
        <v>24.675796508789063</v>
      </c>
      <c r="N667">
        <v>27.006624221801758</v>
      </c>
      <c r="O667">
        <v>30.823266983032227</v>
      </c>
      <c r="P667">
        <v>33.406517028808594</v>
      </c>
      <c r="Q667">
        <v>35.973369598388672</v>
      </c>
      <c r="R667">
        <v>38.011215209960938</v>
      </c>
      <c r="S667">
        <v>39.935409545898437</v>
      </c>
      <c r="T667">
        <v>41.037712097167969</v>
      </c>
      <c r="U667">
        <v>41.722488403320313</v>
      </c>
      <c r="V667">
        <v>42.488601684570313</v>
      </c>
      <c r="W667">
        <v>42.451618194580078</v>
      </c>
      <c r="X667">
        <v>41.378280639648438</v>
      </c>
      <c r="Y667">
        <v>39.705825805664063</v>
      </c>
      <c r="Z667">
        <v>37.823322296142578</v>
      </c>
      <c r="AA667">
        <v>36.029857635498047</v>
      </c>
      <c r="AB667">
        <v>35.47314453125</v>
      </c>
      <c r="AC667">
        <v>33.981300354003906</v>
      </c>
      <c r="AD667">
        <v>31.832849502563477</v>
      </c>
      <c r="AE667">
        <v>29.25981330871582</v>
      </c>
      <c r="AF667">
        <v>27.161464691162109</v>
      </c>
      <c r="AG667">
        <v>-2.8124682605266571E-2</v>
      </c>
      <c r="AH667">
        <v>4.1716139763593674E-2</v>
      </c>
      <c r="AI667">
        <v>-6.7703765816986561E-3</v>
      </c>
      <c r="AJ667">
        <v>5.2776532247662544E-3</v>
      </c>
      <c r="AK667">
        <v>-6.8167522549629211E-2</v>
      </c>
      <c r="AL667">
        <v>-0.12773846089839935</v>
      </c>
      <c r="AM667">
        <v>-0.24940697848796844</v>
      </c>
      <c r="AN667">
        <v>-0.2277790755033493</v>
      </c>
      <c r="AO667">
        <v>-9.8914854228496552E-2</v>
      </c>
      <c r="AP667">
        <v>4.8745967447757721E-2</v>
      </c>
      <c r="AQ667">
        <v>0.29299905896186829</v>
      </c>
      <c r="AR667">
        <v>1.377856969833374</v>
      </c>
      <c r="AS667">
        <v>1.3610609769821167</v>
      </c>
      <c r="AT667">
        <v>1.2897874116897583</v>
      </c>
      <c r="AU667">
        <v>1.2485083341598511</v>
      </c>
      <c r="AV667">
        <v>1.1629617214202881</v>
      </c>
      <c r="AW667">
        <v>1.1473977565765381</v>
      </c>
      <c r="AX667">
        <v>0.92825162410736084</v>
      </c>
      <c r="AY667">
        <v>0.12413092702627182</v>
      </c>
      <c r="AZ667">
        <v>0.10201743245124817</v>
      </c>
      <c r="BA667">
        <v>0.10506891459226608</v>
      </c>
      <c r="BB667">
        <v>3.6691688001155853E-2</v>
      </c>
      <c r="BC667">
        <v>4.5725002884864807E-2</v>
      </c>
      <c r="BD667">
        <v>7.4349977076053619E-2</v>
      </c>
      <c r="BE667">
        <v>56.23529052734375</v>
      </c>
      <c r="BF667">
        <v>54.520584106445313</v>
      </c>
      <c r="BG667">
        <v>53.008819580078125</v>
      </c>
      <c r="BH667">
        <v>53.461761474609375</v>
      </c>
      <c r="BI667">
        <v>53.914703369140625</v>
      </c>
      <c r="BJ667">
        <v>54.0941162109375</v>
      </c>
      <c r="BK667">
        <v>54.070587158203125</v>
      </c>
      <c r="BL667">
        <v>56.261764526367188</v>
      </c>
      <c r="BM667">
        <v>63.155887603759766</v>
      </c>
      <c r="BN667">
        <v>68.835296630859375</v>
      </c>
      <c r="BO667">
        <v>73.120590209960938</v>
      </c>
      <c r="BP667">
        <v>75.917648315429687</v>
      </c>
      <c r="BQ667">
        <v>79.132354736328125</v>
      </c>
      <c r="BR667">
        <v>78.95294189453125</v>
      </c>
      <c r="BS667">
        <v>76.061767578125</v>
      </c>
      <c r="BT667">
        <v>72.75</v>
      </c>
      <c r="BU667">
        <v>72.488235473632812</v>
      </c>
      <c r="BV667">
        <v>71.035293579101562</v>
      </c>
      <c r="BW667">
        <v>67.449996948242188</v>
      </c>
      <c r="BX667">
        <v>63.008819580078125</v>
      </c>
      <c r="BY667">
        <v>61.758815765380859</v>
      </c>
      <c r="BZ667">
        <v>59.794113159179688</v>
      </c>
      <c r="CA667">
        <v>59.747055053710937</v>
      </c>
      <c r="CB667">
        <v>57.794113159179687</v>
      </c>
      <c r="CC667">
        <v>0.25885540246963501</v>
      </c>
      <c r="CD667">
        <v>0.20691405236721039</v>
      </c>
      <c r="CE667">
        <v>0.17337581515312195</v>
      </c>
      <c r="CF667">
        <v>0.22588033974170685</v>
      </c>
      <c r="CG667">
        <v>0.27463898062705994</v>
      </c>
      <c r="CH667">
        <v>0.33664602041244507</v>
      </c>
      <c r="CI667">
        <v>0.30724388360977173</v>
      </c>
      <c r="CJ667">
        <v>0.29660779237747192</v>
      </c>
      <c r="CK667">
        <v>0.1591583639383316</v>
      </c>
      <c r="CL667">
        <v>0.28943026065826416</v>
      </c>
      <c r="CM667">
        <v>0.27346533536911011</v>
      </c>
      <c r="CN667">
        <v>0.26500460505485535</v>
      </c>
      <c r="CO667">
        <v>0.24393823742866516</v>
      </c>
      <c r="CP667">
        <v>0.23458065092563629</v>
      </c>
      <c r="CQ667">
        <v>0.25018441677093506</v>
      </c>
      <c r="CR667">
        <v>0.33099687099456787</v>
      </c>
      <c r="CS667">
        <v>0.26774066686630249</v>
      </c>
      <c r="CT667">
        <v>0.27457407116889954</v>
      </c>
      <c r="CU667">
        <v>0.32269138097763062</v>
      </c>
      <c r="CV667">
        <v>0.36565810441970825</v>
      </c>
      <c r="CW667">
        <v>0.3886357843875885</v>
      </c>
      <c r="CX667">
        <v>0.40827399492263794</v>
      </c>
      <c r="CY667">
        <v>0.36111143231391907</v>
      </c>
      <c r="CZ667">
        <v>0.31466054916381836</v>
      </c>
    </row>
    <row r="668" spans="1:104" x14ac:dyDescent="0.25">
      <c r="A668" t="s">
        <v>802</v>
      </c>
      <c r="B668" t="s">
        <v>168</v>
      </c>
      <c r="C668" t="s">
        <v>25</v>
      </c>
      <c r="D668" t="s">
        <v>182</v>
      </c>
      <c r="E668" t="s">
        <v>182</v>
      </c>
      <c r="F668">
        <v>2023</v>
      </c>
      <c r="G668" t="s">
        <v>172</v>
      </c>
      <c r="H668">
        <v>4</v>
      </c>
      <c r="I668">
        <v>26.836488723754883</v>
      </c>
      <c r="J668">
        <v>25.825811386108398</v>
      </c>
      <c r="K668">
        <v>25.225788116455078</v>
      </c>
      <c r="L668">
        <v>25.047397613525391</v>
      </c>
      <c r="M668">
        <v>25.923152923583984</v>
      </c>
      <c r="N668">
        <v>28.387109756469727</v>
      </c>
      <c r="O668">
        <v>31.74945068359375</v>
      </c>
      <c r="P668">
        <v>35.048931121826172</v>
      </c>
      <c r="Q668">
        <v>39.122371673583984</v>
      </c>
      <c r="R668">
        <v>42.655342102050781</v>
      </c>
      <c r="S668">
        <v>45.617855072021484</v>
      </c>
      <c r="T668">
        <v>47.320423126220703</v>
      </c>
      <c r="U668">
        <v>48.138816833496094</v>
      </c>
      <c r="V668">
        <v>48.746265411376953</v>
      </c>
      <c r="W668">
        <v>48.422435760498047</v>
      </c>
      <c r="X668">
        <v>47.044166564941406</v>
      </c>
      <c r="Y668">
        <v>44.818824768066406</v>
      </c>
      <c r="Z668">
        <v>42.103134155273438</v>
      </c>
      <c r="AA668">
        <v>38.826828002929688</v>
      </c>
      <c r="AB668">
        <v>38.304080963134766</v>
      </c>
      <c r="AC668">
        <v>36.98431396484375</v>
      </c>
      <c r="AD668">
        <v>34.502967834472656</v>
      </c>
      <c r="AE668">
        <v>31.586187362670898</v>
      </c>
      <c r="AF668">
        <v>29.2088623046875</v>
      </c>
      <c r="AG668">
        <v>-5.5156582966446877E-3</v>
      </c>
      <c r="AH668">
        <v>4.4539343565702438E-2</v>
      </c>
      <c r="AI668">
        <v>1.9767226651310921E-2</v>
      </c>
      <c r="AJ668">
        <v>4.4499669224023819E-2</v>
      </c>
      <c r="AK668">
        <v>-2.519597765058279E-3</v>
      </c>
      <c r="AL668">
        <v>8.126337081193924E-3</v>
      </c>
      <c r="AM668">
        <v>-0.14004836976528168</v>
      </c>
      <c r="AN668">
        <v>-2.1605048328638077E-2</v>
      </c>
      <c r="AO668">
        <v>7.9308398067951202E-2</v>
      </c>
      <c r="AP668">
        <v>0.13853566348552704</v>
      </c>
      <c r="AQ668">
        <v>0.41554096341133118</v>
      </c>
      <c r="AR668">
        <v>1.7367701530456543</v>
      </c>
      <c r="AS668">
        <v>1.7569934129714966</v>
      </c>
      <c r="AT668">
        <v>1.6594651937484741</v>
      </c>
      <c r="AU668">
        <v>1.5915709733963013</v>
      </c>
      <c r="AV668">
        <v>1.5912246704101563</v>
      </c>
      <c r="AW668">
        <v>1.5586494207382202</v>
      </c>
      <c r="AX668">
        <v>1.35164475440979</v>
      </c>
      <c r="AY668">
        <v>0.4303005039691925</v>
      </c>
      <c r="AZ668">
        <v>0.28599712252616882</v>
      </c>
      <c r="BA668">
        <v>0.2147040069103241</v>
      </c>
      <c r="BB668">
        <v>0.14310751855373383</v>
      </c>
      <c r="BC668">
        <v>0.1525140106678009</v>
      </c>
      <c r="BD668">
        <v>0.1599387526512146</v>
      </c>
      <c r="BE668">
        <v>62.723255157470703</v>
      </c>
      <c r="BF668">
        <v>61.926155090332031</v>
      </c>
      <c r="BG668">
        <v>60.211715698242188</v>
      </c>
      <c r="BH668">
        <v>61.404018402099609</v>
      </c>
      <c r="BI668">
        <v>60.404018402099609</v>
      </c>
      <c r="BJ668">
        <v>60.606918334960938</v>
      </c>
      <c r="BK668">
        <v>59.867752075195313</v>
      </c>
      <c r="BL668">
        <v>67.073371887207031</v>
      </c>
      <c r="BM668">
        <v>77.767936706542969</v>
      </c>
      <c r="BN668">
        <v>84.005455017089844</v>
      </c>
      <c r="BO668">
        <v>88.326576232910156</v>
      </c>
      <c r="BP668">
        <v>91.611427307128906</v>
      </c>
      <c r="BQ668">
        <v>92.8607177734375</v>
      </c>
      <c r="BR668">
        <v>91.944320678710937</v>
      </c>
      <c r="BS668">
        <v>91.00201416015625</v>
      </c>
      <c r="BT668">
        <v>90.050064086914063</v>
      </c>
      <c r="BU668">
        <v>88.166633605957031</v>
      </c>
      <c r="BV668">
        <v>86.644966125488281</v>
      </c>
      <c r="BW668">
        <v>83.929351806640625</v>
      </c>
      <c r="BX668">
        <v>78.48846435546875</v>
      </c>
      <c r="BY668">
        <v>73.380233764648438</v>
      </c>
      <c r="BZ668">
        <v>69.986442565917969</v>
      </c>
      <c r="CA668">
        <v>64.684730529785156</v>
      </c>
      <c r="CB668">
        <v>63.150585174560547</v>
      </c>
      <c r="CC668">
        <v>0.24184130132198334</v>
      </c>
      <c r="CD668">
        <v>0.19224323332309723</v>
      </c>
      <c r="CE668">
        <v>0.16111020743846893</v>
      </c>
      <c r="CF668">
        <v>0.20964236557483673</v>
      </c>
      <c r="CG668">
        <v>0.25591504573822021</v>
      </c>
      <c r="CH668">
        <v>0.31411191821098328</v>
      </c>
      <c r="CI668">
        <v>0.27999201416969299</v>
      </c>
      <c r="CJ668">
        <v>0.27243518829345703</v>
      </c>
      <c r="CK668">
        <v>0.14973190426826477</v>
      </c>
      <c r="CL668">
        <v>0.28033313155174255</v>
      </c>
      <c r="CM668">
        <v>0.26874148845672607</v>
      </c>
      <c r="CN668">
        <v>0.26300263404846191</v>
      </c>
      <c r="CO668">
        <v>0.24236413836479187</v>
      </c>
      <c r="CP668">
        <v>0.23168806731700897</v>
      </c>
      <c r="CQ668">
        <v>0.24484860897064209</v>
      </c>
      <c r="CR668">
        <v>0.32308393716812134</v>
      </c>
      <c r="CS668">
        <v>0.25962343811988831</v>
      </c>
      <c r="CT668">
        <v>0.26355558633804321</v>
      </c>
      <c r="CU668">
        <v>0.30220052599906921</v>
      </c>
      <c r="CV668">
        <v>0.34230020642280579</v>
      </c>
      <c r="CW668">
        <v>0.36528435349464417</v>
      </c>
      <c r="CX668">
        <v>0.38384643197059631</v>
      </c>
      <c r="CY668">
        <v>0.34041368961334229</v>
      </c>
      <c r="CZ668">
        <v>0.29755353927612305</v>
      </c>
    </row>
    <row r="669" spans="1:104" x14ac:dyDescent="0.25">
      <c r="A669" t="s">
        <v>803</v>
      </c>
      <c r="B669" t="s">
        <v>168</v>
      </c>
      <c r="C669" t="s">
        <v>25</v>
      </c>
      <c r="D669" t="s">
        <v>182</v>
      </c>
      <c r="E669" t="s">
        <v>182</v>
      </c>
      <c r="F669">
        <v>2023</v>
      </c>
      <c r="G669" t="s">
        <v>173</v>
      </c>
      <c r="H669">
        <v>5</v>
      </c>
      <c r="I669">
        <v>26.826171875</v>
      </c>
      <c r="J669">
        <v>25.911090850830078</v>
      </c>
      <c r="K669">
        <v>25.325160980224609</v>
      </c>
      <c r="L669">
        <v>25.203779220581055</v>
      </c>
      <c r="M669">
        <v>26.166719436645508</v>
      </c>
      <c r="N669">
        <v>28.64720344543457</v>
      </c>
      <c r="O669">
        <v>31.769477844238281</v>
      </c>
      <c r="P669">
        <v>35.8355712890625</v>
      </c>
      <c r="Q669">
        <v>40.259391784667969</v>
      </c>
      <c r="R669">
        <v>43.668071746826172</v>
      </c>
      <c r="S669">
        <v>46.389438629150391</v>
      </c>
      <c r="T669">
        <v>47.961025238037109</v>
      </c>
      <c r="U669">
        <v>48.59442138671875</v>
      </c>
      <c r="V669">
        <v>48.970859527587891</v>
      </c>
      <c r="W669">
        <v>48.492572784423828</v>
      </c>
      <c r="X669">
        <v>46.973453521728516</v>
      </c>
      <c r="Y669">
        <v>44.682773590087891</v>
      </c>
      <c r="Z669">
        <v>41.9388427734375</v>
      </c>
      <c r="AA669">
        <v>38.680267333984375</v>
      </c>
      <c r="AB669">
        <v>37.847343444824219</v>
      </c>
      <c r="AC669">
        <v>37.084903717041016</v>
      </c>
      <c r="AD669">
        <v>34.506969451904297</v>
      </c>
      <c r="AE669">
        <v>31.652376174926758</v>
      </c>
      <c r="AF669">
        <v>29.278068542480469</v>
      </c>
      <c r="AG669">
        <v>-1.8904708558693528E-3</v>
      </c>
      <c r="AH669">
        <v>4.4798765331506729E-2</v>
      </c>
      <c r="AI669">
        <v>2.3861730471253395E-2</v>
      </c>
      <c r="AJ669">
        <v>5.0769269466400146E-2</v>
      </c>
      <c r="AK669">
        <v>7.9677421599626541E-3</v>
      </c>
      <c r="AL669">
        <v>2.9987679794430733E-2</v>
      </c>
      <c r="AM669">
        <v>-0.12377302348613739</v>
      </c>
      <c r="AN669">
        <v>1.0844194330275059E-2</v>
      </c>
      <c r="AO669">
        <v>0.1112481951713562</v>
      </c>
      <c r="AP669">
        <v>0.15727129578590393</v>
      </c>
      <c r="AQ669">
        <v>0.44369694590568542</v>
      </c>
      <c r="AR669">
        <v>1.8130052089691162</v>
      </c>
      <c r="AS669">
        <v>1.8317528963088989</v>
      </c>
      <c r="AT669">
        <v>1.7183699607849121</v>
      </c>
      <c r="AU669">
        <v>1.6435291767120361</v>
      </c>
      <c r="AV669">
        <v>1.6556357145309448</v>
      </c>
      <c r="AW669">
        <v>1.6211799383163452</v>
      </c>
      <c r="AX669">
        <v>1.4187383651733398</v>
      </c>
      <c r="AY669">
        <v>0.48397168517112732</v>
      </c>
      <c r="AZ669">
        <v>0.31696346402168274</v>
      </c>
      <c r="BA669">
        <v>0.23368915915489197</v>
      </c>
      <c r="BB669">
        <v>0.15944935381412506</v>
      </c>
      <c r="BC669">
        <v>0.16916292905807495</v>
      </c>
      <c r="BD669">
        <v>0.17265702784061432</v>
      </c>
      <c r="BE669">
        <v>65.973922729492188</v>
      </c>
      <c r="BF669">
        <v>65.462135314941406</v>
      </c>
      <c r="BG669">
        <v>65.879638671875</v>
      </c>
      <c r="BH669">
        <v>65.606063842773438</v>
      </c>
      <c r="BI669">
        <v>64.617851257324219</v>
      </c>
      <c r="BJ669">
        <v>63.879638671875</v>
      </c>
      <c r="BK669">
        <v>63.141422271728516</v>
      </c>
      <c r="BL669">
        <v>68.917503356933594</v>
      </c>
      <c r="BM669">
        <v>79.622871398925781</v>
      </c>
      <c r="BN669">
        <v>85.087509155273437</v>
      </c>
      <c r="BO669">
        <v>88.920013427734375</v>
      </c>
      <c r="BP669">
        <v>92.349288940429688</v>
      </c>
      <c r="BQ669">
        <v>92.313934326171875</v>
      </c>
      <c r="BR669">
        <v>90.622871398925781</v>
      </c>
      <c r="BS669">
        <v>90.611083984375</v>
      </c>
      <c r="BT669">
        <v>88.681793212890625</v>
      </c>
      <c r="BU669">
        <v>85.514289855957031</v>
      </c>
      <c r="BV669">
        <v>83.776077270507813</v>
      </c>
      <c r="BW669">
        <v>81.905708312988281</v>
      </c>
      <c r="BX669">
        <v>80.132148742675781</v>
      </c>
      <c r="BY669">
        <v>74.238212585449219</v>
      </c>
      <c r="BZ669">
        <v>69.844284057617188</v>
      </c>
      <c r="CA669">
        <v>68.820709228515625</v>
      </c>
      <c r="CB669">
        <v>67.129638671875</v>
      </c>
      <c r="CC669">
        <v>0.2390805184841156</v>
      </c>
      <c r="CD669">
        <v>0.1911747008562088</v>
      </c>
      <c r="CE669">
        <v>0.1601535975933075</v>
      </c>
      <c r="CF669">
        <v>0.20958231389522552</v>
      </c>
      <c r="CG669">
        <v>0.25740763545036316</v>
      </c>
      <c r="CH669">
        <v>0.31635898351669312</v>
      </c>
      <c r="CI669">
        <v>0.28025966882705688</v>
      </c>
      <c r="CJ669">
        <v>0.27725347876548767</v>
      </c>
      <c r="CK669">
        <v>0.15439918637275696</v>
      </c>
      <c r="CL669">
        <v>0.28883457183837891</v>
      </c>
      <c r="CM669">
        <v>0.2754606306552887</v>
      </c>
      <c r="CN669">
        <v>0.26905930042266846</v>
      </c>
      <c r="CO669">
        <v>0.24685676395893097</v>
      </c>
      <c r="CP669">
        <v>0.23424538969993591</v>
      </c>
      <c r="CQ669">
        <v>0.24703332781791687</v>
      </c>
      <c r="CR669">
        <v>0.32565903663635254</v>
      </c>
      <c r="CS669">
        <v>0.26162350177764893</v>
      </c>
      <c r="CT669">
        <v>0.26586434245109558</v>
      </c>
      <c r="CU669">
        <v>0.30514183640480042</v>
      </c>
      <c r="CV669">
        <v>0.34393671154975891</v>
      </c>
      <c r="CW669">
        <v>0.36762869358062744</v>
      </c>
      <c r="CX669">
        <v>0.38224628567695618</v>
      </c>
      <c r="CY669">
        <v>0.33961880207061768</v>
      </c>
      <c r="CZ669">
        <v>0.29606103897094727</v>
      </c>
    </row>
    <row r="670" spans="1:104" x14ac:dyDescent="0.25">
      <c r="A670" t="s">
        <v>804</v>
      </c>
      <c r="B670" t="s">
        <v>168</v>
      </c>
      <c r="C670" t="s">
        <v>25</v>
      </c>
      <c r="D670" t="s">
        <v>182</v>
      </c>
      <c r="E670" t="s">
        <v>182</v>
      </c>
      <c r="F670">
        <v>2023</v>
      </c>
      <c r="G670" t="s">
        <v>174</v>
      </c>
      <c r="H670">
        <v>6</v>
      </c>
      <c r="I670">
        <v>27.329475402832031</v>
      </c>
      <c r="J670">
        <v>26.377786636352539</v>
      </c>
      <c r="K670">
        <v>25.776775360107422</v>
      </c>
      <c r="L670">
        <v>25.620998382568359</v>
      </c>
      <c r="M670">
        <v>26.572999954223633</v>
      </c>
      <c r="N670">
        <v>28.891654968261719</v>
      </c>
      <c r="O670">
        <v>31.934005737304688</v>
      </c>
      <c r="P670">
        <v>35.924163818359375</v>
      </c>
      <c r="Q670">
        <v>39.840511322021484</v>
      </c>
      <c r="R670">
        <v>43.140811920166016</v>
      </c>
      <c r="S670">
        <v>45.81884765625</v>
      </c>
      <c r="T670">
        <v>47.248207092285156</v>
      </c>
      <c r="U670">
        <v>47.724357604980469</v>
      </c>
      <c r="V670">
        <v>47.950996398925781</v>
      </c>
      <c r="W670">
        <v>47.542961120605469</v>
      </c>
      <c r="X670">
        <v>46.314765930175781</v>
      </c>
      <c r="Y670">
        <v>44.555950164794922</v>
      </c>
      <c r="Z670">
        <v>42.130405426025391</v>
      </c>
      <c r="AA670">
        <v>39.123813629150391</v>
      </c>
      <c r="AB670">
        <v>37.551300048828125</v>
      </c>
      <c r="AC670">
        <v>36.941280364990234</v>
      </c>
      <c r="AD670">
        <v>34.676692962646484</v>
      </c>
      <c r="AE670">
        <v>31.951850891113281</v>
      </c>
      <c r="AF670">
        <v>29.57246208190918</v>
      </c>
      <c r="AG670">
        <v>-8.9313695207238197E-3</v>
      </c>
      <c r="AH670">
        <v>4.584580659866333E-2</v>
      </c>
      <c r="AI670">
        <v>1.676236093044281E-2</v>
      </c>
      <c r="AJ670">
        <v>4.0735907852649689E-2</v>
      </c>
      <c r="AK670">
        <v>-1.2055194936692715E-2</v>
      </c>
      <c r="AL670">
        <v>-1.0985277593135834E-2</v>
      </c>
      <c r="AM670">
        <v>-0.15868461132049561</v>
      </c>
      <c r="AN670">
        <v>-5.1649957895278931E-2</v>
      </c>
      <c r="AO670">
        <v>5.6856751441955566E-2</v>
      </c>
      <c r="AP670">
        <v>0.13047297298908234</v>
      </c>
      <c r="AQ670">
        <v>0.41127452254295349</v>
      </c>
      <c r="AR670">
        <v>1.7306848764419556</v>
      </c>
      <c r="AS670">
        <v>1.7336217164993286</v>
      </c>
      <c r="AT670">
        <v>1.6235802173614502</v>
      </c>
      <c r="AU670">
        <v>1.5573256015777588</v>
      </c>
      <c r="AV670">
        <v>1.5517150163650513</v>
      </c>
      <c r="AW670">
        <v>1.5395036935806274</v>
      </c>
      <c r="AX670">
        <v>1.3294805288314819</v>
      </c>
      <c r="AY670">
        <v>0.40339228510856628</v>
      </c>
      <c r="AZ670">
        <v>0.26586121320724487</v>
      </c>
      <c r="BA670">
        <v>0.20478025078773499</v>
      </c>
      <c r="BB670">
        <v>0.13135997951030731</v>
      </c>
      <c r="BC670">
        <v>0.14172716438770294</v>
      </c>
      <c r="BD670">
        <v>0.15229584276676178</v>
      </c>
      <c r="BE670">
        <v>65.367012023925781</v>
      </c>
      <c r="BF670">
        <v>62.677177429199219</v>
      </c>
      <c r="BG670">
        <v>61.724357604980469</v>
      </c>
      <c r="BH670">
        <v>61.711616516113281</v>
      </c>
      <c r="BI670">
        <v>61.485210418701172</v>
      </c>
      <c r="BJ670">
        <v>60.782394409179688</v>
      </c>
      <c r="BK670">
        <v>62.201004028320313</v>
      </c>
      <c r="BL670">
        <v>70.619537353515625</v>
      </c>
      <c r="BM670">
        <v>75.942359924316406</v>
      </c>
      <c r="BN670">
        <v>79.657684326171875</v>
      </c>
      <c r="BO670">
        <v>84.540428161621094</v>
      </c>
      <c r="BP670">
        <v>87.243019104003906</v>
      </c>
      <c r="BQ670">
        <v>88.981452941894531</v>
      </c>
      <c r="BR670">
        <v>89.493019104003906</v>
      </c>
      <c r="BS670">
        <v>87.074638366699219</v>
      </c>
      <c r="BT670">
        <v>87.134559631347656</v>
      </c>
      <c r="BU670">
        <v>86.883621215820313</v>
      </c>
      <c r="BV670">
        <v>84.407447814941406</v>
      </c>
      <c r="BW670">
        <v>82.217605590820312</v>
      </c>
      <c r="BX670">
        <v>79.56103515625</v>
      </c>
      <c r="BY670">
        <v>75.941963195800781</v>
      </c>
      <c r="BZ670">
        <v>72.273590087890625</v>
      </c>
      <c r="CA670">
        <v>70.535385131835937</v>
      </c>
      <c r="CB670">
        <v>68.117012023925781</v>
      </c>
      <c r="CC670">
        <v>0.25102102756500244</v>
      </c>
      <c r="CD670">
        <v>0.20034703612327576</v>
      </c>
      <c r="CE670">
        <v>0.16804464161396027</v>
      </c>
      <c r="CF670">
        <v>0.21908614039421082</v>
      </c>
      <c r="CG670">
        <v>0.26818743348121643</v>
      </c>
      <c r="CH670">
        <v>0.32758802175521851</v>
      </c>
      <c r="CI670">
        <v>0.28884506225585938</v>
      </c>
      <c r="CJ670">
        <v>0.28524991869926453</v>
      </c>
      <c r="CK670">
        <v>0.15618152916431427</v>
      </c>
      <c r="CL670">
        <v>0.29016861319541931</v>
      </c>
      <c r="CM670">
        <v>0.27659302949905396</v>
      </c>
      <c r="CN670">
        <v>0.26943770051002502</v>
      </c>
      <c r="CO670">
        <v>0.24650555849075317</v>
      </c>
      <c r="CP670">
        <v>0.2337653636932373</v>
      </c>
      <c r="CQ670">
        <v>0.24725036323070526</v>
      </c>
      <c r="CR670">
        <v>0.32809346914291382</v>
      </c>
      <c r="CS670">
        <v>0.26722332835197449</v>
      </c>
      <c r="CT670">
        <v>0.27241876721382141</v>
      </c>
      <c r="CU670">
        <v>0.31495854258537292</v>
      </c>
      <c r="CV670">
        <v>0.35010695457458496</v>
      </c>
      <c r="CW670">
        <v>0.37567734718322754</v>
      </c>
      <c r="CX670">
        <v>0.39357829093933105</v>
      </c>
      <c r="CY670">
        <v>0.3509691059589386</v>
      </c>
      <c r="CZ670">
        <v>0.30650672316551208</v>
      </c>
    </row>
    <row r="671" spans="1:104" x14ac:dyDescent="0.25">
      <c r="A671" t="s">
        <v>805</v>
      </c>
      <c r="B671" t="s">
        <v>168</v>
      </c>
      <c r="C671" t="s">
        <v>25</v>
      </c>
      <c r="D671" t="s">
        <v>182</v>
      </c>
      <c r="E671" t="s">
        <v>182</v>
      </c>
      <c r="F671">
        <v>2023</v>
      </c>
      <c r="G671" t="s">
        <v>175</v>
      </c>
      <c r="H671">
        <v>7</v>
      </c>
      <c r="I671">
        <v>28.803617477416992</v>
      </c>
      <c r="J671">
        <v>27.817588806152344</v>
      </c>
      <c r="K671">
        <v>27.150712966918945</v>
      </c>
      <c r="L671">
        <v>27.036088943481445</v>
      </c>
      <c r="M671">
        <v>28.115253448486328</v>
      </c>
      <c r="N671">
        <v>30.835098266601563</v>
      </c>
      <c r="O671">
        <v>34.137451171875</v>
      </c>
      <c r="P671">
        <v>38.161624908447266</v>
      </c>
      <c r="Q671">
        <v>42.082637786865234</v>
      </c>
      <c r="R671">
        <v>45.468799591064453</v>
      </c>
      <c r="S671">
        <v>48.201210021972656</v>
      </c>
      <c r="T671">
        <v>49.6163330078125</v>
      </c>
      <c r="U671">
        <v>50.246261596679687</v>
      </c>
      <c r="V671">
        <v>50.559734344482422</v>
      </c>
      <c r="W671">
        <v>50.263771057128906</v>
      </c>
      <c r="X671">
        <v>49.366298675537109</v>
      </c>
      <c r="Y671">
        <v>47.670726776123047</v>
      </c>
      <c r="Z671">
        <v>45.034271240234375</v>
      </c>
      <c r="AA671">
        <v>41.530296325683594</v>
      </c>
      <c r="AB671">
        <v>39.685012817382812</v>
      </c>
      <c r="AC671">
        <v>38.974552154541016</v>
      </c>
      <c r="AD671">
        <v>36.611499786376953</v>
      </c>
      <c r="AE671">
        <v>33.727462768554687</v>
      </c>
      <c r="AF671">
        <v>31.246492385864258</v>
      </c>
      <c r="AG671">
        <v>3.46544967032969E-3</v>
      </c>
      <c r="AH671">
        <v>4.7964852303266525E-2</v>
      </c>
      <c r="AI671">
        <v>3.1582072377204895E-2</v>
      </c>
      <c r="AJ671">
        <v>6.3130743801593781E-2</v>
      </c>
      <c r="AK671">
        <v>2.4568568915128708E-2</v>
      </c>
      <c r="AL671">
        <v>6.5459363162517548E-2</v>
      </c>
      <c r="AM671">
        <v>-0.10503404587507248</v>
      </c>
      <c r="AN671">
        <v>6.0794778168201447E-2</v>
      </c>
      <c r="AO671">
        <v>0.1558530181646347</v>
      </c>
      <c r="AP671">
        <v>0.17910537123680115</v>
      </c>
      <c r="AQ671">
        <v>0.46985515952110291</v>
      </c>
      <c r="AR671">
        <v>1.8764063119888306</v>
      </c>
      <c r="AS671">
        <v>1.9040849208831787</v>
      </c>
      <c r="AT671">
        <v>1.7856978178024292</v>
      </c>
      <c r="AU671">
        <v>1.7155917882919312</v>
      </c>
      <c r="AV671">
        <v>1.7782905101776123</v>
      </c>
      <c r="AW671">
        <v>1.773335337638855</v>
      </c>
      <c r="AX671">
        <v>1.5763283967971802</v>
      </c>
      <c r="AY671">
        <v>0.57826113700866699</v>
      </c>
      <c r="AZ671">
        <v>0.36791816353797913</v>
      </c>
      <c r="BA671">
        <v>0.26510205864906311</v>
      </c>
      <c r="BB671">
        <v>0.18968954682350159</v>
      </c>
      <c r="BC671">
        <v>0.20040889084339142</v>
      </c>
      <c r="BD671">
        <v>0.19947157800197601</v>
      </c>
      <c r="BE671">
        <v>71.0826416015625</v>
      </c>
      <c r="BF671">
        <v>71.523612976074219</v>
      </c>
      <c r="BG671">
        <v>71.035415649414063</v>
      </c>
      <c r="BH671">
        <v>70.797225952148438</v>
      </c>
      <c r="BI671">
        <v>70.106254577636719</v>
      </c>
      <c r="BJ671">
        <v>70.094451904296875</v>
      </c>
      <c r="BK671">
        <v>69.618064880371094</v>
      </c>
      <c r="BL671">
        <v>72.75</v>
      </c>
      <c r="BM671">
        <v>76.608322143554688</v>
      </c>
      <c r="BN671">
        <v>81.061103820800781</v>
      </c>
      <c r="BO671">
        <v>86.169425964355469</v>
      </c>
      <c r="BP671">
        <v>91.242332458496094</v>
      </c>
      <c r="BQ671">
        <v>91.53955078125</v>
      </c>
      <c r="BR671">
        <v>91.8721923828125</v>
      </c>
      <c r="BS671">
        <v>92.122200012207031</v>
      </c>
      <c r="BT671">
        <v>91.289558410644531</v>
      </c>
      <c r="BU671">
        <v>87.39581298828125</v>
      </c>
      <c r="BV671">
        <v>84.728446960449219</v>
      </c>
      <c r="BW671">
        <v>83.561103820800781</v>
      </c>
      <c r="BX671">
        <v>81.381935119628906</v>
      </c>
      <c r="BY671">
        <v>78.108322143554687</v>
      </c>
      <c r="BZ671">
        <v>74.952774047851563</v>
      </c>
      <c r="CA671">
        <v>73.714584350585937</v>
      </c>
      <c r="CB671">
        <v>72.773612976074219</v>
      </c>
      <c r="CC671">
        <v>0.25270769000053406</v>
      </c>
      <c r="CD671">
        <v>0.20246429741382599</v>
      </c>
      <c r="CE671">
        <v>0.16954834759235382</v>
      </c>
      <c r="CF671">
        <v>0.22202670574188232</v>
      </c>
      <c r="CG671">
        <v>0.2733742892742157</v>
      </c>
      <c r="CH671">
        <v>0.33727109432220459</v>
      </c>
      <c r="CI671">
        <v>0.29632768034934998</v>
      </c>
      <c r="CJ671">
        <v>0.28896024823188782</v>
      </c>
      <c r="CK671">
        <v>0.15694938600063324</v>
      </c>
      <c r="CL671">
        <v>0.29149937629699707</v>
      </c>
      <c r="CM671">
        <v>0.27713111042976379</v>
      </c>
      <c r="CN671">
        <v>0.26885530352592468</v>
      </c>
      <c r="CO671">
        <v>0.24683435261249542</v>
      </c>
      <c r="CP671">
        <v>0.23402200639247894</v>
      </c>
      <c r="CQ671">
        <v>0.2479250431060791</v>
      </c>
      <c r="CR671">
        <v>0.33251732587814331</v>
      </c>
      <c r="CS671">
        <v>0.2723885178565979</v>
      </c>
      <c r="CT671">
        <v>0.27743890881538391</v>
      </c>
      <c r="CU671">
        <v>0.31907430291175842</v>
      </c>
      <c r="CV671">
        <v>0.35335493087768555</v>
      </c>
      <c r="CW671">
        <v>0.37786287069320679</v>
      </c>
      <c r="CX671">
        <v>0.39596882462501526</v>
      </c>
      <c r="CY671">
        <v>0.35288777947425842</v>
      </c>
      <c r="CZ671">
        <v>0.30870428681373596</v>
      </c>
    </row>
    <row r="672" spans="1:104" x14ac:dyDescent="0.25">
      <c r="A672" t="s">
        <v>806</v>
      </c>
      <c r="B672" t="s">
        <v>168</v>
      </c>
      <c r="C672" t="s">
        <v>25</v>
      </c>
      <c r="D672" t="s">
        <v>182</v>
      </c>
      <c r="E672" t="s">
        <v>182</v>
      </c>
      <c r="F672">
        <v>2023</v>
      </c>
      <c r="G672" t="s">
        <v>176</v>
      </c>
      <c r="H672">
        <v>8</v>
      </c>
      <c r="I672">
        <v>29.519365310668945</v>
      </c>
      <c r="J672">
        <v>28.457754135131836</v>
      </c>
      <c r="K672">
        <v>27.781618118286133</v>
      </c>
      <c r="L672">
        <v>27.650678634643555</v>
      </c>
      <c r="M672">
        <v>28.773944854736328</v>
      </c>
      <c r="N672">
        <v>31.711282730102539</v>
      </c>
      <c r="O672">
        <v>35.451961517333984</v>
      </c>
      <c r="P672">
        <v>39.576061248779297</v>
      </c>
      <c r="Q672">
        <v>43.954700469970703</v>
      </c>
      <c r="R672">
        <v>47.571640014648438</v>
      </c>
      <c r="S672">
        <v>50.578956604003906</v>
      </c>
      <c r="T672">
        <v>52.095600128173828</v>
      </c>
      <c r="U672">
        <v>52.770534515380859</v>
      </c>
      <c r="V672">
        <v>53.107555389404297</v>
      </c>
      <c r="W672">
        <v>52.810699462890625</v>
      </c>
      <c r="X672">
        <v>51.647319793701172</v>
      </c>
      <c r="Y672">
        <v>49.699787139892578</v>
      </c>
      <c r="Z672">
        <v>47.013259887695313</v>
      </c>
      <c r="AA672">
        <v>43.354148864746094</v>
      </c>
      <c r="AB672">
        <v>41.716598510742188</v>
      </c>
      <c r="AC672">
        <v>40.415164947509766</v>
      </c>
      <c r="AD672">
        <v>37.723148345947266</v>
      </c>
      <c r="AE672">
        <v>34.653549194335938</v>
      </c>
      <c r="AF672">
        <v>32.088821411132812</v>
      </c>
      <c r="AG672">
        <v>5.5759968236088753E-3</v>
      </c>
      <c r="AH672">
        <v>4.931902140378952E-2</v>
      </c>
      <c r="AI672">
        <v>3.4705717116594315E-2</v>
      </c>
      <c r="AJ672">
        <v>6.8133465945720673E-2</v>
      </c>
      <c r="AK672">
        <v>3.108644112944603E-2</v>
      </c>
      <c r="AL672">
        <v>7.9747162759304047E-2</v>
      </c>
      <c r="AM672">
        <v>-9.8786808550357819E-2</v>
      </c>
      <c r="AN672">
        <v>8.062250167131424E-2</v>
      </c>
      <c r="AO672">
        <v>0.17659871280193329</v>
      </c>
      <c r="AP672">
        <v>0.19226337969303131</v>
      </c>
      <c r="AQ672">
        <v>0.49441516399383545</v>
      </c>
      <c r="AR672">
        <v>1.9692323207855225</v>
      </c>
      <c r="AS672">
        <v>2.0026891231536865</v>
      </c>
      <c r="AT672">
        <v>1.8796859979629517</v>
      </c>
      <c r="AU672">
        <v>1.8084138631820679</v>
      </c>
      <c r="AV672">
        <v>1.8710613250732422</v>
      </c>
      <c r="AW672">
        <v>1.8578752279281616</v>
      </c>
      <c r="AX672">
        <v>1.6667277812957764</v>
      </c>
      <c r="AY672">
        <v>0.62816017866134644</v>
      </c>
      <c r="AZ672">
        <v>0.40091341733932495</v>
      </c>
      <c r="BA672">
        <v>0.28394404053688049</v>
      </c>
      <c r="BB672">
        <v>0.2050078958272934</v>
      </c>
      <c r="BC672">
        <v>0.21556563675403595</v>
      </c>
      <c r="BD672">
        <v>0.21231360733509064</v>
      </c>
      <c r="BE672">
        <v>73.0657958984375</v>
      </c>
      <c r="BF672">
        <v>72.257286071777344</v>
      </c>
      <c r="BG672">
        <v>71.65728759765625</v>
      </c>
      <c r="BH672">
        <v>70.523468017578125</v>
      </c>
      <c r="BI672">
        <v>70.44708251953125</v>
      </c>
      <c r="BJ672">
        <v>70.247077941894531</v>
      </c>
      <c r="BK672">
        <v>69.503799438476562</v>
      </c>
      <c r="BL672">
        <v>72.3697509765625</v>
      </c>
      <c r="BM672">
        <v>79.153831481933594</v>
      </c>
      <c r="BN672">
        <v>83.696731567382813</v>
      </c>
      <c r="BO672">
        <v>89.183853149414063</v>
      </c>
      <c r="BP672">
        <v>90.78460693359375</v>
      </c>
      <c r="BQ672">
        <v>92.5938720703125</v>
      </c>
      <c r="BR672">
        <v>91.012786865234375</v>
      </c>
      <c r="BS672">
        <v>91.402206420898438</v>
      </c>
      <c r="BT672">
        <v>91.250221252441406</v>
      </c>
      <c r="BU672">
        <v>89.915641784667969</v>
      </c>
      <c r="BV672">
        <v>89.506187438964844</v>
      </c>
      <c r="BW672">
        <v>85.438529968261719</v>
      </c>
      <c r="BX672">
        <v>82.286178588867187</v>
      </c>
      <c r="BY672">
        <v>78.181655883789063</v>
      </c>
      <c r="BZ672">
        <v>76.361427307128906</v>
      </c>
      <c r="CA672">
        <v>75.208694458007812</v>
      </c>
      <c r="CB672">
        <v>75.172019958496094</v>
      </c>
      <c r="CC672">
        <v>0.25980141758918762</v>
      </c>
      <c r="CD672">
        <v>0.20769539475440979</v>
      </c>
      <c r="CE672">
        <v>0.17406928539276123</v>
      </c>
      <c r="CF672">
        <v>0.22785279154777527</v>
      </c>
      <c r="CG672">
        <v>0.28029364347457886</v>
      </c>
      <c r="CH672">
        <v>0.34752827882766724</v>
      </c>
      <c r="CI672">
        <v>0.30625671148300171</v>
      </c>
      <c r="CJ672">
        <v>0.29681867361068726</v>
      </c>
      <c r="CK672">
        <v>0.16210684180259705</v>
      </c>
      <c r="CL672">
        <v>0.30107104778289795</v>
      </c>
      <c r="CM672">
        <v>0.28691586852073669</v>
      </c>
      <c r="CN672">
        <v>0.27900728583335876</v>
      </c>
      <c r="CO672">
        <v>0.25640189647674561</v>
      </c>
      <c r="CP672">
        <v>0.24324056506156921</v>
      </c>
      <c r="CQ672">
        <v>0.25815138220787048</v>
      </c>
      <c r="CR672">
        <v>0.34404897689819336</v>
      </c>
      <c r="CS672">
        <v>0.28059855103492737</v>
      </c>
      <c r="CT672">
        <v>0.28760704398155212</v>
      </c>
      <c r="CU672">
        <v>0.33222109079360962</v>
      </c>
      <c r="CV672">
        <v>0.37033003568649292</v>
      </c>
      <c r="CW672">
        <v>0.39209270477294922</v>
      </c>
      <c r="CX672">
        <v>0.40956160426139832</v>
      </c>
      <c r="CY672">
        <v>0.36406075954437256</v>
      </c>
      <c r="CZ672">
        <v>0.31793910264968872</v>
      </c>
    </row>
    <row r="673" spans="1:104" x14ac:dyDescent="0.25">
      <c r="A673" t="s">
        <v>807</v>
      </c>
      <c r="B673" t="s">
        <v>168</v>
      </c>
      <c r="C673" t="s">
        <v>25</v>
      </c>
      <c r="D673" t="s">
        <v>182</v>
      </c>
      <c r="E673" t="s">
        <v>182</v>
      </c>
      <c r="F673">
        <v>2023</v>
      </c>
      <c r="G673" t="s">
        <v>177</v>
      </c>
      <c r="H673">
        <v>9</v>
      </c>
      <c r="I673">
        <v>29.941164016723633</v>
      </c>
      <c r="J673">
        <v>28.907098770141602</v>
      </c>
      <c r="K673">
        <v>28.250070571899414</v>
      </c>
      <c r="L673">
        <v>28.185287475585938</v>
      </c>
      <c r="M673">
        <v>29.454904556274414</v>
      </c>
      <c r="N673">
        <v>32.566764831542969</v>
      </c>
      <c r="O673">
        <v>37.024196624755859</v>
      </c>
      <c r="P673">
        <v>41.216457366943359</v>
      </c>
      <c r="Q673">
        <v>46.359832763671875</v>
      </c>
      <c r="R673">
        <v>50.550750732421875</v>
      </c>
      <c r="S673">
        <v>53.681232452392578</v>
      </c>
      <c r="T673">
        <v>55.313262939453125</v>
      </c>
      <c r="U673">
        <v>55.915035247802734</v>
      </c>
      <c r="V673">
        <v>56.175060272216797</v>
      </c>
      <c r="W673">
        <v>55.684711456298828</v>
      </c>
      <c r="X673">
        <v>54.014259338378906</v>
      </c>
      <c r="Y673">
        <v>51.408935546875</v>
      </c>
      <c r="Z673">
        <v>48.402427673339844</v>
      </c>
      <c r="AA673">
        <v>44.842193603515625</v>
      </c>
      <c r="AB673">
        <v>43.840293884277344</v>
      </c>
      <c r="AC673">
        <v>41.506546020507812</v>
      </c>
      <c r="AD673">
        <v>38.464302062988281</v>
      </c>
      <c r="AE673">
        <v>35.151752471923828</v>
      </c>
      <c r="AF673">
        <v>32.530479431152344</v>
      </c>
      <c r="AG673">
        <v>9.8472330719232559E-3</v>
      </c>
      <c r="AH673">
        <v>4.8856098204851151E-2</v>
      </c>
      <c r="AI673">
        <v>3.9193809032440186E-2</v>
      </c>
      <c r="AJ673">
        <v>7.4674643576145172E-2</v>
      </c>
      <c r="AK673">
        <v>4.39261794090271E-2</v>
      </c>
      <c r="AL673">
        <v>0.1066548153758049</v>
      </c>
      <c r="AM673">
        <v>-7.8774139285087585E-2</v>
      </c>
      <c r="AN673">
        <v>0.12285979837179184</v>
      </c>
      <c r="AO673">
        <v>0.21847811341285706</v>
      </c>
      <c r="AP673">
        <v>0.21846891939640045</v>
      </c>
      <c r="AQ673">
        <v>0.53715533018112183</v>
      </c>
      <c r="AR673">
        <v>2.1127195358276367</v>
      </c>
      <c r="AS673">
        <v>2.1518924236297607</v>
      </c>
      <c r="AT673">
        <v>2.0150771141052246</v>
      </c>
      <c r="AU673">
        <v>1.9317632913589478</v>
      </c>
      <c r="AV673">
        <v>1.9976650476455688</v>
      </c>
      <c r="AW673">
        <v>1.9586082696914673</v>
      </c>
      <c r="AX673">
        <v>1.7652814388275146</v>
      </c>
      <c r="AY673">
        <v>0.69924283027648926</v>
      </c>
      <c r="AZ673">
        <v>0.447334885597229</v>
      </c>
      <c r="BA673">
        <v>0.30706173181533813</v>
      </c>
      <c r="BB673">
        <v>0.22510181367397308</v>
      </c>
      <c r="BC673">
        <v>0.2337268739938736</v>
      </c>
      <c r="BD673">
        <v>0.22583475708961487</v>
      </c>
      <c r="BE673">
        <v>70.618270874023437</v>
      </c>
      <c r="BF673">
        <v>70.141929626464844</v>
      </c>
      <c r="BG673">
        <v>70.1064453125</v>
      </c>
      <c r="BH673">
        <v>69.844619750976563</v>
      </c>
      <c r="BI673">
        <v>70.070960998535156</v>
      </c>
      <c r="BJ673">
        <v>68.880104064941406</v>
      </c>
      <c r="BK673">
        <v>71.535484313964844</v>
      </c>
      <c r="BL673">
        <v>72.964515686035156</v>
      </c>
      <c r="BM673">
        <v>80.477973937988281</v>
      </c>
      <c r="BN673">
        <v>87.157005310058594</v>
      </c>
      <c r="BO673">
        <v>96.028526306152344</v>
      </c>
      <c r="BP673">
        <v>99.243049621582031</v>
      </c>
      <c r="BQ673">
        <v>100.62477111816406</v>
      </c>
      <c r="BR673">
        <v>100.20756530761719</v>
      </c>
      <c r="BS673">
        <v>99.028526306152344</v>
      </c>
      <c r="BT673">
        <v>98.099494934082031</v>
      </c>
      <c r="BU673">
        <v>96.753250122070313</v>
      </c>
      <c r="BV673">
        <v>95.015083312988281</v>
      </c>
      <c r="BW673">
        <v>92.336036682128906</v>
      </c>
      <c r="BX673">
        <v>83.881729125976563</v>
      </c>
      <c r="BY673">
        <v>79.535484313964844</v>
      </c>
      <c r="BZ673">
        <v>77.332794189453125</v>
      </c>
      <c r="CA673">
        <v>76.285484313964844</v>
      </c>
      <c r="CB673">
        <v>74.332794189453125</v>
      </c>
      <c r="CC673">
        <v>0.25666055083274841</v>
      </c>
      <c r="CD673">
        <v>0.20529194176197052</v>
      </c>
      <c r="CE673">
        <v>0.17228111624717712</v>
      </c>
      <c r="CF673">
        <v>0.22607254981994629</v>
      </c>
      <c r="CG673">
        <v>0.28042632341384888</v>
      </c>
      <c r="CH673">
        <v>0.34823000431060791</v>
      </c>
      <c r="CI673">
        <v>0.31283217668533325</v>
      </c>
      <c r="CJ673">
        <v>0.30343568325042725</v>
      </c>
      <c r="CK673">
        <v>0.16841377317905426</v>
      </c>
      <c r="CL673">
        <v>0.31677263975143433</v>
      </c>
      <c r="CM673">
        <v>0.3019336462020874</v>
      </c>
      <c r="CN673">
        <v>0.29404258728027344</v>
      </c>
      <c r="CO673">
        <v>0.26986682415008545</v>
      </c>
      <c r="CP673">
        <v>0.2552528977394104</v>
      </c>
      <c r="CQ673">
        <v>0.26994398236274719</v>
      </c>
      <c r="CR673">
        <v>0.35643738508224487</v>
      </c>
      <c r="CS673">
        <v>0.28691592812538147</v>
      </c>
      <c r="CT673">
        <v>0.29304543137550354</v>
      </c>
      <c r="CU673">
        <v>0.33990773558616638</v>
      </c>
      <c r="CV673">
        <v>0.38232710957527161</v>
      </c>
      <c r="CW673">
        <v>0.39798113703727722</v>
      </c>
      <c r="CX673">
        <v>0.41213357448577881</v>
      </c>
      <c r="CY673">
        <v>0.36327159404754639</v>
      </c>
      <c r="CZ673">
        <v>0.31665295362472534</v>
      </c>
    </row>
    <row r="674" spans="1:104" x14ac:dyDescent="0.25">
      <c r="A674" t="s">
        <v>808</v>
      </c>
      <c r="B674" t="s">
        <v>168</v>
      </c>
      <c r="C674" t="s">
        <v>25</v>
      </c>
      <c r="D674" t="s">
        <v>182</v>
      </c>
      <c r="E674" t="s">
        <v>182</v>
      </c>
      <c r="F674">
        <v>2023</v>
      </c>
      <c r="G674" t="s">
        <v>178</v>
      </c>
      <c r="H674">
        <v>10</v>
      </c>
      <c r="I674">
        <v>28.336366653442383</v>
      </c>
      <c r="J674">
        <v>27.363004684448242</v>
      </c>
      <c r="K674">
        <v>26.727956771850586</v>
      </c>
      <c r="L674">
        <v>26.584028244018555</v>
      </c>
      <c r="M674">
        <v>27.629364013671875</v>
      </c>
      <c r="N674">
        <v>30.215112686157227</v>
      </c>
      <c r="O674">
        <v>34.331382751464844</v>
      </c>
      <c r="P674">
        <v>37.732631683349609</v>
      </c>
      <c r="Q674">
        <v>41.998523712158203</v>
      </c>
      <c r="R674">
        <v>45.858497619628906</v>
      </c>
      <c r="S674">
        <v>49.157394409179688</v>
      </c>
      <c r="T674">
        <v>51.198627471923828</v>
      </c>
      <c r="U674">
        <v>52.195041656494141</v>
      </c>
      <c r="V674">
        <v>52.946033477783203</v>
      </c>
      <c r="W674">
        <v>52.632614135742188</v>
      </c>
      <c r="X674">
        <v>51.079055786132813</v>
      </c>
      <c r="Y674">
        <v>48.544288635253906</v>
      </c>
      <c r="Z674">
        <v>45.443191528320313</v>
      </c>
      <c r="AA674">
        <v>43.013843536376953</v>
      </c>
      <c r="AB674">
        <v>41.289794921875</v>
      </c>
      <c r="AC674">
        <v>38.930831909179688</v>
      </c>
      <c r="AD674">
        <v>36.094024658203125</v>
      </c>
      <c r="AE674">
        <v>33.086746215820312</v>
      </c>
      <c r="AF674">
        <v>30.65825080871582</v>
      </c>
      <c r="AG674">
        <v>-1.6363932518288493E-3</v>
      </c>
      <c r="AH674">
        <v>4.8036094754934311E-2</v>
      </c>
      <c r="AI674">
        <v>2.5994811207056046E-2</v>
      </c>
      <c r="AJ674">
        <v>5.4864965379238129E-2</v>
      </c>
      <c r="AK674">
        <v>9.6554728224873543E-3</v>
      </c>
      <c r="AL674">
        <v>3.41816246509552E-2</v>
      </c>
      <c r="AM674">
        <v>-0.13089801371097565</v>
      </c>
      <c r="AN674">
        <v>1.4932400546967983E-2</v>
      </c>
      <c r="AO674">
        <v>0.11869969218969345</v>
      </c>
      <c r="AP674">
        <v>0.1647571325302124</v>
      </c>
      <c r="AQ674">
        <v>0.46488779783248901</v>
      </c>
      <c r="AR674">
        <v>1.9109131097793579</v>
      </c>
      <c r="AS674">
        <v>1.9386368989944458</v>
      </c>
      <c r="AT674">
        <v>1.8334618806838989</v>
      </c>
      <c r="AU674">
        <v>1.7627716064453125</v>
      </c>
      <c r="AV674">
        <v>1.7822809219360352</v>
      </c>
      <c r="AW674">
        <v>1.7491960525512695</v>
      </c>
      <c r="AX674">
        <v>1.532957911491394</v>
      </c>
      <c r="AY674">
        <v>0.53401529788970947</v>
      </c>
      <c r="AZ674">
        <v>0.34345430135726929</v>
      </c>
      <c r="BA674">
        <v>0.24646158516407013</v>
      </c>
      <c r="BB674">
        <v>0.16815350949764252</v>
      </c>
      <c r="BC674">
        <v>0.17870248854160309</v>
      </c>
      <c r="BD674">
        <v>0.18323336541652679</v>
      </c>
      <c r="BE674">
        <v>68.607254028320312</v>
      </c>
      <c r="BF674">
        <v>66.653656005859375</v>
      </c>
      <c r="BG674">
        <v>66.833808898925781</v>
      </c>
      <c r="BH674">
        <v>66.582862854003906</v>
      </c>
      <c r="BI674">
        <v>65.094940185546875</v>
      </c>
      <c r="BJ674">
        <v>64.821502685546875</v>
      </c>
      <c r="BK674">
        <v>64.105827331542969</v>
      </c>
      <c r="BL674">
        <v>67.4412841796875</v>
      </c>
      <c r="BM674">
        <v>75.882789611816406</v>
      </c>
      <c r="BN674">
        <v>83.287376403808594</v>
      </c>
      <c r="BO674">
        <v>89.037849426269531</v>
      </c>
      <c r="BP674">
        <v>91.2646484375</v>
      </c>
      <c r="BQ674">
        <v>91.656227111816406</v>
      </c>
      <c r="BR674">
        <v>92.418060302734375</v>
      </c>
      <c r="BS674">
        <v>91.216361999511719</v>
      </c>
      <c r="BT674">
        <v>89.929435729980469</v>
      </c>
      <c r="BU674">
        <v>89.917831420898438</v>
      </c>
      <c r="BV674">
        <v>87.537155151367188</v>
      </c>
      <c r="BW674">
        <v>82.928024291992188</v>
      </c>
      <c r="BX674">
        <v>79.499763488769531</v>
      </c>
      <c r="BY674">
        <v>75.560134887695312</v>
      </c>
      <c r="BZ674">
        <v>72.343994140625</v>
      </c>
      <c r="CA674">
        <v>69.939643859863281</v>
      </c>
      <c r="CB674">
        <v>69.39276123046875</v>
      </c>
      <c r="CC674">
        <v>0.25629979372024536</v>
      </c>
      <c r="CD674">
        <v>0.20478831231594086</v>
      </c>
      <c r="CE674">
        <v>0.17141070961952209</v>
      </c>
      <c r="CF674">
        <v>0.22370214760303497</v>
      </c>
      <c r="CG674">
        <v>0.27497538924217224</v>
      </c>
      <c r="CH674">
        <v>0.33573868870735168</v>
      </c>
      <c r="CI674">
        <v>0.30051204562187195</v>
      </c>
      <c r="CJ674">
        <v>0.29167026281356812</v>
      </c>
      <c r="CK674">
        <v>0.16042992472648621</v>
      </c>
      <c r="CL674">
        <v>0.29980525374412537</v>
      </c>
      <c r="CM674">
        <v>0.28749057650566101</v>
      </c>
      <c r="CN674">
        <v>0.2817084789276123</v>
      </c>
      <c r="CO674">
        <v>0.25928595662117004</v>
      </c>
      <c r="CP674">
        <v>0.24804499745368958</v>
      </c>
      <c r="CQ674">
        <v>0.2629997730255127</v>
      </c>
      <c r="CR674">
        <v>0.34781843423843384</v>
      </c>
      <c r="CS674">
        <v>0.28042009472846985</v>
      </c>
      <c r="CT674">
        <v>0.2853412926197052</v>
      </c>
      <c r="CU674">
        <v>0.33327242732048035</v>
      </c>
      <c r="CV674">
        <v>0.36922505497932434</v>
      </c>
      <c r="CW674">
        <v>0.38482755422592163</v>
      </c>
      <c r="CX674">
        <v>0.3988552987575531</v>
      </c>
      <c r="CY674">
        <v>0.35518640279769897</v>
      </c>
      <c r="CZ674">
        <v>0.31175771355628967</v>
      </c>
    </row>
    <row r="675" spans="1:104" x14ac:dyDescent="0.25">
      <c r="A675" t="s">
        <v>809</v>
      </c>
      <c r="B675" t="s">
        <v>168</v>
      </c>
      <c r="C675" t="s">
        <v>25</v>
      </c>
      <c r="D675" t="s">
        <v>182</v>
      </c>
      <c r="E675" t="s">
        <v>182</v>
      </c>
      <c r="F675">
        <v>2023</v>
      </c>
      <c r="G675" t="s">
        <v>179</v>
      </c>
      <c r="H675">
        <v>11</v>
      </c>
      <c r="I675">
        <v>26.260385513305664</v>
      </c>
      <c r="J675">
        <v>25.478054046630859</v>
      </c>
      <c r="K675">
        <v>24.984758377075195</v>
      </c>
      <c r="L675">
        <v>24.970443725585938</v>
      </c>
      <c r="M675">
        <v>26.03764533996582</v>
      </c>
      <c r="N675">
        <v>28.440731048583984</v>
      </c>
      <c r="O675">
        <v>31.578865051269531</v>
      </c>
      <c r="P675">
        <v>34.928127288818359</v>
      </c>
      <c r="Q675">
        <v>38.723896026611328</v>
      </c>
      <c r="R675">
        <v>41.951969146728516</v>
      </c>
      <c r="S675">
        <v>44.698398590087891</v>
      </c>
      <c r="T675">
        <v>46.257225036621094</v>
      </c>
      <c r="U675">
        <v>47.016441345214844</v>
      </c>
      <c r="V675">
        <v>47.607807159423828</v>
      </c>
      <c r="W675">
        <v>47.179546356201172</v>
      </c>
      <c r="X675">
        <v>45.494857788085937</v>
      </c>
      <c r="Y675">
        <v>43.527469635009766</v>
      </c>
      <c r="Z675">
        <v>42.269920349121094</v>
      </c>
      <c r="AA675">
        <v>39.069545745849609</v>
      </c>
      <c r="AB675">
        <v>36.9354248046875</v>
      </c>
      <c r="AC675">
        <v>35.095928192138672</v>
      </c>
      <c r="AD675">
        <v>32.734661102294922</v>
      </c>
      <c r="AE675">
        <v>30.18927001953125</v>
      </c>
      <c r="AF675">
        <v>28.144062042236328</v>
      </c>
      <c r="AG675">
        <v>-1.028122566640377E-2</v>
      </c>
      <c r="AH675">
        <v>4.4687945395708084E-2</v>
      </c>
      <c r="AI675">
        <v>1.4592600055038929E-2</v>
      </c>
      <c r="AJ675">
        <v>3.7406791001558304E-2</v>
      </c>
      <c r="AK675">
        <v>-1.6597410663962364E-2</v>
      </c>
      <c r="AL675">
        <v>-2.0320462062954903E-2</v>
      </c>
      <c r="AM675">
        <v>-0.16459634900093079</v>
      </c>
      <c r="AN675">
        <v>-6.5068617463111877E-2</v>
      </c>
      <c r="AO675">
        <v>4.3755378574132919E-2</v>
      </c>
      <c r="AP675">
        <v>0.12366224080324173</v>
      </c>
      <c r="AQ675">
        <v>0.40365815162658691</v>
      </c>
      <c r="AR675">
        <v>1.7086749076843262</v>
      </c>
      <c r="AS675">
        <v>1.7210984230041504</v>
      </c>
      <c r="AT675">
        <v>1.6261665821075439</v>
      </c>
      <c r="AU675">
        <v>1.5620623826980591</v>
      </c>
      <c r="AV675">
        <v>1.5368196964263916</v>
      </c>
      <c r="AW675">
        <v>1.5110338926315308</v>
      </c>
      <c r="AX675">
        <v>1.3116909265518188</v>
      </c>
      <c r="AY675">
        <v>0.3795318603515625</v>
      </c>
      <c r="AZ675">
        <v>0.24854665994644165</v>
      </c>
      <c r="BA675">
        <v>0.19046513736248016</v>
      </c>
      <c r="BB675">
        <v>0.11935900896787643</v>
      </c>
      <c r="BC675">
        <v>0.12924923002719879</v>
      </c>
      <c r="BD675">
        <v>0.14194421470165253</v>
      </c>
      <c r="BE675">
        <v>63.161136627197266</v>
      </c>
      <c r="BF675">
        <v>62.380096435546875</v>
      </c>
      <c r="BG675">
        <v>60.942558288574219</v>
      </c>
      <c r="BH675">
        <v>61.646442413330078</v>
      </c>
      <c r="BI675">
        <v>61.256870269775391</v>
      </c>
      <c r="BJ675">
        <v>60.646820068359375</v>
      </c>
      <c r="BK675">
        <v>59.867488861083984</v>
      </c>
      <c r="BL675">
        <v>63.315643310546875</v>
      </c>
      <c r="BM675">
        <v>71.362846374511719</v>
      </c>
      <c r="BN675">
        <v>78.878288269042969</v>
      </c>
      <c r="BO675">
        <v>82.809860229492187</v>
      </c>
      <c r="BP675">
        <v>86.628814697265625</v>
      </c>
      <c r="BQ675">
        <v>87.837539672851562</v>
      </c>
      <c r="BR675">
        <v>88.00189208984375</v>
      </c>
      <c r="BS675">
        <v>87.800949096679688</v>
      </c>
      <c r="BT675">
        <v>86.972702026367188</v>
      </c>
      <c r="BU675">
        <v>83.924552917480469</v>
      </c>
      <c r="BV675">
        <v>77.809669494628906</v>
      </c>
      <c r="BW675">
        <v>72.380096435546875</v>
      </c>
      <c r="BX675">
        <v>68.047393798828125</v>
      </c>
      <c r="BY675">
        <v>66.247016906738281</v>
      </c>
      <c r="BZ675">
        <v>63.103507995605469</v>
      </c>
      <c r="CA675">
        <v>62.265785217285156</v>
      </c>
      <c r="CB675">
        <v>61.066921234130859</v>
      </c>
      <c r="CC675">
        <v>0.24585632979869843</v>
      </c>
      <c r="CD675">
        <v>0.19665178656578064</v>
      </c>
      <c r="CE675">
        <v>0.16505782306194305</v>
      </c>
      <c r="CF675">
        <v>0.21639558672904968</v>
      </c>
      <c r="CG675">
        <v>0.2671051025390625</v>
      </c>
      <c r="CH675">
        <v>0.32433056831359863</v>
      </c>
      <c r="CI675">
        <v>0.28722518682479858</v>
      </c>
      <c r="CJ675">
        <v>0.28186339139938354</v>
      </c>
      <c r="CK675">
        <v>0.1548999547958374</v>
      </c>
      <c r="CL675">
        <v>0.28932204842567444</v>
      </c>
      <c r="CM675">
        <v>0.27712458372116089</v>
      </c>
      <c r="CN675">
        <v>0.27071943879127502</v>
      </c>
      <c r="CO675">
        <v>0.24944700300693512</v>
      </c>
      <c r="CP675">
        <v>0.23889167606830597</v>
      </c>
      <c r="CQ675">
        <v>0.25327730178833008</v>
      </c>
      <c r="CR675">
        <v>0.33352211117744446</v>
      </c>
      <c r="CS675">
        <v>0.26874414086341858</v>
      </c>
      <c r="CT675">
        <v>0.27498030662536621</v>
      </c>
      <c r="CU675">
        <v>0.31379249691963196</v>
      </c>
      <c r="CV675">
        <v>0.34454247355461121</v>
      </c>
      <c r="CW675">
        <v>0.36368763446807861</v>
      </c>
      <c r="CX675">
        <v>0.37974521517753601</v>
      </c>
      <c r="CY675">
        <v>0.33853405714035034</v>
      </c>
      <c r="CZ675">
        <v>0.29787299036979675</v>
      </c>
    </row>
    <row r="676" spans="1:104" x14ac:dyDescent="0.25">
      <c r="A676" t="s">
        <v>810</v>
      </c>
      <c r="B676" t="s">
        <v>168</v>
      </c>
      <c r="C676" t="s">
        <v>25</v>
      </c>
      <c r="D676" t="s">
        <v>182</v>
      </c>
      <c r="E676" t="s">
        <v>182</v>
      </c>
      <c r="F676">
        <v>2023</v>
      </c>
      <c r="G676" t="s">
        <v>180</v>
      </c>
      <c r="H676">
        <v>12</v>
      </c>
      <c r="I676">
        <v>23.148155212402344</v>
      </c>
      <c r="J676">
        <v>22.63359260559082</v>
      </c>
      <c r="K676">
        <v>22.431259155273438</v>
      </c>
      <c r="L676">
        <v>22.550874710083008</v>
      </c>
      <c r="M676">
        <v>23.58770751953125</v>
      </c>
      <c r="N676">
        <v>25.840469360351563</v>
      </c>
      <c r="O676">
        <v>28.791036605834961</v>
      </c>
      <c r="P676">
        <v>31.460271835327148</v>
      </c>
      <c r="Q676">
        <v>33.380992889404297</v>
      </c>
      <c r="R676">
        <v>34.031467437744141</v>
      </c>
      <c r="S676">
        <v>34.192325592041016</v>
      </c>
      <c r="T676">
        <v>33.781169891357422</v>
      </c>
      <c r="U676">
        <v>33.300132751464844</v>
      </c>
      <c r="V676">
        <v>32.912914276123047</v>
      </c>
      <c r="W676">
        <v>32.378894805908203</v>
      </c>
      <c r="X676">
        <v>31.579277038574219</v>
      </c>
      <c r="Y676">
        <v>31.350479125976562</v>
      </c>
      <c r="Z676">
        <v>32.382053375244141</v>
      </c>
      <c r="AA676">
        <v>31.641252517700195</v>
      </c>
      <c r="AB676">
        <v>30.360315322875977</v>
      </c>
      <c r="AC676">
        <v>29.189031600952148</v>
      </c>
      <c r="AD676">
        <v>27.751941680908203</v>
      </c>
      <c r="AE676">
        <v>25.925436019897461</v>
      </c>
      <c r="AF676">
        <v>24.485996246337891</v>
      </c>
      <c r="AG676">
        <v>-5.6365847587585449E-2</v>
      </c>
      <c r="AH676">
        <v>3.8453996181488037E-2</v>
      </c>
      <c r="AI676">
        <v>-4.065370187163353E-2</v>
      </c>
      <c r="AJ676">
        <v>-4.493364691734314E-2</v>
      </c>
      <c r="AK676">
        <v>-0.1563514769077301</v>
      </c>
      <c r="AL676">
        <v>-0.30516499280929565</v>
      </c>
      <c r="AM676">
        <v>-0.38414448499679565</v>
      </c>
      <c r="AN676">
        <v>-0.48415857553482056</v>
      </c>
      <c r="AO676">
        <v>-0.315257728099823</v>
      </c>
      <c r="AP676">
        <v>-5.4123472422361374E-2</v>
      </c>
      <c r="AQ676">
        <v>0.15625914931297302</v>
      </c>
      <c r="AR676">
        <v>0.96229326725006104</v>
      </c>
      <c r="AS676">
        <v>0.8855288028717041</v>
      </c>
      <c r="AT676">
        <v>0.81101149320602417</v>
      </c>
      <c r="AU676">
        <v>0.77767133712768555</v>
      </c>
      <c r="AV676">
        <v>0.6181410551071167</v>
      </c>
      <c r="AW676">
        <v>0.63413095474243164</v>
      </c>
      <c r="AX676">
        <v>0.42868265509605408</v>
      </c>
      <c r="AY676">
        <v>-0.24376869201660156</v>
      </c>
      <c r="AZ676">
        <v>-0.11799762398004532</v>
      </c>
      <c r="BA676">
        <v>-2.7053577825427055E-2</v>
      </c>
      <c r="BB676">
        <v>-8.9744679629802704E-2</v>
      </c>
      <c r="BC676">
        <v>-8.1907473504543304E-2</v>
      </c>
      <c r="BD676">
        <v>-2.8336687013506889E-2</v>
      </c>
      <c r="BE676">
        <v>47.427883148193359</v>
      </c>
      <c r="BF676">
        <v>46.927883148193359</v>
      </c>
      <c r="BG676">
        <v>45.475318908691406</v>
      </c>
      <c r="BH676">
        <v>45.201602935791016</v>
      </c>
      <c r="BI676">
        <v>45.427883148193359</v>
      </c>
      <c r="BJ676">
        <v>45.380447387695313</v>
      </c>
      <c r="BK676">
        <v>44.427886962890625</v>
      </c>
      <c r="BL676">
        <v>45.404163360595703</v>
      </c>
      <c r="BM676">
        <v>47.856731414794922</v>
      </c>
      <c r="BN676">
        <v>50.821151733398437</v>
      </c>
      <c r="BO676">
        <v>53.011859893798828</v>
      </c>
      <c r="BP676">
        <v>53.285575866699219</v>
      </c>
      <c r="BQ676">
        <v>54.047435760498047</v>
      </c>
      <c r="BR676">
        <v>55.047435760498047</v>
      </c>
      <c r="BS676">
        <v>55.976284027099609</v>
      </c>
      <c r="BT676">
        <v>55.059295654296875</v>
      </c>
      <c r="BU676">
        <v>54.321151733398438</v>
      </c>
      <c r="BV676">
        <v>50.939743041992188</v>
      </c>
      <c r="BW676">
        <v>49.439743041992188</v>
      </c>
      <c r="BX676">
        <v>48.725318908691406</v>
      </c>
      <c r="BY676">
        <v>46.796470642089844</v>
      </c>
      <c r="BZ676">
        <v>47.951602935791016</v>
      </c>
      <c r="CA676">
        <v>46.237178802490234</v>
      </c>
      <c r="CB676">
        <v>45.510894775390625</v>
      </c>
      <c r="CC676">
        <v>0.31331053376197815</v>
      </c>
      <c r="CD676">
        <v>0.2521456778049469</v>
      </c>
      <c r="CE676">
        <v>0.21397367119789124</v>
      </c>
      <c r="CF676">
        <v>0.28106510639190674</v>
      </c>
      <c r="CG676">
        <v>0.34633371233940125</v>
      </c>
      <c r="CH676">
        <v>0.41841882467269897</v>
      </c>
      <c r="CI676">
        <v>0.37356331944465637</v>
      </c>
      <c r="CJ676">
        <v>0.35863718390464783</v>
      </c>
      <c r="CK676">
        <v>0.18978093564510345</v>
      </c>
      <c r="CL676">
        <v>0.33726555109024048</v>
      </c>
      <c r="CM676">
        <v>0.30708914995193481</v>
      </c>
      <c r="CN676">
        <v>0.28734961152076721</v>
      </c>
      <c r="CO676">
        <v>0.25835859775543213</v>
      </c>
      <c r="CP676">
        <v>0.24145345389842987</v>
      </c>
      <c r="CQ676">
        <v>0.25507134199142456</v>
      </c>
      <c r="CR676">
        <v>0.34391748905181885</v>
      </c>
      <c r="CS676">
        <v>0.29012396931648254</v>
      </c>
      <c r="CT676">
        <v>0.31420460343360901</v>
      </c>
      <c r="CU676">
        <v>0.37550574541091919</v>
      </c>
      <c r="CV676">
        <v>0.4184308648109436</v>
      </c>
      <c r="CW676">
        <v>0.44478240609169006</v>
      </c>
      <c r="CX676">
        <v>0.47202998399734497</v>
      </c>
      <c r="CY676">
        <v>0.42244285345077515</v>
      </c>
      <c r="CZ676">
        <v>0.37307682633399963</v>
      </c>
    </row>
    <row r="677" spans="1:104" x14ac:dyDescent="0.25">
      <c r="A677" t="s">
        <v>811</v>
      </c>
      <c r="B677" t="s">
        <v>168</v>
      </c>
      <c r="C677" t="s">
        <v>25</v>
      </c>
      <c r="D677" t="s">
        <v>182</v>
      </c>
      <c r="E677" t="s">
        <v>182</v>
      </c>
      <c r="F677">
        <v>2023</v>
      </c>
      <c r="G677" t="s">
        <v>181</v>
      </c>
      <c r="H677">
        <v>8</v>
      </c>
      <c r="I677">
        <v>29.33470344543457</v>
      </c>
      <c r="J677">
        <v>28.286506652832031</v>
      </c>
      <c r="K677">
        <v>27.615961074829102</v>
      </c>
      <c r="L677">
        <v>27.486940383911133</v>
      </c>
      <c r="M677">
        <v>28.593080520629883</v>
      </c>
      <c r="N677">
        <v>31.494731903076172</v>
      </c>
      <c r="O677">
        <v>35.209587097167969</v>
      </c>
      <c r="P677">
        <v>39.257518768310547</v>
      </c>
      <c r="Q677">
        <v>43.507850646972656</v>
      </c>
      <c r="R677">
        <v>46.988628387451172</v>
      </c>
      <c r="S677">
        <v>49.877681732177734</v>
      </c>
      <c r="T677">
        <v>51.344390869140625</v>
      </c>
      <c r="U677">
        <v>52.016006469726563</v>
      </c>
      <c r="V677">
        <v>52.385112762451172</v>
      </c>
      <c r="W677">
        <v>52.125083923339844</v>
      </c>
      <c r="X677">
        <v>50.992385864257813</v>
      </c>
      <c r="Y677">
        <v>49.097621917724609</v>
      </c>
      <c r="Z677">
        <v>46.451930999755859</v>
      </c>
      <c r="AA677">
        <v>42.881793975830078</v>
      </c>
      <c r="AB677">
        <v>41.287548065185547</v>
      </c>
      <c r="AC677">
        <v>40.038993835449219</v>
      </c>
      <c r="AD677">
        <v>37.398593902587891</v>
      </c>
      <c r="AE677">
        <v>34.366218566894531</v>
      </c>
      <c r="AF677">
        <v>31.827880859375</v>
      </c>
      <c r="AG677">
        <v>2.3698539007455111E-3</v>
      </c>
      <c r="AH677">
        <v>4.8935133963823318E-2</v>
      </c>
      <c r="AI677">
        <v>3.095492348074913E-2</v>
      </c>
      <c r="AJ677">
        <v>6.2566585838794708E-2</v>
      </c>
      <c r="AK677">
        <v>2.16214619576931E-2</v>
      </c>
      <c r="AL677">
        <v>5.9882141649723053E-2</v>
      </c>
      <c r="AM677">
        <v>-0.11367841809988022</v>
      </c>
      <c r="AN677">
        <v>5.147349089384079E-2</v>
      </c>
      <c r="AO677">
        <v>0.15054060518741608</v>
      </c>
      <c r="AP677">
        <v>0.17860151827335358</v>
      </c>
      <c r="AQ677">
        <v>0.47483780980110168</v>
      </c>
      <c r="AR677">
        <v>1.9139031171798706</v>
      </c>
      <c r="AS677">
        <v>1.9418739080429077</v>
      </c>
      <c r="AT677">
        <v>1.8240158557891846</v>
      </c>
      <c r="AU677">
        <v>1.7565852403640747</v>
      </c>
      <c r="AV677">
        <v>1.8060023784637451</v>
      </c>
      <c r="AW677">
        <v>1.7946963310241699</v>
      </c>
      <c r="AX677">
        <v>1.60029137134552</v>
      </c>
      <c r="AY677">
        <v>0.58068567514419556</v>
      </c>
      <c r="AZ677">
        <v>0.37310513854026794</v>
      </c>
      <c r="BA677">
        <v>0.26776409149169922</v>
      </c>
      <c r="BB677">
        <v>0.18974028527736664</v>
      </c>
      <c r="BC677">
        <v>0.2002558708190918</v>
      </c>
      <c r="BD677">
        <v>0.20008383691310883</v>
      </c>
      <c r="BE677">
        <v>70.033477783203125</v>
      </c>
      <c r="BF677">
        <v>69.150054931640625</v>
      </c>
      <c r="BG677">
        <v>68.630966186523438</v>
      </c>
      <c r="BH677">
        <v>68.219314575195313</v>
      </c>
      <c r="BI677">
        <v>68.027481079101563</v>
      </c>
      <c r="BJ677">
        <v>67.501121520996094</v>
      </c>
      <c r="BK677">
        <v>68.214698791503906</v>
      </c>
      <c r="BL677">
        <v>72.175895690917969</v>
      </c>
      <c r="BM677">
        <v>78.045509338378906</v>
      </c>
      <c r="BN677">
        <v>82.89300537109375</v>
      </c>
      <c r="BO677">
        <v>88.980445861816406</v>
      </c>
      <c r="BP677">
        <v>92.128074645996094</v>
      </c>
      <c r="BQ677">
        <v>93.434768676757813</v>
      </c>
      <c r="BR677">
        <v>93.146255493164062</v>
      </c>
      <c r="BS677">
        <v>92.406776428222656</v>
      </c>
      <c r="BT677">
        <v>91.943336486816406</v>
      </c>
      <c r="BU677">
        <v>90.236953735351562</v>
      </c>
      <c r="BV677">
        <v>88.414176940917969</v>
      </c>
      <c r="BW677">
        <v>85.88824462890625</v>
      </c>
      <c r="BX677">
        <v>81.777633666992188</v>
      </c>
      <c r="BY677">
        <v>77.941795349121094</v>
      </c>
      <c r="BZ677">
        <v>75.230125427246094</v>
      </c>
      <c r="CA677">
        <v>73.93603515625</v>
      </c>
      <c r="CB677">
        <v>72.598899841308594</v>
      </c>
      <c r="CC677">
        <v>0.25876379013061523</v>
      </c>
      <c r="CD677">
        <v>0.20692336559295654</v>
      </c>
      <c r="CE677">
        <v>0.17341223359107971</v>
      </c>
      <c r="CF677">
        <v>0.22701379656791687</v>
      </c>
      <c r="CG677">
        <v>0.27903321385383606</v>
      </c>
      <c r="CH677">
        <v>0.3456675112247467</v>
      </c>
      <c r="CI677">
        <v>0.30473622679710388</v>
      </c>
      <c r="CJ677">
        <v>0.29521101713180542</v>
      </c>
      <c r="CK677">
        <v>0.16082622110843658</v>
      </c>
      <c r="CL677">
        <v>0.29766872525215149</v>
      </c>
      <c r="CM677">
        <v>0.28290057182312012</v>
      </c>
      <c r="CN677">
        <v>0.27488282322883606</v>
      </c>
      <c r="CO677">
        <v>0.25257512927055359</v>
      </c>
      <c r="CP677">
        <v>0.23984690010547638</v>
      </c>
      <c r="CQ677">
        <v>0.25477302074432373</v>
      </c>
      <c r="CR677">
        <v>0.33963939547538757</v>
      </c>
      <c r="CS677">
        <v>0.27726781368255615</v>
      </c>
      <c r="CT677">
        <v>0.28427949547767639</v>
      </c>
      <c r="CU677">
        <v>0.3289010226726532</v>
      </c>
      <c r="CV677">
        <v>0.36703994870185852</v>
      </c>
      <c r="CW677">
        <v>0.38916480541229248</v>
      </c>
      <c r="CX677">
        <v>0.40695592761039734</v>
      </c>
      <c r="CY677">
        <v>0.3618105947971344</v>
      </c>
      <c r="CZ677">
        <v>0.31598168611526489</v>
      </c>
    </row>
    <row r="678" spans="1:104" x14ac:dyDescent="0.25">
      <c r="A678" t="s">
        <v>812</v>
      </c>
      <c r="B678" t="s">
        <v>168</v>
      </c>
      <c r="C678" t="s">
        <v>25</v>
      </c>
      <c r="D678" t="s">
        <v>182</v>
      </c>
      <c r="E678" t="s">
        <v>182</v>
      </c>
      <c r="F678">
        <v>2024</v>
      </c>
      <c r="G678" t="s">
        <v>169</v>
      </c>
      <c r="H678">
        <v>1</v>
      </c>
      <c r="I678">
        <v>22.900390625</v>
      </c>
      <c r="J678">
        <v>22.352371215820313</v>
      </c>
      <c r="K678">
        <v>22.216705322265625</v>
      </c>
      <c r="L678">
        <v>22.403833389282227</v>
      </c>
      <c r="M678">
        <v>23.594917297363281</v>
      </c>
      <c r="N678">
        <v>26.049602508544922</v>
      </c>
      <c r="O678">
        <v>29.907817840576172</v>
      </c>
      <c r="P678">
        <v>32.639724731445313</v>
      </c>
      <c r="Q678">
        <v>34.162315368652344</v>
      </c>
      <c r="R678">
        <v>34.249771118164063</v>
      </c>
      <c r="S678">
        <v>34.016201019287109</v>
      </c>
      <c r="T678">
        <v>33.283473968505859</v>
      </c>
      <c r="U678">
        <v>32.625522613525391</v>
      </c>
      <c r="V678">
        <v>32.071754455566406</v>
      </c>
      <c r="W678">
        <v>31.401086807250977</v>
      </c>
      <c r="X678">
        <v>30.722898483276367</v>
      </c>
      <c r="Y678">
        <v>30.576007843017578</v>
      </c>
      <c r="Z678">
        <v>31.792684555053711</v>
      </c>
      <c r="AA678">
        <v>31.417797088623047</v>
      </c>
      <c r="AB678">
        <v>30.204380035400391</v>
      </c>
      <c r="AC678">
        <v>29.082950592041016</v>
      </c>
      <c r="AD678">
        <v>27.670722961425781</v>
      </c>
      <c r="AE678">
        <v>25.864471435546875</v>
      </c>
      <c r="AF678">
        <v>24.45527458190918</v>
      </c>
      <c r="AG678">
        <v>-5.9818439185619354E-2</v>
      </c>
      <c r="AH678">
        <v>3.7629261612892151E-2</v>
      </c>
      <c r="AI678">
        <v>-4.4832188636064529E-2</v>
      </c>
      <c r="AJ678">
        <v>-5.1482368260622025E-2</v>
      </c>
      <c r="AK678">
        <v>-0.16905854642391205</v>
      </c>
      <c r="AL678">
        <v>-0.33534753322601318</v>
      </c>
      <c r="AM678">
        <v>-0.41794523596763611</v>
      </c>
      <c r="AN678">
        <v>-0.54214954376220703</v>
      </c>
      <c r="AO678">
        <v>-0.35692125558853149</v>
      </c>
      <c r="AP678">
        <v>-6.9481320679187775E-2</v>
      </c>
      <c r="AQ678">
        <v>0.14547593891620636</v>
      </c>
      <c r="AR678">
        <v>0.94216656684875488</v>
      </c>
      <c r="AS678">
        <v>0.85811722278594971</v>
      </c>
      <c r="AT678">
        <v>0.7817760705947876</v>
      </c>
      <c r="AU678">
        <v>0.74472028017044067</v>
      </c>
      <c r="AV678">
        <v>0.56938230991363525</v>
      </c>
      <c r="AW678">
        <v>0.58266448974609375</v>
      </c>
      <c r="AX678">
        <v>0.3680385947227478</v>
      </c>
      <c r="AY678">
        <v>-0.2947772741317749</v>
      </c>
      <c r="AZ678">
        <v>-0.14742180705070496</v>
      </c>
      <c r="BA678">
        <v>-4.4097810983657837E-2</v>
      </c>
      <c r="BB678">
        <v>-0.10695527493953705</v>
      </c>
      <c r="BC678">
        <v>-9.963718056678772E-2</v>
      </c>
      <c r="BD678">
        <v>-4.2179223150014877E-2</v>
      </c>
      <c r="BE678">
        <v>42.308609008789063</v>
      </c>
      <c r="BF678">
        <v>41.308605194091797</v>
      </c>
      <c r="BG678">
        <v>40.332347869873047</v>
      </c>
      <c r="BH678">
        <v>39.761127471923828</v>
      </c>
      <c r="BI678">
        <v>39.237388610839844</v>
      </c>
      <c r="BJ678">
        <v>38.487388610839844</v>
      </c>
      <c r="BK678">
        <v>38.463649749755859</v>
      </c>
      <c r="BL678">
        <v>38.499259948730469</v>
      </c>
      <c r="BM678">
        <v>45.738128662109375</v>
      </c>
      <c r="BN678">
        <v>51.190650939941406</v>
      </c>
      <c r="BO678">
        <v>55.131305694580078</v>
      </c>
      <c r="BP678">
        <v>56.881305694580078</v>
      </c>
      <c r="BQ678">
        <v>57.928783416748047</v>
      </c>
      <c r="BR678">
        <v>58.155044555664063</v>
      </c>
      <c r="BS678">
        <v>57.940654754638672</v>
      </c>
      <c r="BT678">
        <v>56.273738861083984</v>
      </c>
      <c r="BU678">
        <v>54.844955444335937</v>
      </c>
      <c r="BV678">
        <v>52.428043365478516</v>
      </c>
      <c r="BW678">
        <v>50.713649749755859</v>
      </c>
      <c r="BX678">
        <v>47.761127471923828</v>
      </c>
      <c r="BY678">
        <v>46.308605194091797</v>
      </c>
      <c r="BZ678">
        <v>45.570472717285156</v>
      </c>
      <c r="CA678">
        <v>46.939910888671875</v>
      </c>
      <c r="CB678">
        <v>46.4517822265625</v>
      </c>
      <c r="CC678">
        <v>0.32085272669792175</v>
      </c>
      <c r="CD678">
        <v>0.25701233744621277</v>
      </c>
      <c r="CE678">
        <v>0.21876458823680878</v>
      </c>
      <c r="CF678">
        <v>0.28855741024017334</v>
      </c>
      <c r="CG678">
        <v>0.35936728119850159</v>
      </c>
      <c r="CH678">
        <v>0.43992051482200623</v>
      </c>
      <c r="CI678">
        <v>0.39979508519172668</v>
      </c>
      <c r="CJ678">
        <v>0.38613522052764893</v>
      </c>
      <c r="CK678">
        <v>0.20256213843822479</v>
      </c>
      <c r="CL678">
        <v>0.35724428296089172</v>
      </c>
      <c r="CM678">
        <v>0.32608026266098022</v>
      </c>
      <c r="CN678">
        <v>0.3036780059337616</v>
      </c>
      <c r="CO678">
        <v>0.27331697940826416</v>
      </c>
      <c r="CP678">
        <v>0.2549157440662384</v>
      </c>
      <c r="CQ678">
        <v>0.26723968982696533</v>
      </c>
      <c r="CR678">
        <v>0.3597467839717865</v>
      </c>
      <c r="CS678">
        <v>0.30119669437408447</v>
      </c>
      <c r="CT678">
        <v>0.32411158084869385</v>
      </c>
      <c r="CU678">
        <v>0.3902982771396637</v>
      </c>
      <c r="CV678">
        <v>0.43362942337989807</v>
      </c>
      <c r="CW678">
        <v>0.46100062131881714</v>
      </c>
      <c r="CX678">
        <v>0.48888519406318665</v>
      </c>
      <c r="CY678">
        <v>0.43927538394927979</v>
      </c>
      <c r="CZ678">
        <v>0.38807857036590576</v>
      </c>
    </row>
    <row r="679" spans="1:104" x14ac:dyDescent="0.25">
      <c r="A679" t="s">
        <v>813</v>
      </c>
      <c r="B679" t="s">
        <v>168</v>
      </c>
      <c r="C679" t="s">
        <v>25</v>
      </c>
      <c r="D679" t="s">
        <v>182</v>
      </c>
      <c r="E679" t="s">
        <v>182</v>
      </c>
      <c r="F679">
        <v>2024</v>
      </c>
      <c r="G679" t="s">
        <v>170</v>
      </c>
      <c r="H679">
        <v>2</v>
      </c>
      <c r="I679">
        <v>23.68829345703125</v>
      </c>
      <c r="J679">
        <v>23.041475296020508</v>
      </c>
      <c r="K679">
        <v>22.777921676635742</v>
      </c>
      <c r="L679">
        <v>22.909561157226563</v>
      </c>
      <c r="M679">
        <v>23.959690093994141</v>
      </c>
      <c r="N679">
        <v>26.342683792114258</v>
      </c>
      <c r="O679">
        <v>29.924386978149414</v>
      </c>
      <c r="P679">
        <v>32.380538940429687</v>
      </c>
      <c r="Q679">
        <v>34.285907745361328</v>
      </c>
      <c r="R679">
        <v>35.111991882324219</v>
      </c>
      <c r="S679">
        <v>35.734992980957031</v>
      </c>
      <c r="T679">
        <v>35.756820678710938</v>
      </c>
      <c r="U679">
        <v>35.734855651855469</v>
      </c>
      <c r="V679">
        <v>35.727325439453125</v>
      </c>
      <c r="W679">
        <v>35.364650726318359</v>
      </c>
      <c r="X679">
        <v>34.390506744384766</v>
      </c>
      <c r="Y679">
        <v>33.414958953857422</v>
      </c>
      <c r="Z679">
        <v>33.556423187255859</v>
      </c>
      <c r="AA679">
        <v>33.364227294921875</v>
      </c>
      <c r="AB679">
        <v>31.90717887878418</v>
      </c>
      <c r="AC679">
        <v>30.62818717956543</v>
      </c>
      <c r="AD679">
        <v>28.898645401000977</v>
      </c>
      <c r="AE679">
        <v>26.798297882080078</v>
      </c>
      <c r="AF679">
        <v>25.187646865844727</v>
      </c>
      <c r="AG679">
        <v>-5.0865110009908676E-2</v>
      </c>
      <c r="AH679">
        <v>3.919505700469017E-2</v>
      </c>
      <c r="AI679">
        <v>-3.3483710139989853E-2</v>
      </c>
      <c r="AJ679">
        <v>-3.4460157155990601E-2</v>
      </c>
      <c r="AK679">
        <v>-0.13874587416648865</v>
      </c>
      <c r="AL679">
        <v>-0.2717670202255249</v>
      </c>
      <c r="AM679">
        <v>-0.36590296030044556</v>
      </c>
      <c r="AN679">
        <v>-0.44024008512496948</v>
      </c>
      <c r="AO679">
        <v>-0.27572497725486755</v>
      </c>
      <c r="AP679">
        <v>-3.3843770623207092E-2</v>
      </c>
      <c r="AQ679">
        <v>0.18724387884140015</v>
      </c>
      <c r="AR679">
        <v>1.0680739879608154</v>
      </c>
      <c r="AS679">
        <v>1.0082864761352539</v>
      </c>
      <c r="AT679">
        <v>0.93497484922409058</v>
      </c>
      <c r="AU679">
        <v>0.89911025762557983</v>
      </c>
      <c r="AV679">
        <v>0.74255669116973877</v>
      </c>
      <c r="AW679">
        <v>0.74281018972396851</v>
      </c>
      <c r="AX679">
        <v>0.53163671493530273</v>
      </c>
      <c r="AY679">
        <v>-0.17443943023681641</v>
      </c>
      <c r="AZ679">
        <v>-7.5829587876796722E-2</v>
      </c>
      <c r="BA679">
        <v>-8.1493973266333342E-4</v>
      </c>
      <c r="BB679">
        <v>-6.5350517630577087E-2</v>
      </c>
      <c r="BC679">
        <v>-5.6787740439176559E-2</v>
      </c>
      <c r="BD679">
        <v>-7.4365707114338875E-3</v>
      </c>
      <c r="BE679">
        <v>52.41632080078125</v>
      </c>
      <c r="BF679">
        <v>51.940078735351562</v>
      </c>
      <c r="BG679">
        <v>51.892559051513672</v>
      </c>
      <c r="BH679">
        <v>50.940078735351563</v>
      </c>
      <c r="BI679">
        <v>51.66632080078125</v>
      </c>
      <c r="BJ679">
        <v>50.951961517333984</v>
      </c>
      <c r="BK679">
        <v>51.678199768066406</v>
      </c>
      <c r="BL679">
        <v>52.130680084228516</v>
      </c>
      <c r="BM679">
        <v>52.356918334960937</v>
      </c>
      <c r="BN679">
        <v>53.773757934570313</v>
      </c>
      <c r="BO679">
        <v>54.535640716552734</v>
      </c>
      <c r="BP679">
        <v>55.035640716552734</v>
      </c>
      <c r="BQ679">
        <v>55.833160400390625</v>
      </c>
      <c r="BR679">
        <v>54.106922149658203</v>
      </c>
      <c r="BS679">
        <v>53.345039367675781</v>
      </c>
      <c r="BT679">
        <v>52.106918334960938</v>
      </c>
      <c r="BU679">
        <v>49.856918334960938</v>
      </c>
      <c r="BV679">
        <v>48.142559051513672</v>
      </c>
      <c r="BW679">
        <v>47.368797302246094</v>
      </c>
      <c r="BX679">
        <v>48.118797302246094</v>
      </c>
      <c r="BY679">
        <v>47.868801116943359</v>
      </c>
      <c r="BZ679">
        <v>46.928199768066406</v>
      </c>
      <c r="CA679">
        <v>47.868801116943359</v>
      </c>
      <c r="CB679">
        <v>46.904438018798828</v>
      </c>
      <c r="CC679">
        <v>0.3019925057888031</v>
      </c>
      <c r="CD679">
        <v>0.2413090318441391</v>
      </c>
      <c r="CE679">
        <v>0.20379737019538879</v>
      </c>
      <c r="CF679">
        <v>0.26887950301170349</v>
      </c>
      <c r="CG679">
        <v>0.33170974254608154</v>
      </c>
      <c r="CH679">
        <v>0.40449175238609314</v>
      </c>
      <c r="CI679">
        <v>0.36701777577400208</v>
      </c>
      <c r="CJ679">
        <v>0.35067418217658997</v>
      </c>
      <c r="CK679">
        <v>0.18545478582382202</v>
      </c>
      <c r="CL679">
        <v>0.32972252368927002</v>
      </c>
      <c r="CM679">
        <v>0.30521997809410095</v>
      </c>
      <c r="CN679">
        <v>0.28929263353347778</v>
      </c>
      <c r="CO679">
        <v>0.26383638381958008</v>
      </c>
      <c r="CP679">
        <v>0.24938879907131195</v>
      </c>
      <c r="CQ679">
        <v>0.26400303840637207</v>
      </c>
      <c r="CR679">
        <v>0.35133466124534607</v>
      </c>
      <c r="CS679">
        <v>0.28812089562416077</v>
      </c>
      <c r="CT679">
        <v>0.30780488252639771</v>
      </c>
      <c r="CU679">
        <v>0.37238821387290955</v>
      </c>
      <c r="CV679">
        <v>0.41343492269515991</v>
      </c>
      <c r="CW679">
        <v>0.43921610713005066</v>
      </c>
      <c r="CX679">
        <v>0.46256139874458313</v>
      </c>
      <c r="CY679">
        <v>0.41209220886230469</v>
      </c>
      <c r="CZ679">
        <v>0.36289042234420776</v>
      </c>
    </row>
    <row r="680" spans="1:104" x14ac:dyDescent="0.25">
      <c r="A680" t="s">
        <v>814</v>
      </c>
      <c r="B680" t="s">
        <v>168</v>
      </c>
      <c r="C680" t="s">
        <v>25</v>
      </c>
      <c r="D680" t="s">
        <v>182</v>
      </c>
      <c r="E680" t="s">
        <v>182</v>
      </c>
      <c r="F680">
        <v>2024</v>
      </c>
      <c r="G680" t="s">
        <v>171</v>
      </c>
      <c r="H680">
        <v>3</v>
      </c>
      <c r="I680">
        <v>25.426258087158203</v>
      </c>
      <c r="J680">
        <v>24.593650817871094</v>
      </c>
      <c r="K680">
        <v>24.080562591552734</v>
      </c>
      <c r="L680">
        <v>23.954448699951172</v>
      </c>
      <c r="M680">
        <v>24.776142120361328</v>
      </c>
      <c r="N680">
        <v>27.116376876831055</v>
      </c>
      <c r="O680">
        <v>30.94677734375</v>
      </c>
      <c r="P680">
        <v>33.53973388671875</v>
      </c>
      <c r="Q680">
        <v>36.111686706542969</v>
      </c>
      <c r="R680">
        <v>38.152904510498047</v>
      </c>
      <c r="S680">
        <v>40.081855773925781</v>
      </c>
      <c r="T680">
        <v>41.1851806640625</v>
      </c>
      <c r="U680">
        <v>41.871231079101563</v>
      </c>
      <c r="V680">
        <v>42.639076232910156</v>
      </c>
      <c r="W680">
        <v>42.601047515869141</v>
      </c>
      <c r="X680">
        <v>41.522331237792969</v>
      </c>
      <c r="Y680">
        <v>39.843849182128906</v>
      </c>
      <c r="Z680">
        <v>37.955513000488281</v>
      </c>
      <c r="AA680">
        <v>36.156990051269531</v>
      </c>
      <c r="AB680">
        <v>35.598060607910156</v>
      </c>
      <c r="AC680">
        <v>34.103618621826172</v>
      </c>
      <c r="AD680">
        <v>31.950080871582031</v>
      </c>
      <c r="AE680">
        <v>29.37217903137207</v>
      </c>
      <c r="AF680">
        <v>27.269433975219727</v>
      </c>
      <c r="AG680">
        <v>-2.8426123782992363E-2</v>
      </c>
      <c r="AH680">
        <v>4.2163260281085968E-2</v>
      </c>
      <c r="AI680">
        <v>-6.842941977083683E-3</v>
      </c>
      <c r="AJ680">
        <v>5.3342198953032494E-3</v>
      </c>
      <c r="AK680">
        <v>-6.8898148834705353E-2</v>
      </c>
      <c r="AL680">
        <v>-0.12910756468772888</v>
      </c>
      <c r="AM680">
        <v>-0.25208014249801636</v>
      </c>
      <c r="AN680">
        <v>-0.23022040724754333</v>
      </c>
      <c r="AO680">
        <v>-9.9975027143955231E-2</v>
      </c>
      <c r="AP680">
        <v>4.9268431961536407E-2</v>
      </c>
      <c r="AQ680">
        <v>0.29613944888114929</v>
      </c>
      <c r="AR680">
        <v>1.3899335861206055</v>
      </c>
      <c r="AS680">
        <v>1.3729016780853271</v>
      </c>
      <c r="AT680">
        <v>1.300804615020752</v>
      </c>
      <c r="AU680">
        <v>1.2590771913528442</v>
      </c>
      <c r="AV680">
        <v>1.1726701259613037</v>
      </c>
      <c r="AW680">
        <v>1.1570487022399902</v>
      </c>
      <c r="AX680">
        <v>0.93568581342697144</v>
      </c>
      <c r="AY680">
        <v>0.12546135485172272</v>
      </c>
      <c r="AZ680">
        <v>0.10311086475849152</v>
      </c>
      <c r="BA680">
        <v>0.10619504749774933</v>
      </c>
      <c r="BB680">
        <v>3.7084948271512985E-2</v>
      </c>
      <c r="BC680">
        <v>4.6215083450078964E-2</v>
      </c>
      <c r="BD680">
        <v>7.5146853923797607E-2</v>
      </c>
      <c r="BE680">
        <v>56.237812042236328</v>
      </c>
      <c r="BF680">
        <v>54.523483276367187</v>
      </c>
      <c r="BG680">
        <v>53.011592864990234</v>
      </c>
      <c r="BH680">
        <v>53.464031219482422</v>
      </c>
      <c r="BI680">
        <v>53.916469573974609</v>
      </c>
      <c r="BJ680">
        <v>54.095123291015625</v>
      </c>
      <c r="BK680">
        <v>54.071342468261719</v>
      </c>
      <c r="BL680">
        <v>56.261890411376953</v>
      </c>
      <c r="BM680">
        <v>63.154876708984375</v>
      </c>
      <c r="BN680">
        <v>68.833534240722656</v>
      </c>
      <c r="BO680">
        <v>73.11920166015625</v>
      </c>
      <c r="BP680">
        <v>75.916763305664063</v>
      </c>
      <c r="BQ680">
        <v>79.131095886230469</v>
      </c>
      <c r="BR680">
        <v>78.952438354492187</v>
      </c>
      <c r="BS680">
        <v>76.05975341796875</v>
      </c>
      <c r="BT680">
        <v>72.75</v>
      </c>
      <c r="BU680">
        <v>72.488105773925781</v>
      </c>
      <c r="BV680">
        <v>71.035675048828125</v>
      </c>
      <c r="BW680">
        <v>67.452140808105469</v>
      </c>
      <c r="BX680">
        <v>63.0115966796875</v>
      </c>
      <c r="BY680">
        <v>61.761589050292969</v>
      </c>
      <c r="BZ680">
        <v>59.797264099121094</v>
      </c>
      <c r="CA680">
        <v>59.749702453613281</v>
      </c>
      <c r="CB680">
        <v>57.797264099121094</v>
      </c>
      <c r="CC680">
        <v>0.26162981986999512</v>
      </c>
      <c r="CD680">
        <v>0.20913177728652954</v>
      </c>
      <c r="CE680">
        <v>0.17523406445980072</v>
      </c>
      <c r="CF680">
        <v>0.22830133140087128</v>
      </c>
      <c r="CG680">
        <v>0.27758252620697021</v>
      </c>
      <c r="CH680">
        <v>0.34025421738624573</v>
      </c>
      <c r="CI680">
        <v>0.31053692102432251</v>
      </c>
      <c r="CJ680">
        <v>0.29978683590888977</v>
      </c>
      <c r="CK680">
        <v>0.1608642190694809</v>
      </c>
      <c r="CL680">
        <v>0.29253238439559937</v>
      </c>
      <c r="CM680">
        <v>0.27639636397361755</v>
      </c>
      <c r="CN680">
        <v>0.26781848073005676</v>
      </c>
      <c r="CO680">
        <v>0.24652259051799774</v>
      </c>
      <c r="CP680">
        <v>0.23706227540969849</v>
      </c>
      <c r="CQ680">
        <v>0.25283494591712952</v>
      </c>
      <c r="CR680">
        <v>0.33452150225639343</v>
      </c>
      <c r="CS680">
        <v>0.27058318257331848</v>
      </c>
      <c r="CT680">
        <v>0.2774927020072937</v>
      </c>
      <c r="CU680">
        <v>0.32615000009536743</v>
      </c>
      <c r="CV680">
        <v>0.36957725882530212</v>
      </c>
      <c r="CW680">
        <v>0.3928011953830719</v>
      </c>
      <c r="CX680">
        <v>0.41264986991882324</v>
      </c>
      <c r="CY680">
        <v>0.36498183012008667</v>
      </c>
      <c r="CZ680">
        <v>0.31803306937217712</v>
      </c>
    </row>
    <row r="681" spans="1:104" x14ac:dyDescent="0.25">
      <c r="A681" t="s">
        <v>815</v>
      </c>
      <c r="B681" t="s">
        <v>168</v>
      </c>
      <c r="C681" t="s">
        <v>25</v>
      </c>
      <c r="D681" t="s">
        <v>182</v>
      </c>
      <c r="E681" t="s">
        <v>182</v>
      </c>
      <c r="F681">
        <v>2024</v>
      </c>
      <c r="G681" t="s">
        <v>172</v>
      </c>
      <c r="H681">
        <v>4</v>
      </c>
      <c r="I681">
        <v>26.945512771606445</v>
      </c>
      <c r="J681">
        <v>25.931652069091797</v>
      </c>
      <c r="K681">
        <v>25.329595565795898</v>
      </c>
      <c r="L681">
        <v>25.150245666503906</v>
      </c>
      <c r="M681">
        <v>26.030109405517578</v>
      </c>
      <c r="N681">
        <v>28.504270553588867</v>
      </c>
      <c r="O681">
        <v>31.878131866455078</v>
      </c>
      <c r="P681">
        <v>35.188484191894531</v>
      </c>
      <c r="Q681">
        <v>39.270351409912109</v>
      </c>
      <c r="R681">
        <v>42.811305999755859</v>
      </c>
      <c r="S681">
        <v>45.781261444091797</v>
      </c>
      <c r="T681">
        <v>47.486240386962891</v>
      </c>
      <c r="U681">
        <v>48.306190490722656</v>
      </c>
      <c r="V681">
        <v>48.914512634277344</v>
      </c>
      <c r="W681">
        <v>48.587882995605469</v>
      </c>
      <c r="X681">
        <v>47.203445434570313</v>
      </c>
      <c r="Y681">
        <v>44.970352172851563</v>
      </c>
      <c r="Z681">
        <v>42.246978759765625</v>
      </c>
      <c r="AA681">
        <v>38.962352752685547</v>
      </c>
      <c r="AB681">
        <v>38.437099456787109</v>
      </c>
      <c r="AC681">
        <v>37.114967346191406</v>
      </c>
      <c r="AD681">
        <v>34.628379821777344</v>
      </c>
      <c r="AE681">
        <v>31.70692253112793</v>
      </c>
      <c r="AF681">
        <v>29.32542610168457</v>
      </c>
      <c r="AG681">
        <v>-5.5747730657458305E-3</v>
      </c>
      <c r="AH681">
        <v>4.5016694813966751E-2</v>
      </c>
      <c r="AI681">
        <v>1.997908391058445E-2</v>
      </c>
      <c r="AJ681">
        <v>4.4976599514484406E-2</v>
      </c>
      <c r="AK681">
        <v>-2.5466016959398985E-3</v>
      </c>
      <c r="AL681">
        <v>8.2134315744042397E-3</v>
      </c>
      <c r="AM681">
        <v>-0.14154934883117676</v>
      </c>
      <c r="AN681">
        <v>-2.1836601197719574E-2</v>
      </c>
      <c r="AO681">
        <v>8.0158397555351257E-2</v>
      </c>
      <c r="AP681">
        <v>0.14002043008804321</v>
      </c>
      <c r="AQ681">
        <v>0.41999456286430359</v>
      </c>
      <c r="AR681">
        <v>1.7522420883178711</v>
      </c>
      <c r="AS681">
        <v>1.7726156711578369</v>
      </c>
      <c r="AT681">
        <v>1.6739904880523682</v>
      </c>
      <c r="AU681">
        <v>1.6053745746612549</v>
      </c>
      <c r="AV681">
        <v>1.6051037311553955</v>
      </c>
      <c r="AW681">
        <v>1.5723274946212769</v>
      </c>
      <c r="AX681">
        <v>1.3633015155792236</v>
      </c>
      <c r="AY681">
        <v>0.4349122941493988</v>
      </c>
      <c r="AZ681">
        <v>0.28906229138374329</v>
      </c>
      <c r="BA681">
        <v>0.21700511872768402</v>
      </c>
      <c r="BB681">
        <v>0.14464129507541656</v>
      </c>
      <c r="BC681">
        <v>0.15414859354496002</v>
      </c>
      <c r="BD681">
        <v>0.16165290772914886</v>
      </c>
      <c r="BE681">
        <v>62.72564697265625</v>
      </c>
      <c r="BF681">
        <v>61.928043365478516</v>
      </c>
      <c r="BG681">
        <v>60.213985443115234</v>
      </c>
      <c r="BH681">
        <v>61.405670166015625</v>
      </c>
      <c r="BI681">
        <v>60.405666351318359</v>
      </c>
      <c r="BJ681">
        <v>60.608062744140625</v>
      </c>
      <c r="BK681">
        <v>59.869010925292969</v>
      </c>
      <c r="BL681">
        <v>67.071479797363281</v>
      </c>
      <c r="BM681">
        <v>77.762771606445313</v>
      </c>
      <c r="BN681">
        <v>84.000152587890625</v>
      </c>
      <c r="BO681">
        <v>88.322036743164063</v>
      </c>
      <c r="BP681">
        <v>91.607261657714844</v>
      </c>
      <c r="BQ681">
        <v>92.856544494628906</v>
      </c>
      <c r="BR681">
        <v>91.9410400390625</v>
      </c>
      <c r="BS681">
        <v>90.999359130859375</v>
      </c>
      <c r="BT681">
        <v>90.047920227050781</v>
      </c>
      <c r="BU681">
        <v>88.165740966796875</v>
      </c>
      <c r="BV681">
        <v>86.643836975097656</v>
      </c>
      <c r="BW681">
        <v>83.928596496582031</v>
      </c>
      <c r="BX681">
        <v>78.488334655761719</v>
      </c>
      <c r="BY681">
        <v>73.381629943847656</v>
      </c>
      <c r="BZ681">
        <v>69.988975524902344</v>
      </c>
      <c r="CA681">
        <v>64.68939208984375</v>
      </c>
      <c r="CB681">
        <v>63.154876708984375</v>
      </c>
      <c r="CC681">
        <v>0.24443325400352478</v>
      </c>
      <c r="CD681">
        <v>0.19430361688137054</v>
      </c>
      <c r="CE681">
        <v>0.16283693909645081</v>
      </c>
      <c r="CF681">
        <v>0.21188922226428986</v>
      </c>
      <c r="CG681">
        <v>0.25865784287452698</v>
      </c>
      <c r="CH681">
        <v>0.31747841835021973</v>
      </c>
      <c r="CI681">
        <v>0.28299286961555481</v>
      </c>
      <c r="CJ681">
        <v>0.27535504102706909</v>
      </c>
      <c r="CK681">
        <v>0.15133668482303619</v>
      </c>
      <c r="CL681">
        <v>0.28333765268325806</v>
      </c>
      <c r="CM681">
        <v>0.27162176370620728</v>
      </c>
      <c r="CN681">
        <v>0.2657848596572876</v>
      </c>
      <c r="CO681">
        <v>0.24492020905017853</v>
      </c>
      <c r="CP681">
        <v>0.23412659764289856</v>
      </c>
      <c r="CQ681">
        <v>0.24743059277534485</v>
      </c>
      <c r="CR681">
        <v>0.3265153169631958</v>
      </c>
      <c r="CS681">
        <v>0.26236921548843384</v>
      </c>
      <c r="CT681">
        <v>0.26634779572486877</v>
      </c>
      <c r="CU681">
        <v>0.30543935298919678</v>
      </c>
      <c r="CV681">
        <v>0.3459688127040863</v>
      </c>
      <c r="CW681">
        <v>0.36919930577278137</v>
      </c>
      <c r="CX681">
        <v>0.38796034455299377</v>
      </c>
      <c r="CY681">
        <v>0.34406211972236633</v>
      </c>
      <c r="CZ681">
        <v>0.30074256658554077</v>
      </c>
    </row>
    <row r="682" spans="1:104" x14ac:dyDescent="0.25">
      <c r="A682" t="s">
        <v>816</v>
      </c>
      <c r="B682" t="s">
        <v>168</v>
      </c>
      <c r="C682" t="s">
        <v>25</v>
      </c>
      <c r="D682" t="s">
        <v>182</v>
      </c>
      <c r="E682" t="s">
        <v>182</v>
      </c>
      <c r="F682">
        <v>2024</v>
      </c>
      <c r="G682" t="s">
        <v>173</v>
      </c>
      <c r="H682">
        <v>5</v>
      </c>
      <c r="I682">
        <v>26.935033798217773</v>
      </c>
      <c r="J682">
        <v>26.017454147338867</v>
      </c>
      <c r="K682">
        <v>25.429416656494141</v>
      </c>
      <c r="L682">
        <v>25.307735443115234</v>
      </c>
      <c r="M682">
        <v>26.275566101074219</v>
      </c>
      <c r="N682">
        <v>28.766630172729492</v>
      </c>
      <c r="O682">
        <v>31.899911880493164</v>
      </c>
      <c r="P682">
        <v>35.979232788085937</v>
      </c>
      <c r="Q682">
        <v>40.414005279541016</v>
      </c>
      <c r="R682">
        <v>43.831085205078125</v>
      </c>
      <c r="S682">
        <v>46.559425354003906</v>
      </c>
      <c r="T682">
        <v>48.133331298828125</v>
      </c>
      <c r="U682">
        <v>48.767589569091797</v>
      </c>
      <c r="V682">
        <v>49.143531799316406</v>
      </c>
      <c r="W682">
        <v>48.662063598632813</v>
      </c>
      <c r="X682">
        <v>47.13653564453125</v>
      </c>
      <c r="Y682">
        <v>44.83795166015625</v>
      </c>
      <c r="Z682">
        <v>42.086372375488281</v>
      </c>
      <c r="AA682">
        <v>38.819358825683594</v>
      </c>
      <c r="AB682">
        <v>37.983318328857422</v>
      </c>
      <c r="AC682">
        <v>37.218219757080078</v>
      </c>
      <c r="AD682">
        <v>34.633323669433594</v>
      </c>
      <c r="AE682">
        <v>31.77423095703125</v>
      </c>
      <c r="AF682">
        <v>29.39531135559082</v>
      </c>
      <c r="AG682">
        <v>-1.9107314292341471E-3</v>
      </c>
      <c r="AH682">
        <v>4.5278877019882202E-2</v>
      </c>
      <c r="AI682">
        <v>2.4117458611726761E-2</v>
      </c>
      <c r="AJ682">
        <v>5.1313366740942001E-2</v>
      </c>
      <c r="AK682">
        <v>8.0531332641839981E-3</v>
      </c>
      <c r="AL682">
        <v>3.0309062451124191E-2</v>
      </c>
      <c r="AM682">
        <v>-0.12509950995445251</v>
      </c>
      <c r="AN682">
        <v>1.0960412211716175E-2</v>
      </c>
      <c r="AO682">
        <v>0.11244045197963715</v>
      </c>
      <c r="AP682">
        <v>0.15895678102970123</v>
      </c>
      <c r="AQ682">
        <v>0.44845211505889893</v>
      </c>
      <c r="AR682">
        <v>1.8292901515960693</v>
      </c>
      <c r="AS682">
        <v>1.8481839895248413</v>
      </c>
      <c r="AT682">
        <v>1.7335442304611206</v>
      </c>
      <c r="AU682">
        <v>1.6579194068908691</v>
      </c>
      <c r="AV682">
        <v>1.6702467203140259</v>
      </c>
      <c r="AW682">
        <v>1.6355746984481812</v>
      </c>
      <c r="AX682">
        <v>1.4311637878417969</v>
      </c>
      <c r="AY682">
        <v>0.48915845155715942</v>
      </c>
      <c r="AZ682">
        <v>0.32036039233207703</v>
      </c>
      <c r="BA682">
        <v>0.23619362711906433</v>
      </c>
      <c r="BB682">
        <v>0.16115818917751312</v>
      </c>
      <c r="BC682">
        <v>0.17097586393356323</v>
      </c>
      <c r="BD682">
        <v>0.17450740933418274</v>
      </c>
      <c r="BE682">
        <v>65.976318359375</v>
      </c>
      <c r="BF682">
        <v>65.464408874511719</v>
      </c>
      <c r="BG682">
        <v>65.881027221679688</v>
      </c>
      <c r="BH682">
        <v>65.607200622558594</v>
      </c>
      <c r="BI682">
        <v>64.619117736816406</v>
      </c>
      <c r="BJ682">
        <v>63.881027221679687</v>
      </c>
      <c r="BK682">
        <v>63.142940521240234</v>
      </c>
      <c r="BL682">
        <v>68.916618347167969</v>
      </c>
      <c r="BM682">
        <v>79.618827819824219</v>
      </c>
      <c r="BN682">
        <v>85.083091735839844</v>
      </c>
      <c r="BO682">
        <v>88.916473388671875</v>
      </c>
      <c r="BP682">
        <v>92.345001220703125</v>
      </c>
      <c r="BQ682">
        <v>92.30926513671875</v>
      </c>
      <c r="BR682">
        <v>90.618827819824219</v>
      </c>
      <c r="BS682">
        <v>90.606918334960938</v>
      </c>
      <c r="BT682">
        <v>88.678382873535156</v>
      </c>
      <c r="BU682">
        <v>85.511764526367188</v>
      </c>
      <c r="BV682">
        <v>83.773681640625</v>
      </c>
      <c r="BW682">
        <v>81.904701232910156</v>
      </c>
      <c r="BX682">
        <v>80.130882263183594</v>
      </c>
      <c r="BY682">
        <v>74.238090515136719</v>
      </c>
      <c r="BZ682">
        <v>69.845291137695313</v>
      </c>
      <c r="CA682">
        <v>68.82147216796875</v>
      </c>
      <c r="CB682">
        <v>67.131027221679688</v>
      </c>
      <c r="CC682">
        <v>0.24164277315139771</v>
      </c>
      <c r="CD682">
        <v>0.19322353601455688</v>
      </c>
      <c r="CE682">
        <v>0.16187000274658203</v>
      </c>
      <c r="CF682">
        <v>0.21182844042778015</v>
      </c>
      <c r="CG682">
        <v>0.26016631722450256</v>
      </c>
      <c r="CH682">
        <v>0.31974944472312927</v>
      </c>
      <c r="CI682">
        <v>0.28326323628425598</v>
      </c>
      <c r="CJ682">
        <v>0.28022482991218567</v>
      </c>
      <c r="CK682">
        <v>0.15605390071868896</v>
      </c>
      <c r="CL682">
        <v>0.29193004965782166</v>
      </c>
      <c r="CM682">
        <v>0.27841275930404663</v>
      </c>
      <c r="CN682">
        <v>0.27190741896629333</v>
      </c>
      <c r="CO682">
        <v>0.24946220219135284</v>
      </c>
      <c r="CP682">
        <v>0.23671264946460724</v>
      </c>
      <c r="CQ682">
        <v>0.24964006245136261</v>
      </c>
      <c r="CR682">
        <v>0.32911911606788635</v>
      </c>
      <c r="CS682">
        <v>0.26439210772514343</v>
      </c>
      <c r="CT682">
        <v>0.26868262887001038</v>
      </c>
      <c r="CU682">
        <v>0.30841207504272461</v>
      </c>
      <c r="CV682">
        <v>0.34762269258499146</v>
      </c>
      <c r="CW682">
        <v>0.37156862020492554</v>
      </c>
      <c r="CX682">
        <v>0.386342853307724</v>
      </c>
      <c r="CY682">
        <v>0.34325852990150452</v>
      </c>
      <c r="CZ682">
        <v>0.29923397302627563</v>
      </c>
    </row>
    <row r="683" spans="1:104" x14ac:dyDescent="0.25">
      <c r="A683" t="s">
        <v>817</v>
      </c>
      <c r="B683" t="s">
        <v>168</v>
      </c>
      <c r="C683" t="s">
        <v>25</v>
      </c>
      <c r="D683" t="s">
        <v>182</v>
      </c>
      <c r="E683" t="s">
        <v>182</v>
      </c>
      <c r="F683">
        <v>2024</v>
      </c>
      <c r="G683" t="s">
        <v>174</v>
      </c>
      <c r="H683">
        <v>6</v>
      </c>
      <c r="I683">
        <v>27.441503524780273</v>
      </c>
      <c r="J683">
        <v>26.487009048461914</v>
      </c>
      <c r="K683">
        <v>25.883998870849609</v>
      </c>
      <c r="L683">
        <v>25.727455139160156</v>
      </c>
      <c r="M683">
        <v>26.68403434753418</v>
      </c>
      <c r="N683">
        <v>29.01275634765625</v>
      </c>
      <c r="O683">
        <v>32.06561279296875</v>
      </c>
      <c r="P683">
        <v>36.068897247314453</v>
      </c>
      <c r="Q683">
        <v>39.993518829345703</v>
      </c>
      <c r="R683">
        <v>43.300815582275391</v>
      </c>
      <c r="S683">
        <v>45.985595703125</v>
      </c>
      <c r="T683">
        <v>47.416774749755859</v>
      </c>
      <c r="U683">
        <v>47.893295288085937</v>
      </c>
      <c r="V683">
        <v>48.119468688964844</v>
      </c>
      <c r="W683">
        <v>47.708889007568359</v>
      </c>
      <c r="X683">
        <v>46.475505828857422</v>
      </c>
      <c r="Y683">
        <v>44.711143493652344</v>
      </c>
      <c r="Z683">
        <v>42.278240203857422</v>
      </c>
      <c r="AA683">
        <v>39.264202117919922</v>
      </c>
      <c r="AB683">
        <v>37.686836242675781</v>
      </c>
      <c r="AC683">
        <v>37.074680328369141</v>
      </c>
      <c r="AD683">
        <v>34.804042816162109</v>
      </c>
      <c r="AE683">
        <v>32.075092315673828</v>
      </c>
      <c r="AF683">
        <v>29.6912841796875</v>
      </c>
      <c r="AG683">
        <v>-9.0270824730396271E-3</v>
      </c>
      <c r="AH683">
        <v>4.6337120234966278E-2</v>
      </c>
      <c r="AI683">
        <v>1.6941998153924942E-2</v>
      </c>
      <c r="AJ683">
        <v>4.1172463446855545E-2</v>
      </c>
      <c r="AK683">
        <v>-1.2184386141598225E-2</v>
      </c>
      <c r="AL683">
        <v>-1.1103003285825253E-2</v>
      </c>
      <c r="AM683">
        <v>-0.16038519144058228</v>
      </c>
      <c r="AN683">
        <v>-5.2203476428985596E-2</v>
      </c>
      <c r="AO683">
        <v>5.7466067373752594E-2</v>
      </c>
      <c r="AP683">
        <v>0.13187120854854584</v>
      </c>
      <c r="AQ683">
        <v>0.41568201780319214</v>
      </c>
      <c r="AR683">
        <v>1.7461228370666504</v>
      </c>
      <c r="AS683">
        <v>1.7490476369857788</v>
      </c>
      <c r="AT683">
        <v>1.6378002166748047</v>
      </c>
      <c r="AU683">
        <v>1.5708522796630859</v>
      </c>
      <c r="AV683">
        <v>1.5652549266815186</v>
      </c>
      <c r="AW683">
        <v>1.5530352592468262</v>
      </c>
      <c r="AX683">
        <v>1.3409328460693359</v>
      </c>
      <c r="AY683">
        <v>0.40771529078483582</v>
      </c>
      <c r="AZ683">
        <v>0.26871034502983093</v>
      </c>
      <c r="BA683">
        <v>0.20697480440139771</v>
      </c>
      <c r="BB683">
        <v>0.13276772201061249</v>
      </c>
      <c r="BC683">
        <v>0.14324599504470825</v>
      </c>
      <c r="BD683">
        <v>0.15392793715000153</v>
      </c>
      <c r="BE683">
        <v>65.368270874023438</v>
      </c>
      <c r="BF683">
        <v>62.679073333740234</v>
      </c>
      <c r="BG683">
        <v>61.726760864257813</v>
      </c>
      <c r="BH683">
        <v>61.713882446289063</v>
      </c>
      <c r="BI683">
        <v>61.48773193359375</v>
      </c>
      <c r="BJ683">
        <v>60.785423278808594</v>
      </c>
      <c r="BK683">
        <v>62.203159332275391</v>
      </c>
      <c r="BL683">
        <v>70.618141174316406</v>
      </c>
      <c r="BM683">
        <v>75.939064025878906</v>
      </c>
      <c r="BN683">
        <v>79.654014587402344</v>
      </c>
      <c r="BO683">
        <v>84.535499572753906</v>
      </c>
      <c r="BP683">
        <v>87.237579345703125</v>
      </c>
      <c r="BQ683">
        <v>88.975898742675781</v>
      </c>
      <c r="BR683">
        <v>89.487579345703125</v>
      </c>
      <c r="BS683">
        <v>87.070075988769531</v>
      </c>
      <c r="BT683">
        <v>87.130645751953125</v>
      </c>
      <c r="BU683">
        <v>86.87969970703125</v>
      </c>
      <c r="BV683">
        <v>84.403778076171875</v>
      </c>
      <c r="BW683">
        <v>82.214584350585937</v>
      </c>
      <c r="BX683">
        <v>79.559005737304688</v>
      </c>
      <c r="BY683">
        <v>75.94134521484375</v>
      </c>
      <c r="BZ683">
        <v>72.273841857910156</v>
      </c>
      <c r="CA683">
        <v>70.5357666015625</v>
      </c>
      <c r="CB683">
        <v>68.118270874023438</v>
      </c>
      <c r="CC683">
        <v>0.25371113419532776</v>
      </c>
      <c r="CD683">
        <v>0.20249408483505249</v>
      </c>
      <c r="CE683">
        <v>0.16984550654888153</v>
      </c>
      <c r="CF683">
        <v>0.22143401205539703</v>
      </c>
      <c r="CG683">
        <v>0.27106150984764099</v>
      </c>
      <c r="CH683">
        <v>0.33109870553016663</v>
      </c>
      <c r="CI683">
        <v>0.29194051027297974</v>
      </c>
      <c r="CJ683">
        <v>0.2883068323135376</v>
      </c>
      <c r="CK683">
        <v>0.15785527229309082</v>
      </c>
      <c r="CL683">
        <v>0.2932782769203186</v>
      </c>
      <c r="CM683">
        <v>0.27955716848373413</v>
      </c>
      <c r="CN683">
        <v>0.27228984236717224</v>
      </c>
      <c r="CO683">
        <v>0.24910743534564972</v>
      </c>
      <c r="CP683">
        <v>0.23622797429561615</v>
      </c>
      <c r="CQ683">
        <v>0.249860018491745</v>
      </c>
      <c r="CR683">
        <v>0.33158013224601746</v>
      </c>
      <c r="CS683">
        <v>0.27005255222320557</v>
      </c>
      <c r="CT683">
        <v>0.27530744671821594</v>
      </c>
      <c r="CU683">
        <v>0.31833383440971375</v>
      </c>
      <c r="CV683">
        <v>0.35385894775390625</v>
      </c>
      <c r="CW683">
        <v>0.37970337271690369</v>
      </c>
      <c r="CX683">
        <v>0.3977961540222168</v>
      </c>
      <c r="CY683">
        <v>0.35473030805587769</v>
      </c>
      <c r="CZ683">
        <v>0.3097914457321167</v>
      </c>
    </row>
    <row r="684" spans="1:104" x14ac:dyDescent="0.25">
      <c r="A684" t="s">
        <v>818</v>
      </c>
      <c r="B684" t="s">
        <v>168</v>
      </c>
      <c r="C684" t="s">
        <v>25</v>
      </c>
      <c r="D684" t="s">
        <v>182</v>
      </c>
      <c r="E684" t="s">
        <v>182</v>
      </c>
      <c r="F684">
        <v>2024</v>
      </c>
      <c r="G684" t="s">
        <v>175</v>
      </c>
      <c r="H684">
        <v>7</v>
      </c>
      <c r="I684">
        <v>28.91956901550293</v>
      </c>
      <c r="J684">
        <v>27.931154251098633</v>
      </c>
      <c r="K684">
        <v>27.262012481689453</v>
      </c>
      <c r="L684">
        <v>27.147148132324219</v>
      </c>
      <c r="M684">
        <v>28.231847763061523</v>
      </c>
      <c r="N684">
        <v>30.96357536315918</v>
      </c>
      <c r="O684">
        <v>34.276409149169922</v>
      </c>
      <c r="P684">
        <v>38.312290191650391</v>
      </c>
      <c r="Q684">
        <v>42.240524291992188</v>
      </c>
      <c r="R684">
        <v>45.633907318115234</v>
      </c>
      <c r="S684">
        <v>48.372776031494141</v>
      </c>
      <c r="T684">
        <v>49.788745880126953</v>
      </c>
      <c r="U684">
        <v>50.419662475585938</v>
      </c>
      <c r="V684">
        <v>50.732475280761719</v>
      </c>
      <c r="W684">
        <v>50.434150695800781</v>
      </c>
      <c r="X684">
        <v>49.533355712890625</v>
      </c>
      <c r="Y684">
        <v>47.833003997802734</v>
      </c>
      <c r="Z684">
        <v>45.188743591308594</v>
      </c>
      <c r="AA684">
        <v>41.676410675048828</v>
      </c>
      <c r="AB684">
        <v>39.825576782226563</v>
      </c>
      <c r="AC684">
        <v>39.112361907958984</v>
      </c>
      <c r="AD684">
        <v>36.743091583251953</v>
      </c>
      <c r="AE684">
        <v>33.854743957519531</v>
      </c>
      <c r="AF684">
        <v>31.369462966918945</v>
      </c>
      <c r="AG684">
        <v>3.5025861579924822E-3</v>
      </c>
      <c r="AH684">
        <v>4.8478849232196808E-2</v>
      </c>
      <c r="AI684">
        <v>3.1920511275529861E-2</v>
      </c>
      <c r="AJ684">
        <v>6.3807263970375061E-2</v>
      </c>
      <c r="AK684">
        <v>2.4831848219037056E-2</v>
      </c>
      <c r="AL684">
        <v>6.6160835325717926E-2</v>
      </c>
      <c r="AM684">
        <v>-0.10615960508584976</v>
      </c>
      <c r="AN684">
        <v>6.1446268111467361E-2</v>
      </c>
      <c r="AO684">
        <v>0.15752315521240234</v>
      </c>
      <c r="AP684">
        <v>0.18102468550205231</v>
      </c>
      <c r="AQ684">
        <v>0.47489020228385925</v>
      </c>
      <c r="AR684">
        <v>1.8932070732116699</v>
      </c>
      <c r="AS684">
        <v>1.9211289882659912</v>
      </c>
      <c r="AT684">
        <v>1.8014364242553711</v>
      </c>
      <c r="AU684">
        <v>1.7305866479873657</v>
      </c>
      <c r="AV684">
        <v>1.7940150499343872</v>
      </c>
      <c r="AW684">
        <v>1.7891299724578857</v>
      </c>
      <c r="AX684">
        <v>1.5902003049850464</v>
      </c>
      <c r="AY684">
        <v>0.58445781469345093</v>
      </c>
      <c r="AZ684">
        <v>0.37186086177825928</v>
      </c>
      <c r="BA684">
        <v>0.26794293522834778</v>
      </c>
      <c r="BB684">
        <v>0.19172228872776031</v>
      </c>
      <c r="BC684">
        <v>0.20255650579929352</v>
      </c>
      <c r="BD684">
        <v>0.20160914957523346</v>
      </c>
      <c r="BE684">
        <v>71.083526611328125</v>
      </c>
      <c r="BF684">
        <v>71.52386474609375</v>
      </c>
      <c r="BG684">
        <v>71.035797119140625</v>
      </c>
      <c r="BH684">
        <v>70.7977294921875</v>
      </c>
      <c r="BI684">
        <v>70.107398986816406</v>
      </c>
      <c r="BJ684">
        <v>70.095466613769531</v>
      </c>
      <c r="BK684">
        <v>69.619331359863281</v>
      </c>
      <c r="BL684">
        <v>72.75</v>
      </c>
      <c r="BM684">
        <v>76.606803894042969</v>
      </c>
      <c r="BN684">
        <v>81.059074401855469</v>
      </c>
      <c r="BO684">
        <v>86.165878295898438</v>
      </c>
      <c r="BP684">
        <v>91.236892700195313</v>
      </c>
      <c r="BQ684">
        <v>91.534614562988281</v>
      </c>
      <c r="BR684">
        <v>91.868141174316406</v>
      </c>
      <c r="BS684">
        <v>92.118148803710938</v>
      </c>
      <c r="BT684">
        <v>91.284622192382813</v>
      </c>
      <c r="BU684">
        <v>87.392013549804688</v>
      </c>
      <c r="BV684">
        <v>84.725540161132813</v>
      </c>
      <c r="BW684">
        <v>83.559074401855469</v>
      </c>
      <c r="BX684">
        <v>81.38067626953125</v>
      </c>
      <c r="BY684">
        <v>78.106803894042969</v>
      </c>
      <c r="BZ684">
        <v>74.9522705078125</v>
      </c>
      <c r="CA684">
        <v>73.714202880859375</v>
      </c>
      <c r="CB684">
        <v>72.77386474609375</v>
      </c>
      <c r="CC684">
        <v>0.25541573762893677</v>
      </c>
      <c r="CD684">
        <v>0.2046339362859726</v>
      </c>
      <c r="CE684">
        <v>0.17136524617671967</v>
      </c>
      <c r="CF684">
        <v>0.22440598905086517</v>
      </c>
      <c r="CG684">
        <v>0.27630379796028137</v>
      </c>
      <c r="CH684">
        <v>0.34088534116744995</v>
      </c>
      <c r="CI684">
        <v>0.2995031476020813</v>
      </c>
      <c r="CJ684">
        <v>0.29205679893493652</v>
      </c>
      <c r="CK684">
        <v>0.15863126516342163</v>
      </c>
      <c r="CL684">
        <v>0.29462313652038574</v>
      </c>
      <c r="CM684">
        <v>0.28010091185569763</v>
      </c>
      <c r="CN684">
        <v>0.27169588208198547</v>
      </c>
      <c r="CO684">
        <v>0.24943377077579498</v>
      </c>
      <c r="CP684">
        <v>0.23648065328598022</v>
      </c>
      <c r="CQ684">
        <v>0.25053545832633972</v>
      </c>
      <c r="CR684">
        <v>0.33604660630226135</v>
      </c>
      <c r="CS684">
        <v>0.27526780962944031</v>
      </c>
      <c r="CT684">
        <v>0.28037676215171814</v>
      </c>
      <c r="CU684">
        <v>0.32249358296394348</v>
      </c>
      <c r="CV684">
        <v>0.35714152455329895</v>
      </c>
      <c r="CW684">
        <v>0.38191208243370056</v>
      </c>
      <c r="CX684">
        <v>0.40021207928657532</v>
      </c>
      <c r="CY684">
        <v>0.35666936635971069</v>
      </c>
      <c r="CZ684">
        <v>0.3120124340057373</v>
      </c>
    </row>
    <row r="685" spans="1:104" x14ac:dyDescent="0.25">
      <c r="A685" t="s">
        <v>819</v>
      </c>
      <c r="B685" t="s">
        <v>168</v>
      </c>
      <c r="C685" t="s">
        <v>25</v>
      </c>
      <c r="D685" t="s">
        <v>182</v>
      </c>
      <c r="E685" t="s">
        <v>182</v>
      </c>
      <c r="F685">
        <v>2024</v>
      </c>
      <c r="G685" t="s">
        <v>176</v>
      </c>
      <c r="H685">
        <v>8</v>
      </c>
      <c r="I685">
        <v>29.638900756835938</v>
      </c>
      <c r="J685">
        <v>28.574563980102539</v>
      </c>
      <c r="K685">
        <v>27.896205902099609</v>
      </c>
      <c r="L685">
        <v>27.764970779418945</v>
      </c>
      <c r="M685">
        <v>28.893783569335938</v>
      </c>
      <c r="N685">
        <v>31.843994140625</v>
      </c>
      <c r="O685">
        <v>35.595710754394531</v>
      </c>
      <c r="P685">
        <v>39.730796813964844</v>
      </c>
      <c r="Q685">
        <v>44.117660522460938</v>
      </c>
      <c r="R685">
        <v>47.741958618164063</v>
      </c>
      <c r="S685">
        <v>50.756328582763672</v>
      </c>
      <c r="T685">
        <v>52.274330139160156</v>
      </c>
      <c r="U685">
        <v>52.950489044189453</v>
      </c>
      <c r="V685">
        <v>53.286968231201172</v>
      </c>
      <c r="W685">
        <v>52.988052368164063</v>
      </c>
      <c r="X685">
        <v>51.819999694824219</v>
      </c>
      <c r="Y685">
        <v>49.866733551025391</v>
      </c>
      <c r="Z685">
        <v>47.173419952392578</v>
      </c>
      <c r="AA685">
        <v>43.506496429443359</v>
      </c>
      <c r="AB685">
        <v>41.864109039306641</v>
      </c>
      <c r="AC685">
        <v>40.558490753173828</v>
      </c>
      <c r="AD685">
        <v>37.859672546386719</v>
      </c>
      <c r="AE685">
        <v>34.785263061523438</v>
      </c>
      <c r="AF685">
        <v>32.215816497802734</v>
      </c>
      <c r="AG685">
        <v>5.6357476860284805E-3</v>
      </c>
      <c r="AH685">
        <v>4.984750971198082E-2</v>
      </c>
      <c r="AI685">
        <v>3.5077616572380066E-2</v>
      </c>
      <c r="AJ685">
        <v>6.8863570690155029E-2</v>
      </c>
      <c r="AK685">
        <v>3.1419556587934494E-2</v>
      </c>
      <c r="AL685">
        <v>8.0601714551448822E-2</v>
      </c>
      <c r="AM685">
        <v>-9.9845379590988159E-2</v>
      </c>
      <c r="AN685">
        <v>8.1486433744430542E-2</v>
      </c>
      <c r="AO685">
        <v>0.17849110066890717</v>
      </c>
      <c r="AP685">
        <v>0.19432361423969269</v>
      </c>
      <c r="AQ685">
        <v>0.49971321225166321</v>
      </c>
      <c r="AR685">
        <v>1.9868406057357788</v>
      </c>
      <c r="AS685">
        <v>2.0206007957458496</v>
      </c>
      <c r="AT685">
        <v>1.8962411880493164</v>
      </c>
      <c r="AU685">
        <v>1.8242158889770508</v>
      </c>
      <c r="AV685">
        <v>1.8876063823699951</v>
      </c>
      <c r="AW685">
        <v>1.8744181394577026</v>
      </c>
      <c r="AX685">
        <v>1.6814249753952026</v>
      </c>
      <c r="AY685">
        <v>0.63489139080047607</v>
      </c>
      <c r="AZ685">
        <v>0.40520951151847839</v>
      </c>
      <c r="BA685">
        <v>0.28698670864105225</v>
      </c>
      <c r="BB685">
        <v>0.20720469951629639</v>
      </c>
      <c r="BC685">
        <v>0.21787559986114502</v>
      </c>
      <c r="BD685">
        <v>0.2145887017250061</v>
      </c>
      <c r="BE685">
        <v>73.066497802734375</v>
      </c>
      <c r="BF685">
        <v>72.257904052734375</v>
      </c>
      <c r="BG685">
        <v>71.657905578613281</v>
      </c>
      <c r="BH685">
        <v>70.524787902832031</v>
      </c>
      <c r="BI685">
        <v>70.447586059570313</v>
      </c>
      <c r="BJ685">
        <v>70.247581481933594</v>
      </c>
      <c r="BK685">
        <v>69.504913330078125</v>
      </c>
      <c r="BL685">
        <v>72.369430541992188</v>
      </c>
      <c r="BM685">
        <v>79.151191711425781</v>
      </c>
      <c r="BN685">
        <v>83.6934814453125</v>
      </c>
      <c r="BO685">
        <v>89.179397583007813</v>
      </c>
      <c r="BP685">
        <v>90.780158996582031</v>
      </c>
      <c r="BQ685">
        <v>92.589523315429688</v>
      </c>
      <c r="BR685">
        <v>91.008636474609375</v>
      </c>
      <c r="BS685">
        <v>91.397941589355469</v>
      </c>
      <c r="BT685">
        <v>91.246475219726563</v>
      </c>
      <c r="BU685">
        <v>89.912590026855469</v>
      </c>
      <c r="BV685">
        <v>89.503044128417969</v>
      </c>
      <c r="BW685">
        <v>85.436798095703125</v>
      </c>
      <c r="BX685">
        <v>82.284957885742187</v>
      </c>
      <c r="BY685">
        <v>78.18145751953125</v>
      </c>
      <c r="BZ685">
        <v>76.361015319824219</v>
      </c>
      <c r="CA685">
        <v>75.208793640136719</v>
      </c>
      <c r="CB685">
        <v>75.171714782714844</v>
      </c>
      <c r="CC685">
        <v>0.26258540153503418</v>
      </c>
      <c r="CD685">
        <v>0.20992101728916168</v>
      </c>
      <c r="CE685">
        <v>0.1759345680475235</v>
      </c>
      <c r="CF685">
        <v>0.23029440641403198</v>
      </c>
      <c r="CG685">
        <v>0.28329718112945557</v>
      </c>
      <c r="CH685">
        <v>0.35125231742858887</v>
      </c>
      <c r="CI685">
        <v>0.30953848361968994</v>
      </c>
      <c r="CJ685">
        <v>0.29999929666519165</v>
      </c>
      <c r="CK685">
        <v>0.16384392976760864</v>
      </c>
      <c r="CL685">
        <v>0.30429723858833313</v>
      </c>
      <c r="CM685">
        <v>0.28999039530754089</v>
      </c>
      <c r="CN685">
        <v>0.28195464611053467</v>
      </c>
      <c r="CO685">
        <v>0.25910177826881409</v>
      </c>
      <c r="CP685">
        <v>0.24579593539237976</v>
      </c>
      <c r="CQ685">
        <v>0.26086956262588501</v>
      </c>
      <c r="CR685">
        <v>0.34770029783248901</v>
      </c>
      <c r="CS685">
        <v>0.28356379270553589</v>
      </c>
      <c r="CT685">
        <v>0.29065224528312683</v>
      </c>
      <c r="CU685">
        <v>0.33578106760978699</v>
      </c>
      <c r="CV685">
        <v>0.37429839372634888</v>
      </c>
      <c r="CW685">
        <v>0.39629426598548889</v>
      </c>
      <c r="CX685">
        <v>0.41395032405853271</v>
      </c>
      <c r="CY685">
        <v>0.36796194314956665</v>
      </c>
      <c r="CZ685">
        <v>0.32134607434272766</v>
      </c>
    </row>
    <row r="686" spans="1:104" x14ac:dyDescent="0.25">
      <c r="A686" t="s">
        <v>820</v>
      </c>
      <c r="B686" t="s">
        <v>168</v>
      </c>
      <c r="C686" t="s">
        <v>25</v>
      </c>
      <c r="D686" t="s">
        <v>182</v>
      </c>
      <c r="E686" t="s">
        <v>182</v>
      </c>
      <c r="F686">
        <v>2024</v>
      </c>
      <c r="G686" t="s">
        <v>177</v>
      </c>
      <c r="H686">
        <v>9</v>
      </c>
      <c r="I686">
        <v>30.058670043945313</v>
      </c>
      <c r="J686">
        <v>29.021966934204102</v>
      </c>
      <c r="K686">
        <v>28.362913131713867</v>
      </c>
      <c r="L686">
        <v>28.298122406005859</v>
      </c>
      <c r="M686">
        <v>29.574319839477539</v>
      </c>
      <c r="N686">
        <v>32.699165344238281</v>
      </c>
      <c r="O686">
        <v>37.170452117919922</v>
      </c>
      <c r="P686">
        <v>41.374118804931641</v>
      </c>
      <c r="Q686">
        <v>46.528678894042969</v>
      </c>
      <c r="R686">
        <v>50.729698181152344</v>
      </c>
      <c r="S686">
        <v>53.86767578125</v>
      </c>
      <c r="T686">
        <v>55.501472473144531</v>
      </c>
      <c r="U686">
        <v>56.104335784912109</v>
      </c>
      <c r="V686">
        <v>56.363151550292969</v>
      </c>
      <c r="W686">
        <v>55.869964599609375</v>
      </c>
      <c r="X686">
        <v>54.192890167236328</v>
      </c>
      <c r="Y686">
        <v>51.579273223876953</v>
      </c>
      <c r="Z686">
        <v>48.565330505371094</v>
      </c>
      <c r="AA686">
        <v>44.997798919677734</v>
      </c>
      <c r="AB686">
        <v>43.992038726806641</v>
      </c>
      <c r="AC686">
        <v>41.651737213134766</v>
      </c>
      <c r="AD686">
        <v>38.601371765136719</v>
      </c>
      <c r="AE686">
        <v>35.282798767089844</v>
      </c>
      <c r="AF686">
        <v>32.656574249267578</v>
      </c>
      <c r="AG686">
        <v>9.9527481943368912E-3</v>
      </c>
      <c r="AH686">
        <v>4.9379605799913406E-2</v>
      </c>
      <c r="AI686">
        <v>3.9613779634237289E-2</v>
      </c>
      <c r="AJ686">
        <v>7.547479122877121E-2</v>
      </c>
      <c r="AK686">
        <v>4.4396858662366867E-2</v>
      </c>
      <c r="AL686">
        <v>0.10779764503240585</v>
      </c>
      <c r="AM686">
        <v>-7.9618223011493683E-2</v>
      </c>
      <c r="AN686">
        <v>0.1241762638092041</v>
      </c>
      <c r="AO686">
        <v>0.22081916034221649</v>
      </c>
      <c r="AP686">
        <v>0.22080987691879272</v>
      </c>
      <c r="AQ686">
        <v>0.54291105270385742</v>
      </c>
      <c r="AR686">
        <v>2.1316344738006592</v>
      </c>
      <c r="AS686">
        <v>2.1711781024932861</v>
      </c>
      <c r="AT686">
        <v>2.0328598022460937</v>
      </c>
      <c r="AU686">
        <v>1.9486753940582275</v>
      </c>
      <c r="AV686">
        <v>2.0153872966766357</v>
      </c>
      <c r="AW686">
        <v>1.9760924577713013</v>
      </c>
      <c r="AX686">
        <v>1.7809221744537354</v>
      </c>
      <c r="AY686">
        <v>0.70673537254333496</v>
      </c>
      <c r="AZ686">
        <v>0.45212817192077637</v>
      </c>
      <c r="BA686">
        <v>0.31035196781158447</v>
      </c>
      <c r="BB686">
        <v>0.22751381993293762</v>
      </c>
      <c r="BC686">
        <v>0.23623132705688477</v>
      </c>
      <c r="BD686">
        <v>0.22825461626052856</v>
      </c>
      <c r="BE686">
        <v>70.619537353515625</v>
      </c>
      <c r="BF686">
        <v>70.143447875976563</v>
      </c>
      <c r="BG686">
        <v>70.107589721679688</v>
      </c>
      <c r="BH686">
        <v>69.845634460449219</v>
      </c>
      <c r="BI686">
        <v>70.071723937988281</v>
      </c>
      <c r="BJ686">
        <v>68.881492614746094</v>
      </c>
      <c r="BK686">
        <v>71.535865783691406</v>
      </c>
      <c r="BL686">
        <v>72.964134216308594</v>
      </c>
      <c r="BM686">
        <v>80.475059509277344</v>
      </c>
      <c r="BN686">
        <v>87.153327941894531</v>
      </c>
      <c r="BO686">
        <v>96.020797729492187</v>
      </c>
      <c r="BP686">
        <v>99.234931945800781</v>
      </c>
      <c r="BQ686">
        <v>100.61539459228516</v>
      </c>
      <c r="BR686">
        <v>100.19907379150391</v>
      </c>
      <c r="BS686">
        <v>99.020797729492188</v>
      </c>
      <c r="BT686">
        <v>98.092521667480469</v>
      </c>
      <c r="BU686">
        <v>96.7479248046875</v>
      </c>
      <c r="BV686">
        <v>95.0098876953125</v>
      </c>
      <c r="BW686">
        <v>92.33160400390625</v>
      </c>
      <c r="BX686">
        <v>83.880462646484375</v>
      </c>
      <c r="BY686">
        <v>79.535865783691406</v>
      </c>
      <c r="BZ686">
        <v>77.33367919921875</v>
      </c>
      <c r="CA686">
        <v>76.285865783691406</v>
      </c>
      <c r="CB686">
        <v>74.33367919921875</v>
      </c>
      <c r="CC686">
        <v>0.25941070914268494</v>
      </c>
      <c r="CD686">
        <v>0.20749169588088989</v>
      </c>
      <c r="CE686">
        <v>0.17412713170051575</v>
      </c>
      <c r="CF686">
        <v>0.22849497199058533</v>
      </c>
      <c r="CG686">
        <v>0.28343114256858826</v>
      </c>
      <c r="CH686">
        <v>0.35196134448051453</v>
      </c>
      <c r="CI686">
        <v>0.31618425250053406</v>
      </c>
      <c r="CJ686">
        <v>0.30668708682060242</v>
      </c>
      <c r="CK686">
        <v>0.17021836340427399</v>
      </c>
      <c r="CL686">
        <v>0.32016691565513611</v>
      </c>
      <c r="CM686">
        <v>0.30516892671585083</v>
      </c>
      <c r="CN686">
        <v>0.29714912176132202</v>
      </c>
      <c r="CO686">
        <v>0.27270898222923279</v>
      </c>
      <c r="CP686">
        <v>0.25793483853340149</v>
      </c>
      <c r="CQ686">
        <v>0.27278655767440796</v>
      </c>
      <c r="CR686">
        <v>0.36021995544433594</v>
      </c>
      <c r="CS686">
        <v>0.28994724154472351</v>
      </c>
      <c r="CT686">
        <v>0.29614776372909546</v>
      </c>
      <c r="CU686">
        <v>0.3435499370098114</v>
      </c>
      <c r="CV686">
        <v>0.38642382621765137</v>
      </c>
      <c r="CW686">
        <v>0.40224561095237732</v>
      </c>
      <c r="CX686">
        <v>0.4165496826171875</v>
      </c>
      <c r="CY686">
        <v>0.36716413497924805</v>
      </c>
      <c r="CZ686">
        <v>0.32004594802856445</v>
      </c>
    </row>
    <row r="687" spans="1:104" x14ac:dyDescent="0.25">
      <c r="A687" t="s">
        <v>821</v>
      </c>
      <c r="B687" t="s">
        <v>168</v>
      </c>
      <c r="C687" t="s">
        <v>25</v>
      </c>
      <c r="D687" t="s">
        <v>182</v>
      </c>
      <c r="E687" t="s">
        <v>182</v>
      </c>
      <c r="F687">
        <v>2024</v>
      </c>
      <c r="G687" t="s">
        <v>178</v>
      </c>
      <c r="H687">
        <v>10</v>
      </c>
      <c r="I687">
        <v>28.453487396240234</v>
      </c>
      <c r="J687">
        <v>27.477333068847656</v>
      </c>
      <c r="K687">
        <v>26.83991813659668</v>
      </c>
      <c r="L687">
        <v>26.695310592651367</v>
      </c>
      <c r="M687">
        <v>27.745965957641602</v>
      </c>
      <c r="N687">
        <v>30.342060089111328</v>
      </c>
      <c r="O687">
        <v>34.471031188964844</v>
      </c>
      <c r="P687">
        <v>37.883766174316406</v>
      </c>
      <c r="Q687">
        <v>42.159053802490234</v>
      </c>
      <c r="R687">
        <v>46.027236938476562</v>
      </c>
      <c r="S687">
        <v>49.334148406982422</v>
      </c>
      <c r="T687">
        <v>51.378089904785156</v>
      </c>
      <c r="U687">
        <v>52.375785827636719</v>
      </c>
      <c r="V687">
        <v>53.127792358398437</v>
      </c>
      <c r="W687">
        <v>52.812068939208984</v>
      </c>
      <c r="X687">
        <v>51.252376556396484</v>
      </c>
      <c r="Y687">
        <v>48.709999084472656</v>
      </c>
      <c r="Z687">
        <v>45.601139068603516</v>
      </c>
      <c r="AA687">
        <v>43.165069580078125</v>
      </c>
      <c r="AB687">
        <v>41.435176849365234</v>
      </c>
      <c r="AC687">
        <v>39.070301055908203</v>
      </c>
      <c r="AD687">
        <v>36.225807189941406</v>
      </c>
      <c r="AE687">
        <v>33.214225769042969</v>
      </c>
      <c r="AF687">
        <v>30.781898498535156</v>
      </c>
      <c r="AG687">
        <v>-1.6539270291104913E-3</v>
      </c>
      <c r="AH687">
        <v>4.8550799489021301E-2</v>
      </c>
      <c r="AI687">
        <v>2.6273343712091446E-2</v>
      </c>
      <c r="AJ687">
        <v>5.5452842265367508E-2</v>
      </c>
      <c r="AK687">
        <v>9.7589306533336639E-3</v>
      </c>
      <c r="AL687">
        <v>3.4547876566648483E-2</v>
      </c>
      <c r="AM687">
        <v>-0.13230057060718536</v>
      </c>
      <c r="AN687">
        <v>1.5092399902641773E-2</v>
      </c>
      <c r="AO687">
        <v>0.11997154355049133</v>
      </c>
      <c r="AP687">
        <v>0.16652247309684753</v>
      </c>
      <c r="AQ687">
        <v>0.4698689877986908</v>
      </c>
      <c r="AR687">
        <v>1.9279905557632446</v>
      </c>
      <c r="AS687">
        <v>1.9559248685836792</v>
      </c>
      <c r="AT687">
        <v>1.8495581150054932</v>
      </c>
      <c r="AU687">
        <v>1.7781201601028442</v>
      </c>
      <c r="AV687">
        <v>1.7979352474212646</v>
      </c>
      <c r="AW687">
        <v>1.7646758556365967</v>
      </c>
      <c r="AX687">
        <v>1.5463552474975586</v>
      </c>
      <c r="AY687">
        <v>0.53973722457885742</v>
      </c>
      <c r="AZ687">
        <v>0.34713441133499146</v>
      </c>
      <c r="BA687">
        <v>0.24910241365432739</v>
      </c>
      <c r="BB687">
        <v>0.16995525360107422</v>
      </c>
      <c r="BC687">
        <v>0.18061727285385132</v>
      </c>
      <c r="BD687">
        <v>0.18519668281078339</v>
      </c>
      <c r="BE687">
        <v>68.6083984375</v>
      </c>
      <c r="BF687">
        <v>66.655303955078125</v>
      </c>
      <c r="BG687">
        <v>66.834709167480469</v>
      </c>
      <c r="BH687">
        <v>66.583755493164062</v>
      </c>
      <c r="BI687">
        <v>65.095954895019531</v>
      </c>
      <c r="BJ687">
        <v>64.822265625</v>
      </c>
      <c r="BK687">
        <v>64.106964111328125</v>
      </c>
      <c r="BL687">
        <v>67.440650939941406</v>
      </c>
      <c r="BM687">
        <v>75.878852844238281</v>
      </c>
      <c r="BN687">
        <v>83.282417297363281</v>
      </c>
      <c r="BO687">
        <v>89.03289794921875</v>
      </c>
      <c r="BP687">
        <v>91.259452819824219</v>
      </c>
      <c r="BQ687">
        <v>91.652542114257813</v>
      </c>
      <c r="BR687">
        <v>92.414505004882813</v>
      </c>
      <c r="BS687">
        <v>91.213325500488281</v>
      </c>
      <c r="BT687">
        <v>89.926002502441406</v>
      </c>
      <c r="BU687">
        <v>89.914276123046875</v>
      </c>
      <c r="BV687">
        <v>87.534873962402344</v>
      </c>
      <c r="BW687">
        <v>82.927253723144531</v>
      </c>
      <c r="BX687">
        <v>79.499763488769531</v>
      </c>
      <c r="BY687">
        <v>75.560783386230469</v>
      </c>
      <c r="BZ687">
        <v>72.345001220703125</v>
      </c>
      <c r="CA687">
        <v>69.941673278808594</v>
      </c>
      <c r="CB687">
        <v>69.394294738769531</v>
      </c>
      <c r="CC687">
        <v>0.25904601812362671</v>
      </c>
      <c r="CD687">
        <v>0.20698259770870209</v>
      </c>
      <c r="CE687">
        <v>0.17324735224246979</v>
      </c>
      <c r="CF687">
        <v>0.22609908878803253</v>
      </c>
      <c r="CG687">
        <v>0.27792173624038696</v>
      </c>
      <c r="CH687">
        <v>0.33933606743812561</v>
      </c>
      <c r="CI687">
        <v>0.30373197793960571</v>
      </c>
      <c r="CJ687">
        <v>0.29479548335075378</v>
      </c>
      <c r="CK687">
        <v>0.16214892268180847</v>
      </c>
      <c r="CL687">
        <v>0.30301764607429504</v>
      </c>
      <c r="CM687">
        <v>0.29057103395462036</v>
      </c>
      <c r="CN687">
        <v>0.28468805551528931</v>
      </c>
      <c r="CO687">
        <v>0.26201951503753662</v>
      </c>
      <c r="CP687">
        <v>0.25065460801124573</v>
      </c>
      <c r="CQ687">
        <v>0.26577231287956238</v>
      </c>
      <c r="CR687">
        <v>0.35151189565658569</v>
      </c>
      <c r="CS687">
        <v>0.28338593244552612</v>
      </c>
      <c r="CT687">
        <v>0.28836506605148315</v>
      </c>
      <c r="CU687">
        <v>0.33684340119361877</v>
      </c>
      <c r="CV687">
        <v>0.37318125367164612</v>
      </c>
      <c r="CW687">
        <v>0.38895091414451599</v>
      </c>
      <c r="CX687">
        <v>0.403128981590271</v>
      </c>
      <c r="CY687">
        <v>0.35899218916893005</v>
      </c>
      <c r="CZ687">
        <v>0.31509816646575928</v>
      </c>
    </row>
    <row r="688" spans="1:104" x14ac:dyDescent="0.25">
      <c r="A688" t="s">
        <v>822</v>
      </c>
      <c r="B688" t="s">
        <v>168</v>
      </c>
      <c r="C688" t="s">
        <v>25</v>
      </c>
      <c r="D688" t="s">
        <v>182</v>
      </c>
      <c r="E688" t="s">
        <v>182</v>
      </c>
      <c r="F688">
        <v>2024</v>
      </c>
      <c r="G688" t="s">
        <v>179</v>
      </c>
      <c r="H688">
        <v>11</v>
      </c>
      <c r="I688">
        <v>26.36961555480957</v>
      </c>
      <c r="J688">
        <v>25.584705352783203</v>
      </c>
      <c r="K688">
        <v>25.089466094970703</v>
      </c>
      <c r="L688">
        <v>25.074985504150391</v>
      </c>
      <c r="M688">
        <v>26.147663116455078</v>
      </c>
      <c r="N688">
        <v>28.559734344482422</v>
      </c>
      <c r="O688">
        <v>31.708749771118164</v>
      </c>
      <c r="P688">
        <v>35.070407867431641</v>
      </c>
      <c r="Q688">
        <v>38.875019073486328</v>
      </c>
      <c r="R688">
        <v>42.111053466796875</v>
      </c>
      <c r="S688">
        <v>44.865070343017578</v>
      </c>
      <c r="T688">
        <v>46.426277160644531</v>
      </c>
      <c r="U688">
        <v>47.187145233154297</v>
      </c>
      <c r="V688">
        <v>47.779834747314453</v>
      </c>
      <c r="W688">
        <v>47.349510192871094</v>
      </c>
      <c r="X688">
        <v>45.658306121826172</v>
      </c>
      <c r="Y688">
        <v>43.683406829833984</v>
      </c>
      <c r="Z688">
        <v>42.418060302734375</v>
      </c>
      <c r="AA688">
        <v>39.208057403564453</v>
      </c>
      <c r="AB688">
        <v>37.067607879638672</v>
      </c>
      <c r="AC688">
        <v>35.224510192871094</v>
      </c>
      <c r="AD688">
        <v>32.857093811035156</v>
      </c>
      <c r="AE688">
        <v>30.30766487121582</v>
      </c>
      <c r="AF688">
        <v>28.259071350097656</v>
      </c>
      <c r="AG688">
        <v>-1.0391381569206715E-2</v>
      </c>
      <c r="AH688">
        <v>4.5166749507188797E-2</v>
      </c>
      <c r="AI688">
        <v>1.4748950488865376E-2</v>
      </c>
      <c r="AJ688">
        <v>3.7807580083608627E-2</v>
      </c>
      <c r="AK688">
        <v>-1.6775241121649742E-2</v>
      </c>
      <c r="AL688">
        <v>-2.0538182929158211E-2</v>
      </c>
      <c r="AM688">
        <v>-0.16635988652706146</v>
      </c>
      <c r="AN688">
        <v>-6.5765790641307831E-2</v>
      </c>
      <c r="AO688">
        <v>4.4224187731742859E-2</v>
      </c>
      <c r="AP688">
        <v>0.12498720735311508</v>
      </c>
      <c r="AQ688">
        <v>0.40798306465148926</v>
      </c>
      <c r="AR688">
        <v>1.7239761352539063</v>
      </c>
      <c r="AS688">
        <v>1.7364732027053833</v>
      </c>
      <c r="AT688">
        <v>1.6404781341552734</v>
      </c>
      <c r="AU688">
        <v>1.5757102966308594</v>
      </c>
      <c r="AV688">
        <v>1.5503032207489014</v>
      </c>
      <c r="AW688">
        <v>1.524366021156311</v>
      </c>
      <c r="AX688">
        <v>1.3229397535324097</v>
      </c>
      <c r="AY688">
        <v>0.38359829783439636</v>
      </c>
      <c r="AZ688">
        <v>0.25120970606803894</v>
      </c>
      <c r="BA688">
        <v>0.19250583648681641</v>
      </c>
      <c r="BB688">
        <v>0.12063786387443542</v>
      </c>
      <c r="BC688">
        <v>0.13063403964042664</v>
      </c>
      <c r="BD688">
        <v>0.14346505701541901</v>
      </c>
      <c r="BE688">
        <v>63.162864685058594</v>
      </c>
      <c r="BF688">
        <v>62.382026672363281</v>
      </c>
      <c r="BG688">
        <v>60.944087982177734</v>
      </c>
      <c r="BH688">
        <v>61.646942138671875</v>
      </c>
      <c r="BI688">
        <v>61.257480621337891</v>
      </c>
      <c r="BJ688">
        <v>60.647323608398437</v>
      </c>
      <c r="BK688">
        <v>59.868209838867188</v>
      </c>
      <c r="BL688">
        <v>63.314739227294922</v>
      </c>
      <c r="BM688">
        <v>71.360305786132812</v>
      </c>
      <c r="BN688">
        <v>78.874847412109375</v>
      </c>
      <c r="BO688">
        <v>82.807823181152344</v>
      </c>
      <c r="BP688">
        <v>86.626983642578125</v>
      </c>
      <c r="BQ688">
        <v>87.835800170898437</v>
      </c>
      <c r="BR688">
        <v>87.999763488769531</v>
      </c>
      <c r="BS688">
        <v>87.798820495605469</v>
      </c>
      <c r="BT688">
        <v>86.970268249511719</v>
      </c>
      <c r="BU688">
        <v>83.923744201660156</v>
      </c>
      <c r="BV688">
        <v>77.809776306152344</v>
      </c>
      <c r="BW688">
        <v>72.382026672363281</v>
      </c>
      <c r="BX688">
        <v>68.050048828125</v>
      </c>
      <c r="BY688">
        <v>66.249664306640625</v>
      </c>
      <c r="BZ688">
        <v>63.106761932373047</v>
      </c>
      <c r="CA688">
        <v>62.268630981445313</v>
      </c>
      <c r="CB688">
        <v>61.069778442382812</v>
      </c>
      <c r="CC688">
        <v>0.24849052727222443</v>
      </c>
      <c r="CD688">
        <v>0.19875878095626831</v>
      </c>
      <c r="CE688">
        <v>0.16682630777359009</v>
      </c>
      <c r="CF688">
        <v>0.21871411800384521</v>
      </c>
      <c r="CG688">
        <v>0.26996693015098572</v>
      </c>
      <c r="CH688">
        <v>0.32780557870864868</v>
      </c>
      <c r="CI688">
        <v>0.29030263423919678</v>
      </c>
      <c r="CJ688">
        <v>0.28488335013389587</v>
      </c>
      <c r="CK688">
        <v>0.15655960142612457</v>
      </c>
      <c r="CL688">
        <v>0.29242193698883057</v>
      </c>
      <c r="CM688">
        <v>0.28009378910064697</v>
      </c>
      <c r="CN688">
        <v>0.27358752489089966</v>
      </c>
      <c r="CO688">
        <v>0.25208276510238647</v>
      </c>
      <c r="CP688">
        <v>0.2414117306470871</v>
      </c>
      <c r="CQ688">
        <v>0.25595405697822571</v>
      </c>
      <c r="CR688">
        <v>0.33706891536712646</v>
      </c>
      <c r="CS688">
        <v>0.2715924084186554</v>
      </c>
      <c r="CT688">
        <v>0.27789711952209473</v>
      </c>
      <c r="CU688">
        <v>0.31715458631515503</v>
      </c>
      <c r="CV688">
        <v>0.34823399782180786</v>
      </c>
      <c r="CW688">
        <v>0.36758431792259216</v>
      </c>
      <c r="CX688">
        <v>0.38381394743919373</v>
      </c>
      <c r="CY688">
        <v>0.34216123819351196</v>
      </c>
      <c r="CZ688">
        <v>0.30106449127197266</v>
      </c>
    </row>
    <row r="689" spans="1:104" x14ac:dyDescent="0.25">
      <c r="A689" t="s">
        <v>823</v>
      </c>
      <c r="B689" t="s">
        <v>168</v>
      </c>
      <c r="C689" t="s">
        <v>25</v>
      </c>
      <c r="D689" t="s">
        <v>182</v>
      </c>
      <c r="E689" t="s">
        <v>182</v>
      </c>
      <c r="F689">
        <v>2024</v>
      </c>
      <c r="G689" t="s">
        <v>180</v>
      </c>
      <c r="H689">
        <v>12</v>
      </c>
      <c r="I689">
        <v>23.242761611938477</v>
      </c>
      <c r="J689">
        <v>22.726503372192383</v>
      </c>
      <c r="K689">
        <v>22.523490905761719</v>
      </c>
      <c r="L689">
        <v>22.64305305480957</v>
      </c>
      <c r="M689">
        <v>23.684450149536133</v>
      </c>
      <c r="N689">
        <v>25.944391250610352</v>
      </c>
      <c r="O689">
        <v>28.905488967895508</v>
      </c>
      <c r="P689">
        <v>31.582637786865234</v>
      </c>
      <c r="Q689">
        <v>33.50628662109375</v>
      </c>
      <c r="R689">
        <v>34.157276153564453</v>
      </c>
      <c r="S689">
        <v>34.317867279052734</v>
      </c>
      <c r="T689">
        <v>33.903694152832031</v>
      </c>
      <c r="U689">
        <v>33.421161651611328</v>
      </c>
      <c r="V689">
        <v>33.031993865966797</v>
      </c>
      <c r="W689">
        <v>32.496158599853516</v>
      </c>
      <c r="X689">
        <v>31.694869995117188</v>
      </c>
      <c r="Y689">
        <v>31.466342926025391</v>
      </c>
      <c r="Z689">
        <v>32.498390197753906</v>
      </c>
      <c r="AA689">
        <v>31.754487991333008</v>
      </c>
      <c r="AB689">
        <v>30.469980239868164</v>
      </c>
      <c r="AC689">
        <v>29.296323776245117</v>
      </c>
      <c r="AD689">
        <v>27.85569953918457</v>
      </c>
      <c r="AE689">
        <v>26.025951385498047</v>
      </c>
      <c r="AF689">
        <v>24.583795547485352</v>
      </c>
      <c r="AG689">
        <v>-5.6969743221998215E-2</v>
      </c>
      <c r="AH689">
        <v>3.8865987211465836E-2</v>
      </c>
      <c r="AI689">
        <v>-4.1089259088039398E-2</v>
      </c>
      <c r="AJ689">
        <v>-4.5415058732032776E-2</v>
      </c>
      <c r="AK689">
        <v>-0.15802660584449768</v>
      </c>
      <c r="AL689">
        <v>-0.30843451619148254</v>
      </c>
      <c r="AM689">
        <v>-0.38826018571853638</v>
      </c>
      <c r="AN689">
        <v>-0.48934581875801086</v>
      </c>
      <c r="AO689">
        <v>-0.31863534450531006</v>
      </c>
      <c r="AP689">
        <v>-5.4703343659639359E-2</v>
      </c>
      <c r="AQ689">
        <v>0.15793329477310181</v>
      </c>
      <c r="AR689">
        <v>0.97039943933486938</v>
      </c>
      <c r="AS689">
        <v>0.89284622669219971</v>
      </c>
      <c r="AT689">
        <v>0.81755077838897705</v>
      </c>
      <c r="AU689">
        <v>0.78388941287994385</v>
      </c>
      <c r="AV689">
        <v>0.62271344661712646</v>
      </c>
      <c r="AW689">
        <v>0.63889968395233154</v>
      </c>
      <c r="AX689">
        <v>0.4311528205871582</v>
      </c>
      <c r="AY689">
        <v>-0.24638038873672485</v>
      </c>
      <c r="AZ689">
        <v>-0.11926184594631195</v>
      </c>
      <c r="BA689">
        <v>-2.7343425899744034E-2</v>
      </c>
      <c r="BB689">
        <v>-9.0706199407577515E-2</v>
      </c>
      <c r="BC689">
        <v>-8.2785025238990784E-2</v>
      </c>
      <c r="BD689">
        <v>-2.8640283271670341E-2</v>
      </c>
      <c r="BE689">
        <v>47.429790496826172</v>
      </c>
      <c r="BF689">
        <v>46.929790496826172</v>
      </c>
      <c r="BG689">
        <v>45.477733612060547</v>
      </c>
      <c r="BH689">
        <v>45.203762054443359</v>
      </c>
      <c r="BI689">
        <v>45.429786682128906</v>
      </c>
      <c r="BJ689">
        <v>45.381843566894531</v>
      </c>
      <c r="BK689">
        <v>44.429790496826172</v>
      </c>
      <c r="BL689">
        <v>45.405815124511719</v>
      </c>
      <c r="BM689">
        <v>47.857875823974609</v>
      </c>
      <c r="BN689">
        <v>50.821914672851563</v>
      </c>
      <c r="BO689">
        <v>53.011985778808594</v>
      </c>
      <c r="BP689">
        <v>53.285957336425781</v>
      </c>
      <c r="BQ689">
        <v>54.047943115234375</v>
      </c>
      <c r="BR689">
        <v>55.047943115234375</v>
      </c>
      <c r="BS689">
        <v>55.976028442382812</v>
      </c>
      <c r="BT689">
        <v>55.059928894042969</v>
      </c>
      <c r="BU689">
        <v>54.321914672851563</v>
      </c>
      <c r="BV689">
        <v>50.941776275634766</v>
      </c>
      <c r="BW689">
        <v>49.441776275634766</v>
      </c>
      <c r="BX689">
        <v>48.727733612060547</v>
      </c>
      <c r="BY689">
        <v>46.799648284912109</v>
      </c>
      <c r="BZ689">
        <v>47.953765869140625</v>
      </c>
      <c r="CA689">
        <v>46.239719390869141</v>
      </c>
      <c r="CB689">
        <v>45.513690948486328</v>
      </c>
      <c r="CC689">
        <v>0.31666728854179382</v>
      </c>
      <c r="CD689">
        <v>0.25484713912010193</v>
      </c>
      <c r="CE689">
        <v>0.21626615524291992</v>
      </c>
      <c r="CF689">
        <v>0.28407642245292664</v>
      </c>
      <c r="CG689">
        <v>0.35004431009292603</v>
      </c>
      <c r="CH689">
        <v>0.42290174961090088</v>
      </c>
      <c r="CI689">
        <v>0.37756562232971191</v>
      </c>
      <c r="CJ689">
        <v>0.362479567527771</v>
      </c>
      <c r="CK689">
        <v>0.19181422889232635</v>
      </c>
      <c r="CL689">
        <v>0.34087896347045898</v>
      </c>
      <c r="CM689">
        <v>0.3103792667388916</v>
      </c>
      <c r="CN689">
        <v>0.29041346907615662</v>
      </c>
      <c r="CO689">
        <v>0.26111051440238953</v>
      </c>
      <c r="CP689">
        <v>0.244023397564888</v>
      </c>
      <c r="CQ689">
        <v>0.25778841972351074</v>
      </c>
      <c r="CR689">
        <v>0.34759095311164856</v>
      </c>
      <c r="CS689">
        <v>0.29321911931037903</v>
      </c>
      <c r="CT689">
        <v>0.317557692527771</v>
      </c>
      <c r="CU689">
        <v>0.37952885031700134</v>
      </c>
      <c r="CV689">
        <v>0.42291387915611267</v>
      </c>
      <c r="CW689">
        <v>0.44954773783683777</v>
      </c>
      <c r="CX689">
        <v>0.47708725929260254</v>
      </c>
      <c r="CY689">
        <v>0.42696887254714966</v>
      </c>
      <c r="CZ689">
        <v>0.37707391381263733</v>
      </c>
    </row>
    <row r="690" spans="1:104" x14ac:dyDescent="0.25">
      <c r="A690" t="s">
        <v>824</v>
      </c>
      <c r="B690" t="s">
        <v>168</v>
      </c>
      <c r="C690" t="s">
        <v>25</v>
      </c>
      <c r="D690" t="s">
        <v>182</v>
      </c>
      <c r="E690" t="s">
        <v>182</v>
      </c>
      <c r="F690">
        <v>2024</v>
      </c>
      <c r="G690" t="s">
        <v>181</v>
      </c>
      <c r="H690">
        <v>8</v>
      </c>
      <c r="I690">
        <v>29.453350067138672</v>
      </c>
      <c r="J690">
        <v>28.402481079101562</v>
      </c>
      <c r="K690">
        <v>27.729719161987305</v>
      </c>
      <c r="L690">
        <v>27.600418090820313</v>
      </c>
      <c r="M690">
        <v>28.711957931518555</v>
      </c>
      <c r="N690">
        <v>31.626255035400391</v>
      </c>
      <c r="O690">
        <v>35.352115631103516</v>
      </c>
      <c r="P690">
        <v>39.410896301269531</v>
      </c>
      <c r="Q690">
        <v>43.668960571289063</v>
      </c>
      <c r="R690">
        <v>47.156379699707031</v>
      </c>
      <c r="S690">
        <v>50.051849365234375</v>
      </c>
      <c r="T690">
        <v>51.519721984863281</v>
      </c>
      <c r="U690">
        <v>52.192497253417969</v>
      </c>
      <c r="V690">
        <v>52.561252593994141</v>
      </c>
      <c r="W690">
        <v>52.299373626708984</v>
      </c>
      <c r="X690">
        <v>51.162132263183594</v>
      </c>
      <c r="Y690">
        <v>49.261909484863281</v>
      </c>
      <c r="Z690">
        <v>46.609596252441406</v>
      </c>
      <c r="AA690">
        <v>43.032035827636719</v>
      </c>
      <c r="AB690">
        <v>41.433200836181641</v>
      </c>
      <c r="AC690">
        <v>40.180736541748047</v>
      </c>
      <c r="AD690">
        <v>37.533775329589844</v>
      </c>
      <c r="AE690">
        <v>34.496658325195312</v>
      </c>
      <c r="AF690">
        <v>31.953647613525391</v>
      </c>
      <c r="AG690">
        <v>2.3952487390488386E-3</v>
      </c>
      <c r="AH690">
        <v>4.9459509551525116E-2</v>
      </c>
      <c r="AI690">
        <v>3.1286627054214478E-2</v>
      </c>
      <c r="AJ690">
        <v>6.3237033784389496E-2</v>
      </c>
      <c r="AK690">
        <v>2.185315266251564E-2</v>
      </c>
      <c r="AL690">
        <v>6.0523822903633118E-2</v>
      </c>
      <c r="AM690">
        <v>-0.11489656567573547</v>
      </c>
      <c r="AN690">
        <v>5.2025068551301956E-2</v>
      </c>
      <c r="AO690">
        <v>0.15215377509593964</v>
      </c>
      <c r="AP690">
        <v>0.18051537871360779</v>
      </c>
      <c r="AQ690">
        <v>0.47992607951164246</v>
      </c>
      <c r="AR690">
        <v>1.9309614896774292</v>
      </c>
      <c r="AS690">
        <v>1.9591764211654663</v>
      </c>
      <c r="AT690">
        <v>1.8400157690048218</v>
      </c>
      <c r="AU690">
        <v>1.7718712091445923</v>
      </c>
      <c r="AV690">
        <v>1.8218878507614136</v>
      </c>
      <c r="AW690">
        <v>1.8105970621109009</v>
      </c>
      <c r="AX690">
        <v>1.6143090724945068</v>
      </c>
      <c r="AY690">
        <v>0.58690816164016724</v>
      </c>
      <c r="AZ690">
        <v>0.37710323929786682</v>
      </c>
      <c r="BA690">
        <v>0.27063336968421936</v>
      </c>
      <c r="BB690">
        <v>0.19177348911762238</v>
      </c>
      <c r="BC690">
        <v>0.20240175724029541</v>
      </c>
      <c r="BD690">
        <v>0.2022278904914856</v>
      </c>
      <c r="BE690">
        <v>70.034507751464844</v>
      </c>
      <c r="BF690">
        <v>69.151123046875</v>
      </c>
      <c r="BG690">
        <v>68.632102966308594</v>
      </c>
      <c r="BH690">
        <v>68.220596313476563</v>
      </c>
      <c r="BI690">
        <v>68.028717041015625</v>
      </c>
      <c r="BJ690">
        <v>67.502609252929687</v>
      </c>
      <c r="BK690">
        <v>68.215927124023438</v>
      </c>
      <c r="BL690">
        <v>72.175369262695313</v>
      </c>
      <c r="BM690">
        <v>78.042915344238281</v>
      </c>
      <c r="BN690">
        <v>82.889854431152344</v>
      </c>
      <c r="BO690">
        <v>88.97528076171875</v>
      </c>
      <c r="BP690">
        <v>92.122215270996094</v>
      </c>
      <c r="BQ690">
        <v>93.428718566894531</v>
      </c>
      <c r="BR690">
        <v>93.140724182128906</v>
      </c>
      <c r="BS690">
        <v>92.401618957519531</v>
      </c>
      <c r="BT690">
        <v>91.938446044921875</v>
      </c>
      <c r="BU690">
        <v>90.232925415039063</v>
      </c>
      <c r="BV690">
        <v>88.410446166992188</v>
      </c>
      <c r="BW690">
        <v>85.88543701171875</v>
      </c>
      <c r="BX690">
        <v>81.77618408203125</v>
      </c>
      <c r="BY690">
        <v>77.941307067871094</v>
      </c>
      <c r="BZ690">
        <v>75.230178833007813</v>
      </c>
      <c r="CA690">
        <v>73.9361572265625</v>
      </c>
      <c r="CB690">
        <v>72.59942626953125</v>
      </c>
      <c r="CC690">
        <v>0.26153662800788879</v>
      </c>
      <c r="CD690">
        <v>0.20914070308208466</v>
      </c>
      <c r="CE690">
        <v>0.17527046799659729</v>
      </c>
      <c r="CF690">
        <v>0.2294464111328125</v>
      </c>
      <c r="CG690">
        <v>0.28202325105667114</v>
      </c>
      <c r="CH690">
        <v>0.34937161207199097</v>
      </c>
      <c r="CI690">
        <v>0.30800169706344604</v>
      </c>
      <c r="CJ690">
        <v>0.29837441444396973</v>
      </c>
      <c r="CK690">
        <v>0.16254958510398865</v>
      </c>
      <c r="CL690">
        <v>0.30085846781730652</v>
      </c>
      <c r="CM690">
        <v>0.28593206405639648</v>
      </c>
      <c r="CN690">
        <v>0.27778628468513489</v>
      </c>
      <c r="CO690">
        <v>0.25523427128791809</v>
      </c>
      <c r="CP690">
        <v>0.2423662394285202</v>
      </c>
      <c r="CQ690">
        <v>0.2574552595615387</v>
      </c>
      <c r="CR690">
        <v>0.34324371814727783</v>
      </c>
      <c r="CS690">
        <v>0.2801976203918457</v>
      </c>
      <c r="CT690">
        <v>0.2872893214225769</v>
      </c>
      <c r="CU690">
        <v>0.33242541551589966</v>
      </c>
      <c r="CV690">
        <v>0.37097308039665222</v>
      </c>
      <c r="CW690">
        <v>0.3933350145816803</v>
      </c>
      <c r="CX690">
        <v>0.41131678223609924</v>
      </c>
      <c r="CY690">
        <v>0.36568769812583923</v>
      </c>
      <c r="CZ690">
        <v>0.31936764717102051</v>
      </c>
    </row>
    <row r="691" spans="1:104" x14ac:dyDescent="0.25">
      <c r="A691" t="s">
        <v>825</v>
      </c>
      <c r="B691" t="s">
        <v>168</v>
      </c>
      <c r="C691" t="s">
        <v>25</v>
      </c>
      <c r="D691" t="s">
        <v>182</v>
      </c>
      <c r="E691" t="s">
        <v>182</v>
      </c>
      <c r="F691">
        <v>2025</v>
      </c>
      <c r="G691" t="s">
        <v>169</v>
      </c>
      <c r="H691">
        <v>1</v>
      </c>
      <c r="I691">
        <v>22.993425369262695</v>
      </c>
      <c r="J691">
        <v>22.44325065612793</v>
      </c>
      <c r="K691">
        <v>22.307199478149414</v>
      </c>
      <c r="L691">
        <v>22.49467658996582</v>
      </c>
      <c r="M691">
        <v>23.691356658935547</v>
      </c>
      <c r="N691">
        <v>26.154703140258789</v>
      </c>
      <c r="O691">
        <v>30.025304794311523</v>
      </c>
      <c r="P691">
        <v>32.766307830810547</v>
      </c>
      <c r="Q691">
        <v>34.29095458984375</v>
      </c>
      <c r="R691">
        <v>34.378250122070312</v>
      </c>
      <c r="S691">
        <v>34.145172119140625</v>
      </c>
      <c r="T691">
        <v>33.408985137939453</v>
      </c>
      <c r="U691">
        <v>32.749847412109375</v>
      </c>
      <c r="V691">
        <v>32.193954467773437</v>
      </c>
      <c r="W691">
        <v>31.520406723022461</v>
      </c>
      <c r="X691">
        <v>30.84013557434082</v>
      </c>
      <c r="Y691">
        <v>30.692354202270508</v>
      </c>
      <c r="Z691">
        <v>31.908378601074219</v>
      </c>
      <c r="AA691">
        <v>31.531122207641602</v>
      </c>
      <c r="AB691">
        <v>30.313669204711914</v>
      </c>
      <c r="AC691">
        <v>29.189853668212891</v>
      </c>
      <c r="AD691">
        <v>27.773992538452148</v>
      </c>
      <c r="AE691">
        <v>25.964998245239258</v>
      </c>
      <c r="AF691">
        <v>24.553098678588867</v>
      </c>
      <c r="AG691">
        <v>-6.0459304600954056E-2</v>
      </c>
      <c r="AH691">
        <v>3.8032405078411102E-2</v>
      </c>
      <c r="AI691">
        <v>-4.5312497764825821E-2</v>
      </c>
      <c r="AJ691">
        <v>-5.20339235663414E-2</v>
      </c>
      <c r="AK691">
        <v>-0.17086976766586304</v>
      </c>
      <c r="AL691">
        <v>-0.33894029259681702</v>
      </c>
      <c r="AM691">
        <v>-0.42242291569709778</v>
      </c>
      <c r="AN691">
        <v>-0.54795783758163452</v>
      </c>
      <c r="AO691">
        <v>-0.3607451319694519</v>
      </c>
      <c r="AP691">
        <v>-7.0225715637207031E-2</v>
      </c>
      <c r="AQ691">
        <v>0.14703449606895447</v>
      </c>
      <c r="AR691">
        <v>0.95013350248336792</v>
      </c>
      <c r="AS691">
        <v>0.86523759365081787</v>
      </c>
      <c r="AT691">
        <v>0.78811359405517578</v>
      </c>
      <c r="AU691">
        <v>0.75070053339004517</v>
      </c>
      <c r="AV691">
        <v>0.57353174686431885</v>
      </c>
      <c r="AW691">
        <v>0.58696252107620239</v>
      </c>
      <c r="AX691">
        <v>0.36991125345230103</v>
      </c>
      <c r="AY691">
        <v>-0.29793533682823181</v>
      </c>
      <c r="AZ691">
        <v>-0.14900121092796326</v>
      </c>
      <c r="BA691">
        <v>-4.4570252299308777E-2</v>
      </c>
      <c r="BB691">
        <v>-0.10810113698244095</v>
      </c>
      <c r="BC691">
        <v>-0.10070464015007019</v>
      </c>
      <c r="BD691">
        <v>-4.2631108313798904E-2</v>
      </c>
      <c r="BE691">
        <v>42.311912536621094</v>
      </c>
      <c r="BF691">
        <v>41.311908721923828</v>
      </c>
      <c r="BG691">
        <v>40.335906982421875</v>
      </c>
      <c r="BH691">
        <v>39.763927459716797</v>
      </c>
      <c r="BI691">
        <v>39.239933013916016</v>
      </c>
      <c r="BJ691">
        <v>38.489933013916016</v>
      </c>
      <c r="BK691">
        <v>38.465938568115234</v>
      </c>
      <c r="BL691">
        <v>38.501930236816406</v>
      </c>
      <c r="BM691">
        <v>45.738002777099609</v>
      </c>
      <c r="BN691">
        <v>51.190017700195312</v>
      </c>
      <c r="BO691">
        <v>55.130035400390625</v>
      </c>
      <c r="BP691">
        <v>56.880035400390625</v>
      </c>
      <c r="BQ691">
        <v>57.928020477294922</v>
      </c>
      <c r="BR691">
        <v>58.154026031494141</v>
      </c>
      <c r="BS691">
        <v>57.940017700195312</v>
      </c>
      <c r="BT691">
        <v>56.273994445800781</v>
      </c>
      <c r="BU691">
        <v>54.845973968505859</v>
      </c>
      <c r="BV691">
        <v>52.429950714111328</v>
      </c>
      <c r="BW691">
        <v>50.715938568115234</v>
      </c>
      <c r="BX691">
        <v>47.763923645019531</v>
      </c>
      <c r="BY691">
        <v>46.311912536621094</v>
      </c>
      <c r="BZ691">
        <v>45.573905944824219</v>
      </c>
      <c r="CA691">
        <v>46.941944122314453</v>
      </c>
      <c r="CB691">
        <v>46.453945159912109</v>
      </c>
      <c r="CC691">
        <v>0.32429018616676331</v>
      </c>
      <c r="CD691">
        <v>0.25976583361625671</v>
      </c>
      <c r="CE691">
        <v>0.2211083322763443</v>
      </c>
      <c r="CF691">
        <v>0.29164886474609375</v>
      </c>
      <c r="CG691">
        <v>0.36321732401847839</v>
      </c>
      <c r="CH691">
        <v>0.4446336030960083</v>
      </c>
      <c r="CI691">
        <v>0.40407830476760864</v>
      </c>
      <c r="CJ691">
        <v>0.39027205109596252</v>
      </c>
      <c r="CK691">
        <v>0.20473229885101318</v>
      </c>
      <c r="CL691">
        <v>0.36107161641120911</v>
      </c>
      <c r="CM691">
        <v>0.32957372069358826</v>
      </c>
      <c r="CN691">
        <v>0.30691909790039063</v>
      </c>
      <c r="CO691">
        <v>0.27623200416564941</v>
      </c>
      <c r="CP691">
        <v>0.25763314962387085</v>
      </c>
      <c r="CQ691">
        <v>0.27009010314941406</v>
      </c>
      <c r="CR691">
        <v>0.36359173059463501</v>
      </c>
      <c r="CS691">
        <v>0.30441233515739441</v>
      </c>
      <c r="CT691">
        <v>0.32757210731506348</v>
      </c>
      <c r="CU691">
        <v>0.39447972178459167</v>
      </c>
      <c r="CV691">
        <v>0.43827512860298157</v>
      </c>
      <c r="CW691">
        <v>0.46593955159187317</v>
      </c>
      <c r="CX691">
        <v>0.49412286281585693</v>
      </c>
      <c r="CY691">
        <v>0.44398155808448792</v>
      </c>
      <c r="CZ691">
        <v>0.39223623275756836</v>
      </c>
    </row>
    <row r="692" spans="1:104" x14ac:dyDescent="0.25">
      <c r="A692" t="s">
        <v>826</v>
      </c>
      <c r="B692" t="s">
        <v>168</v>
      </c>
      <c r="C692" t="s">
        <v>25</v>
      </c>
      <c r="D692" t="s">
        <v>182</v>
      </c>
      <c r="E692" t="s">
        <v>182</v>
      </c>
      <c r="F692">
        <v>2025</v>
      </c>
      <c r="G692" t="s">
        <v>170</v>
      </c>
      <c r="H692">
        <v>2</v>
      </c>
      <c r="I692">
        <v>23.785181045532227</v>
      </c>
      <c r="J692">
        <v>23.135906219482422</v>
      </c>
      <c r="K692">
        <v>22.87116813659668</v>
      </c>
      <c r="L692">
        <v>23.00324821472168</v>
      </c>
      <c r="M692">
        <v>24.058160781860352</v>
      </c>
      <c r="N692">
        <v>26.449590682983398</v>
      </c>
      <c r="O692">
        <v>30.043960571289063</v>
      </c>
      <c r="P692">
        <v>32.507923126220703</v>
      </c>
      <c r="Q692">
        <v>34.416313171386719</v>
      </c>
      <c r="R692">
        <v>35.242862701416016</v>
      </c>
      <c r="S692">
        <v>35.867885589599609</v>
      </c>
      <c r="T692">
        <v>35.888153076171875</v>
      </c>
      <c r="U692">
        <v>35.866451263427734</v>
      </c>
      <c r="V692">
        <v>35.858272552490234</v>
      </c>
      <c r="W692">
        <v>35.493740081787109</v>
      </c>
      <c r="X692">
        <v>34.515800476074219</v>
      </c>
      <c r="Y692">
        <v>33.536808013916016</v>
      </c>
      <c r="Z692">
        <v>33.677574157714844</v>
      </c>
      <c r="AA692">
        <v>33.483489990234375</v>
      </c>
      <c r="AB692">
        <v>32.022247314453125</v>
      </c>
      <c r="AC692">
        <v>30.740730285644531</v>
      </c>
      <c r="AD692">
        <v>29.006649017333984</v>
      </c>
      <c r="AE692">
        <v>26.902524948120117</v>
      </c>
      <c r="AF692">
        <v>25.288810729980469</v>
      </c>
      <c r="AG692">
        <v>-5.1410030573606491E-2</v>
      </c>
      <c r="AH692">
        <v>3.9614956825971603E-2</v>
      </c>
      <c r="AI692">
        <v>-3.3842422068119049E-2</v>
      </c>
      <c r="AJ692">
        <v>-3.4829329699277878E-2</v>
      </c>
      <c r="AK692">
        <v>-0.14023226499557495</v>
      </c>
      <c r="AL692">
        <v>-0.27467846870422363</v>
      </c>
      <c r="AM692">
        <v>-0.36982288956642151</v>
      </c>
      <c r="AN692">
        <v>-0.44495639204978943</v>
      </c>
      <c r="AO692">
        <v>-0.27867883443832397</v>
      </c>
      <c r="AP692">
        <v>-3.4206338226795197E-2</v>
      </c>
      <c r="AQ692">
        <v>0.18924982845783234</v>
      </c>
      <c r="AR692">
        <v>1.0771991014480591</v>
      </c>
      <c r="AS692">
        <v>1.0167756080627441</v>
      </c>
      <c r="AT692">
        <v>0.9426734447479248</v>
      </c>
      <c r="AU692">
        <v>0.90644335746765137</v>
      </c>
      <c r="AV692">
        <v>0.74827361106872559</v>
      </c>
      <c r="AW692">
        <v>0.74859440326690674</v>
      </c>
      <c r="AX692">
        <v>0.53513824939727783</v>
      </c>
      <c r="AY692">
        <v>-0.17630818486213684</v>
      </c>
      <c r="AZ692">
        <v>-7.6641947031021118E-2</v>
      </c>
      <c r="BA692">
        <v>-8.2367018330842257E-4</v>
      </c>
      <c r="BB692">
        <v>-6.6050618886947632E-2</v>
      </c>
      <c r="BC692">
        <v>-5.7396110147237778E-2</v>
      </c>
      <c r="BD692">
        <v>-7.5162388384342194E-3</v>
      </c>
      <c r="BE692">
        <v>52.418102264404297</v>
      </c>
      <c r="BF692">
        <v>51.942115783691406</v>
      </c>
      <c r="BG692">
        <v>51.894088745117188</v>
      </c>
      <c r="BH692">
        <v>50.942115783691406</v>
      </c>
      <c r="BI692">
        <v>51.668102264404297</v>
      </c>
      <c r="BJ692">
        <v>50.954124450683594</v>
      </c>
      <c r="BK692">
        <v>51.680110931396484</v>
      </c>
      <c r="BL692">
        <v>52.132080078125</v>
      </c>
      <c r="BM692">
        <v>52.358066558837891</v>
      </c>
      <c r="BN692">
        <v>53.774013519287109</v>
      </c>
      <c r="BO692">
        <v>54.536022186279297</v>
      </c>
      <c r="BP692">
        <v>55.036022186279297</v>
      </c>
      <c r="BQ692">
        <v>55.834053039550781</v>
      </c>
      <c r="BR692">
        <v>54.108066558837891</v>
      </c>
      <c r="BS692">
        <v>53.346057891845703</v>
      </c>
      <c r="BT692">
        <v>52.108066558837891</v>
      </c>
      <c r="BU692">
        <v>49.858066558837891</v>
      </c>
      <c r="BV692">
        <v>48.144084930419922</v>
      </c>
      <c r="BW692">
        <v>47.370071411132812</v>
      </c>
      <c r="BX692">
        <v>48.120071411132812</v>
      </c>
      <c r="BY692">
        <v>47.870075225830078</v>
      </c>
      <c r="BZ692">
        <v>46.930107116699219</v>
      </c>
      <c r="CA692">
        <v>47.870075225830078</v>
      </c>
      <c r="CB692">
        <v>46.906093597412109</v>
      </c>
      <c r="CC692">
        <v>0.30522772669792175</v>
      </c>
      <c r="CD692">
        <v>0.24389417469501495</v>
      </c>
      <c r="CE692">
        <v>0.20598064363002777</v>
      </c>
      <c r="CF692">
        <v>0.27175998687744141</v>
      </c>
      <c r="CG692">
        <v>0.33526334166526794</v>
      </c>
      <c r="CH692">
        <v>0.40882506966590881</v>
      </c>
      <c r="CI692">
        <v>0.37094965577125549</v>
      </c>
      <c r="CJ692">
        <v>0.35443097352981567</v>
      </c>
      <c r="CK692">
        <v>0.18744157254695892</v>
      </c>
      <c r="CL692">
        <v>0.33325484395027161</v>
      </c>
      <c r="CM692">
        <v>0.30848979949951172</v>
      </c>
      <c r="CN692">
        <v>0.29237496852874756</v>
      </c>
      <c r="CO692">
        <v>0.26664429903030396</v>
      </c>
      <c r="CP692">
        <v>0.25204074382781982</v>
      </c>
      <c r="CQ692">
        <v>0.26681274175643921</v>
      </c>
      <c r="CR692">
        <v>0.35508495569229126</v>
      </c>
      <c r="CS692">
        <v>0.29119151830673218</v>
      </c>
      <c r="CT692">
        <v>0.31108719110488892</v>
      </c>
      <c r="CU692">
        <v>0.37637758255004883</v>
      </c>
      <c r="CV692">
        <v>0.41786405444145203</v>
      </c>
      <c r="CW692">
        <v>0.44392141699790955</v>
      </c>
      <c r="CX692">
        <v>0.46751680970191956</v>
      </c>
      <c r="CY692">
        <v>0.41650694608688354</v>
      </c>
      <c r="CZ692">
        <v>0.36677807569503784</v>
      </c>
    </row>
    <row r="693" spans="1:104" x14ac:dyDescent="0.25">
      <c r="A693" t="s">
        <v>827</v>
      </c>
      <c r="B693" t="s">
        <v>168</v>
      </c>
      <c r="C693" t="s">
        <v>25</v>
      </c>
      <c r="D693" t="s">
        <v>182</v>
      </c>
      <c r="E693" t="s">
        <v>182</v>
      </c>
      <c r="F693">
        <v>2025</v>
      </c>
      <c r="G693" t="s">
        <v>171</v>
      </c>
      <c r="H693">
        <v>3</v>
      </c>
      <c r="I693">
        <v>25.529455184936523</v>
      </c>
      <c r="J693">
        <v>24.694402694702148</v>
      </c>
      <c r="K693">
        <v>24.179306030273438</v>
      </c>
      <c r="L693">
        <v>24.052383422851562</v>
      </c>
      <c r="M693">
        <v>24.877511978149414</v>
      </c>
      <c r="N693">
        <v>27.22724723815918</v>
      </c>
      <c r="O693">
        <v>31.071548461914063</v>
      </c>
      <c r="P693">
        <v>33.674308776855469</v>
      </c>
      <c r="Q693">
        <v>36.251419067382813</v>
      </c>
      <c r="R693">
        <v>38.296043395996094</v>
      </c>
      <c r="S693">
        <v>40.229793548583984</v>
      </c>
      <c r="T693">
        <v>41.334152221679688</v>
      </c>
      <c r="U693">
        <v>42.021488189697266</v>
      </c>
      <c r="V693">
        <v>42.791084289550781</v>
      </c>
      <c r="W693">
        <v>42.751998901367188</v>
      </c>
      <c r="X693">
        <v>41.6678466796875</v>
      </c>
      <c r="Y693">
        <v>39.983280181884766</v>
      </c>
      <c r="Z693">
        <v>38.08905029296875</v>
      </c>
      <c r="AA693">
        <v>36.285423278808594</v>
      </c>
      <c r="AB693">
        <v>35.724254608154297</v>
      </c>
      <c r="AC693">
        <v>34.227184295654297</v>
      </c>
      <c r="AD693">
        <v>32.068508148193359</v>
      </c>
      <c r="AE693">
        <v>29.485692977905273</v>
      </c>
      <c r="AF693">
        <v>27.378503799438477</v>
      </c>
      <c r="AG693">
        <v>-2.8730640187859535E-2</v>
      </c>
      <c r="AH693">
        <v>4.2614933103322983E-2</v>
      </c>
      <c r="AI693">
        <v>-6.9162468425929546E-3</v>
      </c>
      <c r="AJ693">
        <v>5.3913621231913567E-3</v>
      </c>
      <c r="AK693">
        <v>-6.9636218249797821E-2</v>
      </c>
      <c r="AL693">
        <v>-0.13049063086509705</v>
      </c>
      <c r="AM693">
        <v>-0.25478056073188782</v>
      </c>
      <c r="AN693">
        <v>-0.23268665373325348</v>
      </c>
      <c r="AO693">
        <v>-0.10104601085186005</v>
      </c>
      <c r="AP693">
        <v>4.9796216189861298E-2</v>
      </c>
      <c r="AQ693">
        <v>0.29931184649467468</v>
      </c>
      <c r="AR693">
        <v>1.4021333456039429</v>
      </c>
      <c r="AS693">
        <v>1.3848631381988525</v>
      </c>
      <c r="AT693">
        <v>1.311934232711792</v>
      </c>
      <c r="AU693">
        <v>1.2697536945343018</v>
      </c>
      <c r="AV693">
        <v>1.1824773550033569</v>
      </c>
      <c r="AW693">
        <v>1.1667982339859009</v>
      </c>
      <c r="AX693">
        <v>0.9431958794593811</v>
      </c>
      <c r="AY693">
        <v>0.12680536508560181</v>
      </c>
      <c r="AZ693">
        <v>0.10421543568372726</v>
      </c>
      <c r="BA693">
        <v>0.10733266174793243</v>
      </c>
      <c r="BB693">
        <v>3.7482224404811859E-2</v>
      </c>
      <c r="BC693">
        <v>4.6710167080163956E-2</v>
      </c>
      <c r="BD693">
        <v>7.5951874256134033E-2</v>
      </c>
      <c r="BE693">
        <v>56.240360260009766</v>
      </c>
      <c r="BF693">
        <v>54.526412963867188</v>
      </c>
      <c r="BG693">
        <v>53.014396667480469</v>
      </c>
      <c r="BH693">
        <v>53.466323852539062</v>
      </c>
      <c r="BI693">
        <v>53.918251037597656</v>
      </c>
      <c r="BJ693">
        <v>54.096141815185547</v>
      </c>
      <c r="BK693">
        <v>54.072109222412109</v>
      </c>
      <c r="BL693">
        <v>56.262020111083984</v>
      </c>
      <c r="BM693">
        <v>63.153858184814453</v>
      </c>
      <c r="BN693">
        <v>68.831748962402344</v>
      </c>
      <c r="BO693">
        <v>73.117805480957031</v>
      </c>
      <c r="BP693">
        <v>75.915878295898438</v>
      </c>
      <c r="BQ693">
        <v>79.12982177734375</v>
      </c>
      <c r="BR693">
        <v>78.951927185058594</v>
      </c>
      <c r="BS693">
        <v>76.057716369628906</v>
      </c>
      <c r="BT693">
        <v>72.75</v>
      </c>
      <c r="BU693">
        <v>72.487983703613281</v>
      </c>
      <c r="BV693">
        <v>71.036056518554687</v>
      </c>
      <c r="BW693">
        <v>67.454307556152344</v>
      </c>
      <c r="BX693">
        <v>63.014396667480469</v>
      </c>
      <c r="BY693">
        <v>61.764392852783203</v>
      </c>
      <c r="BZ693">
        <v>59.800449371337891</v>
      </c>
      <c r="CA693">
        <v>59.752376556396484</v>
      </c>
      <c r="CB693">
        <v>57.800449371337891</v>
      </c>
      <c r="CC693">
        <v>0.26443254947662354</v>
      </c>
      <c r="CD693">
        <v>0.21137209236621857</v>
      </c>
      <c r="CE693">
        <v>0.17711126804351807</v>
      </c>
      <c r="CF693">
        <v>0.23074701428413391</v>
      </c>
      <c r="CG693">
        <v>0.28055617213249207</v>
      </c>
      <c r="CH693">
        <v>0.3438991904258728</v>
      </c>
      <c r="CI693">
        <v>0.31386357545852661</v>
      </c>
      <c r="CJ693">
        <v>0.30299833416938782</v>
      </c>
      <c r="CK693">
        <v>0.1625874936580658</v>
      </c>
      <c r="CL693">
        <v>0.29566612839698792</v>
      </c>
      <c r="CM693">
        <v>0.27935725450515747</v>
      </c>
      <c r="CN693">
        <v>0.27066138386726379</v>
      </c>
      <c r="CO693">
        <v>0.24913361668586731</v>
      </c>
      <c r="CP693">
        <v>0.23956954479217529</v>
      </c>
      <c r="CQ693">
        <v>0.25551286339759827</v>
      </c>
      <c r="CR693">
        <v>0.33808228373527527</v>
      </c>
      <c r="CS693">
        <v>0.2734549343585968</v>
      </c>
      <c r="CT693">
        <v>0.28044134378433228</v>
      </c>
      <c r="CU693">
        <v>0.32964390516281128</v>
      </c>
      <c r="CV693">
        <v>0.37353634834289551</v>
      </c>
      <c r="CW693">
        <v>0.39700907468795776</v>
      </c>
      <c r="CX693">
        <v>0.41707038879394531</v>
      </c>
      <c r="CY693">
        <v>0.36889171600341797</v>
      </c>
      <c r="CZ693">
        <v>0.32144004106521606</v>
      </c>
    </row>
    <row r="694" spans="1:104" x14ac:dyDescent="0.25">
      <c r="A694" t="s">
        <v>828</v>
      </c>
      <c r="B694" t="s">
        <v>168</v>
      </c>
      <c r="C694" t="s">
        <v>25</v>
      </c>
      <c r="D694" t="s">
        <v>182</v>
      </c>
      <c r="E694" t="s">
        <v>182</v>
      </c>
      <c r="F694">
        <v>2025</v>
      </c>
      <c r="G694" t="s">
        <v>172</v>
      </c>
      <c r="H694">
        <v>4</v>
      </c>
      <c r="I694">
        <v>27.05565071105957</v>
      </c>
      <c r="J694">
        <v>26.038570404052734</v>
      </c>
      <c r="K694">
        <v>25.434459686279297</v>
      </c>
      <c r="L694">
        <v>25.254140853881836</v>
      </c>
      <c r="M694">
        <v>26.138158798217773</v>
      </c>
      <c r="N694">
        <v>28.622625350952148</v>
      </c>
      <c r="O694">
        <v>32.008125305175781</v>
      </c>
      <c r="P694">
        <v>35.329463958740234</v>
      </c>
      <c r="Q694">
        <v>39.419841766357422</v>
      </c>
      <c r="R694">
        <v>42.968860626220703</v>
      </c>
      <c r="S694">
        <v>45.946334838867188</v>
      </c>
      <c r="T694">
        <v>47.65374755859375</v>
      </c>
      <c r="U694">
        <v>48.475269317626953</v>
      </c>
      <c r="V694">
        <v>49.084476470947266</v>
      </c>
      <c r="W694">
        <v>48.755012512207031</v>
      </c>
      <c r="X694">
        <v>47.364341735839844</v>
      </c>
      <c r="Y694">
        <v>45.123420715332031</v>
      </c>
      <c r="Z694">
        <v>42.392292022705078</v>
      </c>
      <c r="AA694">
        <v>39.099254608154297</v>
      </c>
      <c r="AB694">
        <v>38.571475982666016</v>
      </c>
      <c r="AC694">
        <v>37.246955871582031</v>
      </c>
      <c r="AD694">
        <v>34.75506591796875</v>
      </c>
      <c r="AE694">
        <v>31.828887939453125</v>
      </c>
      <c r="AF694">
        <v>29.443180084228516</v>
      </c>
      <c r="AG694">
        <v>-5.634489469230175E-3</v>
      </c>
      <c r="AH694">
        <v>4.5498915016651154E-2</v>
      </c>
      <c r="AI694">
        <v>2.0193099975585938E-2</v>
      </c>
      <c r="AJ694">
        <v>4.5458387583494186E-2</v>
      </c>
      <c r="AK694">
        <v>-2.5738808326423168E-3</v>
      </c>
      <c r="AL694">
        <v>8.3014136180281639E-3</v>
      </c>
      <c r="AM694">
        <v>-0.14306563138961792</v>
      </c>
      <c r="AN694">
        <v>-2.2070515900850296E-2</v>
      </c>
      <c r="AO694">
        <v>8.1017047166824341E-2</v>
      </c>
      <c r="AP694">
        <v>0.14152032136917114</v>
      </c>
      <c r="AQ694">
        <v>0.42449352145195007</v>
      </c>
      <c r="AR694">
        <v>1.7678717374801636</v>
      </c>
      <c r="AS694">
        <v>1.7883971929550171</v>
      </c>
      <c r="AT694">
        <v>1.6886636018753052</v>
      </c>
      <c r="AU694">
        <v>1.6193188428878784</v>
      </c>
      <c r="AV694">
        <v>1.6191242933273315</v>
      </c>
      <c r="AW694">
        <v>1.5861450433731079</v>
      </c>
      <c r="AX694">
        <v>1.3750770092010498</v>
      </c>
      <c r="AY694">
        <v>0.4395710825920105</v>
      </c>
      <c r="AZ694">
        <v>0.29215875267982483</v>
      </c>
      <c r="BA694">
        <v>0.21932968497276306</v>
      </c>
      <c r="BB694">
        <v>0.14619068801403046</v>
      </c>
      <c r="BC694">
        <v>0.15579983592033386</v>
      </c>
      <c r="BD694">
        <v>0.16338452696800232</v>
      </c>
      <c r="BE694">
        <v>62.728065490722656</v>
      </c>
      <c r="BF694">
        <v>61.929950714111328</v>
      </c>
      <c r="BG694">
        <v>60.216274261474609</v>
      </c>
      <c r="BH694">
        <v>61.407337188720703</v>
      </c>
      <c r="BI694">
        <v>60.407337188720703</v>
      </c>
      <c r="BJ694">
        <v>60.609222412109375</v>
      </c>
      <c r="BK694">
        <v>59.870288848876953</v>
      </c>
      <c r="BL694">
        <v>67.069572448730469</v>
      </c>
      <c r="BM694">
        <v>77.757545471191406</v>
      </c>
      <c r="BN694">
        <v>83.994796752929688</v>
      </c>
      <c r="BO694">
        <v>88.317451477050781</v>
      </c>
      <c r="BP694">
        <v>91.603050231933594</v>
      </c>
      <c r="BQ694">
        <v>92.852333068847656</v>
      </c>
      <c r="BR694">
        <v>91.937736511230469</v>
      </c>
      <c r="BS694">
        <v>90.996673583984375</v>
      </c>
      <c r="BT694">
        <v>90.045761108398438</v>
      </c>
      <c r="BU694">
        <v>88.164840698242188</v>
      </c>
      <c r="BV694">
        <v>86.6427001953125</v>
      </c>
      <c r="BW694">
        <v>83.927833557128906</v>
      </c>
      <c r="BX694">
        <v>78.488212585449219</v>
      </c>
      <c r="BY694">
        <v>73.383033752441406</v>
      </c>
      <c r="BZ694">
        <v>69.991531372070312</v>
      </c>
      <c r="CA694">
        <v>64.694099426269531</v>
      </c>
      <c r="CB694">
        <v>63.159214019775391</v>
      </c>
      <c r="CC694">
        <v>0.24705164134502411</v>
      </c>
      <c r="CD694">
        <v>0.19638499617576599</v>
      </c>
      <c r="CE694">
        <v>0.16458123922348022</v>
      </c>
      <c r="CF694">
        <v>0.21415898203849792</v>
      </c>
      <c r="CG694">
        <v>0.2614285945892334</v>
      </c>
      <c r="CH694">
        <v>0.3208792507648468</v>
      </c>
      <c r="CI694">
        <v>0.2860243022441864</v>
      </c>
      <c r="CJ694">
        <v>0.27830466628074646</v>
      </c>
      <c r="CK694">
        <v>0.15295779705047607</v>
      </c>
      <c r="CL694">
        <v>0.28637275099754333</v>
      </c>
      <c r="CM694">
        <v>0.27453139424324036</v>
      </c>
      <c r="CN694">
        <v>0.26859581470489502</v>
      </c>
      <c r="CO694">
        <v>0.24750278890132904</v>
      </c>
      <c r="CP694">
        <v>0.23659053444862366</v>
      </c>
      <c r="CQ694">
        <v>0.25003933906555176</v>
      </c>
      <c r="CR694">
        <v>0.32998210191726685</v>
      </c>
      <c r="CS694">
        <v>0.26514336466789246</v>
      </c>
      <c r="CT694">
        <v>0.26916888356208801</v>
      </c>
      <c r="CU694">
        <v>0.30871123075485229</v>
      </c>
      <c r="CV694">
        <v>0.34967482089996338</v>
      </c>
      <c r="CW694">
        <v>0.37315419316291809</v>
      </c>
      <c r="CX694">
        <v>0.39211618900299072</v>
      </c>
      <c r="CY694">
        <v>0.34774771332740784</v>
      </c>
      <c r="CZ694">
        <v>0.30396413803100586</v>
      </c>
    </row>
    <row r="695" spans="1:104" x14ac:dyDescent="0.25">
      <c r="A695" t="s">
        <v>829</v>
      </c>
      <c r="B695" t="s">
        <v>168</v>
      </c>
      <c r="C695" t="s">
        <v>25</v>
      </c>
      <c r="D695" t="s">
        <v>182</v>
      </c>
      <c r="E695" t="s">
        <v>182</v>
      </c>
      <c r="F695">
        <v>2025</v>
      </c>
      <c r="G695" t="s">
        <v>173</v>
      </c>
      <c r="H695">
        <v>5</v>
      </c>
      <c r="I695">
        <v>27.045003890991211</v>
      </c>
      <c r="J695">
        <v>26.124900817871094</v>
      </c>
      <c r="K695">
        <v>25.534734725952148</v>
      </c>
      <c r="L695">
        <v>25.412752151489258</v>
      </c>
      <c r="M695">
        <v>26.385520935058594</v>
      </c>
      <c r="N695">
        <v>28.887271881103516</v>
      </c>
      <c r="O695">
        <v>32.031673431396484</v>
      </c>
      <c r="P695">
        <v>36.124355316162109</v>
      </c>
      <c r="Q695">
        <v>40.570194244384766</v>
      </c>
      <c r="R695">
        <v>43.995754241943359</v>
      </c>
      <c r="S695">
        <v>46.73114013671875</v>
      </c>
      <c r="T695">
        <v>48.307395935058594</v>
      </c>
      <c r="U695">
        <v>48.942516326904297</v>
      </c>
      <c r="V695">
        <v>49.317962646484375</v>
      </c>
      <c r="W695">
        <v>48.833278656005859</v>
      </c>
      <c r="X695">
        <v>47.301280975341797</v>
      </c>
      <c r="Y695">
        <v>44.994712829589844</v>
      </c>
      <c r="Z695">
        <v>42.235408782958984</v>
      </c>
      <c r="AA695">
        <v>38.959869384765625</v>
      </c>
      <c r="AB695">
        <v>38.120674133300781</v>
      </c>
      <c r="AC695">
        <v>37.352893829345703</v>
      </c>
      <c r="AD695">
        <v>34.760963439941406</v>
      </c>
      <c r="AE695">
        <v>31.897327423095703</v>
      </c>
      <c r="AF695">
        <v>29.513750076293945</v>
      </c>
      <c r="AG695">
        <v>-1.9311981741338968E-3</v>
      </c>
      <c r="AH695">
        <v>4.5763887465000153E-2</v>
      </c>
      <c r="AI695">
        <v>2.437579445540905E-2</v>
      </c>
      <c r="AJ695">
        <v>5.1863010972738266E-2</v>
      </c>
      <c r="AK695">
        <v>8.139394223690033E-3</v>
      </c>
      <c r="AL695">
        <v>3.0633721500635147E-2</v>
      </c>
      <c r="AM695">
        <v>-0.12643951177597046</v>
      </c>
      <c r="AN695">
        <v>1.1077815666794777E-2</v>
      </c>
      <c r="AO695">
        <v>0.11364486813545227</v>
      </c>
      <c r="AP695">
        <v>0.16065946221351624</v>
      </c>
      <c r="AQ695">
        <v>0.45325574278831482</v>
      </c>
      <c r="AR695">
        <v>1.8457410335540771</v>
      </c>
      <c r="AS695">
        <v>1.8647828102111816</v>
      </c>
      <c r="AT695">
        <v>1.7488734722137451</v>
      </c>
      <c r="AU695">
        <v>1.6724562644958496</v>
      </c>
      <c r="AV695">
        <v>1.6850063800811768</v>
      </c>
      <c r="AW695">
        <v>1.6501162052154541</v>
      </c>
      <c r="AX695">
        <v>1.4437160491943359</v>
      </c>
      <c r="AY695">
        <v>0.49439811706542969</v>
      </c>
      <c r="AZ695">
        <v>0.32379195094108582</v>
      </c>
      <c r="BA695">
        <v>0.23872363567352295</v>
      </c>
      <c r="BB695">
        <v>0.16288444399833679</v>
      </c>
      <c r="BC695">
        <v>0.17280729115009308</v>
      </c>
      <c r="BD695">
        <v>0.17637665569782257</v>
      </c>
      <c r="BE695">
        <v>65.978744506835938</v>
      </c>
      <c r="BF695">
        <v>65.466705322265625</v>
      </c>
      <c r="BG695">
        <v>65.882431030273437</v>
      </c>
      <c r="BH695">
        <v>65.608352661132813</v>
      </c>
      <c r="BI695">
        <v>64.620391845703125</v>
      </c>
      <c r="BJ695">
        <v>63.882431030273438</v>
      </c>
      <c r="BK695">
        <v>63.14447021484375</v>
      </c>
      <c r="BL695">
        <v>68.915725708007813</v>
      </c>
      <c r="BM695">
        <v>79.61474609375</v>
      </c>
      <c r="BN695">
        <v>85.078628540039062</v>
      </c>
      <c r="BO695">
        <v>88.91290283203125</v>
      </c>
      <c r="BP695">
        <v>92.340660095214844</v>
      </c>
      <c r="BQ695">
        <v>92.304542541503906</v>
      </c>
      <c r="BR695">
        <v>90.61474609375</v>
      </c>
      <c r="BS695">
        <v>90.602706909179687</v>
      </c>
      <c r="BT695">
        <v>88.674934387207031</v>
      </c>
      <c r="BU695">
        <v>85.509208679199219</v>
      </c>
      <c r="BV695">
        <v>83.771255493164062</v>
      </c>
      <c r="BW695">
        <v>81.903678894042969</v>
      </c>
      <c r="BX695">
        <v>80.129608154296875</v>
      </c>
      <c r="BY695">
        <v>74.237960815429687</v>
      </c>
      <c r="BZ695">
        <v>69.8463134765625</v>
      </c>
      <c r="CA695">
        <v>68.822235107421875</v>
      </c>
      <c r="CB695">
        <v>67.132431030273438</v>
      </c>
      <c r="CC695">
        <v>0.24423114955425262</v>
      </c>
      <c r="CD695">
        <v>0.19529326260089874</v>
      </c>
      <c r="CE695">
        <v>0.16360387206077576</v>
      </c>
      <c r="CF695">
        <v>0.21409745514392853</v>
      </c>
      <c r="CG695">
        <v>0.26295310258865356</v>
      </c>
      <c r="CH695">
        <v>0.32317444682121277</v>
      </c>
      <c r="CI695">
        <v>0.28629741072654724</v>
      </c>
      <c r="CJ695">
        <v>0.28322649002075195</v>
      </c>
      <c r="CK695">
        <v>0.15772548317909241</v>
      </c>
      <c r="CL695">
        <v>0.29505705833435059</v>
      </c>
      <c r="CM695">
        <v>0.28139498829841614</v>
      </c>
      <c r="CN695">
        <v>0.27478492259979248</v>
      </c>
      <c r="CO695">
        <v>0.25209471583366394</v>
      </c>
      <c r="CP695">
        <v>0.23920556902885437</v>
      </c>
      <c r="CQ695">
        <v>0.25227382779121399</v>
      </c>
      <c r="CR695">
        <v>0.33261486887931824</v>
      </c>
      <c r="CS695">
        <v>0.26718932390213013</v>
      </c>
      <c r="CT695">
        <v>0.27153000235557556</v>
      </c>
      <c r="CU695">
        <v>0.31171566247940063</v>
      </c>
      <c r="CV695">
        <v>0.35134628415107727</v>
      </c>
      <c r="CW695">
        <v>0.37554869055747986</v>
      </c>
      <c r="CX695">
        <v>0.39048120379447937</v>
      </c>
      <c r="CY695">
        <v>0.34693536162376404</v>
      </c>
      <c r="CZ695">
        <v>0.30243924260139465</v>
      </c>
    </row>
    <row r="696" spans="1:104" x14ac:dyDescent="0.25">
      <c r="A696" t="s">
        <v>830</v>
      </c>
      <c r="B696" t="s">
        <v>168</v>
      </c>
      <c r="C696" t="s">
        <v>25</v>
      </c>
      <c r="D696" t="s">
        <v>182</v>
      </c>
      <c r="E696" t="s">
        <v>182</v>
      </c>
      <c r="F696">
        <v>2025</v>
      </c>
      <c r="G696" t="s">
        <v>174</v>
      </c>
      <c r="H696">
        <v>6</v>
      </c>
      <c r="I696">
        <v>27.55467414855957</v>
      </c>
      <c r="J696">
        <v>26.597343444824219</v>
      </c>
      <c r="K696">
        <v>25.992315292358398</v>
      </c>
      <c r="L696">
        <v>25.834997177124023</v>
      </c>
      <c r="M696">
        <v>26.796201705932617</v>
      </c>
      <c r="N696">
        <v>29.135093688964844</v>
      </c>
      <c r="O696">
        <v>32.198554992675781</v>
      </c>
      <c r="P696">
        <v>36.215103149414063</v>
      </c>
      <c r="Q696">
        <v>40.148082733154297</v>
      </c>
      <c r="R696">
        <v>43.462451934814453</v>
      </c>
      <c r="S696">
        <v>46.154048919677734</v>
      </c>
      <c r="T696">
        <v>47.587062835693359</v>
      </c>
      <c r="U696">
        <v>48.063961029052734</v>
      </c>
      <c r="V696">
        <v>48.289653778076172</v>
      </c>
      <c r="W696">
        <v>47.876506805419922</v>
      </c>
      <c r="X696">
        <v>46.637886047363281</v>
      </c>
      <c r="Y696">
        <v>44.867916107177734</v>
      </c>
      <c r="Z696">
        <v>42.427581787109375</v>
      </c>
      <c r="AA696">
        <v>39.406024932861328</v>
      </c>
      <c r="AB696">
        <v>37.823753356933594</v>
      </c>
      <c r="AC696">
        <v>37.209438323974609</v>
      </c>
      <c r="AD696">
        <v>34.932689666748047</v>
      </c>
      <c r="AE696">
        <v>32.199588775634766</v>
      </c>
      <c r="AF696">
        <v>29.811317443847656</v>
      </c>
      <c r="AG696">
        <v>-9.1237733140587807E-3</v>
      </c>
      <c r="AH696">
        <v>4.6833444386720657E-2</v>
      </c>
      <c r="AI696">
        <v>1.7123464494943619E-2</v>
      </c>
      <c r="AJ696">
        <v>4.1613463312387466E-2</v>
      </c>
      <c r="AK696">
        <v>-1.2314894236624241E-2</v>
      </c>
      <c r="AL696">
        <v>-1.1221928521990776E-2</v>
      </c>
      <c r="AM696">
        <v>-0.1621030867099762</v>
      </c>
      <c r="AN696">
        <v>-5.2762631326913834E-2</v>
      </c>
      <c r="AO696">
        <v>5.8081589639186859E-2</v>
      </c>
      <c r="AP696">
        <v>0.13328370451927185</v>
      </c>
      <c r="AQ696">
        <v>0.42013442516326904</v>
      </c>
      <c r="AR696">
        <v>1.7617181539535522</v>
      </c>
      <c r="AS696">
        <v>1.7646307945251465</v>
      </c>
      <c r="AT696">
        <v>1.6521650552749634</v>
      </c>
      <c r="AU696">
        <v>1.5845167636871338</v>
      </c>
      <c r="AV696">
        <v>1.5789331197738647</v>
      </c>
      <c r="AW696">
        <v>1.5667047500610352</v>
      </c>
      <c r="AX696">
        <v>1.3525019884109497</v>
      </c>
      <c r="AY696">
        <v>0.41208237409591675</v>
      </c>
      <c r="AZ696">
        <v>0.271588534116745</v>
      </c>
      <c r="BA696">
        <v>0.20919173955917358</v>
      </c>
      <c r="BB696">
        <v>0.13418981432914734</v>
      </c>
      <c r="BC696">
        <v>0.14478032290935516</v>
      </c>
      <c r="BD696">
        <v>0.1555766761302948</v>
      </c>
      <c r="BE696">
        <v>65.369537353515625</v>
      </c>
      <c r="BF696">
        <v>62.680992126464844</v>
      </c>
      <c r="BG696">
        <v>61.72918701171875</v>
      </c>
      <c r="BH696">
        <v>61.716175079345703</v>
      </c>
      <c r="BI696">
        <v>61.490280151367188</v>
      </c>
      <c r="BJ696">
        <v>60.788478851318359</v>
      </c>
      <c r="BK696">
        <v>62.205333709716797</v>
      </c>
      <c r="BL696">
        <v>70.616729736328125</v>
      </c>
      <c r="BM696">
        <v>75.935737609863281</v>
      </c>
      <c r="BN696">
        <v>79.650306701660156</v>
      </c>
      <c r="BO696">
        <v>84.530525207519531</v>
      </c>
      <c r="BP696">
        <v>87.232093811035156</v>
      </c>
      <c r="BQ696">
        <v>88.970283508300781</v>
      </c>
      <c r="BR696">
        <v>89.482093811035156</v>
      </c>
      <c r="BS696">
        <v>87.065475463867188</v>
      </c>
      <c r="BT696">
        <v>87.126686096191406</v>
      </c>
      <c r="BU696">
        <v>86.875732421875</v>
      </c>
      <c r="BV696">
        <v>84.400070190429688</v>
      </c>
      <c r="BW696">
        <v>82.211524963378906</v>
      </c>
      <c r="BX696">
        <v>79.556961059570313</v>
      </c>
      <c r="BY696">
        <v>75.940711975097656</v>
      </c>
      <c r="BZ696">
        <v>72.274101257324219</v>
      </c>
      <c r="CA696">
        <v>70.536148071289062</v>
      </c>
      <c r="CB696">
        <v>68.119537353515625</v>
      </c>
      <c r="CC696">
        <v>0.25642865896224976</v>
      </c>
      <c r="CD696">
        <v>0.20466302335262299</v>
      </c>
      <c r="CE696">
        <v>0.17166472971439362</v>
      </c>
      <c r="CF696">
        <v>0.22380581498146057</v>
      </c>
      <c r="CG696">
        <v>0.27396485209465027</v>
      </c>
      <c r="CH696">
        <v>0.33464512228965759</v>
      </c>
      <c r="CI696">
        <v>0.29506748914718628</v>
      </c>
      <c r="CJ696">
        <v>0.2913949191570282</v>
      </c>
      <c r="CK696">
        <v>0.15954607725143433</v>
      </c>
      <c r="CL696">
        <v>0.29641959071159363</v>
      </c>
      <c r="CM696">
        <v>0.28255152702331543</v>
      </c>
      <c r="CN696">
        <v>0.27517145872116089</v>
      </c>
      <c r="CO696">
        <v>0.25173631310462952</v>
      </c>
      <c r="CP696">
        <v>0.23871621489524841</v>
      </c>
      <c r="CQ696">
        <v>0.25249671936035156</v>
      </c>
      <c r="CR696">
        <v>0.3351026177406311</v>
      </c>
      <c r="CS696">
        <v>0.27291104197502136</v>
      </c>
      <c r="CT696">
        <v>0.27822589874267578</v>
      </c>
      <c r="CU696">
        <v>0.32174354791641235</v>
      </c>
      <c r="CV696">
        <v>0.35764914751052856</v>
      </c>
      <c r="CW696">
        <v>0.3837704062461853</v>
      </c>
      <c r="CX696">
        <v>0.40205696225166321</v>
      </c>
      <c r="CY696">
        <v>0.35852986574172974</v>
      </c>
      <c r="CZ696">
        <v>0.31310966610908508</v>
      </c>
    </row>
    <row r="697" spans="1:104" x14ac:dyDescent="0.25">
      <c r="A697" t="s">
        <v>831</v>
      </c>
      <c r="B697" t="s">
        <v>168</v>
      </c>
      <c r="C697" t="s">
        <v>25</v>
      </c>
      <c r="D697" t="s">
        <v>182</v>
      </c>
      <c r="E697" t="s">
        <v>182</v>
      </c>
      <c r="F697">
        <v>2025</v>
      </c>
      <c r="G697" t="s">
        <v>175</v>
      </c>
      <c r="H697">
        <v>7</v>
      </c>
      <c r="I697">
        <v>29.036703109741211</v>
      </c>
      <c r="J697">
        <v>28.045877456665039</v>
      </c>
      <c r="K697">
        <v>27.374446868896484</v>
      </c>
      <c r="L697">
        <v>27.25933837890625</v>
      </c>
      <c r="M697">
        <v>28.349632263183594</v>
      </c>
      <c r="N697">
        <v>31.093364715576172</v>
      </c>
      <c r="O697">
        <v>34.416782379150391</v>
      </c>
      <c r="P697">
        <v>38.464496612548828</v>
      </c>
      <c r="Q697">
        <v>42.400020599365234</v>
      </c>
      <c r="R697">
        <v>45.800697326660156</v>
      </c>
      <c r="S697">
        <v>48.546089172363281</v>
      </c>
      <c r="T697">
        <v>49.962921142578125</v>
      </c>
      <c r="U697">
        <v>50.594825744628906</v>
      </c>
      <c r="V697">
        <v>50.906982421875</v>
      </c>
      <c r="W697">
        <v>50.606269836425781</v>
      </c>
      <c r="X697">
        <v>49.702114105224609</v>
      </c>
      <c r="Y697">
        <v>47.996932983398438</v>
      </c>
      <c r="Z697">
        <v>45.344795227050781</v>
      </c>
      <c r="AA697">
        <v>41.824016571044922</v>
      </c>
      <c r="AB697">
        <v>39.967571258544922</v>
      </c>
      <c r="AC697">
        <v>39.251579284667969</v>
      </c>
      <c r="AD697">
        <v>36.876022338867188</v>
      </c>
      <c r="AE697">
        <v>33.983325958251953</v>
      </c>
      <c r="AF697">
        <v>31.493686676025391</v>
      </c>
      <c r="AG697">
        <v>3.5401009954512119E-3</v>
      </c>
      <c r="AH697">
        <v>4.8998091369867325E-2</v>
      </c>
      <c r="AI697">
        <v>3.2262399792671204E-2</v>
      </c>
      <c r="AJ697">
        <v>6.4490683376789093E-2</v>
      </c>
      <c r="AK697">
        <v>2.5097813457250595E-2</v>
      </c>
      <c r="AL697">
        <v>6.6869460046291351E-2</v>
      </c>
      <c r="AM697">
        <v>-0.10729663819074631</v>
      </c>
      <c r="AN697">
        <v>6.2104400247335434E-2</v>
      </c>
      <c r="AO697">
        <v>0.15921033918857574</v>
      </c>
      <c r="AP697">
        <v>0.18296357989311218</v>
      </c>
      <c r="AQ697">
        <v>0.4799765944480896</v>
      </c>
      <c r="AR697">
        <v>1.9101790189743042</v>
      </c>
      <c r="AS697">
        <v>1.9383471012115479</v>
      </c>
      <c r="AT697">
        <v>1.8173354864120483</v>
      </c>
      <c r="AU697">
        <v>1.7457343339920044</v>
      </c>
      <c r="AV697">
        <v>1.8099000453948975</v>
      </c>
      <c r="AW697">
        <v>1.8050858974456787</v>
      </c>
      <c r="AX697">
        <v>1.6042134761810303</v>
      </c>
      <c r="AY697">
        <v>0.59071773290634155</v>
      </c>
      <c r="AZ697">
        <v>0.37584373354911804</v>
      </c>
      <c r="BA697">
        <v>0.2708127498626709</v>
      </c>
      <c r="BB697">
        <v>0.19377575814723969</v>
      </c>
      <c r="BC697">
        <v>0.20472602546215057</v>
      </c>
      <c r="BD697">
        <v>0.2037685215473175</v>
      </c>
      <c r="BE697">
        <v>71.084426879882813</v>
      </c>
      <c r="BF697">
        <v>71.524124145507813</v>
      </c>
      <c r="BG697">
        <v>71.036178588867187</v>
      </c>
      <c r="BH697">
        <v>70.798240661621094</v>
      </c>
      <c r="BI697">
        <v>70.108543395996094</v>
      </c>
      <c r="BJ697">
        <v>70.096488952636719</v>
      </c>
      <c r="BK697">
        <v>69.62060546875</v>
      </c>
      <c r="BL697">
        <v>72.75</v>
      </c>
      <c r="BM697">
        <v>76.605270385742187</v>
      </c>
      <c r="BN697">
        <v>81.057029724121094</v>
      </c>
      <c r="BO697">
        <v>86.162300109863281</v>
      </c>
      <c r="BP697">
        <v>91.231391906738281</v>
      </c>
      <c r="BQ697">
        <v>91.529632568359375</v>
      </c>
      <c r="BR697">
        <v>91.864051818847656</v>
      </c>
      <c r="BS697">
        <v>92.114059448242188</v>
      </c>
      <c r="BT697">
        <v>91.279640197753906</v>
      </c>
      <c r="BU697">
        <v>87.38818359375</v>
      </c>
      <c r="BV697">
        <v>84.722602844238281</v>
      </c>
      <c r="BW697">
        <v>83.557029724121094</v>
      </c>
      <c r="BX697">
        <v>81.37939453125</v>
      </c>
      <c r="BY697">
        <v>78.105270385742187</v>
      </c>
      <c r="BZ697">
        <v>74.951759338378906</v>
      </c>
      <c r="CA697">
        <v>73.713821411132813</v>
      </c>
      <c r="CB697">
        <v>72.774124145507813</v>
      </c>
      <c r="CC697">
        <v>0.25815141201019287</v>
      </c>
      <c r="CD697">
        <v>0.20682570338249207</v>
      </c>
      <c r="CE697">
        <v>0.17320068180561066</v>
      </c>
      <c r="CF697">
        <v>0.22680951654911041</v>
      </c>
      <c r="CG697">
        <v>0.27926322817802429</v>
      </c>
      <c r="CH697">
        <v>0.3445364236831665</v>
      </c>
      <c r="CI697">
        <v>0.30271103978157043</v>
      </c>
      <c r="CJ697">
        <v>0.2951849102973938</v>
      </c>
      <c r="CK697">
        <v>0.16033031046390533</v>
      </c>
      <c r="CL697">
        <v>0.29777872562408447</v>
      </c>
      <c r="CM697">
        <v>0.28310096263885498</v>
      </c>
      <c r="CN697">
        <v>0.27456584572792053</v>
      </c>
      <c r="CO697">
        <v>0.25206020474433899</v>
      </c>
      <c r="CP697">
        <v>0.23896493017673492</v>
      </c>
      <c r="CQ697">
        <v>0.25317296385765076</v>
      </c>
      <c r="CR697">
        <v>0.33961230516433716</v>
      </c>
      <c r="CS697">
        <v>0.27817687392234802</v>
      </c>
      <c r="CT697">
        <v>0.28334501385688782</v>
      </c>
      <c r="CU697">
        <v>0.32594770193099976</v>
      </c>
      <c r="CV697">
        <v>0.36096674203872681</v>
      </c>
      <c r="CW697">
        <v>0.38600260019302368</v>
      </c>
      <c r="CX697">
        <v>0.4044986367225647</v>
      </c>
      <c r="CY697">
        <v>0.36048951745033264</v>
      </c>
      <c r="CZ697">
        <v>0.31535425782203674</v>
      </c>
    </row>
    <row r="698" spans="1:104" x14ac:dyDescent="0.25">
      <c r="A698" t="s">
        <v>832</v>
      </c>
      <c r="B698" t="s">
        <v>168</v>
      </c>
      <c r="C698" t="s">
        <v>25</v>
      </c>
      <c r="D698" t="s">
        <v>182</v>
      </c>
      <c r="E698" t="s">
        <v>182</v>
      </c>
      <c r="F698">
        <v>2025</v>
      </c>
      <c r="G698" t="s">
        <v>176</v>
      </c>
      <c r="H698">
        <v>8</v>
      </c>
      <c r="I698">
        <v>29.75965690612793</v>
      </c>
      <c r="J698">
        <v>28.692564010620117</v>
      </c>
      <c r="K698">
        <v>28.011962890625</v>
      </c>
      <c r="L698">
        <v>27.880430221557617</v>
      </c>
      <c r="M698">
        <v>29.01484489440918</v>
      </c>
      <c r="N698">
        <v>31.978059768676758</v>
      </c>
      <c r="O698">
        <v>35.740928649902344</v>
      </c>
      <c r="P698">
        <v>39.887111663818359</v>
      </c>
      <c r="Q698">
        <v>44.282283782958984</v>
      </c>
      <c r="R698">
        <v>47.914012908935547</v>
      </c>
      <c r="S698">
        <v>50.935504913330078</v>
      </c>
      <c r="T698">
        <v>52.454879760742187</v>
      </c>
      <c r="U698">
        <v>53.132278442382813</v>
      </c>
      <c r="V698">
        <v>53.468204498291016</v>
      </c>
      <c r="W698">
        <v>53.167213439941406</v>
      </c>
      <c r="X698">
        <v>51.994441986083984</v>
      </c>
      <c r="Y698">
        <v>50.035385131835937</v>
      </c>
      <c r="Z698">
        <v>47.335212707519531</v>
      </c>
      <c r="AA698">
        <v>43.660400390625</v>
      </c>
      <c r="AB698">
        <v>42.013118743896484</v>
      </c>
      <c r="AC698">
        <v>40.703273773193359</v>
      </c>
      <c r="AD698">
        <v>37.997589111328125</v>
      </c>
      <c r="AE698">
        <v>34.918319702148437</v>
      </c>
      <c r="AF698">
        <v>32.344104766845703</v>
      </c>
      <c r="AG698">
        <v>5.6961076334118843E-3</v>
      </c>
      <c r="AH698">
        <v>5.0381384789943695E-2</v>
      </c>
      <c r="AI698">
        <v>3.5453304648399353E-2</v>
      </c>
      <c r="AJ698">
        <v>6.9601111114025116E-2</v>
      </c>
      <c r="AK698">
        <v>3.1756065785884857E-2</v>
      </c>
      <c r="AL698">
        <v>8.1464968621730804E-2</v>
      </c>
      <c r="AM698">
        <v>-0.10091473907232285</v>
      </c>
      <c r="AN698">
        <v>8.2359164953231812E-2</v>
      </c>
      <c r="AO698">
        <v>0.18040277063846588</v>
      </c>
      <c r="AP698">
        <v>0.19640485942363739</v>
      </c>
      <c r="AQ698">
        <v>0.5050652027130127</v>
      </c>
      <c r="AR698">
        <v>2.0046284198760986</v>
      </c>
      <c r="AS698">
        <v>2.0386950969696045</v>
      </c>
      <c r="AT698">
        <v>1.9129652976989746</v>
      </c>
      <c r="AU698">
        <v>1.8401787281036377</v>
      </c>
      <c r="AV698">
        <v>1.9043200016021729</v>
      </c>
      <c r="AW698">
        <v>1.8911296129226685</v>
      </c>
      <c r="AX698">
        <v>1.6962720155715942</v>
      </c>
      <c r="AY698">
        <v>0.64169120788574219</v>
      </c>
      <c r="AZ698">
        <v>0.40954935550689697</v>
      </c>
      <c r="BA698">
        <v>0.2900603711605072</v>
      </c>
      <c r="BB698">
        <v>0.20942389965057373</v>
      </c>
      <c r="BC698">
        <v>0.22020907700061798</v>
      </c>
      <c r="BD698">
        <v>0.2168869823217392</v>
      </c>
      <c r="BE698">
        <v>73.067214965820312</v>
      </c>
      <c r="BF698">
        <v>72.258522033691406</v>
      </c>
      <c r="BG698">
        <v>71.658523559570312</v>
      </c>
      <c r="BH698">
        <v>70.526123046875</v>
      </c>
      <c r="BI698">
        <v>70.448097229003906</v>
      </c>
      <c r="BJ698">
        <v>70.248092651367188</v>
      </c>
      <c r="BK698">
        <v>69.50604248046875</v>
      </c>
      <c r="BL698">
        <v>72.369102478027344</v>
      </c>
      <c r="BM698">
        <v>79.148529052734375</v>
      </c>
      <c r="BN698">
        <v>83.690200805664063</v>
      </c>
      <c r="BO698">
        <v>89.174888610839844</v>
      </c>
      <c r="BP698">
        <v>90.775657653808594</v>
      </c>
      <c r="BQ698">
        <v>92.585128784179688</v>
      </c>
      <c r="BR698">
        <v>91.004447937011719</v>
      </c>
      <c r="BS698">
        <v>91.393630981445313</v>
      </c>
      <c r="BT698">
        <v>91.242683410644531</v>
      </c>
      <c r="BU698">
        <v>89.909515380859375</v>
      </c>
      <c r="BV698">
        <v>89.499862670898437</v>
      </c>
      <c r="BW698">
        <v>85.435050964355469</v>
      </c>
      <c r="BX698">
        <v>82.283729553222656</v>
      </c>
      <c r="BY698">
        <v>78.181259155273438</v>
      </c>
      <c r="BZ698">
        <v>76.360595703125</v>
      </c>
      <c r="CA698">
        <v>75.208885192871094</v>
      </c>
      <c r="CB698">
        <v>75.171417236328125</v>
      </c>
      <c r="CC698">
        <v>0.26539769768714905</v>
      </c>
      <c r="CD698">
        <v>0.21216928958892822</v>
      </c>
      <c r="CE698">
        <v>0.17781884968280792</v>
      </c>
      <c r="CF698">
        <v>0.23276089131832123</v>
      </c>
      <c r="CG698">
        <v>0.28633132576942444</v>
      </c>
      <c r="CH698">
        <v>0.35501429438591003</v>
      </c>
      <c r="CI698">
        <v>0.31285366415977478</v>
      </c>
      <c r="CJ698">
        <v>0.30321234464645386</v>
      </c>
      <c r="CK698">
        <v>0.16559873521327972</v>
      </c>
      <c r="CL698">
        <v>0.30755630135536194</v>
      </c>
      <c r="CM698">
        <v>0.29309624433517456</v>
      </c>
      <c r="CN698">
        <v>0.28493252396583557</v>
      </c>
      <c r="CO698">
        <v>0.26182970404624939</v>
      </c>
      <c r="CP698">
        <v>0.24837794899940491</v>
      </c>
      <c r="CQ698">
        <v>0.26361599564552307</v>
      </c>
      <c r="CR698">
        <v>0.35138922929763794</v>
      </c>
      <c r="CS698">
        <v>0.28655970096588135</v>
      </c>
      <c r="CT698">
        <v>0.29372885823249817</v>
      </c>
      <c r="CU698">
        <v>0.33937731385231018</v>
      </c>
      <c r="CV698">
        <v>0.37830722332000732</v>
      </c>
      <c r="CW698">
        <v>0.40053865313529968</v>
      </c>
      <c r="CX698">
        <v>0.41838383674621582</v>
      </c>
      <c r="CY698">
        <v>0.37190291285514832</v>
      </c>
      <c r="CZ698">
        <v>0.32478773593902588</v>
      </c>
    </row>
    <row r="699" spans="1:104" x14ac:dyDescent="0.25">
      <c r="A699" t="s">
        <v>833</v>
      </c>
      <c r="B699" t="s">
        <v>168</v>
      </c>
      <c r="C699" t="s">
        <v>25</v>
      </c>
      <c r="D699" t="s">
        <v>182</v>
      </c>
      <c r="E699" t="s">
        <v>182</v>
      </c>
      <c r="F699">
        <v>2025</v>
      </c>
      <c r="G699" t="s">
        <v>177</v>
      </c>
      <c r="H699">
        <v>9</v>
      </c>
      <c r="I699">
        <v>30.177371978759766</v>
      </c>
      <c r="J699">
        <v>29.138008117675781</v>
      </c>
      <c r="K699">
        <v>28.476905822753906</v>
      </c>
      <c r="L699">
        <v>28.412107467651367</v>
      </c>
      <c r="M699">
        <v>29.694952011108398</v>
      </c>
      <c r="N699">
        <v>32.832912445068359</v>
      </c>
      <c r="O699">
        <v>37.318199157714844</v>
      </c>
      <c r="P699">
        <v>41.533390045166016</v>
      </c>
      <c r="Q699">
        <v>46.699253082275391</v>
      </c>
      <c r="R699">
        <v>50.910465240478516</v>
      </c>
      <c r="S699">
        <v>54.056018829345703</v>
      </c>
      <c r="T699">
        <v>55.691604614257813</v>
      </c>
      <c r="U699">
        <v>56.295566558837891</v>
      </c>
      <c r="V699">
        <v>56.553157806396484</v>
      </c>
      <c r="W699">
        <v>56.057106018066406</v>
      </c>
      <c r="X699">
        <v>54.373344421386719</v>
      </c>
      <c r="Y699">
        <v>51.7513427734375</v>
      </c>
      <c r="Z699">
        <v>48.729888916015625</v>
      </c>
      <c r="AA699">
        <v>45.154983520507813</v>
      </c>
      <c r="AB699">
        <v>44.145328521728516</v>
      </c>
      <c r="AC699">
        <v>41.798412322998047</v>
      </c>
      <c r="AD699">
        <v>38.739841461181641</v>
      </c>
      <c r="AE699">
        <v>35.415184020996094</v>
      </c>
      <c r="AF699">
        <v>32.783954620361328</v>
      </c>
      <c r="AG699">
        <v>1.0059339925646782E-2</v>
      </c>
      <c r="AH699">
        <v>4.9908444285392761E-2</v>
      </c>
      <c r="AI699">
        <v>4.0038030594587326E-2</v>
      </c>
      <c r="AJ699">
        <v>7.6283112168312073E-2</v>
      </c>
      <c r="AK699">
        <v>4.4872336089611053E-2</v>
      </c>
      <c r="AL699">
        <v>0.1089521199464798</v>
      </c>
      <c r="AM699">
        <v>-8.0470912158489227E-2</v>
      </c>
      <c r="AN699">
        <v>0.12550614774227142</v>
      </c>
      <c r="AO699">
        <v>0.22318404912948608</v>
      </c>
      <c r="AP699">
        <v>0.22317467629909515</v>
      </c>
      <c r="AQ699">
        <v>0.54872548580169678</v>
      </c>
      <c r="AR699">
        <v>2.1507422924041748</v>
      </c>
      <c r="AS699">
        <v>2.1906599998474121</v>
      </c>
      <c r="AT699">
        <v>2.0508239269256592</v>
      </c>
      <c r="AU699">
        <v>1.9657599925994873</v>
      </c>
      <c r="AV699">
        <v>2.033289909362793</v>
      </c>
      <c r="AW699">
        <v>1.9937548637390137</v>
      </c>
      <c r="AX699">
        <v>1.7967225313186646</v>
      </c>
      <c r="AY699">
        <v>0.71430426836013794</v>
      </c>
      <c r="AZ699">
        <v>0.45697030425071716</v>
      </c>
      <c r="BA699">
        <v>0.31367573142051697</v>
      </c>
      <c r="BB699">
        <v>0.2299504280090332</v>
      </c>
      <c r="BC699">
        <v>0.2387612909078598</v>
      </c>
      <c r="BD699">
        <v>0.23069915175437927</v>
      </c>
      <c r="BE699">
        <v>70.620819091796875</v>
      </c>
      <c r="BF699">
        <v>70.144981384277344</v>
      </c>
      <c r="BG699">
        <v>70.108741760253906</v>
      </c>
      <c r="BH699">
        <v>69.846656799316406</v>
      </c>
      <c r="BI699">
        <v>70.072494506835938</v>
      </c>
      <c r="BJ699">
        <v>68.882904052734375</v>
      </c>
      <c r="BK699">
        <v>71.536247253417969</v>
      </c>
      <c r="BL699">
        <v>72.963752746582031</v>
      </c>
      <c r="BM699">
        <v>80.472114562988281</v>
      </c>
      <c r="BN699">
        <v>87.149612426757813</v>
      </c>
      <c r="BO699">
        <v>96.012985229492187</v>
      </c>
      <c r="BP699">
        <v>99.22674560546875</v>
      </c>
      <c r="BQ699">
        <v>100.60591888427734</v>
      </c>
      <c r="BR699">
        <v>100.19049835205078</v>
      </c>
      <c r="BS699">
        <v>99.012985229492188</v>
      </c>
      <c r="BT699">
        <v>98.085479736328125</v>
      </c>
      <c r="BU699">
        <v>96.742546081542969</v>
      </c>
      <c r="BV699">
        <v>95.004638671875</v>
      </c>
      <c r="BW699">
        <v>92.327125549316406</v>
      </c>
      <c r="BX699">
        <v>83.879180908203125</v>
      </c>
      <c r="BY699">
        <v>79.536247253417969</v>
      </c>
      <c r="BZ699">
        <v>77.334579467773438</v>
      </c>
      <c r="CA699">
        <v>76.286247253417969</v>
      </c>
      <c r="CB699">
        <v>74.334571838378906</v>
      </c>
      <c r="CC699">
        <v>0.26218891143798828</v>
      </c>
      <c r="CD699">
        <v>0.20971387624740601</v>
      </c>
      <c r="CE699">
        <v>0.17599198222160339</v>
      </c>
      <c r="CF699">
        <v>0.23094207048416138</v>
      </c>
      <c r="CG699">
        <v>0.28646662831306458</v>
      </c>
      <c r="CH699">
        <v>0.35573074221611023</v>
      </c>
      <c r="CI699">
        <v>0.31957048177719116</v>
      </c>
      <c r="CJ699">
        <v>0.30997160077095032</v>
      </c>
      <c r="CK699">
        <v>0.17204134166240692</v>
      </c>
      <c r="CL699">
        <v>0.32359579205513</v>
      </c>
      <c r="CM699">
        <v>0.30843719840049744</v>
      </c>
      <c r="CN699">
        <v>0.30028781294822693</v>
      </c>
      <c r="CO699">
        <v>0.27558067440986633</v>
      </c>
      <c r="CP699">
        <v>0.26064470410346985</v>
      </c>
      <c r="CQ699">
        <v>0.27565866708755493</v>
      </c>
      <c r="CR699">
        <v>0.3640415370464325</v>
      </c>
      <c r="CS699">
        <v>0.29300990700721741</v>
      </c>
      <c r="CT699">
        <v>0.29928213357925415</v>
      </c>
      <c r="CU699">
        <v>0.3472292423248291</v>
      </c>
      <c r="CV699">
        <v>0.39056232571601868</v>
      </c>
      <c r="CW699">
        <v>0.40655350685119629</v>
      </c>
      <c r="CX699">
        <v>0.421010822057724</v>
      </c>
      <c r="CY699">
        <v>0.37109631299972534</v>
      </c>
      <c r="CZ699">
        <v>0.32347357273101807</v>
      </c>
    </row>
    <row r="700" spans="1:104" x14ac:dyDescent="0.25">
      <c r="A700" t="s">
        <v>834</v>
      </c>
      <c r="B700" t="s">
        <v>168</v>
      </c>
      <c r="C700" t="s">
        <v>25</v>
      </c>
      <c r="D700" t="s">
        <v>182</v>
      </c>
      <c r="E700" t="s">
        <v>182</v>
      </c>
      <c r="F700">
        <v>2025</v>
      </c>
      <c r="G700" t="s">
        <v>178</v>
      </c>
      <c r="H700">
        <v>10</v>
      </c>
      <c r="I700">
        <v>28.571800231933594</v>
      </c>
      <c r="J700">
        <v>27.592824935913086</v>
      </c>
      <c r="K700">
        <v>26.953018188476563</v>
      </c>
      <c r="L700">
        <v>26.80772590637207</v>
      </c>
      <c r="M700">
        <v>27.863754272460937</v>
      </c>
      <c r="N700">
        <v>30.470298767089844</v>
      </c>
      <c r="O700">
        <v>34.612098693847656</v>
      </c>
      <c r="P700">
        <v>38.03643798828125</v>
      </c>
      <c r="Q700">
        <v>42.321216583251953</v>
      </c>
      <c r="R700">
        <v>46.197696685791016</v>
      </c>
      <c r="S700">
        <v>49.5126953125</v>
      </c>
      <c r="T700">
        <v>51.559375762939453</v>
      </c>
      <c r="U700">
        <v>52.558368682861328</v>
      </c>
      <c r="V700">
        <v>53.311397552490234</v>
      </c>
      <c r="W700">
        <v>52.99334716796875</v>
      </c>
      <c r="X700">
        <v>51.427459716796875</v>
      </c>
      <c r="Y700">
        <v>48.877395629882813</v>
      </c>
      <c r="Z700">
        <v>45.760696411132812</v>
      </c>
      <c r="AA700">
        <v>43.317832946777344</v>
      </c>
      <c r="AB700">
        <v>41.582035064697266</v>
      </c>
      <c r="AC700">
        <v>39.211189270019531</v>
      </c>
      <c r="AD700">
        <v>36.358928680419922</v>
      </c>
      <c r="AE700">
        <v>33.343002319335938</v>
      </c>
      <c r="AF700">
        <v>30.906803131103516</v>
      </c>
      <c r="AG700">
        <v>-1.6716392710804939E-3</v>
      </c>
      <c r="AH700">
        <v>4.9070734530687332E-2</v>
      </c>
      <c r="AI700">
        <v>2.6554709300398827E-2</v>
      </c>
      <c r="AJ700">
        <v>5.604669451713562E-2</v>
      </c>
      <c r="AK700">
        <v>9.8634408786892891E-3</v>
      </c>
      <c r="AL700">
        <v>3.4917853772640228E-2</v>
      </c>
      <c r="AM700">
        <v>-0.13371740281581879</v>
      </c>
      <c r="AN700">
        <v>1.5254028141498566E-2</v>
      </c>
      <c r="AO700">
        <v>0.12125634402036667</v>
      </c>
      <c r="AP700">
        <v>0.16830578446388245</v>
      </c>
      <c r="AQ700">
        <v>0.47490093111991882</v>
      </c>
      <c r="AR700">
        <v>1.9452416896820068</v>
      </c>
      <c r="AS700">
        <v>1.9733887910842896</v>
      </c>
      <c r="AT700">
        <v>1.8658183813095093</v>
      </c>
      <c r="AU700">
        <v>1.7936249971389771</v>
      </c>
      <c r="AV700">
        <v>1.8137489557266235</v>
      </c>
      <c r="AW700">
        <v>1.78031325340271</v>
      </c>
      <c r="AX700">
        <v>1.5598889589309692</v>
      </c>
      <c r="AY700">
        <v>0.54551738500595093</v>
      </c>
      <c r="AZ700">
        <v>0.35085192322731018</v>
      </c>
      <c r="BA700">
        <v>0.25177007913589478</v>
      </c>
      <c r="BB700">
        <v>0.17177532613277435</v>
      </c>
      <c r="BC700">
        <v>0.18255153298377991</v>
      </c>
      <c r="BD700">
        <v>0.18717998266220093</v>
      </c>
      <c r="BE700">
        <v>68.60955810546875</v>
      </c>
      <c r="BF700">
        <v>66.656967163085938</v>
      </c>
      <c r="BG700">
        <v>66.835617065429687</v>
      </c>
      <c r="BH700">
        <v>66.584648132324219</v>
      </c>
      <c r="BI700">
        <v>65.09698486328125</v>
      </c>
      <c r="BJ700">
        <v>64.823036193847656</v>
      </c>
      <c r="BK700">
        <v>64.108108520507812</v>
      </c>
      <c r="BL700">
        <v>67.440017700195313</v>
      </c>
      <c r="BM700">
        <v>75.8748779296875</v>
      </c>
      <c r="BN700">
        <v>83.277412414550781</v>
      </c>
      <c r="BO700">
        <v>89.027900695800781</v>
      </c>
      <c r="BP700">
        <v>91.254196166992188</v>
      </c>
      <c r="BQ700">
        <v>91.648818969726563</v>
      </c>
      <c r="BR700">
        <v>92.410911560058594</v>
      </c>
      <c r="BS700">
        <v>91.210250854492188</v>
      </c>
      <c r="BT700">
        <v>89.922531127929687</v>
      </c>
      <c r="BU700">
        <v>89.910675048828125</v>
      </c>
      <c r="BV700">
        <v>87.532569885253906</v>
      </c>
      <c r="BW700">
        <v>82.926475524902344</v>
      </c>
      <c r="BX700">
        <v>79.499763488769531</v>
      </c>
      <c r="BY700">
        <v>75.561431884765625</v>
      </c>
      <c r="BZ700">
        <v>72.346015930175781</v>
      </c>
      <c r="CA700">
        <v>69.9437255859375</v>
      </c>
      <c r="CB700">
        <v>69.395843505859375</v>
      </c>
      <c r="CC700">
        <v>0.26182016730308533</v>
      </c>
      <c r="CD700">
        <v>0.2091992199420929</v>
      </c>
      <c r="CE700">
        <v>0.17510268092155457</v>
      </c>
      <c r="CF700">
        <v>0.22852042317390442</v>
      </c>
      <c r="CG700">
        <v>0.28089803457260132</v>
      </c>
      <c r="CH700">
        <v>0.34297007322311401</v>
      </c>
      <c r="CI700">
        <v>0.30698472261428833</v>
      </c>
      <c r="CJ700">
        <v>0.29795250296592712</v>
      </c>
      <c r="CK700">
        <v>0.16388539969921112</v>
      </c>
      <c r="CL700">
        <v>0.30626270174980164</v>
      </c>
      <c r="CM700">
        <v>0.29368278384208679</v>
      </c>
      <c r="CN700">
        <v>0.2876984179019928</v>
      </c>
      <c r="CO700">
        <v>0.26478138566017151</v>
      </c>
      <c r="CP700">
        <v>0.25329124927520752</v>
      </c>
      <c r="CQ700">
        <v>0.26857355237007141</v>
      </c>
      <c r="CR700">
        <v>0.35524329543113708</v>
      </c>
      <c r="CS700">
        <v>0.28638243675231934</v>
      </c>
      <c r="CT700">
        <v>0.29141995310783386</v>
      </c>
      <c r="CU700">
        <v>0.3404507040977478</v>
      </c>
      <c r="CV700">
        <v>0.37717771530151367</v>
      </c>
      <c r="CW700">
        <v>0.39311626553535461</v>
      </c>
      <c r="CX700">
        <v>0.40744614601135254</v>
      </c>
      <c r="CY700">
        <v>0.36283668875694275</v>
      </c>
      <c r="CZ700">
        <v>0.31847259402275085</v>
      </c>
    </row>
    <row r="701" spans="1:104" x14ac:dyDescent="0.25">
      <c r="A701" t="s">
        <v>835</v>
      </c>
      <c r="B701" t="s">
        <v>168</v>
      </c>
      <c r="C701" t="s">
        <v>25</v>
      </c>
      <c r="D701" t="s">
        <v>182</v>
      </c>
      <c r="E701" t="s">
        <v>182</v>
      </c>
      <c r="F701">
        <v>2025</v>
      </c>
      <c r="G701" t="s">
        <v>179</v>
      </c>
      <c r="H701">
        <v>11</v>
      </c>
      <c r="I701">
        <v>26.479957580566406</v>
      </c>
      <c r="J701">
        <v>25.69244384765625</v>
      </c>
      <c r="K701">
        <v>25.195240020751953</v>
      </c>
      <c r="L701">
        <v>25.180591583251953</v>
      </c>
      <c r="M701">
        <v>26.25880241394043</v>
      </c>
      <c r="N701">
        <v>28.679952621459961</v>
      </c>
      <c r="O701">
        <v>31.839956283569336</v>
      </c>
      <c r="P701">
        <v>35.214138031005859</v>
      </c>
      <c r="Q701">
        <v>39.027683258056641</v>
      </c>
      <c r="R701">
        <v>42.271751403808594</v>
      </c>
      <c r="S701">
        <v>45.033439636230469</v>
      </c>
      <c r="T701">
        <v>46.597049713134766</v>
      </c>
      <c r="U701">
        <v>47.359584808349609</v>
      </c>
      <c r="V701">
        <v>47.953620910644531</v>
      </c>
      <c r="W701">
        <v>47.521209716796875</v>
      </c>
      <c r="X701">
        <v>45.823421478271484</v>
      </c>
      <c r="Y701">
        <v>43.840934753417969</v>
      </c>
      <c r="Z701">
        <v>42.567707061767578</v>
      </c>
      <c r="AA701">
        <v>39.347980499267578</v>
      </c>
      <c r="AB701">
        <v>37.201137542724609</v>
      </c>
      <c r="AC701">
        <v>35.354404449462891</v>
      </c>
      <c r="AD701">
        <v>32.980770111083984</v>
      </c>
      <c r="AE701">
        <v>30.427267074584961</v>
      </c>
      <c r="AF701">
        <v>28.375249862670898</v>
      </c>
      <c r="AG701">
        <v>-1.0502660647034645E-2</v>
      </c>
      <c r="AH701">
        <v>4.5650426298379898E-2</v>
      </c>
      <c r="AI701">
        <v>1.490689255297184E-2</v>
      </c>
      <c r="AJ701">
        <v>3.8212452083826065E-2</v>
      </c>
      <c r="AK701">
        <v>-1.6954883933067322E-2</v>
      </c>
      <c r="AL701">
        <v>-2.0758120343089104E-2</v>
      </c>
      <c r="AM701">
        <v>-0.16814139485359192</v>
      </c>
      <c r="AN701">
        <v>-6.6470064222812653E-2</v>
      </c>
      <c r="AO701">
        <v>4.4697772711515427E-2</v>
      </c>
      <c r="AP701">
        <v>0.12632565200328827</v>
      </c>
      <c r="AQ701">
        <v>0.412352055311203</v>
      </c>
      <c r="AR701">
        <v>1.7394334077835083</v>
      </c>
      <c r="AS701">
        <v>1.7520046234130859</v>
      </c>
      <c r="AT701">
        <v>1.654935359954834</v>
      </c>
      <c r="AU701">
        <v>1.5894972085952759</v>
      </c>
      <c r="AV701">
        <v>1.5639243125915527</v>
      </c>
      <c r="AW701">
        <v>1.5378341674804687</v>
      </c>
      <c r="AX701">
        <v>1.3343029022216797</v>
      </c>
      <c r="AY701">
        <v>0.38770616054534912</v>
      </c>
      <c r="AZ701">
        <v>0.25389984250068665</v>
      </c>
      <c r="BA701">
        <v>0.19456733763217926</v>
      </c>
      <c r="BB701">
        <v>0.12192974239587784</v>
      </c>
      <c r="BC701">
        <v>0.13203297555446625</v>
      </c>
      <c r="BD701">
        <v>0.14500138163566589</v>
      </c>
      <c r="BE701">
        <v>63.164608001708984</v>
      </c>
      <c r="BF701">
        <v>62.383975982666016</v>
      </c>
      <c r="BG701">
        <v>60.945629119873047</v>
      </c>
      <c r="BH701">
        <v>61.647441864013672</v>
      </c>
      <c r="BI701">
        <v>61.258098602294922</v>
      </c>
      <c r="BJ701">
        <v>60.647830963134766</v>
      </c>
      <c r="BK701">
        <v>59.868942260742188</v>
      </c>
      <c r="BL701">
        <v>63.313823699951172</v>
      </c>
      <c r="BM701">
        <v>71.357734680175781</v>
      </c>
      <c r="BN701">
        <v>78.871360778808594</v>
      </c>
      <c r="BO701">
        <v>82.805763244628906</v>
      </c>
      <c r="BP701">
        <v>86.625129699707031</v>
      </c>
      <c r="BQ701">
        <v>87.834037780761719</v>
      </c>
      <c r="BR701">
        <v>87.99761962890625</v>
      </c>
      <c r="BS701">
        <v>87.796661376953125</v>
      </c>
      <c r="BT701">
        <v>86.967803955078125</v>
      </c>
      <c r="BU701">
        <v>83.922927856445313</v>
      </c>
      <c r="BV701">
        <v>77.80987548828125</v>
      </c>
      <c r="BW701">
        <v>72.38397216796875</v>
      </c>
      <c r="BX701">
        <v>68.052726745605469</v>
      </c>
      <c r="BY701">
        <v>66.252334594726562</v>
      </c>
      <c r="BZ701">
        <v>63.11004638671875</v>
      </c>
      <c r="CA701">
        <v>62.271511077880859</v>
      </c>
      <c r="CB701">
        <v>61.072669982910156</v>
      </c>
      <c r="CC701">
        <v>0.25115153193473816</v>
      </c>
      <c r="CD701">
        <v>0.20088724792003632</v>
      </c>
      <c r="CE701">
        <v>0.16861280798912048</v>
      </c>
      <c r="CF701">
        <v>0.221056267619133</v>
      </c>
      <c r="CG701">
        <v>0.27285796403884888</v>
      </c>
      <c r="CH701">
        <v>0.33131593465805054</v>
      </c>
      <c r="CI701">
        <v>0.29341140389442444</v>
      </c>
      <c r="CJ701">
        <v>0.28793409466743469</v>
      </c>
      <c r="CK701">
        <v>0.15823616087436676</v>
      </c>
      <c r="CL701">
        <v>0.29555341601371765</v>
      </c>
      <c r="CM701">
        <v>0.28309324383735657</v>
      </c>
      <c r="CN701">
        <v>0.27648517489433289</v>
      </c>
      <c r="CO701">
        <v>0.25474575161933899</v>
      </c>
      <c r="CP701">
        <v>0.24395789206027985</v>
      </c>
      <c r="CQ701">
        <v>0.25865855813026428</v>
      </c>
      <c r="CR701">
        <v>0.34065216779708862</v>
      </c>
      <c r="CS701">
        <v>0.2744700014591217</v>
      </c>
      <c r="CT701">
        <v>0.28084397315979004</v>
      </c>
      <c r="CU701">
        <v>0.32055091857910156</v>
      </c>
      <c r="CV701">
        <v>0.35196316242218018</v>
      </c>
      <c r="CW701">
        <v>0.37152066826820374</v>
      </c>
      <c r="CX701">
        <v>0.38792410492897034</v>
      </c>
      <c r="CY701">
        <v>0.34582534432411194</v>
      </c>
      <c r="CZ701">
        <v>0.30428853631019592</v>
      </c>
    </row>
    <row r="702" spans="1:104" x14ac:dyDescent="0.25">
      <c r="A702" t="s">
        <v>836</v>
      </c>
      <c r="B702" t="s">
        <v>168</v>
      </c>
      <c r="C702" t="s">
        <v>25</v>
      </c>
      <c r="D702" t="s">
        <v>182</v>
      </c>
      <c r="E702" t="s">
        <v>182</v>
      </c>
      <c r="F702">
        <v>2025</v>
      </c>
      <c r="G702" t="s">
        <v>180</v>
      </c>
      <c r="H702">
        <v>12</v>
      </c>
      <c r="I702">
        <v>23.338333129882813</v>
      </c>
      <c r="J702">
        <v>22.820358276367188</v>
      </c>
      <c r="K702">
        <v>22.616661071777344</v>
      </c>
      <c r="L702">
        <v>22.736171722412109</v>
      </c>
      <c r="M702">
        <v>23.782176971435547</v>
      </c>
      <c r="N702">
        <v>26.049369812011719</v>
      </c>
      <c r="O702">
        <v>29.021108627319336</v>
      </c>
      <c r="P702">
        <v>31.706249237060547</v>
      </c>
      <c r="Q702">
        <v>33.632854461669922</v>
      </c>
      <c r="R702">
        <v>34.28436279296875</v>
      </c>
      <c r="S702">
        <v>34.444686889648438</v>
      </c>
      <c r="T702">
        <v>34.0274658203125</v>
      </c>
      <c r="U702">
        <v>33.543418884277344</v>
      </c>
      <c r="V702">
        <v>33.15228271484375</v>
      </c>
      <c r="W702">
        <v>32.614616394042969</v>
      </c>
      <c r="X702">
        <v>31.811641693115234</v>
      </c>
      <c r="Y702">
        <v>31.583385467529297</v>
      </c>
      <c r="Z702">
        <v>32.615909576416016</v>
      </c>
      <c r="AA702">
        <v>31.868877410888672</v>
      </c>
      <c r="AB702">
        <v>30.580760955810547</v>
      </c>
      <c r="AC702">
        <v>29.404708862304688</v>
      </c>
      <c r="AD702">
        <v>27.960512161254883</v>
      </c>
      <c r="AE702">
        <v>26.127490997314453</v>
      </c>
      <c r="AF702">
        <v>24.682590484619141</v>
      </c>
      <c r="AG702">
        <v>-5.7579793035984039E-2</v>
      </c>
      <c r="AH702">
        <v>3.9282172918319702E-2</v>
      </c>
      <c r="AI702">
        <v>-4.1529256850481033E-2</v>
      </c>
      <c r="AJ702">
        <v>-4.5901376754045486E-2</v>
      </c>
      <c r="AK702">
        <v>-0.15971879661083221</v>
      </c>
      <c r="AL702">
        <v>-0.3117372989654541</v>
      </c>
      <c r="AM702">
        <v>-0.39241772890090942</v>
      </c>
      <c r="AN702">
        <v>-0.49458584189414978</v>
      </c>
      <c r="AO702">
        <v>-0.32204735279083252</v>
      </c>
      <c r="AP702">
        <v>-5.5289119482040405E-2</v>
      </c>
      <c r="AQ702">
        <v>0.15962447226047516</v>
      </c>
      <c r="AR702">
        <v>0.97858822345733643</v>
      </c>
      <c r="AS702">
        <v>0.90023815631866455</v>
      </c>
      <c r="AT702">
        <v>0.82415664196014404</v>
      </c>
      <c r="AU702">
        <v>0.79017078876495361</v>
      </c>
      <c r="AV702">
        <v>0.62733232975006104</v>
      </c>
      <c r="AW702">
        <v>0.64371693134307861</v>
      </c>
      <c r="AX702">
        <v>0.43364816904067993</v>
      </c>
      <c r="AY702">
        <v>-0.24901869893074036</v>
      </c>
      <c r="AZ702">
        <v>-0.12053892016410828</v>
      </c>
      <c r="BA702">
        <v>-2.7636226266622543E-2</v>
      </c>
      <c r="BB702">
        <v>-9.167749434709549E-2</v>
      </c>
      <c r="BC702">
        <v>-8.3671502768993378E-2</v>
      </c>
      <c r="BD702">
        <v>-2.8946971520781517E-2</v>
      </c>
      <c r="BE702">
        <v>47.431713104248047</v>
      </c>
      <c r="BF702">
        <v>46.931713104248047</v>
      </c>
      <c r="BG702">
        <v>45.480171203613281</v>
      </c>
      <c r="BH702">
        <v>45.205944061279297</v>
      </c>
      <c r="BI702">
        <v>45.431713104248047</v>
      </c>
      <c r="BJ702">
        <v>45.383255004882813</v>
      </c>
      <c r="BK702">
        <v>44.431716918945313</v>
      </c>
      <c r="BL702">
        <v>45.407485961914063</v>
      </c>
      <c r="BM702">
        <v>47.859031677246094</v>
      </c>
      <c r="BN702">
        <v>50.822685241699219</v>
      </c>
      <c r="BO702">
        <v>53.012115478515625</v>
      </c>
      <c r="BP702">
        <v>53.286342620849609</v>
      </c>
      <c r="BQ702">
        <v>54.048458099365234</v>
      </c>
      <c r="BR702">
        <v>55.048458099365234</v>
      </c>
      <c r="BS702">
        <v>55.975772857666016</v>
      </c>
      <c r="BT702">
        <v>55.060569763183594</v>
      </c>
      <c r="BU702">
        <v>54.322685241699219</v>
      </c>
      <c r="BV702">
        <v>50.943828582763672</v>
      </c>
      <c r="BW702">
        <v>49.443828582763672</v>
      </c>
      <c r="BX702">
        <v>48.730171203613281</v>
      </c>
      <c r="BY702">
        <v>46.8028564453125</v>
      </c>
      <c r="BZ702">
        <v>47.955947875976562</v>
      </c>
      <c r="CA702">
        <v>46.242286682128906</v>
      </c>
      <c r="CB702">
        <v>45.516513824462891</v>
      </c>
      <c r="CC702">
        <v>0.32005822658538818</v>
      </c>
      <c r="CD702">
        <v>0.25757607817649841</v>
      </c>
      <c r="CE702">
        <v>0.21858197450637817</v>
      </c>
      <c r="CF702">
        <v>0.28711840510368347</v>
      </c>
      <c r="CG702">
        <v>0.35379266738891602</v>
      </c>
      <c r="CH702">
        <v>0.42743027210235596</v>
      </c>
      <c r="CI702">
        <v>0.38160869479179382</v>
      </c>
      <c r="CJ702">
        <v>0.36636108160018921</v>
      </c>
      <c r="CK702">
        <v>0.1938682347536087</v>
      </c>
      <c r="CL702">
        <v>0.34452918171882629</v>
      </c>
      <c r="CM702">
        <v>0.31370288133621216</v>
      </c>
      <c r="CN702">
        <v>0.29350870847702026</v>
      </c>
      <c r="CO702">
        <v>0.26389068365097046</v>
      </c>
      <c r="CP702">
        <v>0.24661967158317566</v>
      </c>
      <c r="CQ702">
        <v>0.26053330302238464</v>
      </c>
      <c r="CR702">
        <v>0.35130196809768677</v>
      </c>
      <c r="CS702">
        <v>0.29634591937065125</v>
      </c>
      <c r="CT702">
        <v>0.32094505429267883</v>
      </c>
      <c r="CU702">
        <v>0.38359293341636658</v>
      </c>
      <c r="CV702">
        <v>0.42744255065917969</v>
      </c>
      <c r="CW702">
        <v>0.45436161756515503</v>
      </c>
      <c r="CX702">
        <v>0.48219603300094604</v>
      </c>
      <c r="CY702">
        <v>0.43154093623161316</v>
      </c>
      <c r="CZ702">
        <v>0.381111741065979</v>
      </c>
    </row>
    <row r="703" spans="1:104" x14ac:dyDescent="0.25">
      <c r="A703" t="s">
        <v>837</v>
      </c>
      <c r="B703" t="s">
        <v>168</v>
      </c>
      <c r="C703" t="s">
        <v>25</v>
      </c>
      <c r="D703" t="s">
        <v>182</v>
      </c>
      <c r="E703" t="s">
        <v>182</v>
      </c>
      <c r="F703">
        <v>2025</v>
      </c>
      <c r="G703" t="s">
        <v>181</v>
      </c>
      <c r="H703">
        <v>8</v>
      </c>
      <c r="I703">
        <v>29.573204040527344</v>
      </c>
      <c r="J703">
        <v>28.519636154174805</v>
      </c>
      <c r="K703">
        <v>27.844635009765625</v>
      </c>
      <c r="L703">
        <v>27.715051651000977</v>
      </c>
      <c r="M703">
        <v>28.83204460144043</v>
      </c>
      <c r="N703">
        <v>31.759117126464844</v>
      </c>
      <c r="O703">
        <v>35.496097564697266</v>
      </c>
      <c r="P703">
        <v>39.565834045410156</v>
      </c>
      <c r="Q703">
        <v>43.831710815429688</v>
      </c>
      <c r="R703">
        <v>47.325836181640625</v>
      </c>
      <c r="S703">
        <v>50.227787017822266</v>
      </c>
      <c r="T703">
        <v>51.696842193603516</v>
      </c>
      <c r="U703">
        <v>52.37078857421875</v>
      </c>
      <c r="V703">
        <v>52.739189147949219</v>
      </c>
      <c r="W703">
        <v>52.475440979003906</v>
      </c>
      <c r="X703">
        <v>51.333610534667969</v>
      </c>
      <c r="Y703">
        <v>49.427871704101563</v>
      </c>
      <c r="Z703">
        <v>46.768867492675781</v>
      </c>
      <c r="AA703">
        <v>43.183815002441406</v>
      </c>
      <c r="AB703">
        <v>41.580337524414063</v>
      </c>
      <c r="AC703">
        <v>40.323917388916016</v>
      </c>
      <c r="AD703">
        <v>37.670333862304687</v>
      </c>
      <c r="AE703">
        <v>34.628425598144531</v>
      </c>
      <c r="AF703">
        <v>32.080692291259766</v>
      </c>
      <c r="AG703">
        <v>2.4209022521972656E-3</v>
      </c>
      <c r="AH703">
        <v>4.9989230930805206E-2</v>
      </c>
      <c r="AI703">
        <v>3.1621713191270828E-2</v>
      </c>
      <c r="AJ703">
        <v>6.3914306461811066E-2</v>
      </c>
      <c r="AK703">
        <v>2.2087203338742256E-2</v>
      </c>
      <c r="AL703">
        <v>6.1172045767307281E-2</v>
      </c>
      <c r="AM703">
        <v>-0.1161271259188652</v>
      </c>
      <c r="AN703">
        <v>5.2582263946533203E-2</v>
      </c>
      <c r="AO703">
        <v>0.15378336608409882</v>
      </c>
      <c r="AP703">
        <v>0.18244872987270355</v>
      </c>
      <c r="AQ703">
        <v>0.48506617546081543</v>
      </c>
      <c r="AR703">
        <v>1.9481936693191528</v>
      </c>
      <c r="AS703">
        <v>1.976655125617981</v>
      </c>
      <c r="AT703">
        <v>1.8561787605285645</v>
      </c>
      <c r="AU703">
        <v>1.7873129844665527</v>
      </c>
      <c r="AV703">
        <v>1.8379350900650024</v>
      </c>
      <c r="AW703">
        <v>1.8266600370407104</v>
      </c>
      <c r="AX703">
        <v>1.6284694671630859</v>
      </c>
      <c r="AY703">
        <v>0.59319400787353516</v>
      </c>
      <c r="AZ703">
        <v>0.38114207983016968</v>
      </c>
      <c r="BA703">
        <v>0.27353191375732422</v>
      </c>
      <c r="BB703">
        <v>0.19382742047309875</v>
      </c>
      <c r="BC703">
        <v>0.20456951856613159</v>
      </c>
      <c r="BD703">
        <v>0.20439378917217255</v>
      </c>
      <c r="BE703">
        <v>70.035545349121094</v>
      </c>
      <c r="BF703">
        <v>69.152206420898437</v>
      </c>
      <c r="BG703">
        <v>68.633247375488281</v>
      </c>
      <c r="BH703">
        <v>68.221885681152344</v>
      </c>
      <c r="BI703">
        <v>68.029960632324219</v>
      </c>
      <c r="BJ703">
        <v>67.504112243652344</v>
      </c>
      <c r="BK703">
        <v>68.217170715332031</v>
      </c>
      <c r="BL703">
        <v>72.174835205078125</v>
      </c>
      <c r="BM703">
        <v>78.040298461914063</v>
      </c>
      <c r="BN703">
        <v>82.886665344238281</v>
      </c>
      <c r="BO703">
        <v>88.970062255859375</v>
      </c>
      <c r="BP703">
        <v>92.116294860839844</v>
      </c>
      <c r="BQ703">
        <v>93.422599792480469</v>
      </c>
      <c r="BR703">
        <v>93.135139465332031</v>
      </c>
      <c r="BS703">
        <v>92.396415710449219</v>
      </c>
      <c r="BT703">
        <v>91.933502197265625</v>
      </c>
      <c r="BU703">
        <v>90.228866577148438</v>
      </c>
      <c r="BV703">
        <v>88.40667724609375</v>
      </c>
      <c r="BW703">
        <v>85.882606506347656</v>
      </c>
      <c r="BX703">
        <v>81.774726867675781</v>
      </c>
      <c r="BY703">
        <v>77.940811157226563</v>
      </c>
      <c r="BZ703">
        <v>75.230232238769531</v>
      </c>
      <c r="CA703">
        <v>73.936279296875</v>
      </c>
      <c r="CB703">
        <v>72.599952697753906</v>
      </c>
      <c r="CC703">
        <v>0.26433774828910828</v>
      </c>
      <c r="CD703">
        <v>0.21138063073158264</v>
      </c>
      <c r="CE703">
        <v>0.17714765667915344</v>
      </c>
      <c r="CF703">
        <v>0.23190382122993469</v>
      </c>
      <c r="CG703">
        <v>0.28504377603530884</v>
      </c>
      <c r="CH703">
        <v>0.35311341285705566</v>
      </c>
      <c r="CI703">
        <v>0.31130045652389526</v>
      </c>
      <c r="CJ703">
        <v>0.30157005786895752</v>
      </c>
      <c r="CK703">
        <v>0.16429051756858826</v>
      </c>
      <c r="CL703">
        <v>0.30408069491386414</v>
      </c>
      <c r="CM703">
        <v>0.2889944314956665</v>
      </c>
      <c r="CN703">
        <v>0.28071975708007813</v>
      </c>
      <c r="CO703">
        <v>0.2579210102558136</v>
      </c>
      <c r="CP703">
        <v>0.2449118047952652</v>
      </c>
      <c r="CQ703">
        <v>0.26016539335250854</v>
      </c>
      <c r="CR703">
        <v>0.34688511490821838</v>
      </c>
      <c r="CS703">
        <v>0.28315776586532593</v>
      </c>
      <c r="CT703">
        <v>0.2903302013874054</v>
      </c>
      <c r="CU703">
        <v>0.33598574995994568</v>
      </c>
      <c r="CV703">
        <v>0.3749462366104126</v>
      </c>
      <c r="CW703">
        <v>0.39754766225814819</v>
      </c>
      <c r="CX703">
        <v>0.41572204232215881</v>
      </c>
      <c r="CY703">
        <v>0.36960425972938538</v>
      </c>
      <c r="CZ703">
        <v>0.32278814911842346</v>
      </c>
    </row>
    <row r="704" spans="1:104" x14ac:dyDescent="0.25">
      <c r="A704" t="s">
        <v>2593</v>
      </c>
      <c r="B704" t="s">
        <v>168</v>
      </c>
      <c r="C704" t="s">
        <v>25</v>
      </c>
      <c r="D704" t="s">
        <v>182</v>
      </c>
      <c r="E704" t="s">
        <v>182</v>
      </c>
      <c r="F704">
        <v>2026</v>
      </c>
      <c r="G704" t="s">
        <v>169</v>
      </c>
      <c r="H704">
        <v>1</v>
      </c>
      <c r="I704">
        <v>23.087408065795898</v>
      </c>
      <c r="J704">
        <v>22.535055160522461</v>
      </c>
      <c r="K704">
        <v>22.398612976074219</v>
      </c>
      <c r="L704">
        <v>22.586441040039063</v>
      </c>
      <c r="M704">
        <v>23.788778305053711</v>
      </c>
      <c r="N704">
        <v>26.260871887207031</v>
      </c>
      <c r="O704">
        <v>30.143989562988281</v>
      </c>
      <c r="P704">
        <v>32.894176483154297</v>
      </c>
      <c r="Q704">
        <v>34.420902252197266</v>
      </c>
      <c r="R704">
        <v>34.508033752441406</v>
      </c>
      <c r="S704">
        <v>34.275455474853516</v>
      </c>
      <c r="T704">
        <v>33.535770416259766</v>
      </c>
      <c r="U704">
        <v>32.875434875488281</v>
      </c>
      <c r="V704">
        <v>32.317398071289063</v>
      </c>
      <c r="W704">
        <v>31.640941619873047</v>
      </c>
      <c r="X704">
        <v>30.958564758300781</v>
      </c>
      <c r="Y704">
        <v>30.809881210327148</v>
      </c>
      <c r="Z704">
        <v>32.025249481201172</v>
      </c>
      <c r="AA704">
        <v>31.645601272583008</v>
      </c>
      <c r="AB704">
        <v>30.424070358276367</v>
      </c>
      <c r="AC704">
        <v>29.297843933105469</v>
      </c>
      <c r="AD704">
        <v>27.878311157226563</v>
      </c>
      <c r="AE704">
        <v>26.066547393798828</v>
      </c>
      <c r="AF704">
        <v>24.651920318603516</v>
      </c>
      <c r="AG704">
        <v>-6.1106685549020767E-2</v>
      </c>
      <c r="AH704">
        <v>3.8439646363258362E-2</v>
      </c>
      <c r="AI704">
        <v>-4.5797690749168396E-2</v>
      </c>
      <c r="AJ704">
        <v>-5.2591092884540558E-2</v>
      </c>
      <c r="AK704">
        <v>-0.17269940674304962</v>
      </c>
      <c r="AL704">
        <v>-0.34256958961486816</v>
      </c>
      <c r="AM704">
        <v>-0.42694610357284546</v>
      </c>
      <c r="AN704">
        <v>-0.5538252592086792</v>
      </c>
      <c r="AO704">
        <v>-0.36460790038108826</v>
      </c>
      <c r="AP704">
        <v>-7.0977672934532166E-2</v>
      </c>
      <c r="AQ704">
        <v>0.14860890805721283</v>
      </c>
      <c r="AR704">
        <v>0.95818144083023071</v>
      </c>
      <c r="AS704">
        <v>0.87243044376373291</v>
      </c>
      <c r="AT704">
        <v>0.79451566934585571</v>
      </c>
      <c r="AU704">
        <v>0.75674152374267578</v>
      </c>
      <c r="AV704">
        <v>0.57772338390350342</v>
      </c>
      <c r="AW704">
        <v>0.5913042426109314</v>
      </c>
      <c r="AX704">
        <v>0.3718029260635376</v>
      </c>
      <c r="AY704">
        <v>-0.30112558603286743</v>
      </c>
      <c r="AZ704">
        <v>-0.15059667825698853</v>
      </c>
      <c r="BA704">
        <v>-4.5047499239444733E-2</v>
      </c>
      <c r="BB704">
        <v>-0.10925865918397903</v>
      </c>
      <c r="BC704">
        <v>-0.10178296267986298</v>
      </c>
      <c r="BD704">
        <v>-4.3087594211101532E-2</v>
      </c>
      <c r="BE704">
        <v>42.315254211425781</v>
      </c>
      <c r="BF704">
        <v>41.315250396728516</v>
      </c>
      <c r="BG704">
        <v>40.339504241943359</v>
      </c>
      <c r="BH704">
        <v>39.766754150390625</v>
      </c>
      <c r="BI704">
        <v>39.242504119873047</v>
      </c>
      <c r="BJ704">
        <v>38.492504119873047</v>
      </c>
      <c r="BK704">
        <v>38.468254089355469</v>
      </c>
      <c r="BL704">
        <v>38.504627227783203</v>
      </c>
      <c r="BM704">
        <v>45.737873077392578</v>
      </c>
      <c r="BN704">
        <v>51.189373016357422</v>
      </c>
      <c r="BO704">
        <v>55.128749847412109</v>
      </c>
      <c r="BP704">
        <v>56.878749847412109</v>
      </c>
      <c r="BQ704">
        <v>57.927249908447266</v>
      </c>
      <c r="BR704">
        <v>58.152999877929688</v>
      </c>
      <c r="BS704">
        <v>57.939376831054688</v>
      </c>
      <c r="BT704">
        <v>56.274250030517578</v>
      </c>
      <c r="BU704">
        <v>54.847000122070313</v>
      </c>
      <c r="BV704">
        <v>52.431877136230469</v>
      </c>
      <c r="BW704">
        <v>50.718250274658203</v>
      </c>
      <c r="BX704">
        <v>47.766750335693359</v>
      </c>
      <c r="BY704">
        <v>46.315250396728516</v>
      </c>
      <c r="BZ704">
        <v>45.577377319335938</v>
      </c>
      <c r="CA704">
        <v>46.944000244140625</v>
      </c>
      <c r="CB704">
        <v>46.456127166748047</v>
      </c>
      <c r="CC704">
        <v>0.32776263356208801</v>
      </c>
      <c r="CD704">
        <v>0.26254734396934509</v>
      </c>
      <c r="CE704">
        <v>0.22347591817378998</v>
      </c>
      <c r="CF704">
        <v>0.29477179050445557</v>
      </c>
      <c r="CG704">
        <v>0.36710658669471741</v>
      </c>
      <c r="CH704">
        <v>0.44939464330673218</v>
      </c>
      <c r="CI704">
        <v>0.40840503573417664</v>
      </c>
      <c r="CJ704">
        <v>0.39445102214813232</v>
      </c>
      <c r="CK704">
        <v>0.20692452788352966</v>
      </c>
      <c r="CL704">
        <v>0.36493790149688721</v>
      </c>
      <c r="CM704">
        <v>0.33310273289680481</v>
      </c>
      <c r="CN704">
        <v>0.31019333004951477</v>
      </c>
      <c r="CO704">
        <v>0.27917689085006714</v>
      </c>
      <c r="CP704">
        <v>0.26037836074829102</v>
      </c>
      <c r="CQ704">
        <v>0.27296966314315796</v>
      </c>
      <c r="CR704">
        <v>0.36747589707374573</v>
      </c>
      <c r="CS704">
        <v>0.30766081809997559</v>
      </c>
      <c r="CT704">
        <v>0.33106803894042969</v>
      </c>
      <c r="CU704">
        <v>0.39870372414588928</v>
      </c>
      <c r="CV704">
        <v>0.44296807050704956</v>
      </c>
      <c r="CW704">
        <v>0.47092872858047485</v>
      </c>
      <c r="CX704">
        <v>0.49941381812095642</v>
      </c>
      <c r="CY704">
        <v>0.44873562455177307</v>
      </c>
      <c r="CZ704">
        <v>0.39643624424934387</v>
      </c>
    </row>
    <row r="705" spans="1:104" x14ac:dyDescent="0.25">
      <c r="A705" t="s">
        <v>2594</v>
      </c>
      <c r="B705" t="s">
        <v>168</v>
      </c>
      <c r="C705" t="s">
        <v>25</v>
      </c>
      <c r="D705" t="s">
        <v>182</v>
      </c>
      <c r="E705" t="s">
        <v>182</v>
      </c>
      <c r="F705">
        <v>2026</v>
      </c>
      <c r="G705" t="s">
        <v>170</v>
      </c>
      <c r="H705">
        <v>2</v>
      </c>
      <c r="I705">
        <v>23.883054733276367</v>
      </c>
      <c r="J705">
        <v>23.231298446655273</v>
      </c>
      <c r="K705">
        <v>22.965362548828125</v>
      </c>
      <c r="L705">
        <v>23.097890853881836</v>
      </c>
      <c r="M705">
        <v>24.157632827758789</v>
      </c>
      <c r="N705">
        <v>26.557582855224609</v>
      </c>
      <c r="O705">
        <v>30.164749145507813</v>
      </c>
      <c r="P705">
        <v>32.636600494384766</v>
      </c>
      <c r="Q705">
        <v>34.548042297363281</v>
      </c>
      <c r="R705">
        <v>35.375064849853516</v>
      </c>
      <c r="S705">
        <v>36.002128601074219</v>
      </c>
      <c r="T705">
        <v>36.020824432373047</v>
      </c>
      <c r="U705">
        <v>35.999385833740234</v>
      </c>
      <c r="V705">
        <v>35.990550994873047</v>
      </c>
      <c r="W705">
        <v>35.6241455078125</v>
      </c>
      <c r="X705">
        <v>34.642364501953125</v>
      </c>
      <c r="Y705">
        <v>33.659896850585937</v>
      </c>
      <c r="Z705">
        <v>33.799957275390625</v>
      </c>
      <c r="AA705">
        <v>33.603961944580078</v>
      </c>
      <c r="AB705">
        <v>32.138484954833984</v>
      </c>
      <c r="AC705">
        <v>30.85441780090332</v>
      </c>
      <c r="AD705">
        <v>29.115751266479492</v>
      </c>
      <c r="AE705">
        <v>27.0078125</v>
      </c>
      <c r="AF705">
        <v>25.391002655029297</v>
      </c>
      <c r="AG705">
        <v>-5.1960494369268417E-2</v>
      </c>
      <c r="AH705">
        <v>4.0039122104644775E-2</v>
      </c>
      <c r="AI705">
        <v>-3.4204784780740738E-2</v>
      </c>
      <c r="AJ705">
        <v>-3.5202257335186005E-2</v>
      </c>
      <c r="AK705">
        <v>-0.14173378050327301</v>
      </c>
      <c r="AL705">
        <v>-0.27761954069137573</v>
      </c>
      <c r="AM705">
        <v>-0.3737826943397522</v>
      </c>
      <c r="AN705">
        <v>-0.44972068071365356</v>
      </c>
      <c r="AO705">
        <v>-0.28166273236274719</v>
      </c>
      <c r="AP705">
        <v>-3.4572597593069077E-2</v>
      </c>
      <c r="AQ705">
        <v>0.1912761777639389</v>
      </c>
      <c r="AR705">
        <v>1.0864170789718628</v>
      </c>
      <c r="AS705">
        <v>1.0253511667251587</v>
      </c>
      <c r="AT705">
        <v>0.9504503607749939</v>
      </c>
      <c r="AU705">
        <v>0.91385102272033691</v>
      </c>
      <c r="AV705">
        <v>0.75404876470565796</v>
      </c>
      <c r="AW705">
        <v>0.75443750619888306</v>
      </c>
      <c r="AX705">
        <v>0.53867542743682861</v>
      </c>
      <c r="AY705">
        <v>-0.17819598317146301</v>
      </c>
      <c r="AZ705">
        <v>-7.7462576329708099E-2</v>
      </c>
      <c r="BA705">
        <v>-8.3248951705172658E-4</v>
      </c>
      <c r="BB705">
        <v>-6.6757850348949432E-2</v>
      </c>
      <c r="BC705">
        <v>-5.8010663837194443E-2</v>
      </c>
      <c r="BD705">
        <v>-7.5967167504131794E-3</v>
      </c>
      <c r="BE705">
        <v>52.419902801513672</v>
      </c>
      <c r="BF705">
        <v>51.944171905517578</v>
      </c>
      <c r="BG705">
        <v>51.8956298828125</v>
      </c>
      <c r="BH705">
        <v>50.944171905517578</v>
      </c>
      <c r="BI705">
        <v>51.669902801513672</v>
      </c>
      <c r="BJ705">
        <v>50.956310272216797</v>
      </c>
      <c r="BK705">
        <v>51.682037353515625</v>
      </c>
      <c r="BL705">
        <v>52.133495330810547</v>
      </c>
      <c r="BM705">
        <v>52.359222412109375</v>
      </c>
      <c r="BN705">
        <v>53.774272918701172</v>
      </c>
      <c r="BO705">
        <v>54.536407470703125</v>
      </c>
      <c r="BP705">
        <v>55.036407470703125</v>
      </c>
      <c r="BQ705">
        <v>55.834953308105469</v>
      </c>
      <c r="BR705">
        <v>54.109222412109375</v>
      </c>
      <c r="BS705">
        <v>53.347087860107422</v>
      </c>
      <c r="BT705">
        <v>52.109222412109375</v>
      </c>
      <c r="BU705">
        <v>49.859222412109375</v>
      </c>
      <c r="BV705">
        <v>48.1456298828125</v>
      </c>
      <c r="BW705">
        <v>47.371356964111328</v>
      </c>
      <c r="BX705">
        <v>48.121356964111328</v>
      </c>
      <c r="BY705">
        <v>47.871360778808594</v>
      </c>
      <c r="BZ705">
        <v>46.932037353515625</v>
      </c>
      <c r="CA705">
        <v>47.871360778808594</v>
      </c>
      <c r="CB705">
        <v>46.907764434814453</v>
      </c>
      <c r="CC705">
        <v>0.3084959089756012</v>
      </c>
      <c r="CD705">
        <v>0.24650563299655914</v>
      </c>
      <c r="CE705">
        <v>0.20818614959716797</v>
      </c>
      <c r="CF705">
        <v>0.27466979622840881</v>
      </c>
      <c r="CG705">
        <v>0.33885312080383301</v>
      </c>
      <c r="CH705">
        <v>0.41320249438285828</v>
      </c>
      <c r="CI705">
        <v>0.3749215304851532</v>
      </c>
      <c r="CJ705">
        <v>0.35822594165802002</v>
      </c>
      <c r="CK705">
        <v>0.18944855034351349</v>
      </c>
      <c r="CL705">
        <v>0.33682310581207275</v>
      </c>
      <c r="CM705">
        <v>0.31179288029670715</v>
      </c>
      <c r="CN705">
        <v>0.29548889398574829</v>
      </c>
      <c r="CO705">
        <v>0.26948100328445435</v>
      </c>
      <c r="CP705">
        <v>0.25471985340118408</v>
      </c>
      <c r="CQ705">
        <v>0.26965126395225525</v>
      </c>
      <c r="CR705">
        <v>0.35887354612350464</v>
      </c>
      <c r="CS705">
        <v>0.29429349303245544</v>
      </c>
      <c r="CT705">
        <v>0.31440308690071106</v>
      </c>
      <c r="CU705">
        <v>0.38040757179260254</v>
      </c>
      <c r="CV705">
        <v>0.42233827710151672</v>
      </c>
      <c r="CW705">
        <v>0.44867461919784546</v>
      </c>
      <c r="CX705">
        <v>0.47252267599105835</v>
      </c>
      <c r="CY705">
        <v>0.42096659541130066</v>
      </c>
      <c r="CZ705">
        <v>0.37070530652999878</v>
      </c>
    </row>
    <row r="706" spans="1:104" x14ac:dyDescent="0.25">
      <c r="A706" t="s">
        <v>2595</v>
      </c>
      <c r="B706" t="s">
        <v>168</v>
      </c>
      <c r="C706" t="s">
        <v>25</v>
      </c>
      <c r="D706" t="s">
        <v>182</v>
      </c>
      <c r="E706" t="s">
        <v>182</v>
      </c>
      <c r="F706">
        <v>2026</v>
      </c>
      <c r="G706" t="s">
        <v>171</v>
      </c>
      <c r="H706">
        <v>3</v>
      </c>
      <c r="I706">
        <v>25.633701324462891</v>
      </c>
      <c r="J706">
        <v>24.796180725097656</v>
      </c>
      <c r="K706">
        <v>24.279052734375</v>
      </c>
      <c r="L706">
        <v>24.151315689086914</v>
      </c>
      <c r="M706">
        <v>24.979911804199219</v>
      </c>
      <c r="N706">
        <v>27.339248657226563</v>
      </c>
      <c r="O706">
        <v>31.197589874267578</v>
      </c>
      <c r="P706">
        <v>33.810253143310547</v>
      </c>
      <c r="Q706">
        <v>36.392570495605469</v>
      </c>
      <c r="R706">
        <v>38.440635681152344</v>
      </c>
      <c r="S706">
        <v>40.379241943359375</v>
      </c>
      <c r="T706">
        <v>41.484638214111328</v>
      </c>
      <c r="U706">
        <v>42.173274993896484</v>
      </c>
      <c r="V706">
        <v>42.944637298583984</v>
      </c>
      <c r="W706">
        <v>42.904483795166016</v>
      </c>
      <c r="X706">
        <v>41.814846038818359</v>
      </c>
      <c r="Y706">
        <v>40.124130249023438</v>
      </c>
      <c r="Z706">
        <v>38.223945617675781</v>
      </c>
      <c r="AA706">
        <v>36.4151611328125</v>
      </c>
      <c r="AB706">
        <v>35.851726531982422</v>
      </c>
      <c r="AC706">
        <v>34.352005004882813</v>
      </c>
      <c r="AD706">
        <v>32.188144683837891</v>
      </c>
      <c r="AE706">
        <v>29.600358963012695</v>
      </c>
      <c r="AF706">
        <v>27.488683700561523</v>
      </c>
      <c r="AG706">
        <v>-2.9038254171609879E-2</v>
      </c>
      <c r="AH706">
        <v>4.30712029337883E-2</v>
      </c>
      <c r="AI706">
        <v>-6.9902981631457806E-3</v>
      </c>
      <c r="AJ706">
        <v>5.4490864276885986E-3</v>
      </c>
      <c r="AK706">
        <v>-7.0381797850131989E-2</v>
      </c>
      <c r="AL706">
        <v>-0.1318877786397934</v>
      </c>
      <c r="AM706">
        <v>-0.25750845670700073</v>
      </c>
      <c r="AN706">
        <v>-0.23517797887325287</v>
      </c>
      <c r="AO706">
        <v>-0.10212789475917816</v>
      </c>
      <c r="AP706">
        <v>5.0329376012086868E-2</v>
      </c>
      <c r="AQ706">
        <v>0.30251649022102356</v>
      </c>
      <c r="AR706">
        <v>1.4144572019577026</v>
      </c>
      <c r="AS706">
        <v>1.3969464302062988</v>
      </c>
      <c r="AT706">
        <v>1.3231769800186157</v>
      </c>
      <c r="AU706">
        <v>1.2805389165878296</v>
      </c>
      <c r="AV706">
        <v>1.1923843622207642</v>
      </c>
      <c r="AW706">
        <v>1.1766468286514282</v>
      </c>
      <c r="AX706">
        <v>0.95078235864639282</v>
      </c>
      <c r="AY706">
        <v>0.12816303968429565</v>
      </c>
      <c r="AZ706">
        <v>0.10533125698566437</v>
      </c>
      <c r="BA706">
        <v>0.10848184674978256</v>
      </c>
      <c r="BB706">
        <v>3.7883542478084564E-2</v>
      </c>
      <c r="BC706">
        <v>4.7210283577442169E-2</v>
      </c>
      <c r="BD706">
        <v>7.6765075325965881E-2</v>
      </c>
      <c r="BE706">
        <v>56.242935180664063</v>
      </c>
      <c r="BF706">
        <v>54.529373168945313</v>
      </c>
      <c r="BG706">
        <v>53.017227172851563</v>
      </c>
      <c r="BH706">
        <v>53.468639373779297</v>
      </c>
      <c r="BI706">
        <v>53.920051574707031</v>
      </c>
      <c r="BJ706">
        <v>54.097171783447266</v>
      </c>
      <c r="BK706">
        <v>54.072879791259766</v>
      </c>
      <c r="BL706">
        <v>56.26214599609375</v>
      </c>
      <c r="BM706">
        <v>63.152828216552734</v>
      </c>
      <c r="BN706">
        <v>68.829948425292969</v>
      </c>
      <c r="BO706">
        <v>73.116386413574219</v>
      </c>
      <c r="BP706">
        <v>75.91497802734375</v>
      </c>
      <c r="BQ706">
        <v>79.128532409667969</v>
      </c>
      <c r="BR706">
        <v>78.951416015625</v>
      </c>
      <c r="BS706">
        <v>76.055656433105469</v>
      </c>
      <c r="BT706">
        <v>72.75</v>
      </c>
      <c r="BU706">
        <v>72.48785400390625</v>
      </c>
      <c r="BV706">
        <v>71.03643798828125</v>
      </c>
      <c r="BW706">
        <v>67.456489562988281</v>
      </c>
      <c r="BX706">
        <v>63.017227172851563</v>
      </c>
      <c r="BY706">
        <v>61.767223358154297</v>
      </c>
      <c r="BZ706">
        <v>59.803668975830078</v>
      </c>
      <c r="CA706">
        <v>59.755081176757813</v>
      </c>
      <c r="CB706">
        <v>57.803665161132812</v>
      </c>
      <c r="CC706">
        <v>0.2672637403011322</v>
      </c>
      <c r="CD706">
        <v>0.21363522112369537</v>
      </c>
      <c r="CE706">
        <v>0.17900756001472473</v>
      </c>
      <c r="CF706">
        <v>0.23321758210659027</v>
      </c>
      <c r="CG706">
        <v>0.28356003761291504</v>
      </c>
      <c r="CH706">
        <v>0.34758126735687256</v>
      </c>
      <c r="CI706">
        <v>0.31722405552864075</v>
      </c>
      <c r="CJ706">
        <v>0.30624249577522278</v>
      </c>
      <c r="CK706">
        <v>0.16432827711105347</v>
      </c>
      <c r="CL706">
        <v>0.29883179068565369</v>
      </c>
      <c r="CM706">
        <v>0.28234830498695374</v>
      </c>
      <c r="CN706">
        <v>0.27353352308273315</v>
      </c>
      <c r="CO706">
        <v>0.25177153944969177</v>
      </c>
      <c r="CP706">
        <v>0.24210271239280701</v>
      </c>
      <c r="CQ706">
        <v>0.25821837782859802</v>
      </c>
      <c r="CR706">
        <v>0.34167960286140442</v>
      </c>
      <c r="CS706">
        <v>0.27635625004768372</v>
      </c>
      <c r="CT706">
        <v>0.28342029452323914</v>
      </c>
      <c r="CU706">
        <v>0.33317333459854126</v>
      </c>
      <c r="CV706">
        <v>0.37753573060035706</v>
      </c>
      <c r="CW706">
        <v>0.40125975012779236</v>
      </c>
      <c r="CX706">
        <v>0.42153587937355042</v>
      </c>
      <c r="CY706">
        <v>0.37284135818481445</v>
      </c>
      <c r="CZ706">
        <v>0.32488161325454712</v>
      </c>
    </row>
    <row r="707" spans="1:104" x14ac:dyDescent="0.25">
      <c r="A707" t="s">
        <v>2596</v>
      </c>
      <c r="B707" t="s">
        <v>168</v>
      </c>
      <c r="C707" t="s">
        <v>25</v>
      </c>
      <c r="D707" t="s">
        <v>182</v>
      </c>
      <c r="E707" t="s">
        <v>182</v>
      </c>
      <c r="F707">
        <v>2026</v>
      </c>
      <c r="G707" t="s">
        <v>172</v>
      </c>
      <c r="H707">
        <v>4</v>
      </c>
      <c r="I707">
        <v>27.166906356811523</v>
      </c>
      <c r="J707">
        <v>26.146579742431641</v>
      </c>
      <c r="K707">
        <v>25.540393829345703</v>
      </c>
      <c r="L707">
        <v>25.359092712402344</v>
      </c>
      <c r="M707">
        <v>26.247306823730469</v>
      </c>
      <c r="N707">
        <v>28.742185592651367</v>
      </c>
      <c r="O707">
        <v>32.139438629150391</v>
      </c>
      <c r="P707">
        <v>35.471874237060547</v>
      </c>
      <c r="Q707">
        <v>39.570854187011719</v>
      </c>
      <c r="R707">
        <v>43.128021240234375</v>
      </c>
      <c r="S707">
        <v>46.113086700439453</v>
      </c>
      <c r="T707">
        <v>47.822959899902344</v>
      </c>
      <c r="U707">
        <v>48.646072387695312</v>
      </c>
      <c r="V707">
        <v>49.256168365478516</v>
      </c>
      <c r="W707">
        <v>48.923843383789063</v>
      </c>
      <c r="X707">
        <v>47.526878356933594</v>
      </c>
      <c r="Y707">
        <v>45.278045654296875</v>
      </c>
      <c r="Z707">
        <v>42.539081573486328</v>
      </c>
      <c r="AA707">
        <v>39.237552642822266</v>
      </c>
      <c r="AB707">
        <v>38.707218170166016</v>
      </c>
      <c r="AC707">
        <v>37.380287170410156</v>
      </c>
      <c r="AD707">
        <v>34.883041381835938</v>
      </c>
      <c r="AE707">
        <v>31.952095031738281</v>
      </c>
      <c r="AF707">
        <v>29.562129974365234</v>
      </c>
      <c r="AG707">
        <v>-5.6948144920170307E-3</v>
      </c>
      <c r="AH707">
        <v>4.598604142665863E-2</v>
      </c>
      <c r="AI707">
        <v>2.0409295335412025E-2</v>
      </c>
      <c r="AJ707">
        <v>4.5945081859827042E-2</v>
      </c>
      <c r="AK707">
        <v>-2.6014377363026142E-3</v>
      </c>
      <c r="AL707">
        <v>8.3902915939688683E-3</v>
      </c>
      <c r="AM707">
        <v>-0.14459733664989471</v>
      </c>
      <c r="AN707">
        <v>-2.2306809201836586E-2</v>
      </c>
      <c r="AO707">
        <v>8.1884443759918213E-2</v>
      </c>
      <c r="AP707">
        <v>0.14303548634052277</v>
      </c>
      <c r="AQ707">
        <v>0.42903831601142883</v>
      </c>
      <c r="AR707">
        <v>1.7836604118347168</v>
      </c>
      <c r="AS707">
        <v>1.8043392896652222</v>
      </c>
      <c r="AT707">
        <v>1.7034859657287598</v>
      </c>
      <c r="AU707">
        <v>1.6334049701690674</v>
      </c>
      <c r="AV707">
        <v>1.6332875490188599</v>
      </c>
      <c r="AW707">
        <v>1.6001032590866089</v>
      </c>
      <c r="AX707">
        <v>1.3869725465774536</v>
      </c>
      <c r="AY707">
        <v>0.44427725672721863</v>
      </c>
      <c r="AZ707">
        <v>0.29528668522834778</v>
      </c>
      <c r="BA707">
        <v>0.22167789936065674</v>
      </c>
      <c r="BB707">
        <v>0.14775586128234863</v>
      </c>
      <c r="BC707">
        <v>0.15746788680553436</v>
      </c>
      <c r="BD707">
        <v>0.1651337742805481</v>
      </c>
      <c r="BE707">
        <v>62.730506896972656</v>
      </c>
      <c r="BF707">
        <v>61.931877136230469</v>
      </c>
      <c r="BG707">
        <v>60.218589782714844</v>
      </c>
      <c r="BH707">
        <v>61.409019470214844</v>
      </c>
      <c r="BI707">
        <v>60.409019470214844</v>
      </c>
      <c r="BJ707">
        <v>60.610389709472656</v>
      </c>
      <c r="BK707">
        <v>59.871574401855469</v>
      </c>
      <c r="BL707">
        <v>67.067634582519531</v>
      </c>
      <c r="BM707">
        <v>77.752273559570313</v>
      </c>
      <c r="BN707">
        <v>83.989387512207031</v>
      </c>
      <c r="BO707">
        <v>88.312820434570312</v>
      </c>
      <c r="BP707">
        <v>91.598800659179687</v>
      </c>
      <c r="BQ707">
        <v>92.848075866699219</v>
      </c>
      <c r="BR707">
        <v>91.93438720703125</v>
      </c>
      <c r="BS707">
        <v>90.99395751953125</v>
      </c>
      <c r="BT707">
        <v>90.043571472167969</v>
      </c>
      <c r="BU707">
        <v>88.163925170898438</v>
      </c>
      <c r="BV707">
        <v>86.641555786132813</v>
      </c>
      <c r="BW707">
        <v>83.927055358886719</v>
      </c>
      <c r="BX707">
        <v>78.488082885742187</v>
      </c>
      <c r="BY707">
        <v>73.38446044921875</v>
      </c>
      <c r="BZ707">
        <v>69.994117736816406</v>
      </c>
      <c r="CA707">
        <v>64.6988525390625</v>
      </c>
      <c r="CB707">
        <v>63.163597106933594</v>
      </c>
      <c r="CC707">
        <v>0.24969664216041565</v>
      </c>
      <c r="CD707">
        <v>0.19848756492137909</v>
      </c>
      <c r="CE707">
        <v>0.16634330153465271</v>
      </c>
      <c r="CF707">
        <v>0.21645183861255646</v>
      </c>
      <c r="CG707">
        <v>0.26422753930091858</v>
      </c>
      <c r="CH707">
        <v>0.32431471347808838</v>
      </c>
      <c r="CI707">
        <v>0.28908658027648926</v>
      </c>
      <c r="CJ707">
        <v>0.28128427267074585</v>
      </c>
      <c r="CK707">
        <v>0.15459541976451874</v>
      </c>
      <c r="CL707">
        <v>0.28943875432014465</v>
      </c>
      <c r="CM707">
        <v>0.27747058868408203</v>
      </c>
      <c r="CN707">
        <v>0.27143582701683044</v>
      </c>
      <c r="CO707">
        <v>0.2501121461391449</v>
      </c>
      <c r="CP707">
        <v>0.2390800416469574</v>
      </c>
      <c r="CQ707">
        <v>0.25267514586448669</v>
      </c>
      <c r="CR707">
        <v>0.3334844708442688</v>
      </c>
      <c r="CS707">
        <v>0.26794621348381042</v>
      </c>
      <c r="CT707">
        <v>0.27201896905899048</v>
      </c>
      <c r="CU707">
        <v>0.31201639771461487</v>
      </c>
      <c r="CV707">
        <v>0.35341855883598328</v>
      </c>
      <c r="CW707">
        <v>0.37714928388595581</v>
      </c>
      <c r="CX707">
        <v>0.39631432294845581</v>
      </c>
      <c r="CY707">
        <v>0.35147082805633545</v>
      </c>
      <c r="CZ707">
        <v>0.30721846222877502</v>
      </c>
    </row>
    <row r="708" spans="1:104" x14ac:dyDescent="0.25">
      <c r="A708" t="s">
        <v>2597</v>
      </c>
      <c r="B708" t="s">
        <v>168</v>
      </c>
      <c r="C708" t="s">
        <v>25</v>
      </c>
      <c r="D708" t="s">
        <v>182</v>
      </c>
      <c r="E708" t="s">
        <v>182</v>
      </c>
      <c r="F708">
        <v>2026</v>
      </c>
      <c r="G708" t="s">
        <v>173</v>
      </c>
      <c r="H708">
        <v>5</v>
      </c>
      <c r="I708">
        <v>27.156095504760742</v>
      </c>
      <c r="J708">
        <v>26.233440399169922</v>
      </c>
      <c r="K708">
        <v>25.641124725341797</v>
      </c>
      <c r="L708">
        <v>25.518836975097656</v>
      </c>
      <c r="M708">
        <v>26.496593475341797</v>
      </c>
      <c r="N708">
        <v>29.00914192199707</v>
      </c>
      <c r="O708">
        <v>32.164775848388672</v>
      </c>
      <c r="P708">
        <v>36.270957946777344</v>
      </c>
      <c r="Q708">
        <v>40.727970123291016</v>
      </c>
      <c r="R708">
        <v>44.162105560302734</v>
      </c>
      <c r="S708">
        <v>46.904605865478516</v>
      </c>
      <c r="T708">
        <v>48.483230590820312</v>
      </c>
      <c r="U708">
        <v>49.119228363037109</v>
      </c>
      <c r="V708">
        <v>49.494171142578125</v>
      </c>
      <c r="W708">
        <v>49.006237030029297</v>
      </c>
      <c r="X708">
        <v>47.467700958251953</v>
      </c>
      <c r="Y708">
        <v>45.153068542480469</v>
      </c>
      <c r="Z708">
        <v>42.385959625244141</v>
      </c>
      <c r="AA708">
        <v>39.101806640625</v>
      </c>
      <c r="AB708">
        <v>38.259426116943359</v>
      </c>
      <c r="AC708">
        <v>37.488937377929688</v>
      </c>
      <c r="AD708">
        <v>34.889900207519531</v>
      </c>
      <c r="AE708">
        <v>32.021675109863281</v>
      </c>
      <c r="AF708">
        <v>29.633392333984375</v>
      </c>
      <c r="AG708">
        <v>-1.9518734188750386E-3</v>
      </c>
      <c r="AH708">
        <v>4.6253826469182968E-2</v>
      </c>
      <c r="AI708">
        <v>2.4636758491396904E-2</v>
      </c>
      <c r="AJ708">
        <v>5.241825059056282E-2</v>
      </c>
      <c r="AK708">
        <v>8.2265343517065048E-3</v>
      </c>
      <c r="AL708">
        <v>3.0961679294705391E-2</v>
      </c>
      <c r="AM708">
        <v>-0.12779316306114197</v>
      </c>
      <c r="AN708">
        <v>1.119641400873661E-2</v>
      </c>
      <c r="AO708">
        <v>0.11486152559518814</v>
      </c>
      <c r="AP708">
        <v>0.16237945854663849</v>
      </c>
      <c r="AQ708">
        <v>0.45810824632644653</v>
      </c>
      <c r="AR708">
        <v>1.8623592853546143</v>
      </c>
      <c r="AS708">
        <v>1.8815503120422363</v>
      </c>
      <c r="AT708">
        <v>1.7643584012985229</v>
      </c>
      <c r="AU708">
        <v>1.6871410608291626</v>
      </c>
      <c r="AV708">
        <v>1.6999163627624512</v>
      </c>
      <c r="AW708">
        <v>1.6648057699203491</v>
      </c>
      <c r="AX708">
        <v>1.4563958644866943</v>
      </c>
      <c r="AY708">
        <v>0.49969100952148438</v>
      </c>
      <c r="AZ708">
        <v>0.32725843787193298</v>
      </c>
      <c r="BA708">
        <v>0.24127939343452454</v>
      </c>
      <c r="BB708">
        <v>0.16462825238704681</v>
      </c>
      <c r="BC708">
        <v>0.17465734481811523</v>
      </c>
      <c r="BD708">
        <v>0.17826491594314575</v>
      </c>
      <c r="BE708">
        <v>65.981193542480469</v>
      </c>
      <c r="BF708">
        <v>65.469024658203125</v>
      </c>
      <c r="BG708">
        <v>65.88385009765625</v>
      </c>
      <c r="BH708">
        <v>65.609512329101563</v>
      </c>
      <c r="BI708">
        <v>64.621681213378906</v>
      </c>
      <c r="BJ708">
        <v>63.88385009765625</v>
      </c>
      <c r="BK708">
        <v>63.146015167236328</v>
      </c>
      <c r="BL708">
        <v>68.914825439453125</v>
      </c>
      <c r="BM708">
        <v>79.610618591308594</v>
      </c>
      <c r="BN708">
        <v>85.074111938476563</v>
      </c>
      <c r="BO708">
        <v>88.909294128417969</v>
      </c>
      <c r="BP708">
        <v>92.336280822753906</v>
      </c>
      <c r="BQ708">
        <v>92.299774169921875</v>
      </c>
      <c r="BR708">
        <v>90.610618591308594</v>
      </c>
      <c r="BS708">
        <v>90.59844970703125</v>
      </c>
      <c r="BT708">
        <v>88.671455383300781</v>
      </c>
      <c r="BU708">
        <v>85.506629943847656</v>
      </c>
      <c r="BV708">
        <v>83.768806457519531</v>
      </c>
      <c r="BW708">
        <v>81.90264892578125</v>
      </c>
      <c r="BX708">
        <v>80.128318786621094</v>
      </c>
      <c r="BY708">
        <v>74.237831115722656</v>
      </c>
      <c r="BZ708">
        <v>69.847343444824219</v>
      </c>
      <c r="CA708">
        <v>68.823005676269531</v>
      </c>
      <c r="CB708">
        <v>67.13385009765625</v>
      </c>
      <c r="CC708">
        <v>0.24684584140777588</v>
      </c>
      <c r="CD708">
        <v>0.19738404452800751</v>
      </c>
      <c r="CE708">
        <v>0.165355384349823</v>
      </c>
      <c r="CF708">
        <v>0.21638955175876617</v>
      </c>
      <c r="CG708">
        <v>0.26576822996139526</v>
      </c>
      <c r="CH708">
        <v>0.32663431763648987</v>
      </c>
      <c r="CI708">
        <v>0.28936249017715454</v>
      </c>
      <c r="CJ708">
        <v>0.28625866770744324</v>
      </c>
      <c r="CK708">
        <v>0.15941405296325684</v>
      </c>
      <c r="CL708">
        <v>0.29821592569351196</v>
      </c>
      <c r="CM708">
        <v>0.28440755605697632</v>
      </c>
      <c r="CN708">
        <v>0.27769216895103455</v>
      </c>
      <c r="CO708">
        <v>0.25475439429283142</v>
      </c>
      <c r="CP708">
        <v>0.24172429740428925</v>
      </c>
      <c r="CQ708">
        <v>0.25493484735488892</v>
      </c>
      <c r="CR708">
        <v>0.33614647388458252</v>
      </c>
      <c r="CS708">
        <v>0.27001538872718811</v>
      </c>
      <c r="CT708">
        <v>0.27440670132637024</v>
      </c>
      <c r="CU708">
        <v>0.31505283713340759</v>
      </c>
      <c r="CV708">
        <v>0.35510775446891785</v>
      </c>
      <c r="CW708">
        <v>0.37956926226615906</v>
      </c>
      <c r="CX708">
        <v>0.39466163516044617</v>
      </c>
      <c r="CY708">
        <v>0.35064959526062012</v>
      </c>
      <c r="CZ708">
        <v>0.30567711591720581</v>
      </c>
    </row>
    <row r="709" spans="1:104" x14ac:dyDescent="0.25">
      <c r="A709" t="s">
        <v>2598</v>
      </c>
      <c r="B709" t="s">
        <v>168</v>
      </c>
      <c r="C709" t="s">
        <v>25</v>
      </c>
      <c r="D709" t="s">
        <v>182</v>
      </c>
      <c r="E709" t="s">
        <v>182</v>
      </c>
      <c r="F709">
        <v>2026</v>
      </c>
      <c r="G709" t="s">
        <v>174</v>
      </c>
      <c r="H709">
        <v>6</v>
      </c>
      <c r="I709">
        <v>27.668994903564453</v>
      </c>
      <c r="J709">
        <v>26.708799362182617</v>
      </c>
      <c r="K709">
        <v>26.10173225402832</v>
      </c>
      <c r="L709">
        <v>25.943632125854492</v>
      </c>
      <c r="M709">
        <v>26.909509658813477</v>
      </c>
      <c r="N709">
        <v>29.258672714233398</v>
      </c>
      <c r="O709">
        <v>32.332855224609375</v>
      </c>
      <c r="P709">
        <v>36.362796783447266</v>
      </c>
      <c r="Q709">
        <v>40.304218292236328</v>
      </c>
      <c r="R709">
        <v>43.625732421875</v>
      </c>
      <c r="S709">
        <v>46.324211120605469</v>
      </c>
      <c r="T709">
        <v>47.759082794189453</v>
      </c>
      <c r="U709">
        <v>48.236362457275391</v>
      </c>
      <c r="V709">
        <v>48.461570739746094</v>
      </c>
      <c r="W709">
        <v>48.045829772949219</v>
      </c>
      <c r="X709">
        <v>46.801914215087891</v>
      </c>
      <c r="Y709">
        <v>45.026287078857422</v>
      </c>
      <c r="Z709">
        <v>42.578441619873047</v>
      </c>
      <c r="AA709">
        <v>39.549285888671875</v>
      </c>
      <c r="AB709">
        <v>37.962062835693359</v>
      </c>
      <c r="AC709">
        <v>37.345569610595703</v>
      </c>
      <c r="AD709">
        <v>35.062648773193359</v>
      </c>
      <c r="AE709">
        <v>32.325351715087891</v>
      </c>
      <c r="AF709">
        <v>29.932573318481445</v>
      </c>
      <c r="AG709">
        <v>-9.221445769071579E-3</v>
      </c>
      <c r="AH709">
        <v>4.7334812581539154E-2</v>
      </c>
      <c r="AI709">
        <v>1.7306776717305183E-2</v>
      </c>
      <c r="AJ709">
        <v>4.2058948427438736E-2</v>
      </c>
      <c r="AK709">
        <v>-1.244672853499651E-2</v>
      </c>
      <c r="AL709">
        <v>-1.1342063546180725E-2</v>
      </c>
      <c r="AM709">
        <v>-0.16383844614028931</v>
      </c>
      <c r="AN709">
        <v>-5.3327474743127823E-2</v>
      </c>
      <c r="AO709">
        <v>5.8703374117612839E-2</v>
      </c>
      <c r="AP709">
        <v>0.13471055030822754</v>
      </c>
      <c r="AQ709">
        <v>0.42463210225105286</v>
      </c>
      <c r="AR709">
        <v>1.7774720191955566</v>
      </c>
      <c r="AS709">
        <v>1.7803723812103271</v>
      </c>
      <c r="AT709">
        <v>1.6666760444641113</v>
      </c>
      <c r="AU709">
        <v>1.5983203649520874</v>
      </c>
      <c r="AV709">
        <v>1.5927501916885376</v>
      </c>
      <c r="AW709">
        <v>1.5805132389068604</v>
      </c>
      <c r="AX709">
        <v>1.3641887903213501</v>
      </c>
      <c r="AY709">
        <v>0.41649386286735535</v>
      </c>
      <c r="AZ709">
        <v>0.27449595928192139</v>
      </c>
      <c r="BA709">
        <v>0.21143120527267456</v>
      </c>
      <c r="BB709">
        <v>0.13562636077404022</v>
      </c>
      <c r="BC709">
        <v>0.14633023738861084</v>
      </c>
      <c r="BD709">
        <v>0.15724217891693115</v>
      </c>
      <c r="BE709">
        <v>65.370811462402344</v>
      </c>
      <c r="BF709">
        <v>62.682929992675781</v>
      </c>
      <c r="BG709">
        <v>61.731643676757812</v>
      </c>
      <c r="BH709">
        <v>61.718490600585937</v>
      </c>
      <c r="BI709">
        <v>61.492851257324219</v>
      </c>
      <c r="BJ709">
        <v>60.79156494140625</v>
      </c>
      <c r="BK709">
        <v>62.207530975341797</v>
      </c>
      <c r="BL709">
        <v>70.615303039550781</v>
      </c>
      <c r="BM709">
        <v>75.932373046875</v>
      </c>
      <c r="BN709">
        <v>79.646568298339844</v>
      </c>
      <c r="BO709">
        <v>84.525505065917969</v>
      </c>
      <c r="BP709">
        <v>87.226547241210938</v>
      </c>
      <c r="BQ709">
        <v>88.964614868164063</v>
      </c>
      <c r="BR709">
        <v>89.476547241210938</v>
      </c>
      <c r="BS709">
        <v>87.060821533203125</v>
      </c>
      <c r="BT709">
        <v>87.122688293457031</v>
      </c>
      <c r="BU709">
        <v>86.871726989746094</v>
      </c>
      <c r="BV709">
        <v>84.396324157714844</v>
      </c>
      <c r="BW709">
        <v>82.20843505859375</v>
      </c>
      <c r="BX709">
        <v>79.554893493652344</v>
      </c>
      <c r="BY709">
        <v>75.940078735351563</v>
      </c>
      <c r="BZ709">
        <v>72.274360656738281</v>
      </c>
      <c r="CA709">
        <v>70.536537170410156</v>
      </c>
      <c r="CB709">
        <v>68.120811462402344</v>
      </c>
      <c r="CC709">
        <v>0.25917381048202515</v>
      </c>
      <c r="CD709">
        <v>0.20685400068759918</v>
      </c>
      <c r="CE709">
        <v>0.17350246012210846</v>
      </c>
      <c r="CF709">
        <v>0.22620172798633575</v>
      </c>
      <c r="CG709">
        <v>0.27689775824546814</v>
      </c>
      <c r="CH709">
        <v>0.33822759985923767</v>
      </c>
      <c r="CI709">
        <v>0.29822629690170288</v>
      </c>
      <c r="CJ709">
        <v>0.29451441764831543</v>
      </c>
      <c r="CK709">
        <v>0.16125407814979553</v>
      </c>
      <c r="CL709">
        <v>0.29959288239479065</v>
      </c>
      <c r="CM709">
        <v>0.28557634353637695</v>
      </c>
      <c r="CN709">
        <v>0.27808275818824768</v>
      </c>
      <c r="CO709">
        <v>0.2543923556804657</v>
      </c>
      <c r="CP709">
        <v>0.24123017489910126</v>
      </c>
      <c r="CQ709">
        <v>0.25516071915626526</v>
      </c>
      <c r="CR709">
        <v>0.33866128325462341</v>
      </c>
      <c r="CS709">
        <v>0.27579894661903381</v>
      </c>
      <c r="CT709">
        <v>0.28117436170578003</v>
      </c>
      <c r="CU709">
        <v>0.32518792152404785</v>
      </c>
      <c r="CV709">
        <v>0.36147791147232056</v>
      </c>
      <c r="CW709">
        <v>0.38787877559661865</v>
      </c>
      <c r="CX709">
        <v>0.40636113286018372</v>
      </c>
      <c r="CY709">
        <v>0.36236804723739624</v>
      </c>
      <c r="CZ709">
        <v>0.31646159291267395</v>
      </c>
    </row>
    <row r="710" spans="1:104" x14ac:dyDescent="0.25">
      <c r="A710" t="s">
        <v>2599</v>
      </c>
      <c r="B710" t="s">
        <v>168</v>
      </c>
      <c r="C710" t="s">
        <v>25</v>
      </c>
      <c r="D710" t="s">
        <v>182</v>
      </c>
      <c r="E710" t="s">
        <v>182</v>
      </c>
      <c r="F710">
        <v>2026</v>
      </c>
      <c r="G710" t="s">
        <v>175</v>
      </c>
      <c r="H710">
        <v>7</v>
      </c>
      <c r="I710">
        <v>29.155027389526367</v>
      </c>
      <c r="J710">
        <v>28.161766052246094</v>
      </c>
      <c r="K710">
        <v>27.488025665283203</v>
      </c>
      <c r="L710">
        <v>27.372671127319336</v>
      </c>
      <c r="M710">
        <v>28.46861457824707</v>
      </c>
      <c r="N710">
        <v>31.224472045898438</v>
      </c>
      <c r="O710">
        <v>34.558589935302734</v>
      </c>
      <c r="P710">
        <v>38.618247985839844</v>
      </c>
      <c r="Q710">
        <v>42.561141967773438</v>
      </c>
      <c r="R710">
        <v>45.969184875488281</v>
      </c>
      <c r="S710">
        <v>48.721168518066406</v>
      </c>
      <c r="T710">
        <v>50.138866424560547</v>
      </c>
      <c r="U710">
        <v>50.771774291992188</v>
      </c>
      <c r="V710">
        <v>51.083259582519531</v>
      </c>
      <c r="W710">
        <v>50.780143737792969</v>
      </c>
      <c r="X710">
        <v>49.872589111328125</v>
      </c>
      <c r="Y710">
        <v>48.162528991699219</v>
      </c>
      <c r="Z710">
        <v>45.502429962158203</v>
      </c>
      <c r="AA710">
        <v>41.973125457763672</v>
      </c>
      <c r="AB710">
        <v>40.111011505126953</v>
      </c>
      <c r="AC710">
        <v>39.3922119140625</v>
      </c>
      <c r="AD710">
        <v>37.010307312011719</v>
      </c>
      <c r="AE710">
        <v>34.113212585449219</v>
      </c>
      <c r="AF710">
        <v>31.619173049926758</v>
      </c>
      <c r="AG710">
        <v>3.577997675165534E-3</v>
      </c>
      <c r="AH710">
        <v>4.9522615969181061E-2</v>
      </c>
      <c r="AI710">
        <v>3.2607767730951309E-2</v>
      </c>
      <c r="AJ710">
        <v>6.5181054174900055E-2</v>
      </c>
      <c r="AK710">
        <v>2.5366485118865967E-2</v>
      </c>
      <c r="AL710">
        <v>6.7585296928882599E-2</v>
      </c>
      <c r="AM710">
        <v>-0.10844524949789047</v>
      </c>
      <c r="AN710">
        <v>6.2769219279289246E-2</v>
      </c>
      <c r="AO710">
        <v>0.16091468930244446</v>
      </c>
      <c r="AP710">
        <v>0.18492220342159271</v>
      </c>
      <c r="AQ710">
        <v>0.4851146936416626</v>
      </c>
      <c r="AR710">
        <v>1.9273238182067871</v>
      </c>
      <c r="AS710">
        <v>1.9557403326034546</v>
      </c>
      <c r="AT710">
        <v>1.8333964347839355</v>
      </c>
      <c r="AU710">
        <v>1.7610362768173218</v>
      </c>
      <c r="AV710">
        <v>1.825946569442749</v>
      </c>
      <c r="AW710">
        <v>1.8212039470672607</v>
      </c>
      <c r="AX710">
        <v>1.618369460105896</v>
      </c>
      <c r="AY710">
        <v>0.59704136848449707</v>
      </c>
      <c r="AZ710">
        <v>0.37986710667610168</v>
      </c>
      <c r="BA710">
        <v>0.27371180057525635</v>
      </c>
      <c r="BB710">
        <v>0.19585013389587402</v>
      </c>
      <c r="BC710">
        <v>0.20691761374473572</v>
      </c>
      <c r="BD710">
        <v>0.20594984292984009</v>
      </c>
      <c r="BE710">
        <v>71.0853271484375</v>
      </c>
      <c r="BF710">
        <v>71.524375915527344</v>
      </c>
      <c r="BG710">
        <v>71.036567687988281</v>
      </c>
      <c r="BH710">
        <v>70.798759460449219</v>
      </c>
      <c r="BI710">
        <v>70.109710693359375</v>
      </c>
      <c r="BJ710">
        <v>70.097518920898438</v>
      </c>
      <c r="BK710">
        <v>69.621894836425781</v>
      </c>
      <c r="BL710">
        <v>72.75</v>
      </c>
      <c r="BM710">
        <v>76.603721618652344</v>
      </c>
      <c r="BN710">
        <v>81.054962158203125</v>
      </c>
      <c r="BO710">
        <v>86.158683776855469</v>
      </c>
      <c r="BP710">
        <v>91.225837707519531</v>
      </c>
      <c r="BQ710">
        <v>91.52459716796875</v>
      </c>
      <c r="BR710">
        <v>91.85992431640625</v>
      </c>
      <c r="BS710">
        <v>92.109931945800781</v>
      </c>
      <c r="BT710">
        <v>91.274604797363281</v>
      </c>
      <c r="BU710">
        <v>87.384307861328125</v>
      </c>
      <c r="BV710">
        <v>84.719627380371094</v>
      </c>
      <c r="BW710">
        <v>83.554962158203125</v>
      </c>
      <c r="BX710">
        <v>81.378105163574219</v>
      </c>
      <c r="BY710">
        <v>78.103721618652344</v>
      </c>
      <c r="BZ710">
        <v>74.951240539550781</v>
      </c>
      <c r="CA710">
        <v>73.713432312011719</v>
      </c>
      <c r="CB710">
        <v>72.774383544921875</v>
      </c>
      <c r="CC710">
        <v>0.26091489195823669</v>
      </c>
      <c r="CD710">
        <v>0.20903976261615753</v>
      </c>
      <c r="CE710">
        <v>0.17505478858947754</v>
      </c>
      <c r="CF710">
        <v>0.22923749685287476</v>
      </c>
      <c r="CG710">
        <v>0.28225269913673401</v>
      </c>
      <c r="CH710">
        <v>0.3482246994972229</v>
      </c>
      <c r="CI710">
        <v>0.30595153570175171</v>
      </c>
      <c r="CJ710">
        <v>0.29834485054016113</v>
      </c>
      <c r="CK710">
        <v>0.1620466560125351</v>
      </c>
      <c r="CL710">
        <v>0.30096641182899475</v>
      </c>
      <c r="CM710">
        <v>0.28613156080245972</v>
      </c>
      <c r="CN710">
        <v>0.27746546268463135</v>
      </c>
      <c r="CO710">
        <v>0.25471386313438416</v>
      </c>
      <c r="CP710">
        <v>0.24147504568099976</v>
      </c>
      <c r="CQ710">
        <v>0.2558378279209137</v>
      </c>
      <c r="CR710">
        <v>0.34321463108062744</v>
      </c>
      <c r="CS710">
        <v>0.28111597895622253</v>
      </c>
      <c r="CT710">
        <v>0.2863437831401825</v>
      </c>
      <c r="CU710">
        <v>0.32943695783615112</v>
      </c>
      <c r="CV710">
        <v>0.36483088135719299</v>
      </c>
      <c r="CW710">
        <v>0.3901347815990448</v>
      </c>
      <c r="CX710">
        <v>0.40882876515388489</v>
      </c>
      <c r="CY710">
        <v>0.36434856057167053</v>
      </c>
      <c r="CZ710">
        <v>0.31873014569282532</v>
      </c>
    </row>
    <row r="711" spans="1:104" x14ac:dyDescent="0.25">
      <c r="A711" t="s">
        <v>2600</v>
      </c>
      <c r="B711" t="s">
        <v>168</v>
      </c>
      <c r="C711" t="s">
        <v>25</v>
      </c>
      <c r="D711" t="s">
        <v>182</v>
      </c>
      <c r="E711" t="s">
        <v>182</v>
      </c>
      <c r="F711">
        <v>2026</v>
      </c>
      <c r="G711" t="s">
        <v>176</v>
      </c>
      <c r="H711">
        <v>8</v>
      </c>
      <c r="I711">
        <v>29.881637573242188</v>
      </c>
      <c r="J711">
        <v>28.811765670776367</v>
      </c>
      <c r="K711">
        <v>28.128894805908203</v>
      </c>
      <c r="L711">
        <v>27.997062683105469</v>
      </c>
      <c r="M711">
        <v>29.137136459350586</v>
      </c>
      <c r="N711">
        <v>32.113487243652344</v>
      </c>
      <c r="O711">
        <v>35.887622833251953</v>
      </c>
      <c r="P711">
        <v>40.045013427734375</v>
      </c>
      <c r="Q711">
        <v>44.448577880859375</v>
      </c>
      <c r="R711">
        <v>48.087818145751953</v>
      </c>
      <c r="S711">
        <v>51.116500854492188</v>
      </c>
      <c r="T711">
        <v>52.637264251708984</v>
      </c>
      <c r="U711">
        <v>53.31591796875</v>
      </c>
      <c r="V711">
        <v>53.651283264160156</v>
      </c>
      <c r="W711">
        <v>53.348197937011719</v>
      </c>
      <c r="X711">
        <v>52.170654296875</v>
      </c>
      <c r="Y711">
        <v>50.205745697021484</v>
      </c>
      <c r="Z711">
        <v>47.498649597167969</v>
      </c>
      <c r="AA711">
        <v>43.815864562988281</v>
      </c>
      <c r="AB711">
        <v>42.163642883300781</v>
      </c>
      <c r="AC711">
        <v>40.849533081054688</v>
      </c>
      <c r="AD711">
        <v>38.136905670166016</v>
      </c>
      <c r="AE711">
        <v>35.052726745605469</v>
      </c>
      <c r="AF711">
        <v>32.473697662353516</v>
      </c>
      <c r="AG711">
        <v>5.7570813223719597E-3</v>
      </c>
      <c r="AH711">
        <v>5.0920691341161728E-2</v>
      </c>
      <c r="AI711">
        <v>3.5832811146974564E-2</v>
      </c>
      <c r="AJ711">
        <v>7.0346146821975708E-2</v>
      </c>
      <c r="AK711">
        <v>3.2095994800329208E-2</v>
      </c>
      <c r="AL711">
        <v>8.233700692653656E-2</v>
      </c>
      <c r="AM711">
        <v>-0.10199497640132904</v>
      </c>
      <c r="AN711">
        <v>8.3240769803524017E-2</v>
      </c>
      <c r="AO711">
        <v>0.18233387172222137</v>
      </c>
      <c r="AP711">
        <v>0.19850726425647736</v>
      </c>
      <c r="AQ711">
        <v>0.51047170162200928</v>
      </c>
      <c r="AR711">
        <v>2.022597074508667</v>
      </c>
      <c r="AS711">
        <v>2.0569732189178467</v>
      </c>
      <c r="AT711">
        <v>1.9298592805862427</v>
      </c>
      <c r="AU711">
        <v>1.8563040494918823</v>
      </c>
      <c r="AV711">
        <v>1.9212034940719604</v>
      </c>
      <c r="AW711">
        <v>1.9080111980438232</v>
      </c>
      <c r="AX711">
        <v>1.7112699747085571</v>
      </c>
      <c r="AY711">
        <v>0.64856010675430298</v>
      </c>
      <c r="AZ711">
        <v>0.41393336653709412</v>
      </c>
      <c r="BA711">
        <v>0.29316532611846924</v>
      </c>
      <c r="BB711">
        <v>0.21166566014289856</v>
      </c>
      <c r="BC711">
        <v>0.22256627678871155</v>
      </c>
      <c r="BD711">
        <v>0.21920864284038544</v>
      </c>
      <c r="BE711">
        <v>73.06793212890625</v>
      </c>
      <c r="BF711">
        <v>72.259147644042969</v>
      </c>
      <c r="BG711">
        <v>71.659149169921875</v>
      </c>
      <c r="BH711">
        <v>70.527473449707031</v>
      </c>
      <c r="BI711">
        <v>70.4486083984375</v>
      </c>
      <c r="BJ711">
        <v>70.248603820800781</v>
      </c>
      <c r="BK711">
        <v>69.507171630859375</v>
      </c>
      <c r="BL711">
        <v>72.3687744140625</v>
      </c>
      <c r="BM711">
        <v>79.145835876464844</v>
      </c>
      <c r="BN711">
        <v>83.686882019042969</v>
      </c>
      <c r="BO711">
        <v>89.170341491699219</v>
      </c>
      <c r="BP711">
        <v>90.7711181640625</v>
      </c>
      <c r="BQ711">
        <v>92.5806884765625</v>
      </c>
      <c r="BR711">
        <v>91.000213623046875</v>
      </c>
      <c r="BS711">
        <v>91.3892822265625</v>
      </c>
      <c r="BT711">
        <v>91.238861083984375</v>
      </c>
      <c r="BU711">
        <v>89.906402587890625</v>
      </c>
      <c r="BV711">
        <v>89.496650695800781</v>
      </c>
      <c r="BW711">
        <v>85.43328857421875</v>
      </c>
      <c r="BX711">
        <v>82.282485961914063</v>
      </c>
      <c r="BY711">
        <v>78.181060791015625</v>
      </c>
      <c r="BZ711">
        <v>76.360176086425781</v>
      </c>
      <c r="CA711">
        <v>75.208976745605469</v>
      </c>
      <c r="CB711">
        <v>75.171104431152344</v>
      </c>
      <c r="CC711">
        <v>0.26823863387107849</v>
      </c>
      <c r="CD711">
        <v>0.21444045007228851</v>
      </c>
      <c r="CE711">
        <v>0.17972230911254883</v>
      </c>
      <c r="CF711">
        <v>0.23525245487689972</v>
      </c>
      <c r="CG711">
        <v>0.28939634561538696</v>
      </c>
      <c r="CH711">
        <v>0.35881450772285461</v>
      </c>
      <c r="CI711">
        <v>0.31620261073112488</v>
      </c>
      <c r="CJ711">
        <v>0.30645805597305298</v>
      </c>
      <c r="CK711">
        <v>0.16737137734889984</v>
      </c>
      <c r="CL711">
        <v>0.31084850430488586</v>
      </c>
      <c r="CM711">
        <v>0.29623368382453918</v>
      </c>
      <c r="CN711">
        <v>0.28794112801551819</v>
      </c>
      <c r="CO711">
        <v>0.26458588242530823</v>
      </c>
      <c r="CP711">
        <v>0.25098681449890137</v>
      </c>
      <c r="CQ711">
        <v>0.26639088988304138</v>
      </c>
      <c r="CR711">
        <v>0.35511612892150879</v>
      </c>
      <c r="CS711">
        <v>0.28958657383918762</v>
      </c>
      <c r="CT711">
        <v>0.2968372106552124</v>
      </c>
      <c r="CU711">
        <v>0.34301018714904785</v>
      </c>
      <c r="CV711">
        <v>0.38235676288604736</v>
      </c>
      <c r="CW711">
        <v>0.40482619404792786</v>
      </c>
      <c r="CX711">
        <v>0.42286238074302673</v>
      </c>
      <c r="CY711">
        <v>0.37588390707969666</v>
      </c>
      <c r="CZ711">
        <v>0.32826441526412964</v>
      </c>
    </row>
    <row r="712" spans="1:104" x14ac:dyDescent="0.25">
      <c r="A712" t="s">
        <v>2601</v>
      </c>
      <c r="B712" t="s">
        <v>168</v>
      </c>
      <c r="C712" t="s">
        <v>25</v>
      </c>
      <c r="D712" t="s">
        <v>182</v>
      </c>
      <c r="E712" t="s">
        <v>182</v>
      </c>
      <c r="F712">
        <v>2026</v>
      </c>
      <c r="G712" t="s">
        <v>177</v>
      </c>
      <c r="H712">
        <v>9</v>
      </c>
      <c r="I712">
        <v>30.297281265258789</v>
      </c>
      <c r="J712">
        <v>29.255228042602539</v>
      </c>
      <c r="K712">
        <v>28.592056274414063</v>
      </c>
      <c r="L712">
        <v>28.527250289916992</v>
      </c>
      <c r="M712">
        <v>29.816810607910156</v>
      </c>
      <c r="N712">
        <v>32.968021392822266</v>
      </c>
      <c r="O712">
        <v>37.467445373535156</v>
      </c>
      <c r="P712">
        <v>41.694278717041016</v>
      </c>
      <c r="Q712">
        <v>46.871555328369141</v>
      </c>
      <c r="R712">
        <v>51.093070983886719</v>
      </c>
      <c r="S712">
        <v>54.246280670166016</v>
      </c>
      <c r="T712">
        <v>55.8836669921875</v>
      </c>
      <c r="U712">
        <v>56.488742828369141</v>
      </c>
      <c r="V712">
        <v>56.745098114013672</v>
      </c>
      <c r="W712">
        <v>56.246150970458984</v>
      </c>
      <c r="X712">
        <v>54.555629730224609</v>
      </c>
      <c r="Y712">
        <v>51.925163269042969</v>
      </c>
      <c r="Z712">
        <v>48.896121978759766</v>
      </c>
      <c r="AA712">
        <v>45.313770294189453</v>
      </c>
      <c r="AB712">
        <v>44.300178527832031</v>
      </c>
      <c r="AC712">
        <v>41.946575164794922</v>
      </c>
      <c r="AD712">
        <v>38.879714965820313</v>
      </c>
      <c r="AE712">
        <v>35.548912048339844</v>
      </c>
      <c r="AF712">
        <v>32.912628173828125</v>
      </c>
      <c r="AG712">
        <v>1.016701478511095E-2</v>
      </c>
      <c r="AH712">
        <v>5.0442662090063095E-2</v>
      </c>
      <c r="AI712">
        <v>4.0466595441102982E-2</v>
      </c>
      <c r="AJ712">
        <v>7.7099636197090149E-2</v>
      </c>
      <c r="AK712">
        <v>4.5352645218372345E-2</v>
      </c>
      <c r="AL712">
        <v>0.11011833697557449</v>
      </c>
      <c r="AM712">
        <v>-8.1332258880138397E-2</v>
      </c>
      <c r="AN712">
        <v>0.12684956192970276</v>
      </c>
      <c r="AO712">
        <v>0.22557301819324493</v>
      </c>
      <c r="AP712">
        <v>0.22556352615356445</v>
      </c>
      <c r="AQ712">
        <v>0.55459898710250854</v>
      </c>
      <c r="AR712">
        <v>2.1700444221496582</v>
      </c>
      <c r="AS712">
        <v>2.2103402614593506</v>
      </c>
      <c r="AT712">
        <v>2.0689704418182373</v>
      </c>
      <c r="AU712">
        <v>1.9830182790756226</v>
      </c>
      <c r="AV712">
        <v>2.0513749122619629</v>
      </c>
      <c r="AW712">
        <v>2.0115969181060791</v>
      </c>
      <c r="AX712">
        <v>1.8126834630966187</v>
      </c>
      <c r="AY712">
        <v>0.72195017337799072</v>
      </c>
      <c r="AZ712">
        <v>0.46186169981956482</v>
      </c>
      <c r="BA712">
        <v>0.3170333206653595</v>
      </c>
      <c r="BB712">
        <v>0.23241181671619415</v>
      </c>
      <c r="BC712">
        <v>0.24131698906421661</v>
      </c>
      <c r="BD712">
        <v>0.23316855728626251</v>
      </c>
      <c r="BE712">
        <v>70.622116088867188</v>
      </c>
      <c r="BF712">
        <v>70.146537780761719</v>
      </c>
      <c r="BG712">
        <v>70.109901428222656</v>
      </c>
      <c r="BH712">
        <v>69.847694396972656</v>
      </c>
      <c r="BI712">
        <v>70.073265075683594</v>
      </c>
      <c r="BJ712">
        <v>68.884323120117187</v>
      </c>
      <c r="BK712">
        <v>71.536636352539063</v>
      </c>
      <c r="BL712">
        <v>72.963363647460938</v>
      </c>
      <c r="BM712">
        <v>80.469139099121094</v>
      </c>
      <c r="BN712">
        <v>87.145866394042969</v>
      </c>
      <c r="BO712">
        <v>96.005096435546875</v>
      </c>
      <c r="BP712">
        <v>99.218467712402344</v>
      </c>
      <c r="BQ712">
        <v>100.59635162353516</v>
      </c>
      <c r="BR712">
        <v>100.18183135986328</v>
      </c>
      <c r="BS712">
        <v>99.005096435546875</v>
      </c>
      <c r="BT712">
        <v>98.078369140625</v>
      </c>
      <c r="BU712">
        <v>96.737113952636719</v>
      </c>
      <c r="BV712">
        <v>94.999336242675781</v>
      </c>
      <c r="BW712">
        <v>92.322593688964844</v>
      </c>
      <c r="BX712">
        <v>83.877891540527344</v>
      </c>
      <c r="BY712">
        <v>79.536636352539062</v>
      </c>
      <c r="BZ712">
        <v>77.335479736328125</v>
      </c>
      <c r="CA712">
        <v>76.286636352539062</v>
      </c>
      <c r="CB712">
        <v>74.335479736328125</v>
      </c>
      <c r="CC712">
        <v>0.26499539613723755</v>
      </c>
      <c r="CD712">
        <v>0.2119586318731308</v>
      </c>
      <c r="CE712">
        <v>0.17787578701972961</v>
      </c>
      <c r="CF712">
        <v>0.23341406881809235</v>
      </c>
      <c r="CG712">
        <v>0.28953292965888977</v>
      </c>
      <c r="CH712">
        <v>0.3595384955406189</v>
      </c>
      <c r="CI712">
        <v>0.32299116253852844</v>
      </c>
      <c r="CJ712">
        <v>0.31328952312469482</v>
      </c>
      <c r="CK712">
        <v>0.1738828718662262</v>
      </c>
      <c r="CL712">
        <v>0.32705956697463989</v>
      </c>
      <c r="CM712">
        <v>0.31173869967460632</v>
      </c>
      <c r="CN712">
        <v>0.30345892906188965</v>
      </c>
      <c r="CO712">
        <v>0.2784821093082428</v>
      </c>
      <c r="CP712">
        <v>0.26338273286819458</v>
      </c>
      <c r="CQ712">
        <v>0.27856051921844482</v>
      </c>
      <c r="CR712">
        <v>0.36790233850479126</v>
      </c>
      <c r="CS712">
        <v>0.29610425233840942</v>
      </c>
      <c r="CT712">
        <v>0.30244877934455872</v>
      </c>
      <c r="CU712">
        <v>0.35094597935676575</v>
      </c>
      <c r="CV712">
        <v>0.39474290609359741</v>
      </c>
      <c r="CW712">
        <v>0.41090527176856995</v>
      </c>
      <c r="CX712">
        <v>0.42551729083061218</v>
      </c>
      <c r="CY712">
        <v>0.3750685453414917</v>
      </c>
      <c r="CZ712">
        <v>0.32693600654602051</v>
      </c>
    </row>
    <row r="713" spans="1:104" x14ac:dyDescent="0.25">
      <c r="A713" t="s">
        <v>2602</v>
      </c>
      <c r="B713" t="s">
        <v>168</v>
      </c>
      <c r="C713" t="s">
        <v>25</v>
      </c>
      <c r="D713" t="s">
        <v>182</v>
      </c>
      <c r="E713" t="s">
        <v>182</v>
      </c>
      <c r="F713">
        <v>2026</v>
      </c>
      <c r="G713" t="s">
        <v>178</v>
      </c>
      <c r="H713">
        <v>10</v>
      </c>
      <c r="I713">
        <v>28.691316604614258</v>
      </c>
      <c r="J713">
        <v>27.709491729736328</v>
      </c>
      <c r="K713">
        <v>27.067268371582031</v>
      </c>
      <c r="L713">
        <v>26.921283721923828</v>
      </c>
      <c r="M713">
        <v>27.982742309570313</v>
      </c>
      <c r="N713">
        <v>30.599842071533203</v>
      </c>
      <c r="O713">
        <v>34.754600524902344</v>
      </c>
      <c r="P713">
        <v>38.190658569335937</v>
      </c>
      <c r="Q713">
        <v>42.485027313232422</v>
      </c>
      <c r="R713">
        <v>46.369884490966797</v>
      </c>
      <c r="S713">
        <v>49.693058013916016</v>
      </c>
      <c r="T713">
        <v>51.742507934570313</v>
      </c>
      <c r="U713">
        <v>52.742809295654297</v>
      </c>
      <c r="V713">
        <v>53.496871948242187</v>
      </c>
      <c r="W713">
        <v>53.176471710205078</v>
      </c>
      <c r="X713">
        <v>51.604324340820313</v>
      </c>
      <c r="Y713">
        <v>49.046497344970703</v>
      </c>
      <c r="Z713">
        <v>45.921875</v>
      </c>
      <c r="AA713">
        <v>43.472152709960937</v>
      </c>
      <c r="AB713">
        <v>41.730388641357422</v>
      </c>
      <c r="AC713">
        <v>39.353507995605469</v>
      </c>
      <c r="AD713">
        <v>36.493404388427734</v>
      </c>
      <c r="AE713">
        <v>33.473091125488281</v>
      </c>
      <c r="AF713">
        <v>31.032978057861328</v>
      </c>
      <c r="AG713">
        <v>-1.6895316075533628E-3</v>
      </c>
      <c r="AH713">
        <v>4.9595963209867477E-2</v>
      </c>
      <c r="AI713">
        <v>2.6838935911655426E-2</v>
      </c>
      <c r="AJ713">
        <v>5.6646589189767838E-2</v>
      </c>
      <c r="AK713">
        <v>9.9690146744251251E-3</v>
      </c>
      <c r="AL713">
        <v>3.5291600972414017E-2</v>
      </c>
      <c r="AM713">
        <v>-0.13514864444732666</v>
      </c>
      <c r="AN713">
        <v>1.541729923337698E-2</v>
      </c>
      <c r="AO713">
        <v>0.12255420535802841</v>
      </c>
      <c r="AP713">
        <v>0.17010726034641266</v>
      </c>
      <c r="AQ713">
        <v>0.47998398542404175</v>
      </c>
      <c r="AR713">
        <v>1.9626685380935669</v>
      </c>
      <c r="AS713">
        <v>1.9910304546356201</v>
      </c>
      <c r="AT713">
        <v>1.8822439908981323</v>
      </c>
      <c r="AU713">
        <v>1.8092875480651855</v>
      </c>
      <c r="AV713">
        <v>1.829723596572876</v>
      </c>
      <c r="AW713">
        <v>1.7961097955703735</v>
      </c>
      <c r="AX713">
        <v>1.5735602378845215</v>
      </c>
      <c r="AY713">
        <v>0.55135625600814819</v>
      </c>
      <c r="AZ713">
        <v>0.35460725426673889</v>
      </c>
      <c r="BA713">
        <v>0.25446489453315735</v>
      </c>
      <c r="BB713">
        <v>0.17361393570899963</v>
      </c>
      <c r="BC713">
        <v>0.18450547754764557</v>
      </c>
      <c r="BD713">
        <v>0.18918347358703613</v>
      </c>
      <c r="BE713">
        <v>68.610733032226563</v>
      </c>
      <c r="BF713">
        <v>66.658645629882813</v>
      </c>
      <c r="BG713">
        <v>66.836532592773438</v>
      </c>
      <c r="BH713">
        <v>66.585556030273437</v>
      </c>
      <c r="BI713">
        <v>65.0980224609375</v>
      </c>
      <c r="BJ713">
        <v>64.823822021484375</v>
      </c>
      <c r="BK713">
        <v>64.109268188476562</v>
      </c>
      <c r="BL713">
        <v>67.439376831054687</v>
      </c>
      <c r="BM713">
        <v>75.870864868164063</v>
      </c>
      <c r="BN713">
        <v>83.272354125976563</v>
      </c>
      <c r="BO713">
        <v>89.022842407226562</v>
      </c>
      <c r="BP713">
        <v>91.248886108398438</v>
      </c>
      <c r="BQ713">
        <v>91.645057678222656</v>
      </c>
      <c r="BR713">
        <v>92.407279968261719</v>
      </c>
      <c r="BS713">
        <v>91.2071533203125</v>
      </c>
      <c r="BT713">
        <v>89.919021606445313</v>
      </c>
      <c r="BU713">
        <v>89.90704345703125</v>
      </c>
      <c r="BV713">
        <v>87.530242919921875</v>
      </c>
      <c r="BW713">
        <v>82.925689697265625</v>
      </c>
      <c r="BX713">
        <v>79.499755859375</v>
      </c>
      <c r="BY713">
        <v>75.562088012695313</v>
      </c>
      <c r="BZ713">
        <v>72.3470458984375</v>
      </c>
      <c r="CA713">
        <v>69.94580078125</v>
      </c>
      <c r="CB713">
        <v>69.39739990234375</v>
      </c>
      <c r="CC713">
        <v>0.26462256908416748</v>
      </c>
      <c r="CD713">
        <v>0.2114383727312088</v>
      </c>
      <c r="CE713">
        <v>0.17697688937187195</v>
      </c>
      <c r="CF713">
        <v>0.23096638917922974</v>
      </c>
      <c r="CG713">
        <v>0.28390464186668396</v>
      </c>
      <c r="CH713">
        <v>0.34664106369018555</v>
      </c>
      <c r="CI713">
        <v>0.3102705180644989</v>
      </c>
      <c r="CJ713">
        <v>0.3011416494846344</v>
      </c>
      <c r="CK713">
        <v>0.16563953459262848</v>
      </c>
      <c r="CL713">
        <v>0.30954077839851379</v>
      </c>
      <c r="CM713">
        <v>0.29682621359825134</v>
      </c>
      <c r="CN713">
        <v>0.29073983430862427</v>
      </c>
      <c r="CO713">
        <v>0.26757189631462097</v>
      </c>
      <c r="CP713">
        <v>0.25595524907112122</v>
      </c>
      <c r="CQ713">
        <v>0.27140381932258606</v>
      </c>
      <c r="CR713">
        <v>0.35901302099227905</v>
      </c>
      <c r="CS713">
        <v>0.28940987586975098</v>
      </c>
      <c r="CT713">
        <v>0.29450631141662598</v>
      </c>
      <c r="CU713">
        <v>0.34409472346305847</v>
      </c>
      <c r="CV713">
        <v>0.38121482729911804</v>
      </c>
      <c r="CW713">
        <v>0.39732396602630615</v>
      </c>
      <c r="CX713">
        <v>0.41180726885795593</v>
      </c>
      <c r="CY713">
        <v>0.3667202889919281</v>
      </c>
      <c r="CZ713">
        <v>0.32188138365745544</v>
      </c>
    </row>
    <row r="714" spans="1:104" x14ac:dyDescent="0.25">
      <c r="A714" t="s">
        <v>2603</v>
      </c>
      <c r="B714" t="s">
        <v>168</v>
      </c>
      <c r="C714" t="s">
        <v>25</v>
      </c>
      <c r="D714" t="s">
        <v>182</v>
      </c>
      <c r="E714" t="s">
        <v>182</v>
      </c>
      <c r="F714">
        <v>2026</v>
      </c>
      <c r="G714" t="s">
        <v>179</v>
      </c>
      <c r="H714">
        <v>11</v>
      </c>
      <c r="I714">
        <v>26.591421127319336</v>
      </c>
      <c r="J714">
        <v>25.801277160644531</v>
      </c>
      <c r="K714">
        <v>25.302085876464844</v>
      </c>
      <c r="L714">
        <v>25.287271499633789</v>
      </c>
      <c r="M714">
        <v>26.371072769165039</v>
      </c>
      <c r="N714">
        <v>28.801389694213867</v>
      </c>
      <c r="O714">
        <v>31.972496032714844</v>
      </c>
      <c r="P714">
        <v>35.359325408935547</v>
      </c>
      <c r="Q714">
        <v>39.181896209716797</v>
      </c>
      <c r="R714">
        <v>42.434089660644531</v>
      </c>
      <c r="S714">
        <v>45.203517913818359</v>
      </c>
      <c r="T714">
        <v>46.769557952880859</v>
      </c>
      <c r="U714">
        <v>47.533779144287109</v>
      </c>
      <c r="V714">
        <v>48.129169464111328</v>
      </c>
      <c r="W714">
        <v>47.694652557373047</v>
      </c>
      <c r="X714">
        <v>45.990211486816406</v>
      </c>
      <c r="Y714">
        <v>44.00006103515625</v>
      </c>
      <c r="Z714">
        <v>42.718879699707031</v>
      </c>
      <c r="AA714">
        <v>39.489322662353516</v>
      </c>
      <c r="AB714">
        <v>37.336025238037109</v>
      </c>
      <c r="AC714">
        <v>35.485614776611328</v>
      </c>
      <c r="AD714">
        <v>33.105705261230469</v>
      </c>
      <c r="AE714">
        <v>30.548086166381836</v>
      </c>
      <c r="AF714">
        <v>28.492610931396484</v>
      </c>
      <c r="AG714">
        <v>-1.0615069419145584E-2</v>
      </c>
      <c r="AH714">
        <v>4.6139020472764969E-2</v>
      </c>
      <c r="AI714">
        <v>1.5066440217196941E-2</v>
      </c>
      <c r="AJ714">
        <v>3.8621436804533005E-2</v>
      </c>
      <c r="AK714">
        <v>-1.7136350274085999E-2</v>
      </c>
      <c r="AL714">
        <v>-2.0980294793844223E-2</v>
      </c>
      <c r="AM714">
        <v>-0.16994099318981171</v>
      </c>
      <c r="AN714">
        <v>-6.7181482911109924E-2</v>
      </c>
      <c r="AO714">
        <v>4.5176170766353607E-2</v>
      </c>
      <c r="AP714">
        <v>0.12767770886421204</v>
      </c>
      <c r="AQ714">
        <v>0.41676545143127441</v>
      </c>
      <c r="AR714">
        <v>1.7550475597381592</v>
      </c>
      <c r="AS714">
        <v>1.7676937580108643</v>
      </c>
      <c r="AT714">
        <v>1.6695395708084106</v>
      </c>
      <c r="AU714">
        <v>1.6034243106842041</v>
      </c>
      <c r="AV714">
        <v>1.577683687210083</v>
      </c>
      <c r="AW714">
        <v>1.5514390468597412</v>
      </c>
      <c r="AX714">
        <v>1.345781683921814</v>
      </c>
      <c r="AY714">
        <v>0.39185574650764465</v>
      </c>
      <c r="AZ714">
        <v>0.25661730766296387</v>
      </c>
      <c r="BA714">
        <v>0.19664977490901947</v>
      </c>
      <c r="BB714">
        <v>0.12323474884033203</v>
      </c>
      <c r="BC714">
        <v>0.1334461122751236</v>
      </c>
      <c r="BD714">
        <v>0.14655333757400513</v>
      </c>
      <c r="BE714">
        <v>63.166370391845703</v>
      </c>
      <c r="BF714">
        <v>62.385944366455078</v>
      </c>
      <c r="BG714">
        <v>60.947189331054688</v>
      </c>
      <c r="BH714">
        <v>61.647953033447266</v>
      </c>
      <c r="BI714">
        <v>61.258720397949219</v>
      </c>
      <c r="BJ714">
        <v>60.648342132568359</v>
      </c>
      <c r="BK714">
        <v>59.869678497314453</v>
      </c>
      <c r="BL714">
        <v>63.312904357910156</v>
      </c>
      <c r="BM714">
        <v>71.355140686035156</v>
      </c>
      <c r="BN714">
        <v>78.867843627929688</v>
      </c>
      <c r="BO714">
        <v>82.803688049316406</v>
      </c>
      <c r="BP714">
        <v>86.623260498046875</v>
      </c>
      <c r="BQ714">
        <v>87.832260131835938</v>
      </c>
      <c r="BR714">
        <v>87.995452880859375</v>
      </c>
      <c r="BS714">
        <v>87.794486999511719</v>
      </c>
      <c r="BT714">
        <v>86.965316772460938</v>
      </c>
      <c r="BU714">
        <v>83.922103881835937</v>
      </c>
      <c r="BV714">
        <v>77.809982299804688</v>
      </c>
      <c r="BW714">
        <v>72.385940551757813</v>
      </c>
      <c r="BX714">
        <v>68.055427551269531</v>
      </c>
      <c r="BY714">
        <v>66.255035400390625</v>
      </c>
      <c r="BZ714">
        <v>63.113365173339844</v>
      </c>
      <c r="CA714">
        <v>62.2744140625</v>
      </c>
      <c r="CB714">
        <v>61.075588226318359</v>
      </c>
      <c r="CC714">
        <v>0.25383961200714111</v>
      </c>
      <c r="CD714">
        <v>0.2030373215675354</v>
      </c>
      <c r="CE714">
        <v>0.17041745781898499</v>
      </c>
      <c r="CF714">
        <v>0.22342221438884735</v>
      </c>
      <c r="CG714">
        <v>0.27577832341194153</v>
      </c>
      <c r="CH714">
        <v>0.33486199378967285</v>
      </c>
      <c r="CI714">
        <v>0.29655176401138306</v>
      </c>
      <c r="CJ714">
        <v>0.2910158634185791</v>
      </c>
      <c r="CK714">
        <v>0.15992975234985352</v>
      </c>
      <c r="CL714">
        <v>0.29871669411659241</v>
      </c>
      <c r="CM714">
        <v>0.28612318634986877</v>
      </c>
      <c r="CN714">
        <v>0.27941262722015381</v>
      </c>
      <c r="CO714">
        <v>0.25743627548217773</v>
      </c>
      <c r="CP714">
        <v>0.24653033912181854</v>
      </c>
      <c r="CQ714">
        <v>0.26139089465141296</v>
      </c>
      <c r="CR714">
        <v>0.34427207708358765</v>
      </c>
      <c r="CS714">
        <v>0.27737721800804138</v>
      </c>
      <c r="CT714">
        <v>0.28382107615470886</v>
      </c>
      <c r="CU714">
        <v>0.32398176193237305</v>
      </c>
      <c r="CV714">
        <v>0.35573017597198486</v>
      </c>
      <c r="CW714">
        <v>0.37549701333045959</v>
      </c>
      <c r="CX714">
        <v>0.39207601547241211</v>
      </c>
      <c r="CY714">
        <v>0.34952670335769653</v>
      </c>
      <c r="CZ714">
        <v>0.30754530429840088</v>
      </c>
    </row>
    <row r="715" spans="1:104" x14ac:dyDescent="0.25">
      <c r="A715" t="s">
        <v>2604</v>
      </c>
      <c r="B715" t="s">
        <v>168</v>
      </c>
      <c r="C715" t="s">
        <v>25</v>
      </c>
      <c r="D715" t="s">
        <v>182</v>
      </c>
      <c r="E715" t="s">
        <v>182</v>
      </c>
      <c r="F715">
        <v>2026</v>
      </c>
      <c r="G715" t="s">
        <v>180</v>
      </c>
      <c r="H715">
        <v>12</v>
      </c>
      <c r="I715">
        <v>23.43487548828125</v>
      </c>
      <c r="J715">
        <v>22.915166854858398</v>
      </c>
      <c r="K715">
        <v>22.710779190063477</v>
      </c>
      <c r="L715">
        <v>22.830236434936523</v>
      </c>
      <c r="M715">
        <v>23.880897521972656</v>
      </c>
      <c r="N715">
        <v>26.155416488647461</v>
      </c>
      <c r="O715">
        <v>29.137903213500977</v>
      </c>
      <c r="P715">
        <v>31.831117630004883</v>
      </c>
      <c r="Q715">
        <v>33.760707855224609</v>
      </c>
      <c r="R715">
        <v>34.412742614746094</v>
      </c>
      <c r="S715">
        <v>34.572799682617187</v>
      </c>
      <c r="T715">
        <v>34.152496337890625</v>
      </c>
      <c r="U715">
        <v>33.666919708251953</v>
      </c>
      <c r="V715">
        <v>33.273796081542969</v>
      </c>
      <c r="W715">
        <v>32.734283447265625</v>
      </c>
      <c r="X715">
        <v>31.929599761962891</v>
      </c>
      <c r="Y715">
        <v>31.701620101928711</v>
      </c>
      <c r="Z715">
        <v>32.734626770019531</v>
      </c>
      <c r="AA715">
        <v>31.984426498413086</v>
      </c>
      <c r="AB715">
        <v>30.692667007446289</v>
      </c>
      <c r="AC715">
        <v>29.514196395874023</v>
      </c>
      <c r="AD715">
        <v>28.06639289855957</v>
      </c>
      <c r="AE715">
        <v>26.230062484741211</v>
      </c>
      <c r="AF715">
        <v>24.782388687133789</v>
      </c>
      <c r="AG715">
        <v>-5.8196038007736206E-2</v>
      </c>
      <c r="AH715">
        <v>3.9702590554952621E-2</v>
      </c>
      <c r="AI715">
        <v>-4.1973717510700226E-2</v>
      </c>
      <c r="AJ715">
        <v>-4.6392634510993958E-2</v>
      </c>
      <c r="AK715">
        <v>-0.16142818331718445</v>
      </c>
      <c r="AL715">
        <v>-0.31507366895675659</v>
      </c>
      <c r="AM715">
        <v>-0.396617591381073</v>
      </c>
      <c r="AN715">
        <v>-0.4998791515827179</v>
      </c>
      <c r="AO715">
        <v>-0.32549408078193665</v>
      </c>
      <c r="AP715">
        <v>-5.5880852043628693E-2</v>
      </c>
      <c r="AQ715">
        <v>0.16133284568786621</v>
      </c>
      <c r="AR715">
        <v>0.98686021566390991</v>
      </c>
      <c r="AS715">
        <v>0.90770518779754639</v>
      </c>
      <c r="AT715">
        <v>0.8308296799659729</v>
      </c>
      <c r="AU715">
        <v>0.79651600122451782</v>
      </c>
      <c r="AV715">
        <v>0.63199824094772339</v>
      </c>
      <c r="AW715">
        <v>0.64858317375183105</v>
      </c>
      <c r="AX715">
        <v>0.4361688494682312</v>
      </c>
      <c r="AY715">
        <v>-0.25168383121490479</v>
      </c>
      <c r="AZ715">
        <v>-0.12182898074388504</v>
      </c>
      <c r="BA715">
        <v>-2.7932003140449524E-2</v>
      </c>
      <c r="BB715">
        <v>-9.2658676207065582E-2</v>
      </c>
      <c r="BC715">
        <v>-8.456699550151825E-2</v>
      </c>
      <c r="BD715">
        <v>-2.9256775975227356E-2</v>
      </c>
      <c r="BE715">
        <v>47.433658599853516</v>
      </c>
      <c r="BF715">
        <v>46.933658599853516</v>
      </c>
      <c r="BG715">
        <v>45.482635498046875</v>
      </c>
      <c r="BH715">
        <v>45.208148956298828</v>
      </c>
      <c r="BI715">
        <v>45.433658599853516</v>
      </c>
      <c r="BJ715">
        <v>45.384681701660156</v>
      </c>
      <c r="BK715">
        <v>44.433662414550781</v>
      </c>
      <c r="BL715">
        <v>45.409172058105469</v>
      </c>
      <c r="BM715">
        <v>47.860198974609375</v>
      </c>
      <c r="BN715">
        <v>50.823463439941406</v>
      </c>
      <c r="BO715">
        <v>53.012245178222656</v>
      </c>
      <c r="BP715">
        <v>53.286731719970703</v>
      </c>
      <c r="BQ715">
        <v>54.048976898193359</v>
      </c>
      <c r="BR715">
        <v>55.048976898193359</v>
      </c>
      <c r="BS715">
        <v>55.975513458251953</v>
      </c>
      <c r="BT715">
        <v>55.06121826171875</v>
      </c>
      <c r="BU715">
        <v>54.323463439941406</v>
      </c>
      <c r="BV715">
        <v>50.945903778076172</v>
      </c>
      <c r="BW715">
        <v>49.445903778076172</v>
      </c>
      <c r="BX715">
        <v>48.732635498046875</v>
      </c>
      <c r="BY715">
        <v>46.806098937988281</v>
      </c>
      <c r="BZ715">
        <v>47.958148956298828</v>
      </c>
      <c r="CA715">
        <v>46.244876861572266</v>
      </c>
      <c r="CB715">
        <v>45.519367218017578</v>
      </c>
      <c r="CC715">
        <v>0.32348364591598511</v>
      </c>
      <c r="CD715">
        <v>0.26033276319503784</v>
      </c>
      <c r="CE715">
        <v>0.2209213525056839</v>
      </c>
      <c r="CF715">
        <v>0.29019126296043396</v>
      </c>
      <c r="CG715">
        <v>0.35757914185523987</v>
      </c>
      <c r="CH715">
        <v>0.43200483918190002</v>
      </c>
      <c r="CI715">
        <v>0.38569286465644836</v>
      </c>
      <c r="CJ715">
        <v>0.37028208374977112</v>
      </c>
      <c r="CK715">
        <v>0.19594310224056244</v>
      </c>
      <c r="CL715">
        <v>0.34821650385856628</v>
      </c>
      <c r="CM715">
        <v>0.31706029176712036</v>
      </c>
      <c r="CN715">
        <v>0.29663556814193726</v>
      </c>
      <c r="CO715">
        <v>0.26669928431510925</v>
      </c>
      <c r="CP715">
        <v>0.24924257397651672</v>
      </c>
      <c r="CQ715">
        <v>0.26330628991127014</v>
      </c>
      <c r="CR715">
        <v>0.35505083203315735</v>
      </c>
      <c r="CS715">
        <v>0.29950466752052307</v>
      </c>
      <c r="CT715">
        <v>0.32436701655387878</v>
      </c>
      <c r="CU715">
        <v>0.38769832253456116</v>
      </c>
      <c r="CV715">
        <v>0.43201726675033569</v>
      </c>
      <c r="CW715">
        <v>0.45922443270683289</v>
      </c>
      <c r="CX715">
        <v>0.4873567521572113</v>
      </c>
      <c r="CY715">
        <v>0.43615949153900146</v>
      </c>
      <c r="CZ715">
        <v>0.38519054651260376</v>
      </c>
    </row>
    <row r="716" spans="1:104" x14ac:dyDescent="0.25">
      <c r="A716" t="s">
        <v>2605</v>
      </c>
      <c r="B716" t="s">
        <v>168</v>
      </c>
      <c r="C716" t="s">
        <v>25</v>
      </c>
      <c r="D716" t="s">
        <v>182</v>
      </c>
      <c r="E716" t="s">
        <v>182</v>
      </c>
      <c r="F716">
        <v>2026</v>
      </c>
      <c r="G716" t="s">
        <v>181</v>
      </c>
      <c r="H716">
        <v>8</v>
      </c>
      <c r="I716">
        <v>29.694278717041016</v>
      </c>
      <c r="J716">
        <v>28.637983322143555</v>
      </c>
      <c r="K716">
        <v>27.960721969604492</v>
      </c>
      <c r="L716">
        <v>27.830852508544922</v>
      </c>
      <c r="M716">
        <v>28.953351974487305</v>
      </c>
      <c r="N716">
        <v>31.893331527709961</v>
      </c>
      <c r="O716">
        <v>35.641548156738281</v>
      </c>
      <c r="P716">
        <v>39.72235107421875</v>
      </c>
      <c r="Q716">
        <v>43.996120452880859</v>
      </c>
      <c r="R716">
        <v>47.497020721435547</v>
      </c>
      <c r="S716">
        <v>50.405513763427734</v>
      </c>
      <c r="T716">
        <v>51.875762939453125</v>
      </c>
      <c r="U716">
        <v>52.550895690917969</v>
      </c>
      <c r="V716">
        <v>52.918933868408203</v>
      </c>
      <c r="W716">
        <v>52.653297424316406</v>
      </c>
      <c r="X716">
        <v>51.506832122802734</v>
      </c>
      <c r="Y716">
        <v>49.59552001953125</v>
      </c>
      <c r="Z716">
        <v>46.929759979248047</v>
      </c>
      <c r="AA716">
        <v>43.337131500244141</v>
      </c>
      <c r="AB716">
        <v>41.728969573974609</v>
      </c>
      <c r="AC716">
        <v>40.468559265136719</v>
      </c>
      <c r="AD716">
        <v>37.808280944824219</v>
      </c>
      <c r="AE716">
        <v>34.76153564453125</v>
      </c>
      <c r="AF716">
        <v>32.209033966064453</v>
      </c>
      <c r="AG716">
        <v>2.446816535666585E-3</v>
      </c>
      <c r="AH716">
        <v>5.0524335354566574E-2</v>
      </c>
      <c r="AI716">
        <v>3.1960204243659973E-2</v>
      </c>
      <c r="AJ716">
        <v>6.4598478376865387E-2</v>
      </c>
      <c r="AK716">
        <v>2.2323634475469589E-2</v>
      </c>
      <c r="AL716">
        <v>6.1826858669519424E-2</v>
      </c>
      <c r="AM716">
        <v>-0.11737020313739777</v>
      </c>
      <c r="AN716">
        <v>5.3145129233598709E-2</v>
      </c>
      <c r="AO716">
        <v>0.15542952716350555</v>
      </c>
      <c r="AP716">
        <v>0.184401735663414</v>
      </c>
      <c r="AQ716">
        <v>0.49025848507881165</v>
      </c>
      <c r="AR716">
        <v>1.9656010866165161</v>
      </c>
      <c r="AS716">
        <v>1.9943116903305054</v>
      </c>
      <c r="AT716">
        <v>1.8725061416625977</v>
      </c>
      <c r="AU716">
        <v>1.802911639213562</v>
      </c>
      <c r="AV716">
        <v>1.8541456460952759</v>
      </c>
      <c r="AW716">
        <v>1.8428863286972046</v>
      </c>
      <c r="AX716">
        <v>1.6427741050720215</v>
      </c>
      <c r="AY716">
        <v>0.59954386949539185</v>
      </c>
      <c r="AZ716">
        <v>0.38522198796272278</v>
      </c>
      <c r="BA716">
        <v>0.27645990252494812</v>
      </c>
      <c r="BB716">
        <v>0.19590222835540771</v>
      </c>
      <c r="BC716">
        <v>0.20675931870937347</v>
      </c>
      <c r="BD716">
        <v>0.206581711769104</v>
      </c>
      <c r="BE716">
        <v>70.036590576171875</v>
      </c>
      <c r="BF716">
        <v>69.153305053710938</v>
      </c>
      <c r="BG716">
        <v>68.634407043457031</v>
      </c>
      <c r="BH716">
        <v>68.223190307617188</v>
      </c>
      <c r="BI716">
        <v>68.031219482421875</v>
      </c>
      <c r="BJ716">
        <v>67.505622863769531</v>
      </c>
      <c r="BK716">
        <v>68.218421936035156</v>
      </c>
      <c r="BL716">
        <v>72.174301147460938</v>
      </c>
      <c r="BM716">
        <v>78.037651062011719</v>
      </c>
      <c r="BN716">
        <v>82.883445739746094</v>
      </c>
      <c r="BO716">
        <v>88.964790344238281</v>
      </c>
      <c r="BP716">
        <v>92.110313415527344</v>
      </c>
      <c r="BQ716">
        <v>93.416419982910156</v>
      </c>
      <c r="BR716">
        <v>93.129493713378906</v>
      </c>
      <c r="BS716">
        <v>92.391159057617188</v>
      </c>
      <c r="BT716">
        <v>91.928504943847656</v>
      </c>
      <c r="BU716">
        <v>90.224754333496094</v>
      </c>
      <c r="BV716">
        <v>88.402870178222656</v>
      </c>
      <c r="BW716">
        <v>85.879745483398438</v>
      </c>
      <c r="BX716">
        <v>81.77325439453125</v>
      </c>
      <c r="BY716">
        <v>77.9403076171875</v>
      </c>
      <c r="BZ716">
        <v>75.230293273925781</v>
      </c>
      <c r="CA716">
        <v>73.936393737792969</v>
      </c>
      <c r="CB716">
        <v>72.600486755371094</v>
      </c>
      <c r="CC716">
        <v>0.26716732978820801</v>
      </c>
      <c r="CD716">
        <v>0.21364332735538483</v>
      </c>
      <c r="CE716">
        <v>0.17904391884803772</v>
      </c>
      <c r="CF716">
        <v>0.23438622057437897</v>
      </c>
      <c r="CG716">
        <v>0.28809502720832825</v>
      </c>
      <c r="CH716">
        <v>0.35689330101013184</v>
      </c>
      <c r="CI716">
        <v>0.31463274359703064</v>
      </c>
      <c r="CJ716">
        <v>0.3047981858253479</v>
      </c>
      <c r="CK716">
        <v>0.16604915261268616</v>
      </c>
      <c r="CL716">
        <v>0.30733573436737061</v>
      </c>
      <c r="CM716">
        <v>0.29208794236183167</v>
      </c>
      <c r="CN716">
        <v>0.28368362784385681</v>
      </c>
      <c r="CO716">
        <v>0.26063564419746399</v>
      </c>
      <c r="CP716">
        <v>0.24748389422893524</v>
      </c>
      <c r="CQ716">
        <v>0.26290363073348999</v>
      </c>
      <c r="CR716">
        <v>0.35056394338607788</v>
      </c>
      <c r="CS716">
        <v>0.28614845871925354</v>
      </c>
      <c r="CT716">
        <v>0.29340237379074097</v>
      </c>
      <c r="CU716">
        <v>0.33958232402801514</v>
      </c>
      <c r="CV716">
        <v>0.37895983457565308</v>
      </c>
      <c r="CW716">
        <v>0.40180319547653198</v>
      </c>
      <c r="CX716">
        <v>0.42017209529876709</v>
      </c>
      <c r="CY716">
        <v>0.37356066703796387</v>
      </c>
      <c r="CZ716">
        <v>0.32624340057373047</v>
      </c>
    </row>
    <row r="717" spans="1:104" x14ac:dyDescent="0.25">
      <c r="A717" t="s">
        <v>838</v>
      </c>
      <c r="B717" t="s">
        <v>168</v>
      </c>
      <c r="C717" t="s">
        <v>26</v>
      </c>
      <c r="D717" t="s">
        <v>182</v>
      </c>
      <c r="E717" t="s">
        <v>182</v>
      </c>
      <c r="F717">
        <v>2016</v>
      </c>
      <c r="G717" t="s">
        <v>169</v>
      </c>
      <c r="H717">
        <v>1</v>
      </c>
      <c r="I717">
        <v>21.278631210327148</v>
      </c>
      <c r="J717">
        <v>20.750604629516602</v>
      </c>
      <c r="K717">
        <v>20.573564529418945</v>
      </c>
      <c r="L717">
        <v>20.713998794555664</v>
      </c>
      <c r="M717">
        <v>21.759197235107422</v>
      </c>
      <c r="N717">
        <v>24.005954742431641</v>
      </c>
      <c r="O717">
        <v>27.620002746582031</v>
      </c>
      <c r="P717">
        <v>30.112415313720703</v>
      </c>
      <c r="Q717">
        <v>31.712858200073242</v>
      </c>
      <c r="R717">
        <v>32.073440551757813</v>
      </c>
      <c r="S717">
        <v>32.124656677246094</v>
      </c>
      <c r="T717">
        <v>31.790849685668945</v>
      </c>
      <c r="U717">
        <v>31.415668487548828</v>
      </c>
      <c r="V717">
        <v>31.183425903320313</v>
      </c>
      <c r="W717">
        <v>30.674676895141602</v>
      </c>
      <c r="X717">
        <v>29.924072265625</v>
      </c>
      <c r="Y717">
        <v>29.557567596435547</v>
      </c>
      <c r="Z717">
        <v>30.397991180419922</v>
      </c>
      <c r="AA717">
        <v>29.722227096557617</v>
      </c>
      <c r="AB717">
        <v>28.498428344726562</v>
      </c>
      <c r="AC717">
        <v>27.380830764770508</v>
      </c>
      <c r="AD717">
        <v>25.956277847290039</v>
      </c>
      <c r="AE717">
        <v>24.13475227355957</v>
      </c>
      <c r="AF717">
        <v>22.689104080200195</v>
      </c>
      <c r="AG717">
        <v>-4.1829735040664673E-2</v>
      </c>
      <c r="AH717">
        <v>3.0111534520983696E-2</v>
      </c>
      <c r="AI717">
        <v>-2.9010098427534103E-2</v>
      </c>
      <c r="AJ717">
        <v>-3.1149396672844887E-2</v>
      </c>
      <c r="AK717">
        <v>-0.11611926555633545</v>
      </c>
      <c r="AL717">
        <v>-0.22907273471355438</v>
      </c>
      <c r="AM717">
        <v>-0.30080720782279968</v>
      </c>
      <c r="AN717">
        <v>-0.37581589818000793</v>
      </c>
      <c r="AO717">
        <v>-0.23954449594020844</v>
      </c>
      <c r="AP717">
        <v>-3.5974256694316864E-2</v>
      </c>
      <c r="AQ717">
        <v>0.13681216537952423</v>
      </c>
      <c r="AR717">
        <v>0.84734410047531128</v>
      </c>
      <c r="AS717">
        <v>0.79008924961090088</v>
      </c>
      <c r="AT717">
        <v>0.73134326934814453</v>
      </c>
      <c r="AU717">
        <v>0.70037460327148438</v>
      </c>
      <c r="AV717">
        <v>0.57289040088653564</v>
      </c>
      <c r="AW717">
        <v>0.58032518625259399</v>
      </c>
      <c r="AX717">
        <v>0.415962815284729</v>
      </c>
      <c r="AY717">
        <v>-0.16574694216251373</v>
      </c>
      <c r="AZ717">
        <v>-7.6960071921348572E-2</v>
      </c>
      <c r="BA717">
        <v>-1.1736704967916012E-2</v>
      </c>
      <c r="BB717">
        <v>-6.1437040567398071E-2</v>
      </c>
      <c r="BC717">
        <v>-5.5322717875242233E-2</v>
      </c>
      <c r="BD717">
        <v>-1.4675162732601166E-2</v>
      </c>
      <c r="BE717">
        <v>46.705116271972656</v>
      </c>
      <c r="BF717">
        <v>46.196910858154297</v>
      </c>
      <c r="BG717">
        <v>46.863185882568359</v>
      </c>
      <c r="BH717">
        <v>46.610763549804688</v>
      </c>
      <c r="BI717">
        <v>45.390598297119141</v>
      </c>
      <c r="BJ717">
        <v>44.657566070556641</v>
      </c>
      <c r="BK717">
        <v>45.880340576171875</v>
      </c>
      <c r="BL717">
        <v>45.129783630371094</v>
      </c>
      <c r="BM717">
        <v>47.572719573974609</v>
      </c>
      <c r="BN717">
        <v>51.767902374267578</v>
      </c>
      <c r="BO717">
        <v>54.518085479736328</v>
      </c>
      <c r="BP717">
        <v>56.998317718505859</v>
      </c>
      <c r="BQ717">
        <v>58.508949279785156</v>
      </c>
      <c r="BR717">
        <v>58.529090881347656</v>
      </c>
      <c r="BS717">
        <v>58.769767761230469</v>
      </c>
      <c r="BT717">
        <v>57.816383361816406</v>
      </c>
      <c r="BU717">
        <v>56.112251281738281</v>
      </c>
      <c r="BV717">
        <v>54.120269775390625</v>
      </c>
      <c r="BW717">
        <v>51.427330017089844</v>
      </c>
      <c r="BX717">
        <v>49.973201751708984</v>
      </c>
      <c r="BY717">
        <v>46.538837432861328</v>
      </c>
      <c r="BZ717">
        <v>45.030818939208984</v>
      </c>
      <c r="CA717">
        <v>41.865852355957031</v>
      </c>
      <c r="CB717">
        <v>41.317184448242187</v>
      </c>
      <c r="CC717">
        <v>0.23936977982521057</v>
      </c>
      <c r="CD717">
        <v>0.1916927695274353</v>
      </c>
      <c r="CE717">
        <v>0.16264249384403229</v>
      </c>
      <c r="CF717">
        <v>0.2140948474407196</v>
      </c>
      <c r="CG717">
        <v>0.26601356267929077</v>
      </c>
      <c r="CH717">
        <v>0.32564294338226318</v>
      </c>
      <c r="CI717">
        <v>0.29652556777000427</v>
      </c>
      <c r="CJ717">
        <v>0.2874426543712616</v>
      </c>
      <c r="CK717">
        <v>0.15138168632984161</v>
      </c>
      <c r="CL717">
        <v>0.2680535614490509</v>
      </c>
      <c r="CM717">
        <v>0.24576593935489655</v>
      </c>
      <c r="CN717">
        <v>0.23152932524681091</v>
      </c>
      <c r="CO717">
        <v>0.20951345562934875</v>
      </c>
      <c r="CP717">
        <v>0.19743748009204865</v>
      </c>
      <c r="CQ717">
        <v>0.20779810845851898</v>
      </c>
      <c r="CR717">
        <v>0.27790066599845886</v>
      </c>
      <c r="CS717">
        <v>0.23079825937747955</v>
      </c>
      <c r="CT717">
        <v>0.24512197077274323</v>
      </c>
      <c r="CU717">
        <v>0.29225683212280273</v>
      </c>
      <c r="CV717">
        <v>0.32442575693130493</v>
      </c>
      <c r="CW717">
        <v>0.34522178769111633</v>
      </c>
      <c r="CX717">
        <v>0.3657895028591156</v>
      </c>
      <c r="CY717">
        <v>0.32846748828887939</v>
      </c>
      <c r="CZ717">
        <v>0.28927898406982422</v>
      </c>
    </row>
    <row r="718" spans="1:104" x14ac:dyDescent="0.25">
      <c r="A718" t="s">
        <v>839</v>
      </c>
      <c r="B718" t="s">
        <v>168</v>
      </c>
      <c r="C718" t="s">
        <v>26</v>
      </c>
      <c r="D718" t="s">
        <v>182</v>
      </c>
      <c r="E718" t="s">
        <v>182</v>
      </c>
      <c r="F718">
        <v>2016</v>
      </c>
      <c r="G718" t="s">
        <v>170</v>
      </c>
      <c r="H718">
        <v>2</v>
      </c>
      <c r="I718">
        <v>21.67704963684082</v>
      </c>
      <c r="J718">
        <v>21.087684631347656</v>
      </c>
      <c r="K718">
        <v>20.85993766784668</v>
      </c>
      <c r="L718">
        <v>20.993291854858398</v>
      </c>
      <c r="M718">
        <v>21.955398559570312</v>
      </c>
      <c r="N718">
        <v>24.180631637573242</v>
      </c>
      <c r="O718">
        <v>27.511125564575195</v>
      </c>
      <c r="P718">
        <v>29.834127426147461</v>
      </c>
      <c r="Q718">
        <v>31.635950088500977</v>
      </c>
      <c r="R718">
        <v>32.356689453125</v>
      </c>
      <c r="S718">
        <v>32.837356567382812</v>
      </c>
      <c r="T718">
        <v>32.792766571044922</v>
      </c>
      <c r="U718">
        <v>32.686038970947266</v>
      </c>
      <c r="V718">
        <v>32.619247436523438</v>
      </c>
      <c r="W718">
        <v>32.267356872558594</v>
      </c>
      <c r="X718">
        <v>31.39599609375</v>
      </c>
      <c r="Y718">
        <v>30.55589485168457</v>
      </c>
      <c r="Z718">
        <v>30.821567535400391</v>
      </c>
      <c r="AA718">
        <v>30.777416229248047</v>
      </c>
      <c r="AB718">
        <v>29.436367034912109</v>
      </c>
      <c r="AC718">
        <v>28.228796005249023</v>
      </c>
      <c r="AD718">
        <v>26.621328353881836</v>
      </c>
      <c r="AE718">
        <v>24.622922897338867</v>
      </c>
      <c r="AF718">
        <v>23.101194381713867</v>
      </c>
      <c r="AG718">
        <v>-4.0645778179168701E-2</v>
      </c>
      <c r="AH718">
        <v>3.0708441510796547E-2</v>
      </c>
      <c r="AI718">
        <v>-2.7124958112835884E-2</v>
      </c>
      <c r="AJ718">
        <v>-2.8302598744630814E-2</v>
      </c>
      <c r="AK718">
        <v>-0.11115143448114395</v>
      </c>
      <c r="AL718">
        <v>-0.21790856122970581</v>
      </c>
      <c r="AM718">
        <v>-0.29093551635742188</v>
      </c>
      <c r="AN718">
        <v>-0.35221853852272034</v>
      </c>
      <c r="AO718">
        <v>-0.22186656296253204</v>
      </c>
      <c r="AP718">
        <v>-2.9040956869721413E-2</v>
      </c>
      <c r="AQ718">
        <v>0.14395342767238617</v>
      </c>
      <c r="AR718">
        <v>0.87445729970932007</v>
      </c>
      <c r="AS718">
        <v>0.82561975717544556</v>
      </c>
      <c r="AT718">
        <v>0.76761811971664429</v>
      </c>
      <c r="AU718">
        <v>0.73911947011947632</v>
      </c>
      <c r="AV718">
        <v>0.61342030763626099</v>
      </c>
      <c r="AW718">
        <v>0.61318916082382202</v>
      </c>
      <c r="AX718">
        <v>0.448088139295578</v>
      </c>
      <c r="AY718">
        <v>-0.14599597454071045</v>
      </c>
      <c r="AZ718">
        <v>-6.4866706728935242E-2</v>
      </c>
      <c r="BA718">
        <v>-3.7784324958920479E-3</v>
      </c>
      <c r="BB718">
        <v>-5.4392807185649872E-2</v>
      </c>
      <c r="BC718">
        <v>-4.7689922153949738E-2</v>
      </c>
      <c r="BD718">
        <v>-8.3178943023085594E-3</v>
      </c>
      <c r="BE718">
        <v>48.750816345214844</v>
      </c>
      <c r="BF718">
        <v>49.205280303955078</v>
      </c>
      <c r="BG718">
        <v>47.975063323974609</v>
      </c>
      <c r="BH718">
        <v>46.938484191894531</v>
      </c>
      <c r="BI718">
        <v>45.733463287353516</v>
      </c>
      <c r="BJ718">
        <v>44.762386322021484</v>
      </c>
      <c r="BK718">
        <v>43.789634704589844</v>
      </c>
      <c r="BL718">
        <v>43.771160125732422</v>
      </c>
      <c r="BM718">
        <v>49.121299743652344</v>
      </c>
      <c r="BN718">
        <v>53.528926849365234</v>
      </c>
      <c r="BO718">
        <v>55.575206756591797</v>
      </c>
      <c r="BP718">
        <v>56.813823699951172</v>
      </c>
      <c r="BQ718">
        <v>58.037319183349609</v>
      </c>
      <c r="BR718">
        <v>58.530418395996094</v>
      </c>
      <c r="BS718">
        <v>58.037319183349609</v>
      </c>
      <c r="BT718">
        <v>57.064567565917969</v>
      </c>
      <c r="BU718">
        <v>55.861225128173828</v>
      </c>
      <c r="BV718">
        <v>53.686805725097656</v>
      </c>
      <c r="BW718">
        <v>51.465358734130859</v>
      </c>
      <c r="BX718">
        <v>49.521530151367188</v>
      </c>
      <c r="BY718">
        <v>48.2593994140625</v>
      </c>
      <c r="BZ718">
        <v>45.603645324707031</v>
      </c>
      <c r="CA718">
        <v>45.075279235839844</v>
      </c>
      <c r="CB718">
        <v>45.029930114746094</v>
      </c>
      <c r="CC718">
        <v>0.23878037929534912</v>
      </c>
      <c r="CD718">
        <v>0.19080653786659241</v>
      </c>
      <c r="CE718">
        <v>0.16120180487632751</v>
      </c>
      <c r="CF718">
        <v>0.21273173391819</v>
      </c>
      <c r="CG718">
        <v>0.26249685883522034</v>
      </c>
      <c r="CH718">
        <v>0.32007399201393127</v>
      </c>
      <c r="CI718">
        <v>0.29036480188369751</v>
      </c>
      <c r="CJ718">
        <v>0.27730521559715271</v>
      </c>
      <c r="CK718">
        <v>0.14656655490398407</v>
      </c>
      <c r="CL718">
        <v>0.26040834188461304</v>
      </c>
      <c r="CM718">
        <v>0.24089762568473816</v>
      </c>
      <c r="CN718">
        <v>0.2284170389175415</v>
      </c>
      <c r="CO718">
        <v>0.2082667350769043</v>
      </c>
      <c r="CP718">
        <v>0.19670432806015015</v>
      </c>
      <c r="CQ718">
        <v>0.20810709893703461</v>
      </c>
      <c r="CR718">
        <v>0.27688634395599365</v>
      </c>
      <c r="CS718">
        <v>0.22738063335418701</v>
      </c>
      <c r="CT718">
        <v>0.24324719607830048</v>
      </c>
      <c r="CU718">
        <v>0.29422342777252197</v>
      </c>
      <c r="CV718">
        <v>0.32670453190803528</v>
      </c>
      <c r="CW718">
        <v>0.34706985950469971</v>
      </c>
      <c r="CX718">
        <v>0.36557134985923767</v>
      </c>
      <c r="CY718">
        <v>0.32570511102676392</v>
      </c>
      <c r="CZ718">
        <v>0.28691881895065308</v>
      </c>
    </row>
    <row r="719" spans="1:104" x14ac:dyDescent="0.25">
      <c r="A719" t="s">
        <v>840</v>
      </c>
      <c r="B719" t="s">
        <v>168</v>
      </c>
      <c r="C719" t="s">
        <v>26</v>
      </c>
      <c r="D719" t="s">
        <v>182</v>
      </c>
      <c r="E719" t="s">
        <v>182</v>
      </c>
      <c r="F719">
        <v>2016</v>
      </c>
      <c r="G719" t="s">
        <v>171</v>
      </c>
      <c r="H719">
        <v>3</v>
      </c>
      <c r="I719">
        <v>22.402278900146484</v>
      </c>
      <c r="J719">
        <v>21.700300216674805</v>
      </c>
      <c r="K719">
        <v>21.328985214233398</v>
      </c>
      <c r="L719">
        <v>21.290815353393555</v>
      </c>
      <c r="M719">
        <v>22.058879852294922</v>
      </c>
      <c r="N719">
        <v>24.170503616333008</v>
      </c>
      <c r="O719">
        <v>27.627935409545898</v>
      </c>
      <c r="P719">
        <v>29.866243362426758</v>
      </c>
      <c r="Q719">
        <v>31.728233337402344</v>
      </c>
      <c r="R719">
        <v>32.837593078613281</v>
      </c>
      <c r="S719">
        <v>33.818889617919922</v>
      </c>
      <c r="T719">
        <v>34.185466766357422</v>
      </c>
      <c r="U719">
        <v>34.401077270507813</v>
      </c>
      <c r="V719">
        <v>34.754920959472656</v>
      </c>
      <c r="W719">
        <v>34.668704986572266</v>
      </c>
      <c r="X719">
        <v>33.981723785400391</v>
      </c>
      <c r="Y719">
        <v>32.980274200439453</v>
      </c>
      <c r="Z719">
        <v>31.994646072387695</v>
      </c>
      <c r="AA719">
        <v>31.164800643920898</v>
      </c>
      <c r="AB719">
        <v>30.931325912475586</v>
      </c>
      <c r="AC719">
        <v>29.723590850830078</v>
      </c>
      <c r="AD719">
        <v>27.975788116455078</v>
      </c>
      <c r="AE719">
        <v>25.746278762817383</v>
      </c>
      <c r="AF719">
        <v>23.977361679077148</v>
      </c>
      <c r="AG719">
        <v>-3.6541953682899475E-2</v>
      </c>
      <c r="AH719">
        <v>3.1439919024705887E-2</v>
      </c>
      <c r="AI719">
        <v>-2.2125452756881714E-2</v>
      </c>
      <c r="AJ719">
        <v>-2.0576424896717072E-2</v>
      </c>
      <c r="AK719">
        <v>-9.6187293529510498E-2</v>
      </c>
      <c r="AL719">
        <v>-0.18774798512458801</v>
      </c>
      <c r="AM719">
        <v>-0.26644313335418701</v>
      </c>
      <c r="AN719">
        <v>-0.30938374996185303</v>
      </c>
      <c r="AO719">
        <v>-0.18652117252349854</v>
      </c>
      <c r="AP719">
        <v>-1.3467892073094845E-2</v>
      </c>
      <c r="AQ719">
        <v>0.16208139061927795</v>
      </c>
      <c r="AR719">
        <v>0.92967236042022705</v>
      </c>
      <c r="AS719">
        <v>0.89053332805633545</v>
      </c>
      <c r="AT719">
        <v>0.83790874481201172</v>
      </c>
      <c r="AU719">
        <v>0.81251370906829834</v>
      </c>
      <c r="AV719">
        <v>0.70243191719055176</v>
      </c>
      <c r="AW719">
        <v>0.70043718814849854</v>
      </c>
      <c r="AX719">
        <v>0.52341598272323608</v>
      </c>
      <c r="AY719">
        <v>-8.8617376983165741E-2</v>
      </c>
      <c r="AZ719">
        <v>-3.2137393951416016E-2</v>
      </c>
      <c r="BA719">
        <v>1.6164317727088928E-2</v>
      </c>
      <c r="BB719">
        <v>-3.6016013473272324E-2</v>
      </c>
      <c r="BC719">
        <v>-2.8853202238678932E-2</v>
      </c>
      <c r="BD719">
        <v>7.2215902619063854E-3</v>
      </c>
      <c r="BE719">
        <v>51.390266418457031</v>
      </c>
      <c r="BF719">
        <v>51.593761444091797</v>
      </c>
      <c r="BG719">
        <v>51.556594848632812</v>
      </c>
      <c r="BH719">
        <v>50.538288116455078</v>
      </c>
      <c r="BI719">
        <v>49.787540435791016</v>
      </c>
      <c r="BJ719">
        <v>49.537540435791016</v>
      </c>
      <c r="BK719">
        <v>49.555282592773438</v>
      </c>
      <c r="BL719">
        <v>48.45526123046875</v>
      </c>
      <c r="BM719">
        <v>53.101974487304688</v>
      </c>
      <c r="BN719">
        <v>58.220676422119141</v>
      </c>
      <c r="BO719">
        <v>59.517742156982422</v>
      </c>
      <c r="BP719">
        <v>62.222354888916016</v>
      </c>
      <c r="BQ719">
        <v>63.212085723876953</v>
      </c>
      <c r="BR719">
        <v>62.481697082519531</v>
      </c>
      <c r="BS719">
        <v>63.21282958984375</v>
      </c>
      <c r="BT719">
        <v>62.251308441162109</v>
      </c>
      <c r="BU719">
        <v>61.020175933837891</v>
      </c>
      <c r="BV719">
        <v>57.603469848632812</v>
      </c>
      <c r="BW719">
        <v>55.862251281738281</v>
      </c>
      <c r="BX719">
        <v>54.148857116699219</v>
      </c>
      <c r="BY719">
        <v>52.685462951660156</v>
      </c>
      <c r="BZ719">
        <v>49.520442962646484</v>
      </c>
      <c r="CA719">
        <v>49.0206298828125</v>
      </c>
      <c r="CB719">
        <v>49.47393798828125</v>
      </c>
      <c r="CC719">
        <v>0.23063042759895325</v>
      </c>
      <c r="CD719">
        <v>0.18457990884780884</v>
      </c>
      <c r="CE719">
        <v>0.15533831715583801</v>
      </c>
      <c r="CF719">
        <v>0.20300757884979248</v>
      </c>
      <c r="CG719">
        <v>0.24691396951675415</v>
      </c>
      <c r="CH719">
        <v>0.30172023177146912</v>
      </c>
      <c r="CI719">
        <v>0.27514150738716125</v>
      </c>
      <c r="CJ719">
        <v>0.26366874575614929</v>
      </c>
      <c r="CK719">
        <v>0.1394602358341217</v>
      </c>
      <c r="CL719">
        <v>0.24911448359489441</v>
      </c>
      <c r="CM719">
        <v>0.23172146081924438</v>
      </c>
      <c r="CN719">
        <v>0.22103545069694519</v>
      </c>
      <c r="CO719">
        <v>0.20208461582660675</v>
      </c>
      <c r="CP719">
        <v>0.19265834987163544</v>
      </c>
      <c r="CQ719">
        <v>0.20516093075275421</v>
      </c>
      <c r="CR719">
        <v>0.27343618869781494</v>
      </c>
      <c r="CS719">
        <v>0.22421589493751526</v>
      </c>
      <c r="CT719">
        <v>0.23420318961143494</v>
      </c>
      <c r="CU719">
        <v>0.28020060062408447</v>
      </c>
      <c r="CV719">
        <v>0.31951558589935303</v>
      </c>
      <c r="CW719">
        <v>0.3407747745513916</v>
      </c>
      <c r="CX719">
        <v>0.35972633957862854</v>
      </c>
      <c r="CY719">
        <v>0.31846627593040466</v>
      </c>
      <c r="CZ719">
        <v>0.27872234582901001</v>
      </c>
    </row>
    <row r="720" spans="1:104" x14ac:dyDescent="0.25">
      <c r="A720" t="s">
        <v>841</v>
      </c>
      <c r="B720" t="s">
        <v>168</v>
      </c>
      <c r="C720" t="s">
        <v>26</v>
      </c>
      <c r="D720" t="s">
        <v>182</v>
      </c>
      <c r="E720" t="s">
        <v>182</v>
      </c>
      <c r="F720">
        <v>2016</v>
      </c>
      <c r="G720" t="s">
        <v>172</v>
      </c>
      <c r="H720">
        <v>4</v>
      </c>
      <c r="I720">
        <v>23.295717239379883</v>
      </c>
      <c r="J720">
        <v>22.46156120300293</v>
      </c>
      <c r="K720">
        <v>21.987817764282227</v>
      </c>
      <c r="L720">
        <v>21.873067855834961</v>
      </c>
      <c r="M720">
        <v>22.610748291015625</v>
      </c>
      <c r="N720">
        <v>24.693891525268555</v>
      </c>
      <c r="O720">
        <v>27.624277114868164</v>
      </c>
      <c r="P720">
        <v>30.169271469116211</v>
      </c>
      <c r="Q720">
        <v>33.063449859619141</v>
      </c>
      <c r="R720">
        <v>35.310966491699219</v>
      </c>
      <c r="S720">
        <v>37.097564697265625</v>
      </c>
      <c r="T720">
        <v>38.109287261962891</v>
      </c>
      <c r="U720">
        <v>38.665054321289063</v>
      </c>
      <c r="V720">
        <v>39.213100433349609</v>
      </c>
      <c r="W720">
        <v>39.088508605957031</v>
      </c>
      <c r="X720">
        <v>38.135997772216797</v>
      </c>
      <c r="Y720">
        <v>36.611400604248047</v>
      </c>
      <c r="Z720">
        <v>34.6693115234375</v>
      </c>
      <c r="AA720">
        <v>32.474674224853516</v>
      </c>
      <c r="AB720">
        <v>32.356281280517578</v>
      </c>
      <c r="AC720">
        <v>31.472070693969727</v>
      </c>
      <c r="AD720">
        <v>29.518527984619141</v>
      </c>
      <c r="AE720">
        <v>27.050819396972656</v>
      </c>
      <c r="AF720">
        <v>25.043161392211914</v>
      </c>
      <c r="AG720">
        <v>-2.0882429555058479E-2</v>
      </c>
      <c r="AH720">
        <v>3.3304676413536072E-2</v>
      </c>
      <c r="AI720">
        <v>-3.5925139673054218E-3</v>
      </c>
      <c r="AJ720">
        <v>6.8518714979290962E-3</v>
      </c>
      <c r="AK720">
        <v>-4.9798473715782166E-2</v>
      </c>
      <c r="AL720">
        <v>-9.2019729316234589E-2</v>
      </c>
      <c r="AM720">
        <v>-0.18618074059486389</v>
      </c>
      <c r="AN720">
        <v>-0.16331754624843597</v>
      </c>
      <c r="AO720">
        <v>-6.5528765320777893E-2</v>
      </c>
      <c r="AP720">
        <v>4.3918207287788391E-2</v>
      </c>
      <c r="AQ720">
        <v>0.23573258519172668</v>
      </c>
      <c r="AR720">
        <v>1.1456217765808105</v>
      </c>
      <c r="AS720">
        <v>1.1328413486480713</v>
      </c>
      <c r="AT720">
        <v>1.0729000568389893</v>
      </c>
      <c r="AU720">
        <v>1.0352915525436401</v>
      </c>
      <c r="AV720">
        <v>0.97547453641891479</v>
      </c>
      <c r="AW720">
        <v>0.96229791641235352</v>
      </c>
      <c r="AX720">
        <v>0.79013025760650635</v>
      </c>
      <c r="AY720">
        <v>0.11472713202238083</v>
      </c>
      <c r="AZ720">
        <v>9.0753123164176941E-2</v>
      </c>
      <c r="BA720">
        <v>8.938298374414444E-2</v>
      </c>
      <c r="BB720">
        <v>3.5979628562927246E-2</v>
      </c>
      <c r="BC720">
        <v>4.3269757181406021E-2</v>
      </c>
      <c r="BD720">
        <v>6.4829640090465546E-2</v>
      </c>
      <c r="BE720">
        <v>58.22430419921875</v>
      </c>
      <c r="BF720">
        <v>57.927204132080078</v>
      </c>
      <c r="BG720">
        <v>56.474678039550781</v>
      </c>
      <c r="BH720">
        <v>54.714962005615234</v>
      </c>
      <c r="BI720">
        <v>54.706550598144531</v>
      </c>
      <c r="BJ720">
        <v>54.639816284179688</v>
      </c>
      <c r="BK720">
        <v>55.353179931640625</v>
      </c>
      <c r="BL720">
        <v>59.730560302734375</v>
      </c>
      <c r="BM720">
        <v>66.581207275390625</v>
      </c>
      <c r="BN720">
        <v>70.554847717285156</v>
      </c>
      <c r="BO720">
        <v>73.561576843261719</v>
      </c>
      <c r="BP720">
        <v>75.583076477050781</v>
      </c>
      <c r="BQ720">
        <v>76.812889099121094</v>
      </c>
      <c r="BR720">
        <v>76.851211547851562</v>
      </c>
      <c r="BS720">
        <v>77.526809692382813</v>
      </c>
      <c r="BT720">
        <v>76.118965148925781</v>
      </c>
      <c r="BU720">
        <v>74.8775634765625</v>
      </c>
      <c r="BV720">
        <v>73.675788879394531</v>
      </c>
      <c r="BW720">
        <v>71.953826904296875</v>
      </c>
      <c r="BX720">
        <v>68.037567138671875</v>
      </c>
      <c r="BY720">
        <v>63.103740692138672</v>
      </c>
      <c r="BZ720">
        <v>62.084674835205078</v>
      </c>
      <c r="CA720">
        <v>60.851875305175781</v>
      </c>
      <c r="CB720">
        <v>59.362339019775391</v>
      </c>
      <c r="CC720">
        <v>0.20425023138523102</v>
      </c>
      <c r="CD720">
        <v>0.16261684894561768</v>
      </c>
      <c r="CE720">
        <v>0.13651371002197266</v>
      </c>
      <c r="CF720">
        <v>0.17792575061321259</v>
      </c>
      <c r="CG720">
        <v>0.21633124351501465</v>
      </c>
      <c r="CH720">
        <v>0.2639334499835968</v>
      </c>
      <c r="CI720">
        <v>0.23563043773174286</v>
      </c>
      <c r="CJ720">
        <v>0.22806224226951599</v>
      </c>
      <c r="CK720">
        <v>0.12312465161085129</v>
      </c>
      <c r="CL720">
        <v>0.22516976296901703</v>
      </c>
      <c r="CM720">
        <v>0.21170353889465332</v>
      </c>
      <c r="CN720">
        <v>0.20536509156227112</v>
      </c>
      <c r="CO720">
        <v>0.18866643309593201</v>
      </c>
      <c r="CP720">
        <v>0.18068243563175201</v>
      </c>
      <c r="CQ720">
        <v>0.19146774709224701</v>
      </c>
      <c r="CR720">
        <v>0.25340470671653748</v>
      </c>
      <c r="CS720">
        <v>0.20558725297451019</v>
      </c>
      <c r="CT720">
        <v>0.2104341983795166</v>
      </c>
      <c r="CU720">
        <v>0.24461805820465088</v>
      </c>
      <c r="CV720">
        <v>0.2797168493270874</v>
      </c>
      <c r="CW720">
        <v>0.30124089121818542</v>
      </c>
      <c r="CX720">
        <v>0.3190447986125946</v>
      </c>
      <c r="CY720">
        <v>0.28330004215240479</v>
      </c>
      <c r="CZ720">
        <v>0.24817641079425812</v>
      </c>
    </row>
    <row r="721" spans="1:104" x14ac:dyDescent="0.25">
      <c r="A721" t="s">
        <v>842</v>
      </c>
      <c r="B721" t="s">
        <v>168</v>
      </c>
      <c r="C721" t="s">
        <v>26</v>
      </c>
      <c r="D721" t="s">
        <v>182</v>
      </c>
      <c r="E721" t="s">
        <v>182</v>
      </c>
      <c r="F721">
        <v>2016</v>
      </c>
      <c r="G721" t="s">
        <v>173</v>
      </c>
      <c r="H721">
        <v>5</v>
      </c>
      <c r="I721">
        <v>23.398715972900391</v>
      </c>
      <c r="J721">
        <v>22.635869979858398</v>
      </c>
      <c r="K721">
        <v>22.161806106567383</v>
      </c>
      <c r="L721">
        <v>22.079545974731445</v>
      </c>
      <c r="M721">
        <v>22.880575180053711</v>
      </c>
      <c r="N721">
        <v>24.96624755859375</v>
      </c>
      <c r="O721">
        <v>27.674867630004883</v>
      </c>
      <c r="P721">
        <v>30.945465087890625</v>
      </c>
      <c r="Q721">
        <v>34.214012145996094</v>
      </c>
      <c r="R721">
        <v>36.446113586425781</v>
      </c>
      <c r="S721">
        <v>38.120616912841797</v>
      </c>
      <c r="T721">
        <v>39.117385864257812</v>
      </c>
      <c r="U721">
        <v>39.581756591796875</v>
      </c>
      <c r="V721">
        <v>40.001117706298828</v>
      </c>
      <c r="W721">
        <v>39.753101348876953</v>
      </c>
      <c r="X721">
        <v>38.626205444335938</v>
      </c>
      <c r="Y721">
        <v>36.958232879638672</v>
      </c>
      <c r="Z721">
        <v>34.860061645507813</v>
      </c>
      <c r="AA721">
        <v>32.554092407226563</v>
      </c>
      <c r="AB721">
        <v>32.099594116210937</v>
      </c>
      <c r="AC721">
        <v>31.750545501708984</v>
      </c>
      <c r="AD721">
        <v>29.693103790283203</v>
      </c>
      <c r="AE721">
        <v>27.246770858764648</v>
      </c>
      <c r="AF721">
        <v>25.213150024414062</v>
      </c>
      <c r="AG721">
        <v>-1.697872020304203E-2</v>
      </c>
      <c r="AH721">
        <v>3.3601183444261551E-2</v>
      </c>
      <c r="AI721">
        <v>7.4704928556457162E-4</v>
      </c>
      <c r="AJ721">
        <v>1.3279469683766365E-2</v>
      </c>
      <c r="AK721">
        <v>-3.9269432425498962E-2</v>
      </c>
      <c r="AL721">
        <v>-7.0378214120864868E-2</v>
      </c>
      <c r="AM721">
        <v>-0.16935344040393829</v>
      </c>
      <c r="AN721">
        <v>-0.13294842839241028</v>
      </c>
      <c r="AO721">
        <v>-3.8322888314723969E-2</v>
      </c>
      <c r="AP721">
        <v>5.957857146859169E-2</v>
      </c>
      <c r="AQ721">
        <v>0.25959897041320801</v>
      </c>
      <c r="AR721">
        <v>1.2159609794616699</v>
      </c>
      <c r="AS721">
        <v>1.2038843631744385</v>
      </c>
      <c r="AT721">
        <v>1.1337242126464844</v>
      </c>
      <c r="AU721">
        <v>1.0910134315490723</v>
      </c>
      <c r="AV721">
        <v>1.0417380332946777</v>
      </c>
      <c r="AW721">
        <v>1.0257457494735718</v>
      </c>
      <c r="AX721">
        <v>0.85517823696136475</v>
      </c>
      <c r="AY721">
        <v>0.16445544362068176</v>
      </c>
      <c r="AZ721">
        <v>0.12046575546264648</v>
      </c>
      <c r="BA721">
        <v>0.10755917429924011</v>
      </c>
      <c r="BB721">
        <v>5.2834752947092056E-2</v>
      </c>
      <c r="BC721">
        <v>6.0261085629463196E-2</v>
      </c>
      <c r="BD721">
        <v>7.8048281371593475E-2</v>
      </c>
      <c r="BE721">
        <v>59.667430877685547</v>
      </c>
      <c r="BF721">
        <v>59.417430877685547</v>
      </c>
      <c r="BG721">
        <v>59.167427062988281</v>
      </c>
      <c r="BH721">
        <v>58.419300079345703</v>
      </c>
      <c r="BI721">
        <v>58.159946441650391</v>
      </c>
      <c r="BJ721">
        <v>57.417804718017578</v>
      </c>
      <c r="BK721">
        <v>61.046211242675781</v>
      </c>
      <c r="BL721">
        <v>65.166938781738281</v>
      </c>
      <c r="BM721">
        <v>70.06292724609375</v>
      </c>
      <c r="BN721">
        <v>74.738471984863281</v>
      </c>
      <c r="BO721">
        <v>78.895118713378906</v>
      </c>
      <c r="BP721">
        <v>79.895866394042969</v>
      </c>
      <c r="BQ721">
        <v>78.921310424804688</v>
      </c>
      <c r="BR721">
        <v>78.496696472167969</v>
      </c>
      <c r="BS721">
        <v>78.535049438476563</v>
      </c>
      <c r="BT721">
        <v>78.015594482421875</v>
      </c>
      <c r="BU721">
        <v>76.795341491699219</v>
      </c>
      <c r="BV721">
        <v>75.3218994140625</v>
      </c>
      <c r="BW721">
        <v>72.665634155273437</v>
      </c>
      <c r="BX721">
        <v>68.972122192382812</v>
      </c>
      <c r="BY721">
        <v>66.046394348144531</v>
      </c>
      <c r="BZ721">
        <v>64.815284729003906</v>
      </c>
      <c r="CA721">
        <v>64.565292358398437</v>
      </c>
      <c r="CB721">
        <v>63.084930419921875</v>
      </c>
      <c r="CC721">
        <v>0.19765748083591461</v>
      </c>
      <c r="CD721">
        <v>0.15834775567054749</v>
      </c>
      <c r="CE721">
        <v>0.1327999085187912</v>
      </c>
      <c r="CF721">
        <v>0.17405501008033752</v>
      </c>
      <c r="CG721">
        <v>0.2128978967666626</v>
      </c>
      <c r="CH721">
        <v>0.2601134181022644</v>
      </c>
      <c r="CI721">
        <v>0.23080775141716003</v>
      </c>
      <c r="CJ721">
        <v>0.22753143310546875</v>
      </c>
      <c r="CK721">
        <v>0.12471784651279449</v>
      </c>
      <c r="CL721">
        <v>0.22818411886692047</v>
      </c>
      <c r="CM721">
        <v>0.21356736123561859</v>
      </c>
      <c r="CN721">
        <v>0.2072017639875412</v>
      </c>
      <c r="CO721">
        <v>0.18959271907806396</v>
      </c>
      <c r="CP721">
        <v>0.18035326898097992</v>
      </c>
      <c r="CQ721">
        <v>0.19076676666736603</v>
      </c>
      <c r="CR721">
        <v>0.25191080570220947</v>
      </c>
      <c r="CS721">
        <v>0.20407187938690186</v>
      </c>
      <c r="CT721">
        <v>0.2086559534072876</v>
      </c>
      <c r="CU721">
        <v>0.24232348799705505</v>
      </c>
      <c r="CV721">
        <v>0.27552077174186707</v>
      </c>
      <c r="CW721">
        <v>0.29727378487586975</v>
      </c>
      <c r="CX721">
        <v>0.31124356389045715</v>
      </c>
      <c r="CY721">
        <v>0.27689814567565918</v>
      </c>
      <c r="CZ721">
        <v>0.24173721671104431</v>
      </c>
    </row>
    <row r="722" spans="1:104" x14ac:dyDescent="0.25">
      <c r="A722" t="s">
        <v>843</v>
      </c>
      <c r="B722" t="s">
        <v>168</v>
      </c>
      <c r="C722" t="s">
        <v>26</v>
      </c>
      <c r="D722" t="s">
        <v>182</v>
      </c>
      <c r="E722" t="s">
        <v>182</v>
      </c>
      <c r="F722">
        <v>2016</v>
      </c>
      <c r="G722" t="s">
        <v>174</v>
      </c>
      <c r="H722">
        <v>6</v>
      </c>
      <c r="I722">
        <v>24.271106719970703</v>
      </c>
      <c r="J722">
        <v>23.445615768432617</v>
      </c>
      <c r="K722">
        <v>22.9356689453125</v>
      </c>
      <c r="L722">
        <v>22.820461273193359</v>
      </c>
      <c r="M722">
        <v>23.646461486816406</v>
      </c>
      <c r="N722">
        <v>25.653406143188477</v>
      </c>
      <c r="O722">
        <v>28.357414245605469</v>
      </c>
      <c r="P722">
        <v>31.737401962280273</v>
      </c>
      <c r="Q722">
        <v>34.851310729980469</v>
      </c>
      <c r="R722">
        <v>37.316337585449219</v>
      </c>
      <c r="S722">
        <v>39.228878021240234</v>
      </c>
      <c r="T722">
        <v>40.234127044677734</v>
      </c>
      <c r="U722">
        <v>40.574054718017578</v>
      </c>
      <c r="V722">
        <v>40.800884246826172</v>
      </c>
      <c r="W722">
        <v>40.5406494140625</v>
      </c>
      <c r="X722">
        <v>39.599922180175781</v>
      </c>
      <c r="Y722">
        <v>38.281806945800781</v>
      </c>
      <c r="Z722">
        <v>36.370311737060547</v>
      </c>
      <c r="AA722">
        <v>34.071132659912109</v>
      </c>
      <c r="AB722">
        <v>32.81146240234375</v>
      </c>
      <c r="AC722">
        <v>32.487598419189453</v>
      </c>
      <c r="AD722">
        <v>30.605798721313477</v>
      </c>
      <c r="AE722">
        <v>28.187553405761719</v>
      </c>
      <c r="AF722">
        <v>26.073745727539062</v>
      </c>
      <c r="AG722">
        <v>-1.696748286485672E-2</v>
      </c>
      <c r="AH722">
        <v>3.5190697759389877E-2</v>
      </c>
      <c r="AI722">
        <v>1.7338296165689826E-3</v>
      </c>
      <c r="AJ722">
        <v>1.5232919715344906E-2</v>
      </c>
      <c r="AK722">
        <v>-3.8436856120824814E-2</v>
      </c>
      <c r="AL722">
        <v>-6.7989729344844818E-2</v>
      </c>
      <c r="AM722">
        <v>-0.17063280940055847</v>
      </c>
      <c r="AN722">
        <v>-0.12949419021606445</v>
      </c>
      <c r="AO722">
        <v>-3.2656028866767883E-2</v>
      </c>
      <c r="AP722">
        <v>6.3780881464481354E-2</v>
      </c>
      <c r="AQ722">
        <v>0.27022263407707214</v>
      </c>
      <c r="AR722">
        <v>1.2576338052749634</v>
      </c>
      <c r="AS722">
        <v>1.2434477806091309</v>
      </c>
      <c r="AT722">
        <v>1.167441725730896</v>
      </c>
      <c r="AU722">
        <v>1.1244034767150879</v>
      </c>
      <c r="AV722">
        <v>1.0833742618560791</v>
      </c>
      <c r="AW722">
        <v>1.079069972038269</v>
      </c>
      <c r="AX722">
        <v>0.90557754039764404</v>
      </c>
      <c r="AY722">
        <v>0.18285246193408966</v>
      </c>
      <c r="AZ722">
        <v>0.1301443874835968</v>
      </c>
      <c r="BA722">
        <v>0.11433540284633636</v>
      </c>
      <c r="BB722">
        <v>5.8273360133171082E-2</v>
      </c>
      <c r="BC722">
        <v>6.6176362335681915E-2</v>
      </c>
      <c r="BD722">
        <v>8.3957843482494354E-2</v>
      </c>
      <c r="BE722">
        <v>60.427490234375</v>
      </c>
      <c r="BF722">
        <v>60.418128967285156</v>
      </c>
      <c r="BG722">
        <v>59.436851501464844</v>
      </c>
      <c r="BH722">
        <v>59.909706115722656</v>
      </c>
      <c r="BI722">
        <v>58.678428649902344</v>
      </c>
      <c r="BJ722">
        <v>59.880874633789063</v>
      </c>
      <c r="BK722">
        <v>60.834064483642578</v>
      </c>
      <c r="BL722">
        <v>64.490264892578125</v>
      </c>
      <c r="BM722">
        <v>67.202445983886719</v>
      </c>
      <c r="BN722">
        <v>70.628860473632812</v>
      </c>
      <c r="BO722">
        <v>74.303779602050781</v>
      </c>
      <c r="BP722">
        <v>77.256790161132812</v>
      </c>
      <c r="BQ722">
        <v>78.284683227539062</v>
      </c>
      <c r="BR722">
        <v>79.737136840820313</v>
      </c>
      <c r="BS722">
        <v>79.997245788574219</v>
      </c>
      <c r="BT722">
        <v>78.581497192382813</v>
      </c>
      <c r="BU722">
        <v>77.350028991699219</v>
      </c>
      <c r="BV722">
        <v>76.11968994140625</v>
      </c>
      <c r="BW722">
        <v>73.896278381347656</v>
      </c>
      <c r="BX722">
        <v>71.193458557128906</v>
      </c>
      <c r="BY722">
        <v>67.028831481933594</v>
      </c>
      <c r="BZ722">
        <v>64.612335205078125</v>
      </c>
      <c r="CA722">
        <v>63.63031005859375</v>
      </c>
      <c r="CB722">
        <v>62.8804931640625</v>
      </c>
      <c r="CC722">
        <v>0.206133171916008</v>
      </c>
      <c r="CD722">
        <v>0.16468584537506104</v>
      </c>
      <c r="CE722">
        <v>0.13825191557407379</v>
      </c>
      <c r="CF722">
        <v>0.18040506541728973</v>
      </c>
      <c r="CG722">
        <v>0.22034147381782532</v>
      </c>
      <c r="CH722">
        <v>0.26819762587547302</v>
      </c>
      <c r="CI722">
        <v>0.23662076890468597</v>
      </c>
      <c r="CJ722">
        <v>0.23313893377780914</v>
      </c>
      <c r="CK722">
        <v>0.12638542056083679</v>
      </c>
      <c r="CL722">
        <v>0.23170875012874603</v>
      </c>
      <c r="CM722">
        <v>0.21845515072345734</v>
      </c>
      <c r="CN722">
        <v>0.21206147968769073</v>
      </c>
      <c r="CO722">
        <v>0.19366468489170074</v>
      </c>
      <c r="CP722">
        <v>0.18382565677165985</v>
      </c>
      <c r="CQ722">
        <v>0.19472521543502808</v>
      </c>
      <c r="CR722">
        <v>0.25869521498680115</v>
      </c>
      <c r="CS722">
        <v>0.21205857396125793</v>
      </c>
      <c r="CT722">
        <v>0.21710449457168579</v>
      </c>
      <c r="CU722">
        <v>0.25266286730766296</v>
      </c>
      <c r="CV722">
        <v>0.28205254673957825</v>
      </c>
      <c r="CW722">
        <v>0.30430874228477478</v>
      </c>
      <c r="CX722">
        <v>0.32017791271209717</v>
      </c>
      <c r="CY722">
        <v>0.28577727079391479</v>
      </c>
      <c r="CZ722">
        <v>0.24984575808048248</v>
      </c>
    </row>
    <row r="723" spans="1:104" x14ac:dyDescent="0.25">
      <c r="A723" t="s">
        <v>844</v>
      </c>
      <c r="B723" t="s">
        <v>168</v>
      </c>
      <c r="C723" t="s">
        <v>26</v>
      </c>
      <c r="D723" t="s">
        <v>182</v>
      </c>
      <c r="E723" t="s">
        <v>182</v>
      </c>
      <c r="F723">
        <v>2016</v>
      </c>
      <c r="G723" t="s">
        <v>175</v>
      </c>
      <c r="H723">
        <v>7</v>
      </c>
      <c r="I723">
        <v>25.518026351928711</v>
      </c>
      <c r="J723">
        <v>24.658864974975586</v>
      </c>
      <c r="K723">
        <v>24.082204818725586</v>
      </c>
      <c r="L723">
        <v>23.989524841308594</v>
      </c>
      <c r="M723">
        <v>24.895883560180664</v>
      </c>
      <c r="N723">
        <v>27.216743469238281</v>
      </c>
      <c r="O723">
        <v>30.148963928222656</v>
      </c>
      <c r="P723">
        <v>33.478378295898437</v>
      </c>
      <c r="Q723">
        <v>36.501426696777344</v>
      </c>
      <c r="R723">
        <v>38.971584320068359</v>
      </c>
      <c r="S723">
        <v>40.895099639892578</v>
      </c>
      <c r="T723">
        <v>41.939041137695313</v>
      </c>
      <c r="U723">
        <v>42.492691040039063</v>
      </c>
      <c r="V723">
        <v>42.922161102294922</v>
      </c>
      <c r="W723">
        <v>42.841548919677734</v>
      </c>
      <c r="X723">
        <v>42.203250885009766</v>
      </c>
      <c r="Y723">
        <v>40.930309295654297</v>
      </c>
      <c r="Z723">
        <v>38.756717681884766</v>
      </c>
      <c r="AA723">
        <v>35.981090545654297</v>
      </c>
      <c r="AB723">
        <v>34.484783172607422</v>
      </c>
      <c r="AC723">
        <v>34.118701934814453</v>
      </c>
      <c r="AD723">
        <v>32.176044464111328</v>
      </c>
      <c r="AE723">
        <v>29.624935150146484</v>
      </c>
      <c r="AF723">
        <v>27.413406372070313</v>
      </c>
      <c r="AG723">
        <v>-9.7035728394985199E-3</v>
      </c>
      <c r="AH723">
        <v>3.654826432466507E-2</v>
      </c>
      <c r="AI723">
        <v>1.0451668873429298E-2</v>
      </c>
      <c r="AJ723">
        <v>2.8404304757714272E-2</v>
      </c>
      <c r="AK723">
        <v>-1.7311884090304375E-2</v>
      </c>
      <c r="AL723">
        <v>-2.4606430903077126E-2</v>
      </c>
      <c r="AM723">
        <v>-0.14068229496479034</v>
      </c>
      <c r="AN723">
        <v>-6.4367391169071198E-2</v>
      </c>
      <c r="AO723">
        <v>2.4665424600243568E-2</v>
      </c>
      <c r="AP723">
        <v>9.0834259986877441E-2</v>
      </c>
      <c r="AQ723">
        <v>0.29954659938812256</v>
      </c>
      <c r="AR723">
        <v>1.3297739028930664</v>
      </c>
      <c r="AS723">
        <v>1.3317694664001465</v>
      </c>
      <c r="AT723">
        <v>1.2561162710189819</v>
      </c>
      <c r="AU723">
        <v>1.2144261598587036</v>
      </c>
      <c r="AV723">
        <v>1.2146847248077393</v>
      </c>
      <c r="AW723">
        <v>1.2161906957626343</v>
      </c>
      <c r="AX723">
        <v>1.0483310222625732</v>
      </c>
      <c r="AY723">
        <v>0.28111085295677185</v>
      </c>
      <c r="AZ723">
        <v>0.1879311203956604</v>
      </c>
      <c r="BA723">
        <v>0.14885887503623962</v>
      </c>
      <c r="BB723">
        <v>9.2101112008094788E-2</v>
      </c>
      <c r="BC723">
        <v>0.10025752335786819</v>
      </c>
      <c r="BD723">
        <v>0.11128997057676315</v>
      </c>
      <c r="BE723">
        <v>67.767799377441406</v>
      </c>
      <c r="BF723">
        <v>67.259552001953125</v>
      </c>
      <c r="BG723">
        <v>66.537666320800781</v>
      </c>
      <c r="BH723">
        <v>66.528297424316406</v>
      </c>
      <c r="BI723">
        <v>66.518173217773438</v>
      </c>
      <c r="BJ723">
        <v>66.518173217773438</v>
      </c>
      <c r="BK723">
        <v>67.721328735351563</v>
      </c>
      <c r="BL723">
        <v>69.442848205566406</v>
      </c>
      <c r="BM723">
        <v>74.265769958496094</v>
      </c>
      <c r="BN723">
        <v>77.496849060058594</v>
      </c>
      <c r="BO723">
        <v>78.534515380859375</v>
      </c>
      <c r="BP723">
        <v>77.043319702148438</v>
      </c>
      <c r="BQ723">
        <v>78.497222900390625</v>
      </c>
      <c r="BR723">
        <v>81.698318481445313</v>
      </c>
      <c r="BS723">
        <v>79.934417724609375</v>
      </c>
      <c r="BT723">
        <v>81.590164184570313</v>
      </c>
      <c r="BU723">
        <v>83.76446533203125</v>
      </c>
      <c r="BV723">
        <v>83.2457275390625</v>
      </c>
      <c r="BW723">
        <v>78.096534729003906</v>
      </c>
      <c r="BX723">
        <v>73.964210510253906</v>
      </c>
      <c r="BY723">
        <v>72.231636047363281</v>
      </c>
      <c r="BZ723">
        <v>71.731071472167969</v>
      </c>
      <c r="CA723">
        <v>69.796653747558594</v>
      </c>
      <c r="CB723">
        <v>69.778106689453125</v>
      </c>
      <c r="CC723">
        <v>0.20197226107120514</v>
      </c>
      <c r="CD723">
        <v>0.16205562651157379</v>
      </c>
      <c r="CE723">
        <v>0.13573561608791351</v>
      </c>
      <c r="CF723">
        <v>0.17789064347743988</v>
      </c>
      <c r="CG723">
        <v>0.21824783086776733</v>
      </c>
      <c r="CH723">
        <v>0.26807126402854919</v>
      </c>
      <c r="CI723">
        <v>0.23585966229438782</v>
      </c>
      <c r="CJ723">
        <v>0.22939509153366089</v>
      </c>
      <c r="CK723">
        <v>0.12295296043157578</v>
      </c>
      <c r="CL723">
        <v>0.22432464361190796</v>
      </c>
      <c r="CM723">
        <v>0.21014775335788727</v>
      </c>
      <c r="CN723">
        <v>0.20333355665206909</v>
      </c>
      <c r="CO723">
        <v>0.18652962148189545</v>
      </c>
      <c r="CP723">
        <v>0.17757715284824371</v>
      </c>
      <c r="CQ723">
        <v>0.18875940144062042</v>
      </c>
      <c r="CR723">
        <v>0.25342345237731934</v>
      </c>
      <c r="CS723">
        <v>0.20912434160709381</v>
      </c>
      <c r="CT723">
        <v>0.21352751553058624</v>
      </c>
      <c r="CU723">
        <v>0.24714495241641998</v>
      </c>
      <c r="CV723">
        <v>0.27518314123153687</v>
      </c>
      <c r="CW723">
        <v>0.29653719067573547</v>
      </c>
      <c r="CX723">
        <v>0.31256476044654846</v>
      </c>
      <c r="CY723">
        <v>0.27886685729026794</v>
      </c>
      <c r="CZ723">
        <v>0.24412141740322113</v>
      </c>
    </row>
    <row r="724" spans="1:104" x14ac:dyDescent="0.25">
      <c r="A724" t="s">
        <v>845</v>
      </c>
      <c r="B724" t="s">
        <v>168</v>
      </c>
      <c r="C724" t="s">
        <v>26</v>
      </c>
      <c r="D724" t="s">
        <v>182</v>
      </c>
      <c r="E724" t="s">
        <v>182</v>
      </c>
      <c r="F724">
        <v>2016</v>
      </c>
      <c r="G724" t="s">
        <v>176</v>
      </c>
      <c r="H724">
        <v>8</v>
      </c>
      <c r="I724">
        <v>26.401229858398438</v>
      </c>
      <c r="J724">
        <v>25.455608367919922</v>
      </c>
      <c r="K724">
        <v>24.856716156005859</v>
      </c>
      <c r="L724">
        <v>24.741647720336914</v>
      </c>
      <c r="M724">
        <v>25.70802116394043</v>
      </c>
      <c r="N724">
        <v>28.264701843261719</v>
      </c>
      <c r="O724">
        <v>31.653316497802734</v>
      </c>
      <c r="P724">
        <v>35.173625946044922</v>
      </c>
      <c r="Q724">
        <v>38.790485382080078</v>
      </c>
      <c r="R724">
        <v>41.672229766845703</v>
      </c>
      <c r="S724">
        <v>44.025661468505859</v>
      </c>
      <c r="T724">
        <v>45.255279541015625</v>
      </c>
      <c r="U724">
        <v>45.883335113525391</v>
      </c>
      <c r="V724">
        <v>46.331569671630859</v>
      </c>
      <c r="W724">
        <v>46.215000152587891</v>
      </c>
      <c r="X724">
        <v>45.287677764892578</v>
      </c>
      <c r="Y724">
        <v>43.692817687988281</v>
      </c>
      <c r="Z724">
        <v>41.357784271240234</v>
      </c>
      <c r="AA724">
        <v>38.277297973632812</v>
      </c>
      <c r="AB724">
        <v>36.915725708007813</v>
      </c>
      <c r="AC724">
        <v>35.922496795654297</v>
      </c>
      <c r="AD724">
        <v>33.594989776611328</v>
      </c>
      <c r="AE724">
        <v>30.820571899414062</v>
      </c>
      <c r="AF724">
        <v>28.494245529174805</v>
      </c>
      <c r="AG724">
        <v>-3.6545081529766321E-3</v>
      </c>
      <c r="AH724">
        <v>3.8169018924236298E-2</v>
      </c>
      <c r="AI724">
        <v>1.8086563795804977E-2</v>
      </c>
      <c r="AJ724">
        <v>4.0037345141172409E-2</v>
      </c>
      <c r="AK724">
        <v>8.4377790335565805E-4</v>
      </c>
      <c r="AL724">
        <v>1.3377634808421135E-2</v>
      </c>
      <c r="AM724">
        <v>-0.11586894094944</v>
      </c>
      <c r="AN724">
        <v>-9.2497840523719788E-3</v>
      </c>
      <c r="AO724">
        <v>7.5031332671642303E-2</v>
      </c>
      <c r="AP724">
        <v>0.11866056174039841</v>
      </c>
      <c r="AQ724">
        <v>0.3438841700553894</v>
      </c>
      <c r="AR724">
        <v>1.4785488843917847</v>
      </c>
      <c r="AS724">
        <v>1.4923663139343262</v>
      </c>
      <c r="AT724">
        <v>1.4079544544219971</v>
      </c>
      <c r="AU724">
        <v>1.3609288930892944</v>
      </c>
      <c r="AV724">
        <v>1.3773002624511719</v>
      </c>
      <c r="AW724">
        <v>1.3698571920394897</v>
      </c>
      <c r="AX724">
        <v>1.207696795463562</v>
      </c>
      <c r="AY724">
        <v>0.38036969304084778</v>
      </c>
      <c r="AZ724">
        <v>0.24881197512149811</v>
      </c>
      <c r="BA724">
        <v>0.18485434353351593</v>
      </c>
      <c r="BB724">
        <v>0.124407097697258</v>
      </c>
      <c r="BC724">
        <v>0.13266605138778687</v>
      </c>
      <c r="BD724">
        <v>0.13782458007335663</v>
      </c>
      <c r="BE724">
        <v>70.451759338378906</v>
      </c>
      <c r="BF724">
        <v>70.652359008789063</v>
      </c>
      <c r="BG724">
        <v>69.67425537109375</v>
      </c>
      <c r="BH724">
        <v>70.038253784179687</v>
      </c>
      <c r="BI724">
        <v>69.275009155273437</v>
      </c>
      <c r="BJ724">
        <v>68.867668151855469</v>
      </c>
      <c r="BK724">
        <v>68.875167846679688</v>
      </c>
      <c r="BL724">
        <v>68.667060852050781</v>
      </c>
      <c r="BM724">
        <v>71.392799377441406</v>
      </c>
      <c r="BN724">
        <v>74.748092651367188</v>
      </c>
      <c r="BO724">
        <v>79.8427734375</v>
      </c>
      <c r="BP724">
        <v>82.812767028808594</v>
      </c>
      <c r="BQ724">
        <v>84.026565551757813</v>
      </c>
      <c r="BR724">
        <v>84.257781982421875</v>
      </c>
      <c r="BS724">
        <v>84.042320251464844</v>
      </c>
      <c r="BT724">
        <v>83.465576171875</v>
      </c>
      <c r="BU724">
        <v>83.235725402832031</v>
      </c>
      <c r="BV724">
        <v>81.680137634277344</v>
      </c>
      <c r="BW724">
        <v>78.511032104492188</v>
      </c>
      <c r="BX724">
        <v>75.992347717285156</v>
      </c>
      <c r="BY724">
        <v>74.00689697265625</v>
      </c>
      <c r="BZ724">
        <v>73.206298828125</v>
      </c>
      <c r="CA724">
        <v>71.475013732910156</v>
      </c>
      <c r="CB724">
        <v>71.844558715820313</v>
      </c>
      <c r="CC724">
        <v>0.20504190027713776</v>
      </c>
      <c r="CD724">
        <v>0.16406233608722687</v>
      </c>
      <c r="CE724">
        <v>0.13749247789382935</v>
      </c>
      <c r="CF724">
        <v>0.18004113435745239</v>
      </c>
      <c r="CG724">
        <v>0.2209329754114151</v>
      </c>
      <c r="CH724">
        <v>0.27319175004959106</v>
      </c>
      <c r="CI724">
        <v>0.24102070927619934</v>
      </c>
      <c r="CJ724">
        <v>0.23322507739067078</v>
      </c>
      <c r="CK724">
        <v>0.12636077404022217</v>
      </c>
      <c r="CL724">
        <v>0.2321179211139679</v>
      </c>
      <c r="CM724">
        <v>0.21926060318946838</v>
      </c>
      <c r="CN724">
        <v>0.21332933008670807</v>
      </c>
      <c r="CO724">
        <v>0.19607806205749512</v>
      </c>
      <c r="CP724">
        <v>0.18664301931858063</v>
      </c>
      <c r="CQ724">
        <v>0.19851210713386536</v>
      </c>
      <c r="CR724">
        <v>0.26434531807899475</v>
      </c>
      <c r="CS724">
        <v>0.21653532981872559</v>
      </c>
      <c r="CT724">
        <v>0.22215083241462708</v>
      </c>
      <c r="CU724">
        <v>0.25723227858543396</v>
      </c>
      <c r="CV724">
        <v>0.28776693344116211</v>
      </c>
      <c r="CW724">
        <v>0.30604159832000732</v>
      </c>
      <c r="CX724">
        <v>0.32080480456352234</v>
      </c>
      <c r="CY724">
        <v>0.28533279895782471</v>
      </c>
      <c r="CZ724">
        <v>0.24923321604728699</v>
      </c>
    </row>
    <row r="725" spans="1:104" x14ac:dyDescent="0.25">
      <c r="A725" t="s">
        <v>846</v>
      </c>
      <c r="B725" t="s">
        <v>168</v>
      </c>
      <c r="C725" t="s">
        <v>26</v>
      </c>
      <c r="D725" t="s">
        <v>182</v>
      </c>
      <c r="E725" t="s">
        <v>182</v>
      </c>
      <c r="F725">
        <v>2016</v>
      </c>
      <c r="G725" t="s">
        <v>177</v>
      </c>
      <c r="H725">
        <v>9</v>
      </c>
      <c r="I725">
        <v>26.519372940063477</v>
      </c>
      <c r="J725">
        <v>25.62498664855957</v>
      </c>
      <c r="K725">
        <v>25.051820755004883</v>
      </c>
      <c r="L725">
        <v>24.996988296508789</v>
      </c>
      <c r="M725">
        <v>26.063665390014648</v>
      </c>
      <c r="N725">
        <v>28.726640701293945</v>
      </c>
      <c r="O725">
        <v>32.711132049560547</v>
      </c>
      <c r="P725">
        <v>36.096744537353516</v>
      </c>
      <c r="Q725">
        <v>40.162204742431641</v>
      </c>
      <c r="R725">
        <v>43.338203430175781</v>
      </c>
      <c r="S725">
        <v>45.616706848144531</v>
      </c>
      <c r="T725">
        <v>46.879722595214844</v>
      </c>
      <c r="U725">
        <v>47.465194702148438</v>
      </c>
      <c r="V725">
        <v>47.929679870605469</v>
      </c>
      <c r="W725">
        <v>47.711925506591797</v>
      </c>
      <c r="X725">
        <v>46.370044708251953</v>
      </c>
      <c r="Y725">
        <v>44.246616363525391</v>
      </c>
      <c r="Z725">
        <v>41.653610229492188</v>
      </c>
      <c r="AA725">
        <v>38.807254791259766</v>
      </c>
      <c r="AB725">
        <v>38.130847930908203</v>
      </c>
      <c r="AC725">
        <v>36.245723724365234</v>
      </c>
      <c r="AD725">
        <v>33.686344146728516</v>
      </c>
      <c r="AE725">
        <v>30.774295806884766</v>
      </c>
      <c r="AF725">
        <v>28.451589584350586</v>
      </c>
      <c r="AG725">
        <v>-3.2404568046331406E-3</v>
      </c>
      <c r="AH725">
        <v>3.7414763122797012E-2</v>
      </c>
      <c r="AI725">
        <v>1.8124060705304146E-2</v>
      </c>
      <c r="AJ725">
        <v>3.9940409362316132E-2</v>
      </c>
      <c r="AK725">
        <v>1.8327599391341209E-3</v>
      </c>
      <c r="AL725">
        <v>1.5334363095462322E-2</v>
      </c>
      <c r="AM725">
        <v>-0.11555197834968567</v>
      </c>
      <c r="AN725">
        <v>-6.2334020622074604E-3</v>
      </c>
      <c r="AO725">
        <v>7.9698242247104645E-2</v>
      </c>
      <c r="AP725">
        <v>0.12415459752082825</v>
      </c>
      <c r="AQ725">
        <v>0.35643824934959412</v>
      </c>
      <c r="AR725">
        <v>1.5317615270614624</v>
      </c>
      <c r="AS725">
        <v>1.5443280935287476</v>
      </c>
      <c r="AT725">
        <v>1.4552263021469116</v>
      </c>
      <c r="AU725">
        <v>1.4031975269317627</v>
      </c>
      <c r="AV725">
        <v>1.4081963300704956</v>
      </c>
      <c r="AW725">
        <v>1.3832082748413086</v>
      </c>
      <c r="AX725">
        <v>1.2157844305038452</v>
      </c>
      <c r="AY725">
        <v>0.38743570446968079</v>
      </c>
      <c r="AZ725">
        <v>0.25594118237495422</v>
      </c>
      <c r="BA725">
        <v>0.18672111630439758</v>
      </c>
      <c r="BB725">
        <v>0.12520159780979156</v>
      </c>
      <c r="BC725">
        <v>0.13227991759777069</v>
      </c>
      <c r="BD725">
        <v>0.13676916062831879</v>
      </c>
      <c r="BE725">
        <v>65.87274169921875</v>
      </c>
      <c r="BF725">
        <v>65.141510009765625</v>
      </c>
      <c r="BG725">
        <v>65.834457397460938</v>
      </c>
      <c r="BH725">
        <v>63.882312774658203</v>
      </c>
      <c r="BI725">
        <v>64.583892822265625</v>
      </c>
      <c r="BJ725">
        <v>65.277587890625</v>
      </c>
      <c r="BK725">
        <v>67.433746337890625</v>
      </c>
      <c r="BL725">
        <v>68.91497802734375</v>
      </c>
      <c r="BM725">
        <v>76.209091186523438</v>
      </c>
      <c r="BN725">
        <v>81.680938720703125</v>
      </c>
      <c r="BO725">
        <v>87.180938720703125</v>
      </c>
      <c r="BP725">
        <v>88.468849182128906</v>
      </c>
      <c r="BQ725">
        <v>88.024215698242188</v>
      </c>
      <c r="BR725">
        <v>89.874252319335938</v>
      </c>
      <c r="BS725">
        <v>91.597419738769531</v>
      </c>
      <c r="BT725">
        <v>89.580520629882813</v>
      </c>
      <c r="BU725">
        <v>87.897712707519531</v>
      </c>
      <c r="BV725">
        <v>87.35980224609375</v>
      </c>
      <c r="BW725">
        <v>85.830902099609375</v>
      </c>
      <c r="BX725">
        <v>80.915733337402344</v>
      </c>
      <c r="BY725">
        <v>76.528526306152344</v>
      </c>
      <c r="BZ725">
        <v>76.222602844238281</v>
      </c>
      <c r="CA725">
        <v>74.027397155761719</v>
      </c>
      <c r="CB725">
        <v>72.537162780761719</v>
      </c>
      <c r="CC725">
        <v>0.20053941011428833</v>
      </c>
      <c r="CD725">
        <v>0.16060973703861237</v>
      </c>
      <c r="CE725">
        <v>0.13476145267486572</v>
      </c>
      <c r="CF725">
        <v>0.17693318426609039</v>
      </c>
      <c r="CG725">
        <v>0.21873205900192261</v>
      </c>
      <c r="CH725">
        <v>0.27058017253875732</v>
      </c>
      <c r="CI725">
        <v>0.24366894364356995</v>
      </c>
      <c r="CJ725">
        <v>0.23586702346801758</v>
      </c>
      <c r="CK725">
        <v>0.12956145405769348</v>
      </c>
      <c r="CL725">
        <v>0.24021348357200623</v>
      </c>
      <c r="CM725">
        <v>0.22621692717075348</v>
      </c>
      <c r="CN725">
        <v>0.22023293375968933</v>
      </c>
      <c r="CO725">
        <v>0.20211738348007202</v>
      </c>
      <c r="CP725">
        <v>0.19205044209957123</v>
      </c>
      <c r="CQ725">
        <v>0.20373274385929108</v>
      </c>
      <c r="CR725">
        <v>0.26868939399719238</v>
      </c>
      <c r="CS725">
        <v>0.21726596355438232</v>
      </c>
      <c r="CT725">
        <v>0.22209356725215912</v>
      </c>
      <c r="CU725">
        <v>0.25882890820503235</v>
      </c>
      <c r="CV725">
        <v>0.29274493455886841</v>
      </c>
      <c r="CW725">
        <v>0.30640551447868347</v>
      </c>
      <c r="CX725">
        <v>0.31877076625823975</v>
      </c>
      <c r="CY725">
        <v>0.28110852837562561</v>
      </c>
      <c r="CZ725">
        <v>0.24505379796028137</v>
      </c>
    </row>
    <row r="726" spans="1:104" x14ac:dyDescent="0.25">
      <c r="A726" t="s">
        <v>847</v>
      </c>
      <c r="B726" t="s">
        <v>168</v>
      </c>
      <c r="C726" t="s">
        <v>26</v>
      </c>
      <c r="D726" t="s">
        <v>182</v>
      </c>
      <c r="E726" t="s">
        <v>182</v>
      </c>
      <c r="F726">
        <v>2016</v>
      </c>
      <c r="G726" t="s">
        <v>178</v>
      </c>
      <c r="H726">
        <v>10</v>
      </c>
      <c r="I726">
        <v>25.142499923706055</v>
      </c>
      <c r="J726">
        <v>24.295999526977539</v>
      </c>
      <c r="K726">
        <v>23.752559661865234</v>
      </c>
      <c r="L726">
        <v>23.640682220458984</v>
      </c>
      <c r="M726">
        <v>24.531805038452148</v>
      </c>
      <c r="N726">
        <v>26.776824951171875</v>
      </c>
      <c r="O726">
        <v>30.499900817871094</v>
      </c>
      <c r="P726">
        <v>33.273849487304687</v>
      </c>
      <c r="Q726">
        <v>36.684310913085938</v>
      </c>
      <c r="R726">
        <v>39.684577941894531</v>
      </c>
      <c r="S726">
        <v>42.205108642578125</v>
      </c>
      <c r="T726">
        <v>43.849609375</v>
      </c>
      <c r="U726">
        <v>44.744583129882813</v>
      </c>
      <c r="V726">
        <v>45.534931182861328</v>
      </c>
      <c r="W726">
        <v>45.401100158691406</v>
      </c>
      <c r="X726">
        <v>44.146408081054687</v>
      </c>
      <c r="Y726">
        <v>42.06890869140625</v>
      </c>
      <c r="Z726">
        <v>39.430625915527344</v>
      </c>
      <c r="AA726">
        <v>37.6617431640625</v>
      </c>
      <c r="AB726">
        <v>36.268993377685547</v>
      </c>
      <c r="AC726">
        <v>34.281288146972656</v>
      </c>
      <c r="AD726">
        <v>31.862958908081055</v>
      </c>
      <c r="AE726">
        <v>29.166799545288086</v>
      </c>
      <c r="AF726">
        <v>26.986015319824219</v>
      </c>
      <c r="AG726">
        <v>-1.2041135691106319E-2</v>
      </c>
      <c r="AH726">
        <v>3.6827228963375092E-2</v>
      </c>
      <c r="AI726">
        <v>8.0716162919998169E-3</v>
      </c>
      <c r="AJ726">
        <v>2.4962030351161957E-2</v>
      </c>
      <c r="AK726">
        <v>-2.3825127631425858E-2</v>
      </c>
      <c r="AL726">
        <v>-3.7617951631546021E-2</v>
      </c>
      <c r="AM726">
        <v>-0.15341928601264954</v>
      </c>
      <c r="AN726">
        <v>-8.4725119173526764E-2</v>
      </c>
      <c r="AO726">
        <v>8.4574632346630096E-3</v>
      </c>
      <c r="AP726">
        <v>8.6382217705249786E-2</v>
      </c>
      <c r="AQ726">
        <v>0.30586925148963928</v>
      </c>
      <c r="AR726">
        <v>1.3885152339935303</v>
      </c>
      <c r="AS726">
        <v>1.3929851055145264</v>
      </c>
      <c r="AT726">
        <v>1.3239935636520386</v>
      </c>
      <c r="AU726">
        <v>1.2793785333633423</v>
      </c>
      <c r="AV726">
        <v>1.2517548799514771</v>
      </c>
      <c r="AW726">
        <v>1.231162428855896</v>
      </c>
      <c r="AX726">
        <v>1.0488282442092896</v>
      </c>
      <c r="AY726">
        <v>0.26758074760437012</v>
      </c>
      <c r="AZ726">
        <v>0.18105983734130859</v>
      </c>
      <c r="BA726">
        <v>0.14264857769012451</v>
      </c>
      <c r="BB726">
        <v>8.354988694190979E-2</v>
      </c>
      <c r="BC726">
        <v>9.1651849448680878E-2</v>
      </c>
      <c r="BD726">
        <v>0.10520676523447037</v>
      </c>
      <c r="BE726">
        <v>62.669239044189453</v>
      </c>
      <c r="BF726">
        <v>62.400642395019531</v>
      </c>
      <c r="BG726">
        <v>62.612327575683594</v>
      </c>
      <c r="BH726">
        <v>61.409290313720703</v>
      </c>
      <c r="BI726">
        <v>61.613265991210938</v>
      </c>
      <c r="BJ726">
        <v>59.918865203857422</v>
      </c>
      <c r="BK726">
        <v>61.10406494140625</v>
      </c>
      <c r="BL726">
        <v>64.249809265136719</v>
      </c>
      <c r="BM726">
        <v>69.618888854980469</v>
      </c>
      <c r="BN726">
        <v>75.043006896972656</v>
      </c>
      <c r="BO726">
        <v>79.226882934570312</v>
      </c>
      <c r="BP726">
        <v>81.228385925292969</v>
      </c>
      <c r="BQ726">
        <v>83.977256774902344</v>
      </c>
      <c r="BR726">
        <v>85.912269592285156</v>
      </c>
      <c r="BS726">
        <v>85.671661376953125</v>
      </c>
      <c r="BT726">
        <v>84.70904541015625</v>
      </c>
      <c r="BU726">
        <v>83.77459716796875</v>
      </c>
      <c r="BV726">
        <v>82.109878540039063</v>
      </c>
      <c r="BW726">
        <v>76.67486572265625</v>
      </c>
      <c r="BX726">
        <v>70.343353271484375</v>
      </c>
      <c r="BY726">
        <v>68.344482421875</v>
      </c>
      <c r="BZ726">
        <v>65.901016235351562</v>
      </c>
      <c r="CA726">
        <v>64.890869140625</v>
      </c>
      <c r="CB726">
        <v>63.206615447998047</v>
      </c>
      <c r="CC726">
        <v>0.20695766806602478</v>
      </c>
      <c r="CD726">
        <v>0.16554911434650421</v>
      </c>
      <c r="CE726">
        <v>0.13861846923828125</v>
      </c>
      <c r="CF726">
        <v>0.18103198707103729</v>
      </c>
      <c r="CG726">
        <v>0.22190825641155243</v>
      </c>
      <c r="CH726">
        <v>0.26987561583518982</v>
      </c>
      <c r="CI726">
        <v>0.24195139110088348</v>
      </c>
      <c r="CJ726">
        <v>0.23423212766647339</v>
      </c>
      <c r="CK726">
        <v>0.12751069664955139</v>
      </c>
      <c r="CL726">
        <v>0.23498408496379852</v>
      </c>
      <c r="CM726">
        <v>0.2228287011384964</v>
      </c>
      <c r="CN726">
        <v>0.21798190474510193</v>
      </c>
      <c r="CO726">
        <v>0.20050914585590363</v>
      </c>
      <c r="CP726">
        <v>0.1924397200345993</v>
      </c>
      <c r="CQ726">
        <v>0.2045169323682785</v>
      </c>
      <c r="CR726">
        <v>0.27047368884086609</v>
      </c>
      <c r="CS726">
        <v>0.21920216083526611</v>
      </c>
      <c r="CT726">
        <v>0.22362476587295532</v>
      </c>
      <c r="CU726">
        <v>0.26282563805580139</v>
      </c>
      <c r="CV726">
        <v>0.2924247682094574</v>
      </c>
      <c r="CW726">
        <v>0.3062157928943634</v>
      </c>
      <c r="CX726">
        <v>0.31872344017028809</v>
      </c>
      <c r="CY726">
        <v>0.28408277034759521</v>
      </c>
      <c r="CZ726">
        <v>0.24957957863807678</v>
      </c>
    </row>
    <row r="727" spans="1:104" x14ac:dyDescent="0.25">
      <c r="A727" t="s">
        <v>848</v>
      </c>
      <c r="B727" t="s">
        <v>168</v>
      </c>
      <c r="C727" t="s">
        <v>26</v>
      </c>
      <c r="D727" t="s">
        <v>182</v>
      </c>
      <c r="E727" t="s">
        <v>182</v>
      </c>
      <c r="F727">
        <v>2016</v>
      </c>
      <c r="G727" t="s">
        <v>179</v>
      </c>
      <c r="H727">
        <v>11</v>
      </c>
      <c r="I727">
        <v>22.907247543334961</v>
      </c>
      <c r="J727">
        <v>22.27447509765625</v>
      </c>
      <c r="K727">
        <v>21.90141487121582</v>
      </c>
      <c r="L727">
        <v>21.936939239501953</v>
      </c>
      <c r="M727">
        <v>22.855321884155273</v>
      </c>
      <c r="N727">
        <v>24.938457489013672</v>
      </c>
      <c r="O727">
        <v>27.695196151733398</v>
      </c>
      <c r="P727">
        <v>30.37592887878418</v>
      </c>
      <c r="Q727">
        <v>33.140094757080078</v>
      </c>
      <c r="R727">
        <v>35.218673706054687</v>
      </c>
      <c r="S727">
        <v>36.898635864257813</v>
      </c>
      <c r="T727">
        <v>37.806396484375</v>
      </c>
      <c r="U727">
        <v>38.281234741210938</v>
      </c>
      <c r="V727">
        <v>38.748470306396484</v>
      </c>
      <c r="W727">
        <v>38.456668853759766</v>
      </c>
      <c r="X727">
        <v>37.177543640136719</v>
      </c>
      <c r="Y727">
        <v>35.865653991699219</v>
      </c>
      <c r="Z727">
        <v>35.363277435302734</v>
      </c>
      <c r="AA727">
        <v>33.186260223388672</v>
      </c>
      <c r="AB727">
        <v>31.489831924438477</v>
      </c>
      <c r="AC727">
        <v>30.051401138305664</v>
      </c>
      <c r="AD727">
        <v>28.179449081420898</v>
      </c>
      <c r="AE727">
        <v>26.01942253112793</v>
      </c>
      <c r="AF727">
        <v>24.295963287353516</v>
      </c>
      <c r="AG727">
        <v>-2.3749617859721184E-2</v>
      </c>
      <c r="AH727">
        <v>3.35366390645504E-2</v>
      </c>
      <c r="AI727">
        <v>-6.7840465344488621E-3</v>
      </c>
      <c r="AJ727">
        <v>2.3757880553603172E-3</v>
      </c>
      <c r="AK727">
        <v>-5.9690132737159729E-2</v>
      </c>
      <c r="AL727">
        <v>-0.11080102622509003</v>
      </c>
      <c r="AM727">
        <v>-0.20246098935604095</v>
      </c>
      <c r="AN727">
        <v>-0.19230349361896515</v>
      </c>
      <c r="AO727">
        <v>-8.8449887931346893E-2</v>
      </c>
      <c r="AP727">
        <v>3.544461727142334E-2</v>
      </c>
      <c r="AQ727">
        <v>0.23208047449588776</v>
      </c>
      <c r="AR727">
        <v>1.1433615684509277</v>
      </c>
      <c r="AS727">
        <v>1.1252031326293945</v>
      </c>
      <c r="AT727">
        <v>1.0641019344329834</v>
      </c>
      <c r="AU727">
        <v>1.0268369913101196</v>
      </c>
      <c r="AV727">
        <v>0.95021271705627441</v>
      </c>
      <c r="AW727">
        <v>0.94142132997512817</v>
      </c>
      <c r="AX727">
        <v>0.77672922611236572</v>
      </c>
      <c r="AY727">
        <v>8.4215447306632996E-2</v>
      </c>
      <c r="AZ727">
        <v>7.0585466921329498E-2</v>
      </c>
      <c r="BA727">
        <v>7.6460659503936768E-2</v>
      </c>
      <c r="BB727">
        <v>2.3565217852592468E-2</v>
      </c>
      <c r="BC727">
        <v>3.0870856717228889E-2</v>
      </c>
      <c r="BD727">
        <v>5.5018119513988495E-2</v>
      </c>
      <c r="BE727">
        <v>60.230075836181641</v>
      </c>
      <c r="BF727">
        <v>59.860000610351563</v>
      </c>
      <c r="BG727">
        <v>59.615940093994141</v>
      </c>
      <c r="BH727">
        <v>59.594284057617188</v>
      </c>
      <c r="BI727">
        <v>60.000747680664063</v>
      </c>
      <c r="BJ727">
        <v>60.585712432861328</v>
      </c>
      <c r="BK727">
        <v>59.785858154296875</v>
      </c>
      <c r="BL727">
        <v>59.571277618408203</v>
      </c>
      <c r="BM727">
        <v>62.725101470947266</v>
      </c>
      <c r="BN727">
        <v>65.724960327148437</v>
      </c>
      <c r="BO727">
        <v>68.138641357421875</v>
      </c>
      <c r="BP727">
        <v>69.953681945800781</v>
      </c>
      <c r="BQ727">
        <v>71.147964477539063</v>
      </c>
      <c r="BR727">
        <v>71.547813415527344</v>
      </c>
      <c r="BS727">
        <v>70.161201477050781</v>
      </c>
      <c r="BT727">
        <v>69.953681945800781</v>
      </c>
      <c r="BU727">
        <v>68.777748107910156</v>
      </c>
      <c r="BV727">
        <v>66.784210205078125</v>
      </c>
      <c r="BW727">
        <v>65.405715942382813</v>
      </c>
      <c r="BX727">
        <v>63.829925537109375</v>
      </c>
      <c r="BY727">
        <v>63.052635192871094</v>
      </c>
      <c r="BZ727">
        <v>62.623607635498047</v>
      </c>
      <c r="CA727">
        <v>61.831275939941406</v>
      </c>
      <c r="CB727">
        <v>61.608875274658203</v>
      </c>
      <c r="CC727">
        <v>0.21001453697681427</v>
      </c>
      <c r="CD727">
        <v>0.16827169060707092</v>
      </c>
      <c r="CE727">
        <v>0.14153935015201569</v>
      </c>
      <c r="CF727">
        <v>0.18595743179321289</v>
      </c>
      <c r="CG727">
        <v>0.22896754741668701</v>
      </c>
      <c r="CH727">
        <v>0.27644398808479309</v>
      </c>
      <c r="CI727">
        <v>0.24495111405849457</v>
      </c>
      <c r="CJ727">
        <v>0.23922640085220337</v>
      </c>
      <c r="CK727">
        <v>0.12938767671585083</v>
      </c>
      <c r="CL727">
        <v>0.23668366670608521</v>
      </c>
      <c r="CM727">
        <v>0.22280791401863098</v>
      </c>
      <c r="CN727">
        <v>0.21565434336662292</v>
      </c>
      <c r="CO727">
        <v>0.19802933931350708</v>
      </c>
      <c r="CP727">
        <v>0.18968228995800018</v>
      </c>
      <c r="CQ727">
        <v>0.20151834189891815</v>
      </c>
      <c r="CR727">
        <v>0.2661861777305603</v>
      </c>
      <c r="CS727">
        <v>0.21657645702362061</v>
      </c>
      <c r="CT727">
        <v>0.22383619844913483</v>
      </c>
      <c r="CU727">
        <v>0.25863784551620483</v>
      </c>
      <c r="CV727">
        <v>0.28561222553253174</v>
      </c>
      <c r="CW727">
        <v>0.30361947417259216</v>
      </c>
      <c r="CX727">
        <v>0.31915658712387085</v>
      </c>
      <c r="CY727">
        <v>0.28496420383453369</v>
      </c>
      <c r="CZ727">
        <v>0.2514854371547699</v>
      </c>
    </row>
    <row r="728" spans="1:104" x14ac:dyDescent="0.25">
      <c r="A728" t="s">
        <v>849</v>
      </c>
      <c r="B728" t="s">
        <v>168</v>
      </c>
      <c r="C728" t="s">
        <v>26</v>
      </c>
      <c r="D728" t="s">
        <v>182</v>
      </c>
      <c r="E728" t="s">
        <v>182</v>
      </c>
      <c r="F728">
        <v>2016</v>
      </c>
      <c r="G728" t="s">
        <v>180</v>
      </c>
      <c r="H728">
        <v>12</v>
      </c>
      <c r="I728">
        <v>21.720607757568359</v>
      </c>
      <c r="J728">
        <v>21.20051383972168</v>
      </c>
      <c r="K728">
        <v>20.943832397460938</v>
      </c>
      <c r="L728">
        <v>21.010486602783203</v>
      </c>
      <c r="M728">
        <v>21.920127868652344</v>
      </c>
      <c r="N728">
        <v>23.998151779174805</v>
      </c>
      <c r="O728">
        <v>26.758598327636719</v>
      </c>
      <c r="P728">
        <v>29.222984313964844</v>
      </c>
      <c r="Q728">
        <v>31.30803108215332</v>
      </c>
      <c r="R728">
        <v>32.383514404296875</v>
      </c>
      <c r="S728">
        <v>33.010250091552734</v>
      </c>
      <c r="T728">
        <v>33.129013061523438</v>
      </c>
      <c r="U728">
        <v>33.035179138183594</v>
      </c>
      <c r="V728">
        <v>33.047126770019531</v>
      </c>
      <c r="W728">
        <v>32.6737060546875</v>
      </c>
      <c r="X728">
        <v>31.745044708251953</v>
      </c>
      <c r="Y728">
        <v>31.169795989990234</v>
      </c>
      <c r="Z728">
        <v>31.647432327270508</v>
      </c>
      <c r="AA728">
        <v>30.448196411132813</v>
      </c>
      <c r="AB728">
        <v>29.091030120849609</v>
      </c>
      <c r="AC728">
        <v>27.878381729125977</v>
      </c>
      <c r="AD728">
        <v>26.367773056030273</v>
      </c>
      <c r="AE728">
        <v>24.486211776733398</v>
      </c>
      <c r="AF728">
        <v>22.962915420532227</v>
      </c>
      <c r="AG728">
        <v>-3.7732645869255066E-2</v>
      </c>
      <c r="AH728">
        <v>3.1274605542421341E-2</v>
      </c>
      <c r="AI728">
        <v>-2.3859106004238129E-2</v>
      </c>
      <c r="AJ728">
        <v>-2.315390482544899E-2</v>
      </c>
      <c r="AK728">
        <v>-0.10206236690282822</v>
      </c>
      <c r="AL728">
        <v>-0.19752912223339081</v>
      </c>
      <c r="AM728">
        <v>-0.26989191770553589</v>
      </c>
      <c r="AN728">
        <v>-0.32034698128700256</v>
      </c>
      <c r="AO728">
        <v>-0.19741806387901306</v>
      </c>
      <c r="AP728">
        <v>-1.8452884629368782E-2</v>
      </c>
      <c r="AQ728">
        <v>0.15456032752990723</v>
      </c>
      <c r="AR728">
        <v>0.89810550212860107</v>
      </c>
      <c r="AS728">
        <v>0.84961098432540894</v>
      </c>
      <c r="AT728">
        <v>0.79206269979476929</v>
      </c>
      <c r="AU728">
        <v>0.76340723037719727</v>
      </c>
      <c r="AV728">
        <v>0.65115690231323242</v>
      </c>
      <c r="AW728">
        <v>0.65950006246566772</v>
      </c>
      <c r="AX728">
        <v>0.50033283233642578</v>
      </c>
      <c r="AY728">
        <v>-0.10537320375442505</v>
      </c>
      <c r="AZ728">
        <v>-4.1458722203969955E-2</v>
      </c>
      <c r="BA728">
        <v>9.4000734388828278E-3</v>
      </c>
      <c r="BB728">
        <v>-4.0857382118701935E-2</v>
      </c>
      <c r="BC728">
        <v>-3.4280017018318176E-2</v>
      </c>
      <c r="BD728">
        <v>2.1868885960429907E-3</v>
      </c>
      <c r="BE728">
        <v>48.380756378173828</v>
      </c>
      <c r="BF728">
        <v>48.121536254882813</v>
      </c>
      <c r="BG728">
        <v>46.892234802246094</v>
      </c>
      <c r="BH728">
        <v>48.065471649169922</v>
      </c>
      <c r="BI728">
        <v>46.842941284179688</v>
      </c>
      <c r="BJ728">
        <v>47.057193756103516</v>
      </c>
      <c r="BK728">
        <v>46.576011657714844</v>
      </c>
      <c r="BL728">
        <v>45.843128204345703</v>
      </c>
      <c r="BM728">
        <v>52.915523529052734</v>
      </c>
      <c r="BN728">
        <v>57.6929931640625</v>
      </c>
      <c r="BO728">
        <v>61.684341430664062</v>
      </c>
      <c r="BP728">
        <v>62.951831817626953</v>
      </c>
      <c r="BQ728">
        <v>62.344635009765625</v>
      </c>
      <c r="BR728">
        <v>66.038192749023438</v>
      </c>
      <c r="BS728">
        <v>65.046089172363281</v>
      </c>
      <c r="BT728">
        <v>63.510158538818359</v>
      </c>
      <c r="BU728">
        <v>61.777660369873047</v>
      </c>
      <c r="BV728">
        <v>59.585979461669922</v>
      </c>
      <c r="BW728">
        <v>57.892421722412109</v>
      </c>
      <c r="BX728">
        <v>54.678169250488281</v>
      </c>
      <c r="BY728">
        <v>53.438705444335938</v>
      </c>
      <c r="BZ728">
        <v>51.938327789306641</v>
      </c>
      <c r="CA728">
        <v>52.151641845703125</v>
      </c>
      <c r="CB728">
        <v>52.132076263427734</v>
      </c>
      <c r="CC728">
        <v>0.23239763081073761</v>
      </c>
      <c r="CD728">
        <v>0.18693001568317413</v>
      </c>
      <c r="CE728">
        <v>0.15804910659790039</v>
      </c>
      <c r="CF728">
        <v>0.20711739361286163</v>
      </c>
      <c r="CG728">
        <v>0.25464162230491638</v>
      </c>
      <c r="CH728">
        <v>0.30783027410507202</v>
      </c>
      <c r="CI728">
        <v>0.2754758894443512</v>
      </c>
      <c r="CJ728">
        <v>0.26573091745376587</v>
      </c>
      <c r="CK728">
        <v>0.14144101738929749</v>
      </c>
      <c r="CL728">
        <v>0.25298997759819031</v>
      </c>
      <c r="CM728">
        <v>0.23198314011096954</v>
      </c>
      <c r="CN728">
        <v>0.22025606036186218</v>
      </c>
      <c r="CO728">
        <v>0.19940562546253204</v>
      </c>
      <c r="CP728">
        <v>0.18857836723327637</v>
      </c>
      <c r="CQ728">
        <v>0.19994211196899414</v>
      </c>
      <c r="CR728">
        <v>0.26735928654670715</v>
      </c>
      <c r="CS728">
        <v>0.22317488491535187</v>
      </c>
      <c r="CT728">
        <v>0.23781900107860565</v>
      </c>
      <c r="CU728">
        <v>0.2806745171546936</v>
      </c>
      <c r="CV728">
        <v>0.31226286292076111</v>
      </c>
      <c r="CW728">
        <v>0.33205816149711609</v>
      </c>
      <c r="CX728">
        <v>0.35183313488960266</v>
      </c>
      <c r="CY728">
        <v>0.31463620066642761</v>
      </c>
      <c r="CZ728">
        <v>0.27683448791503906</v>
      </c>
    </row>
    <row r="729" spans="1:104" x14ac:dyDescent="0.25">
      <c r="A729" t="s">
        <v>850</v>
      </c>
      <c r="B729" t="s">
        <v>168</v>
      </c>
      <c r="C729" t="s">
        <v>26</v>
      </c>
      <c r="D729" t="s">
        <v>182</v>
      </c>
      <c r="E729" t="s">
        <v>182</v>
      </c>
      <c r="F729">
        <v>2016</v>
      </c>
      <c r="G729" t="s">
        <v>181</v>
      </c>
      <c r="H729">
        <v>8</v>
      </c>
      <c r="I729">
        <v>26.066888809204102</v>
      </c>
      <c r="J729">
        <v>25.146577835083008</v>
      </c>
      <c r="K729">
        <v>24.563192367553711</v>
      </c>
      <c r="L729">
        <v>24.455301284790039</v>
      </c>
      <c r="M729">
        <v>25.399633407592773</v>
      </c>
      <c r="N729">
        <v>27.902568817138672</v>
      </c>
      <c r="O729">
        <v>31.243129730224609</v>
      </c>
      <c r="P729">
        <v>34.630996704101563</v>
      </c>
      <c r="Q729">
        <v>38.015102386474609</v>
      </c>
      <c r="R729">
        <v>40.64434814453125</v>
      </c>
      <c r="S729">
        <v>42.772712707519531</v>
      </c>
      <c r="T729">
        <v>43.882186889648437</v>
      </c>
      <c r="U729">
        <v>44.480236053466797</v>
      </c>
      <c r="V729">
        <v>44.950859069824219</v>
      </c>
      <c r="W729">
        <v>44.883708953857422</v>
      </c>
      <c r="X729">
        <v>44.020725250244141</v>
      </c>
      <c r="Y729">
        <v>42.53826904296875</v>
      </c>
      <c r="Z729">
        <v>40.313758850097656</v>
      </c>
      <c r="AA729">
        <v>37.419921875</v>
      </c>
      <c r="AB729">
        <v>36.138256072998047</v>
      </c>
      <c r="AC729">
        <v>35.237056732177734</v>
      </c>
      <c r="AD729">
        <v>33.004970550537109</v>
      </c>
      <c r="AE729">
        <v>30.305042266845703</v>
      </c>
      <c r="AF729">
        <v>28.036012649536133</v>
      </c>
      <c r="AG729">
        <v>-8.718450553715229E-3</v>
      </c>
      <c r="AH729">
        <v>3.7568703293800354E-2</v>
      </c>
      <c r="AI729">
        <v>1.2159848585724831E-2</v>
      </c>
      <c r="AJ729">
        <v>3.1245790421962738E-2</v>
      </c>
      <c r="AK729">
        <v>-1.4063415117561817E-2</v>
      </c>
      <c r="AL729">
        <v>-1.7704727128148079E-2</v>
      </c>
      <c r="AM729">
        <v>-0.13932976126670837</v>
      </c>
      <c r="AN729">
        <v>-5.4825861006975174E-2</v>
      </c>
      <c r="AO729">
        <v>3.5058580338954926E-2</v>
      </c>
      <c r="AP729">
        <v>9.820074588060379E-2</v>
      </c>
      <c r="AQ729">
        <v>0.31490737199783325</v>
      </c>
      <c r="AR729">
        <v>1.3936259746551514</v>
      </c>
      <c r="AS729">
        <v>1.3989107608795166</v>
      </c>
      <c r="AT729">
        <v>1.3208906650543213</v>
      </c>
      <c r="AU729">
        <v>1.2790151834487915</v>
      </c>
      <c r="AV729">
        <v>1.2762565612792969</v>
      </c>
      <c r="AW729">
        <v>1.2719419002532959</v>
      </c>
      <c r="AX729">
        <v>1.1061445474624634</v>
      </c>
      <c r="AY729">
        <v>0.30868273973464966</v>
      </c>
      <c r="AZ729">
        <v>0.2065078467130661</v>
      </c>
      <c r="BA729">
        <v>0.15998169779777527</v>
      </c>
      <c r="BB729">
        <v>0.10073717683553696</v>
      </c>
      <c r="BC729">
        <v>0.10890349745750427</v>
      </c>
      <c r="BD729">
        <v>0.11887583881616592</v>
      </c>
      <c r="BE729">
        <v>66.129997253417969</v>
      </c>
      <c r="BF729">
        <v>65.867927551269531</v>
      </c>
      <c r="BG729">
        <v>65.370880126953125</v>
      </c>
      <c r="BH729">
        <v>65.089683532714844</v>
      </c>
      <c r="BI729">
        <v>64.763938903808594</v>
      </c>
      <c r="BJ729">
        <v>65.136123657226563</v>
      </c>
      <c r="BK729">
        <v>66.216117858886719</v>
      </c>
      <c r="BL729">
        <v>67.878791809082031</v>
      </c>
      <c r="BM729">
        <v>72.26751708984375</v>
      </c>
      <c r="BN729">
        <v>76.138648986816406</v>
      </c>
      <c r="BO729">
        <v>79.965446472167969</v>
      </c>
      <c r="BP729">
        <v>81.395347595214844</v>
      </c>
      <c r="BQ729">
        <v>82.208084106445312</v>
      </c>
      <c r="BR729">
        <v>83.891777038574219</v>
      </c>
      <c r="BS729">
        <v>83.892822265625</v>
      </c>
      <c r="BT729">
        <v>83.304374694824219</v>
      </c>
      <c r="BU729">
        <v>83.061897277832031</v>
      </c>
      <c r="BV729">
        <v>82.101264953613281</v>
      </c>
      <c r="BW729">
        <v>79.083648681640625</v>
      </c>
      <c r="BX729">
        <v>75.516426086425781</v>
      </c>
      <c r="BY729">
        <v>72.448982238769531</v>
      </c>
      <c r="BZ729">
        <v>71.443130493164062</v>
      </c>
      <c r="CA729">
        <v>69.732398986816406</v>
      </c>
      <c r="CB729">
        <v>69.2601318359375</v>
      </c>
      <c r="CC729">
        <v>0.20659856498241425</v>
      </c>
      <c r="CD729">
        <v>0.16539701819419861</v>
      </c>
      <c r="CE729">
        <v>0.13863423466682434</v>
      </c>
      <c r="CF729">
        <v>0.18160036206245422</v>
      </c>
      <c r="CG729">
        <v>0.22255253791809082</v>
      </c>
      <c r="CH729">
        <v>0.27475228905677795</v>
      </c>
      <c r="CI729">
        <v>0.24252380430698395</v>
      </c>
      <c r="CJ729">
        <v>0.23439711332321167</v>
      </c>
      <c r="CK729">
        <v>0.12635266780853271</v>
      </c>
      <c r="CL729">
        <v>0.2304912656545639</v>
      </c>
      <c r="CM729">
        <v>0.21647466719150543</v>
      </c>
      <c r="CN729">
        <v>0.21004988253116608</v>
      </c>
      <c r="CO729">
        <v>0.1929209977388382</v>
      </c>
      <c r="CP729">
        <v>0.18384844064712524</v>
      </c>
      <c r="CQ729">
        <v>0.19583676755428314</v>
      </c>
      <c r="CR729">
        <v>0.26108673214912415</v>
      </c>
      <c r="CS729">
        <v>0.21438834071159363</v>
      </c>
      <c r="CT729">
        <v>0.22030910849571228</v>
      </c>
      <c r="CU729">
        <v>0.25614586472511292</v>
      </c>
      <c r="CV729">
        <v>0.28720000386238098</v>
      </c>
      <c r="CW729">
        <v>0.30625322461128235</v>
      </c>
      <c r="CX729">
        <v>0.32172587513923645</v>
      </c>
      <c r="CY729">
        <v>0.28626203536987305</v>
      </c>
      <c r="CZ729">
        <v>0.25012323260307312</v>
      </c>
    </row>
    <row r="730" spans="1:104" x14ac:dyDescent="0.25">
      <c r="A730" t="s">
        <v>851</v>
      </c>
      <c r="B730" t="s">
        <v>168</v>
      </c>
      <c r="C730" t="s">
        <v>26</v>
      </c>
      <c r="D730" t="s">
        <v>182</v>
      </c>
      <c r="E730" t="s">
        <v>182</v>
      </c>
      <c r="F730">
        <v>2017</v>
      </c>
      <c r="G730" t="s">
        <v>169</v>
      </c>
      <c r="H730">
        <v>1</v>
      </c>
      <c r="I730">
        <v>22.111860275268555</v>
      </c>
      <c r="J730">
        <v>21.564416885375977</v>
      </c>
      <c r="K730">
        <v>21.38116455078125</v>
      </c>
      <c r="L730">
        <v>21.523059844970703</v>
      </c>
      <c r="M730">
        <v>22.61604118347168</v>
      </c>
      <c r="N730">
        <v>24.94011116027832</v>
      </c>
      <c r="O730">
        <v>28.666849136352539</v>
      </c>
      <c r="P730">
        <v>31.245830535888672</v>
      </c>
      <c r="Q730">
        <v>32.869384765625</v>
      </c>
      <c r="R730">
        <v>33.232036590576172</v>
      </c>
      <c r="S730">
        <v>33.291641235351562</v>
      </c>
      <c r="T730">
        <v>32.937400817871094</v>
      </c>
      <c r="U730">
        <v>32.556144714355469</v>
      </c>
      <c r="V730">
        <v>32.315902709960938</v>
      </c>
      <c r="W730">
        <v>31.785053253173828</v>
      </c>
      <c r="X730">
        <v>31.008213043212891</v>
      </c>
      <c r="Y730">
        <v>30.624046325683594</v>
      </c>
      <c r="Z730">
        <v>31.445072174072266</v>
      </c>
      <c r="AA730">
        <v>30.740030288696289</v>
      </c>
      <c r="AB730">
        <v>29.479497909545898</v>
      </c>
      <c r="AC730">
        <v>28.341764450073242</v>
      </c>
      <c r="AD730">
        <v>26.884061813354492</v>
      </c>
      <c r="AE730">
        <v>25.03753662109375</v>
      </c>
      <c r="AF730">
        <v>23.564878463745117</v>
      </c>
      <c r="AG730">
        <v>-4.6851944178342819E-2</v>
      </c>
      <c r="AH730">
        <v>3.3726818859577179E-2</v>
      </c>
      <c r="AI730">
        <v>-3.2493136823177338E-2</v>
      </c>
      <c r="AJ730">
        <v>-3.4889288246631622E-2</v>
      </c>
      <c r="AK730">
        <v>-0.13006091117858887</v>
      </c>
      <c r="AL730">
        <v>-0.25657588243484497</v>
      </c>
      <c r="AM730">
        <v>-0.3369230329990387</v>
      </c>
      <c r="AN730">
        <v>-0.42093750834465027</v>
      </c>
      <c r="AO730">
        <v>-0.26830494403839111</v>
      </c>
      <c r="AP730">
        <v>-4.0293440222740173E-2</v>
      </c>
      <c r="AQ730">
        <v>0.15323826670646667</v>
      </c>
      <c r="AR730">
        <v>0.92449843883514404</v>
      </c>
      <c r="AS730">
        <v>0.86072808504104614</v>
      </c>
      <c r="AT730">
        <v>0.79511195421218872</v>
      </c>
      <c r="AU730">
        <v>0.76078391075134277</v>
      </c>
      <c r="AV730">
        <v>0.61858159303665161</v>
      </c>
      <c r="AW730">
        <v>0.6271514892578125</v>
      </c>
      <c r="AX730">
        <v>0.44194790720939636</v>
      </c>
      <c r="AY730">
        <v>-0.18564702570438385</v>
      </c>
      <c r="AZ730">
        <v>-8.6200132966041565E-2</v>
      </c>
      <c r="BA730">
        <v>-1.3145850040018559E-2</v>
      </c>
      <c r="BB730">
        <v>-6.8813353776931763E-2</v>
      </c>
      <c r="BC730">
        <v>-6.1964936554431915E-2</v>
      </c>
      <c r="BD730">
        <v>-1.643710769712925E-2</v>
      </c>
      <c r="BE730">
        <v>46.729743957519531</v>
      </c>
      <c r="BF730">
        <v>46.220554351806641</v>
      </c>
      <c r="BG730">
        <v>46.876773834228516</v>
      </c>
      <c r="BH730">
        <v>46.624061584472656</v>
      </c>
      <c r="BI730">
        <v>45.407478332519531</v>
      </c>
      <c r="BJ730">
        <v>44.676483154296875</v>
      </c>
      <c r="BK730">
        <v>45.895988464355469</v>
      </c>
      <c r="BL730">
        <v>45.145362854003906</v>
      </c>
      <c r="BM730">
        <v>47.581455230712891</v>
      </c>
      <c r="BN730">
        <v>51.770050048828125</v>
      </c>
      <c r="BO730">
        <v>54.520259857177734</v>
      </c>
      <c r="BP730">
        <v>56.998123168945313</v>
      </c>
      <c r="BQ730">
        <v>58.510028839111328</v>
      </c>
      <c r="BR730">
        <v>58.532585144042969</v>
      </c>
      <c r="BS730">
        <v>58.772140502929688</v>
      </c>
      <c r="BT730">
        <v>57.824352264404297</v>
      </c>
      <c r="BU730">
        <v>56.125728607177734</v>
      </c>
      <c r="BV730">
        <v>54.134712219238281</v>
      </c>
      <c r="BW730">
        <v>51.448623657226563</v>
      </c>
      <c r="BX730">
        <v>50</v>
      </c>
      <c r="BY730">
        <v>46.573520660400391</v>
      </c>
      <c r="BZ730">
        <v>45.064537048339844</v>
      </c>
      <c r="CA730">
        <v>41.909774780273438</v>
      </c>
      <c r="CB730">
        <v>41.355262756347656</v>
      </c>
      <c r="CC730">
        <v>0.26810926198959351</v>
      </c>
      <c r="CD730">
        <v>0.21470798552036285</v>
      </c>
      <c r="CE730">
        <v>0.1821698397397995</v>
      </c>
      <c r="CF730">
        <v>0.23979973793029785</v>
      </c>
      <c r="CG730">
        <v>0.29795199632644653</v>
      </c>
      <c r="CH730">
        <v>0.36474063992500305</v>
      </c>
      <c r="CI730">
        <v>0.33212733268737793</v>
      </c>
      <c r="CJ730">
        <v>0.32195389270782471</v>
      </c>
      <c r="CK730">
        <v>0.16955704987049103</v>
      </c>
      <c r="CL730">
        <v>0.30023691058158875</v>
      </c>
      <c r="CM730">
        <v>0.27527335286140442</v>
      </c>
      <c r="CN730">
        <v>0.25913345813751221</v>
      </c>
      <c r="CO730">
        <v>0.23445813357830048</v>
      </c>
      <c r="CP730">
        <v>0.22092245519161224</v>
      </c>
      <c r="CQ730">
        <v>0.23254171013832092</v>
      </c>
      <c r="CR730">
        <v>0.31111663579940796</v>
      </c>
      <c r="CS730">
        <v>0.2583276629447937</v>
      </c>
      <c r="CT730">
        <v>0.27436584234237671</v>
      </c>
      <c r="CU730">
        <v>0.32734605669975281</v>
      </c>
      <c r="CV730">
        <v>0.36337730288505554</v>
      </c>
      <c r="CW730">
        <v>0.38667017221450806</v>
      </c>
      <c r="CX730">
        <v>0.40970730781555176</v>
      </c>
      <c r="CY730">
        <v>0.36790430545806885</v>
      </c>
      <c r="CZ730">
        <v>0.32401072978973389</v>
      </c>
    </row>
    <row r="731" spans="1:104" x14ac:dyDescent="0.25">
      <c r="A731" t="s">
        <v>852</v>
      </c>
      <c r="B731" t="s">
        <v>168</v>
      </c>
      <c r="C731" t="s">
        <v>26</v>
      </c>
      <c r="D731" t="s">
        <v>182</v>
      </c>
      <c r="E731" t="s">
        <v>182</v>
      </c>
      <c r="F731">
        <v>2017</v>
      </c>
      <c r="G731" t="s">
        <v>170</v>
      </c>
      <c r="H731">
        <v>2</v>
      </c>
      <c r="I731">
        <v>22.526742935180664</v>
      </c>
      <c r="J731">
        <v>21.915822982788086</v>
      </c>
      <c r="K731">
        <v>21.677932739257813</v>
      </c>
      <c r="L731">
        <v>21.815319061279297</v>
      </c>
      <c r="M731">
        <v>22.819528579711914</v>
      </c>
      <c r="N731">
        <v>25.118598937988281</v>
      </c>
      <c r="O731">
        <v>28.559946060180664</v>
      </c>
      <c r="P731">
        <v>30.950611114501953</v>
      </c>
      <c r="Q731">
        <v>32.778423309326172</v>
      </c>
      <c r="R731">
        <v>33.503059387207031</v>
      </c>
      <c r="S731">
        <v>34.001293182373047</v>
      </c>
      <c r="T731">
        <v>33.942234039306641</v>
      </c>
      <c r="U731">
        <v>33.837677001953125</v>
      </c>
      <c r="V731">
        <v>33.764381408691406</v>
      </c>
      <c r="W731">
        <v>33.396015167236328</v>
      </c>
      <c r="X731">
        <v>32.492122650146484</v>
      </c>
      <c r="Y731">
        <v>31.622707366943359</v>
      </c>
      <c r="Z731">
        <v>31.883352279663086</v>
      </c>
      <c r="AA731">
        <v>31.823183059692383</v>
      </c>
      <c r="AB731">
        <v>30.445354461669922</v>
      </c>
      <c r="AC731">
        <v>29.21550178527832</v>
      </c>
      <c r="AD731">
        <v>27.568208694458008</v>
      </c>
      <c r="AE731">
        <v>25.53660774230957</v>
      </c>
      <c r="AF731">
        <v>23.988225936889648</v>
      </c>
      <c r="AG731">
        <v>-4.5517411082983017E-2</v>
      </c>
      <c r="AH731">
        <v>3.4389026463031769E-2</v>
      </c>
      <c r="AI731">
        <v>-3.0376041308045387E-2</v>
      </c>
      <c r="AJ731">
        <v>-3.169482946395874E-2</v>
      </c>
      <c r="AK731">
        <v>-0.12447357922792435</v>
      </c>
      <c r="AL731">
        <v>-0.24402616918087006</v>
      </c>
      <c r="AM731">
        <v>-0.32580587267875671</v>
      </c>
      <c r="AN731">
        <v>-0.39443400502204895</v>
      </c>
      <c r="AO731">
        <v>-0.24845856428146362</v>
      </c>
      <c r="AP731">
        <v>-3.2521683722734451E-2</v>
      </c>
      <c r="AQ731">
        <v>0.16120707988739014</v>
      </c>
      <c r="AR731">
        <v>0.95366781949996948</v>
      </c>
      <c r="AS731">
        <v>0.89911454916000366</v>
      </c>
      <c r="AT731">
        <v>0.83417487144470215</v>
      </c>
      <c r="AU731">
        <v>0.80249708890914917</v>
      </c>
      <c r="AV731">
        <v>0.66239404678344727</v>
      </c>
      <c r="AW731">
        <v>0.66279220581054688</v>
      </c>
      <c r="AX731">
        <v>0.4775635302066803</v>
      </c>
      <c r="AY731">
        <v>-0.16349443793296814</v>
      </c>
      <c r="AZ731">
        <v>-7.2641357779502869E-2</v>
      </c>
      <c r="BA731">
        <v>-4.231299739331007E-3</v>
      </c>
      <c r="BB731">
        <v>-6.0912106186151505E-2</v>
      </c>
      <c r="BC731">
        <v>-5.3405843675136566E-2</v>
      </c>
      <c r="BD731">
        <v>-9.3148425221443176E-3</v>
      </c>
      <c r="BE731">
        <v>48.780879974365234</v>
      </c>
      <c r="BF731">
        <v>49.229885101318359</v>
      </c>
      <c r="BG731">
        <v>48.002037048339844</v>
      </c>
      <c r="BH731">
        <v>46.961074829101563</v>
      </c>
      <c r="BI731">
        <v>45.761444091796875</v>
      </c>
      <c r="BJ731">
        <v>44.793834686279297</v>
      </c>
      <c r="BK731">
        <v>43.824348449707031</v>
      </c>
      <c r="BL731">
        <v>43.803657531738281</v>
      </c>
      <c r="BM731">
        <v>49.135841369628906</v>
      </c>
      <c r="BN731">
        <v>53.532390594482422</v>
      </c>
      <c r="BO731">
        <v>55.584220886230469</v>
      </c>
      <c r="BP731">
        <v>56.821475982666016</v>
      </c>
      <c r="BQ731">
        <v>58.041797637939453</v>
      </c>
      <c r="BR731">
        <v>58.534069061279297</v>
      </c>
      <c r="BS731">
        <v>58.041797637939453</v>
      </c>
      <c r="BT731">
        <v>57.072311401367188</v>
      </c>
      <c r="BU731">
        <v>55.874557495117187</v>
      </c>
      <c r="BV731">
        <v>53.709194183349609</v>
      </c>
      <c r="BW731">
        <v>51.491172790527344</v>
      </c>
      <c r="BX731">
        <v>49.5540771484375</v>
      </c>
      <c r="BY731">
        <v>48.290493011474609</v>
      </c>
      <c r="BZ731">
        <v>45.646030426025391</v>
      </c>
      <c r="CA731">
        <v>45.114261627197266</v>
      </c>
      <c r="CB731">
        <v>45.063480377197266</v>
      </c>
      <c r="CC731">
        <v>0.26739960908889771</v>
      </c>
      <c r="CD731">
        <v>0.21367579698562622</v>
      </c>
      <c r="CE731">
        <v>0.18052278459072113</v>
      </c>
      <c r="CF731">
        <v>0.23822885751724243</v>
      </c>
      <c r="CG731">
        <v>0.2939586341381073</v>
      </c>
      <c r="CH731">
        <v>0.3584367036819458</v>
      </c>
      <c r="CI731">
        <v>0.32516670227050781</v>
      </c>
      <c r="CJ731">
        <v>0.31054183840751648</v>
      </c>
      <c r="CK731">
        <v>0.16413341462612152</v>
      </c>
      <c r="CL731">
        <v>0.29161977767944336</v>
      </c>
      <c r="CM731">
        <v>0.26977062225341797</v>
      </c>
      <c r="CN731">
        <v>0.25557214021682739</v>
      </c>
      <c r="CO731">
        <v>0.23298557102680206</v>
      </c>
      <c r="CP731">
        <v>0.22002270817756653</v>
      </c>
      <c r="CQ731">
        <v>0.23280827701091766</v>
      </c>
      <c r="CR731">
        <v>0.30989599227905273</v>
      </c>
      <c r="CS731">
        <v>0.25442364811897278</v>
      </c>
      <c r="CT731">
        <v>0.27220138907432556</v>
      </c>
      <c r="CU731">
        <v>0.32948780059814453</v>
      </c>
      <c r="CV731">
        <v>0.36586198210716248</v>
      </c>
      <c r="CW731">
        <v>0.38866820931434631</v>
      </c>
      <c r="CX731">
        <v>0.40938723087310791</v>
      </c>
      <c r="CY731">
        <v>0.36474278569221497</v>
      </c>
      <c r="CZ731">
        <v>0.32130768895149231</v>
      </c>
    </row>
    <row r="732" spans="1:104" x14ac:dyDescent="0.25">
      <c r="A732" t="s">
        <v>853</v>
      </c>
      <c r="B732" t="s">
        <v>168</v>
      </c>
      <c r="C732" t="s">
        <v>26</v>
      </c>
      <c r="D732" t="s">
        <v>182</v>
      </c>
      <c r="E732" t="s">
        <v>182</v>
      </c>
      <c r="F732">
        <v>2017</v>
      </c>
      <c r="G732" t="s">
        <v>171</v>
      </c>
      <c r="H732">
        <v>3</v>
      </c>
      <c r="I732">
        <v>23.265195846557617</v>
      </c>
      <c r="J732">
        <v>22.543645858764648</v>
      </c>
      <c r="K732">
        <v>22.159208297729492</v>
      </c>
      <c r="L732">
        <v>22.116779327392578</v>
      </c>
      <c r="M732">
        <v>22.913845062255859</v>
      </c>
      <c r="N732">
        <v>25.101894378662109</v>
      </c>
      <c r="O732">
        <v>28.674932479858398</v>
      </c>
      <c r="P732">
        <v>30.986171722412109</v>
      </c>
      <c r="Q732">
        <v>32.874805450439453</v>
      </c>
      <c r="R732">
        <v>33.992568969726563</v>
      </c>
      <c r="S732">
        <v>34.995559692382812</v>
      </c>
      <c r="T732">
        <v>35.351463317871094</v>
      </c>
      <c r="U732">
        <v>35.570140838623047</v>
      </c>
      <c r="V732">
        <v>35.927181243896484</v>
      </c>
      <c r="W732">
        <v>35.831306457519531</v>
      </c>
      <c r="X732">
        <v>35.111957550048828</v>
      </c>
      <c r="Y732">
        <v>34.078533172607422</v>
      </c>
      <c r="Z732">
        <v>33.066051483154297</v>
      </c>
      <c r="AA732">
        <v>32.213081359863281</v>
      </c>
      <c r="AB732">
        <v>31.967432022094727</v>
      </c>
      <c r="AC732">
        <v>30.741352081298828</v>
      </c>
      <c r="AD732">
        <v>28.955604553222656</v>
      </c>
      <c r="AE732">
        <v>26.685583114624023</v>
      </c>
      <c r="AF732">
        <v>24.883604049682617</v>
      </c>
      <c r="AG732">
        <v>-4.0914136916399002E-2</v>
      </c>
      <c r="AH732">
        <v>3.5201653838157654E-2</v>
      </c>
      <c r="AI732">
        <v>-2.4772727862000465E-2</v>
      </c>
      <c r="AJ732">
        <v>-2.3038361221551895E-2</v>
      </c>
      <c r="AK732">
        <v>-0.10769595205783844</v>
      </c>
      <c r="AL732">
        <v>-0.21021172404289246</v>
      </c>
      <c r="AM732">
        <v>-0.29832261800765991</v>
      </c>
      <c r="AN732">
        <v>-0.34640103578567505</v>
      </c>
      <c r="AO732">
        <v>-0.20883813500404358</v>
      </c>
      <c r="AP732">
        <v>-1.5079304575920105E-2</v>
      </c>
      <c r="AQ732">
        <v>0.18147416412830353</v>
      </c>
      <c r="AR732">
        <v>1.013988733291626</v>
      </c>
      <c r="AS732">
        <v>0.96995764970779419</v>
      </c>
      <c r="AT732">
        <v>0.91067624092102051</v>
      </c>
      <c r="AU732">
        <v>0.88224881887435913</v>
      </c>
      <c r="AV732">
        <v>0.75945454835891724</v>
      </c>
      <c r="AW732">
        <v>0.75802981853485107</v>
      </c>
      <c r="AX732">
        <v>0.56066662073135376</v>
      </c>
      <c r="AY732">
        <v>-9.9220305681228638E-2</v>
      </c>
      <c r="AZ732">
        <v>-3.5982582718133926E-2</v>
      </c>
      <c r="BA732">
        <v>1.8098354339599609E-2</v>
      </c>
      <c r="BB732">
        <v>-4.032527282834053E-2</v>
      </c>
      <c r="BC732">
        <v>-3.2305445522069931E-2</v>
      </c>
      <c r="BD732">
        <v>8.085642009973526E-3</v>
      </c>
      <c r="BE732">
        <v>51.407047271728516</v>
      </c>
      <c r="BF732">
        <v>51.60498046875</v>
      </c>
      <c r="BG732">
        <v>51.563362121582031</v>
      </c>
      <c r="BH732">
        <v>50.542865753173828</v>
      </c>
      <c r="BI732">
        <v>49.792030334472656</v>
      </c>
      <c r="BJ732">
        <v>49.542034149169922</v>
      </c>
      <c r="BK732">
        <v>49.561901092529297</v>
      </c>
      <c r="BL732">
        <v>48.479820251464844</v>
      </c>
      <c r="BM732">
        <v>53.114181518554688</v>
      </c>
      <c r="BN732">
        <v>58.217170715332031</v>
      </c>
      <c r="BO732">
        <v>59.519866943359375</v>
      </c>
      <c r="BP732">
        <v>62.219051361083984</v>
      </c>
      <c r="BQ732">
        <v>63.207550048828125</v>
      </c>
      <c r="BR732">
        <v>62.479507446289062</v>
      </c>
      <c r="BS732">
        <v>63.208385467529297</v>
      </c>
      <c r="BT732">
        <v>62.25146484375</v>
      </c>
      <c r="BU732">
        <v>61.0225830078125</v>
      </c>
      <c r="BV732">
        <v>57.615848541259766</v>
      </c>
      <c r="BW732">
        <v>55.875679016113281</v>
      </c>
      <c r="BX732">
        <v>54.166667938232422</v>
      </c>
      <c r="BY732">
        <v>52.707656860351563</v>
      </c>
      <c r="BZ732">
        <v>49.552803039550781</v>
      </c>
      <c r="CA732">
        <v>49.053012847900391</v>
      </c>
      <c r="CB732">
        <v>49.500732421875</v>
      </c>
      <c r="CC732">
        <v>0.25822499394416809</v>
      </c>
      <c r="CD732">
        <v>0.20666460692882538</v>
      </c>
      <c r="CE732">
        <v>0.17392429709434509</v>
      </c>
      <c r="CF732">
        <v>0.22729712724685669</v>
      </c>
      <c r="CG732">
        <v>0.27645683288574219</v>
      </c>
      <c r="CH732">
        <v>0.33782058954238892</v>
      </c>
      <c r="CI732">
        <v>0.30806177854537964</v>
      </c>
      <c r="CJ732">
        <v>0.29521632194519043</v>
      </c>
      <c r="CK732">
        <v>0.15614643692970276</v>
      </c>
      <c r="CL732">
        <v>0.27892065048217773</v>
      </c>
      <c r="CM732">
        <v>0.25944656133651733</v>
      </c>
      <c r="CN732">
        <v>0.24721957743167877</v>
      </c>
      <c r="CO732">
        <v>0.22596877813339233</v>
      </c>
      <c r="CP732">
        <v>0.21539206802845001</v>
      </c>
      <c r="CQ732">
        <v>0.22940681874752045</v>
      </c>
      <c r="CR732">
        <v>0.30592796206474304</v>
      </c>
      <c r="CS732">
        <v>0.25077670812606812</v>
      </c>
      <c r="CT732">
        <v>0.26198440790176392</v>
      </c>
      <c r="CU732">
        <v>0.31372615694999695</v>
      </c>
      <c r="CV732">
        <v>0.35774511098861694</v>
      </c>
      <c r="CW732">
        <v>0.3815479576587677</v>
      </c>
      <c r="CX732">
        <v>0.40276703238487244</v>
      </c>
      <c r="CY732">
        <v>0.35657024383544922</v>
      </c>
      <c r="CZ732">
        <v>0.3120710551738739</v>
      </c>
    </row>
    <row r="733" spans="1:104" x14ac:dyDescent="0.25">
      <c r="A733" t="s">
        <v>854</v>
      </c>
      <c r="B733" t="s">
        <v>168</v>
      </c>
      <c r="C733" t="s">
        <v>26</v>
      </c>
      <c r="D733" t="s">
        <v>182</v>
      </c>
      <c r="E733" t="s">
        <v>182</v>
      </c>
      <c r="F733">
        <v>2017</v>
      </c>
      <c r="G733" t="s">
        <v>172</v>
      </c>
      <c r="H733">
        <v>4</v>
      </c>
      <c r="I733">
        <v>24.209724426269531</v>
      </c>
      <c r="J733">
        <v>23.350063323974609</v>
      </c>
      <c r="K733">
        <v>22.860584259033203</v>
      </c>
      <c r="L733">
        <v>22.739158630371094</v>
      </c>
      <c r="M733">
        <v>23.507282257080078</v>
      </c>
      <c r="N733">
        <v>25.669389724731445</v>
      </c>
      <c r="O733">
        <v>28.697992324829102</v>
      </c>
      <c r="P733">
        <v>31.329244613647461</v>
      </c>
      <c r="Q733">
        <v>34.273014068603516</v>
      </c>
      <c r="R733">
        <v>36.556270599365234</v>
      </c>
      <c r="S733">
        <v>38.377216339111328</v>
      </c>
      <c r="T733">
        <v>39.394775390625</v>
      </c>
      <c r="U733">
        <v>39.958038330078125</v>
      </c>
      <c r="V733">
        <v>40.51507568359375</v>
      </c>
      <c r="W733">
        <v>40.372669219970703</v>
      </c>
      <c r="X733">
        <v>39.377208709716797</v>
      </c>
      <c r="Y733">
        <v>37.803482055664063</v>
      </c>
      <c r="Z733">
        <v>35.810531616210937</v>
      </c>
      <c r="AA733">
        <v>33.565517425537109</v>
      </c>
      <c r="AB733">
        <v>33.437171936035156</v>
      </c>
      <c r="AC733">
        <v>32.543594360351563</v>
      </c>
      <c r="AD733">
        <v>30.555139541625977</v>
      </c>
      <c r="AE733">
        <v>28.049104690551758</v>
      </c>
      <c r="AF733">
        <v>26.008514404296875</v>
      </c>
      <c r="AG733">
        <v>-2.3376652970910072E-2</v>
      </c>
      <c r="AH733">
        <v>3.7282627075910568E-2</v>
      </c>
      <c r="AI733">
        <v>-4.0216082707047462E-3</v>
      </c>
      <c r="AJ733">
        <v>7.6702684164047241E-3</v>
      </c>
      <c r="AK733">
        <v>-5.5746465921401978E-2</v>
      </c>
      <c r="AL733">
        <v>-0.10301068425178528</v>
      </c>
      <c r="AM733">
        <v>-0.20841839909553528</v>
      </c>
      <c r="AN733">
        <v>-0.18282440304756165</v>
      </c>
      <c r="AO733">
        <v>-7.3355607688426971E-2</v>
      </c>
      <c r="AP733">
        <v>4.9163855612277985E-2</v>
      </c>
      <c r="AQ733">
        <v>0.26388880610466003</v>
      </c>
      <c r="AR733">
        <v>1.2523900270462036</v>
      </c>
      <c r="AS733">
        <v>1.2375409603118896</v>
      </c>
      <c r="AT733">
        <v>1.1699204444885254</v>
      </c>
      <c r="AU733">
        <v>1.1277929544448853</v>
      </c>
      <c r="AV733">
        <v>1.0614831447601318</v>
      </c>
      <c r="AW733">
        <v>1.0479567050933838</v>
      </c>
      <c r="AX733">
        <v>0.85689222812652588</v>
      </c>
      <c r="AY733">
        <v>0.12843027710914612</v>
      </c>
      <c r="AZ733">
        <v>0.1015927866101265</v>
      </c>
      <c r="BA733">
        <v>0.10005900263786316</v>
      </c>
      <c r="BB733">
        <v>4.0277082473039627E-2</v>
      </c>
      <c r="BC733">
        <v>4.8437949270009995E-2</v>
      </c>
      <c r="BD733">
        <v>7.2572968900203705E-2</v>
      </c>
      <c r="BE733">
        <v>58.2510986328125</v>
      </c>
      <c r="BF733">
        <v>57.948368072509766</v>
      </c>
      <c r="BG733">
        <v>56.501518249511719</v>
      </c>
      <c r="BH733">
        <v>54.740638732910156</v>
      </c>
      <c r="BI733">
        <v>54.731220245361328</v>
      </c>
      <c r="BJ733">
        <v>54.656520843505859</v>
      </c>
      <c r="BK733">
        <v>55.365505218505859</v>
      </c>
      <c r="BL733">
        <v>59.728237152099609</v>
      </c>
      <c r="BM733">
        <v>66.561042785644531</v>
      </c>
      <c r="BN733">
        <v>70.531539916992188</v>
      </c>
      <c r="BO733">
        <v>73.539077758789063</v>
      </c>
      <c r="BP733">
        <v>75.563140869140625</v>
      </c>
      <c r="BQ733">
        <v>76.790542602539062</v>
      </c>
      <c r="BR733">
        <v>76.83343505859375</v>
      </c>
      <c r="BS733">
        <v>77.500160217285156</v>
      </c>
      <c r="BT733">
        <v>76.103317260742187</v>
      </c>
      <c r="BU733">
        <v>74.862937927246094</v>
      </c>
      <c r="BV733">
        <v>73.66693115234375</v>
      </c>
      <c r="BW733">
        <v>71.948310852050781</v>
      </c>
      <c r="BX733">
        <v>68.04205322265625</v>
      </c>
      <c r="BY733">
        <v>63.116134643554688</v>
      </c>
      <c r="BZ733">
        <v>62.09478759765625</v>
      </c>
      <c r="CA733">
        <v>60.864040374755859</v>
      </c>
      <c r="CB733">
        <v>59.375755310058594</v>
      </c>
      <c r="CC733">
        <v>0.22864614427089691</v>
      </c>
      <c r="CD733">
        <v>0.1820400208234787</v>
      </c>
      <c r="CE733">
        <v>0.15281906723976135</v>
      </c>
      <c r="CF733">
        <v>0.19917741417884827</v>
      </c>
      <c r="CG733">
        <v>0.24217011034488678</v>
      </c>
      <c r="CH733">
        <v>0.29545798897743225</v>
      </c>
      <c r="CI733">
        <v>0.26377442479133606</v>
      </c>
      <c r="CJ733">
        <v>0.25530228018760681</v>
      </c>
      <c r="CK733">
        <v>0.13783080875873566</v>
      </c>
      <c r="CL733">
        <v>0.25206434726715088</v>
      </c>
      <c r="CM733">
        <v>0.23698966205120087</v>
      </c>
      <c r="CN733">
        <v>0.22952111065387726</v>
      </c>
      <c r="CO733">
        <v>0.21077722311019897</v>
      </c>
      <c r="CP733">
        <v>0.20180745422840118</v>
      </c>
      <c r="CQ733">
        <v>0.21390333771705627</v>
      </c>
      <c r="CR733">
        <v>0.28334954380989075</v>
      </c>
      <c r="CS733">
        <v>0.2297636866569519</v>
      </c>
      <c r="CT733">
        <v>0.2352326512336731</v>
      </c>
      <c r="CU733">
        <v>0.27383553981781006</v>
      </c>
      <c r="CV733">
        <v>0.31312659382820129</v>
      </c>
      <c r="CW733">
        <v>0.33722153306007385</v>
      </c>
      <c r="CX733">
        <v>0.35715192556381226</v>
      </c>
      <c r="CY733">
        <v>0.31713774800300598</v>
      </c>
      <c r="CZ733">
        <v>0.27781891822814941</v>
      </c>
    </row>
    <row r="734" spans="1:104" x14ac:dyDescent="0.25">
      <c r="A734" t="s">
        <v>855</v>
      </c>
      <c r="B734" t="s">
        <v>168</v>
      </c>
      <c r="C734" t="s">
        <v>26</v>
      </c>
      <c r="D734" t="s">
        <v>182</v>
      </c>
      <c r="E734" t="s">
        <v>182</v>
      </c>
      <c r="F734">
        <v>2017</v>
      </c>
      <c r="G734" t="s">
        <v>173</v>
      </c>
      <c r="H734">
        <v>5</v>
      </c>
      <c r="I734">
        <v>24.311460494995117</v>
      </c>
      <c r="J734">
        <v>23.529195785522461</v>
      </c>
      <c r="K734">
        <v>23.03825569152832</v>
      </c>
      <c r="L734">
        <v>22.95488166809082</v>
      </c>
      <c r="M734">
        <v>23.792774200439453</v>
      </c>
      <c r="N734">
        <v>25.960664749145508</v>
      </c>
      <c r="O734">
        <v>28.763446807861328</v>
      </c>
      <c r="P734">
        <v>32.142021179199219</v>
      </c>
      <c r="Q734">
        <v>35.482639312744141</v>
      </c>
      <c r="R734">
        <v>37.753799438476563</v>
      </c>
      <c r="S734">
        <v>39.458362579345703</v>
      </c>
      <c r="T734">
        <v>40.461715698242188</v>
      </c>
      <c r="U734">
        <v>40.928035736083984</v>
      </c>
      <c r="V734">
        <v>41.346481323242188</v>
      </c>
      <c r="W734">
        <v>41.078109741210937</v>
      </c>
      <c r="X734">
        <v>39.904838562011719</v>
      </c>
      <c r="Y734">
        <v>38.184921264648438</v>
      </c>
      <c r="Z734">
        <v>36.033969879150391</v>
      </c>
      <c r="AA734">
        <v>33.675716400146484</v>
      </c>
      <c r="AB734">
        <v>33.205921173095703</v>
      </c>
      <c r="AC734">
        <v>32.845447540283203</v>
      </c>
      <c r="AD734">
        <v>30.73811149597168</v>
      </c>
      <c r="AE734">
        <v>28.255153656005859</v>
      </c>
      <c r="AF734">
        <v>26.184301376342773</v>
      </c>
      <c r="AG734">
        <v>-1.9003162160515785E-2</v>
      </c>
      <c r="AH734">
        <v>3.7607591599225998E-2</v>
      </c>
      <c r="AI734">
        <v>8.3612295566126704E-4</v>
      </c>
      <c r="AJ734">
        <v>1.4862833544611931E-2</v>
      </c>
      <c r="AK734">
        <v>-4.395168274641037E-2</v>
      </c>
      <c r="AL734">
        <v>-7.8769698739051819E-2</v>
      </c>
      <c r="AM734">
        <v>-0.189546138048172</v>
      </c>
      <c r="AN734">
        <v>-0.14880040287971497</v>
      </c>
      <c r="AO734">
        <v>-4.2892280966043472E-2</v>
      </c>
      <c r="AP734">
        <v>6.6682368516921997E-2</v>
      </c>
      <c r="AQ734">
        <v>0.29055202007293701</v>
      </c>
      <c r="AR734">
        <v>1.3303865194320679</v>
      </c>
      <c r="AS734">
        <v>1.3163782358169556</v>
      </c>
      <c r="AT734">
        <v>1.2373838424682617</v>
      </c>
      <c r="AU734">
        <v>1.1896653175354004</v>
      </c>
      <c r="AV734">
        <v>1.1353245973587036</v>
      </c>
      <c r="AW734">
        <v>1.1187781095504761</v>
      </c>
      <c r="AX734">
        <v>0.92969000339508057</v>
      </c>
      <c r="AY734">
        <v>0.18406413495540619</v>
      </c>
      <c r="AZ734">
        <v>0.13482937216758728</v>
      </c>
      <c r="BA734">
        <v>0.12038388848304749</v>
      </c>
      <c r="BB734">
        <v>5.9134453535079956E-2</v>
      </c>
      <c r="BC734">
        <v>6.7446261644363403E-2</v>
      </c>
      <c r="BD734">
        <v>8.7354294955730438E-2</v>
      </c>
      <c r="BE734">
        <v>59.687397003173828</v>
      </c>
      <c r="BF734">
        <v>59.437393188476562</v>
      </c>
      <c r="BG734">
        <v>59.187393188476563</v>
      </c>
      <c r="BH734">
        <v>58.439491271972656</v>
      </c>
      <c r="BI734">
        <v>58.179019927978516</v>
      </c>
      <c r="BJ734">
        <v>57.437816619873047</v>
      </c>
      <c r="BK734">
        <v>61.051715850830078</v>
      </c>
      <c r="BL734">
        <v>65.157035827636719</v>
      </c>
      <c r="BM734">
        <v>70.040618896484375</v>
      </c>
      <c r="BN734">
        <v>74.707283020019531</v>
      </c>
      <c r="BO734">
        <v>78.852806091308594</v>
      </c>
      <c r="BP734">
        <v>79.8536376953125</v>
      </c>
      <c r="BQ734">
        <v>78.882125854492187</v>
      </c>
      <c r="BR734">
        <v>78.466499328613281</v>
      </c>
      <c r="BS734">
        <v>78.509422302246094</v>
      </c>
      <c r="BT734">
        <v>77.987648010253906</v>
      </c>
      <c r="BU734">
        <v>76.77093505859375</v>
      </c>
      <c r="BV734">
        <v>75.300674438476563</v>
      </c>
      <c r="BW734">
        <v>72.655570983886719</v>
      </c>
      <c r="BX734">
        <v>68.968795776367188</v>
      </c>
      <c r="BY734">
        <v>66.051933288574219</v>
      </c>
      <c r="BZ734">
        <v>64.823081970214844</v>
      </c>
      <c r="CA734">
        <v>64.573074340820313</v>
      </c>
      <c r="CB734">
        <v>63.095062255859375</v>
      </c>
      <c r="CC734">
        <v>0.22122499346733093</v>
      </c>
      <c r="CD734">
        <v>0.17722819745540619</v>
      </c>
      <c r="CE734">
        <v>0.14863419532775879</v>
      </c>
      <c r="CF734">
        <v>0.19480828940868378</v>
      </c>
      <c r="CG734">
        <v>0.23828257620334625</v>
      </c>
      <c r="CH734">
        <v>0.2911277711391449</v>
      </c>
      <c r="CI734">
        <v>0.25832787156105042</v>
      </c>
      <c r="CJ734">
        <v>0.254660964012146</v>
      </c>
      <c r="CK734">
        <v>0.13958846032619476</v>
      </c>
      <c r="CL734">
        <v>0.2553914487361908</v>
      </c>
      <c r="CM734">
        <v>0.23903186619281769</v>
      </c>
      <c r="CN734">
        <v>0.23152588307857513</v>
      </c>
      <c r="CO734">
        <v>0.21176528930664063</v>
      </c>
      <c r="CP734">
        <v>0.20139005780220032</v>
      </c>
      <c r="CQ734">
        <v>0.21306975185871124</v>
      </c>
      <c r="CR734">
        <v>0.28161987662315369</v>
      </c>
      <c r="CS734">
        <v>0.2280205637216568</v>
      </c>
      <c r="CT734">
        <v>0.2331969141960144</v>
      </c>
      <c r="CU734">
        <v>0.27121669054031372</v>
      </c>
      <c r="CV734">
        <v>0.30837219953536987</v>
      </c>
      <c r="CW734">
        <v>0.33271896839141846</v>
      </c>
      <c r="CX734">
        <v>0.34835439920425415</v>
      </c>
      <c r="CY734">
        <v>0.30991381406784058</v>
      </c>
      <c r="CZ734">
        <v>0.27056053280830383</v>
      </c>
    </row>
    <row r="735" spans="1:104" x14ac:dyDescent="0.25">
      <c r="A735" t="s">
        <v>856</v>
      </c>
      <c r="B735" t="s">
        <v>168</v>
      </c>
      <c r="C735" t="s">
        <v>26</v>
      </c>
      <c r="D735" t="s">
        <v>182</v>
      </c>
      <c r="E735" t="s">
        <v>182</v>
      </c>
      <c r="F735">
        <v>2017</v>
      </c>
      <c r="G735" t="s">
        <v>174</v>
      </c>
      <c r="H735">
        <v>6</v>
      </c>
      <c r="I735">
        <v>25.22991943359375</v>
      </c>
      <c r="J735">
        <v>24.381198883056641</v>
      </c>
      <c r="K735">
        <v>23.85481071472168</v>
      </c>
      <c r="L735">
        <v>23.73383903503418</v>
      </c>
      <c r="M735">
        <v>24.596639633178711</v>
      </c>
      <c r="N735">
        <v>26.685752868652344</v>
      </c>
      <c r="O735">
        <v>29.480417251586914</v>
      </c>
      <c r="P735">
        <v>32.970806121826172</v>
      </c>
      <c r="Q735">
        <v>36.14349365234375</v>
      </c>
      <c r="R735">
        <v>38.650123596191406</v>
      </c>
      <c r="S735">
        <v>40.604000091552734</v>
      </c>
      <c r="T735">
        <v>41.616783142089844</v>
      </c>
      <c r="U735">
        <v>41.956523895263672</v>
      </c>
      <c r="V735">
        <v>42.180404663085937</v>
      </c>
      <c r="W735">
        <v>41.901973724365234</v>
      </c>
      <c r="X735">
        <v>40.921943664550781</v>
      </c>
      <c r="Y735">
        <v>39.565811157226562</v>
      </c>
      <c r="Z735">
        <v>37.598739624023438</v>
      </c>
      <c r="AA735">
        <v>35.24700927734375</v>
      </c>
      <c r="AB735">
        <v>33.951595306396484</v>
      </c>
      <c r="AC735">
        <v>33.615634918212891</v>
      </c>
      <c r="AD735">
        <v>31.687112808227539</v>
      </c>
      <c r="AE735">
        <v>29.234241485595703</v>
      </c>
      <c r="AF735">
        <v>27.083574295043945</v>
      </c>
      <c r="AG735">
        <v>-1.898706890642643E-2</v>
      </c>
      <c r="AH735">
        <v>3.9379335939884186E-2</v>
      </c>
      <c r="AI735">
        <v>1.9402018515393138E-3</v>
      </c>
      <c r="AJ735">
        <v>1.7046047374606133E-2</v>
      </c>
      <c r="AK735">
        <v>-4.3011877685785294E-2</v>
      </c>
      <c r="AL735">
        <v>-7.6082333922386169E-2</v>
      </c>
      <c r="AM735">
        <v>-0.19094271957874298</v>
      </c>
      <c r="AN735">
        <v>-0.14490748941898346</v>
      </c>
      <c r="AO735">
        <v>-3.6542974412441254E-2</v>
      </c>
      <c r="AP735">
        <v>7.1372523903846741E-2</v>
      </c>
      <c r="AQ735">
        <v>0.30238640308380127</v>
      </c>
      <c r="AR735">
        <v>1.3759714365005493</v>
      </c>
      <c r="AS735">
        <v>1.3597227334976196</v>
      </c>
      <c r="AT735">
        <v>1.2743943929672241</v>
      </c>
      <c r="AU735">
        <v>1.2263509035110474</v>
      </c>
      <c r="AV735">
        <v>1.1811070442199707</v>
      </c>
      <c r="AW735">
        <v>1.1773847341537476</v>
      </c>
      <c r="AX735">
        <v>0.98482471704483032</v>
      </c>
      <c r="AY735">
        <v>0.20461681485176086</v>
      </c>
      <c r="AZ735">
        <v>0.14563508331775665</v>
      </c>
      <c r="BA735">
        <v>0.12794438004493713</v>
      </c>
      <c r="BB735">
        <v>6.5209455788135529E-2</v>
      </c>
      <c r="BC735">
        <v>7.405313104391098E-2</v>
      </c>
      <c r="BD735">
        <v>9.3951083719730377E-2</v>
      </c>
      <c r="BE735">
        <v>60.448616027832031</v>
      </c>
      <c r="BF735">
        <v>60.438137054443359</v>
      </c>
      <c r="BG735">
        <v>59.459091186523438</v>
      </c>
      <c r="BH735">
        <v>59.928714752197266</v>
      </c>
      <c r="BI735">
        <v>58.699665069580078</v>
      </c>
      <c r="BJ735">
        <v>59.896450042724609</v>
      </c>
      <c r="BK735">
        <v>60.844070434570313</v>
      </c>
      <c r="BL735">
        <v>64.489105224609375</v>
      </c>
      <c r="BM735">
        <v>67.196784973144531</v>
      </c>
      <c r="BN735">
        <v>70.614448547363281</v>
      </c>
      <c r="BO735">
        <v>74.280433654785156</v>
      </c>
      <c r="BP735">
        <v>77.22784423828125</v>
      </c>
      <c r="BQ735">
        <v>78.259063720703125</v>
      </c>
      <c r="BR735">
        <v>79.705841064453125</v>
      </c>
      <c r="BS735">
        <v>79.967155456542969</v>
      </c>
      <c r="BT735">
        <v>78.561439514160156</v>
      </c>
      <c r="BU735">
        <v>77.332183837890625</v>
      </c>
      <c r="BV735">
        <v>76.104179382324219</v>
      </c>
      <c r="BW735">
        <v>73.883926391601562</v>
      </c>
      <c r="BX735">
        <v>71.186729431152344</v>
      </c>
      <c r="BY735">
        <v>67.032264709472656</v>
      </c>
      <c r="BZ735">
        <v>64.625709533691406</v>
      </c>
      <c r="CA735">
        <v>63.645820617675781</v>
      </c>
      <c r="CB735">
        <v>62.896026611328125</v>
      </c>
      <c r="CC735">
        <v>0.2306685745716095</v>
      </c>
      <c r="CD735">
        <v>0.1842879056930542</v>
      </c>
      <c r="CE735">
        <v>0.15470761060714722</v>
      </c>
      <c r="CF735">
        <v>0.2018781304359436</v>
      </c>
      <c r="CG735">
        <v>0.24656802415847778</v>
      </c>
      <c r="CH735">
        <v>0.30012035369873047</v>
      </c>
      <c r="CI735">
        <v>0.26478502154350281</v>
      </c>
      <c r="CJ735">
        <v>0.26088875532150269</v>
      </c>
      <c r="CK735">
        <v>0.14142869412899017</v>
      </c>
      <c r="CL735">
        <v>0.25928834080696106</v>
      </c>
      <c r="CM735">
        <v>0.24445720016956329</v>
      </c>
      <c r="CN735">
        <v>0.2369026392698288</v>
      </c>
      <c r="CO735">
        <v>0.21626512706279755</v>
      </c>
      <c r="CP735">
        <v>0.20522379875183105</v>
      </c>
      <c r="CQ735">
        <v>0.21744818985462189</v>
      </c>
      <c r="CR735">
        <v>0.28915196657180786</v>
      </c>
      <c r="CS735">
        <v>0.23690670728683472</v>
      </c>
      <c r="CT735">
        <v>0.24259436130523682</v>
      </c>
      <c r="CU735">
        <v>0.28273653984069824</v>
      </c>
      <c r="CV735">
        <v>0.31562438607215881</v>
      </c>
      <c r="CW735">
        <v>0.3405296802520752</v>
      </c>
      <c r="CX735">
        <v>0.35828769207000732</v>
      </c>
      <c r="CY735">
        <v>0.31979244947433472</v>
      </c>
      <c r="CZ735">
        <v>0.279584139585495</v>
      </c>
    </row>
    <row r="736" spans="1:104" x14ac:dyDescent="0.25">
      <c r="A736" t="s">
        <v>857</v>
      </c>
      <c r="B736" t="s">
        <v>168</v>
      </c>
      <c r="C736" t="s">
        <v>26</v>
      </c>
      <c r="D736" t="s">
        <v>182</v>
      </c>
      <c r="E736" t="s">
        <v>182</v>
      </c>
      <c r="F736">
        <v>2017</v>
      </c>
      <c r="G736" t="s">
        <v>175</v>
      </c>
      <c r="H736">
        <v>7</v>
      </c>
      <c r="I736">
        <v>26.50108528137207</v>
      </c>
      <c r="J736">
        <v>25.623050689697266</v>
      </c>
      <c r="K736">
        <v>25.027198791503906</v>
      </c>
      <c r="L736">
        <v>24.933269500732422</v>
      </c>
      <c r="M736">
        <v>25.882665634155273</v>
      </c>
      <c r="N736">
        <v>28.298944473266602</v>
      </c>
      <c r="O736">
        <v>31.321767807006836</v>
      </c>
      <c r="P736">
        <v>34.748455047607422</v>
      </c>
      <c r="Q736">
        <v>37.815547943115234</v>
      </c>
      <c r="R736">
        <v>40.320568084716797</v>
      </c>
      <c r="S736">
        <v>42.275402069091797</v>
      </c>
      <c r="T736">
        <v>43.317646026611328</v>
      </c>
      <c r="U736">
        <v>43.876304626464844</v>
      </c>
      <c r="V736">
        <v>44.305606842041016</v>
      </c>
      <c r="W736">
        <v>44.211582183837891</v>
      </c>
      <c r="X736">
        <v>43.550571441650391</v>
      </c>
      <c r="Y736">
        <v>42.248073577880859</v>
      </c>
      <c r="Z736">
        <v>40.0147705078125</v>
      </c>
      <c r="AA736">
        <v>37.182201385498047</v>
      </c>
      <c r="AB736">
        <v>35.647048950195313</v>
      </c>
      <c r="AC736">
        <v>35.267112731933594</v>
      </c>
      <c r="AD736">
        <v>33.279182434082031</v>
      </c>
      <c r="AE736">
        <v>30.692560195922852</v>
      </c>
      <c r="AF736">
        <v>28.445199966430664</v>
      </c>
      <c r="AG736">
        <v>-1.0856550186872482E-2</v>
      </c>
      <c r="AH736">
        <v>4.0890920907258987E-2</v>
      </c>
      <c r="AI736">
        <v>1.1693534441292286E-2</v>
      </c>
      <c r="AJ736">
        <v>3.1779300421476364E-2</v>
      </c>
      <c r="AK736">
        <v>-1.9368879497051239E-2</v>
      </c>
      <c r="AL736">
        <v>-2.7530161663889885E-2</v>
      </c>
      <c r="AM736">
        <v>-0.15739813446998596</v>
      </c>
      <c r="AN736">
        <v>-7.2015509009361267E-2</v>
      </c>
      <c r="AO736">
        <v>2.7596166357398033E-2</v>
      </c>
      <c r="AP736">
        <v>0.1016271710395813</v>
      </c>
      <c r="AQ736">
        <v>0.33513867855072021</v>
      </c>
      <c r="AR736">
        <v>1.4545974731445312</v>
      </c>
      <c r="AS736">
        <v>1.456270694732666</v>
      </c>
      <c r="AT736">
        <v>1.371157169342041</v>
      </c>
      <c r="AU736">
        <v>1.3244782686233521</v>
      </c>
      <c r="AV736">
        <v>1.3252565860748291</v>
      </c>
      <c r="AW736">
        <v>1.328061580657959</v>
      </c>
      <c r="AX736">
        <v>1.1420845985412598</v>
      </c>
      <c r="AY736">
        <v>0.31451240181922913</v>
      </c>
      <c r="AZ736">
        <v>0.21026106178760529</v>
      </c>
      <c r="BA736">
        <v>0.16654625535011292</v>
      </c>
      <c r="BB736">
        <v>0.1030445471405983</v>
      </c>
      <c r="BC736">
        <v>0.11217010766267776</v>
      </c>
      <c r="BD736">
        <v>0.1245134174823761</v>
      </c>
      <c r="BE736">
        <v>67.769912719726562</v>
      </c>
      <c r="BF736">
        <v>67.260696411132813</v>
      </c>
      <c r="BG736">
        <v>66.542137145996094</v>
      </c>
      <c r="BH736">
        <v>66.531654357910156</v>
      </c>
      <c r="BI736">
        <v>66.520332336425781</v>
      </c>
      <c r="BJ736">
        <v>66.520332336425781</v>
      </c>
      <c r="BK736">
        <v>67.717926025390625</v>
      </c>
      <c r="BL736">
        <v>69.436058044433594</v>
      </c>
      <c r="BM736">
        <v>74.237945556640625</v>
      </c>
      <c r="BN736">
        <v>77.466773986816406</v>
      </c>
      <c r="BO736">
        <v>78.5089111328125</v>
      </c>
      <c r="BP736">
        <v>77.018768310546875</v>
      </c>
      <c r="BQ736">
        <v>78.467193603515625</v>
      </c>
      <c r="BR736">
        <v>81.6624755859375</v>
      </c>
      <c r="BS736">
        <v>79.926620483398438</v>
      </c>
      <c r="BT736">
        <v>81.571174621582031</v>
      </c>
      <c r="BU736">
        <v>83.736480712890625</v>
      </c>
      <c r="BV736">
        <v>83.21551513671875</v>
      </c>
      <c r="BW736">
        <v>78.07830810546875</v>
      </c>
      <c r="BX736">
        <v>73.959953308105469</v>
      </c>
      <c r="BY736">
        <v>72.229461669921875</v>
      </c>
      <c r="BZ736">
        <v>71.728828430175781</v>
      </c>
      <c r="CA736">
        <v>69.802200317382812</v>
      </c>
      <c r="CB736">
        <v>69.781448364257813</v>
      </c>
      <c r="CC736">
        <v>0.2259705662727356</v>
      </c>
      <c r="CD736">
        <v>0.18131104111671448</v>
      </c>
      <c r="CE736">
        <v>0.1518637090921402</v>
      </c>
      <c r="CF736">
        <v>0.19902759790420532</v>
      </c>
      <c r="CG736">
        <v>0.24418002367019653</v>
      </c>
      <c r="CH736">
        <v>0.29992344975471497</v>
      </c>
      <c r="CI736">
        <v>0.26388445496559143</v>
      </c>
      <c r="CJ736">
        <v>0.25665178894996643</v>
      </c>
      <c r="CK736">
        <v>0.13756221532821655</v>
      </c>
      <c r="CL736">
        <v>0.25097885727882385</v>
      </c>
      <c r="CM736">
        <v>0.23511746525764465</v>
      </c>
      <c r="CN736">
        <v>0.2270132452249527</v>
      </c>
      <c r="CO736">
        <v>0.20814912021160126</v>
      </c>
      <c r="CP736">
        <v>0.19809047877788544</v>
      </c>
      <c r="CQ736">
        <v>0.2106325626373291</v>
      </c>
      <c r="CR736">
        <v>0.28312763571739197</v>
      </c>
      <c r="CS736">
        <v>0.23349860310554504</v>
      </c>
      <c r="CT736">
        <v>0.23847810924053192</v>
      </c>
      <c r="CU736">
        <v>0.27651065587997437</v>
      </c>
      <c r="CV736">
        <v>0.30788034200668335</v>
      </c>
      <c r="CW736">
        <v>0.33177167177200317</v>
      </c>
      <c r="CX736">
        <v>0.34970363974571228</v>
      </c>
      <c r="CY736">
        <v>0.31200176477432251</v>
      </c>
      <c r="CZ736">
        <v>0.27312788367271423</v>
      </c>
    </row>
    <row r="737" spans="1:104" x14ac:dyDescent="0.25">
      <c r="A737" t="s">
        <v>858</v>
      </c>
      <c r="B737" t="s">
        <v>168</v>
      </c>
      <c r="C737" t="s">
        <v>26</v>
      </c>
      <c r="D737" t="s">
        <v>182</v>
      </c>
      <c r="E737" t="s">
        <v>182</v>
      </c>
      <c r="F737">
        <v>2017</v>
      </c>
      <c r="G737" t="s">
        <v>176</v>
      </c>
      <c r="H737">
        <v>8</v>
      </c>
      <c r="I737">
        <v>27.428655624389648</v>
      </c>
      <c r="J737">
        <v>26.460372924804687</v>
      </c>
      <c r="K737">
        <v>25.842159271240234</v>
      </c>
      <c r="L737">
        <v>25.724941253662109</v>
      </c>
      <c r="M737">
        <v>26.736152648925781</v>
      </c>
      <c r="N737">
        <v>29.400043487548828</v>
      </c>
      <c r="O737">
        <v>32.885063171386719</v>
      </c>
      <c r="P737">
        <v>36.499156951904297</v>
      </c>
      <c r="Q737">
        <v>40.17657470703125</v>
      </c>
      <c r="R737">
        <v>43.104957580566406</v>
      </c>
      <c r="S737">
        <v>45.504360198974609</v>
      </c>
      <c r="T737">
        <v>46.741065979003906</v>
      </c>
      <c r="U737">
        <v>47.377891540527344</v>
      </c>
      <c r="V737">
        <v>47.825862884521484</v>
      </c>
      <c r="W737">
        <v>47.696250915527344</v>
      </c>
      <c r="X737">
        <v>46.731388092041016</v>
      </c>
      <c r="Y737">
        <v>45.093341827392578</v>
      </c>
      <c r="Z737">
        <v>42.703151702880859</v>
      </c>
      <c r="AA737">
        <v>39.563777923583984</v>
      </c>
      <c r="AB737">
        <v>38.166000366210937</v>
      </c>
      <c r="AC737">
        <v>37.142696380615234</v>
      </c>
      <c r="AD737">
        <v>34.761341094970703</v>
      </c>
      <c r="AE737">
        <v>31.945867538452148</v>
      </c>
      <c r="AF737">
        <v>29.578975677490234</v>
      </c>
      <c r="AG737">
        <v>-4.0879794396460056E-3</v>
      </c>
      <c r="AH737">
        <v>4.2696349322795868E-2</v>
      </c>
      <c r="AI737">
        <v>2.0231861621141434E-2</v>
      </c>
      <c r="AJ737">
        <v>4.4786285609006882E-2</v>
      </c>
      <c r="AK737">
        <v>9.4386067939922214E-4</v>
      </c>
      <c r="AL737">
        <v>1.49643924087286E-2</v>
      </c>
      <c r="AM737">
        <v>-0.12961247563362122</v>
      </c>
      <c r="AN737">
        <v>-1.0346925817430019E-2</v>
      </c>
      <c r="AO737">
        <v>8.3931006491184235E-2</v>
      </c>
      <c r="AP737">
        <v>0.13273522257804871</v>
      </c>
      <c r="AQ737">
        <v>0.38467323780059814</v>
      </c>
      <c r="AR737">
        <v>1.6181894540786743</v>
      </c>
      <c r="AS737">
        <v>1.6330407857894897</v>
      </c>
      <c r="AT737">
        <v>1.5381247997283936</v>
      </c>
      <c r="AU737">
        <v>1.485528826713562</v>
      </c>
      <c r="AV737">
        <v>1.5045088529586792</v>
      </c>
      <c r="AW737">
        <v>1.4975267648696899</v>
      </c>
      <c r="AX737">
        <v>1.3181737661361694</v>
      </c>
      <c r="AY737">
        <v>0.42548638582229614</v>
      </c>
      <c r="AZ737">
        <v>0.27832427620887756</v>
      </c>
      <c r="BA737">
        <v>0.20678043365478516</v>
      </c>
      <c r="BB737">
        <v>0.13916337490081787</v>
      </c>
      <c r="BC737">
        <v>0.14840194582939148</v>
      </c>
      <c r="BD737">
        <v>0.15417233109474182</v>
      </c>
      <c r="BE737">
        <v>70.457893371582031</v>
      </c>
      <c r="BF737">
        <v>70.658561706542969</v>
      </c>
      <c r="BG737">
        <v>69.683067321777344</v>
      </c>
      <c r="BH737">
        <v>70.042793273925781</v>
      </c>
      <c r="BI737">
        <v>69.283905029296875</v>
      </c>
      <c r="BJ737">
        <v>68.875694274902344</v>
      </c>
      <c r="BK737">
        <v>68.884086608886719</v>
      </c>
      <c r="BL737">
        <v>68.675010681152344</v>
      </c>
      <c r="BM737">
        <v>71.391944885253906</v>
      </c>
      <c r="BN737">
        <v>74.741935729980469</v>
      </c>
      <c r="BO737">
        <v>79.824127197265625</v>
      </c>
      <c r="BP737">
        <v>82.790557861328125</v>
      </c>
      <c r="BQ737">
        <v>84.005996704101563</v>
      </c>
      <c r="BR737">
        <v>84.24090576171875</v>
      </c>
      <c r="BS737">
        <v>84.02362060546875</v>
      </c>
      <c r="BT737">
        <v>83.449630737304688</v>
      </c>
      <c r="BU737">
        <v>83.216239929199219</v>
      </c>
      <c r="BV737">
        <v>81.665916442871094</v>
      </c>
      <c r="BW737">
        <v>78.500480651855469</v>
      </c>
      <c r="BX737">
        <v>75.991439819335938</v>
      </c>
      <c r="BY737">
        <v>74.007720947265625</v>
      </c>
      <c r="BZ737">
        <v>73.207046508789063</v>
      </c>
      <c r="CA737">
        <v>71.483909606933594</v>
      </c>
      <c r="CB737">
        <v>71.849845886230469</v>
      </c>
      <c r="CC737">
        <v>0.22936250269412994</v>
      </c>
      <c r="CD737">
        <v>0.18352222442626953</v>
      </c>
      <c r="CE737">
        <v>0.1538008451461792</v>
      </c>
      <c r="CF737">
        <v>0.20139630138874054</v>
      </c>
      <c r="CG737">
        <v>0.24713844060897827</v>
      </c>
      <c r="CH737">
        <v>0.30559578537940979</v>
      </c>
      <c r="CI737">
        <v>0.26960882544517517</v>
      </c>
      <c r="CJ737">
        <v>0.26088854670524597</v>
      </c>
      <c r="CK737">
        <v>0.14134876430034637</v>
      </c>
      <c r="CL737">
        <v>0.25965005159378052</v>
      </c>
      <c r="CM737">
        <v>0.24526770412921906</v>
      </c>
      <c r="CN737">
        <v>0.23811811208724976</v>
      </c>
      <c r="CO737">
        <v>0.21875452995300293</v>
      </c>
      <c r="CP737">
        <v>0.20815733075141907</v>
      </c>
      <c r="CQ737">
        <v>0.22146899998188019</v>
      </c>
      <c r="CR737">
        <v>0.29526513814926147</v>
      </c>
      <c r="CS737">
        <v>0.24170908331871033</v>
      </c>
      <c r="CT737">
        <v>0.24804985523223877</v>
      </c>
      <c r="CU737">
        <v>0.28774333000183105</v>
      </c>
      <c r="CV737">
        <v>0.32189977169036865</v>
      </c>
      <c r="CW737">
        <v>0.34234204888343811</v>
      </c>
      <c r="CX737">
        <v>0.35885635018348694</v>
      </c>
      <c r="CY737">
        <v>0.31917691230773926</v>
      </c>
      <c r="CZ737">
        <v>0.27879542112350464</v>
      </c>
    </row>
    <row r="738" spans="1:104" x14ac:dyDescent="0.25">
      <c r="A738" t="s">
        <v>859</v>
      </c>
      <c r="B738" t="s">
        <v>168</v>
      </c>
      <c r="C738" t="s">
        <v>26</v>
      </c>
      <c r="D738" t="s">
        <v>182</v>
      </c>
      <c r="E738" t="s">
        <v>182</v>
      </c>
      <c r="F738">
        <v>2017</v>
      </c>
      <c r="G738" t="s">
        <v>177</v>
      </c>
      <c r="H738">
        <v>9</v>
      </c>
      <c r="I738">
        <v>27.518264770507813</v>
      </c>
      <c r="J738">
        <v>26.602584838867188</v>
      </c>
      <c r="K738">
        <v>26.011802673339844</v>
      </c>
      <c r="L738">
        <v>25.95747184753418</v>
      </c>
      <c r="M738">
        <v>27.076257705688477</v>
      </c>
      <c r="N738">
        <v>29.844829559326172</v>
      </c>
      <c r="O738">
        <v>33.950241088867188</v>
      </c>
      <c r="P738">
        <v>37.43255615234375</v>
      </c>
      <c r="Q738">
        <v>41.579715728759766</v>
      </c>
      <c r="R738">
        <v>44.818595886230469</v>
      </c>
      <c r="S738">
        <v>47.140151977539063</v>
      </c>
      <c r="T738">
        <v>48.412059783935547</v>
      </c>
      <c r="U738">
        <v>49.004234313964844</v>
      </c>
      <c r="V738">
        <v>49.464931488037109</v>
      </c>
      <c r="W738">
        <v>49.229507446289063</v>
      </c>
      <c r="X738">
        <v>47.834190368652344</v>
      </c>
      <c r="Y738">
        <v>45.64788818359375</v>
      </c>
      <c r="Z738">
        <v>42.995597839355469</v>
      </c>
      <c r="AA738">
        <v>40.098861694335937</v>
      </c>
      <c r="AB738">
        <v>39.397640228271484</v>
      </c>
      <c r="AC738">
        <v>37.464637756347656</v>
      </c>
      <c r="AD738">
        <v>34.842403411865234</v>
      </c>
      <c r="AE738">
        <v>31.879207611083984</v>
      </c>
      <c r="AF738">
        <v>29.51422119140625</v>
      </c>
      <c r="AG738">
        <v>-3.6241456400603056E-3</v>
      </c>
      <c r="AH738">
        <v>4.1844882071018219E-2</v>
      </c>
      <c r="AI738">
        <v>2.0270053297281265E-2</v>
      </c>
      <c r="AJ738">
        <v>4.4669583439826965E-2</v>
      </c>
      <c r="AK738">
        <v>2.0497692748904228E-3</v>
      </c>
      <c r="AL738">
        <v>1.7150040715932846E-2</v>
      </c>
      <c r="AM738">
        <v>-0.12923398613929749</v>
      </c>
      <c r="AN738">
        <v>-6.9714724086225033E-3</v>
      </c>
      <c r="AO738">
        <v>8.9134968817234039E-2</v>
      </c>
      <c r="AP738">
        <v>0.13885520398616791</v>
      </c>
      <c r="AQ738">
        <v>0.39864253997802734</v>
      </c>
      <c r="AR738">
        <v>1.6761409044265747</v>
      </c>
      <c r="AS738">
        <v>1.6896189451217651</v>
      </c>
      <c r="AT738">
        <v>1.5894259214401245</v>
      </c>
      <c r="AU738">
        <v>1.5313112735748291</v>
      </c>
      <c r="AV738">
        <v>1.5378727912902832</v>
      </c>
      <c r="AW738">
        <v>1.5116615295410156</v>
      </c>
      <c r="AX738">
        <v>1.3266942501068115</v>
      </c>
      <c r="AY738">
        <v>0.43331032991409302</v>
      </c>
      <c r="AZ738">
        <v>0.28624606132507324</v>
      </c>
      <c r="BA738">
        <v>0.20882996916770935</v>
      </c>
      <c r="BB738">
        <v>0.14002618193626404</v>
      </c>
      <c r="BC738">
        <v>0.14794261753559113</v>
      </c>
      <c r="BD738">
        <v>0.15296341478824615</v>
      </c>
      <c r="BE738">
        <v>65.887275695800781</v>
      </c>
      <c r="BF738">
        <v>65.158271789550781</v>
      </c>
      <c r="BG738">
        <v>65.844459533691406</v>
      </c>
      <c r="BH738">
        <v>63.897979736328125</v>
      </c>
      <c r="BI738">
        <v>64.593826293945313</v>
      </c>
      <c r="BJ738">
        <v>65.280860900878906</v>
      </c>
      <c r="BK738">
        <v>67.4259033203125</v>
      </c>
      <c r="BL738">
        <v>68.9049072265625</v>
      </c>
      <c r="BM738">
        <v>76.174644470214844</v>
      </c>
      <c r="BN738">
        <v>81.643157958984375</v>
      </c>
      <c r="BO738">
        <v>87.143157958984375</v>
      </c>
      <c r="BP738">
        <v>88.435562133789063</v>
      </c>
      <c r="BQ738">
        <v>87.997482299804688</v>
      </c>
      <c r="BR738">
        <v>89.829765319824219</v>
      </c>
      <c r="BS738">
        <v>91.549751281738281</v>
      </c>
      <c r="BT738">
        <v>89.560455322265625</v>
      </c>
      <c r="BU738">
        <v>87.885604858398438</v>
      </c>
      <c r="BV738">
        <v>87.34320068359375</v>
      </c>
      <c r="BW738">
        <v>85.810874938964844</v>
      </c>
      <c r="BX738">
        <v>80.905754089355469</v>
      </c>
      <c r="BY738">
        <v>76.531906127929687</v>
      </c>
      <c r="BZ738">
        <v>76.219352722167969</v>
      </c>
      <c r="CA738">
        <v>74.030647277832031</v>
      </c>
      <c r="CB738">
        <v>72.54156494140625</v>
      </c>
      <c r="CC738">
        <v>0.22428441047668457</v>
      </c>
      <c r="CD738">
        <v>0.17962683737277985</v>
      </c>
      <c r="CE738">
        <v>0.15071798861026764</v>
      </c>
      <c r="CF738">
        <v>0.19788308441638947</v>
      </c>
      <c r="CG738">
        <v>0.24463117122650146</v>
      </c>
      <c r="CH738">
        <v>0.30261841416358948</v>
      </c>
      <c r="CI738">
        <v>0.27252072095870972</v>
      </c>
      <c r="CJ738">
        <v>0.26379501819610596</v>
      </c>
      <c r="CK738">
        <v>0.14490227401256561</v>
      </c>
      <c r="CL738">
        <v>0.26865613460540771</v>
      </c>
      <c r="CM738">
        <v>0.25300228595733643</v>
      </c>
      <c r="CN738">
        <v>0.24578915536403656</v>
      </c>
      <c r="CO738">
        <v>0.22546179592609406</v>
      </c>
      <c r="CP738">
        <v>0.21415674686431885</v>
      </c>
      <c r="CQ738">
        <v>0.22725793719291687</v>
      </c>
      <c r="CR738">
        <v>0.30006253719329834</v>
      </c>
      <c r="CS738">
        <v>0.24247553944587708</v>
      </c>
      <c r="CT738">
        <v>0.24793912470340729</v>
      </c>
      <c r="CU738">
        <v>0.2894757091999054</v>
      </c>
      <c r="CV738">
        <v>0.3274075984954834</v>
      </c>
      <c r="CW738">
        <v>0.34268563985824585</v>
      </c>
      <c r="CX738">
        <v>0.35651504993438721</v>
      </c>
      <c r="CY738">
        <v>0.31439340114593506</v>
      </c>
      <c r="CZ738">
        <v>0.27406957745552063</v>
      </c>
    </row>
    <row r="739" spans="1:104" x14ac:dyDescent="0.25">
      <c r="A739" t="s">
        <v>860</v>
      </c>
      <c r="B739" t="s">
        <v>168</v>
      </c>
      <c r="C739" t="s">
        <v>26</v>
      </c>
      <c r="D739" t="s">
        <v>182</v>
      </c>
      <c r="E739" t="s">
        <v>182</v>
      </c>
      <c r="F739">
        <v>2017</v>
      </c>
      <c r="G739" t="s">
        <v>178</v>
      </c>
      <c r="H739">
        <v>10</v>
      </c>
      <c r="I739">
        <v>26.136659622192383</v>
      </c>
      <c r="J739">
        <v>25.267435073852539</v>
      </c>
      <c r="K739">
        <v>24.704093933105469</v>
      </c>
      <c r="L739">
        <v>24.587121963500977</v>
      </c>
      <c r="M739">
        <v>25.520364761352539</v>
      </c>
      <c r="N739">
        <v>27.848487854003906</v>
      </c>
      <c r="O739">
        <v>31.681163787841797</v>
      </c>
      <c r="P739">
        <v>34.550640106201172</v>
      </c>
      <c r="Q739">
        <v>38.027519226074219</v>
      </c>
      <c r="R739">
        <v>41.076534271240234</v>
      </c>
      <c r="S739">
        <v>43.646511077880859</v>
      </c>
      <c r="T739">
        <v>45.306625366210938</v>
      </c>
      <c r="U739">
        <v>46.209529876708984</v>
      </c>
      <c r="V739">
        <v>47.012294769287109</v>
      </c>
      <c r="W739">
        <v>46.8638916015625</v>
      </c>
      <c r="X739">
        <v>45.561443328857422</v>
      </c>
      <c r="Y739">
        <v>43.428184509277344</v>
      </c>
      <c r="Z739">
        <v>40.730247497558594</v>
      </c>
      <c r="AA739">
        <v>38.916400909423828</v>
      </c>
      <c r="AB739">
        <v>37.480575561523438</v>
      </c>
      <c r="AC739">
        <v>35.449295043945313</v>
      </c>
      <c r="AD739">
        <v>32.971290588378906</v>
      </c>
      <c r="AE739">
        <v>30.239356994628906</v>
      </c>
      <c r="AF739">
        <v>28.026912689208984</v>
      </c>
      <c r="AG739">
        <v>-1.3464382849633694E-2</v>
      </c>
      <c r="AH739">
        <v>4.1180163621902466E-2</v>
      </c>
      <c r="AI739">
        <v>9.0256715193390846E-3</v>
      </c>
      <c r="AJ739">
        <v>2.7912508696317673E-2</v>
      </c>
      <c r="AK739">
        <v>-2.6641227304935455E-2</v>
      </c>
      <c r="AL739">
        <v>-4.2064342647790909E-2</v>
      </c>
      <c r="AM739">
        <v>-0.17155325412750244</v>
      </c>
      <c r="AN739">
        <v>-9.4739526510238647E-2</v>
      </c>
      <c r="AO739">
        <v>9.4571243971586227E-3</v>
      </c>
      <c r="AP739">
        <v>9.6592485904693604E-2</v>
      </c>
      <c r="AQ739">
        <v>0.34202262759208679</v>
      </c>
      <c r="AR739">
        <v>1.5183387994766235</v>
      </c>
      <c r="AS739">
        <v>1.5224364995956421</v>
      </c>
      <c r="AT739">
        <v>1.4445444345474243</v>
      </c>
      <c r="AU739">
        <v>1.394667387008667</v>
      </c>
      <c r="AV739">
        <v>1.3647042512893677</v>
      </c>
      <c r="AW739">
        <v>1.343424916267395</v>
      </c>
      <c r="AX739">
        <v>1.1418603658676147</v>
      </c>
      <c r="AY739">
        <v>0.29920843243598938</v>
      </c>
      <c r="AZ739">
        <v>0.2024608850479126</v>
      </c>
      <c r="BA739">
        <v>0.15950945019721985</v>
      </c>
      <c r="BB739">
        <v>9.3425378203392029E-2</v>
      </c>
      <c r="BC739">
        <v>0.10248497873544693</v>
      </c>
      <c r="BD739">
        <v>0.11764207482337952</v>
      </c>
      <c r="BE739">
        <v>62.689243316650391</v>
      </c>
      <c r="BF739">
        <v>62.418449401855469</v>
      </c>
      <c r="BG739">
        <v>62.625602722167969</v>
      </c>
      <c r="BH739">
        <v>61.428112030029297</v>
      </c>
      <c r="BI739">
        <v>61.626651763916016</v>
      </c>
      <c r="BJ739">
        <v>59.938823699951172</v>
      </c>
      <c r="BK739">
        <v>61.116359710693359</v>
      </c>
      <c r="BL739">
        <v>64.249794006347656</v>
      </c>
      <c r="BM739">
        <v>69.6033935546875</v>
      </c>
      <c r="BN739">
        <v>75.018531799316406</v>
      </c>
      <c r="BO739">
        <v>79.194610595703125</v>
      </c>
      <c r="BP739">
        <v>81.196281433105469</v>
      </c>
      <c r="BQ739">
        <v>83.945022583007812</v>
      </c>
      <c r="BR739">
        <v>85.872352600097656</v>
      </c>
      <c r="BS739">
        <v>85.632858276367188</v>
      </c>
      <c r="BT739">
        <v>84.674652099609375</v>
      </c>
      <c r="BU739">
        <v>83.747955322265625</v>
      </c>
      <c r="BV739">
        <v>82.093307495117188</v>
      </c>
      <c r="BW739">
        <v>76.665985107421875</v>
      </c>
      <c r="BX739">
        <v>70.354393005371094</v>
      </c>
      <c r="BY739">
        <v>68.355644226074219</v>
      </c>
      <c r="BZ739">
        <v>65.918869018554688</v>
      </c>
      <c r="CA739">
        <v>64.90753173828125</v>
      </c>
      <c r="CB739">
        <v>63.231044769287109</v>
      </c>
      <c r="CC739">
        <v>0.23141978681087494</v>
      </c>
      <c r="CD739">
        <v>0.18511681258678436</v>
      </c>
      <c r="CE739">
        <v>0.15500301122665405</v>
      </c>
      <c r="CF739">
        <v>0.20242974162101746</v>
      </c>
      <c r="CG739">
        <v>0.24813753366470337</v>
      </c>
      <c r="CH739">
        <v>0.30177459120750427</v>
      </c>
      <c r="CI739">
        <v>0.27054974436759949</v>
      </c>
      <c r="CJ739">
        <v>0.26191806793212891</v>
      </c>
      <c r="CK739">
        <v>0.14258231222629547</v>
      </c>
      <c r="CL739">
        <v>0.26275891065597534</v>
      </c>
      <c r="CM739">
        <v>0.24916675686836243</v>
      </c>
      <c r="CN739">
        <v>0.24329420924186707</v>
      </c>
      <c r="CO739">
        <v>0.22368671000003815</v>
      </c>
      <c r="CP739">
        <v>0.21462042629718781</v>
      </c>
      <c r="CQ739">
        <v>0.22815567255020142</v>
      </c>
      <c r="CR739">
        <v>0.30204948782920837</v>
      </c>
      <c r="CS739">
        <v>0.24465513229370117</v>
      </c>
      <c r="CT739">
        <v>0.24966117739677429</v>
      </c>
      <c r="CU739">
        <v>0.2938913106918335</v>
      </c>
      <c r="CV739">
        <v>0.32698902487754822</v>
      </c>
      <c r="CW739">
        <v>0.34241011738777161</v>
      </c>
      <c r="CX739">
        <v>0.35639619827270508</v>
      </c>
      <c r="CY739">
        <v>0.31766098737716675</v>
      </c>
      <c r="CZ739">
        <v>0.27907958626747131</v>
      </c>
    </row>
    <row r="740" spans="1:104" x14ac:dyDescent="0.25">
      <c r="A740" t="s">
        <v>861</v>
      </c>
      <c r="B740" t="s">
        <v>168</v>
      </c>
      <c r="C740" t="s">
        <v>26</v>
      </c>
      <c r="D740" t="s">
        <v>182</v>
      </c>
      <c r="E740" t="s">
        <v>182</v>
      </c>
      <c r="F740">
        <v>2017</v>
      </c>
      <c r="G740" t="s">
        <v>179</v>
      </c>
      <c r="H740">
        <v>11</v>
      </c>
      <c r="I740">
        <v>23.81437873840332</v>
      </c>
      <c r="J740">
        <v>23.161521911621094</v>
      </c>
      <c r="K740">
        <v>22.774038314819336</v>
      </c>
      <c r="L740">
        <v>22.810043334960938</v>
      </c>
      <c r="M740">
        <v>23.771459579467773</v>
      </c>
      <c r="N740">
        <v>25.923044204711914</v>
      </c>
      <c r="O740">
        <v>28.770763397216797</v>
      </c>
      <c r="P740">
        <v>31.549562454223633</v>
      </c>
      <c r="Q740">
        <v>34.367931365966797</v>
      </c>
      <c r="R740">
        <v>36.484718322753906</v>
      </c>
      <c r="S740">
        <v>38.202541351318359</v>
      </c>
      <c r="T740">
        <v>39.115348815917969</v>
      </c>
      <c r="U740">
        <v>39.598220825195313</v>
      </c>
      <c r="V740">
        <v>40.075912475585938</v>
      </c>
      <c r="W740">
        <v>39.771499633789063</v>
      </c>
      <c r="X740">
        <v>38.447254180908203</v>
      </c>
      <c r="Y740">
        <v>37.088809967041016</v>
      </c>
      <c r="Z740">
        <v>36.536151885986328</v>
      </c>
      <c r="AA740">
        <v>34.297233581542969</v>
      </c>
      <c r="AB740">
        <v>32.55645751953125</v>
      </c>
      <c r="AC740">
        <v>31.096508026123047</v>
      </c>
      <c r="AD740">
        <v>29.181154251098633</v>
      </c>
      <c r="AE740">
        <v>26.988840103149414</v>
      </c>
      <c r="AF740">
        <v>25.240009307861328</v>
      </c>
      <c r="AG740">
        <v>-2.6551876217126846E-2</v>
      </c>
      <c r="AH740">
        <v>3.7493687123060226E-2</v>
      </c>
      <c r="AI740">
        <v>-7.5845085084438324E-3</v>
      </c>
      <c r="AJ740">
        <v>2.6561114937067032E-3</v>
      </c>
      <c r="AK740">
        <v>-6.6733084619045258E-2</v>
      </c>
      <c r="AL740">
        <v>-0.12387463450431824</v>
      </c>
      <c r="AM740">
        <v>-0.22634972631931305</v>
      </c>
      <c r="AN740">
        <v>-0.21499371528625488</v>
      </c>
      <c r="AO740">
        <v>-9.8886251449584961E-2</v>
      </c>
      <c r="AP740">
        <v>3.9626788347959518E-2</v>
      </c>
      <c r="AQ740">
        <v>0.25946405529975891</v>
      </c>
      <c r="AR740">
        <v>1.249255895614624</v>
      </c>
      <c r="AS740">
        <v>1.2285131216049194</v>
      </c>
      <c r="AT740">
        <v>1.1597913503646851</v>
      </c>
      <c r="AU740">
        <v>1.1183303594589233</v>
      </c>
      <c r="AV740">
        <v>1.0336388349533081</v>
      </c>
      <c r="AW740">
        <v>1.0248064994812012</v>
      </c>
      <c r="AX740">
        <v>0.84076488018035889</v>
      </c>
      <c r="AY740">
        <v>9.4152174890041351E-2</v>
      </c>
      <c r="AZ740">
        <v>7.8913971781730652E-2</v>
      </c>
      <c r="BA740">
        <v>8.5482381284236908E-2</v>
      </c>
      <c r="BB740">
        <v>2.6345718652009964E-2</v>
      </c>
      <c r="BC740">
        <v>3.4513365477323532E-2</v>
      </c>
      <c r="BD740">
        <v>6.1509806662797928E-2</v>
      </c>
      <c r="BE740">
        <v>60.233627319335938</v>
      </c>
      <c r="BF740">
        <v>59.867084503173828</v>
      </c>
      <c r="BG740">
        <v>59.617820739746094</v>
      </c>
      <c r="BH740">
        <v>59.593608856201172</v>
      </c>
      <c r="BI740">
        <v>60.000839233398438</v>
      </c>
      <c r="BJ740">
        <v>60.584026336669922</v>
      </c>
      <c r="BK740">
        <v>59.784194946289063</v>
      </c>
      <c r="BL740">
        <v>59.567882537841797</v>
      </c>
      <c r="BM740">
        <v>62.716266632080078</v>
      </c>
      <c r="BN740">
        <v>65.716102600097656</v>
      </c>
      <c r="BO740">
        <v>68.131401062011719</v>
      </c>
      <c r="BP740">
        <v>69.948211669921875</v>
      </c>
      <c r="BQ740">
        <v>71.141822814941406</v>
      </c>
      <c r="BR740">
        <v>71.541656494140625</v>
      </c>
      <c r="BS740">
        <v>70.1566162109375</v>
      </c>
      <c r="BT740">
        <v>69.948211669921875</v>
      </c>
      <c r="BU740">
        <v>68.775123596191406</v>
      </c>
      <c r="BV740">
        <v>66.7823486328125</v>
      </c>
      <c r="BW740">
        <v>65.406387329101563</v>
      </c>
      <c r="BX740">
        <v>63.833457946777344</v>
      </c>
      <c r="BY740">
        <v>63.058849334716797</v>
      </c>
      <c r="BZ740">
        <v>62.626392364501953</v>
      </c>
      <c r="CA740">
        <v>61.834972381591797</v>
      </c>
      <c r="CB740">
        <v>61.609916687011719</v>
      </c>
      <c r="CC740">
        <v>0.23479452729225159</v>
      </c>
      <c r="CD740">
        <v>0.18812635540962219</v>
      </c>
      <c r="CE740">
        <v>0.15823984146118164</v>
      </c>
      <c r="CF740">
        <v>0.20789888501167297</v>
      </c>
      <c r="CG740">
        <v>0.2559838593006134</v>
      </c>
      <c r="CH740">
        <v>0.30906209349632263</v>
      </c>
      <c r="CI740">
        <v>0.27385333180427551</v>
      </c>
      <c r="CJ740">
        <v>0.26745316386222839</v>
      </c>
      <c r="CK740">
        <v>0.14465434849262238</v>
      </c>
      <c r="CL740">
        <v>0.2646104097366333</v>
      </c>
      <c r="CM740">
        <v>0.24909739196300507</v>
      </c>
      <c r="CN740">
        <v>0.24076730012893677</v>
      </c>
      <c r="CO740">
        <v>0.22101865708827972</v>
      </c>
      <c r="CP740">
        <v>0.21166011691093445</v>
      </c>
      <c r="CQ740">
        <v>0.2249189168214798</v>
      </c>
      <c r="CR740">
        <v>0.29732179641723633</v>
      </c>
      <c r="CS740">
        <v>0.24181270599365234</v>
      </c>
      <c r="CT740">
        <v>0.24994246661663055</v>
      </c>
      <c r="CU740">
        <v>0.28915497660636902</v>
      </c>
      <c r="CV740">
        <v>0.31931212544441223</v>
      </c>
      <c r="CW740">
        <v>0.33944407105445862</v>
      </c>
      <c r="CX740">
        <v>0.35681444406509399</v>
      </c>
      <c r="CY740">
        <v>0.31858763098716736</v>
      </c>
      <c r="CZ740">
        <v>0.28115865588188171</v>
      </c>
    </row>
    <row r="741" spans="1:104" x14ac:dyDescent="0.25">
      <c r="A741" t="s">
        <v>862</v>
      </c>
      <c r="B741" t="s">
        <v>168</v>
      </c>
      <c r="C741" t="s">
        <v>26</v>
      </c>
      <c r="D741" t="s">
        <v>182</v>
      </c>
      <c r="E741" t="s">
        <v>182</v>
      </c>
      <c r="F741">
        <v>2017</v>
      </c>
      <c r="G741" t="s">
        <v>180</v>
      </c>
      <c r="H741">
        <v>12</v>
      </c>
      <c r="I741">
        <v>22.564762115478516</v>
      </c>
      <c r="J741">
        <v>22.029220581054688</v>
      </c>
      <c r="K741">
        <v>21.763370513916016</v>
      </c>
      <c r="L741">
        <v>21.827693939208984</v>
      </c>
      <c r="M741">
        <v>22.775861740112305</v>
      </c>
      <c r="N741">
        <v>24.918527603149414</v>
      </c>
      <c r="O741">
        <v>27.775197982788086</v>
      </c>
      <c r="P741">
        <v>30.316751480102539</v>
      </c>
      <c r="Q741">
        <v>32.434425354003906</v>
      </c>
      <c r="R741">
        <v>33.520195007324219</v>
      </c>
      <c r="S741">
        <v>34.150791168212891</v>
      </c>
      <c r="T741">
        <v>34.255096435546875</v>
      </c>
      <c r="U741">
        <v>34.153125762939453</v>
      </c>
      <c r="V741">
        <v>34.159709930419922</v>
      </c>
      <c r="W741">
        <v>33.773532867431641</v>
      </c>
      <c r="X741">
        <v>32.820732116699219</v>
      </c>
      <c r="Y741">
        <v>32.235824584960937</v>
      </c>
      <c r="Z741">
        <v>32.701576232910156</v>
      </c>
      <c r="AA741">
        <v>31.464775085449219</v>
      </c>
      <c r="AB741">
        <v>30.074455261230469</v>
      </c>
      <c r="AC741">
        <v>28.841434478759766</v>
      </c>
      <c r="AD741">
        <v>27.298072814941406</v>
      </c>
      <c r="AE741">
        <v>25.387195587158203</v>
      </c>
      <c r="AF741">
        <v>23.836420059204102</v>
      </c>
      <c r="AG741">
        <v>-4.2176984250545502E-2</v>
      </c>
      <c r="AH741">
        <v>3.4958284348249435E-2</v>
      </c>
      <c r="AI741">
        <v>-2.6669349521398544E-2</v>
      </c>
      <c r="AJ741">
        <v>-2.5881083682179451E-2</v>
      </c>
      <c r="AK741">
        <v>-0.11408377438783646</v>
      </c>
      <c r="AL741">
        <v>-0.22079509496688843</v>
      </c>
      <c r="AM741">
        <v>-0.30168116092681885</v>
      </c>
      <c r="AN741">
        <v>-0.35807904601097107</v>
      </c>
      <c r="AO741">
        <v>-0.22067093849182129</v>
      </c>
      <c r="AP741">
        <v>-2.0626356825232506E-2</v>
      </c>
      <c r="AQ741">
        <v>0.17276521027088165</v>
      </c>
      <c r="AR741">
        <v>0.97833579778671265</v>
      </c>
      <c r="AS741">
        <v>0.92415624856948853</v>
      </c>
      <c r="AT741">
        <v>0.85976731777191162</v>
      </c>
      <c r="AU741">
        <v>0.82802408933639526</v>
      </c>
      <c r="AV741">
        <v>0.70333701372146606</v>
      </c>
      <c r="AW741">
        <v>0.71319758892059326</v>
      </c>
      <c r="AX741">
        <v>0.53465563058853149</v>
      </c>
      <c r="AY741">
        <v>-0.11778458952903748</v>
      </c>
      <c r="AZ741">
        <v>-4.6341940760612488E-2</v>
      </c>
      <c r="BA741">
        <v>1.0507260449230671E-2</v>
      </c>
      <c r="BB741">
        <v>-4.5669768005609512E-2</v>
      </c>
      <c r="BC741">
        <v>-3.8317687809467316E-2</v>
      </c>
      <c r="BD741">
        <v>2.4444709997624159E-3</v>
      </c>
      <c r="BE741">
        <v>48.396156311035156</v>
      </c>
      <c r="BF741">
        <v>48.135856628417969</v>
      </c>
      <c r="BG741">
        <v>46.908985137939453</v>
      </c>
      <c r="BH741">
        <v>48.073184967041016</v>
      </c>
      <c r="BI741">
        <v>46.853885650634766</v>
      </c>
      <c r="BJ741">
        <v>47.063930511474609</v>
      </c>
      <c r="BK741">
        <v>46.5849609375</v>
      </c>
      <c r="BL741">
        <v>45.854099273681641</v>
      </c>
      <c r="BM741">
        <v>52.905574798583984</v>
      </c>
      <c r="BN741">
        <v>57.686279296875</v>
      </c>
      <c r="BO741">
        <v>61.676601409912109</v>
      </c>
      <c r="BP741">
        <v>62.9461669921875</v>
      </c>
      <c r="BQ741">
        <v>62.355781555175781</v>
      </c>
      <c r="BR741">
        <v>66.042694091796875</v>
      </c>
      <c r="BS741">
        <v>65.051528930664063</v>
      </c>
      <c r="BT741">
        <v>63.511356353759766</v>
      </c>
      <c r="BU741">
        <v>61.780910491943359</v>
      </c>
      <c r="BV741">
        <v>59.596111297607422</v>
      </c>
      <c r="BW741">
        <v>57.909198760986328</v>
      </c>
      <c r="BX741">
        <v>54.69915771484375</v>
      </c>
      <c r="BY741">
        <v>53.460929870605469</v>
      </c>
      <c r="BZ741">
        <v>51.96051025390625</v>
      </c>
      <c r="CA741">
        <v>52.169498443603516</v>
      </c>
      <c r="CB741">
        <v>52.147628784179688</v>
      </c>
      <c r="CC741">
        <v>0.25977057218551636</v>
      </c>
      <c r="CD741">
        <v>0.20894755423069</v>
      </c>
      <c r="CE741">
        <v>0.17666490375995636</v>
      </c>
      <c r="CF741">
        <v>0.23151272535324097</v>
      </c>
      <c r="CG741">
        <v>0.28463459014892578</v>
      </c>
      <c r="CH741">
        <v>0.34408804774284363</v>
      </c>
      <c r="CI741">
        <v>0.30792281031608582</v>
      </c>
      <c r="CJ741">
        <v>0.29703003168106079</v>
      </c>
      <c r="CK741">
        <v>0.15810063481330872</v>
      </c>
      <c r="CL741">
        <v>0.28278839588165283</v>
      </c>
      <c r="CM741">
        <v>0.25930726528167725</v>
      </c>
      <c r="CN741">
        <v>0.24595895409584045</v>
      </c>
      <c r="CO741">
        <v>0.2226252555847168</v>
      </c>
      <c r="CP741">
        <v>0.21050533652305603</v>
      </c>
      <c r="CQ741">
        <v>0.22322678565979004</v>
      </c>
      <c r="CR741">
        <v>0.29865998029708862</v>
      </c>
      <c r="CS741">
        <v>0.24923975765705109</v>
      </c>
      <c r="CT741">
        <v>0.26561352610588074</v>
      </c>
      <c r="CU741">
        <v>0.3137337863445282</v>
      </c>
      <c r="CV741">
        <v>0.34904271364212036</v>
      </c>
      <c r="CW741">
        <v>0.37116962671279907</v>
      </c>
      <c r="CX741">
        <v>0.39327380061149597</v>
      </c>
      <c r="CY741">
        <v>0.35169559717178345</v>
      </c>
      <c r="CZ741">
        <v>0.30944141745567322</v>
      </c>
    </row>
    <row r="742" spans="1:104" x14ac:dyDescent="0.25">
      <c r="A742" t="s">
        <v>863</v>
      </c>
      <c r="B742" t="s">
        <v>168</v>
      </c>
      <c r="C742" t="s">
        <v>26</v>
      </c>
      <c r="D742" t="s">
        <v>182</v>
      </c>
      <c r="E742" t="s">
        <v>182</v>
      </c>
      <c r="F742">
        <v>2017</v>
      </c>
      <c r="G742" t="s">
        <v>181</v>
      </c>
      <c r="H742">
        <v>8</v>
      </c>
      <c r="I742">
        <v>27.079011917114258</v>
      </c>
      <c r="J742">
        <v>26.136917114257813</v>
      </c>
      <c r="K742">
        <v>25.53462028503418</v>
      </c>
      <c r="L742">
        <v>25.42497444152832</v>
      </c>
      <c r="M742">
        <v>26.412012100219727</v>
      </c>
      <c r="N742">
        <v>29.018547058105469</v>
      </c>
      <c r="O742">
        <v>32.454635620117187</v>
      </c>
      <c r="P742">
        <v>35.933513641357422</v>
      </c>
      <c r="Q742">
        <v>39.370071411132812</v>
      </c>
      <c r="R742">
        <v>42.034454345703125</v>
      </c>
      <c r="S742">
        <v>44.198528289794922</v>
      </c>
      <c r="T742">
        <v>45.311016082763672</v>
      </c>
      <c r="U742">
        <v>45.916294097900391</v>
      </c>
      <c r="V742">
        <v>46.38848876953125</v>
      </c>
      <c r="W742">
        <v>46.311084747314453</v>
      </c>
      <c r="X742">
        <v>45.413444519042969</v>
      </c>
      <c r="Y742">
        <v>43.893100738525391</v>
      </c>
      <c r="Z742">
        <v>41.617504119873047</v>
      </c>
      <c r="AA742">
        <v>38.671737670898437</v>
      </c>
      <c r="AB742">
        <v>37.357864379882812</v>
      </c>
      <c r="AC742">
        <v>36.430686950683594</v>
      </c>
      <c r="AD742">
        <v>34.148586273193359</v>
      </c>
      <c r="AE742">
        <v>31.408733367919922</v>
      </c>
      <c r="AF742">
        <v>29.100196838378906</v>
      </c>
      <c r="AG742">
        <v>-9.7525697201490402E-3</v>
      </c>
      <c r="AH742">
        <v>4.2024832218885422E-2</v>
      </c>
      <c r="AI742">
        <v>1.3602161779999733E-2</v>
      </c>
      <c r="AJ742">
        <v>3.4951940178871155E-2</v>
      </c>
      <c r="AK742">
        <v>-1.5731517225503922E-2</v>
      </c>
      <c r="AL742">
        <v>-1.9804732874035835E-2</v>
      </c>
      <c r="AM742">
        <v>-0.15585604310035706</v>
      </c>
      <c r="AN742">
        <v>-6.1328906565904617E-2</v>
      </c>
      <c r="AO742">
        <v>3.921697661280632E-2</v>
      </c>
      <c r="AP742">
        <v>0.10984861105680466</v>
      </c>
      <c r="AQ742">
        <v>0.35225939750671387</v>
      </c>
      <c r="AR742">
        <v>1.5241686105728149</v>
      </c>
      <c r="AS742">
        <v>1.5294936895370483</v>
      </c>
      <c r="AT742">
        <v>1.4417202472686768</v>
      </c>
      <c r="AU742">
        <v>1.3948565721511841</v>
      </c>
      <c r="AV742">
        <v>1.3923938274383545</v>
      </c>
      <c r="AW742">
        <v>1.3888373374938965</v>
      </c>
      <c r="AX742">
        <v>1.20533287525177</v>
      </c>
      <c r="AY742">
        <v>0.3452964723110199</v>
      </c>
      <c r="AZ742">
        <v>0.2310023158788681</v>
      </c>
      <c r="BA742">
        <v>0.17895756661891937</v>
      </c>
      <c r="BB742">
        <v>0.11268588155508041</v>
      </c>
      <c r="BC742">
        <v>0.1218208447098732</v>
      </c>
      <c r="BD742">
        <v>0.13297604024410248</v>
      </c>
      <c r="BE742">
        <v>66.140968322753906</v>
      </c>
      <c r="BF742">
        <v>65.878959655761719</v>
      </c>
      <c r="BG742">
        <v>65.382247924804688</v>
      </c>
      <c r="BH742">
        <v>65.100326538085938</v>
      </c>
      <c r="BI742">
        <v>64.774490356445313</v>
      </c>
      <c r="BJ742">
        <v>65.14337158203125</v>
      </c>
      <c r="BK742">
        <v>66.218025207519531</v>
      </c>
      <c r="BL742">
        <v>67.876274108886719</v>
      </c>
      <c r="BM742">
        <v>72.250320434570313</v>
      </c>
      <c r="BN742">
        <v>76.116539001464844</v>
      </c>
      <c r="BO742">
        <v>79.939102172851562</v>
      </c>
      <c r="BP742">
        <v>81.368110656738281</v>
      </c>
      <c r="BQ742">
        <v>82.182350158691406</v>
      </c>
      <c r="BR742">
        <v>83.859672546386719</v>
      </c>
      <c r="BS742">
        <v>83.866767883300781</v>
      </c>
      <c r="BT742">
        <v>83.285621643066406</v>
      </c>
      <c r="BU742">
        <v>83.042549133300781</v>
      </c>
      <c r="BV742">
        <v>82.082130432128906</v>
      </c>
      <c r="BW742">
        <v>79.068367004394531</v>
      </c>
      <c r="BX742">
        <v>75.510963439941406</v>
      </c>
      <c r="BY742">
        <v>72.450340270996094</v>
      </c>
      <c r="BZ742">
        <v>71.445274353027344</v>
      </c>
      <c r="CA742">
        <v>69.740692138671875</v>
      </c>
      <c r="CB742">
        <v>69.267257690429688</v>
      </c>
      <c r="CC742">
        <v>0.2311038076877594</v>
      </c>
      <c r="CD742">
        <v>0.18501520156860352</v>
      </c>
      <c r="CE742">
        <v>0.15507802367210388</v>
      </c>
      <c r="CF742">
        <v>0.2031404972076416</v>
      </c>
      <c r="CG742">
        <v>0.24895010888576508</v>
      </c>
      <c r="CH742">
        <v>0.30734142661094666</v>
      </c>
      <c r="CI742">
        <v>0.27129024267196655</v>
      </c>
      <c r="CJ742">
        <v>0.26219961047172546</v>
      </c>
      <c r="CK742">
        <v>0.14133970439434052</v>
      </c>
      <c r="CL742">
        <v>0.25783047080039978</v>
      </c>
      <c r="CM742">
        <v>0.24215133488178253</v>
      </c>
      <c r="CN742">
        <v>0.23446796834468842</v>
      </c>
      <c r="CO742">
        <v>0.21524296700954437</v>
      </c>
      <c r="CP742">
        <v>0.20505261421203613</v>
      </c>
      <c r="CQ742">
        <v>0.2184964120388031</v>
      </c>
      <c r="CR742">
        <v>0.29163491725921631</v>
      </c>
      <c r="CS742">
        <v>0.23932535946369171</v>
      </c>
      <c r="CT742">
        <v>0.24600565433502197</v>
      </c>
      <c r="CU742">
        <v>0.28652805089950562</v>
      </c>
      <c r="CV742">
        <v>0.3212655782699585</v>
      </c>
      <c r="CW742">
        <v>0.34257876873016357</v>
      </c>
      <c r="CX742">
        <v>0.35988667607307434</v>
      </c>
      <c r="CY742">
        <v>0.32021638751029968</v>
      </c>
      <c r="CZ742">
        <v>0.27979102730751038</v>
      </c>
    </row>
    <row r="743" spans="1:104" x14ac:dyDescent="0.25">
      <c r="A743" t="s">
        <v>864</v>
      </c>
      <c r="B743" t="s">
        <v>168</v>
      </c>
      <c r="C743" t="s">
        <v>26</v>
      </c>
      <c r="D743" t="s">
        <v>182</v>
      </c>
      <c r="E743" t="s">
        <v>182</v>
      </c>
      <c r="F743">
        <v>2018</v>
      </c>
      <c r="G743" t="s">
        <v>169</v>
      </c>
      <c r="H743">
        <v>1</v>
      </c>
      <c r="I743">
        <v>22.625680923461914</v>
      </c>
      <c r="J743">
        <v>22.066263198852539</v>
      </c>
      <c r="K743">
        <v>21.879180908203125</v>
      </c>
      <c r="L743">
        <v>22.021976470947266</v>
      </c>
      <c r="M743">
        <v>23.144424438476563</v>
      </c>
      <c r="N743">
        <v>25.516168594360352</v>
      </c>
      <c r="O743">
        <v>29.312398910522461</v>
      </c>
      <c r="P743">
        <v>31.944766998291016</v>
      </c>
      <c r="Q743">
        <v>33.582569122314453</v>
      </c>
      <c r="R743">
        <v>33.946502685546875</v>
      </c>
      <c r="S743">
        <v>34.011272430419922</v>
      </c>
      <c r="T743">
        <v>33.644439697265625</v>
      </c>
      <c r="U743">
        <v>33.259433746337891</v>
      </c>
      <c r="V743">
        <v>33.014259338378906</v>
      </c>
      <c r="W743">
        <v>32.469783782958984</v>
      </c>
      <c r="X743">
        <v>31.676759719848633</v>
      </c>
      <c r="Y743">
        <v>31.281703948974609</v>
      </c>
      <c r="Z743">
        <v>32.090766906738281</v>
      </c>
      <c r="AA743">
        <v>31.367671966552734</v>
      </c>
      <c r="AB743">
        <v>30.08448600769043</v>
      </c>
      <c r="AC743">
        <v>28.934337615966797</v>
      </c>
      <c r="AD743">
        <v>27.456193923950195</v>
      </c>
      <c r="AE743">
        <v>25.594249725341797</v>
      </c>
      <c r="AF743">
        <v>24.104934692382812</v>
      </c>
      <c r="AG743">
        <v>-4.9948949366807938E-2</v>
      </c>
      <c r="AH743">
        <v>3.5956230014562607E-2</v>
      </c>
      <c r="AI743">
        <v>-3.4640997648239136E-2</v>
      </c>
      <c r="AJ743">
        <v>-3.7195537239313126E-2</v>
      </c>
      <c r="AK743">
        <v>-0.13865819573402405</v>
      </c>
      <c r="AL743">
        <v>-0.27353605628013611</v>
      </c>
      <c r="AM743">
        <v>-0.3591943085193634</v>
      </c>
      <c r="AN743">
        <v>-0.44876229763031006</v>
      </c>
      <c r="AO743">
        <v>-0.28604042530059814</v>
      </c>
      <c r="AP743">
        <v>-4.2956914752721786E-2</v>
      </c>
      <c r="AQ743">
        <v>0.1633676290512085</v>
      </c>
      <c r="AR743">
        <v>0.97207659482955933</v>
      </c>
      <c r="AS743">
        <v>0.90428835153579712</v>
      </c>
      <c r="AT743">
        <v>0.83443564176559448</v>
      </c>
      <c r="AU743">
        <v>0.79803603887557983</v>
      </c>
      <c r="AV743">
        <v>0.64675760269165039</v>
      </c>
      <c r="AW743">
        <v>0.65602749586105347</v>
      </c>
      <c r="AX743">
        <v>0.45797190070152283</v>
      </c>
      <c r="AY743">
        <v>-0.19791866838932037</v>
      </c>
      <c r="AZ743">
        <v>-9.1898128390312195E-2</v>
      </c>
      <c r="BA743">
        <v>-1.4014815911650658E-2</v>
      </c>
      <c r="BB743">
        <v>-7.3362059891223907E-2</v>
      </c>
      <c r="BC743">
        <v>-6.6060937941074371E-2</v>
      </c>
      <c r="BD743">
        <v>-1.7523633316159248E-2</v>
      </c>
      <c r="BE743">
        <v>46.744926452636719</v>
      </c>
      <c r="BF743">
        <v>46.235130310058594</v>
      </c>
      <c r="BG743">
        <v>46.885154724121094</v>
      </c>
      <c r="BH743">
        <v>46.632259368896484</v>
      </c>
      <c r="BI743">
        <v>45.417884826660156</v>
      </c>
      <c r="BJ743">
        <v>44.688148498535156</v>
      </c>
      <c r="BK743">
        <v>45.9056396484375</v>
      </c>
      <c r="BL743">
        <v>45.154975891113281</v>
      </c>
      <c r="BM743">
        <v>47.586837768554687</v>
      </c>
      <c r="BN743">
        <v>51.771373748779297</v>
      </c>
      <c r="BO743">
        <v>54.521598815917969</v>
      </c>
      <c r="BP743">
        <v>56.997997283935547</v>
      </c>
      <c r="BQ743">
        <v>58.510684967041016</v>
      </c>
      <c r="BR743">
        <v>58.534732818603516</v>
      </c>
      <c r="BS743">
        <v>58.773601531982422</v>
      </c>
      <c r="BT743">
        <v>57.829269409179688</v>
      </c>
      <c r="BU743">
        <v>56.134044647216797</v>
      </c>
      <c r="BV743">
        <v>54.14361572265625</v>
      </c>
      <c r="BW743">
        <v>51.461750030517578</v>
      </c>
      <c r="BX743">
        <v>50.016525268554687</v>
      </c>
      <c r="BY743">
        <v>46.594905853271484</v>
      </c>
      <c r="BZ743">
        <v>45.085330963134766</v>
      </c>
      <c r="CA743">
        <v>41.936862945556641</v>
      </c>
      <c r="CB743">
        <v>41.378746032714844</v>
      </c>
      <c r="CC743">
        <v>0.28583177924156189</v>
      </c>
      <c r="CD743">
        <v>0.22890061140060425</v>
      </c>
      <c r="CE743">
        <v>0.19421163201332092</v>
      </c>
      <c r="CF743">
        <v>0.25565099716186523</v>
      </c>
      <c r="CG743">
        <v>0.31764718890190125</v>
      </c>
      <c r="CH743">
        <v>0.38885071873664856</v>
      </c>
      <c r="CI743">
        <v>0.35408160090446472</v>
      </c>
      <c r="CJ743">
        <v>0.34323567152023315</v>
      </c>
      <c r="CK743">
        <v>0.18076509237289429</v>
      </c>
      <c r="CL743">
        <v>0.3200831413269043</v>
      </c>
      <c r="CM743">
        <v>0.29346945881843567</v>
      </c>
      <c r="CN743">
        <v>0.27616569399833679</v>
      </c>
      <c r="CO743">
        <v>0.24985118210315704</v>
      </c>
      <c r="CP743">
        <v>0.23541578650474548</v>
      </c>
      <c r="CQ743">
        <v>0.24781049787998199</v>
      </c>
      <c r="CR743">
        <v>0.33160722255706787</v>
      </c>
      <c r="CS743">
        <v>0.2753131091594696</v>
      </c>
      <c r="CT743">
        <v>0.29240876436233521</v>
      </c>
      <c r="CU743">
        <v>0.34898427128791809</v>
      </c>
      <c r="CV743">
        <v>0.38739722967147827</v>
      </c>
      <c r="CW743">
        <v>0.41222980618476868</v>
      </c>
      <c r="CX743">
        <v>0.43678975105285645</v>
      </c>
      <c r="CY743">
        <v>0.39222350716590881</v>
      </c>
      <c r="CZ743">
        <v>0.345428466796875</v>
      </c>
    </row>
    <row r="744" spans="1:104" x14ac:dyDescent="0.25">
      <c r="A744" t="s">
        <v>865</v>
      </c>
      <c r="B744" t="s">
        <v>168</v>
      </c>
      <c r="C744" t="s">
        <v>26</v>
      </c>
      <c r="D744" t="s">
        <v>182</v>
      </c>
      <c r="E744" t="s">
        <v>182</v>
      </c>
      <c r="F744">
        <v>2018</v>
      </c>
      <c r="G744" t="s">
        <v>170</v>
      </c>
      <c r="H744">
        <v>2</v>
      </c>
      <c r="I744">
        <v>23.053762435913086</v>
      </c>
      <c r="J744">
        <v>22.429473876953125</v>
      </c>
      <c r="K744">
        <v>22.18528938293457</v>
      </c>
      <c r="L744">
        <v>22.325178146362305</v>
      </c>
      <c r="M744">
        <v>23.355501174926758</v>
      </c>
      <c r="N744">
        <v>25.700366973876953</v>
      </c>
      <c r="O744">
        <v>29.210474014282227</v>
      </c>
      <c r="P744">
        <v>31.643106460571289</v>
      </c>
      <c r="Q744">
        <v>33.487037658691406</v>
      </c>
      <c r="R744">
        <v>34.214088439941406</v>
      </c>
      <c r="S744">
        <v>34.723217010498047</v>
      </c>
      <c r="T744">
        <v>34.655185699462891</v>
      </c>
      <c r="U744">
        <v>34.551979064941406</v>
      </c>
      <c r="V744">
        <v>34.474647521972656</v>
      </c>
      <c r="W744">
        <v>34.096065521240234</v>
      </c>
      <c r="X744">
        <v>33.171989440917969</v>
      </c>
      <c r="Y744">
        <v>32.284397125244141</v>
      </c>
      <c r="Z744">
        <v>32.541923522949219</v>
      </c>
      <c r="AA744">
        <v>32.471817016601563</v>
      </c>
      <c r="AB744">
        <v>31.071176528930664</v>
      </c>
      <c r="AC744">
        <v>29.827499389648438</v>
      </c>
      <c r="AD744">
        <v>28.155509948730469</v>
      </c>
      <c r="AE744">
        <v>26.103317260742187</v>
      </c>
      <c r="AF744">
        <v>24.538402557373047</v>
      </c>
      <c r="AG744">
        <v>-4.8539023846387863E-2</v>
      </c>
      <c r="AH744">
        <v>3.6671895533800125E-2</v>
      </c>
      <c r="AI744">
        <v>-3.2392513006925583E-2</v>
      </c>
      <c r="AJ744">
        <v>-3.379884734749794E-2</v>
      </c>
      <c r="AK744">
        <v>-0.13273659348487854</v>
      </c>
      <c r="AL744">
        <v>-0.26022553443908691</v>
      </c>
      <c r="AM744">
        <v>-0.34743404388427734</v>
      </c>
      <c r="AN744">
        <v>-0.4206179678440094</v>
      </c>
      <c r="AO744">
        <v>-0.264952152967453</v>
      </c>
      <c r="AP744">
        <v>-3.4680590033531189E-2</v>
      </c>
      <c r="AQ744">
        <v>0.17190858721733093</v>
      </c>
      <c r="AR744">
        <v>1.0027978420257568</v>
      </c>
      <c r="AS744">
        <v>0.94469940662384033</v>
      </c>
      <c r="AT744">
        <v>0.87545645236968994</v>
      </c>
      <c r="AU744">
        <v>0.84180682897567749</v>
      </c>
      <c r="AV744">
        <v>0.69276976585388184</v>
      </c>
      <c r="AW744">
        <v>0.69355833530426025</v>
      </c>
      <c r="AX744">
        <v>0.4958454966545105</v>
      </c>
      <c r="AY744">
        <v>-0.17434778809547424</v>
      </c>
      <c r="AZ744">
        <v>-7.7463559806346893E-2</v>
      </c>
      <c r="BA744">
        <v>-4.5121884904801846E-3</v>
      </c>
      <c r="BB744">
        <v>-6.4955666661262512E-2</v>
      </c>
      <c r="BC744">
        <v>-5.6951116770505905E-2</v>
      </c>
      <c r="BD744">
        <v>-9.9331960082054138E-3</v>
      </c>
      <c r="BE744">
        <v>48.799522399902344</v>
      </c>
      <c r="BF744">
        <v>49.245143890380859</v>
      </c>
      <c r="BG744">
        <v>48.018772125244141</v>
      </c>
      <c r="BH744">
        <v>46.975086212158203</v>
      </c>
      <c r="BI744">
        <v>45.778800964355469</v>
      </c>
      <c r="BJ744">
        <v>44.813339233398438</v>
      </c>
      <c r="BK744">
        <v>43.845882415771484</v>
      </c>
      <c r="BL744">
        <v>43.823818206787109</v>
      </c>
      <c r="BM744">
        <v>49.144859313964844</v>
      </c>
      <c r="BN744">
        <v>53.534542083740234</v>
      </c>
      <c r="BO744">
        <v>55.589813232421875</v>
      </c>
      <c r="BP744">
        <v>56.826217651367187</v>
      </c>
      <c r="BQ744">
        <v>58.044574737548828</v>
      </c>
      <c r="BR744">
        <v>58.536323547363281</v>
      </c>
      <c r="BS744">
        <v>58.044574737548828</v>
      </c>
      <c r="BT744">
        <v>57.077110290527344</v>
      </c>
      <c r="BU744">
        <v>55.882823944091797</v>
      </c>
      <c r="BV744">
        <v>53.72308349609375</v>
      </c>
      <c r="BW744">
        <v>51.507179260253906</v>
      </c>
      <c r="BX744">
        <v>49.574260711669922</v>
      </c>
      <c r="BY744">
        <v>48.309776306152344</v>
      </c>
      <c r="BZ744">
        <v>45.672317504882813</v>
      </c>
      <c r="CA744">
        <v>45.138446807861328</v>
      </c>
      <c r="CB744">
        <v>45.084293365478516</v>
      </c>
      <c r="CC744">
        <v>0.28515055775642395</v>
      </c>
      <c r="CD744">
        <v>0.22786039113998413</v>
      </c>
      <c r="CE744">
        <v>0.19250655174255371</v>
      </c>
      <c r="CF744">
        <v>0.25404337048530579</v>
      </c>
      <c r="CG744">
        <v>0.31347265839576721</v>
      </c>
      <c r="CH744">
        <v>0.38223105669021606</v>
      </c>
      <c r="CI744">
        <v>0.34675246477127075</v>
      </c>
      <c r="CJ744">
        <v>0.33115673065185547</v>
      </c>
      <c r="CK744">
        <v>0.17502918839454651</v>
      </c>
      <c r="CL744">
        <v>0.31097856163978577</v>
      </c>
      <c r="CM744">
        <v>0.28767895698547363</v>
      </c>
      <c r="CN744">
        <v>0.27242627739906311</v>
      </c>
      <c r="CO744">
        <v>0.24832962453365326</v>
      </c>
      <c r="CP744">
        <v>0.23449888825416565</v>
      </c>
      <c r="CQ744">
        <v>0.24814131855964661</v>
      </c>
      <c r="CR744">
        <v>0.33037906885147095</v>
      </c>
      <c r="CS744">
        <v>0.27120763063430786</v>
      </c>
      <c r="CT744">
        <v>0.2901703417301178</v>
      </c>
      <c r="CU744">
        <v>0.35136038064956665</v>
      </c>
      <c r="CV744">
        <v>0.39014923572540283</v>
      </c>
      <c r="CW744">
        <v>0.41446942090988159</v>
      </c>
      <c r="CX744">
        <v>0.43656384944915771</v>
      </c>
      <c r="CY744">
        <v>0.38895571231842041</v>
      </c>
      <c r="CZ744">
        <v>0.34263727068901062</v>
      </c>
    </row>
    <row r="745" spans="1:104" x14ac:dyDescent="0.25">
      <c r="A745" t="s">
        <v>866</v>
      </c>
      <c r="B745" t="s">
        <v>168</v>
      </c>
      <c r="C745" t="s">
        <v>26</v>
      </c>
      <c r="D745" t="s">
        <v>182</v>
      </c>
      <c r="E745" t="s">
        <v>182</v>
      </c>
      <c r="F745">
        <v>2018</v>
      </c>
      <c r="G745" t="s">
        <v>171</v>
      </c>
      <c r="H745">
        <v>3</v>
      </c>
      <c r="I745">
        <v>23.803520202636719</v>
      </c>
      <c r="J745">
        <v>23.069765090942383</v>
      </c>
      <c r="K745">
        <v>22.677139282226562</v>
      </c>
      <c r="L745">
        <v>22.632051467895508</v>
      </c>
      <c r="M745">
        <v>23.447210311889648</v>
      </c>
      <c r="N745">
        <v>25.68293571472168</v>
      </c>
      <c r="O745">
        <v>29.328096389770508</v>
      </c>
      <c r="P745">
        <v>31.684835433959961</v>
      </c>
      <c r="Q745">
        <v>33.590084075927734</v>
      </c>
      <c r="R745">
        <v>34.713092803955078</v>
      </c>
      <c r="S745">
        <v>35.729618072509766</v>
      </c>
      <c r="T745">
        <v>36.078861236572266</v>
      </c>
      <c r="U745">
        <v>36.299457550048828</v>
      </c>
      <c r="V745">
        <v>36.658489227294922</v>
      </c>
      <c r="W745">
        <v>36.556587219238281</v>
      </c>
      <c r="X745">
        <v>35.817047119140625</v>
      </c>
      <c r="Y745">
        <v>34.763675689697266</v>
      </c>
      <c r="Z745">
        <v>33.734439849853516</v>
      </c>
      <c r="AA745">
        <v>32.867046356201172</v>
      </c>
      <c r="AB745">
        <v>32.613803863525391</v>
      </c>
      <c r="AC745">
        <v>31.376276016235352</v>
      </c>
      <c r="AD745">
        <v>29.566858291625977</v>
      </c>
      <c r="AE745">
        <v>27.271560668945312</v>
      </c>
      <c r="AF745">
        <v>25.448959350585938</v>
      </c>
      <c r="AG745">
        <v>-4.3641701340675354E-2</v>
      </c>
      <c r="AH745">
        <v>3.7548389285802841E-2</v>
      </c>
      <c r="AI745">
        <v>-2.6424216106534004E-2</v>
      </c>
      <c r="AJ745">
        <v>-2.4574225768446922E-2</v>
      </c>
      <c r="AK745">
        <v>-0.11487555503845215</v>
      </c>
      <c r="AL745">
        <v>-0.22422561049461365</v>
      </c>
      <c r="AM745">
        <v>-0.31821045279502869</v>
      </c>
      <c r="AN745">
        <v>-0.36949402093887329</v>
      </c>
      <c r="AO745">
        <v>-0.22276042401790619</v>
      </c>
      <c r="AP745">
        <v>-1.6084574162960052E-2</v>
      </c>
      <c r="AQ745">
        <v>0.19357223808765411</v>
      </c>
      <c r="AR745">
        <v>1.0665889978408813</v>
      </c>
      <c r="AS745">
        <v>1.0195059776306152</v>
      </c>
      <c r="AT745">
        <v>0.95607179403305054</v>
      </c>
      <c r="AU745">
        <v>0.92575263977050781</v>
      </c>
      <c r="AV745">
        <v>0.79502785205841064</v>
      </c>
      <c r="AW745">
        <v>0.79395860433578491</v>
      </c>
      <c r="AX745">
        <v>0.58390522003173828</v>
      </c>
      <c r="AY745">
        <v>-0.10583487898111343</v>
      </c>
      <c r="AZ745">
        <v>-3.8381379097700119E-2</v>
      </c>
      <c r="BA745">
        <v>1.9304890185594559E-2</v>
      </c>
      <c r="BB745">
        <v>-4.3013576418161392E-2</v>
      </c>
      <c r="BC745">
        <v>-3.4459102898836136E-2</v>
      </c>
      <c r="BD745">
        <v>8.6246747523546219E-3</v>
      </c>
      <c r="BE745">
        <v>51.417518615722656</v>
      </c>
      <c r="BF745">
        <v>51.611976623535156</v>
      </c>
      <c r="BG745">
        <v>51.567584991455078</v>
      </c>
      <c r="BH745">
        <v>50.545726776123047</v>
      </c>
      <c r="BI745">
        <v>49.794834136962891</v>
      </c>
      <c r="BJ745">
        <v>49.544834136962891</v>
      </c>
      <c r="BK745">
        <v>49.566024780273438</v>
      </c>
      <c r="BL745">
        <v>48.495140075683594</v>
      </c>
      <c r="BM745">
        <v>53.121791839599609</v>
      </c>
      <c r="BN745">
        <v>58.214981079101563</v>
      </c>
      <c r="BO745">
        <v>59.521190643310547</v>
      </c>
      <c r="BP745">
        <v>62.216983795166016</v>
      </c>
      <c r="BQ745">
        <v>63.204719543457031</v>
      </c>
      <c r="BR745">
        <v>62.478141784667969</v>
      </c>
      <c r="BS745">
        <v>63.205612182617188</v>
      </c>
      <c r="BT745">
        <v>62.251560211181641</v>
      </c>
      <c r="BU745">
        <v>61.024093627929688</v>
      </c>
      <c r="BV745">
        <v>57.623577117919922</v>
      </c>
      <c r="BW745">
        <v>55.884059906005859</v>
      </c>
      <c r="BX745">
        <v>54.177780151367187</v>
      </c>
      <c r="BY745">
        <v>52.72149658203125</v>
      </c>
      <c r="BZ745">
        <v>49.572990417480469</v>
      </c>
      <c r="CA745">
        <v>49.073211669921875</v>
      </c>
      <c r="CB745">
        <v>49.517448425292969</v>
      </c>
      <c r="CC745">
        <v>0.27543967962265015</v>
      </c>
      <c r="CD745">
        <v>0.22044199705123901</v>
      </c>
      <c r="CE745">
        <v>0.18551903963088989</v>
      </c>
      <c r="CF745">
        <v>0.24244999885559082</v>
      </c>
      <c r="CG745">
        <v>0.29488694667816162</v>
      </c>
      <c r="CH745">
        <v>0.36034157872200012</v>
      </c>
      <c r="CI745">
        <v>0.32859885692596436</v>
      </c>
      <c r="CJ745">
        <v>0.31489703059196472</v>
      </c>
      <c r="CK745">
        <v>0.16655601561069489</v>
      </c>
      <c r="CL745">
        <v>0.29751503467559814</v>
      </c>
      <c r="CM745">
        <v>0.27674269676208496</v>
      </c>
      <c r="CN745">
        <v>0.263567715883255</v>
      </c>
      <c r="CO745">
        <v>0.24088373780250549</v>
      </c>
      <c r="CP745">
        <v>0.22959044575691223</v>
      </c>
      <c r="CQ745">
        <v>0.24454772472381592</v>
      </c>
      <c r="CR745">
        <v>0.32620924711227417</v>
      </c>
      <c r="CS745">
        <v>0.26736012101173401</v>
      </c>
      <c r="CT745">
        <v>0.27932780981063843</v>
      </c>
      <c r="CU745">
        <v>0.33464089035987854</v>
      </c>
      <c r="CV745">
        <v>0.38159435987472534</v>
      </c>
      <c r="CW745">
        <v>0.40698403120040894</v>
      </c>
      <c r="CX745">
        <v>0.42961767315864563</v>
      </c>
      <c r="CY745">
        <v>0.38034120202064514</v>
      </c>
      <c r="CZ745">
        <v>0.33287543058395386</v>
      </c>
    </row>
    <row r="746" spans="1:104" x14ac:dyDescent="0.25">
      <c r="A746" t="s">
        <v>867</v>
      </c>
      <c r="B746" t="s">
        <v>168</v>
      </c>
      <c r="C746" t="s">
        <v>26</v>
      </c>
      <c r="D746" t="s">
        <v>182</v>
      </c>
      <c r="E746" t="s">
        <v>182</v>
      </c>
      <c r="F746">
        <v>2018</v>
      </c>
      <c r="G746" t="s">
        <v>172</v>
      </c>
      <c r="H746">
        <v>4</v>
      </c>
      <c r="I746">
        <v>24.78321647644043</v>
      </c>
      <c r="J746">
        <v>23.907554626464844</v>
      </c>
      <c r="K746">
        <v>23.408201217651367</v>
      </c>
      <c r="L746">
        <v>23.282587051391602</v>
      </c>
      <c r="M746">
        <v>24.069812774658203</v>
      </c>
      <c r="N746">
        <v>26.281467437744141</v>
      </c>
      <c r="O746">
        <v>29.371694564819336</v>
      </c>
      <c r="P746">
        <v>32.057071685791016</v>
      </c>
      <c r="Q746">
        <v>35.031959533691406</v>
      </c>
      <c r="R746">
        <v>37.337635040283203</v>
      </c>
      <c r="S746">
        <v>39.180133819580078</v>
      </c>
      <c r="T746">
        <v>40.201358795166016</v>
      </c>
      <c r="U746">
        <v>40.769325256347656</v>
      </c>
      <c r="V746">
        <v>41.332000732421875</v>
      </c>
      <c r="W746">
        <v>41.178413391113281</v>
      </c>
      <c r="X746">
        <v>40.156005859375</v>
      </c>
      <c r="Y746">
        <v>38.551456451416016</v>
      </c>
      <c r="Z746">
        <v>36.526596069335938</v>
      </c>
      <c r="AA746">
        <v>34.249965667724609</v>
      </c>
      <c r="AB746">
        <v>34.115379333496094</v>
      </c>
      <c r="AC746">
        <v>33.215923309326172</v>
      </c>
      <c r="AD746">
        <v>31.205562591552734</v>
      </c>
      <c r="AE746">
        <v>28.675479888916016</v>
      </c>
      <c r="AF746">
        <v>26.614223480224609</v>
      </c>
      <c r="AG746">
        <v>-2.4941654875874519E-2</v>
      </c>
      <c r="AH746">
        <v>3.977859765291214E-2</v>
      </c>
      <c r="AI746">
        <v>-4.2908443138003349E-3</v>
      </c>
      <c r="AJ746">
        <v>8.1837717443704605E-3</v>
      </c>
      <c r="AK746">
        <v>-5.9478539973497391E-2</v>
      </c>
      <c r="AL746">
        <v>-0.10990697145462036</v>
      </c>
      <c r="AM746">
        <v>-0.22237144410610199</v>
      </c>
      <c r="AN746">
        <v>-0.1950640082359314</v>
      </c>
      <c r="AO746">
        <v>-7.826656848192215E-2</v>
      </c>
      <c r="AP746">
        <v>5.2455238997936249E-2</v>
      </c>
      <c r="AQ746">
        <v>0.28155544400215149</v>
      </c>
      <c r="AR746">
        <v>1.3193818330764771</v>
      </c>
      <c r="AS746">
        <v>1.3032349348068237</v>
      </c>
      <c r="AT746">
        <v>1.2307958602905273</v>
      </c>
      <c r="AU746">
        <v>1.1858329772949219</v>
      </c>
      <c r="AV746">
        <v>1.1154493093490601</v>
      </c>
      <c r="AW746">
        <v>1.101703405380249</v>
      </c>
      <c r="AX746">
        <v>0.89878207445144653</v>
      </c>
      <c r="AY746">
        <v>0.13702833652496338</v>
      </c>
      <c r="AZ746">
        <v>0.10839414596557617</v>
      </c>
      <c r="BA746">
        <v>0.10675767064094543</v>
      </c>
      <c r="BB746">
        <v>4.297352209687233E-2</v>
      </c>
      <c r="BC746">
        <v>5.1680739969015121E-2</v>
      </c>
      <c r="BD746">
        <v>7.7431529760360718E-2</v>
      </c>
      <c r="BE746">
        <v>58.267910003662109</v>
      </c>
      <c r="BF746">
        <v>57.961650848388672</v>
      </c>
      <c r="BG746">
        <v>56.518356323242188</v>
      </c>
      <c r="BH746">
        <v>54.756748199462891</v>
      </c>
      <c r="BI746">
        <v>54.746700286865234</v>
      </c>
      <c r="BJ746">
        <v>54.666996002197266</v>
      </c>
      <c r="BK746">
        <v>55.373237609863281</v>
      </c>
      <c r="BL746">
        <v>59.726783752441406</v>
      </c>
      <c r="BM746">
        <v>66.548393249511719</v>
      </c>
      <c r="BN746">
        <v>70.516921997070313</v>
      </c>
      <c r="BO746">
        <v>73.524955749511719</v>
      </c>
      <c r="BP746">
        <v>75.550628662109375</v>
      </c>
      <c r="BQ746">
        <v>76.776519775390625</v>
      </c>
      <c r="BR746">
        <v>76.822288513183594</v>
      </c>
      <c r="BS746">
        <v>77.483428955078125</v>
      </c>
      <c r="BT746">
        <v>76.093498229980469</v>
      </c>
      <c r="BU746">
        <v>74.853767395019531</v>
      </c>
      <c r="BV746">
        <v>73.661369323730469</v>
      </c>
      <c r="BW746">
        <v>71.944854736328125</v>
      </c>
      <c r="BX746">
        <v>68.044876098632812</v>
      </c>
      <c r="BY746">
        <v>63.123905181884766</v>
      </c>
      <c r="BZ746">
        <v>62.101139068603516</v>
      </c>
      <c r="CA746">
        <v>60.871673583984375</v>
      </c>
      <c r="CB746">
        <v>59.384178161621094</v>
      </c>
      <c r="CC746">
        <v>0.2439533919095993</v>
      </c>
      <c r="CD746">
        <v>0.19422711431980133</v>
      </c>
      <c r="CE746">
        <v>0.16304989159107208</v>
      </c>
      <c r="CF746">
        <v>0.21251180768013</v>
      </c>
      <c r="CG746">
        <v>0.25838276743888855</v>
      </c>
      <c r="CH746">
        <v>0.31523808836936951</v>
      </c>
      <c r="CI746">
        <v>0.28143340349197388</v>
      </c>
      <c r="CJ746">
        <v>0.27239406108856201</v>
      </c>
      <c r="CK746">
        <v>0.14705821871757507</v>
      </c>
      <c r="CL746">
        <v>0.26893934607505798</v>
      </c>
      <c r="CM746">
        <v>0.25285547971725464</v>
      </c>
      <c r="CN746">
        <v>0.24469685554504395</v>
      </c>
      <c r="CO746">
        <v>0.22467222809791565</v>
      </c>
      <c r="CP746">
        <v>0.2150854766368866</v>
      </c>
      <c r="CQ746">
        <v>0.22800260782241821</v>
      </c>
      <c r="CR746">
        <v>0.30215498805046082</v>
      </c>
      <c r="CS746">
        <v>0.24495260417461395</v>
      </c>
      <c r="CT746">
        <v>0.25080960988998413</v>
      </c>
      <c r="CU746">
        <v>0.29216808080673218</v>
      </c>
      <c r="CV746">
        <v>0.33408957719802856</v>
      </c>
      <c r="CW746">
        <v>0.35979756712913513</v>
      </c>
      <c r="CX746">
        <v>0.38106226921081543</v>
      </c>
      <c r="CY746">
        <v>0.33836928009986877</v>
      </c>
      <c r="CZ746">
        <v>0.29641810059547424</v>
      </c>
    </row>
    <row r="747" spans="1:104" x14ac:dyDescent="0.25">
      <c r="A747" t="s">
        <v>868</v>
      </c>
      <c r="B747" t="s">
        <v>168</v>
      </c>
      <c r="C747" t="s">
        <v>26</v>
      </c>
      <c r="D747" t="s">
        <v>182</v>
      </c>
      <c r="E747" t="s">
        <v>182</v>
      </c>
      <c r="F747">
        <v>2018</v>
      </c>
      <c r="G747" t="s">
        <v>173</v>
      </c>
      <c r="H747">
        <v>5</v>
      </c>
      <c r="I747">
        <v>24.88746452331543</v>
      </c>
      <c r="J747">
        <v>24.092948913574219</v>
      </c>
      <c r="K747">
        <v>23.59135627746582</v>
      </c>
      <c r="L747">
        <v>23.507278442382813</v>
      </c>
      <c r="M747">
        <v>24.368436813354492</v>
      </c>
      <c r="N747">
        <v>26.588212966918945</v>
      </c>
      <c r="O747">
        <v>29.450418472290039</v>
      </c>
      <c r="P747">
        <v>32.897132873535156</v>
      </c>
      <c r="Q747">
        <v>36.283233642578125</v>
      </c>
      <c r="R747">
        <v>38.57904052734375</v>
      </c>
      <c r="S747">
        <v>40.302570343017578</v>
      </c>
      <c r="T747">
        <v>41.310081481933594</v>
      </c>
      <c r="U747">
        <v>41.777629852294922</v>
      </c>
      <c r="V747">
        <v>42.195499420166016</v>
      </c>
      <c r="W747">
        <v>41.914279937744141</v>
      </c>
      <c r="X747">
        <v>40.711750030517578</v>
      </c>
      <c r="Y747">
        <v>38.959049224853516</v>
      </c>
      <c r="Z747">
        <v>36.774791717529297</v>
      </c>
      <c r="AA747">
        <v>34.383537292480469</v>
      </c>
      <c r="AB747">
        <v>33.904094696044922</v>
      </c>
      <c r="AC747">
        <v>33.536411285400391</v>
      </c>
      <c r="AD747">
        <v>31.397588729858398</v>
      </c>
      <c r="AE747">
        <v>28.891515731811523</v>
      </c>
      <c r="AF747">
        <v>26.79716682434082</v>
      </c>
      <c r="AG747">
        <v>-2.0280726253986359E-2</v>
      </c>
      <c r="AH747">
        <v>4.0135916322469711E-2</v>
      </c>
      <c r="AI747">
        <v>8.9233479229733348E-4</v>
      </c>
      <c r="AJ747">
        <v>1.5862049534916878E-2</v>
      </c>
      <c r="AK747">
        <v>-4.6906519681215286E-2</v>
      </c>
      <c r="AL747">
        <v>-8.4065310657024384E-2</v>
      </c>
      <c r="AM747">
        <v>-0.2022891491651535</v>
      </c>
      <c r="AN747">
        <v>-0.15880413353443146</v>
      </c>
      <c r="AO747">
        <v>-4.5775890350341797E-2</v>
      </c>
      <c r="AP747">
        <v>7.1165367960929871E-2</v>
      </c>
      <c r="AQ747">
        <v>0.31008559465408325</v>
      </c>
      <c r="AR747">
        <v>1.4025970697402954</v>
      </c>
      <c r="AS747">
        <v>1.3873697519302368</v>
      </c>
      <c r="AT747">
        <v>1.3028004169464111</v>
      </c>
      <c r="AU747">
        <v>1.2519216537475586</v>
      </c>
      <c r="AV747">
        <v>1.1943843364715576</v>
      </c>
      <c r="AW747">
        <v>1.1774880886077881</v>
      </c>
      <c r="AX747">
        <v>0.97671222686767578</v>
      </c>
      <c r="AY747">
        <v>0.19643861055374146</v>
      </c>
      <c r="AZ747">
        <v>0.14389382302761078</v>
      </c>
      <c r="BA747">
        <v>0.12847718596458435</v>
      </c>
      <c r="BB747">
        <v>6.3110008835792542E-2</v>
      </c>
      <c r="BC747">
        <v>7.1980610489845276E-2</v>
      </c>
      <c r="BD747">
        <v>9.3227043747901917E-2</v>
      </c>
      <c r="BE747">
        <v>59.699996948242188</v>
      </c>
      <c r="BF747">
        <v>59.449996948242188</v>
      </c>
      <c r="BG747">
        <v>59.199996948242188</v>
      </c>
      <c r="BH747">
        <v>58.452228546142578</v>
      </c>
      <c r="BI747">
        <v>58.191055297851563</v>
      </c>
      <c r="BJ747">
        <v>57.450443267822266</v>
      </c>
      <c r="BK747">
        <v>61.055194854736328</v>
      </c>
      <c r="BL747">
        <v>65.150787353515625</v>
      </c>
      <c r="BM747">
        <v>70.026542663574219</v>
      </c>
      <c r="BN747">
        <v>74.687606811523438</v>
      </c>
      <c r="BO747">
        <v>78.826103210449219</v>
      </c>
      <c r="BP747">
        <v>79.826995849609375</v>
      </c>
      <c r="BQ747">
        <v>78.857383728027344</v>
      </c>
      <c r="BR747">
        <v>78.447441101074219</v>
      </c>
      <c r="BS747">
        <v>78.493247985839844</v>
      </c>
      <c r="BT747">
        <v>77.970008850097656</v>
      </c>
      <c r="BU747">
        <v>76.755538940429687</v>
      </c>
      <c r="BV747">
        <v>75.287269592285156</v>
      </c>
      <c r="BW747">
        <v>72.649223327636719</v>
      </c>
      <c r="BX747">
        <v>68.966705322265625</v>
      </c>
      <c r="BY747">
        <v>66.055412292480469</v>
      </c>
      <c r="BZ747">
        <v>64.827987670898438</v>
      </c>
      <c r="CA747">
        <v>64.577987670898437</v>
      </c>
      <c r="CB747">
        <v>63.101448059082031</v>
      </c>
      <c r="CC747">
        <v>0.23609773814678192</v>
      </c>
      <c r="CD747">
        <v>0.18914309144020081</v>
      </c>
      <c r="CE747">
        <v>0.1586267352104187</v>
      </c>
      <c r="CF747">
        <v>0.20790506899356842</v>
      </c>
      <c r="CG747">
        <v>0.25430208444595337</v>
      </c>
      <c r="CH747">
        <v>0.31070002913475037</v>
      </c>
      <c r="CI747">
        <v>0.27569505572319031</v>
      </c>
      <c r="CJ747">
        <v>0.2717815637588501</v>
      </c>
      <c r="CK747">
        <v>0.14897286891937256</v>
      </c>
      <c r="CL747">
        <v>0.27256119251251221</v>
      </c>
      <c r="CM747">
        <v>0.25510174036026001</v>
      </c>
      <c r="CN747">
        <v>0.24689567089080811</v>
      </c>
      <c r="CO747">
        <v>0.22577990591526031</v>
      </c>
      <c r="CP747">
        <v>0.21468961238861084</v>
      </c>
      <c r="CQ747">
        <v>0.22716714441776276</v>
      </c>
      <c r="CR747">
        <v>0.3003852367401123</v>
      </c>
      <c r="CS747">
        <v>0.24315352737903595</v>
      </c>
      <c r="CT747">
        <v>0.24870136380195618</v>
      </c>
      <c r="CU747">
        <v>0.28945034742355347</v>
      </c>
      <c r="CV747">
        <v>0.32910379767417908</v>
      </c>
      <c r="CW747">
        <v>0.35508736968040466</v>
      </c>
      <c r="CX747">
        <v>0.37177395820617676</v>
      </c>
      <c r="CY747">
        <v>0.3307490348815918</v>
      </c>
      <c r="CZ747">
        <v>0.28875008225440979</v>
      </c>
    </row>
    <row r="748" spans="1:104" x14ac:dyDescent="0.25">
      <c r="A748" t="s">
        <v>869</v>
      </c>
      <c r="B748" t="s">
        <v>168</v>
      </c>
      <c r="C748" t="s">
        <v>26</v>
      </c>
      <c r="D748" t="s">
        <v>182</v>
      </c>
      <c r="E748" t="s">
        <v>182</v>
      </c>
      <c r="F748">
        <v>2018</v>
      </c>
      <c r="G748" t="s">
        <v>174</v>
      </c>
      <c r="H748">
        <v>6</v>
      </c>
      <c r="I748">
        <v>25.838479995727539</v>
      </c>
      <c r="J748">
        <v>24.975017547607422</v>
      </c>
      <c r="K748">
        <v>24.438192367553711</v>
      </c>
      <c r="L748">
        <v>24.313562393188477</v>
      </c>
      <c r="M748">
        <v>25.19972038269043</v>
      </c>
      <c r="N748">
        <v>27.340986251831055</v>
      </c>
      <c r="O748">
        <v>30.19318962097168</v>
      </c>
      <c r="P748">
        <v>33.753654479980469</v>
      </c>
      <c r="Q748">
        <v>36.963649749755859</v>
      </c>
      <c r="R748">
        <v>39.496681213378906</v>
      </c>
      <c r="S748">
        <v>41.476799011230469</v>
      </c>
      <c r="T748">
        <v>42.494361877441406</v>
      </c>
      <c r="U748">
        <v>42.833984375</v>
      </c>
      <c r="V748">
        <v>43.055992126464844</v>
      </c>
      <c r="W748">
        <v>42.766006469726562</v>
      </c>
      <c r="X748">
        <v>41.761028289794922</v>
      </c>
      <c r="Y748">
        <v>40.380767822265625</v>
      </c>
      <c r="Z748">
        <v>38.378425598144531</v>
      </c>
      <c r="AA748">
        <v>35.993343353271484</v>
      </c>
      <c r="AB748">
        <v>34.675239562988281</v>
      </c>
      <c r="AC748">
        <v>34.33160400390625</v>
      </c>
      <c r="AD748">
        <v>32.373424530029297</v>
      </c>
      <c r="AE748">
        <v>29.898574829101563</v>
      </c>
      <c r="AF748">
        <v>27.724517822265625</v>
      </c>
      <c r="AG748">
        <v>-2.0268905907869339E-2</v>
      </c>
      <c r="AH748">
        <v>4.2037878185510635E-2</v>
      </c>
      <c r="AI748">
        <v>2.0711871329694986E-3</v>
      </c>
      <c r="AJ748">
        <v>1.8196845427155495E-2</v>
      </c>
      <c r="AK748">
        <v>-4.5915652066469193E-2</v>
      </c>
      <c r="AL748">
        <v>-8.1218734383583069E-2</v>
      </c>
      <c r="AM748">
        <v>-0.2038334459066391</v>
      </c>
      <c r="AN748">
        <v>-0.15469034016132355</v>
      </c>
      <c r="AO748">
        <v>-3.9010029286146164E-2</v>
      </c>
      <c r="AP748">
        <v>7.6190948486328125E-2</v>
      </c>
      <c r="AQ748">
        <v>0.32280081510543823</v>
      </c>
      <c r="AR748">
        <v>1.4510806798934937</v>
      </c>
      <c r="AS748">
        <v>1.4335228204727173</v>
      </c>
      <c r="AT748">
        <v>1.3422774076461792</v>
      </c>
      <c r="AU748">
        <v>1.2910571098327637</v>
      </c>
      <c r="AV748">
        <v>1.243138313293457</v>
      </c>
      <c r="AW748">
        <v>1.2397853136062622</v>
      </c>
      <c r="AX748">
        <v>1.0351231098175049</v>
      </c>
      <c r="AY748">
        <v>0.21843071281909943</v>
      </c>
      <c r="AZ748">
        <v>0.15546706318855286</v>
      </c>
      <c r="BA748">
        <v>0.13658204674720764</v>
      </c>
      <c r="BB748">
        <v>6.9611817598342896E-2</v>
      </c>
      <c r="BC748">
        <v>7.9052537679672241E-2</v>
      </c>
      <c r="BD748">
        <v>0.100293830037117</v>
      </c>
      <c r="BE748">
        <v>60.462028503417969</v>
      </c>
      <c r="BF748">
        <v>60.450843811035156</v>
      </c>
      <c r="BG748">
        <v>59.473209381103516</v>
      </c>
      <c r="BH748">
        <v>59.940780639648438</v>
      </c>
      <c r="BI748">
        <v>58.713142395019531</v>
      </c>
      <c r="BJ748">
        <v>59.906337738037109</v>
      </c>
      <c r="BK748">
        <v>60.850418090820313</v>
      </c>
      <c r="BL748">
        <v>64.488365173339844</v>
      </c>
      <c r="BM748">
        <v>67.193191528320313</v>
      </c>
      <c r="BN748">
        <v>70.605293273925781</v>
      </c>
      <c r="BO748">
        <v>74.265609741210937</v>
      </c>
      <c r="BP748">
        <v>77.20947265625</v>
      </c>
      <c r="BQ748">
        <v>78.2427978515625</v>
      </c>
      <c r="BR748">
        <v>79.685989379882812</v>
      </c>
      <c r="BS748">
        <v>79.948066711425781</v>
      </c>
      <c r="BT748">
        <v>78.548713684082031</v>
      </c>
      <c r="BU748">
        <v>77.320854187011719</v>
      </c>
      <c r="BV748">
        <v>76.094337463378906</v>
      </c>
      <c r="BW748">
        <v>73.876091003417969</v>
      </c>
      <c r="BX748">
        <v>71.182456970214844</v>
      </c>
      <c r="BY748">
        <v>67.034439086914062</v>
      </c>
      <c r="BZ748">
        <v>64.634193420410156</v>
      </c>
      <c r="CA748">
        <v>63.655666351318359</v>
      </c>
      <c r="CB748">
        <v>62.905891418457031</v>
      </c>
      <c r="CC748">
        <v>0.2462412416934967</v>
      </c>
      <c r="CD748">
        <v>0.196729376912117</v>
      </c>
      <c r="CE748">
        <v>0.16515208780765533</v>
      </c>
      <c r="CF748">
        <v>0.2155071347951889</v>
      </c>
      <c r="CG748">
        <v>0.263214111328125</v>
      </c>
      <c r="CH748">
        <v>0.32038179039955139</v>
      </c>
      <c r="CI748">
        <v>0.28266090154647827</v>
      </c>
      <c r="CJ748">
        <v>0.27850162982940674</v>
      </c>
      <c r="CK748">
        <v>0.15097668766975403</v>
      </c>
      <c r="CL748">
        <v>0.27679318189620972</v>
      </c>
      <c r="CM748">
        <v>0.26096075773239136</v>
      </c>
      <c r="CN748">
        <v>0.25268998742103577</v>
      </c>
      <c r="CO748">
        <v>0.23063288629055023</v>
      </c>
      <c r="CP748">
        <v>0.21883000433444977</v>
      </c>
      <c r="CQ748">
        <v>0.23189392685890198</v>
      </c>
      <c r="CR748">
        <v>0.30850028991699219</v>
      </c>
      <c r="CS748">
        <v>0.25269812345504761</v>
      </c>
      <c r="CT748">
        <v>0.25879102945327759</v>
      </c>
      <c r="CU748">
        <v>0.30182439088821411</v>
      </c>
      <c r="CV748">
        <v>0.33693253993988037</v>
      </c>
      <c r="CW748">
        <v>0.36351919174194336</v>
      </c>
      <c r="CX748">
        <v>0.3824760913848877</v>
      </c>
      <c r="CY748">
        <v>0.34138196706771851</v>
      </c>
      <c r="CZ748">
        <v>0.29845914244651794</v>
      </c>
    </row>
    <row r="749" spans="1:104" x14ac:dyDescent="0.25">
      <c r="A749" t="s">
        <v>870</v>
      </c>
      <c r="B749" t="s">
        <v>168</v>
      </c>
      <c r="C749" t="s">
        <v>26</v>
      </c>
      <c r="D749" t="s">
        <v>182</v>
      </c>
      <c r="E749" t="s">
        <v>182</v>
      </c>
      <c r="F749">
        <v>2018</v>
      </c>
      <c r="G749" t="s">
        <v>175</v>
      </c>
      <c r="H749">
        <v>7</v>
      </c>
      <c r="I749">
        <v>27.128620147705078</v>
      </c>
      <c r="J749">
        <v>26.238533020019531</v>
      </c>
      <c r="K749">
        <v>25.63043212890625</v>
      </c>
      <c r="L749">
        <v>25.53570556640625</v>
      </c>
      <c r="M749">
        <v>26.512575149536133</v>
      </c>
      <c r="N749">
        <v>28.989763259887695</v>
      </c>
      <c r="O749">
        <v>32.070423126220703</v>
      </c>
      <c r="P749">
        <v>35.5592041015625</v>
      </c>
      <c r="Q749">
        <v>38.654411315917969</v>
      </c>
      <c r="R749">
        <v>41.181690216064453</v>
      </c>
      <c r="S749">
        <v>43.156513214111328</v>
      </c>
      <c r="T749">
        <v>44.197677612304688</v>
      </c>
      <c r="U749">
        <v>44.759532928466797</v>
      </c>
      <c r="V749">
        <v>45.188728332519531</v>
      </c>
      <c r="W749">
        <v>45.086143493652344</v>
      </c>
      <c r="X749">
        <v>44.410629272460938</v>
      </c>
      <c r="Y749">
        <v>43.089263916015625</v>
      </c>
      <c r="Z749">
        <v>40.817844390869141</v>
      </c>
      <c r="AA749">
        <v>37.948921203613281</v>
      </c>
      <c r="AB749">
        <v>36.388973236083984</v>
      </c>
      <c r="AC749">
        <v>36.000194549560547</v>
      </c>
      <c r="AD749">
        <v>33.983364105224609</v>
      </c>
      <c r="AE749">
        <v>31.374073028564453</v>
      </c>
      <c r="AF749">
        <v>29.103843688964844</v>
      </c>
      <c r="AG749">
        <v>-1.1592548340559006E-2</v>
      </c>
      <c r="AH749">
        <v>4.3663039803504944E-2</v>
      </c>
      <c r="AI749">
        <v>1.2486274354159832E-2</v>
      </c>
      <c r="AJ749">
        <v>3.3933717757463455E-2</v>
      </c>
      <c r="AK749">
        <v>-2.0681953057646751E-2</v>
      </c>
      <c r="AL749">
        <v>-2.9396515339612961E-2</v>
      </c>
      <c r="AM749">
        <v>-0.16806864738464355</v>
      </c>
      <c r="AN749">
        <v>-7.6897658407688141E-2</v>
      </c>
      <c r="AO749">
        <v>2.9466992244124413E-2</v>
      </c>
      <c r="AP749">
        <v>0.10851678252220154</v>
      </c>
      <c r="AQ749">
        <v>0.35785874724388123</v>
      </c>
      <c r="AR749">
        <v>1.5342782735824585</v>
      </c>
      <c r="AS749">
        <v>1.5357457399368286</v>
      </c>
      <c r="AT749">
        <v>1.444593071937561</v>
      </c>
      <c r="AU749">
        <v>1.3947294950485229</v>
      </c>
      <c r="AV749">
        <v>1.3958395719528198</v>
      </c>
      <c r="AW749">
        <v>1.3994739055633545</v>
      </c>
      <c r="AX749">
        <v>1.2019318342208862</v>
      </c>
      <c r="AY749">
        <v>0.33583417534828186</v>
      </c>
      <c r="AZ749">
        <v>0.22451528906822205</v>
      </c>
      <c r="BA749">
        <v>0.17783693969249725</v>
      </c>
      <c r="BB749">
        <v>0.11003025621175766</v>
      </c>
      <c r="BC749">
        <v>0.11977445334196091</v>
      </c>
      <c r="BD749">
        <v>0.13295456767082214</v>
      </c>
      <c r="BE749">
        <v>67.771263122558594</v>
      </c>
      <c r="BF749">
        <v>67.26141357421875</v>
      </c>
      <c r="BG749">
        <v>66.544990539550781</v>
      </c>
      <c r="BH749">
        <v>66.533798217773438</v>
      </c>
      <c r="BI749">
        <v>66.521713256835938</v>
      </c>
      <c r="BJ749">
        <v>66.521713256835938</v>
      </c>
      <c r="BK749">
        <v>67.715751647949219</v>
      </c>
      <c r="BL749">
        <v>69.431724548339844</v>
      </c>
      <c r="BM749">
        <v>74.220184326171875</v>
      </c>
      <c r="BN749">
        <v>77.44757080078125</v>
      </c>
      <c r="BO749">
        <v>78.492568969726563</v>
      </c>
      <c r="BP749">
        <v>77.003089904785156</v>
      </c>
      <c r="BQ749">
        <v>78.448020935058594</v>
      </c>
      <c r="BR749">
        <v>81.63958740234375</v>
      </c>
      <c r="BS749">
        <v>79.921653747558594</v>
      </c>
      <c r="BT749">
        <v>81.559051513671875</v>
      </c>
      <c r="BU749">
        <v>83.718612670898437</v>
      </c>
      <c r="BV749">
        <v>83.196220397949219</v>
      </c>
      <c r="BW749">
        <v>78.066665649414063</v>
      </c>
      <c r="BX749">
        <v>73.957244873046875</v>
      </c>
      <c r="BY749">
        <v>72.228065490722656</v>
      </c>
      <c r="BZ749">
        <v>71.727394104003906</v>
      </c>
      <c r="CA749">
        <v>69.805740356445312</v>
      </c>
      <c r="CB749">
        <v>69.783576965332031</v>
      </c>
      <c r="CC749">
        <v>0.24128979444503784</v>
      </c>
      <c r="CD749">
        <v>0.19360266625881195</v>
      </c>
      <c r="CE749">
        <v>0.16215901076793671</v>
      </c>
      <c r="CF749">
        <v>0.21252027153968811</v>
      </c>
      <c r="CG749">
        <v>0.26073372364044189</v>
      </c>
      <c r="CH749">
        <v>0.32025617361068726</v>
      </c>
      <c r="CI749">
        <v>0.28177401423454285</v>
      </c>
      <c r="CJ749">
        <v>0.27405098080635071</v>
      </c>
      <c r="CK749">
        <v>0.14688797295093536</v>
      </c>
      <c r="CL749">
        <v>0.26799347996711731</v>
      </c>
      <c r="CM749">
        <v>0.25105682015419006</v>
      </c>
      <c r="CN749">
        <v>0.24215395748615265</v>
      </c>
      <c r="CO749">
        <v>0.22197791934013367</v>
      </c>
      <c r="CP749">
        <v>0.21121525764465332</v>
      </c>
      <c r="CQ749">
        <v>0.22462382912635803</v>
      </c>
      <c r="CR749">
        <v>0.30211040377616882</v>
      </c>
      <c r="CS749">
        <v>0.24908237159252167</v>
      </c>
      <c r="CT749">
        <v>0.25442707538604736</v>
      </c>
      <c r="CU749">
        <v>0.29525616765022278</v>
      </c>
      <c r="CV749">
        <v>0.32875248789787292</v>
      </c>
      <c r="CW749">
        <v>0.35426345467567444</v>
      </c>
      <c r="CX749">
        <v>0.37341111898422241</v>
      </c>
      <c r="CY749">
        <v>0.33315330743789673</v>
      </c>
      <c r="CZ749">
        <v>0.29164406657218933</v>
      </c>
    </row>
    <row r="750" spans="1:104" x14ac:dyDescent="0.25">
      <c r="A750" t="s">
        <v>871</v>
      </c>
      <c r="B750" t="s">
        <v>168</v>
      </c>
      <c r="C750" t="s">
        <v>26</v>
      </c>
      <c r="D750" t="s">
        <v>182</v>
      </c>
      <c r="E750" t="s">
        <v>182</v>
      </c>
      <c r="F750">
        <v>2018</v>
      </c>
      <c r="G750" t="s">
        <v>176</v>
      </c>
      <c r="H750">
        <v>8</v>
      </c>
      <c r="I750">
        <v>28.088266372680664</v>
      </c>
      <c r="J750">
        <v>27.105434417724609</v>
      </c>
      <c r="K750">
        <v>26.474815368652344</v>
      </c>
      <c r="L750">
        <v>26.356218338012695</v>
      </c>
      <c r="M750">
        <v>27.396215438842773</v>
      </c>
      <c r="N750">
        <v>30.128932952880859</v>
      </c>
      <c r="O750">
        <v>33.675846099853516</v>
      </c>
      <c r="P750">
        <v>37.350151062011719</v>
      </c>
      <c r="Q750">
        <v>41.066448211669922</v>
      </c>
      <c r="R750">
        <v>44.024772644042969</v>
      </c>
      <c r="S750">
        <v>46.453693389892578</v>
      </c>
      <c r="T750">
        <v>47.694938659667969</v>
      </c>
      <c r="U750">
        <v>48.337398529052734</v>
      </c>
      <c r="V750">
        <v>48.785205841064453</v>
      </c>
      <c r="W750">
        <v>48.647212982177734</v>
      </c>
      <c r="X750">
        <v>47.658245086669922</v>
      </c>
      <c r="Y750">
        <v>45.992477416992188</v>
      </c>
      <c r="Z750">
        <v>43.566883087158203</v>
      </c>
      <c r="AA750">
        <v>40.389698028564453</v>
      </c>
      <c r="AB750">
        <v>38.968677520751953</v>
      </c>
      <c r="AC750">
        <v>37.926063537597656</v>
      </c>
      <c r="AD750">
        <v>35.510143280029297</v>
      </c>
      <c r="AE750">
        <v>32.668312072753906</v>
      </c>
      <c r="AF750">
        <v>30.27537727355957</v>
      </c>
      <c r="AG750">
        <v>-4.3662688694894314E-3</v>
      </c>
      <c r="AH750">
        <v>4.5602902770042419E-2</v>
      </c>
      <c r="AI750">
        <v>2.1609146147966385E-2</v>
      </c>
      <c r="AJ750">
        <v>4.7835115343332291E-2</v>
      </c>
      <c r="AK750">
        <v>1.0081140790134668E-3</v>
      </c>
      <c r="AL750">
        <v>1.5983095392584801E-2</v>
      </c>
      <c r="AM750">
        <v>-0.13843584060668945</v>
      </c>
      <c r="AN750">
        <v>-1.1051293462514877E-2</v>
      </c>
      <c r="AO750">
        <v>8.964461088180542E-2</v>
      </c>
      <c r="AP750">
        <v>0.14177118241786957</v>
      </c>
      <c r="AQ750">
        <v>0.41085991263389587</v>
      </c>
      <c r="AR750">
        <v>1.7078391313552856</v>
      </c>
      <c r="AS750">
        <v>1.7233542203903198</v>
      </c>
      <c r="AT750">
        <v>1.6216945648193359</v>
      </c>
      <c r="AU750">
        <v>1.5655220746994019</v>
      </c>
      <c r="AV750">
        <v>1.5861769914627075</v>
      </c>
      <c r="AW750">
        <v>1.5794909000396729</v>
      </c>
      <c r="AX750">
        <v>1.389100193977356</v>
      </c>
      <c r="AY750">
        <v>0.45445141196250916</v>
      </c>
      <c r="AZ750">
        <v>0.29727119207382202</v>
      </c>
      <c r="BA750">
        <v>0.22085702419281006</v>
      </c>
      <c r="BB750">
        <v>0.14863692224025726</v>
      </c>
      <c r="BC750">
        <v>0.1585044264793396</v>
      </c>
      <c r="BD750">
        <v>0.16466763615608215</v>
      </c>
      <c r="BE750">
        <v>70.461845397949219</v>
      </c>
      <c r="BF750">
        <v>70.662551879882813</v>
      </c>
      <c r="BG750">
        <v>69.688728332519531</v>
      </c>
      <c r="BH750">
        <v>70.045707702636719</v>
      </c>
      <c r="BI750">
        <v>69.289619445800781</v>
      </c>
      <c r="BJ750">
        <v>68.880836486816406</v>
      </c>
      <c r="BK750">
        <v>68.889801025390625</v>
      </c>
      <c r="BL750">
        <v>68.68011474609375</v>
      </c>
      <c r="BM750">
        <v>71.391403198242187</v>
      </c>
      <c r="BN750">
        <v>74.737983703613281</v>
      </c>
      <c r="BO750">
        <v>79.812156677246094</v>
      </c>
      <c r="BP750">
        <v>82.77630615234375</v>
      </c>
      <c r="BQ750">
        <v>83.9927978515625</v>
      </c>
      <c r="BR750">
        <v>84.230079650878906</v>
      </c>
      <c r="BS750">
        <v>84.011619567871094</v>
      </c>
      <c r="BT750">
        <v>83.43939208984375</v>
      </c>
      <c r="BU750">
        <v>83.203727722167969</v>
      </c>
      <c r="BV750">
        <v>81.656784057617188</v>
      </c>
      <c r="BW750">
        <v>78.493705749511719</v>
      </c>
      <c r="BX750">
        <v>75.990859985351563</v>
      </c>
      <c r="BY750">
        <v>74.008247375488281</v>
      </c>
      <c r="BZ750">
        <v>73.207527160644531</v>
      </c>
      <c r="CA750">
        <v>71.4896240234375</v>
      </c>
      <c r="CB750">
        <v>71.853233337402344</v>
      </c>
      <c r="CC750">
        <v>0.24497637152671814</v>
      </c>
      <c r="CD750">
        <v>0.19601550698280334</v>
      </c>
      <c r="CE750">
        <v>0.16427083313465118</v>
      </c>
      <c r="CF750">
        <v>0.21510638296604156</v>
      </c>
      <c r="CG750">
        <v>0.26396238803863525</v>
      </c>
      <c r="CH750">
        <v>0.32639926671981812</v>
      </c>
      <c r="CI750">
        <v>0.28796249628067017</v>
      </c>
      <c r="CJ750">
        <v>0.27864855527877808</v>
      </c>
      <c r="CK750">
        <v>0.15097109973430634</v>
      </c>
      <c r="CL750">
        <v>0.27732574939727783</v>
      </c>
      <c r="CM750">
        <v>0.26196432113647461</v>
      </c>
      <c r="CN750">
        <v>0.25405937433242798</v>
      </c>
      <c r="CO750">
        <v>0.23334302008152008</v>
      </c>
      <c r="CP750">
        <v>0.2220018208026886</v>
      </c>
      <c r="CQ750">
        <v>0.23623795807361603</v>
      </c>
      <c r="CR750">
        <v>0.31513848900794983</v>
      </c>
      <c r="CS750">
        <v>0.25789725780487061</v>
      </c>
      <c r="CT750">
        <v>0.26470059156417847</v>
      </c>
      <c r="CU750">
        <v>0.30733147263526917</v>
      </c>
      <c r="CV750">
        <v>0.34381312131881714</v>
      </c>
      <c r="CW750">
        <v>0.36564698815345764</v>
      </c>
      <c r="CX750">
        <v>0.38328555226325989</v>
      </c>
      <c r="CY750">
        <v>0.34090492129325867</v>
      </c>
      <c r="CZ750">
        <v>0.29777446389198303</v>
      </c>
    </row>
    <row r="751" spans="1:104" x14ac:dyDescent="0.25">
      <c r="A751" t="s">
        <v>872</v>
      </c>
      <c r="B751" t="s">
        <v>168</v>
      </c>
      <c r="C751" t="s">
        <v>26</v>
      </c>
      <c r="D751" t="s">
        <v>182</v>
      </c>
      <c r="E751" t="s">
        <v>182</v>
      </c>
      <c r="F751">
        <v>2018</v>
      </c>
      <c r="G751" t="s">
        <v>177</v>
      </c>
      <c r="H751">
        <v>9</v>
      </c>
      <c r="I751">
        <v>28.16322135925293</v>
      </c>
      <c r="J751">
        <v>27.233791351318359</v>
      </c>
      <c r="K751">
        <v>26.631635665893555</v>
      </c>
      <c r="L751">
        <v>26.577629089355469</v>
      </c>
      <c r="M751">
        <v>27.730060577392578</v>
      </c>
      <c r="N751">
        <v>30.566812515258789</v>
      </c>
      <c r="O751">
        <v>34.750297546386719</v>
      </c>
      <c r="P751">
        <v>38.295047760009766</v>
      </c>
      <c r="Q751">
        <v>42.494964599609375</v>
      </c>
      <c r="R751">
        <v>45.774448394775391</v>
      </c>
      <c r="S751">
        <v>48.123802185058594</v>
      </c>
      <c r="T751">
        <v>49.401443481445313</v>
      </c>
      <c r="U751">
        <v>49.997951507568359</v>
      </c>
      <c r="V751">
        <v>50.456195831298828</v>
      </c>
      <c r="W751">
        <v>50.209362030029297</v>
      </c>
      <c r="X751">
        <v>48.779552459716797</v>
      </c>
      <c r="Y751">
        <v>46.552650451660156</v>
      </c>
      <c r="Z751">
        <v>43.862083435058594</v>
      </c>
      <c r="AA751">
        <v>40.932815551757813</v>
      </c>
      <c r="AB751">
        <v>40.215576171875</v>
      </c>
      <c r="AC751">
        <v>38.251659393310547</v>
      </c>
      <c r="AD751">
        <v>35.588836669921875</v>
      </c>
      <c r="AE751">
        <v>32.592617034912109</v>
      </c>
      <c r="AF751">
        <v>30.200332641601563</v>
      </c>
      <c r="AG751">
        <v>-3.8718818686902523E-3</v>
      </c>
      <c r="AH751">
        <v>4.4705282896757126E-2</v>
      </c>
      <c r="AI751">
        <v>2.1655658259987831E-2</v>
      </c>
      <c r="AJ751">
        <v>4.7723069787025452E-2</v>
      </c>
      <c r="AK751">
        <v>2.1898858249187469E-3</v>
      </c>
      <c r="AL751">
        <v>1.8322369083762169E-2</v>
      </c>
      <c r="AM751">
        <v>-0.1380680650472641</v>
      </c>
      <c r="AN751">
        <v>-7.4480227194726467E-3</v>
      </c>
      <c r="AO751">
        <v>9.5227994024753571E-2</v>
      </c>
      <c r="AP751">
        <v>0.14834694564342499</v>
      </c>
      <c r="AQ751">
        <v>0.42589265108108521</v>
      </c>
      <c r="AR751">
        <v>1.7693624496459961</v>
      </c>
      <c r="AS751">
        <v>1.7834291458129883</v>
      </c>
      <c r="AT751">
        <v>1.676074743270874</v>
      </c>
      <c r="AU751">
        <v>1.6140307188034058</v>
      </c>
      <c r="AV751">
        <v>1.6216011047363281</v>
      </c>
      <c r="AW751">
        <v>1.5946000814437866</v>
      </c>
      <c r="AX751">
        <v>1.3983054161071777</v>
      </c>
      <c r="AY751">
        <v>0.46293020248413086</v>
      </c>
      <c r="AZ751">
        <v>0.30581304430961609</v>
      </c>
      <c r="BA751">
        <v>0.22310498356819153</v>
      </c>
      <c r="BB751">
        <v>0.14959797263145447</v>
      </c>
      <c r="BC751">
        <v>0.15805557370185852</v>
      </c>
      <c r="BD751">
        <v>0.16341957449913025</v>
      </c>
      <c r="BE751">
        <v>65.896659851074219</v>
      </c>
      <c r="BF751">
        <v>65.169082641601562</v>
      </c>
      <c r="BG751">
        <v>65.850914001464844</v>
      </c>
      <c r="BH751">
        <v>63.908096313476563</v>
      </c>
      <c r="BI751">
        <v>64.600242614746094</v>
      </c>
      <c r="BJ751">
        <v>65.282966613769531</v>
      </c>
      <c r="BK751">
        <v>67.42083740234375</v>
      </c>
      <c r="BL751">
        <v>68.898414611816406</v>
      </c>
      <c r="BM751">
        <v>76.15240478515625</v>
      </c>
      <c r="BN751">
        <v>81.618759155273438</v>
      </c>
      <c r="BO751">
        <v>87.118766784667969</v>
      </c>
      <c r="BP751">
        <v>88.414070129394531</v>
      </c>
      <c r="BQ751">
        <v>87.980224609375</v>
      </c>
      <c r="BR751">
        <v>89.801048278808594</v>
      </c>
      <c r="BS751">
        <v>91.518974304199219</v>
      </c>
      <c r="BT751">
        <v>89.547492980957031</v>
      </c>
      <c r="BU751">
        <v>87.877784729003906</v>
      </c>
      <c r="BV751">
        <v>87.332481384277344</v>
      </c>
      <c r="BW751">
        <v>85.797950744628906</v>
      </c>
      <c r="BX751">
        <v>80.899314880371094</v>
      </c>
      <c r="BY751">
        <v>76.534088134765625</v>
      </c>
      <c r="BZ751">
        <v>76.217262268066406</v>
      </c>
      <c r="CA751">
        <v>74.032737731933594</v>
      </c>
      <c r="CB751">
        <v>72.544403076171875</v>
      </c>
      <c r="CC751">
        <v>0.23961587250232697</v>
      </c>
      <c r="CD751">
        <v>0.19190561771392822</v>
      </c>
      <c r="CE751">
        <v>0.16102065145969391</v>
      </c>
      <c r="CF751">
        <v>0.21140982210636139</v>
      </c>
      <c r="CG751">
        <v>0.26135349273681641</v>
      </c>
      <c r="CH751">
        <v>0.32330456376075745</v>
      </c>
      <c r="CI751">
        <v>0.29114949703216553</v>
      </c>
      <c r="CJ751">
        <v>0.28182733058929443</v>
      </c>
      <c r="CK751">
        <v>0.15480738878250122</v>
      </c>
      <c r="CL751">
        <v>0.28702071309089661</v>
      </c>
      <c r="CM751">
        <v>0.27029681205749512</v>
      </c>
      <c r="CN751">
        <v>0.26231732964515686</v>
      </c>
      <c r="CO751">
        <v>0.24056524038314819</v>
      </c>
      <c r="CP751">
        <v>0.22846314311027527</v>
      </c>
      <c r="CQ751">
        <v>0.24247874319553375</v>
      </c>
      <c r="CR751">
        <v>0.32034248113632202</v>
      </c>
      <c r="CS751">
        <v>0.25877964496612549</v>
      </c>
      <c r="CT751">
        <v>0.2646506130695343</v>
      </c>
      <c r="CU751">
        <v>0.30926346778869629</v>
      </c>
      <c r="CV751">
        <v>0.34978824853897095</v>
      </c>
      <c r="CW751">
        <v>0.36611071228981018</v>
      </c>
      <c r="CX751">
        <v>0.38088542222976685</v>
      </c>
      <c r="CY751">
        <v>0.3358844518661499</v>
      </c>
      <c r="CZ751">
        <v>0.29280418157577515</v>
      </c>
    </row>
    <row r="752" spans="1:104" x14ac:dyDescent="0.25">
      <c r="A752" t="s">
        <v>873</v>
      </c>
      <c r="B752" t="s">
        <v>168</v>
      </c>
      <c r="C752" t="s">
        <v>26</v>
      </c>
      <c r="D752" t="s">
        <v>182</v>
      </c>
      <c r="E752" t="s">
        <v>182</v>
      </c>
      <c r="F752">
        <v>2018</v>
      </c>
      <c r="G752" t="s">
        <v>178</v>
      </c>
      <c r="H752">
        <v>10</v>
      </c>
      <c r="I752">
        <v>26.782215118408203</v>
      </c>
      <c r="J752">
        <v>25.898237228393555</v>
      </c>
      <c r="K752">
        <v>25.32197380065918</v>
      </c>
      <c r="L752">
        <v>25.201692581176758</v>
      </c>
      <c r="M752">
        <v>26.162286758422852</v>
      </c>
      <c r="N752">
        <v>28.544370651245117</v>
      </c>
      <c r="O752">
        <v>32.448219299316406</v>
      </c>
      <c r="P752">
        <v>35.379726409912109</v>
      </c>
      <c r="Q752">
        <v>38.899734497070313</v>
      </c>
      <c r="R752">
        <v>41.980400085449219</v>
      </c>
      <c r="S752">
        <v>44.582485198974609</v>
      </c>
      <c r="T752">
        <v>46.252738952636719</v>
      </c>
      <c r="U752">
        <v>47.160793304443359</v>
      </c>
      <c r="V752">
        <v>47.97161865234375</v>
      </c>
      <c r="W752">
        <v>47.813755035400391</v>
      </c>
      <c r="X752">
        <v>46.480297088623047</v>
      </c>
      <c r="Y752">
        <v>44.310836791992188</v>
      </c>
      <c r="Z752">
        <v>41.574153900146484</v>
      </c>
      <c r="AA752">
        <v>39.731113433837891</v>
      </c>
      <c r="AB752">
        <v>38.267314910888672</v>
      </c>
      <c r="AC752">
        <v>36.207736968994141</v>
      </c>
      <c r="AD752">
        <v>33.690990447998047</v>
      </c>
      <c r="AE752">
        <v>30.935825347900391</v>
      </c>
      <c r="AF752">
        <v>28.702821731567383</v>
      </c>
      <c r="AG752">
        <v>-1.4388567768037319E-2</v>
      </c>
      <c r="AH752">
        <v>4.4006738811731339E-2</v>
      </c>
      <c r="AI752">
        <v>9.6451872959733009E-3</v>
      </c>
      <c r="AJ752">
        <v>2.9828406870365143E-2</v>
      </c>
      <c r="AK752">
        <v>-2.8469862416386604E-2</v>
      </c>
      <c r="AL752">
        <v>-4.4951610267162323E-2</v>
      </c>
      <c r="AM752">
        <v>-0.18332855403423309</v>
      </c>
      <c r="AN752">
        <v>-0.10124238580465317</v>
      </c>
      <c r="AO752">
        <v>1.0106255300343037E-2</v>
      </c>
      <c r="AP752">
        <v>0.10322252660989761</v>
      </c>
      <c r="AQ752">
        <v>0.36549884080886841</v>
      </c>
      <c r="AR752">
        <v>1.60263991355896</v>
      </c>
      <c r="AS752">
        <v>1.6064956188201904</v>
      </c>
      <c r="AT752">
        <v>1.5228241682052612</v>
      </c>
      <c r="AU752">
        <v>1.469530463218689</v>
      </c>
      <c r="AV752">
        <v>1.4380480051040649</v>
      </c>
      <c r="AW752">
        <v>1.4163225889205933</v>
      </c>
      <c r="AX752">
        <v>1.2022708654403687</v>
      </c>
      <c r="AY752">
        <v>0.31974589824676514</v>
      </c>
      <c r="AZ752">
        <v>0.21635766327381134</v>
      </c>
      <c r="BA752">
        <v>0.17045807838439941</v>
      </c>
      <c r="BB752">
        <v>9.9838033318519592E-2</v>
      </c>
      <c r="BC752">
        <v>0.10951948165893555</v>
      </c>
      <c r="BD752">
        <v>0.12571695446968079</v>
      </c>
      <c r="BE752">
        <v>62.702236175537109</v>
      </c>
      <c r="BF752">
        <v>62.430011749267578</v>
      </c>
      <c r="BG752">
        <v>62.634223937988281</v>
      </c>
      <c r="BH752">
        <v>61.440338134765625</v>
      </c>
      <c r="BI752">
        <v>61.635345458984375</v>
      </c>
      <c r="BJ752">
        <v>59.951786041259766</v>
      </c>
      <c r="BK752">
        <v>61.124347686767578</v>
      </c>
      <c r="BL752">
        <v>64.249778747558594</v>
      </c>
      <c r="BM752">
        <v>69.593330383300781</v>
      </c>
      <c r="BN752">
        <v>75.002655029296875</v>
      </c>
      <c r="BO752">
        <v>79.17364501953125</v>
      </c>
      <c r="BP752">
        <v>81.175437927246094</v>
      </c>
      <c r="BQ752">
        <v>83.924087524414063</v>
      </c>
      <c r="BR752">
        <v>85.846435546875</v>
      </c>
      <c r="BS752">
        <v>85.607658386230469</v>
      </c>
      <c r="BT752">
        <v>84.652313232421875</v>
      </c>
      <c r="BU752">
        <v>83.730659484863281</v>
      </c>
      <c r="BV752">
        <v>82.082557678222656</v>
      </c>
      <c r="BW752">
        <v>76.66021728515625</v>
      </c>
      <c r="BX752">
        <v>70.361557006835938</v>
      </c>
      <c r="BY752">
        <v>68.362899780273438</v>
      </c>
      <c r="BZ752">
        <v>65.930458068847656</v>
      </c>
      <c r="CA752">
        <v>64.918342590332031</v>
      </c>
      <c r="CB752">
        <v>63.246898651123047</v>
      </c>
      <c r="CC752">
        <v>0.24730430543422699</v>
      </c>
      <c r="CD752">
        <v>0.19782310724258423</v>
      </c>
      <c r="CE752">
        <v>0.16564230620861053</v>
      </c>
      <c r="CF752">
        <v>0.21632437407970428</v>
      </c>
      <c r="CG752">
        <v>0.26516953110694885</v>
      </c>
      <c r="CH752">
        <v>0.3224882185459137</v>
      </c>
      <c r="CI752">
        <v>0.28912010788917542</v>
      </c>
      <c r="CJ752">
        <v>0.27989596128463745</v>
      </c>
      <c r="CK752">
        <v>0.15236905217170715</v>
      </c>
      <c r="CL752">
        <v>0.28079450130462646</v>
      </c>
      <c r="CM752">
        <v>0.26626941561698914</v>
      </c>
      <c r="CN752">
        <v>0.25975465774536133</v>
      </c>
      <c r="CO752">
        <v>0.23876459896564484</v>
      </c>
      <c r="CP752">
        <v>0.22905319929122925</v>
      </c>
      <c r="CQ752">
        <v>0.243533656001091</v>
      </c>
      <c r="CR752">
        <v>0.32257410883903503</v>
      </c>
      <c r="CS752">
        <v>0.26120716333389282</v>
      </c>
      <c r="CT752">
        <v>0.26658886671066284</v>
      </c>
      <c r="CU752">
        <v>0.31406381726264954</v>
      </c>
      <c r="CV752">
        <v>0.34943333268165588</v>
      </c>
      <c r="CW752">
        <v>0.36591294407844543</v>
      </c>
      <c r="CX752">
        <v>0.38085895776748657</v>
      </c>
      <c r="CY752">
        <v>0.33946505188941956</v>
      </c>
      <c r="CZ752">
        <v>0.2982354462146759</v>
      </c>
    </row>
    <row r="753" spans="1:104" x14ac:dyDescent="0.25">
      <c r="A753" t="s">
        <v>874</v>
      </c>
      <c r="B753" t="s">
        <v>168</v>
      </c>
      <c r="C753" t="s">
        <v>26</v>
      </c>
      <c r="D753" t="s">
        <v>182</v>
      </c>
      <c r="E753" t="s">
        <v>182</v>
      </c>
      <c r="F753">
        <v>2018</v>
      </c>
      <c r="G753" t="s">
        <v>179</v>
      </c>
      <c r="H753">
        <v>11</v>
      </c>
      <c r="I753">
        <v>24.406772613525391</v>
      </c>
      <c r="J753">
        <v>23.740802764892578</v>
      </c>
      <c r="K753">
        <v>23.343896865844727</v>
      </c>
      <c r="L753">
        <v>23.380218505859375</v>
      </c>
      <c r="M753">
        <v>24.36973762512207</v>
      </c>
      <c r="N753">
        <v>26.566020965576172</v>
      </c>
      <c r="O753">
        <v>29.473155975341797</v>
      </c>
      <c r="P753">
        <v>32.315998077392578</v>
      </c>
      <c r="Q753">
        <v>35.169757843017578</v>
      </c>
      <c r="R753">
        <v>37.311500549316406</v>
      </c>
      <c r="S753">
        <v>39.054046630859375</v>
      </c>
      <c r="T753">
        <v>39.970149993896484</v>
      </c>
      <c r="U753">
        <v>40.458267211914063</v>
      </c>
      <c r="V753">
        <v>40.942790985107422</v>
      </c>
      <c r="W753">
        <v>40.630142211914063</v>
      </c>
      <c r="X753">
        <v>39.27642822265625</v>
      </c>
      <c r="Y753">
        <v>37.887580871582031</v>
      </c>
      <c r="Z753">
        <v>37.302089691162109</v>
      </c>
      <c r="AA753">
        <v>35.022750854492188</v>
      </c>
      <c r="AB753">
        <v>33.253013610839844</v>
      </c>
      <c r="AC753">
        <v>31.779010772705078</v>
      </c>
      <c r="AD753">
        <v>29.835311889648438</v>
      </c>
      <c r="AE753">
        <v>27.621912002563477</v>
      </c>
      <c r="AF753">
        <v>25.856513977050781</v>
      </c>
      <c r="AG753">
        <v>-2.8381872922182083E-2</v>
      </c>
      <c r="AH753">
        <v>4.0077809244394302E-2</v>
      </c>
      <c r="AI753">
        <v>-8.1072449684143066E-3</v>
      </c>
      <c r="AJ753">
        <v>2.8391745872795582E-3</v>
      </c>
      <c r="AK753">
        <v>-7.1332432329654694E-2</v>
      </c>
      <c r="AL753">
        <v>-0.13241226971149445</v>
      </c>
      <c r="AM753">
        <v>-0.24195010960102081</v>
      </c>
      <c r="AN753">
        <v>-0.2298114150762558</v>
      </c>
      <c r="AO753">
        <v>-0.10570164024829865</v>
      </c>
      <c r="AP753">
        <v>4.2357929050922394E-2</v>
      </c>
      <c r="AQ753">
        <v>0.27734673023223877</v>
      </c>
      <c r="AR753">
        <v>1.3184094429016113</v>
      </c>
      <c r="AS753">
        <v>1.2959791421890259</v>
      </c>
      <c r="AT753">
        <v>1.2222806215286255</v>
      </c>
      <c r="AU753">
        <v>1.1780792474746704</v>
      </c>
      <c r="AV753">
        <v>1.0881197452545166</v>
      </c>
      <c r="AW753">
        <v>1.0792605876922607</v>
      </c>
      <c r="AX753">
        <v>0.88258296251296997</v>
      </c>
      <c r="AY753">
        <v>0.10064129531383514</v>
      </c>
      <c r="AZ753">
        <v>8.4352843463420868E-2</v>
      </c>
      <c r="BA753">
        <v>9.137396514415741E-2</v>
      </c>
      <c r="BB753">
        <v>2.8161507099866867E-2</v>
      </c>
      <c r="BC753">
        <v>3.6892078816890717E-2</v>
      </c>
      <c r="BD753">
        <v>6.57491534948349E-2</v>
      </c>
      <c r="BE753">
        <v>60.235942840576172</v>
      </c>
      <c r="BF753">
        <v>59.871707916259766</v>
      </c>
      <c r="BG753">
        <v>59.619052886962891</v>
      </c>
      <c r="BH753">
        <v>59.593170166015625</v>
      </c>
      <c r="BI753">
        <v>60.000900268554687</v>
      </c>
      <c r="BJ753">
        <v>60.582923889160156</v>
      </c>
      <c r="BK753">
        <v>59.783103942871094</v>
      </c>
      <c r="BL753">
        <v>59.565673828125</v>
      </c>
      <c r="BM753">
        <v>62.710498809814453</v>
      </c>
      <c r="BN753">
        <v>65.7103271484375</v>
      </c>
      <c r="BO753">
        <v>68.126670837402344</v>
      </c>
      <c r="BP753">
        <v>69.94464111328125</v>
      </c>
      <c r="BQ753">
        <v>71.1378173828125</v>
      </c>
      <c r="BR753">
        <v>71.537635803222656</v>
      </c>
      <c r="BS753">
        <v>70.153633117675781</v>
      </c>
      <c r="BT753">
        <v>69.94464111328125</v>
      </c>
      <c r="BU753">
        <v>68.773399353027344</v>
      </c>
      <c r="BV753">
        <v>66.7811279296875</v>
      </c>
      <c r="BW753">
        <v>65.406829833984375</v>
      </c>
      <c r="BX753">
        <v>63.835765838623047</v>
      </c>
      <c r="BY753">
        <v>63.062900543212891</v>
      </c>
      <c r="BZ753">
        <v>62.628211975097656</v>
      </c>
      <c r="CA753">
        <v>61.837383270263672</v>
      </c>
      <c r="CB753">
        <v>61.610599517822266</v>
      </c>
      <c r="CC753">
        <v>0.25097694993019104</v>
      </c>
      <c r="CD753">
        <v>0.20109231770038605</v>
      </c>
      <c r="CE753">
        <v>0.16914598643779755</v>
      </c>
      <c r="CF753">
        <v>0.22222758829593658</v>
      </c>
      <c r="CG753">
        <v>0.27362662553787231</v>
      </c>
      <c r="CH753">
        <v>0.33036312460899353</v>
      </c>
      <c r="CI753">
        <v>0.29272773861885071</v>
      </c>
      <c r="CJ753">
        <v>0.28588643670082092</v>
      </c>
      <c r="CK753">
        <v>0.15462414920330048</v>
      </c>
      <c r="CL753">
        <v>0.28284776210784912</v>
      </c>
      <c r="CM753">
        <v>0.26626557111740112</v>
      </c>
      <c r="CN753">
        <v>0.25718489289283752</v>
      </c>
      <c r="CO753">
        <v>0.23605175316333771</v>
      </c>
      <c r="CP753">
        <v>0.22603403031826019</v>
      </c>
      <c r="CQ753">
        <v>0.2402205765247345</v>
      </c>
      <c r="CR753">
        <v>0.31766927242279053</v>
      </c>
      <c r="CS753">
        <v>0.25831007957458496</v>
      </c>
      <c r="CT753">
        <v>0.26700729131698608</v>
      </c>
      <c r="CU753">
        <v>0.30908399820327759</v>
      </c>
      <c r="CV753">
        <v>0.34131959080696106</v>
      </c>
      <c r="CW753">
        <v>0.36283910274505615</v>
      </c>
      <c r="CX753">
        <v>0.38140666484832764</v>
      </c>
      <c r="CY753">
        <v>0.3405451774597168</v>
      </c>
      <c r="CZ753">
        <v>0.30053654313087463</v>
      </c>
    </row>
    <row r="754" spans="1:104" x14ac:dyDescent="0.25">
      <c r="A754" t="s">
        <v>875</v>
      </c>
      <c r="B754" t="s">
        <v>168</v>
      </c>
      <c r="C754" t="s">
        <v>26</v>
      </c>
      <c r="D754" t="s">
        <v>182</v>
      </c>
      <c r="E754" t="s">
        <v>182</v>
      </c>
      <c r="F754">
        <v>2018</v>
      </c>
      <c r="G754" t="s">
        <v>180</v>
      </c>
      <c r="H754">
        <v>12</v>
      </c>
      <c r="I754">
        <v>23.119157791137695</v>
      </c>
      <c r="J754">
        <v>22.57347297668457</v>
      </c>
      <c r="K754">
        <v>22.301601409912109</v>
      </c>
      <c r="L754">
        <v>22.36439323425293</v>
      </c>
      <c r="M754">
        <v>23.337862014770508</v>
      </c>
      <c r="N754">
        <v>25.522981643676758</v>
      </c>
      <c r="O754">
        <v>28.442844390869141</v>
      </c>
      <c r="P754">
        <v>31.035083770751953</v>
      </c>
      <c r="Q754">
        <v>33.174182891845703</v>
      </c>
      <c r="R754">
        <v>34.266704559326172</v>
      </c>
      <c r="S754">
        <v>34.899837493896484</v>
      </c>
      <c r="T754">
        <v>34.994647979736328</v>
      </c>
      <c r="U754">
        <v>34.887336730957031</v>
      </c>
      <c r="V754">
        <v>34.890399932861328</v>
      </c>
      <c r="W754">
        <v>34.495841979980469</v>
      </c>
      <c r="X754">
        <v>33.527191162109375</v>
      </c>
      <c r="Y754">
        <v>32.935932159423828</v>
      </c>
      <c r="Z754">
        <v>33.393882751464844</v>
      </c>
      <c r="AA754">
        <v>32.132411956787109</v>
      </c>
      <c r="AB754">
        <v>30.720317840576172</v>
      </c>
      <c r="AC754">
        <v>29.473920822143555</v>
      </c>
      <c r="AD754">
        <v>27.90904426574707</v>
      </c>
      <c r="AE754">
        <v>25.978914260864258</v>
      </c>
      <c r="AF754">
        <v>24.410091400146484</v>
      </c>
      <c r="AG754">
        <v>-4.5095790177583694E-2</v>
      </c>
      <c r="AH754">
        <v>3.7377532571554184E-2</v>
      </c>
      <c r="AI754">
        <v>-2.851497009396553E-2</v>
      </c>
      <c r="AJ754">
        <v>-2.7672154828906059E-2</v>
      </c>
      <c r="AK754">
        <v>-0.12197881191968918</v>
      </c>
      <c r="AL754">
        <v>-0.23607495427131653</v>
      </c>
      <c r="AM754">
        <v>-0.32255864143371582</v>
      </c>
      <c r="AN754">
        <v>-0.38285943865776062</v>
      </c>
      <c r="AO754">
        <v>-0.23594221472740173</v>
      </c>
      <c r="AP754">
        <v>-2.2053778171539307E-2</v>
      </c>
      <c r="AQ754">
        <v>0.1847212165594101</v>
      </c>
      <c r="AR754">
        <v>1.0310268402099609</v>
      </c>
      <c r="AS754">
        <v>0.97311359643936157</v>
      </c>
      <c r="AT754">
        <v>0.90423214435577393</v>
      </c>
      <c r="AU754">
        <v>0.87046098709106445</v>
      </c>
      <c r="AV754">
        <v>0.73760616779327393</v>
      </c>
      <c r="AW754">
        <v>0.74846333265304565</v>
      </c>
      <c r="AX754">
        <v>0.55719703435897827</v>
      </c>
      <c r="AY754">
        <v>-0.12593571841716766</v>
      </c>
      <c r="AZ754">
        <v>-4.9548976123332977E-2</v>
      </c>
      <c r="BA754">
        <v>1.123440358787775E-2</v>
      </c>
      <c r="BB754">
        <v>-4.8830289393663406E-2</v>
      </c>
      <c r="BC754">
        <v>-4.0969420224428177E-2</v>
      </c>
      <c r="BD754">
        <v>2.6136378291994333E-3</v>
      </c>
      <c r="BE754">
        <v>48.406272888183594</v>
      </c>
      <c r="BF754">
        <v>48.145256042480469</v>
      </c>
      <c r="BG754">
        <v>46.919986724853516</v>
      </c>
      <c r="BH754">
        <v>48.0782470703125</v>
      </c>
      <c r="BI754">
        <v>46.861076354980469</v>
      </c>
      <c r="BJ754">
        <v>47.068355560302734</v>
      </c>
      <c r="BK754">
        <v>46.590839385986328</v>
      </c>
      <c r="BL754">
        <v>45.861301422119141</v>
      </c>
      <c r="BM754">
        <v>52.899040222167969</v>
      </c>
      <c r="BN754">
        <v>57.681869506835938</v>
      </c>
      <c r="BO754">
        <v>61.671527862548828</v>
      </c>
      <c r="BP754">
        <v>62.942436218261719</v>
      </c>
      <c r="BQ754">
        <v>62.36309814453125</v>
      </c>
      <c r="BR754">
        <v>66.045646667480469</v>
      </c>
      <c r="BS754">
        <v>65.055084228515625</v>
      </c>
      <c r="BT754">
        <v>63.512142181396484</v>
      </c>
      <c r="BU754">
        <v>61.783054351806641</v>
      </c>
      <c r="BV754">
        <v>59.602760314941406</v>
      </c>
      <c r="BW754">
        <v>57.920215606689453</v>
      </c>
      <c r="BX754">
        <v>54.712936401367188</v>
      </c>
      <c r="BY754">
        <v>53.475528717041016</v>
      </c>
      <c r="BZ754">
        <v>51.975078582763672</v>
      </c>
      <c r="CA754">
        <v>52.181232452392578</v>
      </c>
      <c r="CB754">
        <v>52.157848358154297</v>
      </c>
      <c r="CC754">
        <v>0.27774772047996521</v>
      </c>
      <c r="CD754">
        <v>0.22340750694274902</v>
      </c>
      <c r="CE754">
        <v>0.18889079988002777</v>
      </c>
      <c r="CF754">
        <v>0.24753427505493164</v>
      </c>
      <c r="CG754">
        <v>0.30433237552642822</v>
      </c>
      <c r="CH754">
        <v>0.36790025234222412</v>
      </c>
      <c r="CI754">
        <v>0.32923224568367004</v>
      </c>
      <c r="CJ754">
        <v>0.31758564710617065</v>
      </c>
      <c r="CK754">
        <v>0.16904179751873016</v>
      </c>
      <c r="CL754">
        <v>0.30235841870307922</v>
      </c>
      <c r="CM754">
        <v>0.27725231647491455</v>
      </c>
      <c r="CN754">
        <v>0.26285216212272644</v>
      </c>
      <c r="CO754">
        <v>0.23788906633853912</v>
      </c>
      <c r="CP754">
        <v>0.2249210923910141</v>
      </c>
      <c r="CQ754">
        <v>0.23853324353694916</v>
      </c>
      <c r="CR754">
        <v>0.31922692060470581</v>
      </c>
      <c r="CS754">
        <v>0.26636973023414612</v>
      </c>
      <c r="CT754">
        <v>0.28387922048568726</v>
      </c>
      <c r="CU754">
        <v>0.3354453444480896</v>
      </c>
      <c r="CV754">
        <v>0.37319782376289368</v>
      </c>
      <c r="CW754">
        <v>0.39685598015785217</v>
      </c>
      <c r="CX754">
        <v>0.42048981785774231</v>
      </c>
      <c r="CY754">
        <v>0.37603428959846497</v>
      </c>
      <c r="CZ754">
        <v>0.33085596561431885</v>
      </c>
    </row>
    <row r="755" spans="1:104" x14ac:dyDescent="0.25">
      <c r="A755" t="s">
        <v>876</v>
      </c>
      <c r="B755" t="s">
        <v>168</v>
      </c>
      <c r="C755" t="s">
        <v>26</v>
      </c>
      <c r="D755" t="s">
        <v>182</v>
      </c>
      <c r="E755" t="s">
        <v>182</v>
      </c>
      <c r="F755">
        <v>2018</v>
      </c>
      <c r="G755" t="s">
        <v>181</v>
      </c>
      <c r="H755">
        <v>8</v>
      </c>
      <c r="I755">
        <v>27.728799819946289</v>
      </c>
      <c r="J755">
        <v>26.77271842956543</v>
      </c>
      <c r="K755">
        <v>26.158279418945313</v>
      </c>
      <c r="L755">
        <v>26.047508239746094</v>
      </c>
      <c r="M755">
        <v>27.061960220336914</v>
      </c>
      <c r="N755">
        <v>29.735008239746094</v>
      </c>
      <c r="O755">
        <v>33.232429504394531</v>
      </c>
      <c r="P755">
        <v>36.769729614257812</v>
      </c>
      <c r="Q755">
        <v>40.239963531494141</v>
      </c>
      <c r="R755">
        <v>42.926902770996094</v>
      </c>
      <c r="S755">
        <v>45.113903045654297</v>
      </c>
      <c r="T755">
        <v>46.228328704833984</v>
      </c>
      <c r="U755">
        <v>46.838241577148437</v>
      </c>
      <c r="V755">
        <v>47.311447143554688</v>
      </c>
      <c r="W755">
        <v>47.227462768554688</v>
      </c>
      <c r="X755">
        <v>46.307579040527344</v>
      </c>
      <c r="Y755">
        <v>44.762905120849609</v>
      </c>
      <c r="Z755">
        <v>42.454509735107422</v>
      </c>
      <c r="AA755">
        <v>39.475410461425781</v>
      </c>
      <c r="AB755">
        <v>38.140853881835938</v>
      </c>
      <c r="AC755">
        <v>37.196994781494141</v>
      </c>
      <c r="AD755">
        <v>34.882789611816406</v>
      </c>
      <c r="AE755">
        <v>32.117305755615234</v>
      </c>
      <c r="AF755">
        <v>29.783405303955078</v>
      </c>
      <c r="AG755">
        <v>-1.0416476987302303E-2</v>
      </c>
      <c r="AH755">
        <v>4.4885680079460144E-2</v>
      </c>
      <c r="AI755">
        <v>1.4528130181133747E-2</v>
      </c>
      <c r="AJ755">
        <v>3.7331294268369675E-2</v>
      </c>
      <c r="AK755">
        <v>-1.6802441328763962E-2</v>
      </c>
      <c r="AL755">
        <v>-2.1152941510081291E-2</v>
      </c>
      <c r="AM755">
        <v>-0.16646595299243927</v>
      </c>
      <c r="AN755">
        <v>-6.5503880381584167E-2</v>
      </c>
      <c r="AO755">
        <v>4.1886672377586365E-2</v>
      </c>
      <c r="AP755">
        <v>0.11732655763626099</v>
      </c>
      <c r="AQ755">
        <v>0.37623947858810425</v>
      </c>
      <c r="AR755">
        <v>1.6079771518707275</v>
      </c>
      <c r="AS755">
        <v>1.613328218460083</v>
      </c>
      <c r="AT755">
        <v>1.519292950630188</v>
      </c>
      <c r="AU755">
        <v>1.4692269563674927</v>
      </c>
      <c r="AV755">
        <v>1.4669544696807861</v>
      </c>
      <c r="AW755">
        <v>1.4638845920562744</v>
      </c>
      <c r="AX755">
        <v>1.2690119743347168</v>
      </c>
      <c r="AY755">
        <v>0.36880257725715637</v>
      </c>
      <c r="AZ755">
        <v>0.24672782421112061</v>
      </c>
      <c r="BA755">
        <v>0.19114013016223907</v>
      </c>
      <c r="BB755">
        <v>0.12035699188709259</v>
      </c>
      <c r="BC755">
        <v>0.13011381030082703</v>
      </c>
      <c r="BD755">
        <v>0.14202839136123657</v>
      </c>
      <c r="BE755">
        <v>66.148017883300781</v>
      </c>
      <c r="BF755">
        <v>65.886032104492187</v>
      </c>
      <c r="BG755">
        <v>65.389549255371094</v>
      </c>
      <c r="BH755">
        <v>65.107154846191406</v>
      </c>
      <c r="BI755">
        <v>64.781257629394531</v>
      </c>
      <c r="BJ755">
        <v>65.148025512695313</v>
      </c>
      <c r="BK755">
        <v>66.219253540039062</v>
      </c>
      <c r="BL755">
        <v>67.874664306640625</v>
      </c>
      <c r="BM755">
        <v>72.239280700683594</v>
      </c>
      <c r="BN755">
        <v>76.10235595703125</v>
      </c>
      <c r="BO755">
        <v>79.922195434570313</v>
      </c>
      <c r="BP755">
        <v>81.350624084472656</v>
      </c>
      <c r="BQ755">
        <v>82.165840148925781</v>
      </c>
      <c r="BR755">
        <v>83.83905029296875</v>
      </c>
      <c r="BS755">
        <v>83.85003662109375</v>
      </c>
      <c r="BT755">
        <v>83.273574829101563</v>
      </c>
      <c r="BU755">
        <v>83.030128479003906</v>
      </c>
      <c r="BV755">
        <v>82.069854736328125</v>
      </c>
      <c r="BW755">
        <v>79.058555603027344</v>
      </c>
      <c r="BX755">
        <v>75.507453918457031</v>
      </c>
      <c r="BY755">
        <v>72.451210021972656</v>
      </c>
      <c r="BZ755">
        <v>71.4466552734375</v>
      </c>
      <c r="CA755">
        <v>69.746009826660156</v>
      </c>
      <c r="CB755">
        <v>69.271842956542969</v>
      </c>
      <c r="CC755">
        <v>0.24683618545532227</v>
      </c>
      <c r="CD755">
        <v>0.19761012494564056</v>
      </c>
      <c r="CE755">
        <v>0.16563497483730316</v>
      </c>
      <c r="CF755">
        <v>0.21696928143501282</v>
      </c>
      <c r="CG755">
        <v>0.26589742302894592</v>
      </c>
      <c r="CH755">
        <v>0.32826372981071472</v>
      </c>
      <c r="CI755">
        <v>0.28975832462310791</v>
      </c>
      <c r="CJ755">
        <v>0.28004887700080872</v>
      </c>
      <c r="CK755">
        <v>0.15096141397953033</v>
      </c>
      <c r="CL755">
        <v>0.27538231015205383</v>
      </c>
      <c r="CM755">
        <v>0.25863581895828247</v>
      </c>
      <c r="CN755">
        <v>0.25017029047012329</v>
      </c>
      <c r="CO755">
        <v>0.22960282862186432</v>
      </c>
      <c r="CP755">
        <v>0.2186969518661499</v>
      </c>
      <c r="CQ755">
        <v>0.23307347297668457</v>
      </c>
      <c r="CR755">
        <v>0.31126889586448669</v>
      </c>
      <c r="CS755">
        <v>0.25536063313484192</v>
      </c>
      <c r="CT755">
        <v>0.26252555847167969</v>
      </c>
      <c r="CU755">
        <v>0.30603349208831787</v>
      </c>
      <c r="CV755">
        <v>0.34313574433326721</v>
      </c>
      <c r="CW755">
        <v>0.36589983105659485</v>
      </c>
      <c r="CX755">
        <v>0.38438600301742554</v>
      </c>
      <c r="CY755">
        <v>0.34201511740684509</v>
      </c>
      <c r="CZ755">
        <v>0.29883784055709839</v>
      </c>
    </row>
    <row r="756" spans="1:104" x14ac:dyDescent="0.25">
      <c r="A756" t="s">
        <v>877</v>
      </c>
      <c r="B756" t="s">
        <v>168</v>
      </c>
      <c r="C756" t="s">
        <v>26</v>
      </c>
      <c r="D756" t="s">
        <v>182</v>
      </c>
      <c r="E756" t="s">
        <v>182</v>
      </c>
      <c r="F756">
        <v>2019</v>
      </c>
      <c r="G756" t="s">
        <v>169</v>
      </c>
      <c r="H756">
        <v>1</v>
      </c>
      <c r="I756">
        <v>22.715461730957031</v>
      </c>
      <c r="J756">
        <v>22.153949737548828</v>
      </c>
      <c r="K756">
        <v>21.96619987487793</v>
      </c>
      <c r="L756">
        <v>22.109151840209961</v>
      </c>
      <c r="M756">
        <v>23.236749649047852</v>
      </c>
      <c r="N756">
        <v>25.616823196411133</v>
      </c>
      <c r="O756">
        <v>29.425197601318359</v>
      </c>
      <c r="P756">
        <v>32.06689453125</v>
      </c>
      <c r="Q756">
        <v>33.707187652587891</v>
      </c>
      <c r="R756">
        <v>34.071338653564453</v>
      </c>
      <c r="S756">
        <v>34.137016296386719</v>
      </c>
      <c r="T756">
        <v>33.767982482910156</v>
      </c>
      <c r="U756">
        <v>33.382320404052734</v>
      </c>
      <c r="V756">
        <v>33.136283874511719</v>
      </c>
      <c r="W756">
        <v>32.589427947998047</v>
      </c>
      <c r="X756">
        <v>31.793575286865234</v>
      </c>
      <c r="Y756">
        <v>31.396617889404297</v>
      </c>
      <c r="Z756">
        <v>32.203590393066406</v>
      </c>
      <c r="AA756">
        <v>31.477338790893555</v>
      </c>
      <c r="AB756">
        <v>30.190196990966797</v>
      </c>
      <c r="AC756">
        <v>29.037878036499023</v>
      </c>
      <c r="AD756">
        <v>27.556161880493164</v>
      </c>
      <c r="AE756">
        <v>25.691526412963867</v>
      </c>
      <c r="AF756">
        <v>24.199300765991211</v>
      </c>
      <c r="AG756">
        <v>-5.0490092486143112E-2</v>
      </c>
      <c r="AH756">
        <v>3.6345776170492172E-2</v>
      </c>
      <c r="AI756">
        <v>-3.5016298294067383E-2</v>
      </c>
      <c r="AJ756">
        <v>-3.7598513066768646E-2</v>
      </c>
      <c r="AK756">
        <v>-0.14016041159629822</v>
      </c>
      <c r="AL756">
        <v>-0.27649953961372375</v>
      </c>
      <c r="AM756">
        <v>-0.36308580636978149</v>
      </c>
      <c r="AN756">
        <v>-0.4536241888999939</v>
      </c>
      <c r="AO756">
        <v>-0.28913936018943787</v>
      </c>
      <c r="AP756">
        <v>-4.3422307819128036E-2</v>
      </c>
      <c r="AQ756">
        <v>0.16513752937316895</v>
      </c>
      <c r="AR756">
        <v>0.98038995265960693</v>
      </c>
      <c r="AS756">
        <v>0.91189974546432495</v>
      </c>
      <c r="AT756">
        <v>0.84130674600601196</v>
      </c>
      <c r="AU756">
        <v>0.80454516410827637</v>
      </c>
      <c r="AV756">
        <v>0.65168088674545288</v>
      </c>
      <c r="AW756">
        <v>0.66107308864593506</v>
      </c>
      <c r="AX756">
        <v>0.4607718288898468</v>
      </c>
      <c r="AY756">
        <v>-0.20006290078163147</v>
      </c>
      <c r="AZ756">
        <v>-9.2893749475479126E-2</v>
      </c>
      <c r="BA756">
        <v>-1.4166651293635368E-2</v>
      </c>
      <c r="BB756">
        <v>-7.4156858026981354E-2</v>
      </c>
      <c r="BC756">
        <v>-6.6776640713214874E-2</v>
      </c>
      <c r="BD756">
        <v>-1.7713483422994614E-2</v>
      </c>
      <c r="BE756">
        <v>46.747581481933594</v>
      </c>
      <c r="BF756">
        <v>46.237678527832031</v>
      </c>
      <c r="BG756">
        <v>46.886619567871094</v>
      </c>
      <c r="BH756">
        <v>46.633693695068359</v>
      </c>
      <c r="BI756">
        <v>45.419704437255859</v>
      </c>
      <c r="BJ756">
        <v>44.690185546875</v>
      </c>
      <c r="BK756">
        <v>45.907325744628906</v>
      </c>
      <c r="BL756">
        <v>45.156654357910156</v>
      </c>
      <c r="BM756">
        <v>47.587776184082031</v>
      </c>
      <c r="BN756">
        <v>51.7716064453125</v>
      </c>
      <c r="BO756">
        <v>54.521831512451172</v>
      </c>
      <c r="BP756">
        <v>56.997974395751953</v>
      </c>
      <c r="BQ756">
        <v>58.510799407958984</v>
      </c>
      <c r="BR756">
        <v>58.535110473632812</v>
      </c>
      <c r="BS756">
        <v>58.773857116699219</v>
      </c>
      <c r="BT756">
        <v>57.830127716064453</v>
      </c>
      <c r="BU756">
        <v>56.135494232177734</v>
      </c>
      <c r="BV756">
        <v>54.145172119140625</v>
      </c>
      <c r="BW756">
        <v>51.464046478271484</v>
      </c>
      <c r="BX756">
        <v>50.019412994384766</v>
      </c>
      <c r="BY756">
        <v>46.598644256591797</v>
      </c>
      <c r="BZ756">
        <v>45.088962554931641</v>
      </c>
      <c r="CA756">
        <v>41.941596984863281</v>
      </c>
      <c r="CB756">
        <v>41.382850646972656</v>
      </c>
      <c r="CC756">
        <v>0.28892847895622253</v>
      </c>
      <c r="CD756">
        <v>0.23138049244880676</v>
      </c>
      <c r="CE756">
        <v>0.1963157057762146</v>
      </c>
      <c r="CF756">
        <v>0.2584206759929657</v>
      </c>
      <c r="CG756">
        <v>0.32108858227729797</v>
      </c>
      <c r="CH756">
        <v>0.39306351542472839</v>
      </c>
      <c r="CI756">
        <v>0.35791772603988647</v>
      </c>
      <c r="CJ756">
        <v>0.34695425629615784</v>
      </c>
      <c r="CK756">
        <v>0.18272349238395691</v>
      </c>
      <c r="CL756">
        <v>0.32355090975761414</v>
      </c>
      <c r="CM756">
        <v>0.29664888978004456</v>
      </c>
      <c r="CN756">
        <v>0.27914237976074219</v>
      </c>
      <c r="CO756">
        <v>0.25254151225090027</v>
      </c>
      <c r="CP756">
        <v>0.23794899880886078</v>
      </c>
      <c r="CQ756">
        <v>0.25047910213470459</v>
      </c>
      <c r="CR756">
        <v>0.33518806099891663</v>
      </c>
      <c r="CS756">
        <v>0.27828162908554077</v>
      </c>
      <c r="CT756">
        <v>0.29556205868721008</v>
      </c>
      <c r="CU756">
        <v>0.35276517271995544</v>
      </c>
      <c r="CV756">
        <v>0.3915942907333374</v>
      </c>
      <c r="CW756">
        <v>0.41669589281082153</v>
      </c>
      <c r="CX756">
        <v>0.44152191281318665</v>
      </c>
      <c r="CY756">
        <v>0.39647284150123596</v>
      </c>
      <c r="CZ756">
        <v>0.34917083382606506</v>
      </c>
    </row>
    <row r="757" spans="1:104" x14ac:dyDescent="0.25">
      <c r="A757" t="s">
        <v>878</v>
      </c>
      <c r="B757" t="s">
        <v>168</v>
      </c>
      <c r="C757" t="s">
        <v>26</v>
      </c>
      <c r="D757" t="s">
        <v>182</v>
      </c>
      <c r="E757" t="s">
        <v>182</v>
      </c>
      <c r="F757">
        <v>2019</v>
      </c>
      <c r="G757" t="s">
        <v>170</v>
      </c>
      <c r="H757">
        <v>2</v>
      </c>
      <c r="I757">
        <v>23.146240234375</v>
      </c>
      <c r="J757">
        <v>22.519607543945313</v>
      </c>
      <c r="K757">
        <v>22.274316787719727</v>
      </c>
      <c r="L757">
        <v>22.414644241333008</v>
      </c>
      <c r="M757">
        <v>23.449550628662109</v>
      </c>
      <c r="N757">
        <v>25.802453994750977</v>
      </c>
      <c r="O757">
        <v>29.324625015258789</v>
      </c>
      <c r="P757">
        <v>31.764621734619141</v>
      </c>
      <c r="Q757">
        <v>33.611381530761719</v>
      </c>
      <c r="R757">
        <v>34.338855743408203</v>
      </c>
      <c r="S757">
        <v>34.849895477294922</v>
      </c>
      <c r="T757">
        <v>34.780292510986328</v>
      </c>
      <c r="U757">
        <v>34.677318572998047</v>
      </c>
      <c r="V757">
        <v>34.599281311035156</v>
      </c>
      <c r="W757">
        <v>34.218902587890625</v>
      </c>
      <c r="X757">
        <v>33.291286468505859</v>
      </c>
      <c r="Y757">
        <v>32.400505065917969</v>
      </c>
      <c r="Z757">
        <v>32.657485961914062</v>
      </c>
      <c r="AA757">
        <v>32.585636138916016</v>
      </c>
      <c r="AB757">
        <v>31.180992126464844</v>
      </c>
      <c r="AC757">
        <v>29.93488883972168</v>
      </c>
      <c r="AD757">
        <v>28.258565902709961</v>
      </c>
      <c r="AE757">
        <v>26.202760696411133</v>
      </c>
      <c r="AF757">
        <v>24.634943008422852</v>
      </c>
      <c r="AG757">
        <v>-4.9069240689277649E-2</v>
      </c>
      <c r="AH757">
        <v>3.7072483450174332E-2</v>
      </c>
      <c r="AI757">
        <v>-3.2746355980634689E-2</v>
      </c>
      <c r="AJ757">
        <v>-3.4168049693107605E-2</v>
      </c>
      <c r="AK757">
        <v>-0.13418653607368469</v>
      </c>
      <c r="AL757">
        <v>-0.26306807994842529</v>
      </c>
      <c r="AM757">
        <v>-0.3512292206287384</v>
      </c>
      <c r="AN757">
        <v>-0.42521259188652039</v>
      </c>
      <c r="AO757">
        <v>-0.26784634590148926</v>
      </c>
      <c r="AP757">
        <v>-3.5059422254562378E-2</v>
      </c>
      <c r="AQ757">
        <v>0.17378643155097961</v>
      </c>
      <c r="AR757">
        <v>1.0114189386367798</v>
      </c>
      <c r="AS757">
        <v>0.95269840955734253</v>
      </c>
      <c r="AT757">
        <v>0.88270032405853271</v>
      </c>
      <c r="AU757">
        <v>0.84870469570159912</v>
      </c>
      <c r="AV757">
        <v>0.69809997081756592</v>
      </c>
      <c r="AW757">
        <v>0.69895696640014648</v>
      </c>
      <c r="AX757">
        <v>0.49905350804328918</v>
      </c>
      <c r="AY757">
        <v>-0.17625229060649872</v>
      </c>
      <c r="AZ757">
        <v>-7.8309737145900726E-2</v>
      </c>
      <c r="BA757">
        <v>-4.5614778064191341E-3</v>
      </c>
      <c r="BB757">
        <v>-6.5665207803249359E-2</v>
      </c>
      <c r="BC757">
        <v>-5.7573221623897552E-2</v>
      </c>
      <c r="BD757">
        <v>-1.0041701607406139E-2</v>
      </c>
      <c r="BE757">
        <v>48.80279541015625</v>
      </c>
      <c r="BF757">
        <v>49.247821807861328</v>
      </c>
      <c r="BG757">
        <v>48.021709442138672</v>
      </c>
      <c r="BH757">
        <v>46.977546691894531</v>
      </c>
      <c r="BI757">
        <v>45.781845092773438</v>
      </c>
      <c r="BJ757">
        <v>44.816761016845703</v>
      </c>
      <c r="BK757">
        <v>43.849658966064453</v>
      </c>
      <c r="BL757">
        <v>43.827354431152344</v>
      </c>
      <c r="BM757">
        <v>49.146442413330078</v>
      </c>
      <c r="BN757">
        <v>53.534919738769531</v>
      </c>
      <c r="BO757">
        <v>55.590793609619141</v>
      </c>
      <c r="BP757">
        <v>56.827053070068359</v>
      </c>
      <c r="BQ757">
        <v>58.045059204101563</v>
      </c>
      <c r="BR757">
        <v>58.536720275878906</v>
      </c>
      <c r="BS757">
        <v>58.045059204101563</v>
      </c>
      <c r="BT757">
        <v>57.077953338623047</v>
      </c>
      <c r="BU757">
        <v>55.88427734375</v>
      </c>
      <c r="BV757">
        <v>53.725521087646484</v>
      </c>
      <c r="BW757">
        <v>51.509990692138672</v>
      </c>
      <c r="BX757">
        <v>49.577804565429688</v>
      </c>
      <c r="BY757">
        <v>48.313159942626953</v>
      </c>
      <c r="BZ757">
        <v>45.676933288574219</v>
      </c>
      <c r="CA757">
        <v>45.142692565917969</v>
      </c>
      <c r="CB757">
        <v>45.087944030761719</v>
      </c>
      <c r="CC757">
        <v>0.2882654070854187</v>
      </c>
      <c r="CD757">
        <v>0.23034942150115967</v>
      </c>
      <c r="CE757">
        <v>0.1946093887090683</v>
      </c>
      <c r="CF757">
        <v>0.25681841373443604</v>
      </c>
      <c r="CG757">
        <v>0.31689688563346863</v>
      </c>
      <c r="CH757">
        <v>0.38640636205673218</v>
      </c>
      <c r="CI757">
        <v>0.35054022073745728</v>
      </c>
      <c r="CJ757">
        <v>0.33477413654327393</v>
      </c>
      <c r="CK757">
        <v>0.17694111168384552</v>
      </c>
      <c r="CL757">
        <v>0.31437554955482483</v>
      </c>
      <c r="CM757">
        <v>0.29082143306732178</v>
      </c>
      <c r="CN757">
        <v>0.27538445591926575</v>
      </c>
      <c r="CO757">
        <v>0.25102293491363525</v>
      </c>
      <c r="CP757">
        <v>0.23703993856906891</v>
      </c>
      <c r="CQ757">
        <v>0.25083267688751221</v>
      </c>
      <c r="CR757">
        <v>0.33397391438484192</v>
      </c>
      <c r="CS757">
        <v>0.27415347099304199</v>
      </c>
      <c r="CT757">
        <v>0.29332408308982849</v>
      </c>
      <c r="CU757">
        <v>0.35519847273826599</v>
      </c>
      <c r="CV757">
        <v>0.39441102743148804</v>
      </c>
      <c r="CW757">
        <v>0.41899687051773071</v>
      </c>
      <c r="CX757">
        <v>0.44133266806602478</v>
      </c>
      <c r="CY757">
        <v>0.39320451021194458</v>
      </c>
      <c r="CZ757">
        <v>0.34638005495071411</v>
      </c>
    </row>
    <row r="758" spans="1:104" x14ac:dyDescent="0.25">
      <c r="A758" t="s">
        <v>879</v>
      </c>
      <c r="B758" t="s">
        <v>168</v>
      </c>
      <c r="C758" t="s">
        <v>26</v>
      </c>
      <c r="D758" t="s">
        <v>182</v>
      </c>
      <c r="E758" t="s">
        <v>182</v>
      </c>
      <c r="F758">
        <v>2019</v>
      </c>
      <c r="G758" t="s">
        <v>171</v>
      </c>
      <c r="H758">
        <v>3</v>
      </c>
      <c r="I758">
        <v>23.898378372192383</v>
      </c>
      <c r="J758">
        <v>23.162473678588867</v>
      </c>
      <c r="K758">
        <v>22.768404006958008</v>
      </c>
      <c r="L758">
        <v>22.722846984863281</v>
      </c>
      <c r="M758">
        <v>23.541196823120117</v>
      </c>
      <c r="N758">
        <v>25.785320281982422</v>
      </c>
      <c r="O758">
        <v>29.443191528320313</v>
      </c>
      <c r="P758">
        <v>31.807947158813477</v>
      </c>
      <c r="Q758">
        <v>33.71612548828125</v>
      </c>
      <c r="R758">
        <v>34.840057373046875</v>
      </c>
      <c r="S758">
        <v>35.858966827392578</v>
      </c>
      <c r="T758">
        <v>36.207035064697266</v>
      </c>
      <c r="U758">
        <v>36.427970886230469</v>
      </c>
      <c r="V758">
        <v>36.787353515625</v>
      </c>
      <c r="W758">
        <v>36.684391021728516</v>
      </c>
      <c r="X758">
        <v>35.941291809082031</v>
      </c>
      <c r="Y758">
        <v>34.884407043457031</v>
      </c>
      <c r="Z758">
        <v>33.852214813232422</v>
      </c>
      <c r="AA758">
        <v>32.982280731201172</v>
      </c>
      <c r="AB758">
        <v>32.727699279785156</v>
      </c>
      <c r="AC758">
        <v>31.488157272338867</v>
      </c>
      <c r="AD758">
        <v>29.674568176269531</v>
      </c>
      <c r="AE758">
        <v>27.37481689453125</v>
      </c>
      <c r="AF758">
        <v>25.548582077026367</v>
      </c>
      <c r="AG758">
        <v>-4.4122327119112015E-2</v>
      </c>
      <c r="AH758">
        <v>3.7961911410093307E-2</v>
      </c>
      <c r="AI758">
        <v>-2.6715226471424103E-2</v>
      </c>
      <c r="AJ758">
        <v>-2.4844862520694733E-2</v>
      </c>
      <c r="AK758">
        <v>-0.11614067852497101</v>
      </c>
      <c r="AL758">
        <v>-0.22669500112533569</v>
      </c>
      <c r="AM758">
        <v>-0.32171493768692017</v>
      </c>
      <c r="AN758">
        <v>-0.3735632598400116</v>
      </c>
      <c r="AO758">
        <v>-0.22521369159221649</v>
      </c>
      <c r="AP758">
        <v>-1.6261713579297066E-2</v>
      </c>
      <c r="AQ758">
        <v>0.19570405781269073</v>
      </c>
      <c r="AR758">
        <v>1.0758577585220337</v>
      </c>
      <c r="AS758">
        <v>1.028236985206604</v>
      </c>
      <c r="AT758">
        <v>0.96407103538513184</v>
      </c>
      <c r="AU758">
        <v>0.93341851234436035</v>
      </c>
      <c r="AV758">
        <v>0.8012961745262146</v>
      </c>
      <c r="AW758">
        <v>0.80028969049453735</v>
      </c>
      <c r="AX758">
        <v>0.58800011873245239</v>
      </c>
      <c r="AY758">
        <v>-0.1070004403591156</v>
      </c>
      <c r="AZ758">
        <v>-3.8804072886705399E-2</v>
      </c>
      <c r="BA758">
        <v>1.9517494365572929E-2</v>
      </c>
      <c r="BB758">
        <v>-4.3487288057804108E-2</v>
      </c>
      <c r="BC758">
        <v>-3.483860194683075E-2</v>
      </c>
      <c r="BD758">
        <v>8.7196594104170799E-3</v>
      </c>
      <c r="BE758">
        <v>51.419361114501953</v>
      </c>
      <c r="BF758">
        <v>51.613208770751953</v>
      </c>
      <c r="BG758">
        <v>51.568328857421875</v>
      </c>
      <c r="BH758">
        <v>50.546230316162109</v>
      </c>
      <c r="BI758">
        <v>49.795326232910156</v>
      </c>
      <c r="BJ758">
        <v>49.545326232910156</v>
      </c>
      <c r="BK758">
        <v>49.566753387451172</v>
      </c>
      <c r="BL758">
        <v>48.497840881347656</v>
      </c>
      <c r="BM758">
        <v>53.123130798339844</v>
      </c>
      <c r="BN758">
        <v>58.214595794677734</v>
      </c>
      <c r="BO758">
        <v>59.52142333984375</v>
      </c>
      <c r="BP758">
        <v>62.216621398925781</v>
      </c>
      <c r="BQ758">
        <v>63.2042236328125</v>
      </c>
      <c r="BR758">
        <v>62.477901458740234</v>
      </c>
      <c r="BS758">
        <v>63.205123901367188</v>
      </c>
      <c r="BT758">
        <v>62.251575469970703</v>
      </c>
      <c r="BU758">
        <v>61.024356842041016</v>
      </c>
      <c r="BV758">
        <v>57.624935150146484</v>
      </c>
      <c r="BW758">
        <v>55.885536193847656</v>
      </c>
      <c r="BX758">
        <v>54.179737091064453</v>
      </c>
      <c r="BY758">
        <v>52.72393798828125</v>
      </c>
      <c r="BZ758">
        <v>49.576545715332031</v>
      </c>
      <c r="CA758">
        <v>49.076770782470703</v>
      </c>
      <c r="CB758">
        <v>49.520393371582031</v>
      </c>
      <c r="CC758">
        <v>0.27847310900688171</v>
      </c>
      <c r="CD758">
        <v>0.22286973893642426</v>
      </c>
      <c r="CE758">
        <v>0.18756216764450073</v>
      </c>
      <c r="CF758">
        <v>0.2451200932264328</v>
      </c>
      <c r="CG758">
        <v>0.29813456535339355</v>
      </c>
      <c r="CH758">
        <v>0.36430999636650085</v>
      </c>
      <c r="CI758">
        <v>0.33221769332885742</v>
      </c>
      <c r="CJ758">
        <v>0.31836503744125366</v>
      </c>
      <c r="CK758">
        <v>0.16839030385017395</v>
      </c>
      <c r="CL758">
        <v>0.30079159140586853</v>
      </c>
      <c r="CM758">
        <v>0.27979046106338501</v>
      </c>
      <c r="CN758">
        <v>0.26644930243492126</v>
      </c>
      <c r="CO758">
        <v>0.24351291358470917</v>
      </c>
      <c r="CP758">
        <v>0.2320934385061264</v>
      </c>
      <c r="CQ758">
        <v>0.24721673130989075</v>
      </c>
      <c r="CR758">
        <v>0.32978376746177673</v>
      </c>
      <c r="CS758">
        <v>0.27028319239616394</v>
      </c>
      <c r="CT758">
        <v>0.2823847234249115</v>
      </c>
      <c r="CU758">
        <v>0.33832630515098572</v>
      </c>
      <c r="CV758">
        <v>0.38579687476158142</v>
      </c>
      <c r="CW758">
        <v>0.41146615147590637</v>
      </c>
      <c r="CX758">
        <v>0.43434908986091614</v>
      </c>
      <c r="CY758">
        <v>0.38452988862991333</v>
      </c>
      <c r="CZ758">
        <v>0.33654138445854187</v>
      </c>
    </row>
    <row r="759" spans="1:104" x14ac:dyDescent="0.25">
      <c r="A759" t="s">
        <v>880</v>
      </c>
      <c r="B759" t="s">
        <v>168</v>
      </c>
      <c r="C759" t="s">
        <v>26</v>
      </c>
      <c r="D759" t="s">
        <v>182</v>
      </c>
      <c r="E759" t="s">
        <v>182</v>
      </c>
      <c r="F759">
        <v>2019</v>
      </c>
      <c r="G759" t="s">
        <v>172</v>
      </c>
      <c r="H759">
        <v>4</v>
      </c>
      <c r="I759">
        <v>24.884693145751953</v>
      </c>
      <c r="J759">
        <v>24.006198883056641</v>
      </c>
      <c r="K759">
        <v>23.505098342895508</v>
      </c>
      <c r="L759">
        <v>23.378744125366211</v>
      </c>
      <c r="M759">
        <v>24.169349670410156</v>
      </c>
      <c r="N759">
        <v>26.3897705078125</v>
      </c>
      <c r="O759">
        <v>29.490901947021484</v>
      </c>
      <c r="P759">
        <v>32.185855865478516</v>
      </c>
      <c r="Q759">
        <v>35.166248321533203</v>
      </c>
      <c r="R759">
        <v>37.475894927978516</v>
      </c>
      <c r="S759">
        <v>39.32220458984375</v>
      </c>
      <c r="T759">
        <v>40.344078063964844</v>
      </c>
      <c r="U759">
        <v>40.912876129150391</v>
      </c>
      <c r="V759">
        <v>41.476551055908203</v>
      </c>
      <c r="W759">
        <v>41.320987701416016</v>
      </c>
      <c r="X759">
        <v>40.293807983398437</v>
      </c>
      <c r="Y759">
        <v>38.683803558349609</v>
      </c>
      <c r="Z759">
        <v>36.653297424316406</v>
      </c>
      <c r="AA759">
        <v>34.371074676513672</v>
      </c>
      <c r="AB759">
        <v>34.235382080078125</v>
      </c>
      <c r="AC759">
        <v>33.334888458251953</v>
      </c>
      <c r="AD759">
        <v>31.320650100708008</v>
      </c>
      <c r="AE759">
        <v>28.786312103271484</v>
      </c>
      <c r="AF759">
        <v>26.721399307250977</v>
      </c>
      <c r="AG759">
        <v>-2.5218574330210686E-2</v>
      </c>
      <c r="AH759">
        <v>4.0220245718955994E-2</v>
      </c>
      <c r="AI759">
        <v>-4.3384837917983532E-3</v>
      </c>
      <c r="AJ759">
        <v>8.2746325060725212E-3</v>
      </c>
      <c r="AK759">
        <v>-6.013890728354454E-2</v>
      </c>
      <c r="AL759">
        <v>-0.11112722009420395</v>
      </c>
      <c r="AM759">
        <v>-0.22484034299850464</v>
      </c>
      <c r="AN759">
        <v>-0.19722972810268402</v>
      </c>
      <c r="AO759">
        <v>-7.9135529696941376E-2</v>
      </c>
      <c r="AP759">
        <v>5.3037628531455994E-2</v>
      </c>
      <c r="AQ759">
        <v>0.28468143939971924</v>
      </c>
      <c r="AR759">
        <v>1.3312355279922485</v>
      </c>
      <c r="AS759">
        <v>1.3148590326309204</v>
      </c>
      <c r="AT759">
        <v>1.2415673732757568</v>
      </c>
      <c r="AU759">
        <v>1.1961028575897217</v>
      </c>
      <c r="AV759">
        <v>1.1249983310699463</v>
      </c>
      <c r="AW759">
        <v>1.1112135648727417</v>
      </c>
      <c r="AX759">
        <v>0.90619421005249023</v>
      </c>
      <c r="AY759">
        <v>0.13854971528053284</v>
      </c>
      <c r="AZ759">
        <v>0.10959760844707489</v>
      </c>
      <c r="BA759">
        <v>0.10794296860694885</v>
      </c>
      <c r="BB759">
        <v>4.3450638651847839E-2</v>
      </c>
      <c r="BC759">
        <v>5.2254531532526016E-2</v>
      </c>
      <c r="BD759">
        <v>7.8291222453117371E-2</v>
      </c>
      <c r="BE759">
        <v>58.270885467529297</v>
      </c>
      <c r="BF759">
        <v>57.964000701904297</v>
      </c>
      <c r="BG759">
        <v>56.521335601806641</v>
      </c>
      <c r="BH759">
        <v>54.759597778320313</v>
      </c>
      <c r="BI759">
        <v>54.749439239501953</v>
      </c>
      <c r="BJ759">
        <v>54.668849945068359</v>
      </c>
      <c r="BK759">
        <v>55.374607086181641</v>
      </c>
      <c r="BL759">
        <v>59.726524353027344</v>
      </c>
      <c r="BM759">
        <v>66.546157836914062</v>
      </c>
      <c r="BN759">
        <v>70.514328002929688</v>
      </c>
      <c r="BO759">
        <v>73.5224609375</v>
      </c>
      <c r="BP759">
        <v>75.548416137695313</v>
      </c>
      <c r="BQ759">
        <v>76.774040222167969</v>
      </c>
      <c r="BR759">
        <v>76.8203125</v>
      </c>
      <c r="BS759">
        <v>77.48046875</v>
      </c>
      <c r="BT759">
        <v>76.091758728027344</v>
      </c>
      <c r="BU759">
        <v>74.852142333984375</v>
      </c>
      <c r="BV759">
        <v>73.660385131835937</v>
      </c>
      <c r="BW759">
        <v>71.944244384765625</v>
      </c>
      <c r="BX759">
        <v>68.045372009277344</v>
      </c>
      <c r="BY759">
        <v>63.125282287597656</v>
      </c>
      <c r="BZ759">
        <v>62.102260589599609</v>
      </c>
      <c r="CA759">
        <v>60.873023986816406</v>
      </c>
      <c r="CB759">
        <v>59.385669708251953</v>
      </c>
      <c r="CC759">
        <v>0.24666190147399902</v>
      </c>
      <c r="CD759">
        <v>0.19638353586196899</v>
      </c>
      <c r="CE759">
        <v>0.16486018896102905</v>
      </c>
      <c r="CF759">
        <v>0.21487124264240265</v>
      </c>
      <c r="CG759">
        <v>0.26125147938728333</v>
      </c>
      <c r="CH759">
        <v>0.31873804330825806</v>
      </c>
      <c r="CI759">
        <v>0.28455802798271179</v>
      </c>
      <c r="CJ759">
        <v>0.27541837096214294</v>
      </c>
      <c r="CK759">
        <v>0.14869093894958496</v>
      </c>
      <c r="CL759">
        <v>0.27192530035972595</v>
      </c>
      <c r="CM759">
        <v>0.25566285848617554</v>
      </c>
      <c r="CN759">
        <v>0.24738334119319916</v>
      </c>
      <c r="CO759">
        <v>0.22713229060173035</v>
      </c>
      <c r="CP759">
        <v>0.21743649244308472</v>
      </c>
      <c r="CQ759">
        <v>0.23049886524677277</v>
      </c>
      <c r="CR759">
        <v>0.30548354983329773</v>
      </c>
      <c r="CS759">
        <v>0.2476414293050766</v>
      </c>
      <c r="CT759">
        <v>0.25356701016426086</v>
      </c>
      <c r="CU759">
        <v>0.29541188478469849</v>
      </c>
      <c r="CV759">
        <v>0.3377988338470459</v>
      </c>
      <c r="CW759">
        <v>0.36379227042198181</v>
      </c>
      <c r="CX759">
        <v>0.38529306650161743</v>
      </c>
      <c r="CY759">
        <v>0.34212607145309448</v>
      </c>
      <c r="CZ759">
        <v>0.29970914125442505</v>
      </c>
    </row>
    <row r="760" spans="1:104" x14ac:dyDescent="0.25">
      <c r="A760" t="s">
        <v>881</v>
      </c>
      <c r="B760" t="s">
        <v>168</v>
      </c>
      <c r="C760" t="s">
        <v>26</v>
      </c>
      <c r="D760" t="s">
        <v>182</v>
      </c>
      <c r="E760" t="s">
        <v>182</v>
      </c>
      <c r="F760">
        <v>2019</v>
      </c>
      <c r="G760" t="s">
        <v>173</v>
      </c>
      <c r="H760">
        <v>5</v>
      </c>
      <c r="I760">
        <v>24.989803314208984</v>
      </c>
      <c r="J760">
        <v>24.193111419677734</v>
      </c>
      <c r="K760">
        <v>23.689624786376953</v>
      </c>
      <c r="L760">
        <v>23.605422973632812</v>
      </c>
      <c r="M760">
        <v>24.470714569091797</v>
      </c>
      <c r="N760">
        <v>26.699708938598633</v>
      </c>
      <c r="O760">
        <v>29.572471618652344</v>
      </c>
      <c r="P760">
        <v>33.031291961669922</v>
      </c>
      <c r="Q760">
        <v>36.42547607421875</v>
      </c>
      <c r="R760">
        <v>38.725662231445313</v>
      </c>
      <c r="S760">
        <v>40.452564239501953</v>
      </c>
      <c r="T760">
        <v>41.460811614990234</v>
      </c>
      <c r="U760">
        <v>41.928577423095703</v>
      </c>
      <c r="V760">
        <v>42.346347808837891</v>
      </c>
      <c r="W760">
        <v>42.062843322753906</v>
      </c>
      <c r="X760">
        <v>40.855113983154297</v>
      </c>
      <c r="Y760">
        <v>39.096588134765625</v>
      </c>
      <c r="Z760">
        <v>36.906410217285156</v>
      </c>
      <c r="AA760">
        <v>34.509296417236328</v>
      </c>
      <c r="AB760">
        <v>34.02813720703125</v>
      </c>
      <c r="AC760">
        <v>33.659172058105469</v>
      </c>
      <c r="AD760">
        <v>31.514759063720703</v>
      </c>
      <c r="AE760">
        <v>29.00457763671875</v>
      </c>
      <c r="AF760">
        <v>26.906055450439453</v>
      </c>
      <c r="AG760">
        <v>-2.0507711917161942E-2</v>
      </c>
      <c r="AH760">
        <v>4.0585123002529144E-2</v>
      </c>
      <c r="AI760">
        <v>9.0232194634154439E-4</v>
      </c>
      <c r="AJ760">
        <v>1.6039580106735229E-2</v>
      </c>
      <c r="AK760">
        <v>-4.7431506216526031E-2</v>
      </c>
      <c r="AL760">
        <v>-8.5006184875965118E-2</v>
      </c>
      <c r="AM760">
        <v>-0.20455321669578552</v>
      </c>
      <c r="AN760">
        <v>-0.16058149933815002</v>
      </c>
      <c r="AO760">
        <v>-4.6288222074508667E-2</v>
      </c>
      <c r="AP760">
        <v>7.1961857378482819E-2</v>
      </c>
      <c r="AQ760">
        <v>0.31355610489845276</v>
      </c>
      <c r="AR760">
        <v>1.4154267311096191</v>
      </c>
      <c r="AS760">
        <v>1.3999828100204468</v>
      </c>
      <c r="AT760">
        <v>1.3144230842590332</v>
      </c>
      <c r="AU760">
        <v>1.2629828453063965</v>
      </c>
      <c r="AV760">
        <v>1.204877495765686</v>
      </c>
      <c r="AW760">
        <v>1.187919020652771</v>
      </c>
      <c r="AX760">
        <v>0.98506665229797363</v>
      </c>
      <c r="AY760">
        <v>0.19863718748092651</v>
      </c>
      <c r="AZ760">
        <v>0.14550431072711945</v>
      </c>
      <c r="BA760">
        <v>0.12991511821746826</v>
      </c>
      <c r="BB760">
        <v>6.3816346228122711E-2</v>
      </c>
      <c r="BC760">
        <v>7.2786226868629456E-2</v>
      </c>
      <c r="BD760">
        <v>9.4270452857017517E-2</v>
      </c>
      <c r="BE760">
        <v>59.702232360839844</v>
      </c>
      <c r="BF760">
        <v>59.452232360839844</v>
      </c>
      <c r="BG760">
        <v>59.202232360839844</v>
      </c>
      <c r="BH760">
        <v>58.454494476318359</v>
      </c>
      <c r="BI760">
        <v>58.193195343017578</v>
      </c>
      <c r="BJ760">
        <v>57.452686309814453</v>
      </c>
      <c r="BK760">
        <v>61.055812835693359</v>
      </c>
      <c r="BL760">
        <v>65.149673461914063</v>
      </c>
      <c r="BM760">
        <v>70.024040222167969</v>
      </c>
      <c r="BN760">
        <v>74.684112548828125</v>
      </c>
      <c r="BO760">
        <v>78.821357727050781</v>
      </c>
      <c r="BP760">
        <v>79.822265625</v>
      </c>
      <c r="BQ760">
        <v>78.852996826171875</v>
      </c>
      <c r="BR760">
        <v>78.444053649902344</v>
      </c>
      <c r="BS760">
        <v>78.490379333496094</v>
      </c>
      <c r="BT760">
        <v>77.966873168945313</v>
      </c>
      <c r="BU760">
        <v>76.752799987792969</v>
      </c>
      <c r="BV760">
        <v>75.284889221191406</v>
      </c>
      <c r="BW760">
        <v>72.648094177246094</v>
      </c>
      <c r="BX760">
        <v>68.966331481933594</v>
      </c>
      <c r="BY760">
        <v>66.056037902832031</v>
      </c>
      <c r="BZ760">
        <v>64.828857421875</v>
      </c>
      <c r="CA760">
        <v>64.578857421875</v>
      </c>
      <c r="CB760">
        <v>63.102581024169922</v>
      </c>
      <c r="CC760">
        <v>0.23874020576477051</v>
      </c>
      <c r="CD760">
        <v>0.19126001000404358</v>
      </c>
      <c r="CE760">
        <v>0.16040210425853729</v>
      </c>
      <c r="CF760">
        <v>0.21023198962211609</v>
      </c>
      <c r="CG760">
        <v>0.25714829564094543</v>
      </c>
      <c r="CH760">
        <v>0.31417745351791382</v>
      </c>
      <c r="CI760">
        <v>0.27878066897392273</v>
      </c>
      <c r="CJ760">
        <v>0.27482336759567261</v>
      </c>
      <c r="CK760">
        <v>0.15064018964767456</v>
      </c>
      <c r="CL760">
        <v>0.27561172842979431</v>
      </c>
      <c r="CM760">
        <v>0.25795692205429077</v>
      </c>
      <c r="CN760">
        <v>0.24962775409221649</v>
      </c>
      <c r="CO760">
        <v>0.22827138006687164</v>
      </c>
      <c r="CP760">
        <v>0.21705415844917297</v>
      </c>
      <c r="CQ760">
        <v>0.22967337071895599</v>
      </c>
      <c r="CR760">
        <v>0.3037203848361969</v>
      </c>
      <c r="CS760">
        <v>0.24584352970123291</v>
      </c>
      <c r="CT760">
        <v>0.25145718455314636</v>
      </c>
      <c r="CU760">
        <v>0.29268991947174072</v>
      </c>
      <c r="CV760">
        <v>0.33278718590736389</v>
      </c>
      <c r="CW760">
        <v>0.35906156897544861</v>
      </c>
      <c r="CX760">
        <v>0.375934898853302</v>
      </c>
      <c r="CY760">
        <v>0.33445087075233459</v>
      </c>
      <c r="CZ760">
        <v>0.29198181629180908</v>
      </c>
    </row>
    <row r="761" spans="1:104" x14ac:dyDescent="0.25">
      <c r="A761" t="s">
        <v>882</v>
      </c>
      <c r="B761" t="s">
        <v>168</v>
      </c>
      <c r="C761" t="s">
        <v>26</v>
      </c>
      <c r="D761" t="s">
        <v>182</v>
      </c>
      <c r="E761" t="s">
        <v>182</v>
      </c>
      <c r="F761">
        <v>2019</v>
      </c>
      <c r="G761" t="s">
        <v>174</v>
      </c>
      <c r="H761">
        <v>6</v>
      </c>
      <c r="I761">
        <v>25.947042465209961</v>
      </c>
      <c r="J761">
        <v>25.080949783325195</v>
      </c>
      <c r="K761">
        <v>24.542263031005859</v>
      </c>
      <c r="L761">
        <v>24.41697883605957</v>
      </c>
      <c r="M761">
        <v>25.307304382324219</v>
      </c>
      <c r="N761">
        <v>27.45787239074707</v>
      </c>
      <c r="O761">
        <v>30.320341110229492</v>
      </c>
      <c r="P761">
        <v>33.893306732177734</v>
      </c>
      <c r="Q761">
        <v>37.109958648681641</v>
      </c>
      <c r="R761">
        <v>39.647697448730469</v>
      </c>
      <c r="S761">
        <v>41.632495880126953</v>
      </c>
      <c r="T761">
        <v>42.650913238525391</v>
      </c>
      <c r="U761">
        <v>42.990516662597656</v>
      </c>
      <c r="V761">
        <v>43.212188720703125</v>
      </c>
      <c r="W761">
        <v>42.920143127441406</v>
      </c>
      <c r="X761">
        <v>41.910717010498047</v>
      </c>
      <c r="Y761">
        <v>40.526153564453125</v>
      </c>
      <c r="Z761">
        <v>38.517513275146484</v>
      </c>
      <c r="AA761">
        <v>36.126483917236328</v>
      </c>
      <c r="AB761">
        <v>34.804328918457031</v>
      </c>
      <c r="AC761">
        <v>34.459327697753906</v>
      </c>
      <c r="AD761">
        <v>32.495857238769531</v>
      </c>
      <c r="AE761">
        <v>30.017086029052734</v>
      </c>
      <c r="AF761">
        <v>27.838855743408203</v>
      </c>
      <c r="AG761">
        <v>-2.0497573539614677E-2</v>
      </c>
      <c r="AH761">
        <v>4.2512137442827225E-2</v>
      </c>
      <c r="AI761">
        <v>2.0945535507053137E-3</v>
      </c>
      <c r="AJ761">
        <v>1.8402136862277985E-2</v>
      </c>
      <c r="AK761">
        <v>-4.6433661133050919E-2</v>
      </c>
      <c r="AL761">
        <v>-8.2135021686553955E-2</v>
      </c>
      <c r="AM761">
        <v>-0.20613303780555725</v>
      </c>
      <c r="AN761">
        <v>-0.1564355194568634</v>
      </c>
      <c r="AO761">
        <v>-3.9450131356716156E-2</v>
      </c>
      <c r="AP761">
        <v>7.7050521969795227E-2</v>
      </c>
      <c r="AQ761">
        <v>0.32644259929656982</v>
      </c>
      <c r="AR761">
        <v>1.4644795656204224</v>
      </c>
      <c r="AS761">
        <v>1.4466880559921265</v>
      </c>
      <c r="AT761">
        <v>1.3543871641159058</v>
      </c>
      <c r="AU761">
        <v>1.3026002645492554</v>
      </c>
      <c r="AV761">
        <v>1.2542040348052979</v>
      </c>
      <c r="AW761">
        <v>1.2509170770645142</v>
      </c>
      <c r="AX761">
        <v>1.0440958738327026</v>
      </c>
      <c r="AY761">
        <v>0.22089499235153198</v>
      </c>
      <c r="AZ761">
        <v>0.15722100436687469</v>
      </c>
      <c r="BA761">
        <v>0.13812293112277985</v>
      </c>
      <c r="BB761">
        <v>7.0397153496742249E-2</v>
      </c>
      <c r="BC761">
        <v>7.994437962770462E-2</v>
      </c>
      <c r="BD761">
        <v>0.10142531245946884</v>
      </c>
      <c r="BE761">
        <v>60.464420318603516</v>
      </c>
      <c r="BF761">
        <v>60.453109741210938</v>
      </c>
      <c r="BG761">
        <v>59.475727081298828</v>
      </c>
      <c r="BH761">
        <v>59.94293212890625</v>
      </c>
      <c r="BI761">
        <v>58.715545654296875</v>
      </c>
      <c r="BJ761">
        <v>59.908100128173828</v>
      </c>
      <c r="BK761">
        <v>60.851551055908203</v>
      </c>
      <c r="BL761">
        <v>64.488235473632812</v>
      </c>
      <c r="BM761">
        <v>67.192550659179688</v>
      </c>
      <c r="BN761">
        <v>70.603660583496094</v>
      </c>
      <c r="BO761">
        <v>74.262962341308594</v>
      </c>
      <c r="BP761">
        <v>77.206192016601563</v>
      </c>
      <c r="BQ761">
        <v>78.239898681640625</v>
      </c>
      <c r="BR761">
        <v>79.682449340820312</v>
      </c>
      <c r="BS761">
        <v>79.944656372070313</v>
      </c>
      <c r="BT761">
        <v>78.546440124511719</v>
      </c>
      <c r="BU761">
        <v>77.318832397460938</v>
      </c>
      <c r="BV761">
        <v>76.092582702636719</v>
      </c>
      <c r="BW761">
        <v>73.87469482421875</v>
      </c>
      <c r="BX761">
        <v>71.181694030761719</v>
      </c>
      <c r="BY761">
        <v>67.034828186035156</v>
      </c>
      <c r="BZ761">
        <v>64.635704040527344</v>
      </c>
      <c r="CA761">
        <v>63.657421112060547</v>
      </c>
      <c r="CB761">
        <v>62.907649993896484</v>
      </c>
      <c r="CC761">
        <v>0.24901928007602692</v>
      </c>
      <c r="CD761">
        <v>0.19894881546497345</v>
      </c>
      <c r="CE761">
        <v>0.16701528429985046</v>
      </c>
      <c r="CF761">
        <v>0.21793842315673828</v>
      </c>
      <c r="CG761">
        <v>0.26618361473083496</v>
      </c>
      <c r="CH761">
        <v>0.32399624586105347</v>
      </c>
      <c r="CI761">
        <v>0.28584980964660645</v>
      </c>
      <c r="CJ761">
        <v>0.28164359927177429</v>
      </c>
      <c r="CK761">
        <v>0.15267997980117798</v>
      </c>
      <c r="CL761">
        <v>0.27991586923599243</v>
      </c>
      <c r="CM761">
        <v>0.26390483975410461</v>
      </c>
      <c r="CN761">
        <v>0.2555077075958252</v>
      </c>
      <c r="CO761">
        <v>0.23319752514362335</v>
      </c>
      <c r="CP761">
        <v>0.22125890851020813</v>
      </c>
      <c r="CQ761">
        <v>0.23447248339653015</v>
      </c>
      <c r="CR761">
        <v>0.31195303797721863</v>
      </c>
      <c r="CS761">
        <v>0.25551652908325195</v>
      </c>
      <c r="CT761">
        <v>0.26168158650398254</v>
      </c>
      <c r="CU761">
        <v>0.30522948503494263</v>
      </c>
      <c r="CV761">
        <v>0.34073370695114136</v>
      </c>
      <c r="CW761">
        <v>0.36762034893035889</v>
      </c>
      <c r="CX761">
        <v>0.38679108023643494</v>
      </c>
      <c r="CY761">
        <v>0.34523332118988037</v>
      </c>
      <c r="CZ761">
        <v>0.30182626843452454</v>
      </c>
    </row>
    <row r="762" spans="1:104" x14ac:dyDescent="0.25">
      <c r="A762" t="s">
        <v>883</v>
      </c>
      <c r="B762" t="s">
        <v>168</v>
      </c>
      <c r="C762" t="s">
        <v>26</v>
      </c>
      <c r="D762" t="s">
        <v>182</v>
      </c>
      <c r="E762" t="s">
        <v>182</v>
      </c>
      <c r="F762">
        <v>2019</v>
      </c>
      <c r="G762" t="s">
        <v>175</v>
      </c>
      <c r="H762">
        <v>7</v>
      </c>
      <c r="I762">
        <v>27.24101448059082</v>
      </c>
      <c r="J762">
        <v>26.348770141601563</v>
      </c>
      <c r="K762">
        <v>25.738475799560547</v>
      </c>
      <c r="L762">
        <v>25.643606185913086</v>
      </c>
      <c r="M762">
        <v>26.625396728515625</v>
      </c>
      <c r="N762">
        <v>29.113494873046875</v>
      </c>
      <c r="O762">
        <v>32.204509735107422</v>
      </c>
      <c r="P762">
        <v>35.704414367675781</v>
      </c>
      <c r="Q762">
        <v>38.804656982421875</v>
      </c>
      <c r="R762">
        <v>41.335922241210937</v>
      </c>
      <c r="S762">
        <v>43.314327239990234</v>
      </c>
      <c r="T762">
        <v>44.355293273925781</v>
      </c>
      <c r="U762">
        <v>44.917724609375</v>
      </c>
      <c r="V762">
        <v>45.346897125244141</v>
      </c>
      <c r="W762">
        <v>45.242778778076172</v>
      </c>
      <c r="X762">
        <v>44.564670562744141</v>
      </c>
      <c r="Y762">
        <v>43.239925384521484</v>
      </c>
      <c r="Z762">
        <v>40.961681365966797</v>
      </c>
      <c r="AA762">
        <v>38.086246490478516</v>
      </c>
      <c r="AB762">
        <v>36.521858215332031</v>
      </c>
      <c r="AC762">
        <v>36.131492614746094</v>
      </c>
      <c r="AD762">
        <v>34.109485626220703</v>
      </c>
      <c r="AE762">
        <v>31.496137619018555</v>
      </c>
      <c r="AF762">
        <v>29.221809387207031</v>
      </c>
      <c r="AG762">
        <v>-1.172436960041523E-2</v>
      </c>
      <c r="AH762">
        <v>4.4159542769193649E-2</v>
      </c>
      <c r="AI762">
        <v>1.2628259137272835E-2</v>
      </c>
      <c r="AJ762">
        <v>3.4319587051868439E-2</v>
      </c>
      <c r="AK762">
        <v>-2.0917134359478951E-2</v>
      </c>
      <c r="AL762">
        <v>-2.9730789363384247E-2</v>
      </c>
      <c r="AM762">
        <v>-0.16997979581356049</v>
      </c>
      <c r="AN762">
        <v>-7.7772080898284912E-2</v>
      </c>
      <c r="AO762">
        <v>2.9802069067955017E-2</v>
      </c>
      <c r="AP762">
        <v>0.10975075513124466</v>
      </c>
      <c r="AQ762">
        <v>0.36192804574966431</v>
      </c>
      <c r="AR762">
        <v>1.5485494136810303</v>
      </c>
      <c r="AS762">
        <v>1.5499801635742187</v>
      </c>
      <c r="AT762">
        <v>1.4577459096908569</v>
      </c>
      <c r="AU762">
        <v>1.4073119163513184</v>
      </c>
      <c r="AV762">
        <v>1.4084814786911011</v>
      </c>
      <c r="AW762">
        <v>1.412264347076416</v>
      </c>
      <c r="AX762">
        <v>1.2126507759094238</v>
      </c>
      <c r="AY762">
        <v>0.33965301513671875</v>
      </c>
      <c r="AZ762">
        <v>0.22706831991672516</v>
      </c>
      <c r="BA762">
        <v>0.17985917627811432</v>
      </c>
      <c r="BB762">
        <v>0.11128143221139908</v>
      </c>
      <c r="BC762">
        <v>0.12113643437623978</v>
      </c>
      <c r="BD762">
        <v>0.13446640968322754</v>
      </c>
      <c r="BE762">
        <v>67.771507263183594</v>
      </c>
      <c r="BF762">
        <v>67.261543273925781</v>
      </c>
      <c r="BG762">
        <v>66.545501708984375</v>
      </c>
      <c r="BH762">
        <v>66.534187316894531</v>
      </c>
      <c r="BI762">
        <v>66.521957397460938</v>
      </c>
      <c r="BJ762">
        <v>66.521957397460938</v>
      </c>
      <c r="BK762">
        <v>67.715362548828125</v>
      </c>
      <c r="BL762">
        <v>69.430946350097656</v>
      </c>
      <c r="BM762">
        <v>74.217002868652344</v>
      </c>
      <c r="BN762">
        <v>77.444137573242188</v>
      </c>
      <c r="BO762">
        <v>78.489639282226563</v>
      </c>
      <c r="BP762">
        <v>77.000282287597656</v>
      </c>
      <c r="BQ762">
        <v>78.444587707519531</v>
      </c>
      <c r="BR762">
        <v>81.635490417480469</v>
      </c>
      <c r="BS762">
        <v>79.920761108398438</v>
      </c>
      <c r="BT762">
        <v>81.556884765625</v>
      </c>
      <c r="BU762">
        <v>83.715415954589844</v>
      </c>
      <c r="BV762">
        <v>83.192771911621094</v>
      </c>
      <c r="BW762">
        <v>78.0645751953125</v>
      </c>
      <c r="BX762">
        <v>73.956756591796875</v>
      </c>
      <c r="BY762">
        <v>72.227813720703125</v>
      </c>
      <c r="BZ762">
        <v>71.727134704589844</v>
      </c>
      <c r="CA762">
        <v>69.806373596191406</v>
      </c>
      <c r="CB762">
        <v>69.783958435058594</v>
      </c>
      <c r="CC762">
        <v>0.2440335601568222</v>
      </c>
      <c r="CD762">
        <v>0.1958041787147522</v>
      </c>
      <c r="CE762">
        <v>0.16400296986103058</v>
      </c>
      <c r="CF762">
        <v>0.21493689715862274</v>
      </c>
      <c r="CG762">
        <v>0.26369857788085938</v>
      </c>
      <c r="CH762">
        <v>0.32389786839485168</v>
      </c>
      <c r="CI762">
        <v>0.28497812151908875</v>
      </c>
      <c r="CJ762">
        <v>0.27716729044914246</v>
      </c>
      <c r="CK762">
        <v>0.14855827391147614</v>
      </c>
      <c r="CL762">
        <v>0.27104088664054871</v>
      </c>
      <c r="CM762">
        <v>0.25391164422035217</v>
      </c>
      <c r="CN762">
        <v>0.24486744403839111</v>
      </c>
      <c r="CO762">
        <v>0.22445663809776306</v>
      </c>
      <c r="CP762">
        <v>0.21356804668903351</v>
      </c>
      <c r="CQ762">
        <v>0.22713172435760498</v>
      </c>
      <c r="CR762">
        <v>0.30551177263259888</v>
      </c>
      <c r="CS762">
        <v>0.25187522172927856</v>
      </c>
      <c r="CT762">
        <v>0.25728508830070496</v>
      </c>
      <c r="CU762">
        <v>0.29861360788345337</v>
      </c>
      <c r="CV762">
        <v>0.33249083161354065</v>
      </c>
      <c r="CW762">
        <v>0.35829189419746399</v>
      </c>
      <c r="CX762">
        <v>0.37765726447105408</v>
      </c>
      <c r="CY762">
        <v>0.33694168925285339</v>
      </c>
      <c r="CZ762">
        <v>0.2949603796005249</v>
      </c>
    </row>
    <row r="763" spans="1:104" x14ac:dyDescent="0.25">
      <c r="A763" t="s">
        <v>884</v>
      </c>
      <c r="B763" t="s">
        <v>168</v>
      </c>
      <c r="C763" t="s">
        <v>26</v>
      </c>
      <c r="D763" t="s">
        <v>182</v>
      </c>
      <c r="E763" t="s">
        <v>182</v>
      </c>
      <c r="F763">
        <v>2019</v>
      </c>
      <c r="G763" t="s">
        <v>176</v>
      </c>
      <c r="H763">
        <v>8</v>
      </c>
      <c r="I763">
        <v>28.206872940063477</v>
      </c>
      <c r="J763">
        <v>27.221426010131836</v>
      </c>
      <c r="K763">
        <v>26.588577270507813</v>
      </c>
      <c r="L763">
        <v>26.469732284545898</v>
      </c>
      <c r="M763">
        <v>27.51490592956543</v>
      </c>
      <c r="N763">
        <v>30.259998321533203</v>
      </c>
      <c r="O763">
        <v>33.818042755126953</v>
      </c>
      <c r="P763">
        <v>37.503173828125</v>
      </c>
      <c r="Q763">
        <v>41.226459503173828</v>
      </c>
      <c r="R763">
        <v>44.190170288085937</v>
      </c>
      <c r="S763">
        <v>46.624397277832031</v>
      </c>
      <c r="T763">
        <v>47.866462707519531</v>
      </c>
      <c r="U763">
        <v>48.509933471679688</v>
      </c>
      <c r="V763">
        <v>48.957710266113281</v>
      </c>
      <c r="W763">
        <v>48.818210601806641</v>
      </c>
      <c r="X763">
        <v>47.824913024902344</v>
      </c>
      <c r="Y763">
        <v>46.154155731201172</v>
      </c>
      <c r="Z763">
        <v>43.722194671630859</v>
      </c>
      <c r="AA763">
        <v>40.538211822509766</v>
      </c>
      <c r="AB763">
        <v>39.113014221191406</v>
      </c>
      <c r="AC763">
        <v>38.066928863525391</v>
      </c>
      <c r="AD763">
        <v>35.644790649414063</v>
      </c>
      <c r="AE763">
        <v>32.7982177734375</v>
      </c>
      <c r="AF763">
        <v>30.400600433349609</v>
      </c>
      <c r="AG763">
        <v>-4.416310228407383E-3</v>
      </c>
      <c r="AH763">
        <v>4.6125553548336029E-2</v>
      </c>
      <c r="AI763">
        <v>2.1856805309653282E-2</v>
      </c>
      <c r="AJ763">
        <v>4.838334396481514E-2</v>
      </c>
      <c r="AK763">
        <v>1.0196679504588246E-3</v>
      </c>
      <c r="AL763">
        <v>1.6166273504495621E-2</v>
      </c>
      <c r="AM763">
        <v>-0.14002244174480438</v>
      </c>
      <c r="AN763">
        <v>-1.1177951470017433E-2</v>
      </c>
      <c r="AO763">
        <v>9.0672008693218231E-2</v>
      </c>
      <c r="AP763">
        <v>0.14339600503444672</v>
      </c>
      <c r="AQ763">
        <v>0.41556870937347412</v>
      </c>
      <c r="AR763">
        <v>1.7239595651626587</v>
      </c>
      <c r="AS763">
        <v>1.7395939826965332</v>
      </c>
      <c r="AT763">
        <v>1.6367218494415283</v>
      </c>
      <c r="AU763">
        <v>1.5799062252044678</v>
      </c>
      <c r="AV763">
        <v>1.6008622646331787</v>
      </c>
      <c r="AW763">
        <v>1.5942293405532837</v>
      </c>
      <c r="AX763">
        <v>1.4018539190292358</v>
      </c>
      <c r="AY763">
        <v>0.45965981483459473</v>
      </c>
      <c r="AZ763">
        <v>0.30067816376686096</v>
      </c>
      <c r="BA763">
        <v>0.22338823974132538</v>
      </c>
      <c r="BB763">
        <v>0.15034042298793793</v>
      </c>
      <c r="BC763">
        <v>0.16032102704048157</v>
      </c>
      <c r="BD763">
        <v>0.16655485332012177</v>
      </c>
      <c r="BE763">
        <v>70.462554931640625</v>
      </c>
      <c r="BF763">
        <v>70.66326904296875</v>
      </c>
      <c r="BG763">
        <v>69.689743041992188</v>
      </c>
      <c r="BH763">
        <v>70.046234130859375</v>
      </c>
      <c r="BI763">
        <v>69.2906494140625</v>
      </c>
      <c r="BJ763">
        <v>68.881767272949219</v>
      </c>
      <c r="BK763">
        <v>68.890830993652344</v>
      </c>
      <c r="BL763">
        <v>68.681037902832031</v>
      </c>
      <c r="BM763">
        <v>71.391304016113281</v>
      </c>
      <c r="BN763">
        <v>74.737274169921875</v>
      </c>
      <c r="BO763">
        <v>79.80999755859375</v>
      </c>
      <c r="BP763">
        <v>82.77374267578125</v>
      </c>
      <c r="BQ763">
        <v>83.99041748046875</v>
      </c>
      <c r="BR763">
        <v>84.228126525878906</v>
      </c>
      <c r="BS763">
        <v>84.00946044921875</v>
      </c>
      <c r="BT763">
        <v>83.437553405761719</v>
      </c>
      <c r="BU763">
        <v>83.20147705078125</v>
      </c>
      <c r="BV763">
        <v>81.655143737792969</v>
      </c>
      <c r="BW763">
        <v>78.492485046386719</v>
      </c>
      <c r="BX763">
        <v>75.990753173828125</v>
      </c>
      <c r="BY763">
        <v>74.008338928222656</v>
      </c>
      <c r="BZ763">
        <v>73.207611083984375</v>
      </c>
      <c r="CA763">
        <v>71.490653991699219</v>
      </c>
      <c r="CB763">
        <v>71.853843688964844</v>
      </c>
      <c r="CC763">
        <v>0.24778400361537933</v>
      </c>
      <c r="CD763">
        <v>0.19826200604438782</v>
      </c>
      <c r="CE763">
        <v>0.16615352034568787</v>
      </c>
      <c r="CF763">
        <v>0.2175716757774353</v>
      </c>
      <c r="CG763">
        <v>0.26698765158653259</v>
      </c>
      <c r="CH763">
        <v>0.33014005422592163</v>
      </c>
      <c r="CI763">
        <v>0.29126277565956116</v>
      </c>
      <c r="CJ763">
        <v>0.28184208273887634</v>
      </c>
      <c r="CK763">
        <v>0.15270134806632996</v>
      </c>
      <c r="CL763">
        <v>0.28050410747528076</v>
      </c>
      <c r="CM763">
        <v>0.26496663689613342</v>
      </c>
      <c r="CN763">
        <v>0.2569277286529541</v>
      </c>
      <c r="CO763">
        <v>0.23596833646297455</v>
      </c>
      <c r="CP763">
        <v>0.22449351847171783</v>
      </c>
      <c r="CQ763">
        <v>0.2388957142829895</v>
      </c>
      <c r="CR763">
        <v>0.31871360540390015</v>
      </c>
      <c r="CS763">
        <v>0.26080998778343201</v>
      </c>
      <c r="CT763">
        <v>0.2676963210105896</v>
      </c>
      <c r="CU763">
        <v>0.3108537495136261</v>
      </c>
      <c r="CV763">
        <v>0.34775349497795105</v>
      </c>
      <c r="CW763">
        <v>0.36983761191368103</v>
      </c>
      <c r="CX763">
        <v>0.38767829537391663</v>
      </c>
      <c r="CY763">
        <v>0.34481194615364075</v>
      </c>
      <c r="CZ763">
        <v>0.30118721723556519</v>
      </c>
    </row>
    <row r="764" spans="1:104" x14ac:dyDescent="0.25">
      <c r="A764" t="s">
        <v>885</v>
      </c>
      <c r="B764" t="s">
        <v>168</v>
      </c>
      <c r="C764" t="s">
        <v>26</v>
      </c>
      <c r="D764" t="s">
        <v>182</v>
      </c>
      <c r="E764" t="s">
        <v>182</v>
      </c>
      <c r="F764">
        <v>2019</v>
      </c>
      <c r="G764" t="s">
        <v>177</v>
      </c>
      <c r="H764">
        <v>9</v>
      </c>
      <c r="I764">
        <v>28.27964973449707</v>
      </c>
      <c r="J764">
        <v>27.347736358642578</v>
      </c>
      <c r="K764">
        <v>26.743528366088867</v>
      </c>
      <c r="L764">
        <v>26.689580917358398</v>
      </c>
      <c r="M764">
        <v>27.848085403442383</v>
      </c>
      <c r="N764">
        <v>30.6971435546875</v>
      </c>
      <c r="O764">
        <v>34.894725799560547</v>
      </c>
      <c r="P764">
        <v>38.450748443603516</v>
      </c>
      <c r="Q764">
        <v>42.660186767578125</v>
      </c>
      <c r="R764">
        <v>45.947002410888672</v>
      </c>
      <c r="S764">
        <v>48.301368713378906</v>
      </c>
      <c r="T764">
        <v>49.580047607421875</v>
      </c>
      <c r="U764">
        <v>50.177337646484375</v>
      </c>
      <c r="V764">
        <v>50.635139465332031</v>
      </c>
      <c r="W764">
        <v>50.386245727539062</v>
      </c>
      <c r="X764">
        <v>48.950210571289063</v>
      </c>
      <c r="Y764">
        <v>46.715980529785156</v>
      </c>
      <c r="Z764">
        <v>44.018505096435547</v>
      </c>
      <c r="AA764">
        <v>41.083358764648438</v>
      </c>
      <c r="AB764">
        <v>40.363227844238281</v>
      </c>
      <c r="AC764">
        <v>38.393733978271484</v>
      </c>
      <c r="AD764">
        <v>35.723583221435547</v>
      </c>
      <c r="AE764">
        <v>32.721405029296875</v>
      </c>
      <c r="AF764">
        <v>30.324190139770508</v>
      </c>
      <c r="AG764">
        <v>-3.9166035130620003E-3</v>
      </c>
      <c r="AH764">
        <v>4.5221645385026932E-2</v>
      </c>
      <c r="AI764">
        <v>2.1905789151787758E-2</v>
      </c>
      <c r="AJ764">
        <v>4.8274289816617966E-2</v>
      </c>
      <c r="AK764">
        <v>2.2151798475533724E-3</v>
      </c>
      <c r="AL764">
        <v>1.8533999100327492E-2</v>
      </c>
      <c r="AM764">
        <v>-0.13966280221939087</v>
      </c>
      <c r="AN764">
        <v>-7.5340503826737404E-3</v>
      </c>
      <c r="AO764">
        <v>9.6327908337116241E-2</v>
      </c>
      <c r="AP764">
        <v>0.15006043016910553</v>
      </c>
      <c r="AQ764">
        <v>0.43081185221672058</v>
      </c>
      <c r="AR764">
        <v>1.7861908674240112</v>
      </c>
      <c r="AS764">
        <v>1.8003638982772827</v>
      </c>
      <c r="AT764">
        <v>1.6917166709899902</v>
      </c>
      <c r="AU764">
        <v>1.6289632320404053</v>
      </c>
      <c r="AV764">
        <v>1.6367158889770508</v>
      </c>
      <c r="AW764">
        <v>1.6095722913742065</v>
      </c>
      <c r="AX764">
        <v>1.4112328290939331</v>
      </c>
      <c r="AY764">
        <v>0.46827724575996399</v>
      </c>
      <c r="AZ764">
        <v>0.3093453049659729</v>
      </c>
      <c r="BA764">
        <v>0.22568194568157196</v>
      </c>
      <c r="BB764">
        <v>0.15132589638233185</v>
      </c>
      <c r="BC764">
        <v>0.15988115966320038</v>
      </c>
      <c r="BD764">
        <v>0.16530711948871613</v>
      </c>
      <c r="BE764">
        <v>65.898353576660156</v>
      </c>
      <c r="BF764">
        <v>65.171035766601563</v>
      </c>
      <c r="BG764">
        <v>65.852081298828125</v>
      </c>
      <c r="BH764">
        <v>63.909923553466797</v>
      </c>
      <c r="BI764">
        <v>64.601394653320313</v>
      </c>
      <c r="BJ764">
        <v>65.283348083496094</v>
      </c>
      <c r="BK764">
        <v>67.419921875</v>
      </c>
      <c r="BL764">
        <v>68.897239685058594</v>
      </c>
      <c r="BM764">
        <v>76.148391723632813</v>
      </c>
      <c r="BN764">
        <v>81.614356994628906</v>
      </c>
      <c r="BO764">
        <v>87.114356994628906</v>
      </c>
      <c r="BP764">
        <v>88.410194396972656</v>
      </c>
      <c r="BQ764">
        <v>87.97711181640625</v>
      </c>
      <c r="BR764">
        <v>89.795860290527344</v>
      </c>
      <c r="BS764">
        <v>91.513412475585938</v>
      </c>
      <c r="BT764">
        <v>89.545158386230469</v>
      </c>
      <c r="BU764">
        <v>87.876373291015625</v>
      </c>
      <c r="BV764">
        <v>87.330543518066406</v>
      </c>
      <c r="BW764">
        <v>85.795616149902344</v>
      </c>
      <c r="BX764">
        <v>80.898147583007813</v>
      </c>
      <c r="BY764">
        <v>76.53448486328125</v>
      </c>
      <c r="BZ764">
        <v>76.216880798339844</v>
      </c>
      <c r="CA764">
        <v>74.033119201660156</v>
      </c>
      <c r="CB764">
        <v>72.544914245605469</v>
      </c>
      <c r="CC764">
        <v>0.24238352477550507</v>
      </c>
      <c r="CD764">
        <v>0.19412221014499664</v>
      </c>
      <c r="CE764">
        <v>0.16288049519062042</v>
      </c>
      <c r="CF764">
        <v>0.2138516753911972</v>
      </c>
      <c r="CG764">
        <v>0.26437222957611084</v>
      </c>
      <c r="CH764">
        <v>0.32703885436058044</v>
      </c>
      <c r="CI764">
        <v>0.29451239109039307</v>
      </c>
      <c r="CJ764">
        <v>0.28508251905441284</v>
      </c>
      <c r="CK764">
        <v>0.15659546852111816</v>
      </c>
      <c r="CL764">
        <v>0.29033592343330383</v>
      </c>
      <c r="CM764">
        <v>0.27341887354850769</v>
      </c>
      <c r="CN764">
        <v>0.26530295610427856</v>
      </c>
      <c r="CO764">
        <v>0.2432938814163208</v>
      </c>
      <c r="CP764">
        <v>0.23104803264141083</v>
      </c>
      <c r="CQ764">
        <v>0.24522855877876282</v>
      </c>
      <c r="CR764">
        <v>0.32400503754615784</v>
      </c>
      <c r="CS764">
        <v>0.26172477006912231</v>
      </c>
      <c r="CT764">
        <v>0.26766899228096008</v>
      </c>
      <c r="CU764">
        <v>0.31283560395240784</v>
      </c>
      <c r="CV764">
        <v>0.35382845997810364</v>
      </c>
      <c r="CW764">
        <v>0.37033942341804504</v>
      </c>
      <c r="CX764">
        <v>0.38528478145599365</v>
      </c>
      <c r="CY764">
        <v>0.33976402878761292</v>
      </c>
      <c r="CZ764">
        <v>0.2961861789226532</v>
      </c>
    </row>
    <row r="765" spans="1:104" x14ac:dyDescent="0.25">
      <c r="A765" t="s">
        <v>886</v>
      </c>
      <c r="B765" t="s">
        <v>168</v>
      </c>
      <c r="C765" t="s">
        <v>26</v>
      </c>
      <c r="D765" t="s">
        <v>182</v>
      </c>
      <c r="E765" t="s">
        <v>182</v>
      </c>
      <c r="F765">
        <v>2019</v>
      </c>
      <c r="G765" t="s">
        <v>178</v>
      </c>
      <c r="H765">
        <v>10</v>
      </c>
      <c r="I765">
        <v>26.899204254150391</v>
      </c>
      <c r="J765">
        <v>26.012552261352539</v>
      </c>
      <c r="K765">
        <v>25.43394660949707</v>
      </c>
      <c r="L765">
        <v>25.313066482543945</v>
      </c>
      <c r="M765">
        <v>26.278617858886719</v>
      </c>
      <c r="N765">
        <v>28.670480728149414</v>
      </c>
      <c r="O765">
        <v>32.587226867675781</v>
      </c>
      <c r="P765">
        <v>35.529975891113281</v>
      </c>
      <c r="Q765">
        <v>39.05780029296875</v>
      </c>
      <c r="R765">
        <v>42.144203186035156</v>
      </c>
      <c r="S765">
        <v>44.752105712890625</v>
      </c>
      <c r="T765">
        <v>46.424198150634766</v>
      </c>
      <c r="U765">
        <v>47.333183288574219</v>
      </c>
      <c r="V765">
        <v>48.145469665527344</v>
      </c>
      <c r="W765">
        <v>47.985893249511719</v>
      </c>
      <c r="X765">
        <v>46.646812438964844</v>
      </c>
      <c r="Y765">
        <v>44.470790863037109</v>
      </c>
      <c r="Z765">
        <v>41.727088928222656</v>
      </c>
      <c r="AA765">
        <v>39.878757476806641</v>
      </c>
      <c r="AB765">
        <v>38.409889221191406</v>
      </c>
      <c r="AC765">
        <v>36.345184326171875</v>
      </c>
      <c r="AD765">
        <v>33.821414947509766</v>
      </c>
      <c r="AE765">
        <v>31.062040328979492</v>
      </c>
      <c r="AF765">
        <v>28.825311660766602</v>
      </c>
      <c r="AG765">
        <v>-1.4556051231920719E-2</v>
      </c>
      <c r="AH765">
        <v>4.4518981128931046E-2</v>
      </c>
      <c r="AI765">
        <v>9.7574573010206223E-3</v>
      </c>
      <c r="AJ765">
        <v>3.0175607651472092E-2</v>
      </c>
      <c r="AK765">
        <v>-2.8801253065466881E-2</v>
      </c>
      <c r="AL765">
        <v>-4.547484964132309E-2</v>
      </c>
      <c r="AM765">
        <v>-0.18546250462532043</v>
      </c>
      <c r="AN765">
        <v>-0.10242084413766861</v>
      </c>
      <c r="AO765">
        <v>1.0223891586065292E-2</v>
      </c>
      <c r="AP765">
        <v>0.10442404448986053</v>
      </c>
      <c r="AQ765">
        <v>0.36975324153900146</v>
      </c>
      <c r="AR765">
        <v>1.6179171800613403</v>
      </c>
      <c r="AS765">
        <v>1.6217290163040161</v>
      </c>
      <c r="AT765">
        <v>1.5370103120803833</v>
      </c>
      <c r="AU765">
        <v>1.4830971956253052</v>
      </c>
      <c r="AV765">
        <v>1.4513394832611084</v>
      </c>
      <c r="AW765">
        <v>1.4295332431793213</v>
      </c>
      <c r="AX765">
        <v>1.2132185697555542</v>
      </c>
      <c r="AY765">
        <v>0.32346776127815247</v>
      </c>
      <c r="AZ765">
        <v>0.21887607872486115</v>
      </c>
      <c r="BA765">
        <v>0.17244221270084381</v>
      </c>
      <c r="BB765">
        <v>0.10100014507770538</v>
      </c>
      <c r="BC765">
        <v>0.11079429090023041</v>
      </c>
      <c r="BD765">
        <v>0.12718029320240021</v>
      </c>
      <c r="BE765">
        <v>62.70458984375</v>
      </c>
      <c r="BF765">
        <v>62.432106018066406</v>
      </c>
      <c r="BG765">
        <v>62.635787963867188</v>
      </c>
      <c r="BH765">
        <v>61.442554473876953</v>
      </c>
      <c r="BI765">
        <v>61.636920928955078</v>
      </c>
      <c r="BJ765">
        <v>59.954135894775391</v>
      </c>
      <c r="BK765">
        <v>61.125797271728516</v>
      </c>
      <c r="BL765">
        <v>64.249778747558594</v>
      </c>
      <c r="BM765">
        <v>69.591506958007813</v>
      </c>
      <c r="BN765">
        <v>74.999771118164063</v>
      </c>
      <c r="BO765">
        <v>79.169845581054688</v>
      </c>
      <c r="BP765">
        <v>81.171661376953125</v>
      </c>
      <c r="BQ765">
        <v>83.920295715332031</v>
      </c>
      <c r="BR765">
        <v>85.84173583984375</v>
      </c>
      <c r="BS765">
        <v>85.60308837890625</v>
      </c>
      <c r="BT765">
        <v>84.648269653320312</v>
      </c>
      <c r="BU765">
        <v>83.727523803710938</v>
      </c>
      <c r="BV765">
        <v>82.080612182617188</v>
      </c>
      <c r="BW765">
        <v>76.659172058105469</v>
      </c>
      <c r="BX765">
        <v>70.36285400390625</v>
      </c>
      <c r="BY765">
        <v>68.364212036132813</v>
      </c>
      <c r="BZ765">
        <v>65.932563781738281</v>
      </c>
      <c r="CA765">
        <v>64.920295715332031</v>
      </c>
      <c r="CB765">
        <v>63.249771118164063</v>
      </c>
      <c r="CC765">
        <v>0.25018292665481567</v>
      </c>
      <c r="CD765">
        <v>0.20012576878070831</v>
      </c>
      <c r="CE765">
        <v>0.16757038235664368</v>
      </c>
      <c r="CF765">
        <v>0.21884240210056305</v>
      </c>
      <c r="CG765">
        <v>0.26825609803199768</v>
      </c>
      <c r="CH765">
        <v>0.32624197006225586</v>
      </c>
      <c r="CI765">
        <v>0.29248547554016113</v>
      </c>
      <c r="CJ765">
        <v>0.2831539511680603</v>
      </c>
      <c r="CK765">
        <v>0.15414263308048248</v>
      </c>
      <c r="CL765">
        <v>0.2840629518032074</v>
      </c>
      <c r="CM765">
        <v>0.26936876773834229</v>
      </c>
      <c r="CN765">
        <v>0.26273936033248901</v>
      </c>
      <c r="CO765">
        <v>0.24149894714355469</v>
      </c>
      <c r="CP765">
        <v>0.2316708117723465</v>
      </c>
      <c r="CQ765">
        <v>0.24632245302200317</v>
      </c>
      <c r="CR765">
        <v>0.32629510760307312</v>
      </c>
      <c r="CS765">
        <v>0.26420843601226807</v>
      </c>
      <c r="CT765">
        <v>0.26965805888175964</v>
      </c>
      <c r="CU765">
        <v>0.31771951913833618</v>
      </c>
      <c r="CV765">
        <v>0.35350075364112854</v>
      </c>
      <c r="CW765">
        <v>0.3701721727848053</v>
      </c>
      <c r="CX765">
        <v>0.3852921724319458</v>
      </c>
      <c r="CY765">
        <v>0.34341639280319214</v>
      </c>
      <c r="CZ765">
        <v>0.30170688033103943</v>
      </c>
    </row>
    <row r="766" spans="1:104" x14ac:dyDescent="0.25">
      <c r="A766" t="s">
        <v>887</v>
      </c>
      <c r="B766" t="s">
        <v>168</v>
      </c>
      <c r="C766" t="s">
        <v>26</v>
      </c>
      <c r="D766" t="s">
        <v>182</v>
      </c>
      <c r="E766" t="s">
        <v>182</v>
      </c>
      <c r="F766">
        <v>2019</v>
      </c>
      <c r="G766" t="s">
        <v>179</v>
      </c>
      <c r="H766">
        <v>11</v>
      </c>
      <c r="I766">
        <v>24.514537811279297</v>
      </c>
      <c r="J766">
        <v>23.846181869506836</v>
      </c>
      <c r="K766">
        <v>23.447563171386719</v>
      </c>
      <c r="L766">
        <v>23.483942031860352</v>
      </c>
      <c r="M766">
        <v>24.478572845458984</v>
      </c>
      <c r="N766">
        <v>26.682989120483398</v>
      </c>
      <c r="O766">
        <v>29.600933074951172</v>
      </c>
      <c r="P766">
        <v>32.455425262451172</v>
      </c>
      <c r="Q766">
        <v>35.315624237060547</v>
      </c>
      <c r="R766">
        <v>37.461902618408203</v>
      </c>
      <c r="S766">
        <v>39.208950042724609</v>
      </c>
      <c r="T766">
        <v>40.125648498535156</v>
      </c>
      <c r="U766">
        <v>40.614723205566406</v>
      </c>
      <c r="V766">
        <v>41.100490570068359</v>
      </c>
      <c r="W766">
        <v>40.786342620849609</v>
      </c>
      <c r="X766">
        <v>39.427268981933594</v>
      </c>
      <c r="Y766">
        <v>38.032894134521484</v>
      </c>
      <c r="Z766">
        <v>37.441425323486328</v>
      </c>
      <c r="AA766">
        <v>35.154731750488281</v>
      </c>
      <c r="AB766">
        <v>33.379726409912109</v>
      </c>
      <c r="AC766">
        <v>31.903167724609375</v>
      </c>
      <c r="AD766">
        <v>29.954313278198242</v>
      </c>
      <c r="AE766">
        <v>27.737077713012695</v>
      </c>
      <c r="AF766">
        <v>25.968666076660156</v>
      </c>
      <c r="AG766">
        <v>-2.8714777901768684E-2</v>
      </c>
      <c r="AH766">
        <v>4.0547903627157211E-2</v>
      </c>
      <c r="AI766">
        <v>-8.2023395225405693E-3</v>
      </c>
      <c r="AJ766">
        <v>2.8724768199026585E-3</v>
      </c>
      <c r="AK766">
        <v>-7.2169125080108643E-2</v>
      </c>
      <c r="AL766">
        <v>-0.1339653879404068</v>
      </c>
      <c r="AM766">
        <v>-0.24478805065155029</v>
      </c>
      <c r="AN766">
        <v>-0.23250700533390045</v>
      </c>
      <c r="AO766">
        <v>-0.10694147646427155</v>
      </c>
      <c r="AP766">
        <v>4.2854767292737961E-2</v>
      </c>
      <c r="AQ766">
        <v>0.28059986233711243</v>
      </c>
      <c r="AR766">
        <v>1.3309894800186157</v>
      </c>
      <c r="AS766">
        <v>1.308252215385437</v>
      </c>
      <c r="AT766">
        <v>1.233648419380188</v>
      </c>
      <c r="AU766">
        <v>1.1889486312866211</v>
      </c>
      <c r="AV766">
        <v>1.098030686378479</v>
      </c>
      <c r="AW766">
        <v>1.0891667604446411</v>
      </c>
      <c r="AX766">
        <v>0.89019030332565308</v>
      </c>
      <c r="AY766">
        <v>0.10182176530361176</v>
      </c>
      <c r="AZ766">
        <v>8.5342258214950562E-2</v>
      </c>
      <c r="BA766">
        <v>9.2445731163024902E-2</v>
      </c>
      <c r="BB766">
        <v>2.8491826727986336E-2</v>
      </c>
      <c r="BC766">
        <v>3.7324808537960052E-2</v>
      </c>
      <c r="BD766">
        <v>6.6520363092422485E-2</v>
      </c>
      <c r="BE766">
        <v>60.236366271972656</v>
      </c>
      <c r="BF766">
        <v>59.872550964355469</v>
      </c>
      <c r="BG766">
        <v>59.619274139404297</v>
      </c>
      <c r="BH766">
        <v>59.593090057373047</v>
      </c>
      <c r="BI766">
        <v>60.000911712646484</v>
      </c>
      <c r="BJ766">
        <v>60.582721710205078</v>
      </c>
      <c r="BK766">
        <v>59.782905578613281</v>
      </c>
      <c r="BL766">
        <v>59.565269470214844</v>
      </c>
      <c r="BM766">
        <v>62.709445953369141</v>
      </c>
      <c r="BN766">
        <v>65.709274291992188</v>
      </c>
      <c r="BO766">
        <v>68.125808715820313</v>
      </c>
      <c r="BP766">
        <v>69.943992614746094</v>
      </c>
      <c r="BQ766">
        <v>71.1370849609375</v>
      </c>
      <c r="BR766">
        <v>71.536903381347656</v>
      </c>
      <c r="BS766">
        <v>70.153083801269531</v>
      </c>
      <c r="BT766">
        <v>69.943992614746094</v>
      </c>
      <c r="BU766">
        <v>68.773086547851562</v>
      </c>
      <c r="BV766">
        <v>66.780906677246094</v>
      </c>
      <c r="BW766">
        <v>65.406913757324219</v>
      </c>
      <c r="BX766">
        <v>63.836185455322266</v>
      </c>
      <c r="BY766">
        <v>63.063640594482422</v>
      </c>
      <c r="BZ766">
        <v>62.628543853759766</v>
      </c>
      <c r="CA766">
        <v>61.837821960449219</v>
      </c>
      <c r="CB766">
        <v>61.610725402832031</v>
      </c>
      <c r="CC766">
        <v>0.25392076373100281</v>
      </c>
      <c r="CD766">
        <v>0.20345103740692139</v>
      </c>
      <c r="CE766">
        <v>0.17112997174263</v>
      </c>
      <c r="CF766">
        <v>0.22483421862125397</v>
      </c>
      <c r="CG766">
        <v>0.27683615684509277</v>
      </c>
      <c r="CH766">
        <v>0.33423814177513123</v>
      </c>
      <c r="CI766">
        <v>0.29616129398345947</v>
      </c>
      <c r="CJ766">
        <v>0.28923976421356201</v>
      </c>
      <c r="CK766">
        <v>0.15643782913684845</v>
      </c>
      <c r="CL766">
        <v>0.28616544604301453</v>
      </c>
      <c r="CM766">
        <v>0.26938876509666443</v>
      </c>
      <c r="CN766">
        <v>0.26017278432846069</v>
      </c>
      <c r="CO766">
        <v>0.23878788948059082</v>
      </c>
      <c r="CP766">
        <v>0.22865037620067596</v>
      </c>
      <c r="CQ766">
        <v>0.24300558865070343</v>
      </c>
      <c r="CR766">
        <v>0.32137185335159302</v>
      </c>
      <c r="CS766">
        <v>0.26131239533424377</v>
      </c>
      <c r="CT766">
        <v>0.27011275291442871</v>
      </c>
      <c r="CU766">
        <v>0.31270939111709595</v>
      </c>
      <c r="CV766">
        <v>0.34532314538955688</v>
      </c>
      <c r="CW766">
        <v>0.36709502339363098</v>
      </c>
      <c r="CX766">
        <v>0.38588038086891174</v>
      </c>
      <c r="CY766">
        <v>0.34453964233398438</v>
      </c>
      <c r="CZ766">
        <v>0.30406168103218079</v>
      </c>
    </row>
    <row r="767" spans="1:104" x14ac:dyDescent="0.25">
      <c r="A767" t="s">
        <v>888</v>
      </c>
      <c r="B767" t="s">
        <v>168</v>
      </c>
      <c r="C767" t="s">
        <v>26</v>
      </c>
      <c r="D767" t="s">
        <v>182</v>
      </c>
      <c r="E767" t="s">
        <v>182</v>
      </c>
      <c r="F767">
        <v>2019</v>
      </c>
      <c r="G767" t="s">
        <v>180</v>
      </c>
      <c r="H767">
        <v>12</v>
      </c>
      <c r="I767">
        <v>23.220392227172852</v>
      </c>
      <c r="J767">
        <v>22.672855377197266</v>
      </c>
      <c r="K767">
        <v>22.399885177612305</v>
      </c>
      <c r="L767">
        <v>22.462398529052734</v>
      </c>
      <c r="M767">
        <v>23.440486907958984</v>
      </c>
      <c r="N767">
        <v>25.633358001708984</v>
      </c>
      <c r="O767">
        <v>28.564762115478516</v>
      </c>
      <c r="P767">
        <v>31.166254043579102</v>
      </c>
      <c r="Q767">
        <v>33.309268951416016</v>
      </c>
      <c r="R767">
        <v>34.403022766113281</v>
      </c>
      <c r="S767">
        <v>35.036617279052734</v>
      </c>
      <c r="T767">
        <v>35.129695892333984</v>
      </c>
      <c r="U767">
        <v>35.021408081054687</v>
      </c>
      <c r="V767">
        <v>35.023826599121094</v>
      </c>
      <c r="W767">
        <v>34.627738952636719</v>
      </c>
      <c r="X767">
        <v>33.656192779541016</v>
      </c>
      <c r="Y767">
        <v>33.063774108886719</v>
      </c>
      <c r="Z767">
        <v>33.520301818847656</v>
      </c>
      <c r="AA767">
        <v>32.254325866699219</v>
      </c>
      <c r="AB767">
        <v>30.838254928588867</v>
      </c>
      <c r="AC767">
        <v>29.589414596557617</v>
      </c>
      <c r="AD767">
        <v>28.020610809326172</v>
      </c>
      <c r="AE767">
        <v>26.086965560913086</v>
      </c>
      <c r="AF767">
        <v>24.51484489440918</v>
      </c>
      <c r="AG767">
        <v>-4.5628782361745834E-2</v>
      </c>
      <c r="AH767">
        <v>3.7819299846887589E-2</v>
      </c>
      <c r="AI767">
        <v>-2.8851991519331932E-2</v>
      </c>
      <c r="AJ767">
        <v>-2.7999214828014374E-2</v>
      </c>
      <c r="AK767">
        <v>-0.12342048436403275</v>
      </c>
      <c r="AL767">
        <v>-0.23886515200138092</v>
      </c>
      <c r="AM767">
        <v>-0.32637098431587219</v>
      </c>
      <c r="AN767">
        <v>-0.38738450407981873</v>
      </c>
      <c r="AO767">
        <v>-0.23873081803321838</v>
      </c>
      <c r="AP767">
        <v>-2.2314434871077538E-2</v>
      </c>
      <c r="AQ767">
        <v>0.18690446019172668</v>
      </c>
      <c r="AR767">
        <v>1.0406485795974731</v>
      </c>
      <c r="AS767">
        <v>0.98205351829528809</v>
      </c>
      <c r="AT767">
        <v>0.91235166788101196</v>
      </c>
      <c r="AU767">
        <v>0.87821024656295776</v>
      </c>
      <c r="AV767">
        <v>0.74386394023895264</v>
      </c>
      <c r="AW767">
        <v>0.75490307807922363</v>
      </c>
      <c r="AX767">
        <v>0.56131327152252197</v>
      </c>
      <c r="AY767">
        <v>-0.12742416560649872</v>
      </c>
      <c r="AZ767">
        <v>-5.0134599208831787E-2</v>
      </c>
      <c r="BA767">
        <v>1.1367184109985828E-2</v>
      </c>
      <c r="BB767">
        <v>-4.9407422542572021E-2</v>
      </c>
      <c r="BC767">
        <v>-4.1453640908002853E-2</v>
      </c>
      <c r="BD767">
        <v>2.6445288676768541E-3</v>
      </c>
      <c r="BE767">
        <v>48.408119201660156</v>
      </c>
      <c r="BF767">
        <v>48.14697265625</v>
      </c>
      <c r="BG767">
        <v>46.9219970703125</v>
      </c>
      <c r="BH767">
        <v>48.079174041748047</v>
      </c>
      <c r="BI767">
        <v>46.862388610839844</v>
      </c>
      <c r="BJ767">
        <v>47.069160461425781</v>
      </c>
      <c r="BK767">
        <v>46.591915130615234</v>
      </c>
      <c r="BL767">
        <v>45.862617492675781</v>
      </c>
      <c r="BM767">
        <v>52.897846221923828</v>
      </c>
      <c r="BN767">
        <v>57.681064605712891</v>
      </c>
      <c r="BO767">
        <v>61.670600891113281</v>
      </c>
      <c r="BP767">
        <v>62.941757202148437</v>
      </c>
      <c r="BQ767">
        <v>62.364437103271484</v>
      </c>
      <c r="BR767">
        <v>66.046180725097656</v>
      </c>
      <c r="BS767">
        <v>65.055740356445313</v>
      </c>
      <c r="BT767">
        <v>63.512287139892578</v>
      </c>
      <c r="BU767">
        <v>61.783447265625</v>
      </c>
      <c r="BV767">
        <v>59.603973388671875</v>
      </c>
      <c r="BW767">
        <v>57.922225952148438</v>
      </c>
      <c r="BX767">
        <v>54.7154541015625</v>
      </c>
      <c r="BY767">
        <v>53.478195190429688</v>
      </c>
      <c r="BZ767">
        <v>51.977737426757812</v>
      </c>
      <c r="CA767">
        <v>52.183372497558594</v>
      </c>
      <c r="CB767">
        <v>52.159713745117187</v>
      </c>
      <c r="CC767">
        <v>0.28103044629096985</v>
      </c>
      <c r="CD767">
        <v>0.22604799270629883</v>
      </c>
      <c r="CE767">
        <v>0.19112332165241241</v>
      </c>
      <c r="CF767">
        <v>0.25045990943908691</v>
      </c>
      <c r="CG767">
        <v>0.30792930722236633</v>
      </c>
      <c r="CH767">
        <v>0.37224850058555603</v>
      </c>
      <c r="CI767">
        <v>0.33312344551086426</v>
      </c>
      <c r="CJ767">
        <v>0.3213391900062561</v>
      </c>
      <c r="CK767">
        <v>0.17103971540927887</v>
      </c>
      <c r="CL767">
        <v>0.30593204498291016</v>
      </c>
      <c r="CM767">
        <v>0.28052917122840881</v>
      </c>
      <c r="CN767">
        <v>0.26593789458274841</v>
      </c>
      <c r="CO767">
        <v>0.24067732691764832</v>
      </c>
      <c r="CP767">
        <v>0.2275545746088028</v>
      </c>
      <c r="CQ767">
        <v>0.24132926762104034</v>
      </c>
      <c r="CR767">
        <v>0.32298332452774048</v>
      </c>
      <c r="CS767">
        <v>0.26949858665466309</v>
      </c>
      <c r="CT767">
        <v>0.2872154712677002</v>
      </c>
      <c r="CU767">
        <v>0.33941000699996948</v>
      </c>
      <c r="CV767">
        <v>0.37760868668556213</v>
      </c>
      <c r="CW767">
        <v>0.40154644846916199</v>
      </c>
      <c r="CX767">
        <v>0.42545962333679199</v>
      </c>
      <c r="CY767">
        <v>0.38047868013381958</v>
      </c>
      <c r="CZ767">
        <v>0.33476635813713074</v>
      </c>
    </row>
    <row r="768" spans="1:104" x14ac:dyDescent="0.25">
      <c r="A768" t="s">
        <v>889</v>
      </c>
      <c r="B768" t="s">
        <v>168</v>
      </c>
      <c r="C768" t="s">
        <v>26</v>
      </c>
      <c r="D768" t="s">
        <v>182</v>
      </c>
      <c r="E768" t="s">
        <v>182</v>
      </c>
      <c r="F768">
        <v>2019</v>
      </c>
      <c r="G768" t="s">
        <v>181</v>
      </c>
      <c r="H768">
        <v>8</v>
      </c>
      <c r="I768">
        <v>27.845640182495117</v>
      </c>
      <c r="J768">
        <v>26.887046813964844</v>
      </c>
      <c r="K768">
        <v>26.270423889160156</v>
      </c>
      <c r="L768">
        <v>26.159450531005859</v>
      </c>
      <c r="M768">
        <v>27.178831100463867</v>
      </c>
      <c r="N768">
        <v>29.863838195800781</v>
      </c>
      <c r="O768">
        <v>33.372287750244141</v>
      </c>
      <c r="P768">
        <v>36.920097351074219</v>
      </c>
      <c r="Q768">
        <v>40.396385192871094</v>
      </c>
      <c r="R768">
        <v>43.087379455566406</v>
      </c>
      <c r="S768">
        <v>45.27850341796875</v>
      </c>
      <c r="T768">
        <v>46.393276214599609</v>
      </c>
      <c r="U768">
        <v>47.004024505615234</v>
      </c>
      <c r="V768">
        <v>47.477413177490234</v>
      </c>
      <c r="W768">
        <v>47.392242431640625</v>
      </c>
      <c r="X768">
        <v>46.468357086181641</v>
      </c>
      <c r="Y768">
        <v>44.9193115234375</v>
      </c>
      <c r="Z768">
        <v>42.605014801025391</v>
      </c>
      <c r="AA768">
        <v>39.619922637939453</v>
      </c>
      <c r="AB768">
        <v>38.281646728515625</v>
      </c>
      <c r="AC768">
        <v>37.334793090820312</v>
      </c>
      <c r="AD768">
        <v>35.014812469482422</v>
      </c>
      <c r="AE768">
        <v>32.244720458984375</v>
      </c>
      <c r="AF768">
        <v>29.906257629394531</v>
      </c>
      <c r="AG768">
        <v>-1.0535857640206814E-2</v>
      </c>
      <c r="AH768">
        <v>4.540010541677475E-2</v>
      </c>
      <c r="AI768">
        <v>1.4694634824991226E-2</v>
      </c>
      <c r="AJ768">
        <v>3.7759143859148026E-2</v>
      </c>
      <c r="AK768">
        <v>-1.6995010897517204E-2</v>
      </c>
      <c r="AL768">
        <v>-2.1395372226834297E-2</v>
      </c>
      <c r="AM768">
        <v>-0.16837379336357117</v>
      </c>
      <c r="AN768">
        <v>-6.6254608333110809E-2</v>
      </c>
      <c r="AO768">
        <v>4.2366731911897659E-2</v>
      </c>
      <c r="AP768">
        <v>0.1186712235212326</v>
      </c>
      <c r="AQ768">
        <v>0.38055148720741272</v>
      </c>
      <c r="AR768">
        <v>1.6230473518371582</v>
      </c>
      <c r="AS768">
        <v>1.6284030675888062</v>
      </c>
      <c r="AT768">
        <v>1.533241868019104</v>
      </c>
      <c r="AU768">
        <v>1.4826000928878784</v>
      </c>
      <c r="AV768">
        <v>1.4803615808486938</v>
      </c>
      <c r="AW768">
        <v>1.4773792028427124</v>
      </c>
      <c r="AX768">
        <v>1.2804626226425171</v>
      </c>
      <c r="AY768">
        <v>0.37302932143211365</v>
      </c>
      <c r="AZ768">
        <v>0.24955552816390991</v>
      </c>
      <c r="BA768">
        <v>0.19333074986934662</v>
      </c>
      <c r="BB768">
        <v>0.12173638492822647</v>
      </c>
      <c r="BC768">
        <v>0.13160501420497894</v>
      </c>
      <c r="BD768">
        <v>0.14365614950656891</v>
      </c>
      <c r="BE768">
        <v>66.149284362792969</v>
      </c>
      <c r="BF768">
        <v>65.887306213378906</v>
      </c>
      <c r="BG768">
        <v>65.390861511230469</v>
      </c>
      <c r="BH768">
        <v>65.108383178710938</v>
      </c>
      <c r="BI768">
        <v>64.782478332519531</v>
      </c>
      <c r="BJ768">
        <v>65.14886474609375</v>
      </c>
      <c r="BK768">
        <v>66.219474792480469</v>
      </c>
      <c r="BL768">
        <v>67.874374389648437</v>
      </c>
      <c r="BM768">
        <v>72.237297058105469</v>
      </c>
      <c r="BN768">
        <v>76.099807739257813</v>
      </c>
      <c r="BO768">
        <v>79.919158935546875</v>
      </c>
      <c r="BP768">
        <v>81.347480773925781</v>
      </c>
      <c r="BQ768">
        <v>82.162872314453125</v>
      </c>
      <c r="BR768">
        <v>83.835342407226562</v>
      </c>
      <c r="BS768">
        <v>83.847030639648438</v>
      </c>
      <c r="BT768">
        <v>83.271408081054688</v>
      </c>
      <c r="BU768">
        <v>83.02789306640625</v>
      </c>
      <c r="BV768">
        <v>82.067649841308594</v>
      </c>
      <c r="BW768">
        <v>79.056793212890625</v>
      </c>
      <c r="BX768">
        <v>75.506820678710938</v>
      </c>
      <c r="BY768">
        <v>72.451370239257813</v>
      </c>
      <c r="BZ768">
        <v>71.446907043457031</v>
      </c>
      <c r="CA768">
        <v>69.746971130371094</v>
      </c>
      <c r="CB768">
        <v>69.272666931152344</v>
      </c>
      <c r="CC768">
        <v>0.24966515600681305</v>
      </c>
      <c r="CD768">
        <v>0.19987490773200989</v>
      </c>
      <c r="CE768">
        <v>0.167533278465271</v>
      </c>
      <c r="CF768">
        <v>0.21945594251155853</v>
      </c>
      <c r="CG768">
        <v>0.26894479990005493</v>
      </c>
      <c r="CH768">
        <v>0.3320259153842926</v>
      </c>
      <c r="CI768">
        <v>0.2930791974067688</v>
      </c>
      <c r="CJ768">
        <v>0.28325843811035156</v>
      </c>
      <c r="CK768">
        <v>0.1526915580034256</v>
      </c>
      <c r="CL768">
        <v>0.27853840589523315</v>
      </c>
      <c r="CM768">
        <v>0.26159998774528503</v>
      </c>
      <c r="CN768">
        <v>0.25299561023712158</v>
      </c>
      <c r="CO768">
        <v>0.23218695819377899</v>
      </c>
      <c r="CP768">
        <v>0.22115255892276764</v>
      </c>
      <c r="CQ768">
        <v>0.23569671809673309</v>
      </c>
      <c r="CR768">
        <v>0.31480085849761963</v>
      </c>
      <c r="CS768">
        <v>0.25824582576751709</v>
      </c>
      <c r="CT768">
        <v>0.26549768447875977</v>
      </c>
      <c r="CU768">
        <v>0.30954086780548096</v>
      </c>
      <c r="CV768">
        <v>0.34706833958625793</v>
      </c>
      <c r="CW768">
        <v>0.37009334564208984</v>
      </c>
      <c r="CX768">
        <v>0.38879138231277466</v>
      </c>
      <c r="CY768">
        <v>0.34593489766120911</v>
      </c>
      <c r="CZ768">
        <v>0.30226275324821472</v>
      </c>
    </row>
    <row r="769" spans="1:104" x14ac:dyDescent="0.25">
      <c r="A769" t="s">
        <v>890</v>
      </c>
      <c r="B769" t="s">
        <v>168</v>
      </c>
      <c r="C769" t="s">
        <v>26</v>
      </c>
      <c r="D769" t="s">
        <v>182</v>
      </c>
      <c r="E769" t="s">
        <v>182</v>
      </c>
      <c r="F769">
        <v>2020</v>
      </c>
      <c r="G769" t="s">
        <v>169</v>
      </c>
      <c r="H769">
        <v>1</v>
      </c>
      <c r="I769">
        <v>22.812953948974609</v>
      </c>
      <c r="J769">
        <v>22.249172210693359</v>
      </c>
      <c r="K769">
        <v>22.060693740844727</v>
      </c>
      <c r="L769">
        <v>22.203817367553711</v>
      </c>
      <c r="M769">
        <v>23.337007522583008</v>
      </c>
      <c r="N769">
        <v>25.726125717163086</v>
      </c>
      <c r="O769">
        <v>29.547685623168945</v>
      </c>
      <c r="P769">
        <v>32.199512481689453</v>
      </c>
      <c r="Q769">
        <v>33.842506408691406</v>
      </c>
      <c r="R769">
        <v>34.206905364990234</v>
      </c>
      <c r="S769">
        <v>34.273563385009766</v>
      </c>
      <c r="T769">
        <v>33.902137756347656</v>
      </c>
      <c r="U769">
        <v>33.515762329101563</v>
      </c>
      <c r="V769">
        <v>33.268791198730469</v>
      </c>
      <c r="W769">
        <v>32.719348907470703</v>
      </c>
      <c r="X769">
        <v>31.920427322387695</v>
      </c>
      <c r="Y769">
        <v>31.521404266357422</v>
      </c>
      <c r="Z769">
        <v>32.326107025146484</v>
      </c>
      <c r="AA769">
        <v>31.596429824829102</v>
      </c>
      <c r="AB769">
        <v>30.304988861083984</v>
      </c>
      <c r="AC769">
        <v>29.150314331054688</v>
      </c>
      <c r="AD769">
        <v>27.664718627929687</v>
      </c>
      <c r="AE769">
        <v>25.797157287597656</v>
      </c>
      <c r="AF769">
        <v>24.30177116394043</v>
      </c>
      <c r="AG769">
        <v>-5.1077723503112793E-2</v>
      </c>
      <c r="AH769">
        <v>3.6768786609172821E-2</v>
      </c>
      <c r="AI769">
        <v>-3.5423837602138519E-2</v>
      </c>
      <c r="AJ769">
        <v>-3.8036108016967773E-2</v>
      </c>
      <c r="AK769">
        <v>-0.14179165661334991</v>
      </c>
      <c r="AL769">
        <v>-0.27971759438514709</v>
      </c>
      <c r="AM769">
        <v>-0.36731156706809998</v>
      </c>
      <c r="AN769">
        <v>-0.45890370011329651</v>
      </c>
      <c r="AO769">
        <v>-0.29250454902648926</v>
      </c>
      <c r="AP769">
        <v>-4.392768070101738E-2</v>
      </c>
      <c r="AQ769">
        <v>0.16705948114395142</v>
      </c>
      <c r="AR769">
        <v>0.98941755294799805</v>
      </c>
      <c r="AS769">
        <v>0.92016494274139404</v>
      </c>
      <c r="AT769">
        <v>0.84876811504364014</v>
      </c>
      <c r="AU769">
        <v>0.81161344051361084</v>
      </c>
      <c r="AV769">
        <v>0.65702700614929199</v>
      </c>
      <c r="AW769">
        <v>0.66655200719833374</v>
      </c>
      <c r="AX769">
        <v>0.46381226181983948</v>
      </c>
      <c r="AY769">
        <v>-0.20239134132862091</v>
      </c>
      <c r="AZ769">
        <v>-9.3974895775318146E-2</v>
      </c>
      <c r="BA769">
        <v>-1.4331530779600143E-2</v>
      </c>
      <c r="BB769">
        <v>-7.5019940733909607E-2</v>
      </c>
      <c r="BC769">
        <v>-6.7553818225860596E-2</v>
      </c>
      <c r="BD769">
        <v>-1.7919642850756645E-2</v>
      </c>
      <c r="BE769">
        <v>46.750461578369141</v>
      </c>
      <c r="BF769">
        <v>46.240444183349609</v>
      </c>
      <c r="BG769">
        <v>46.888210296630859</v>
      </c>
      <c r="BH769">
        <v>46.635250091552734</v>
      </c>
      <c r="BI769">
        <v>45.421680450439453</v>
      </c>
      <c r="BJ769">
        <v>44.692398071289063</v>
      </c>
      <c r="BK769">
        <v>45.909156799316406</v>
      </c>
      <c r="BL769">
        <v>45.158477783203125</v>
      </c>
      <c r="BM769">
        <v>47.588798522949219</v>
      </c>
      <c r="BN769">
        <v>51.771858215332031</v>
      </c>
      <c r="BO769">
        <v>54.522087097167969</v>
      </c>
      <c r="BP769">
        <v>56.997951507568359</v>
      </c>
      <c r="BQ769">
        <v>58.51092529296875</v>
      </c>
      <c r="BR769">
        <v>58.535518646240234</v>
      </c>
      <c r="BS769">
        <v>58.774135589599609</v>
      </c>
      <c r="BT769">
        <v>57.831058502197266</v>
      </c>
      <c r="BU769">
        <v>56.137073516845703</v>
      </c>
      <c r="BV769">
        <v>54.146862030029297</v>
      </c>
      <c r="BW769">
        <v>51.466537475585938</v>
      </c>
      <c r="BX769">
        <v>50.022548675537109</v>
      </c>
      <c r="BY769">
        <v>46.602699279785156</v>
      </c>
      <c r="BZ769">
        <v>45.092906951904297</v>
      </c>
      <c r="CA769">
        <v>41.946735382080078</v>
      </c>
      <c r="CB769">
        <v>41.387306213378906</v>
      </c>
      <c r="CC769">
        <v>0.29229122400283813</v>
      </c>
      <c r="CD769">
        <v>0.23407343029975891</v>
      </c>
      <c r="CE769">
        <v>0.19860053062438965</v>
      </c>
      <c r="CF769">
        <v>0.26142832636833191</v>
      </c>
      <c r="CG769">
        <v>0.32482558488845825</v>
      </c>
      <c r="CH769">
        <v>0.39763820171356201</v>
      </c>
      <c r="CI769">
        <v>0.36208334565162659</v>
      </c>
      <c r="CJ769">
        <v>0.35099232196807861</v>
      </c>
      <c r="CK769">
        <v>0.18485012650489807</v>
      </c>
      <c r="CL769">
        <v>0.32731658220291138</v>
      </c>
      <c r="CM769">
        <v>0.30010145902633667</v>
      </c>
      <c r="CN769">
        <v>0.28237497806549072</v>
      </c>
      <c r="CO769">
        <v>0.25546318292617798</v>
      </c>
      <c r="CP769">
        <v>0.24069999158382416</v>
      </c>
      <c r="CQ769">
        <v>0.25337719917297363</v>
      </c>
      <c r="CR769">
        <v>0.3390766978263855</v>
      </c>
      <c r="CS769">
        <v>0.28150531649589539</v>
      </c>
      <c r="CT769">
        <v>0.29898640513420105</v>
      </c>
      <c r="CU769">
        <v>0.3568708598613739</v>
      </c>
      <c r="CV769">
        <v>0.39615187048912048</v>
      </c>
      <c r="CW769">
        <v>0.42154562473297119</v>
      </c>
      <c r="CX769">
        <v>0.4466606080532074</v>
      </c>
      <c r="CY769">
        <v>0.4010871946811676</v>
      </c>
      <c r="CZ769">
        <v>0.3532346785068512</v>
      </c>
    </row>
    <row r="770" spans="1:104" x14ac:dyDescent="0.25">
      <c r="A770" t="s">
        <v>891</v>
      </c>
      <c r="B770" t="s">
        <v>168</v>
      </c>
      <c r="C770" t="s">
        <v>26</v>
      </c>
      <c r="D770" t="s">
        <v>182</v>
      </c>
      <c r="E770" t="s">
        <v>182</v>
      </c>
      <c r="F770">
        <v>2020</v>
      </c>
      <c r="G770" t="s">
        <v>170</v>
      </c>
      <c r="H770">
        <v>2</v>
      </c>
      <c r="I770">
        <v>23.244306564331055</v>
      </c>
      <c r="J770">
        <v>22.615184783935547</v>
      </c>
      <c r="K770">
        <v>22.368722915649414</v>
      </c>
      <c r="L770">
        <v>22.509515762329102</v>
      </c>
      <c r="M770">
        <v>23.549282073974609</v>
      </c>
      <c r="N770">
        <v>25.91070556640625</v>
      </c>
      <c r="O770">
        <v>29.445671081542969</v>
      </c>
      <c r="P770">
        <v>31.893476486206055</v>
      </c>
      <c r="Q770">
        <v>33.743236541748047</v>
      </c>
      <c r="R770">
        <v>34.471160888671875</v>
      </c>
      <c r="S770">
        <v>34.984230041503906</v>
      </c>
      <c r="T770">
        <v>34.912952423095703</v>
      </c>
      <c r="U770">
        <v>34.810230255126953</v>
      </c>
      <c r="V770">
        <v>34.7314453125</v>
      </c>
      <c r="W770">
        <v>34.349163055419922</v>
      </c>
      <c r="X770">
        <v>33.417793273925781</v>
      </c>
      <c r="Y770">
        <v>32.523628234863281</v>
      </c>
      <c r="Z770">
        <v>32.780025482177734</v>
      </c>
      <c r="AA770">
        <v>32.706329345703125</v>
      </c>
      <c r="AB770">
        <v>31.297441482543945</v>
      </c>
      <c r="AC770">
        <v>30.04876708984375</v>
      </c>
      <c r="AD770">
        <v>28.36784553527832</v>
      </c>
      <c r="AE770">
        <v>26.308210372924805</v>
      </c>
      <c r="AF770">
        <v>24.737316131591797</v>
      </c>
      <c r="AG770">
        <v>-4.9631483852863312E-2</v>
      </c>
      <c r="AH770">
        <v>3.7497267127037048E-2</v>
      </c>
      <c r="AI770">
        <v>-3.3121567219495773E-2</v>
      </c>
      <c r="AJ770">
        <v>-3.4559551626443863E-2</v>
      </c>
      <c r="AK770">
        <v>-0.13572406768798828</v>
      </c>
      <c r="AL770">
        <v>-0.26608234643936157</v>
      </c>
      <c r="AM770">
        <v>-0.355253666639328</v>
      </c>
      <c r="AN770">
        <v>-0.43008473515510559</v>
      </c>
      <c r="AO770">
        <v>-0.27091535925865173</v>
      </c>
      <c r="AP770">
        <v>-3.5461142659187317E-2</v>
      </c>
      <c r="AQ770">
        <v>0.17577770352363586</v>
      </c>
      <c r="AR770">
        <v>1.0205607414245605</v>
      </c>
      <c r="AS770">
        <v>0.96118050813674927</v>
      </c>
      <c r="AT770">
        <v>0.89038175344467163</v>
      </c>
      <c r="AU770">
        <v>0.85601919889450073</v>
      </c>
      <c r="AV770">
        <v>0.70375210046768188</v>
      </c>
      <c r="AW770">
        <v>0.70468175411224365</v>
      </c>
      <c r="AX770">
        <v>0.50245529413223267</v>
      </c>
      <c r="AY770">
        <v>-0.1782718151807785</v>
      </c>
      <c r="AZ770">
        <v>-7.920701801776886E-2</v>
      </c>
      <c r="BA770">
        <v>-4.6137436293065548E-3</v>
      </c>
      <c r="BB770">
        <v>-6.6417619585990906E-2</v>
      </c>
      <c r="BC770">
        <v>-5.8232903480529785E-2</v>
      </c>
      <c r="BD770">
        <v>-1.0156759992241859E-2</v>
      </c>
      <c r="BE770">
        <v>48.806266784667969</v>
      </c>
      <c r="BF770">
        <v>49.250663757324219</v>
      </c>
      <c r="BG770">
        <v>48.024822235107422</v>
      </c>
      <c r="BH770">
        <v>46.980152130126953</v>
      </c>
      <c r="BI770">
        <v>45.785076141357422</v>
      </c>
      <c r="BJ770">
        <v>44.820392608642578</v>
      </c>
      <c r="BK770">
        <v>43.853664398193359</v>
      </c>
      <c r="BL770">
        <v>43.831104278564453</v>
      </c>
      <c r="BM770">
        <v>49.148117065429688</v>
      </c>
      <c r="BN770">
        <v>53.535320281982422</v>
      </c>
      <c r="BO770">
        <v>55.591835021972656</v>
      </c>
      <c r="BP770">
        <v>56.827934265136719</v>
      </c>
      <c r="BQ770">
        <v>58.045578002929688</v>
      </c>
      <c r="BR770">
        <v>58.537139892578125</v>
      </c>
      <c r="BS770">
        <v>58.045578002929688</v>
      </c>
      <c r="BT770">
        <v>57.078845977783203</v>
      </c>
      <c r="BU770">
        <v>55.885814666748047</v>
      </c>
      <c r="BV770">
        <v>53.728103637695313</v>
      </c>
      <c r="BW770">
        <v>51.512969970703125</v>
      </c>
      <c r="BX770">
        <v>49.581558227539063</v>
      </c>
      <c r="BY770">
        <v>48.316745758056641</v>
      </c>
      <c r="BZ770">
        <v>45.68182373046875</v>
      </c>
      <c r="CA770">
        <v>45.147190093994141</v>
      </c>
      <c r="CB770">
        <v>45.091815948486328</v>
      </c>
      <c r="CC770">
        <v>0.29156839847564697</v>
      </c>
      <c r="CD770">
        <v>0.23298878967761993</v>
      </c>
      <c r="CE770">
        <v>0.19683925807476044</v>
      </c>
      <c r="CF770">
        <v>0.25976109504699707</v>
      </c>
      <c r="CG770">
        <v>0.32052791118621826</v>
      </c>
      <c r="CH770">
        <v>0.39083385467529297</v>
      </c>
      <c r="CI770">
        <v>0.35455676913261414</v>
      </c>
      <c r="CJ770">
        <v>0.33861002326011658</v>
      </c>
      <c r="CK770">
        <v>0.17896853387355804</v>
      </c>
      <c r="CL770">
        <v>0.31797769665718079</v>
      </c>
      <c r="CM770">
        <v>0.29415369033813477</v>
      </c>
      <c r="CN770">
        <v>0.27852156758308411</v>
      </c>
      <c r="CO770">
        <v>0.2538791298866272</v>
      </c>
      <c r="CP770">
        <v>0.23973469436168671</v>
      </c>
      <c r="CQ770">
        <v>0.25368684530258179</v>
      </c>
      <c r="CR770">
        <v>0.33778607845306396</v>
      </c>
      <c r="CS770">
        <v>0.27727746963500977</v>
      </c>
      <c r="CT770">
        <v>0.29666852951049805</v>
      </c>
      <c r="CU770">
        <v>0.35926839709281921</v>
      </c>
      <c r="CV770">
        <v>0.39893025159835815</v>
      </c>
      <c r="CW770">
        <v>0.42379781603813171</v>
      </c>
      <c r="CX770">
        <v>0.44638952612876892</v>
      </c>
      <c r="CY770">
        <v>0.39770987629890442</v>
      </c>
      <c r="CZ770">
        <v>0.35034891963005066</v>
      </c>
    </row>
    <row r="771" spans="1:104" x14ac:dyDescent="0.25">
      <c r="A771" t="s">
        <v>892</v>
      </c>
      <c r="B771" t="s">
        <v>168</v>
      </c>
      <c r="C771" t="s">
        <v>26</v>
      </c>
      <c r="D771" t="s">
        <v>182</v>
      </c>
      <c r="E771" t="s">
        <v>182</v>
      </c>
      <c r="F771">
        <v>2020</v>
      </c>
      <c r="G771" t="s">
        <v>171</v>
      </c>
      <c r="H771">
        <v>3</v>
      </c>
      <c r="I771">
        <v>23.996587753295898</v>
      </c>
      <c r="J771">
        <v>23.258455276489258</v>
      </c>
      <c r="K771">
        <v>22.862894058227539</v>
      </c>
      <c r="L771">
        <v>22.816852569580078</v>
      </c>
      <c r="M771">
        <v>23.638500213623047</v>
      </c>
      <c r="N771">
        <v>25.891324996948242</v>
      </c>
      <c r="O771">
        <v>29.562353134155273</v>
      </c>
      <c r="P771">
        <v>31.935407638549805</v>
      </c>
      <c r="Q771">
        <v>33.84661865234375</v>
      </c>
      <c r="R771">
        <v>34.971504211425781</v>
      </c>
      <c r="S771">
        <v>35.992885589599609</v>
      </c>
      <c r="T771">
        <v>36.339740753173828</v>
      </c>
      <c r="U771">
        <v>36.561023712158203</v>
      </c>
      <c r="V771">
        <v>36.920768737792969</v>
      </c>
      <c r="W771">
        <v>36.816707611083984</v>
      </c>
      <c r="X771">
        <v>36.069923400878906</v>
      </c>
      <c r="Y771">
        <v>35.0093994140625</v>
      </c>
      <c r="Z771">
        <v>33.974155426025391</v>
      </c>
      <c r="AA771">
        <v>33.101589202880859</v>
      </c>
      <c r="AB771">
        <v>32.845619201660156</v>
      </c>
      <c r="AC771">
        <v>31.60399055480957</v>
      </c>
      <c r="AD771">
        <v>29.786083221435547</v>
      </c>
      <c r="AE771">
        <v>27.481719970703125</v>
      </c>
      <c r="AF771">
        <v>25.651721954345703</v>
      </c>
      <c r="AG771">
        <v>-4.4619932770729065E-2</v>
      </c>
      <c r="AH771">
        <v>3.8390040397644043E-2</v>
      </c>
      <c r="AI771">
        <v>-2.7016514912247658E-2</v>
      </c>
      <c r="AJ771">
        <v>-2.5125060230493546E-2</v>
      </c>
      <c r="AK771">
        <v>-0.11745050549507141</v>
      </c>
      <c r="AL771">
        <v>-0.22925163805484772</v>
      </c>
      <c r="AM771">
        <v>-0.32534319162368774</v>
      </c>
      <c r="AN771">
        <v>-0.37777626514434814</v>
      </c>
      <c r="AO771">
        <v>-0.22775362432003021</v>
      </c>
      <c r="AP771">
        <v>-1.6445111483335495E-2</v>
      </c>
      <c r="AQ771">
        <v>0.19791117310523987</v>
      </c>
      <c r="AR771">
        <v>1.085453987121582</v>
      </c>
      <c r="AS771">
        <v>1.0372763872146606</v>
      </c>
      <c r="AT771">
        <v>0.97235286235809326</v>
      </c>
      <c r="AU771">
        <v>0.94135516881942749</v>
      </c>
      <c r="AV771">
        <v>0.80778604745864868</v>
      </c>
      <c r="AW771">
        <v>0.80684435367584229</v>
      </c>
      <c r="AX771">
        <v>0.59223967790603638</v>
      </c>
      <c r="AY771">
        <v>-0.10820717364549637</v>
      </c>
      <c r="AZ771">
        <v>-3.9241701364517212E-2</v>
      </c>
      <c r="BA771">
        <v>1.9737610593438148E-2</v>
      </c>
      <c r="BB771">
        <v>-4.3977729976177216E-2</v>
      </c>
      <c r="BC771">
        <v>-3.5231504589319229E-2</v>
      </c>
      <c r="BD771">
        <v>8.8179986923933029E-3</v>
      </c>
      <c r="BE771">
        <v>51.421272277832031</v>
      </c>
      <c r="BF771">
        <v>51.614486694335937</v>
      </c>
      <c r="BG771">
        <v>51.569103240966797</v>
      </c>
      <c r="BH771">
        <v>50.5467529296875</v>
      </c>
      <c r="BI771">
        <v>49.79583740234375</v>
      </c>
      <c r="BJ771">
        <v>49.54583740234375</v>
      </c>
      <c r="BK771">
        <v>49.5675048828125</v>
      </c>
      <c r="BL771">
        <v>48.500637054443359</v>
      </c>
      <c r="BM771">
        <v>53.124519348144531</v>
      </c>
      <c r="BN771">
        <v>58.214195251464844</v>
      </c>
      <c r="BO771">
        <v>59.52166748046875</v>
      </c>
      <c r="BP771">
        <v>62.216243743896484</v>
      </c>
      <c r="BQ771">
        <v>63.203704833984375</v>
      </c>
      <c r="BR771">
        <v>62.477653503417969</v>
      </c>
      <c r="BS771">
        <v>63.204616546630859</v>
      </c>
      <c r="BT771">
        <v>62.251594543457031</v>
      </c>
      <c r="BU771">
        <v>61.024631500244141</v>
      </c>
      <c r="BV771">
        <v>57.626346588134766</v>
      </c>
      <c r="BW771">
        <v>55.887062072753906</v>
      </c>
      <c r="BX771">
        <v>54.1817626953125</v>
      </c>
      <c r="BY771">
        <v>52.726463317871094</v>
      </c>
      <c r="BZ771">
        <v>49.580226898193359</v>
      </c>
      <c r="CA771">
        <v>49.080455780029297</v>
      </c>
      <c r="CB771">
        <v>49.523441314697266</v>
      </c>
      <c r="CC771">
        <v>0.28161367774009705</v>
      </c>
      <c r="CD771">
        <v>0.2253832221031189</v>
      </c>
      <c r="CE771">
        <v>0.18967747688293457</v>
      </c>
      <c r="CF771">
        <v>0.24788455665111542</v>
      </c>
      <c r="CG771">
        <v>0.30149686336517334</v>
      </c>
      <c r="CH771">
        <v>0.36841866374015808</v>
      </c>
      <c r="CI771">
        <v>0.33596441149711609</v>
      </c>
      <c r="CJ771">
        <v>0.32195550203323364</v>
      </c>
      <c r="CK771">
        <v>0.17028936743736267</v>
      </c>
      <c r="CL771">
        <v>0.30418387055397034</v>
      </c>
      <c r="CM771">
        <v>0.2829459011554718</v>
      </c>
      <c r="CN771">
        <v>0.26943296194076538</v>
      </c>
      <c r="CO771">
        <v>0.24623523652553558</v>
      </c>
      <c r="CP771">
        <v>0.23468516767024994</v>
      </c>
      <c r="CQ771">
        <v>0.24998031556606293</v>
      </c>
      <c r="CR771">
        <v>0.33348479866981506</v>
      </c>
      <c r="CS771">
        <v>0.27330976724624634</v>
      </c>
      <c r="CT771">
        <v>0.28554987907409668</v>
      </c>
      <c r="CU771">
        <v>0.34214189648628235</v>
      </c>
      <c r="CV771">
        <v>0.39014783501625061</v>
      </c>
      <c r="CW771">
        <v>0.41610661149024963</v>
      </c>
      <c r="CX771">
        <v>0.43924760818481445</v>
      </c>
      <c r="CY771">
        <v>0.38886657357215881</v>
      </c>
      <c r="CZ771">
        <v>0.34033685922622681</v>
      </c>
    </row>
    <row r="772" spans="1:104" x14ac:dyDescent="0.25">
      <c r="A772" t="s">
        <v>893</v>
      </c>
      <c r="B772" t="s">
        <v>168</v>
      </c>
      <c r="C772" t="s">
        <v>26</v>
      </c>
      <c r="D772" t="s">
        <v>182</v>
      </c>
      <c r="E772" t="s">
        <v>182</v>
      </c>
      <c r="F772">
        <v>2020</v>
      </c>
      <c r="G772" t="s">
        <v>172</v>
      </c>
      <c r="H772">
        <v>4</v>
      </c>
      <c r="I772">
        <v>24.987247467041016</v>
      </c>
      <c r="J772">
        <v>24.105894088745117</v>
      </c>
      <c r="K772">
        <v>23.60302734375</v>
      </c>
      <c r="L772">
        <v>23.475921630859375</v>
      </c>
      <c r="M772">
        <v>24.26994514465332</v>
      </c>
      <c r="N772">
        <v>26.499225616455078</v>
      </c>
      <c r="O772">
        <v>29.61137580871582</v>
      </c>
      <c r="P772">
        <v>32.316009521484375</v>
      </c>
      <c r="Q772">
        <v>35.301967620849609</v>
      </c>
      <c r="R772">
        <v>37.615623474121094</v>
      </c>
      <c r="S772">
        <v>39.465785980224609</v>
      </c>
      <c r="T772">
        <v>40.488311767578125</v>
      </c>
      <c r="U772">
        <v>41.057956695556641</v>
      </c>
      <c r="V772">
        <v>41.622638702392578</v>
      </c>
      <c r="W772">
        <v>41.465076446533203</v>
      </c>
      <c r="X772">
        <v>40.433078765869141</v>
      </c>
      <c r="Y772">
        <v>38.817562103271484</v>
      </c>
      <c r="Z772">
        <v>36.781349182128906</v>
      </c>
      <c r="AA772">
        <v>34.493473052978516</v>
      </c>
      <c r="AB772">
        <v>34.356662750244141</v>
      </c>
      <c r="AC772">
        <v>33.455120086669922</v>
      </c>
      <c r="AD772">
        <v>31.436962127685547</v>
      </c>
      <c r="AE772">
        <v>28.898324966430664</v>
      </c>
      <c r="AF772">
        <v>26.829715728759766</v>
      </c>
      <c r="AG772">
        <v>-2.5498434901237488E-2</v>
      </c>
      <c r="AH772">
        <v>4.0666587650775909E-2</v>
      </c>
      <c r="AI772">
        <v>-4.3866299092769623E-3</v>
      </c>
      <c r="AJ772">
        <v>8.3664599806070328E-3</v>
      </c>
      <c r="AK772">
        <v>-6.0806300491094589E-2</v>
      </c>
      <c r="AL772">
        <v>-0.11236045509576797</v>
      </c>
      <c r="AM772">
        <v>-0.22733549773693085</v>
      </c>
      <c r="AN772">
        <v>-0.19941847026348114</v>
      </c>
      <c r="AO772">
        <v>-8.0013729631900787E-2</v>
      </c>
      <c r="AP772">
        <v>5.3626209497451782E-2</v>
      </c>
      <c r="AQ772">
        <v>0.28784069418907166</v>
      </c>
      <c r="AR772">
        <v>1.3432153463363647</v>
      </c>
      <c r="AS772">
        <v>1.3266067504882812</v>
      </c>
      <c r="AT772">
        <v>1.2524534463882446</v>
      </c>
      <c r="AU772">
        <v>1.2064818143844604</v>
      </c>
      <c r="AV772">
        <v>1.1346487998962402</v>
      </c>
      <c r="AW772">
        <v>1.1208248138427734</v>
      </c>
      <c r="AX772">
        <v>0.913685142993927</v>
      </c>
      <c r="AY772">
        <v>0.14008726179599762</v>
      </c>
      <c r="AZ772">
        <v>0.11081386357545853</v>
      </c>
      <c r="BA772">
        <v>0.10914085805416107</v>
      </c>
      <c r="BB772">
        <v>4.3932829052209854E-2</v>
      </c>
      <c r="BC772">
        <v>5.2834425121545792E-2</v>
      </c>
      <c r="BD772">
        <v>7.9160057008266449E-2</v>
      </c>
      <c r="BE772">
        <v>58.273891448974609</v>
      </c>
      <c r="BF772">
        <v>57.966373443603516</v>
      </c>
      <c r="BG772">
        <v>56.524345397949219</v>
      </c>
      <c r="BH772">
        <v>54.762477874755859</v>
      </c>
      <c r="BI772">
        <v>54.752208709716797</v>
      </c>
      <c r="BJ772">
        <v>54.670726776123047</v>
      </c>
      <c r="BK772">
        <v>55.375988006591797</v>
      </c>
      <c r="BL772">
        <v>59.726264953613281</v>
      </c>
      <c r="BM772">
        <v>66.543899536132813</v>
      </c>
      <c r="BN772">
        <v>70.51171875</v>
      </c>
      <c r="BO772">
        <v>73.519935607910156</v>
      </c>
      <c r="BP772">
        <v>75.546180725097656</v>
      </c>
      <c r="BQ772">
        <v>76.771530151367188</v>
      </c>
      <c r="BR772">
        <v>76.818321228027344</v>
      </c>
      <c r="BS772">
        <v>77.47747802734375</v>
      </c>
      <c r="BT772">
        <v>76.090003967285156</v>
      </c>
      <c r="BU772">
        <v>74.850502014160156</v>
      </c>
      <c r="BV772">
        <v>73.659385681152344</v>
      </c>
      <c r="BW772">
        <v>71.943626403808594</v>
      </c>
      <c r="BX772">
        <v>68.045875549316406</v>
      </c>
      <c r="BY772">
        <v>63.126670837402344</v>
      </c>
      <c r="BZ772">
        <v>62.1033935546875</v>
      </c>
      <c r="CA772">
        <v>60.8743896484375</v>
      </c>
      <c r="CB772">
        <v>59.387172698974609</v>
      </c>
      <c r="CC772">
        <v>0.24939921498298645</v>
      </c>
      <c r="CD772">
        <v>0.19856289029121399</v>
      </c>
      <c r="CE772">
        <v>0.16668970882892609</v>
      </c>
      <c r="CF772">
        <v>0.21725577116012573</v>
      </c>
      <c r="CG772">
        <v>0.2641507089138031</v>
      </c>
      <c r="CH772">
        <v>0.32227522134780884</v>
      </c>
      <c r="CI772">
        <v>0.28771591186523438</v>
      </c>
      <c r="CJ772">
        <v>0.27847480773925781</v>
      </c>
      <c r="CK772">
        <v>0.15034103393554688</v>
      </c>
      <c r="CL772">
        <v>0.27494296431541443</v>
      </c>
      <c r="CM772">
        <v>0.25850006937980652</v>
      </c>
      <c r="CN772">
        <v>0.2500988245010376</v>
      </c>
      <c r="CO772">
        <v>0.22961893677711487</v>
      </c>
      <c r="CP772">
        <v>0.21981291472911835</v>
      </c>
      <c r="CQ772">
        <v>0.23302207887172699</v>
      </c>
      <c r="CR772">
        <v>0.30884784460067749</v>
      </c>
      <c r="CS772">
        <v>0.25035926699638367</v>
      </c>
      <c r="CT772">
        <v>0.25635403394699097</v>
      </c>
      <c r="CU772">
        <v>0.29869022965431213</v>
      </c>
      <c r="CV772">
        <v>0.34154754877090454</v>
      </c>
      <c r="CW772">
        <v>0.36782941222190857</v>
      </c>
      <c r="CX772">
        <v>0.38956883549690247</v>
      </c>
      <c r="CY772">
        <v>0.34592276811599731</v>
      </c>
      <c r="CZ772">
        <v>0.30303514003753662</v>
      </c>
    </row>
    <row r="773" spans="1:104" x14ac:dyDescent="0.25">
      <c r="A773" t="s">
        <v>894</v>
      </c>
      <c r="B773" t="s">
        <v>168</v>
      </c>
      <c r="C773" t="s">
        <v>26</v>
      </c>
      <c r="D773" t="s">
        <v>182</v>
      </c>
      <c r="E773" t="s">
        <v>182</v>
      </c>
      <c r="F773">
        <v>2020</v>
      </c>
      <c r="G773" t="s">
        <v>173</v>
      </c>
      <c r="H773">
        <v>5</v>
      </c>
      <c r="I773">
        <v>25.09074592590332</v>
      </c>
      <c r="J773">
        <v>24.291906356811523</v>
      </c>
      <c r="K773">
        <v>23.786552429199219</v>
      </c>
      <c r="L773">
        <v>23.702228546142578</v>
      </c>
      <c r="M773">
        <v>24.571596145629883</v>
      </c>
      <c r="N773">
        <v>26.809684753417969</v>
      </c>
      <c r="O773">
        <v>29.692859649658203</v>
      </c>
      <c r="P773">
        <v>33.163619995117188</v>
      </c>
      <c r="Q773">
        <v>36.565773010253906</v>
      </c>
      <c r="R773">
        <v>38.870281219482422</v>
      </c>
      <c r="S773">
        <v>40.600505828857422</v>
      </c>
      <c r="T773">
        <v>41.609485626220703</v>
      </c>
      <c r="U773">
        <v>42.077465057373047</v>
      </c>
      <c r="V773">
        <v>42.495132446289063</v>
      </c>
      <c r="W773">
        <v>42.209377288818359</v>
      </c>
      <c r="X773">
        <v>40.99652099609375</v>
      </c>
      <c r="Y773">
        <v>39.232254028320313</v>
      </c>
      <c r="Z773">
        <v>37.036235809326172</v>
      </c>
      <c r="AA773">
        <v>34.633338928222656</v>
      </c>
      <c r="AB773">
        <v>34.150489807128906</v>
      </c>
      <c r="AC773">
        <v>33.780261993408203</v>
      </c>
      <c r="AD773">
        <v>31.630327224731445</v>
      </c>
      <c r="AE773">
        <v>29.116096496582031</v>
      </c>
      <c r="AF773">
        <v>27.013456344604492</v>
      </c>
      <c r="AG773">
        <v>-2.0731598138809204E-2</v>
      </c>
      <c r="AH773">
        <v>4.1028197854757309E-2</v>
      </c>
      <c r="AI773">
        <v>9.1217277804389596E-4</v>
      </c>
      <c r="AJ773">
        <v>1.6214687377214432E-2</v>
      </c>
      <c r="AK773">
        <v>-4.7949321568012238E-2</v>
      </c>
      <c r="AL773">
        <v>-8.5934214293956757E-2</v>
      </c>
      <c r="AM773">
        <v>-0.20678634941577911</v>
      </c>
      <c r="AN773">
        <v>-0.16233459115028381</v>
      </c>
      <c r="AO773">
        <v>-4.6793557703495026E-2</v>
      </c>
      <c r="AP773">
        <v>7.2747483849525452E-2</v>
      </c>
      <c r="AQ773">
        <v>0.31697925925254822</v>
      </c>
      <c r="AR773">
        <v>1.4280812740325928</v>
      </c>
      <c r="AS773">
        <v>1.4124237298965454</v>
      </c>
      <c r="AT773">
        <v>1.3258869647979736</v>
      </c>
      <c r="AU773">
        <v>1.273892879486084</v>
      </c>
      <c r="AV773">
        <v>1.2152273654937744</v>
      </c>
      <c r="AW773">
        <v>1.1982076168060303</v>
      </c>
      <c r="AX773">
        <v>0.99330699443817139</v>
      </c>
      <c r="AY773">
        <v>0.20080573856830597</v>
      </c>
      <c r="AZ773">
        <v>0.14709280431270599</v>
      </c>
      <c r="BA773">
        <v>0.13133342564105988</v>
      </c>
      <c r="BB773">
        <v>6.4513035118579865E-2</v>
      </c>
      <c r="BC773">
        <v>7.3580846190452576E-2</v>
      </c>
      <c r="BD773">
        <v>9.5299631357192993E-2</v>
      </c>
      <c r="BE773">
        <v>59.704441070556641</v>
      </c>
      <c r="BF773">
        <v>59.454441070556641</v>
      </c>
      <c r="BG773">
        <v>59.204441070556641</v>
      </c>
      <c r="BH773">
        <v>58.45672607421875</v>
      </c>
      <c r="BI773">
        <v>58.195304870605469</v>
      </c>
      <c r="BJ773">
        <v>57.454898834228516</v>
      </c>
      <c r="BK773">
        <v>61.056423187255859</v>
      </c>
      <c r="BL773">
        <v>65.148574829101563</v>
      </c>
      <c r="BM773">
        <v>70.021575927734375</v>
      </c>
      <c r="BN773">
        <v>74.6806640625</v>
      </c>
      <c r="BO773">
        <v>78.816680908203125</v>
      </c>
      <c r="BP773">
        <v>79.817596435546875</v>
      </c>
      <c r="BQ773">
        <v>78.848655700683594</v>
      </c>
      <c r="BR773">
        <v>78.440711975097656</v>
      </c>
      <c r="BS773">
        <v>78.487541198730469</v>
      </c>
      <c r="BT773">
        <v>77.963783264160156</v>
      </c>
      <c r="BU773">
        <v>76.750106811523438</v>
      </c>
      <c r="BV773">
        <v>75.282539367675781</v>
      </c>
      <c r="BW773">
        <v>72.646980285644531</v>
      </c>
      <c r="BX773">
        <v>68.965965270996094</v>
      </c>
      <c r="BY773">
        <v>66.056648254394531</v>
      </c>
      <c r="BZ773">
        <v>64.829719543457031</v>
      </c>
      <c r="CA773">
        <v>64.579719543457031</v>
      </c>
      <c r="CB773">
        <v>63.103702545166016</v>
      </c>
      <c r="CC773">
        <v>0.2413465678691864</v>
      </c>
      <c r="CD773">
        <v>0.19334803521633148</v>
      </c>
      <c r="CE773">
        <v>0.16215324401855469</v>
      </c>
      <c r="CF773">
        <v>0.21252712607383728</v>
      </c>
      <c r="CG773">
        <v>0.25995564460754395</v>
      </c>
      <c r="CH773">
        <v>0.31760737299919128</v>
      </c>
      <c r="CI773">
        <v>0.28182417154312134</v>
      </c>
      <c r="CJ773">
        <v>0.27782368659973145</v>
      </c>
      <c r="CK773">
        <v>0.15228477120399475</v>
      </c>
      <c r="CL773">
        <v>0.27862063050270081</v>
      </c>
      <c r="CM773">
        <v>0.26077303290367126</v>
      </c>
      <c r="CN773">
        <v>0.25232288241386414</v>
      </c>
      <c r="CO773">
        <v>0.23072925209999084</v>
      </c>
      <c r="CP773">
        <v>0.21938684582710266</v>
      </c>
      <c r="CQ773">
        <v>0.232145756483078</v>
      </c>
      <c r="CR773">
        <v>0.30701032280921936</v>
      </c>
      <c r="CS773">
        <v>0.24849717319011688</v>
      </c>
      <c r="CT773">
        <v>0.25417572259902954</v>
      </c>
      <c r="CU773">
        <v>0.29588526487350464</v>
      </c>
      <c r="CV773">
        <v>0.33642029762268066</v>
      </c>
      <c r="CW773">
        <v>0.36298149824142456</v>
      </c>
      <c r="CX773">
        <v>0.38003906607627869</v>
      </c>
      <c r="CY773">
        <v>0.33810210227966309</v>
      </c>
      <c r="CZ773">
        <v>0.2951694130897522</v>
      </c>
    </row>
    <row r="774" spans="1:104" x14ac:dyDescent="0.25">
      <c r="A774" t="s">
        <v>895</v>
      </c>
      <c r="B774" t="s">
        <v>168</v>
      </c>
      <c r="C774" t="s">
        <v>26</v>
      </c>
      <c r="D774" t="s">
        <v>182</v>
      </c>
      <c r="E774" t="s">
        <v>182</v>
      </c>
      <c r="F774">
        <v>2020</v>
      </c>
      <c r="G774" t="s">
        <v>174</v>
      </c>
      <c r="H774">
        <v>6</v>
      </c>
      <c r="I774">
        <v>26.05152702331543</v>
      </c>
      <c r="J774">
        <v>25.182905197143555</v>
      </c>
      <c r="K774">
        <v>24.642425537109375</v>
      </c>
      <c r="L774">
        <v>24.516513824462891</v>
      </c>
      <c r="M774">
        <v>25.410848617553711</v>
      </c>
      <c r="N774">
        <v>27.570371627807617</v>
      </c>
      <c r="O774">
        <v>30.442720413208008</v>
      </c>
      <c r="P774">
        <v>34.027713775634766</v>
      </c>
      <c r="Q774">
        <v>37.250774383544922</v>
      </c>
      <c r="R774">
        <v>39.793048858642578</v>
      </c>
      <c r="S774">
        <v>41.7823486328125</v>
      </c>
      <c r="T774">
        <v>42.801586151123047</v>
      </c>
      <c r="U774">
        <v>43.141166687011719</v>
      </c>
      <c r="V774">
        <v>43.362522125244141</v>
      </c>
      <c r="W774">
        <v>43.068492889404297</v>
      </c>
      <c r="X774">
        <v>42.054782867431641</v>
      </c>
      <c r="Y774">
        <v>40.66607666015625</v>
      </c>
      <c r="Z774">
        <v>38.651382446289063</v>
      </c>
      <c r="AA774">
        <v>36.254623413085938</v>
      </c>
      <c r="AB774">
        <v>34.928573608398437</v>
      </c>
      <c r="AC774">
        <v>34.582252502441406</v>
      </c>
      <c r="AD774">
        <v>32.613693237304688</v>
      </c>
      <c r="AE774">
        <v>30.131149291992188</v>
      </c>
      <c r="AF774">
        <v>27.94890022277832</v>
      </c>
      <c r="AG774">
        <v>-2.071765810251236E-2</v>
      </c>
      <c r="AH774">
        <v>4.2968589812517166E-2</v>
      </c>
      <c r="AI774">
        <v>2.1170428954064846E-3</v>
      </c>
      <c r="AJ774">
        <v>1.8599720671772957E-2</v>
      </c>
      <c r="AK774">
        <v>-4.6932220458984375E-2</v>
      </c>
      <c r="AL774">
        <v>-8.3016909658908844E-2</v>
      </c>
      <c r="AM774">
        <v>-0.20834629237651825</v>
      </c>
      <c r="AN774">
        <v>-0.15811516344547272</v>
      </c>
      <c r="AO774">
        <v>-3.9873708039522171E-2</v>
      </c>
      <c r="AP774">
        <v>7.7877812087535858E-2</v>
      </c>
      <c r="AQ774">
        <v>0.32994759082794189</v>
      </c>
      <c r="AR774">
        <v>1.4773752689361572</v>
      </c>
      <c r="AS774">
        <v>1.4593590497970581</v>
      </c>
      <c r="AT774">
        <v>1.3660422563552856</v>
      </c>
      <c r="AU774">
        <v>1.3137098550796509</v>
      </c>
      <c r="AV774">
        <v>1.2648544311523437</v>
      </c>
      <c r="AW774">
        <v>1.2616307735443115</v>
      </c>
      <c r="AX774">
        <v>1.0527317523956299</v>
      </c>
      <c r="AY774">
        <v>0.22326675057411194</v>
      </c>
      <c r="AZ774">
        <v>0.15890908241271973</v>
      </c>
      <c r="BA774">
        <v>0.13960595428943634</v>
      </c>
      <c r="BB774">
        <v>7.1153014898300171E-2</v>
      </c>
      <c r="BC774">
        <v>8.0802753567695618E-2</v>
      </c>
      <c r="BD774">
        <v>0.10251431912183762</v>
      </c>
      <c r="BE774">
        <v>60.466720581054688</v>
      </c>
      <c r="BF774">
        <v>60.455291748046875</v>
      </c>
      <c r="BG774">
        <v>59.4781494140625</v>
      </c>
      <c r="BH774">
        <v>59.945003509521484</v>
      </c>
      <c r="BI774">
        <v>58.717861175537109</v>
      </c>
      <c r="BJ774">
        <v>59.909797668457031</v>
      </c>
      <c r="BK774">
        <v>60.852642059326172</v>
      </c>
      <c r="BL774">
        <v>64.488113403320313</v>
      </c>
      <c r="BM774">
        <v>67.191932678222656</v>
      </c>
      <c r="BN774">
        <v>70.602088928222656</v>
      </c>
      <c r="BO774">
        <v>74.260421752929688</v>
      </c>
      <c r="BP774">
        <v>77.203041076660156</v>
      </c>
      <c r="BQ774">
        <v>78.237106323242188</v>
      </c>
      <c r="BR774">
        <v>79.679039001464844</v>
      </c>
      <c r="BS774">
        <v>79.941383361816406</v>
      </c>
      <c r="BT774">
        <v>78.544258117675781</v>
      </c>
      <c r="BU774">
        <v>77.316886901855469</v>
      </c>
      <c r="BV774">
        <v>76.090888977050781</v>
      </c>
      <c r="BW774">
        <v>73.87335205078125</v>
      </c>
      <c r="BX774">
        <v>71.180961608886719</v>
      </c>
      <c r="BY774">
        <v>67.035202026367187</v>
      </c>
      <c r="BZ774">
        <v>64.637161254882813</v>
      </c>
      <c r="CA774">
        <v>63.659111022949219</v>
      </c>
      <c r="CB774">
        <v>62.909339904785156</v>
      </c>
      <c r="CC774">
        <v>0.25169298052787781</v>
      </c>
      <c r="CD774">
        <v>0.2010849267244339</v>
      </c>
      <c r="CE774">
        <v>0.16880853474140167</v>
      </c>
      <c r="CF774">
        <v>0.22027844190597534</v>
      </c>
      <c r="CG774">
        <v>0.26904162764549255</v>
      </c>
      <c r="CH774">
        <v>0.32747501134872437</v>
      </c>
      <c r="CI774">
        <v>0.28891900181770325</v>
      </c>
      <c r="CJ774">
        <v>0.28466758131980896</v>
      </c>
      <c r="CK774">
        <v>0.15431930124759674</v>
      </c>
      <c r="CL774">
        <v>0.28292134404182434</v>
      </c>
      <c r="CM774">
        <v>0.26673838496208191</v>
      </c>
      <c r="CN774">
        <v>0.25821998715400696</v>
      </c>
      <c r="CO774">
        <v>0.23566631972789764</v>
      </c>
      <c r="CP774">
        <v>0.22359707951545715</v>
      </c>
      <c r="CQ774">
        <v>0.23695467412471771</v>
      </c>
      <c r="CR774">
        <v>0.31527647376060486</v>
      </c>
      <c r="CS774">
        <v>0.25822946429252625</v>
      </c>
      <c r="CT774">
        <v>0.26446393132209778</v>
      </c>
      <c r="CU774">
        <v>0.30850672721862793</v>
      </c>
      <c r="CV774">
        <v>0.34439218044281006</v>
      </c>
      <c r="CW774">
        <v>0.3715674877166748</v>
      </c>
      <c r="CX774">
        <v>0.39094406366348267</v>
      </c>
      <c r="CY774">
        <v>0.34894013404846191</v>
      </c>
      <c r="CZ774">
        <v>0.30506697297096252</v>
      </c>
    </row>
    <row r="775" spans="1:104" x14ac:dyDescent="0.25">
      <c r="A775" t="s">
        <v>896</v>
      </c>
      <c r="B775" t="s">
        <v>168</v>
      </c>
      <c r="C775" t="s">
        <v>26</v>
      </c>
      <c r="D775" t="s">
        <v>182</v>
      </c>
      <c r="E775" t="s">
        <v>182</v>
      </c>
      <c r="F775">
        <v>2020</v>
      </c>
      <c r="G775" t="s">
        <v>175</v>
      </c>
      <c r="H775">
        <v>7</v>
      </c>
      <c r="I775">
        <v>27.346546173095703</v>
      </c>
      <c r="J775">
        <v>26.452274322509766</v>
      </c>
      <c r="K775">
        <v>25.839920043945313</v>
      </c>
      <c r="L775">
        <v>25.744915008544922</v>
      </c>
      <c r="M775">
        <v>26.731327056884766</v>
      </c>
      <c r="N775">
        <v>29.229667663574219</v>
      </c>
      <c r="O775">
        <v>32.330410003662109</v>
      </c>
      <c r="P775">
        <v>35.840755462646484</v>
      </c>
      <c r="Q775">
        <v>38.945728302001953</v>
      </c>
      <c r="R775">
        <v>41.480731964111328</v>
      </c>
      <c r="S775">
        <v>43.462501525878906</v>
      </c>
      <c r="T775">
        <v>44.503284454345703</v>
      </c>
      <c r="U775">
        <v>45.066253662109375</v>
      </c>
      <c r="V775">
        <v>45.495410919189453</v>
      </c>
      <c r="W775">
        <v>45.389854431152344</v>
      </c>
      <c r="X775">
        <v>44.709300994873047</v>
      </c>
      <c r="Y775">
        <v>43.381385803222656</v>
      </c>
      <c r="Z775">
        <v>41.096733093261719</v>
      </c>
      <c r="AA775">
        <v>38.215187072753906</v>
      </c>
      <c r="AB775">
        <v>36.646625518798828</v>
      </c>
      <c r="AC775">
        <v>36.254776000976563</v>
      </c>
      <c r="AD775">
        <v>34.2279052734375</v>
      </c>
      <c r="AE775">
        <v>31.610744476318359</v>
      </c>
      <c r="AF775">
        <v>29.332572937011719</v>
      </c>
      <c r="AG775">
        <v>-1.1848141439259052E-2</v>
      </c>
      <c r="AH775">
        <v>4.4625725597143173E-2</v>
      </c>
      <c r="AI775">
        <v>1.2761572375893593E-2</v>
      </c>
      <c r="AJ775">
        <v>3.4681886434555054E-2</v>
      </c>
      <c r="AK775">
        <v>-2.113795094192028E-2</v>
      </c>
      <c r="AL775">
        <v>-3.0044648796319962E-2</v>
      </c>
      <c r="AM775">
        <v>-0.17177422344684601</v>
      </c>
      <c r="AN775">
        <v>-7.8593097627162933E-2</v>
      </c>
      <c r="AO775">
        <v>3.011668473482132E-2</v>
      </c>
      <c r="AP775">
        <v>0.1109093651175499</v>
      </c>
      <c r="AQ775">
        <v>0.3657488226890564</v>
      </c>
      <c r="AR775">
        <v>1.5619491338729858</v>
      </c>
      <c r="AS775">
        <v>1.563345193862915</v>
      </c>
      <c r="AT775">
        <v>1.4700955152511597</v>
      </c>
      <c r="AU775">
        <v>1.4191259145736694</v>
      </c>
      <c r="AV775">
        <v>1.4203512668609619</v>
      </c>
      <c r="AW775">
        <v>1.4242734909057617</v>
      </c>
      <c r="AX775">
        <v>1.2227151393890381</v>
      </c>
      <c r="AY775">
        <v>0.34323865175247192</v>
      </c>
      <c r="AZ775">
        <v>0.22946539521217346</v>
      </c>
      <c r="BA775">
        <v>0.18175789713859558</v>
      </c>
      <c r="BB775">
        <v>0.11245620995759964</v>
      </c>
      <c r="BC775">
        <v>0.12241524457931519</v>
      </c>
      <c r="BD775">
        <v>0.13588593900203705</v>
      </c>
      <c r="BE775">
        <v>67.771736145019531</v>
      </c>
      <c r="BF775">
        <v>67.261665344238281</v>
      </c>
      <c r="BG775">
        <v>66.545982360839844</v>
      </c>
      <c r="BH775">
        <v>66.5345458984375</v>
      </c>
      <c r="BI775">
        <v>66.522193908691406</v>
      </c>
      <c r="BJ775">
        <v>66.522193908691406</v>
      </c>
      <c r="BK775">
        <v>67.714996337890625</v>
      </c>
      <c r="BL775">
        <v>69.430221557617188</v>
      </c>
      <c r="BM775">
        <v>74.214012145996094</v>
      </c>
      <c r="BN775">
        <v>77.440902709960938</v>
      </c>
      <c r="BO775">
        <v>78.486892700195313</v>
      </c>
      <c r="BP775">
        <v>76.997642517089844</v>
      </c>
      <c r="BQ775">
        <v>78.441360473632812</v>
      </c>
      <c r="BR775">
        <v>81.631645202636719</v>
      </c>
      <c r="BS775">
        <v>79.919921875</v>
      </c>
      <c r="BT775">
        <v>81.554840087890625</v>
      </c>
      <c r="BU775">
        <v>83.712409973144531</v>
      </c>
      <c r="BV775">
        <v>83.189529418945313</v>
      </c>
      <c r="BW775">
        <v>78.0626220703125</v>
      </c>
      <c r="BX775">
        <v>73.956298828125</v>
      </c>
      <c r="BY775">
        <v>72.227577209472656</v>
      </c>
      <c r="BZ775">
        <v>71.726890563964844</v>
      </c>
      <c r="CA775">
        <v>69.806968688964844</v>
      </c>
      <c r="CB775">
        <v>69.784317016601563</v>
      </c>
      <c r="CC775">
        <v>0.24660976231098175</v>
      </c>
      <c r="CD775">
        <v>0.19787122309207916</v>
      </c>
      <c r="CE775">
        <v>0.16573429107666016</v>
      </c>
      <c r="CF775">
        <v>0.21720592677593231</v>
      </c>
      <c r="CG775">
        <v>0.26648235321044922</v>
      </c>
      <c r="CH775">
        <v>0.32731717824935913</v>
      </c>
      <c r="CI775">
        <v>0.28798654675483704</v>
      </c>
      <c r="CJ775">
        <v>0.28009325265884399</v>
      </c>
      <c r="CK775">
        <v>0.15012656152248383</v>
      </c>
      <c r="CL775">
        <v>0.27390220761299133</v>
      </c>
      <c r="CM775">
        <v>0.25659212470054626</v>
      </c>
      <c r="CN775">
        <v>0.24741566181182861</v>
      </c>
      <c r="CO775">
        <v>0.22678448259830475</v>
      </c>
      <c r="CP775">
        <v>0.2157776802778244</v>
      </c>
      <c r="CQ775">
        <v>0.22948694229125977</v>
      </c>
      <c r="CR775">
        <v>0.30870577692985535</v>
      </c>
      <c r="CS775">
        <v>0.25449788570404053</v>
      </c>
      <c r="CT775">
        <v>0.25996899604797363</v>
      </c>
      <c r="CU775">
        <v>0.30176597833633423</v>
      </c>
      <c r="CV775">
        <v>0.33600082993507385</v>
      </c>
      <c r="CW775">
        <v>0.36207428574562073</v>
      </c>
      <c r="CX775">
        <v>0.38164409995079041</v>
      </c>
      <c r="CY775">
        <v>0.34049868583679199</v>
      </c>
      <c r="CZ775">
        <v>0.29807421565055847</v>
      </c>
    </row>
    <row r="776" spans="1:104" x14ac:dyDescent="0.25">
      <c r="A776" t="s">
        <v>897</v>
      </c>
      <c r="B776" t="s">
        <v>168</v>
      </c>
      <c r="C776" t="s">
        <v>26</v>
      </c>
      <c r="D776" t="s">
        <v>182</v>
      </c>
      <c r="E776" t="s">
        <v>182</v>
      </c>
      <c r="F776">
        <v>2020</v>
      </c>
      <c r="G776" t="s">
        <v>176</v>
      </c>
      <c r="H776">
        <v>8</v>
      </c>
      <c r="I776">
        <v>28.315492630004883</v>
      </c>
      <c r="J776">
        <v>27.32765007019043</v>
      </c>
      <c r="K776">
        <v>26.692758560180664</v>
      </c>
      <c r="L776">
        <v>26.573686599731445</v>
      </c>
      <c r="M776">
        <v>27.623600006103516</v>
      </c>
      <c r="N776">
        <v>30.380027770996094</v>
      </c>
      <c r="O776">
        <v>33.948261260986328</v>
      </c>
      <c r="P776">
        <v>37.643310546875</v>
      </c>
      <c r="Q776">
        <v>41.372997283935547</v>
      </c>
      <c r="R776">
        <v>44.341640472412109</v>
      </c>
      <c r="S776">
        <v>46.780727386474609</v>
      </c>
      <c r="T776">
        <v>48.023540496826172</v>
      </c>
      <c r="U776">
        <v>48.667934417724609</v>
      </c>
      <c r="V776">
        <v>49.115688323974609</v>
      </c>
      <c r="W776">
        <v>48.974807739257813</v>
      </c>
      <c r="X776">
        <v>47.977542877197266</v>
      </c>
      <c r="Y776">
        <v>46.302219390869141</v>
      </c>
      <c r="Z776">
        <v>43.864425659179688</v>
      </c>
      <c r="AA776">
        <v>40.674217224121094</v>
      </c>
      <c r="AB776">
        <v>39.245189666748047</v>
      </c>
      <c r="AC776">
        <v>38.195926666259766</v>
      </c>
      <c r="AD776">
        <v>35.768096923828125</v>
      </c>
      <c r="AE776">
        <v>32.917182922363281</v>
      </c>
      <c r="AF776">
        <v>30.515279769897461</v>
      </c>
      <c r="AG776">
        <v>-4.4621364213526249E-3</v>
      </c>
      <c r="AH776">
        <v>4.6604182571172714E-2</v>
      </c>
      <c r="AI776">
        <v>2.2083606570959091E-2</v>
      </c>
      <c r="AJ776">
        <v>4.888540506362915E-2</v>
      </c>
      <c r="AK776">
        <v>1.0302487062290311E-3</v>
      </c>
      <c r="AL776">
        <v>1.6334027051925659E-2</v>
      </c>
      <c r="AM776">
        <v>-0.14147539436817169</v>
      </c>
      <c r="AN776">
        <v>-1.1293941177427769E-2</v>
      </c>
      <c r="AO776">
        <v>9.1612890362739563E-2</v>
      </c>
      <c r="AP776">
        <v>0.14488397538661957</v>
      </c>
      <c r="AQ776">
        <v>0.41988092660903931</v>
      </c>
      <c r="AR776">
        <v>1.7387223243713379</v>
      </c>
      <c r="AS776">
        <v>1.75446617603302</v>
      </c>
      <c r="AT776">
        <v>1.6504833698272705</v>
      </c>
      <c r="AU776">
        <v>1.5930789709091187</v>
      </c>
      <c r="AV776">
        <v>1.6143107414245605</v>
      </c>
      <c r="AW776">
        <v>1.6077265739440918</v>
      </c>
      <c r="AX776">
        <v>1.4135335683822632</v>
      </c>
      <c r="AY776">
        <v>0.46442952752113342</v>
      </c>
      <c r="AZ776">
        <v>0.30379822850227356</v>
      </c>
      <c r="BA776">
        <v>0.22570626437664032</v>
      </c>
      <c r="BB776">
        <v>0.15190045535564423</v>
      </c>
      <c r="BC776">
        <v>0.16198460757732391</v>
      </c>
      <c r="BD776">
        <v>0.1682831346988678</v>
      </c>
      <c r="BE776">
        <v>70.463203430175781</v>
      </c>
      <c r="BF776">
        <v>70.663925170898438</v>
      </c>
      <c r="BG776">
        <v>69.690673828125</v>
      </c>
      <c r="BH776">
        <v>70.046707153320313</v>
      </c>
      <c r="BI776">
        <v>69.291587829589844</v>
      </c>
      <c r="BJ776">
        <v>68.882614135742188</v>
      </c>
      <c r="BK776">
        <v>68.891777038574219</v>
      </c>
      <c r="BL776">
        <v>68.681877136230469</v>
      </c>
      <c r="BM776">
        <v>71.391212463378906</v>
      </c>
      <c r="BN776">
        <v>74.736625671386719</v>
      </c>
      <c r="BO776">
        <v>79.808029174804688</v>
      </c>
      <c r="BP776">
        <v>82.771392822265625</v>
      </c>
      <c r="BQ776">
        <v>83.988243103027344</v>
      </c>
      <c r="BR776">
        <v>84.226348876953125</v>
      </c>
      <c r="BS776">
        <v>84.007476806640625</v>
      </c>
      <c r="BT776">
        <v>83.435867309570313</v>
      </c>
      <c r="BU776">
        <v>83.199417114257813</v>
      </c>
      <c r="BV776">
        <v>81.653640747070313</v>
      </c>
      <c r="BW776">
        <v>78.491371154785156</v>
      </c>
      <c r="BX776">
        <v>75.99066162109375</v>
      </c>
      <c r="BY776">
        <v>74.0084228515625</v>
      </c>
      <c r="BZ776">
        <v>73.207695007324219</v>
      </c>
      <c r="CA776">
        <v>71.491592407226563</v>
      </c>
      <c r="CB776">
        <v>71.854408264160156</v>
      </c>
      <c r="CC776">
        <v>0.25035518407821655</v>
      </c>
      <c r="CD776">
        <v>0.20031930506229401</v>
      </c>
      <c r="CE776">
        <v>0.16787764430046082</v>
      </c>
      <c r="CF776">
        <v>0.21982933580875397</v>
      </c>
      <c r="CG776">
        <v>0.26975807547569275</v>
      </c>
      <c r="CH776">
        <v>0.33356580138206482</v>
      </c>
      <c r="CI776">
        <v>0.2942851185798645</v>
      </c>
      <c r="CJ776">
        <v>0.28476667404174805</v>
      </c>
      <c r="CK776">
        <v>0.15428587794303894</v>
      </c>
      <c r="CL776">
        <v>0.28341484069824219</v>
      </c>
      <c r="CM776">
        <v>0.26771610975265503</v>
      </c>
      <c r="CN776">
        <v>0.25955492258071899</v>
      </c>
      <c r="CO776">
        <v>0.23837308585643768</v>
      </c>
      <c r="CP776">
        <v>0.22677591443061829</v>
      </c>
      <c r="CQ776">
        <v>0.24133020639419556</v>
      </c>
      <c r="CR776">
        <v>0.32198801636695862</v>
      </c>
      <c r="CS776">
        <v>0.26347789168357849</v>
      </c>
      <c r="CT776">
        <v>0.27044013142585754</v>
      </c>
      <c r="CU776">
        <v>0.31407937407493591</v>
      </c>
      <c r="CV776">
        <v>0.35136201977729797</v>
      </c>
      <c r="CW776">
        <v>0.37367531657218933</v>
      </c>
      <c r="CX776">
        <v>0.39170113205909729</v>
      </c>
      <c r="CY776">
        <v>0.34838995337486267</v>
      </c>
      <c r="CZ776">
        <v>0.30431252717971802</v>
      </c>
    </row>
    <row r="777" spans="1:104" x14ac:dyDescent="0.25">
      <c r="A777" t="s">
        <v>898</v>
      </c>
      <c r="B777" t="s">
        <v>168</v>
      </c>
      <c r="C777" t="s">
        <v>26</v>
      </c>
      <c r="D777" t="s">
        <v>182</v>
      </c>
      <c r="E777" t="s">
        <v>182</v>
      </c>
      <c r="F777">
        <v>2020</v>
      </c>
      <c r="G777" t="s">
        <v>177</v>
      </c>
      <c r="H777">
        <v>9</v>
      </c>
      <c r="I777">
        <v>28.383617401123047</v>
      </c>
      <c r="J777">
        <v>27.449487686157227</v>
      </c>
      <c r="K777">
        <v>26.843446731567383</v>
      </c>
      <c r="L777">
        <v>26.78955078125</v>
      </c>
      <c r="M777">
        <v>27.953479766845703</v>
      </c>
      <c r="N777">
        <v>30.813529968261719</v>
      </c>
      <c r="O777">
        <v>35.023693084716797</v>
      </c>
      <c r="P777">
        <v>38.58978271484375</v>
      </c>
      <c r="Q777">
        <v>42.807723999023437</v>
      </c>
      <c r="R777">
        <v>46.101085662841797</v>
      </c>
      <c r="S777">
        <v>48.459934234619141</v>
      </c>
      <c r="T777">
        <v>49.739540100097656</v>
      </c>
      <c r="U777">
        <v>50.337528228759766</v>
      </c>
      <c r="V777">
        <v>50.794933319091797</v>
      </c>
      <c r="W777">
        <v>50.544204711914063</v>
      </c>
      <c r="X777">
        <v>49.10260009765625</v>
      </c>
      <c r="Y777">
        <v>46.861827850341797</v>
      </c>
      <c r="Z777">
        <v>44.158180236816406</v>
      </c>
      <c r="AA777">
        <v>41.217792510986328</v>
      </c>
      <c r="AB777">
        <v>40.495079040527344</v>
      </c>
      <c r="AC777">
        <v>38.520603179931641</v>
      </c>
      <c r="AD777">
        <v>35.843910217285156</v>
      </c>
      <c r="AE777">
        <v>32.836406707763672</v>
      </c>
      <c r="AF777">
        <v>30.434793472290039</v>
      </c>
      <c r="AG777">
        <v>-3.9565390907227993E-3</v>
      </c>
      <c r="AH777">
        <v>4.5682746917009354E-2</v>
      </c>
      <c r="AI777">
        <v>2.2129150107502937E-2</v>
      </c>
      <c r="AJ777">
        <v>4.8766516149044037E-2</v>
      </c>
      <c r="AK777">
        <v>2.2377669811248779E-3</v>
      </c>
      <c r="AL777">
        <v>1.8722981214523315E-2</v>
      </c>
      <c r="AM777">
        <v>-0.1410868763923645</v>
      </c>
      <c r="AN777">
        <v>-7.6108709909021854E-3</v>
      </c>
      <c r="AO777">
        <v>9.7310110926628113E-2</v>
      </c>
      <c r="AP777">
        <v>0.15159051120281219</v>
      </c>
      <c r="AQ777">
        <v>0.43520462512969971</v>
      </c>
      <c r="AR777">
        <v>1.8012183904647827</v>
      </c>
      <c r="AS777">
        <v>1.8154861927032471</v>
      </c>
      <c r="AT777">
        <v>1.7056845426559448</v>
      </c>
      <c r="AU777">
        <v>1.6422977447509766</v>
      </c>
      <c r="AV777">
        <v>1.6502130031585693</v>
      </c>
      <c r="AW777">
        <v>1.6229420900344849</v>
      </c>
      <c r="AX777">
        <v>1.4227766990661621</v>
      </c>
      <c r="AY777">
        <v>0.47305202484130859</v>
      </c>
      <c r="AZ777">
        <v>0.3124995231628418</v>
      </c>
      <c r="BA777">
        <v>0.22798310220241547</v>
      </c>
      <c r="BB777">
        <v>0.15286888182163239</v>
      </c>
      <c r="BC777">
        <v>0.16151139140129089</v>
      </c>
      <c r="BD777">
        <v>0.1669926792383194</v>
      </c>
      <c r="BE777">
        <v>65.899864196777344</v>
      </c>
      <c r="BF777">
        <v>65.172782897949219</v>
      </c>
      <c r="BG777">
        <v>65.853118896484375</v>
      </c>
      <c r="BH777">
        <v>63.911552429199219</v>
      </c>
      <c r="BI777">
        <v>64.602432250976563</v>
      </c>
      <c r="BJ777">
        <v>65.283683776855469</v>
      </c>
      <c r="BK777">
        <v>67.419105529785156</v>
      </c>
      <c r="BL777">
        <v>68.896194458007813</v>
      </c>
      <c r="BM777">
        <v>76.144805908203125</v>
      </c>
      <c r="BN777">
        <v>81.610427856445313</v>
      </c>
      <c r="BO777">
        <v>87.110427856445312</v>
      </c>
      <c r="BP777">
        <v>88.406723022460938</v>
      </c>
      <c r="BQ777">
        <v>87.974327087402344</v>
      </c>
      <c r="BR777">
        <v>89.791229248046875</v>
      </c>
      <c r="BS777">
        <v>91.508453369140625</v>
      </c>
      <c r="BT777">
        <v>89.543067932128906</v>
      </c>
      <c r="BU777">
        <v>87.875114440917969</v>
      </c>
      <c r="BV777">
        <v>87.328811645507813</v>
      </c>
      <c r="BW777">
        <v>85.793533325195313</v>
      </c>
      <c r="BX777">
        <v>80.897109985351563</v>
      </c>
      <c r="BY777">
        <v>76.534835815429688</v>
      </c>
      <c r="BZ777">
        <v>76.216545104980469</v>
      </c>
      <c r="CA777">
        <v>74.033454895019531</v>
      </c>
      <c r="CB777">
        <v>72.545372009277344</v>
      </c>
      <c r="CC777">
        <v>0.24485497176647186</v>
      </c>
      <c r="CD777">
        <v>0.19610156118869781</v>
      </c>
      <c r="CE777">
        <v>0.16454130411148071</v>
      </c>
      <c r="CF777">
        <v>0.21603222191333771</v>
      </c>
      <c r="CG777">
        <v>0.26706787943840027</v>
      </c>
      <c r="CH777">
        <v>0.33037352561950684</v>
      </c>
      <c r="CI777">
        <v>0.29751536250114441</v>
      </c>
      <c r="CJ777">
        <v>0.28798934817314148</v>
      </c>
      <c r="CK777">
        <v>0.15819218754768372</v>
      </c>
      <c r="CL777">
        <v>0.29329633712768555</v>
      </c>
      <c r="CM777">
        <v>0.27620676159858704</v>
      </c>
      <c r="CN777">
        <v>0.26796942949295044</v>
      </c>
      <c r="CO777">
        <v>0.24573098123073578</v>
      </c>
      <c r="CP777">
        <v>0.23335684835910797</v>
      </c>
      <c r="CQ777">
        <v>0.24768464267253876</v>
      </c>
      <c r="CR777">
        <v>0.32727602124214172</v>
      </c>
      <c r="CS777">
        <v>0.2643551230430603</v>
      </c>
      <c r="CT777">
        <v>0.27036476135253906</v>
      </c>
      <c r="CU777">
        <v>0.31602540612220764</v>
      </c>
      <c r="CV777">
        <v>0.35743623971939087</v>
      </c>
      <c r="CW777">
        <v>0.37411555647850037</v>
      </c>
      <c r="CX777">
        <v>0.38921335339546204</v>
      </c>
      <c r="CY777">
        <v>0.34322842955589294</v>
      </c>
      <c r="CZ777">
        <v>0.29920625686645508</v>
      </c>
    </row>
    <row r="778" spans="1:104" x14ac:dyDescent="0.25">
      <c r="A778" t="s">
        <v>899</v>
      </c>
      <c r="B778" t="s">
        <v>168</v>
      </c>
      <c r="C778" t="s">
        <v>26</v>
      </c>
      <c r="D778" t="s">
        <v>182</v>
      </c>
      <c r="E778" t="s">
        <v>182</v>
      </c>
      <c r="F778">
        <v>2020</v>
      </c>
      <c r="G778" t="s">
        <v>178</v>
      </c>
      <c r="H778">
        <v>10</v>
      </c>
      <c r="I778">
        <v>27.001047134399414</v>
      </c>
      <c r="J778">
        <v>26.112068176269531</v>
      </c>
      <c r="K778">
        <v>25.531423568725586</v>
      </c>
      <c r="L778">
        <v>25.41002082824707</v>
      </c>
      <c r="M778">
        <v>26.379886627197266</v>
      </c>
      <c r="N778">
        <v>28.780261993408203</v>
      </c>
      <c r="O778">
        <v>32.708236694335938</v>
      </c>
      <c r="P778">
        <v>35.660774230957031</v>
      </c>
      <c r="Q778">
        <v>39.195400238037109</v>
      </c>
      <c r="R778">
        <v>42.286792755126953</v>
      </c>
      <c r="S778">
        <v>44.899765014648438</v>
      </c>
      <c r="T778">
        <v>46.573455810546875</v>
      </c>
      <c r="U778">
        <v>47.483253479003906</v>
      </c>
      <c r="V778">
        <v>48.29681396484375</v>
      </c>
      <c r="W778">
        <v>48.1357421875</v>
      </c>
      <c r="X778">
        <v>46.791770935058594</v>
      </c>
      <c r="Y778">
        <v>44.610034942626953</v>
      </c>
      <c r="Z778">
        <v>41.860221862792969</v>
      </c>
      <c r="AA778">
        <v>40.007286071777344</v>
      </c>
      <c r="AB778">
        <v>38.534008026123047</v>
      </c>
      <c r="AC778">
        <v>36.464836120605469</v>
      </c>
      <c r="AD778">
        <v>33.934951782226563</v>
      </c>
      <c r="AE778">
        <v>31.171913146972656</v>
      </c>
      <c r="AF778">
        <v>28.931941986083984</v>
      </c>
      <c r="AG778">
        <v>-1.4701849780976772E-2</v>
      </c>
      <c r="AH778">
        <v>4.4964898377656937E-2</v>
      </c>
      <c r="AI778">
        <v>9.8551921546459198E-3</v>
      </c>
      <c r="AJ778">
        <v>3.0477859079837799E-2</v>
      </c>
      <c r="AK778">
        <v>-2.9089737683534622E-2</v>
      </c>
      <c r="AL778">
        <v>-4.5930340886116028E-2</v>
      </c>
      <c r="AM778">
        <v>-0.18732015788555145</v>
      </c>
      <c r="AN778">
        <v>-0.10344673693180084</v>
      </c>
      <c r="AO778">
        <v>1.0326297953724861E-2</v>
      </c>
      <c r="AP778">
        <v>0.10546999424695969</v>
      </c>
      <c r="AQ778">
        <v>0.37345683574676514</v>
      </c>
      <c r="AR778">
        <v>1.6312164068222046</v>
      </c>
      <c r="AS778">
        <v>1.6349902153015137</v>
      </c>
      <c r="AT778">
        <v>1.5493596792221069</v>
      </c>
      <c r="AU778">
        <v>1.4949076175689697</v>
      </c>
      <c r="AV778">
        <v>1.4629102945327759</v>
      </c>
      <c r="AW778">
        <v>1.4410336017608643</v>
      </c>
      <c r="AX778">
        <v>1.222748875617981</v>
      </c>
      <c r="AY778">
        <v>0.32670775055885315</v>
      </c>
      <c r="AZ778">
        <v>0.22106841206550598</v>
      </c>
      <c r="BA778">
        <v>0.17416946589946747</v>
      </c>
      <c r="BB778">
        <v>0.10201179981231689</v>
      </c>
      <c r="BC778">
        <v>0.11190404742956161</v>
      </c>
      <c r="BD778">
        <v>0.12845417857170105</v>
      </c>
      <c r="BE778">
        <v>62.706638336181641</v>
      </c>
      <c r="BF778">
        <v>62.433929443359375</v>
      </c>
      <c r="BG778">
        <v>62.63714599609375</v>
      </c>
      <c r="BH778">
        <v>61.444480895996094</v>
      </c>
      <c r="BI778">
        <v>61.638290405273438</v>
      </c>
      <c r="BJ778">
        <v>59.956180572509766</v>
      </c>
      <c r="BK778">
        <v>61.127056121826172</v>
      </c>
      <c r="BL778">
        <v>64.249771118164063</v>
      </c>
      <c r="BM778">
        <v>69.589920043945313</v>
      </c>
      <c r="BN778">
        <v>74.997268676757812</v>
      </c>
      <c r="BO778">
        <v>79.166542053222656</v>
      </c>
      <c r="BP778">
        <v>81.168373107910156</v>
      </c>
      <c r="BQ778">
        <v>83.9169921875</v>
      </c>
      <c r="BR778">
        <v>85.837646484375</v>
      </c>
      <c r="BS778">
        <v>85.599113464355469</v>
      </c>
      <c r="BT778">
        <v>84.644744873046875</v>
      </c>
      <c r="BU778">
        <v>83.72479248046875</v>
      </c>
      <c r="BV778">
        <v>82.078910827636719</v>
      </c>
      <c r="BW778">
        <v>76.65826416015625</v>
      </c>
      <c r="BX778">
        <v>70.363983154296875</v>
      </c>
      <c r="BY778">
        <v>68.3653564453125</v>
      </c>
      <c r="BZ778">
        <v>65.93438720703125</v>
      </c>
      <c r="CA778">
        <v>64.922004699707031</v>
      </c>
      <c r="CB778">
        <v>63.252273559570312</v>
      </c>
      <c r="CC778">
        <v>0.25268885493278503</v>
      </c>
      <c r="CD778">
        <v>0.20213031768798828</v>
      </c>
      <c r="CE778">
        <v>0.16924883425235748</v>
      </c>
      <c r="CF778">
        <v>0.22103440761566162</v>
      </c>
      <c r="CG778">
        <v>0.2709430456161499</v>
      </c>
      <c r="CH778">
        <v>0.32950973510742188</v>
      </c>
      <c r="CI778">
        <v>0.29541510343551636</v>
      </c>
      <c r="CJ778">
        <v>0.28599011898040771</v>
      </c>
      <c r="CK778">
        <v>0.15568658709526062</v>
      </c>
      <c r="CL778">
        <v>0.28690823912620544</v>
      </c>
      <c r="CM778">
        <v>0.27206689119338989</v>
      </c>
      <c r="CN778">
        <v>0.26533797383308411</v>
      </c>
      <c r="CO778">
        <v>0.24387973546981812</v>
      </c>
      <c r="CP778">
        <v>0.23394998908042908</v>
      </c>
      <c r="CQ778">
        <v>0.24875067174434662</v>
      </c>
      <c r="CR778">
        <v>0.32953464984893799</v>
      </c>
      <c r="CS778">
        <v>0.26682153344154358</v>
      </c>
      <c r="CT778">
        <v>0.27233016490936279</v>
      </c>
      <c r="CU778">
        <v>0.32090193033218384</v>
      </c>
      <c r="CV778">
        <v>0.35704153776168823</v>
      </c>
      <c r="CW778">
        <v>0.37387993931770325</v>
      </c>
      <c r="CX778">
        <v>0.38915142416954041</v>
      </c>
      <c r="CY778">
        <v>0.34685620665550232</v>
      </c>
      <c r="CZ778">
        <v>0.3047289252281189</v>
      </c>
    </row>
    <row r="779" spans="1:104" x14ac:dyDescent="0.25">
      <c r="A779" t="s">
        <v>900</v>
      </c>
      <c r="B779" t="s">
        <v>168</v>
      </c>
      <c r="C779" t="s">
        <v>26</v>
      </c>
      <c r="D779" t="s">
        <v>182</v>
      </c>
      <c r="E779" t="s">
        <v>182</v>
      </c>
      <c r="F779">
        <v>2020</v>
      </c>
      <c r="G779" t="s">
        <v>179</v>
      </c>
      <c r="H779">
        <v>11</v>
      </c>
      <c r="I779">
        <v>24.60597038269043</v>
      </c>
      <c r="J779">
        <v>23.935590744018555</v>
      </c>
      <c r="K779">
        <v>23.535518646240234</v>
      </c>
      <c r="L779">
        <v>23.571945190429687</v>
      </c>
      <c r="M779">
        <v>24.570915222167969</v>
      </c>
      <c r="N779">
        <v>26.782228469848633</v>
      </c>
      <c r="O779">
        <v>29.709342956542969</v>
      </c>
      <c r="P779">
        <v>32.573719024658203</v>
      </c>
      <c r="Q779">
        <v>35.439384460449219</v>
      </c>
      <c r="R779">
        <v>37.589515686035156</v>
      </c>
      <c r="S779">
        <v>39.340377807617188</v>
      </c>
      <c r="T779">
        <v>40.257583618164063</v>
      </c>
      <c r="U779">
        <v>40.747467041015625</v>
      </c>
      <c r="V779">
        <v>41.234287261962891</v>
      </c>
      <c r="W779">
        <v>40.918869018554688</v>
      </c>
      <c r="X779">
        <v>39.555244445800781</v>
      </c>
      <c r="Y779">
        <v>38.156177520751953</v>
      </c>
      <c r="Z779">
        <v>37.559646606445313</v>
      </c>
      <c r="AA779">
        <v>35.266712188720703</v>
      </c>
      <c r="AB779">
        <v>33.487236022949219</v>
      </c>
      <c r="AC779">
        <v>32.008506774902344</v>
      </c>
      <c r="AD779">
        <v>30.055278778076172</v>
      </c>
      <c r="AE779">
        <v>27.834789276123047</v>
      </c>
      <c r="AF779">
        <v>26.063819885253906</v>
      </c>
      <c r="AG779">
        <v>-2.8997227549552917E-2</v>
      </c>
      <c r="AH779">
        <v>4.0946748107671738E-2</v>
      </c>
      <c r="AI779">
        <v>-8.2830209285020828E-3</v>
      </c>
      <c r="AJ779">
        <v>2.9007315170019865E-3</v>
      </c>
      <c r="AK779">
        <v>-7.2879001498222351E-2</v>
      </c>
      <c r="AL779">
        <v>-0.13528312742710114</v>
      </c>
      <c r="AM779">
        <v>-0.24719588458538055</v>
      </c>
      <c r="AN779">
        <v>-0.234794020652771</v>
      </c>
      <c r="AO779">
        <v>-0.10799339413642883</v>
      </c>
      <c r="AP779">
        <v>4.3276306241750717E-2</v>
      </c>
      <c r="AQ779">
        <v>0.28335997462272644</v>
      </c>
      <c r="AR779">
        <v>1.3416630029678345</v>
      </c>
      <c r="AS779">
        <v>1.3186652660369873</v>
      </c>
      <c r="AT779">
        <v>1.243293285369873</v>
      </c>
      <c r="AU779">
        <v>1.1981706619262695</v>
      </c>
      <c r="AV779">
        <v>1.106439471244812</v>
      </c>
      <c r="AW779">
        <v>1.0975713729858398</v>
      </c>
      <c r="AX779">
        <v>0.8966447114944458</v>
      </c>
      <c r="AY779">
        <v>0.10282332450151443</v>
      </c>
      <c r="AZ779">
        <v>8.6181715130805969E-2</v>
      </c>
      <c r="BA779">
        <v>9.3355067074298859E-2</v>
      </c>
      <c r="BB779">
        <v>2.8772084042429924E-2</v>
      </c>
      <c r="BC779">
        <v>3.769194707274437E-2</v>
      </c>
      <c r="BD779">
        <v>6.7174680531024933E-2</v>
      </c>
      <c r="BE779">
        <v>60.236724853515625</v>
      </c>
      <c r="BF779">
        <v>59.873264312744141</v>
      </c>
      <c r="BG779">
        <v>59.619464874267578</v>
      </c>
      <c r="BH779">
        <v>59.593021392822266</v>
      </c>
      <c r="BI779">
        <v>60.000919342041016</v>
      </c>
      <c r="BJ779">
        <v>60.582553863525391</v>
      </c>
      <c r="BK779">
        <v>59.782737731933594</v>
      </c>
      <c r="BL779">
        <v>59.564929962158203</v>
      </c>
      <c r="BM779">
        <v>62.70855712890625</v>
      </c>
      <c r="BN779">
        <v>65.708381652832031</v>
      </c>
      <c r="BO779">
        <v>68.125083923339844</v>
      </c>
      <c r="BP779">
        <v>69.943443298339844</v>
      </c>
      <c r="BQ779">
        <v>71.136466979980469</v>
      </c>
      <c r="BR779">
        <v>71.536285400390625</v>
      </c>
      <c r="BS779">
        <v>70.152626037597656</v>
      </c>
      <c r="BT779">
        <v>69.943443298339844</v>
      </c>
      <c r="BU779">
        <v>68.7728271484375</v>
      </c>
      <c r="BV779">
        <v>66.780723571777344</v>
      </c>
      <c r="BW779">
        <v>65.406982421875</v>
      </c>
      <c r="BX779">
        <v>63.836540222167969</v>
      </c>
      <c r="BY779">
        <v>63.064266204833984</v>
      </c>
      <c r="BZ779">
        <v>62.628826141357422</v>
      </c>
      <c r="CA779">
        <v>61.838191986083984</v>
      </c>
      <c r="CB779">
        <v>61.610832214355469</v>
      </c>
      <c r="CC779">
        <v>0.25641843676567078</v>
      </c>
      <c r="CD779">
        <v>0.20545226335525513</v>
      </c>
      <c r="CE779">
        <v>0.17281328141689301</v>
      </c>
      <c r="CF779">
        <v>0.22704577445983887</v>
      </c>
      <c r="CG779">
        <v>0.27955922484397888</v>
      </c>
      <c r="CH779">
        <v>0.33752581477165222</v>
      </c>
      <c r="CI779">
        <v>0.2990744411945343</v>
      </c>
      <c r="CJ779">
        <v>0.29208481311798096</v>
      </c>
      <c r="CK779">
        <v>0.15797659754753113</v>
      </c>
      <c r="CL779">
        <v>0.28898024559020996</v>
      </c>
      <c r="CM779">
        <v>0.27203857898712158</v>
      </c>
      <c r="CN779">
        <v>0.26270806789398193</v>
      </c>
      <c r="CO779">
        <v>0.24110965430736542</v>
      </c>
      <c r="CP779">
        <v>0.23087051510810852</v>
      </c>
      <c r="CQ779">
        <v>0.2453688383102417</v>
      </c>
      <c r="CR779">
        <v>0.32451343536376953</v>
      </c>
      <c r="CS779">
        <v>0.26385992765426636</v>
      </c>
      <c r="CT779">
        <v>0.27274784445762634</v>
      </c>
      <c r="CU779">
        <v>0.31578531861305237</v>
      </c>
      <c r="CV779">
        <v>0.34871983528137207</v>
      </c>
      <c r="CW779">
        <v>0.37070590257644653</v>
      </c>
      <c r="CX779">
        <v>0.38967603445053101</v>
      </c>
      <c r="CY779">
        <v>0.34792864322662354</v>
      </c>
      <c r="CZ779">
        <v>0.30705255270004272</v>
      </c>
    </row>
    <row r="780" spans="1:104" x14ac:dyDescent="0.25">
      <c r="A780" t="s">
        <v>901</v>
      </c>
      <c r="B780" t="s">
        <v>168</v>
      </c>
      <c r="C780" t="s">
        <v>26</v>
      </c>
      <c r="D780" t="s">
        <v>182</v>
      </c>
      <c r="E780" t="s">
        <v>182</v>
      </c>
      <c r="F780">
        <v>2020</v>
      </c>
      <c r="G780" t="s">
        <v>180</v>
      </c>
      <c r="H780">
        <v>12</v>
      </c>
      <c r="I780">
        <v>23.304082870483398</v>
      </c>
      <c r="J780">
        <v>22.755014419555664</v>
      </c>
      <c r="K780">
        <v>22.481134414672852</v>
      </c>
      <c r="L780">
        <v>22.543415069580078</v>
      </c>
      <c r="M780">
        <v>23.525323867797852</v>
      </c>
      <c r="N780">
        <v>25.724605560302734</v>
      </c>
      <c r="O780">
        <v>28.665546417236328</v>
      </c>
      <c r="P780">
        <v>31.274690628051758</v>
      </c>
      <c r="Q780">
        <v>33.420936584472656</v>
      </c>
      <c r="R780">
        <v>34.515712738037109</v>
      </c>
      <c r="S780">
        <v>35.149692535400391</v>
      </c>
      <c r="T780">
        <v>35.2413330078125</v>
      </c>
      <c r="U780">
        <v>35.132240295410156</v>
      </c>
      <c r="V780">
        <v>35.134128570556641</v>
      </c>
      <c r="W780">
        <v>34.736774444580078</v>
      </c>
      <c r="X780">
        <v>33.762836456298828</v>
      </c>
      <c r="Y780">
        <v>33.169460296630859</v>
      </c>
      <c r="Z780">
        <v>33.624809265136719</v>
      </c>
      <c r="AA780">
        <v>32.355110168457031</v>
      </c>
      <c r="AB780">
        <v>30.935752868652344</v>
      </c>
      <c r="AC780">
        <v>29.684892654418945</v>
      </c>
      <c r="AD780">
        <v>28.11284065246582</v>
      </c>
      <c r="AE780">
        <v>26.176288604736328</v>
      </c>
      <c r="AF780">
        <v>24.601444244384766</v>
      </c>
      <c r="AG780">
        <v>-4.6069394797086716E-2</v>
      </c>
      <c r="AH780">
        <v>3.8184501230716705E-2</v>
      </c>
      <c r="AI780">
        <v>-2.9130598530173302E-2</v>
      </c>
      <c r="AJ780">
        <v>-2.8269585222005844E-2</v>
      </c>
      <c r="AK780">
        <v>-0.12461228668689728</v>
      </c>
      <c r="AL780">
        <v>-0.24117171764373779</v>
      </c>
      <c r="AM780">
        <v>-0.32952255010604858</v>
      </c>
      <c r="AN780">
        <v>-0.39112526178359985</v>
      </c>
      <c r="AO780">
        <v>-0.24103611707687378</v>
      </c>
      <c r="AP780">
        <v>-2.2529911249876022E-2</v>
      </c>
      <c r="AQ780">
        <v>0.18870927393436432</v>
      </c>
      <c r="AR780">
        <v>1.0486025810241699</v>
      </c>
      <c r="AS780">
        <v>0.98944389820098877</v>
      </c>
      <c r="AT780">
        <v>0.91906386613845825</v>
      </c>
      <c r="AU780">
        <v>0.88461631536483765</v>
      </c>
      <c r="AV780">
        <v>0.74903702735900879</v>
      </c>
      <c r="AW780">
        <v>0.76022666692733765</v>
      </c>
      <c r="AX780">
        <v>0.56471604108810425</v>
      </c>
      <c r="AY780">
        <v>-0.12865462899208069</v>
      </c>
      <c r="AZ780">
        <v>-5.0618719309568405E-2</v>
      </c>
      <c r="BA780">
        <v>1.1476949788630009E-2</v>
      </c>
      <c r="BB780">
        <v>-4.988451674580574E-2</v>
      </c>
      <c r="BC780">
        <v>-4.1853930801153183E-2</v>
      </c>
      <c r="BD780">
        <v>2.6700652670115232E-3</v>
      </c>
      <c r="BE780">
        <v>48.409645080566406</v>
      </c>
      <c r="BF780">
        <v>48.148391723632813</v>
      </c>
      <c r="BG780">
        <v>46.923660278320313</v>
      </c>
      <c r="BH780">
        <v>48.079936981201172</v>
      </c>
      <c r="BI780">
        <v>46.863475799560547</v>
      </c>
      <c r="BJ780">
        <v>47.069831848144531</v>
      </c>
      <c r="BK780">
        <v>46.592800140380859</v>
      </c>
      <c r="BL780">
        <v>45.863704681396484</v>
      </c>
      <c r="BM780">
        <v>52.896862030029297</v>
      </c>
      <c r="BN780">
        <v>57.680400848388672</v>
      </c>
      <c r="BO780">
        <v>61.669834136962891</v>
      </c>
      <c r="BP780">
        <v>62.941192626953125</v>
      </c>
      <c r="BQ780">
        <v>62.365543365478516</v>
      </c>
      <c r="BR780">
        <v>66.046630859375</v>
      </c>
      <c r="BS780">
        <v>65.0562744140625</v>
      </c>
      <c r="BT780">
        <v>63.512405395507813</v>
      </c>
      <c r="BU780">
        <v>61.783767700195313</v>
      </c>
      <c r="BV780">
        <v>59.604976654052734</v>
      </c>
      <c r="BW780">
        <v>57.92388916015625</v>
      </c>
      <c r="BX780">
        <v>54.717533111572266</v>
      </c>
      <c r="BY780">
        <v>53.480396270751953</v>
      </c>
      <c r="BZ780">
        <v>51.979938507080078</v>
      </c>
      <c r="CA780">
        <v>52.185146331787109</v>
      </c>
      <c r="CB780">
        <v>52.1612548828125</v>
      </c>
      <c r="CC780">
        <v>0.28374418616294861</v>
      </c>
      <c r="CD780">
        <v>0.2282308042049408</v>
      </c>
      <c r="CE780">
        <v>0.19296887516975403</v>
      </c>
      <c r="CF780">
        <v>0.25287845730781555</v>
      </c>
      <c r="CG780">
        <v>0.31090277433395386</v>
      </c>
      <c r="CH780">
        <v>0.37584307789802551</v>
      </c>
      <c r="CI780">
        <v>0.33634024858474731</v>
      </c>
      <c r="CJ780">
        <v>0.32444217801094055</v>
      </c>
      <c r="CK780">
        <v>0.17269134521484375</v>
      </c>
      <c r="CL780">
        <v>0.30888625979423523</v>
      </c>
      <c r="CM780">
        <v>0.28323808312416077</v>
      </c>
      <c r="CN780">
        <v>0.26848900318145752</v>
      </c>
      <c r="CO780">
        <v>0.24298258125782013</v>
      </c>
      <c r="CP780">
        <v>0.22973185777664185</v>
      </c>
      <c r="CQ780">
        <v>0.24364094436168671</v>
      </c>
      <c r="CR780">
        <v>0.32608875632286072</v>
      </c>
      <c r="CS780">
        <v>0.27208533883094788</v>
      </c>
      <c r="CT780">
        <v>0.28997361660003662</v>
      </c>
      <c r="CU780">
        <v>0.34268751740455627</v>
      </c>
      <c r="CV780">
        <v>0.38125500082969666</v>
      </c>
      <c r="CW780">
        <v>0.40542393922805786</v>
      </c>
      <c r="CX780">
        <v>0.42956805229187012</v>
      </c>
      <c r="CY780">
        <v>0.38415274024009705</v>
      </c>
      <c r="CZ780">
        <v>0.33799901604652405</v>
      </c>
    </row>
    <row r="781" spans="1:104" x14ac:dyDescent="0.25">
      <c r="A781" t="s">
        <v>902</v>
      </c>
      <c r="B781" t="s">
        <v>168</v>
      </c>
      <c r="C781" t="s">
        <v>26</v>
      </c>
      <c r="D781" t="s">
        <v>182</v>
      </c>
      <c r="E781" t="s">
        <v>182</v>
      </c>
      <c r="F781">
        <v>2020</v>
      </c>
      <c r="G781" t="s">
        <v>181</v>
      </c>
      <c r="H781">
        <v>8</v>
      </c>
      <c r="I781">
        <v>27.952642440795898</v>
      </c>
      <c r="J781">
        <v>26.991744995117188</v>
      </c>
      <c r="K781">
        <v>26.373123168945313</v>
      </c>
      <c r="L781">
        <v>26.261964797973633</v>
      </c>
      <c r="M781">
        <v>27.285860061645508</v>
      </c>
      <c r="N781">
        <v>29.981819152832031</v>
      </c>
      <c r="O781">
        <v>33.500370025634766</v>
      </c>
      <c r="P781">
        <v>37.057796478271484</v>
      </c>
      <c r="Q781">
        <v>40.539630889892578</v>
      </c>
      <c r="R781">
        <v>43.234344482421875</v>
      </c>
      <c r="S781">
        <v>45.429241180419922</v>
      </c>
      <c r="T781">
        <v>46.544334411621094</v>
      </c>
      <c r="U781">
        <v>47.155841827392578</v>
      </c>
      <c r="V781">
        <v>47.629398345947266</v>
      </c>
      <c r="W781">
        <v>47.543144226074219</v>
      </c>
      <c r="X781">
        <v>46.615596771240234</v>
      </c>
      <c r="Y781">
        <v>45.062541961669922</v>
      </c>
      <c r="Z781">
        <v>42.742847442626953</v>
      </c>
      <c r="AA781">
        <v>39.752265930175781</v>
      </c>
      <c r="AB781">
        <v>38.410587310791016</v>
      </c>
      <c r="AC781">
        <v>37.460983276367188</v>
      </c>
      <c r="AD781">
        <v>35.135715484619141</v>
      </c>
      <c r="AE781">
        <v>32.361404418945313</v>
      </c>
      <c r="AF781">
        <v>30.018764495849609</v>
      </c>
      <c r="AG781">
        <v>-1.064518466591835E-2</v>
      </c>
      <c r="AH781">
        <v>4.5871209353208542E-2</v>
      </c>
      <c r="AI781">
        <v>1.484711654484272E-2</v>
      </c>
      <c r="AJ781">
        <v>3.8150958716869354E-2</v>
      </c>
      <c r="AK781">
        <v>-1.7171362414956093E-2</v>
      </c>
      <c r="AL781">
        <v>-2.1617384627461433E-2</v>
      </c>
      <c r="AM781">
        <v>-0.1701209545135498</v>
      </c>
      <c r="AN781">
        <v>-6.6942103207111359E-2</v>
      </c>
      <c r="AO781">
        <v>4.2806357145309448E-2</v>
      </c>
      <c r="AP781">
        <v>0.11990263313055038</v>
      </c>
      <c r="AQ781">
        <v>0.38450032472610474</v>
      </c>
      <c r="AR781">
        <v>1.6368483304977417</v>
      </c>
      <c r="AS781">
        <v>1.6422082185745239</v>
      </c>
      <c r="AT781">
        <v>1.5460159778594971</v>
      </c>
      <c r="AU781">
        <v>1.4948468208312988</v>
      </c>
      <c r="AV781">
        <v>1.4926396608352661</v>
      </c>
      <c r="AW781">
        <v>1.4897375106811523</v>
      </c>
      <c r="AX781">
        <v>1.290948748588562</v>
      </c>
      <c r="AY781">
        <v>0.37690013647079468</v>
      </c>
      <c r="AZ781">
        <v>0.25214505195617676</v>
      </c>
      <c r="BA781">
        <v>0.19533686339855194</v>
      </c>
      <c r="BB781">
        <v>0.12299959361553192</v>
      </c>
      <c r="BC781">
        <v>0.13297063112258911</v>
      </c>
      <c r="BD781">
        <v>0.14514683187007904</v>
      </c>
      <c r="BE781">
        <v>66.150444030761719</v>
      </c>
      <c r="BF781">
        <v>65.888473510742188</v>
      </c>
      <c r="BG781">
        <v>65.392066955566406</v>
      </c>
      <c r="BH781">
        <v>65.109504699707031</v>
      </c>
      <c r="BI781">
        <v>64.783592224121094</v>
      </c>
      <c r="BJ781">
        <v>65.149627685546875</v>
      </c>
      <c r="BK781">
        <v>66.219680786132813</v>
      </c>
      <c r="BL781">
        <v>67.874107360839844</v>
      </c>
      <c r="BM781">
        <v>72.2354736328125</v>
      </c>
      <c r="BN781">
        <v>76.097465515136719</v>
      </c>
      <c r="BO781">
        <v>79.916374206542969</v>
      </c>
      <c r="BP781">
        <v>81.344596862792969</v>
      </c>
      <c r="BQ781">
        <v>82.160148620605469</v>
      </c>
      <c r="BR781">
        <v>83.831954956054688</v>
      </c>
      <c r="BS781">
        <v>83.844268798828125</v>
      </c>
      <c r="BT781">
        <v>83.269432067871094</v>
      </c>
      <c r="BU781">
        <v>83.025848388671875</v>
      </c>
      <c r="BV781">
        <v>82.065628051757813</v>
      </c>
      <c r="BW781">
        <v>79.05517578125</v>
      </c>
      <c r="BX781">
        <v>75.506240844726563</v>
      </c>
      <c r="BY781">
        <v>72.451515197753906</v>
      </c>
      <c r="BZ781">
        <v>71.447128295898437</v>
      </c>
      <c r="CA781">
        <v>69.747848510742187</v>
      </c>
      <c r="CB781">
        <v>69.273422241210937</v>
      </c>
      <c r="CC781">
        <v>0.25225582718849182</v>
      </c>
      <c r="CD781">
        <v>0.20194894075393677</v>
      </c>
      <c r="CE781">
        <v>0.16927172243595123</v>
      </c>
      <c r="CF781">
        <v>0.22173315286636353</v>
      </c>
      <c r="CG781">
        <v>0.2717355489730835</v>
      </c>
      <c r="CH781">
        <v>0.33547124266624451</v>
      </c>
      <c r="CI781">
        <v>0.29612037539482117</v>
      </c>
      <c r="CJ781">
        <v>0.2861977219581604</v>
      </c>
      <c r="CK781">
        <v>0.15427598357200623</v>
      </c>
      <c r="CL781">
        <v>0.28142872452735901</v>
      </c>
      <c r="CM781">
        <v>0.26431453227996826</v>
      </c>
      <c r="CN781">
        <v>0.25558340549468994</v>
      </c>
      <c r="CO781">
        <v>0.2345539778470993</v>
      </c>
      <c r="CP781">
        <v>0.22340191900730133</v>
      </c>
      <c r="CQ781">
        <v>0.23809951543807983</v>
      </c>
      <c r="CR781">
        <v>0.31803581118583679</v>
      </c>
      <c r="CS781">
        <v>0.26088842749595642</v>
      </c>
      <c r="CT781">
        <v>0.26821988821029663</v>
      </c>
      <c r="CU781">
        <v>0.31275287270545959</v>
      </c>
      <c r="CV781">
        <v>0.35066977143287659</v>
      </c>
      <c r="CW781">
        <v>0.37393367290496826</v>
      </c>
      <c r="CX781">
        <v>0.39282572269439697</v>
      </c>
      <c r="CY781">
        <v>0.34952455759048462</v>
      </c>
      <c r="CZ781">
        <v>0.30539923906326294</v>
      </c>
    </row>
    <row r="782" spans="1:104" x14ac:dyDescent="0.25">
      <c r="A782" t="s">
        <v>903</v>
      </c>
      <c r="B782" t="s">
        <v>168</v>
      </c>
      <c r="C782" t="s">
        <v>26</v>
      </c>
      <c r="D782" t="s">
        <v>182</v>
      </c>
      <c r="E782" t="s">
        <v>182</v>
      </c>
      <c r="F782">
        <v>2021</v>
      </c>
      <c r="G782" t="s">
        <v>169</v>
      </c>
      <c r="H782">
        <v>1</v>
      </c>
      <c r="I782">
        <v>22.895544052124023</v>
      </c>
      <c r="J782">
        <v>22.329837799072266</v>
      </c>
      <c r="K782">
        <v>22.140743255615234</v>
      </c>
      <c r="L782">
        <v>22.284011840820312</v>
      </c>
      <c r="M782">
        <v>23.421937942504883</v>
      </c>
      <c r="N782">
        <v>25.818719863891602</v>
      </c>
      <c r="O782">
        <v>29.651447296142578</v>
      </c>
      <c r="P782">
        <v>32.311855316162109</v>
      </c>
      <c r="Q782">
        <v>33.957141876220703</v>
      </c>
      <c r="R782">
        <v>34.321743011474609</v>
      </c>
      <c r="S782">
        <v>34.389232635498047</v>
      </c>
      <c r="T782">
        <v>34.015781402587891</v>
      </c>
      <c r="U782">
        <v>33.628807067871094</v>
      </c>
      <c r="V782">
        <v>33.38104248046875</v>
      </c>
      <c r="W782">
        <v>32.829410552978516</v>
      </c>
      <c r="X782">
        <v>32.027885437011719</v>
      </c>
      <c r="Y782">
        <v>31.627113342285156</v>
      </c>
      <c r="Z782">
        <v>32.429889678955078</v>
      </c>
      <c r="AA782">
        <v>31.69731330871582</v>
      </c>
      <c r="AB782">
        <v>30.402233123779297</v>
      </c>
      <c r="AC782">
        <v>29.245561599731445</v>
      </c>
      <c r="AD782">
        <v>27.756681442260742</v>
      </c>
      <c r="AE782">
        <v>25.886640548706055</v>
      </c>
      <c r="AF782">
        <v>24.388578414916992</v>
      </c>
      <c r="AG782">
        <v>-5.1575522869825363E-2</v>
      </c>
      <c r="AH782">
        <v>3.7127133458852768E-2</v>
      </c>
      <c r="AI782">
        <v>-3.5769075155258179E-2</v>
      </c>
      <c r="AJ782">
        <v>-3.8406804203987122E-2</v>
      </c>
      <c r="AK782">
        <v>-0.14317357540130615</v>
      </c>
      <c r="AL782">
        <v>-0.28244370222091675</v>
      </c>
      <c r="AM782">
        <v>-0.37089136242866516</v>
      </c>
      <c r="AN782">
        <v>-0.46337616443634033</v>
      </c>
      <c r="AO782">
        <v>-0.29535526037216187</v>
      </c>
      <c r="AP782">
        <v>-4.435579851269722E-2</v>
      </c>
      <c r="AQ782">
        <v>0.16868765652179718</v>
      </c>
      <c r="AR782">
        <v>0.99706506729125977</v>
      </c>
      <c r="AS782">
        <v>0.9271666407585144</v>
      </c>
      <c r="AT782">
        <v>0.85508882999420166</v>
      </c>
      <c r="AU782">
        <v>0.81760126352310181</v>
      </c>
      <c r="AV782">
        <v>0.6615559458732605</v>
      </c>
      <c r="AW782">
        <v>0.67119342088699341</v>
      </c>
      <c r="AX782">
        <v>0.46638789772987366</v>
      </c>
      <c r="AY782">
        <v>-0.20436383783817291</v>
      </c>
      <c r="AZ782">
        <v>-9.4890765845775604E-2</v>
      </c>
      <c r="BA782">
        <v>-1.44712058827281E-2</v>
      </c>
      <c r="BB782">
        <v>-7.5751073658466339E-2</v>
      </c>
      <c r="BC782">
        <v>-6.8212196230888367E-2</v>
      </c>
      <c r="BD782">
        <v>-1.8094286322593689E-2</v>
      </c>
      <c r="BE782">
        <v>46.752902984619141</v>
      </c>
      <c r="BF782">
        <v>46.242786407470703</v>
      </c>
      <c r="BG782">
        <v>46.889556884765625</v>
      </c>
      <c r="BH782">
        <v>46.636566162109375</v>
      </c>
      <c r="BI782">
        <v>45.423351287841797</v>
      </c>
      <c r="BJ782">
        <v>44.69427490234375</v>
      </c>
      <c r="BK782">
        <v>45.910709381103516</v>
      </c>
      <c r="BL782">
        <v>45.160022735595703</v>
      </c>
      <c r="BM782">
        <v>47.589664459228516</v>
      </c>
      <c r="BN782">
        <v>51.772071838378906</v>
      </c>
      <c r="BO782">
        <v>54.522300720214844</v>
      </c>
      <c r="BP782">
        <v>56.997932434082031</v>
      </c>
      <c r="BQ782">
        <v>58.511032104492188</v>
      </c>
      <c r="BR782">
        <v>58.535861968994141</v>
      </c>
      <c r="BS782">
        <v>58.774372100830078</v>
      </c>
      <c r="BT782">
        <v>57.83184814453125</v>
      </c>
      <c r="BU782">
        <v>56.138408660888672</v>
      </c>
      <c r="BV782">
        <v>54.148292541503906</v>
      </c>
      <c r="BW782">
        <v>51.468647003173828</v>
      </c>
      <c r="BX782">
        <v>50.025203704833984</v>
      </c>
      <c r="BY782">
        <v>46.606136322021484</v>
      </c>
      <c r="BZ782">
        <v>45.09625244140625</v>
      </c>
      <c r="CA782">
        <v>41.951091766357422</v>
      </c>
      <c r="CB782">
        <v>41.391078948974609</v>
      </c>
      <c r="CC782">
        <v>0.2951398491859436</v>
      </c>
      <c r="CD782">
        <v>0.23635469377040863</v>
      </c>
      <c r="CE782">
        <v>0.20053607225418091</v>
      </c>
      <c r="CF782">
        <v>0.26397618651390076</v>
      </c>
      <c r="CG782">
        <v>0.3279913067817688</v>
      </c>
      <c r="CH782">
        <v>0.40151354670524597</v>
      </c>
      <c r="CI782">
        <v>0.36561217904090881</v>
      </c>
      <c r="CJ782">
        <v>0.35441306233406067</v>
      </c>
      <c r="CK782">
        <v>0.18665166199207306</v>
      </c>
      <c r="CL782">
        <v>0.33050656318664551</v>
      </c>
      <c r="CM782">
        <v>0.3030262291431427</v>
      </c>
      <c r="CN782">
        <v>0.28511357307434082</v>
      </c>
      <c r="CO782">
        <v>0.25793832540512085</v>
      </c>
      <c r="CP782">
        <v>0.24303062260150909</v>
      </c>
      <c r="CQ782">
        <v>0.25583237409591675</v>
      </c>
      <c r="CR782">
        <v>0.34237095713615417</v>
      </c>
      <c r="CS782">
        <v>0.28423634171485901</v>
      </c>
      <c r="CT782">
        <v>0.30188742280006409</v>
      </c>
      <c r="CU782">
        <v>0.36034888029098511</v>
      </c>
      <c r="CV782">
        <v>0.40001276135444641</v>
      </c>
      <c r="CW782">
        <v>0.42565396428108215</v>
      </c>
      <c r="CX782">
        <v>0.4510137140750885</v>
      </c>
      <c r="CY782">
        <v>0.40499615669250488</v>
      </c>
      <c r="CZ782">
        <v>0.35667726397514343</v>
      </c>
    </row>
    <row r="783" spans="1:104" x14ac:dyDescent="0.25">
      <c r="A783" t="s">
        <v>904</v>
      </c>
      <c r="B783" t="s">
        <v>168</v>
      </c>
      <c r="C783" t="s">
        <v>26</v>
      </c>
      <c r="D783" t="s">
        <v>182</v>
      </c>
      <c r="E783" t="s">
        <v>182</v>
      </c>
      <c r="F783">
        <v>2021</v>
      </c>
      <c r="G783" t="s">
        <v>170</v>
      </c>
      <c r="H783">
        <v>2</v>
      </c>
      <c r="I783">
        <v>23.329446792602539</v>
      </c>
      <c r="J783">
        <v>22.698165893554687</v>
      </c>
      <c r="K783">
        <v>22.450687408447266</v>
      </c>
      <c r="L783">
        <v>22.591884613037109</v>
      </c>
      <c r="M783">
        <v>23.635868072509766</v>
      </c>
      <c r="N783">
        <v>26.004690170288086</v>
      </c>
      <c r="O783">
        <v>29.550764083862305</v>
      </c>
      <c r="P783">
        <v>32.005348205566406</v>
      </c>
      <c r="Q783">
        <v>33.857715606689453</v>
      </c>
      <c r="R783">
        <v>34.586029052734375</v>
      </c>
      <c r="S783">
        <v>35.100856781005859</v>
      </c>
      <c r="T783">
        <v>35.028133392333984</v>
      </c>
      <c r="U783">
        <v>34.925628662109375</v>
      </c>
      <c r="V783">
        <v>34.846187591552734</v>
      </c>
      <c r="W783">
        <v>34.462257385253906</v>
      </c>
      <c r="X783">
        <v>33.527626037597656</v>
      </c>
      <c r="Y783">
        <v>32.630523681640625</v>
      </c>
      <c r="Z783">
        <v>32.886421203613281</v>
      </c>
      <c r="AA783">
        <v>32.811119079589844</v>
      </c>
      <c r="AB783">
        <v>31.398544311523438</v>
      </c>
      <c r="AC783">
        <v>30.147636413574219</v>
      </c>
      <c r="AD783">
        <v>28.462724685668945</v>
      </c>
      <c r="AE783">
        <v>26.399763107299805</v>
      </c>
      <c r="AF783">
        <v>24.826198577880859</v>
      </c>
      <c r="AG783">
        <v>-5.0119627267122269E-2</v>
      </c>
      <c r="AH783">
        <v>3.7866063416004181E-2</v>
      </c>
      <c r="AI783">
        <v>-3.3447328954935074E-2</v>
      </c>
      <c r="AJ783">
        <v>-3.4899458289146423E-2</v>
      </c>
      <c r="AK783">
        <v>-0.13705895841121674</v>
      </c>
      <c r="AL783">
        <v>-0.26869937777519226</v>
      </c>
      <c r="AM783">
        <v>-0.35874775052070618</v>
      </c>
      <c r="AN783">
        <v>-0.4343147873878479</v>
      </c>
      <c r="AO783">
        <v>-0.2735799252986908</v>
      </c>
      <c r="AP783">
        <v>-3.5809911787509918E-2</v>
      </c>
      <c r="AQ783">
        <v>0.17750653624534607</v>
      </c>
      <c r="AR783">
        <v>1.0284976959228516</v>
      </c>
      <c r="AS783">
        <v>0.96854478120803833</v>
      </c>
      <c r="AT783">
        <v>0.89705079793930054</v>
      </c>
      <c r="AU783">
        <v>0.86236971616744995</v>
      </c>
      <c r="AV783">
        <v>0.70865929126739502</v>
      </c>
      <c r="AW783">
        <v>0.70965206623077393</v>
      </c>
      <c r="AX783">
        <v>0.50540876388549805</v>
      </c>
      <c r="AY783">
        <v>-0.18002517521381378</v>
      </c>
      <c r="AZ783">
        <v>-7.9986043274402618E-2</v>
      </c>
      <c r="BA783">
        <v>-4.6591213904321194E-3</v>
      </c>
      <c r="BB783">
        <v>-6.7070856690406799E-2</v>
      </c>
      <c r="BC783">
        <v>-5.8805644512176514E-2</v>
      </c>
      <c r="BD783">
        <v>-1.025665644556284E-2</v>
      </c>
      <c r="BE783">
        <v>48.809276580810547</v>
      </c>
      <c r="BF783">
        <v>49.253128051757813</v>
      </c>
      <c r="BG783">
        <v>48.027523040771484</v>
      </c>
      <c r="BH783">
        <v>46.982418060302734</v>
      </c>
      <c r="BI783">
        <v>45.787879943847656</v>
      </c>
      <c r="BJ783">
        <v>44.823543548583984</v>
      </c>
      <c r="BK783">
        <v>43.857143402099609</v>
      </c>
      <c r="BL783">
        <v>43.834362030029297</v>
      </c>
      <c r="BM783">
        <v>49.149574279785156</v>
      </c>
      <c r="BN783">
        <v>53.535667419433594</v>
      </c>
      <c r="BO783">
        <v>55.592739105224609</v>
      </c>
      <c r="BP783">
        <v>56.828701019287109</v>
      </c>
      <c r="BQ783">
        <v>58.046024322509766</v>
      </c>
      <c r="BR783">
        <v>58.537506103515625</v>
      </c>
      <c r="BS783">
        <v>58.046024322509766</v>
      </c>
      <c r="BT783">
        <v>57.079620361328125</v>
      </c>
      <c r="BU783">
        <v>55.887149810791016</v>
      </c>
      <c r="BV783">
        <v>53.7303466796875</v>
      </c>
      <c r="BW783">
        <v>51.515556335449219</v>
      </c>
      <c r="BX783">
        <v>49.584819793701172</v>
      </c>
      <c r="BY783">
        <v>48.319862365722656</v>
      </c>
      <c r="BZ783">
        <v>45.686069488525391</v>
      </c>
      <c r="CA783">
        <v>45.151096343994141</v>
      </c>
      <c r="CB783">
        <v>45.095176696777344</v>
      </c>
      <c r="CC783">
        <v>0.29443609714508057</v>
      </c>
      <c r="CD783">
        <v>0.23528032004833221</v>
      </c>
      <c r="CE783">
        <v>0.19877524673938751</v>
      </c>
      <c r="CF783">
        <v>0.26231592893600464</v>
      </c>
      <c r="CG783">
        <v>0.32368046045303345</v>
      </c>
      <c r="CH783">
        <v>0.39467787742614746</v>
      </c>
      <c r="CI783">
        <v>0.35804396867752075</v>
      </c>
      <c r="CJ783">
        <v>0.34194037318229675</v>
      </c>
      <c r="CK783">
        <v>0.18072874844074249</v>
      </c>
      <c r="CL783">
        <v>0.32110512256622314</v>
      </c>
      <c r="CM783">
        <v>0.29704681038856506</v>
      </c>
      <c r="CN783">
        <v>0.28124538064002991</v>
      </c>
      <c r="CO783">
        <v>0.25635915994644165</v>
      </c>
      <c r="CP783">
        <v>0.24207456409931183</v>
      </c>
      <c r="CQ783">
        <v>0.25616505742073059</v>
      </c>
      <c r="CR783">
        <v>0.34109598398208618</v>
      </c>
      <c r="CS783">
        <v>0.27998992800712585</v>
      </c>
      <c r="CT783">
        <v>0.29957234859466553</v>
      </c>
      <c r="CU783">
        <v>0.3628019392490387</v>
      </c>
      <c r="CV783">
        <v>0.40285387635231018</v>
      </c>
      <c r="CW783">
        <v>0.42796599864959717</v>
      </c>
      <c r="CX783">
        <v>0.45077991485595703</v>
      </c>
      <c r="CY783">
        <v>0.40162152051925659</v>
      </c>
      <c r="CZ783">
        <v>0.35379475355148315</v>
      </c>
    </row>
    <row r="784" spans="1:104" x14ac:dyDescent="0.25">
      <c r="A784" t="s">
        <v>905</v>
      </c>
      <c r="B784" t="s">
        <v>168</v>
      </c>
      <c r="C784" t="s">
        <v>26</v>
      </c>
      <c r="D784" t="s">
        <v>182</v>
      </c>
      <c r="E784" t="s">
        <v>182</v>
      </c>
      <c r="F784">
        <v>2021</v>
      </c>
      <c r="G784" t="s">
        <v>171</v>
      </c>
      <c r="H784">
        <v>3</v>
      </c>
      <c r="I784">
        <v>24.083990097045898</v>
      </c>
      <c r="J784">
        <v>23.343875885009766</v>
      </c>
      <c r="K784">
        <v>22.946983337402344</v>
      </c>
      <c r="L784">
        <v>22.900510787963867</v>
      </c>
      <c r="M784">
        <v>23.72509765625</v>
      </c>
      <c r="N784">
        <v>25.985660552978516</v>
      </c>
      <c r="O784">
        <v>29.668397903442383</v>
      </c>
      <c r="P784">
        <v>32.048839569091797</v>
      </c>
      <c r="Q784">
        <v>33.962749481201172</v>
      </c>
      <c r="R784">
        <v>35.088489532470703</v>
      </c>
      <c r="S784">
        <v>36.112064361572266</v>
      </c>
      <c r="T784">
        <v>36.457839965820312</v>
      </c>
      <c r="U784">
        <v>36.679431915283203</v>
      </c>
      <c r="V784">
        <v>37.039501190185547</v>
      </c>
      <c r="W784">
        <v>36.934463500976563</v>
      </c>
      <c r="X784">
        <v>36.184402465820313</v>
      </c>
      <c r="Y784">
        <v>35.120639801025391</v>
      </c>
      <c r="Z784">
        <v>34.082672119140625</v>
      </c>
      <c r="AA784">
        <v>33.207763671875</v>
      </c>
      <c r="AB784">
        <v>32.9505615234375</v>
      </c>
      <c r="AC784">
        <v>31.707075119018555</v>
      </c>
      <c r="AD784">
        <v>29.885324478149414</v>
      </c>
      <c r="AE784">
        <v>27.576858520507813</v>
      </c>
      <c r="AF784">
        <v>25.743511199951172</v>
      </c>
      <c r="AG784">
        <v>-4.5062772929668427E-2</v>
      </c>
      <c r="AH784">
        <v>3.8771051913499832E-2</v>
      </c>
      <c r="AI784">
        <v>-2.7284648269414902E-2</v>
      </c>
      <c r="AJ784">
        <v>-2.5374419987201691E-2</v>
      </c>
      <c r="AK784">
        <v>-0.11861617118120193</v>
      </c>
      <c r="AL784">
        <v>-0.23152689635753632</v>
      </c>
      <c r="AM784">
        <v>-0.32857212424278259</v>
      </c>
      <c r="AN784">
        <v>-0.38152557611465454</v>
      </c>
      <c r="AO784">
        <v>-0.23001401126384735</v>
      </c>
      <c r="AP784">
        <v>-1.6608323901891708E-2</v>
      </c>
      <c r="AQ784">
        <v>0.19987538456916809</v>
      </c>
      <c r="AR784">
        <v>1.0939940214157104</v>
      </c>
      <c r="AS784">
        <v>1.045320987701416</v>
      </c>
      <c r="AT784">
        <v>0.97972315549850464</v>
      </c>
      <c r="AU784">
        <v>0.94841837882995605</v>
      </c>
      <c r="AV784">
        <v>0.81356161832809448</v>
      </c>
      <c r="AW784">
        <v>0.81267768144607544</v>
      </c>
      <c r="AX784">
        <v>0.5960126519203186</v>
      </c>
      <c r="AY784">
        <v>-0.10928110778331757</v>
      </c>
      <c r="AZ784">
        <v>-3.9631161838769913E-2</v>
      </c>
      <c r="BA784">
        <v>1.993350125849247E-2</v>
      </c>
      <c r="BB784">
        <v>-4.4414196163415909E-2</v>
      </c>
      <c r="BC784">
        <v>-3.5581167787313461E-2</v>
      </c>
      <c r="BD784">
        <v>8.9055150747299194E-3</v>
      </c>
      <c r="BE784">
        <v>51.422969818115234</v>
      </c>
      <c r="BF784">
        <v>51.615619659423828</v>
      </c>
      <c r="BG784">
        <v>51.569786071777344</v>
      </c>
      <c r="BH784">
        <v>50.547214508056641</v>
      </c>
      <c r="BI784">
        <v>49.796295166015625</v>
      </c>
      <c r="BJ784">
        <v>49.546295166015625</v>
      </c>
      <c r="BK784">
        <v>49.56817626953125</v>
      </c>
      <c r="BL784">
        <v>48.503124237060547</v>
      </c>
      <c r="BM784">
        <v>53.125755310058594</v>
      </c>
      <c r="BN784">
        <v>58.213840484619141</v>
      </c>
      <c r="BO784">
        <v>59.521881103515625</v>
      </c>
      <c r="BP784">
        <v>62.215911865234375</v>
      </c>
      <c r="BQ784">
        <v>63.2032470703125</v>
      </c>
      <c r="BR784">
        <v>62.477428436279297</v>
      </c>
      <c r="BS784">
        <v>63.204166412353516</v>
      </c>
      <c r="BT784">
        <v>62.251609802246094</v>
      </c>
      <c r="BU784">
        <v>61.024875640869141</v>
      </c>
      <c r="BV784">
        <v>57.627597808837891</v>
      </c>
      <c r="BW784">
        <v>55.888423919677734</v>
      </c>
      <c r="BX784">
        <v>54.183567047119141</v>
      </c>
      <c r="BY784">
        <v>52.728710174560547</v>
      </c>
      <c r="BZ784">
        <v>49.583507537841797</v>
      </c>
      <c r="CA784">
        <v>49.083736419677734</v>
      </c>
      <c r="CB784">
        <v>49.526157379150391</v>
      </c>
      <c r="CC784">
        <v>0.28440862894058228</v>
      </c>
      <c r="CD784">
        <v>0.22762009501457214</v>
      </c>
      <c r="CE784">
        <v>0.19155997037887573</v>
      </c>
      <c r="CF784">
        <v>0.25034472346305847</v>
      </c>
      <c r="CG784">
        <v>0.3044891357421875</v>
      </c>
      <c r="CH784">
        <v>0.37207511067390442</v>
      </c>
      <c r="CI784">
        <v>0.3392987847328186</v>
      </c>
      <c r="CJ784">
        <v>0.32515081763267517</v>
      </c>
      <c r="CK784">
        <v>0.17197945713996887</v>
      </c>
      <c r="CL784">
        <v>0.30720281600952148</v>
      </c>
      <c r="CM784">
        <v>0.28575405478477478</v>
      </c>
      <c r="CN784">
        <v>0.27208849787712097</v>
      </c>
      <c r="CO784">
        <v>0.24865821003913879</v>
      </c>
      <c r="CP784">
        <v>0.23699189722537994</v>
      </c>
      <c r="CQ784">
        <v>0.25244000554084778</v>
      </c>
      <c r="CR784">
        <v>0.33677870035171509</v>
      </c>
      <c r="CS784">
        <v>0.27600345015525818</v>
      </c>
      <c r="CT784">
        <v>0.28836685419082642</v>
      </c>
      <c r="CU784">
        <v>0.34553754329681396</v>
      </c>
      <c r="CV784">
        <v>0.3940199613571167</v>
      </c>
      <c r="CW784">
        <v>0.42023634910583496</v>
      </c>
      <c r="CX784">
        <v>0.44360703229904175</v>
      </c>
      <c r="CY784">
        <v>0.39272594451904297</v>
      </c>
      <c r="CZ784">
        <v>0.34371459484100342</v>
      </c>
    </row>
    <row r="785" spans="1:104" x14ac:dyDescent="0.25">
      <c r="A785" t="s">
        <v>906</v>
      </c>
      <c r="B785" t="s">
        <v>168</v>
      </c>
      <c r="C785" t="s">
        <v>26</v>
      </c>
      <c r="D785" t="s">
        <v>182</v>
      </c>
      <c r="E785" t="s">
        <v>182</v>
      </c>
      <c r="F785">
        <v>2021</v>
      </c>
      <c r="G785" t="s">
        <v>172</v>
      </c>
      <c r="H785">
        <v>4</v>
      </c>
      <c r="I785">
        <v>25.080820083618164</v>
      </c>
      <c r="J785">
        <v>24.196853637695313</v>
      </c>
      <c r="K785">
        <v>23.692375183105469</v>
      </c>
      <c r="L785">
        <v>23.56458854675293</v>
      </c>
      <c r="M785">
        <v>24.361726760864258</v>
      </c>
      <c r="N785">
        <v>26.599092483520508</v>
      </c>
      <c r="O785">
        <v>29.721298217773438</v>
      </c>
      <c r="P785">
        <v>32.434761047363281</v>
      </c>
      <c r="Q785">
        <v>35.425796508789063</v>
      </c>
      <c r="R785">
        <v>37.743110656738281</v>
      </c>
      <c r="S785">
        <v>39.596790313720703</v>
      </c>
      <c r="T785">
        <v>40.619915008544922</v>
      </c>
      <c r="U785">
        <v>41.190326690673828</v>
      </c>
      <c r="V785">
        <v>41.755928039550781</v>
      </c>
      <c r="W785">
        <v>41.596542358398438</v>
      </c>
      <c r="X785">
        <v>40.560146331787109</v>
      </c>
      <c r="Y785">
        <v>38.939601898193359</v>
      </c>
      <c r="Z785">
        <v>36.898181915283203</v>
      </c>
      <c r="AA785">
        <v>34.605148315429688</v>
      </c>
      <c r="AB785">
        <v>34.467319488525391</v>
      </c>
      <c r="AC785">
        <v>33.564815521240234</v>
      </c>
      <c r="AD785">
        <v>31.543087005615234</v>
      </c>
      <c r="AE785">
        <v>29.000524520874023</v>
      </c>
      <c r="AF785">
        <v>26.928544998168945</v>
      </c>
      <c r="AG785">
        <v>-2.5753781199455261E-2</v>
      </c>
      <c r="AH785">
        <v>4.1073832660913467E-2</v>
      </c>
      <c r="AI785">
        <v>-4.4305589981377125E-3</v>
      </c>
      <c r="AJ785">
        <v>8.4502445533871651E-3</v>
      </c>
      <c r="AK785">
        <v>-6.1415225267410278E-2</v>
      </c>
      <c r="AL785">
        <v>-0.11348565667867661</v>
      </c>
      <c r="AM785">
        <v>-0.22961209714412689</v>
      </c>
      <c r="AN785">
        <v>-0.20141549408435822</v>
      </c>
      <c r="AO785">
        <v>-8.0815009772777557E-2</v>
      </c>
      <c r="AP785">
        <v>5.4163236171007156E-2</v>
      </c>
      <c r="AQ785">
        <v>0.29072317481040955</v>
      </c>
      <c r="AR785">
        <v>1.354145884513855</v>
      </c>
      <c r="AS785">
        <v>1.3373254537582397</v>
      </c>
      <c r="AT785">
        <v>1.2623859643936157</v>
      </c>
      <c r="AU785">
        <v>1.2159518003463745</v>
      </c>
      <c r="AV785">
        <v>1.1434540748596191</v>
      </c>
      <c r="AW785">
        <v>1.1295942068099976</v>
      </c>
      <c r="AX785">
        <v>0.92052000761032104</v>
      </c>
      <c r="AY785">
        <v>0.14149013161659241</v>
      </c>
      <c r="AZ785">
        <v>0.11192357540130615</v>
      </c>
      <c r="BA785">
        <v>0.11023382097482681</v>
      </c>
      <c r="BB785">
        <v>4.4372785836458206E-2</v>
      </c>
      <c r="BC785">
        <v>5.336352065205574E-2</v>
      </c>
      <c r="BD785">
        <v>7.995278388261795E-2</v>
      </c>
      <c r="BE785">
        <v>58.276634216308594</v>
      </c>
      <c r="BF785">
        <v>57.968540191650391</v>
      </c>
      <c r="BG785">
        <v>56.527095794677734</v>
      </c>
      <c r="BH785">
        <v>54.765106201171875</v>
      </c>
      <c r="BI785">
        <v>54.754734039306641</v>
      </c>
      <c r="BJ785">
        <v>54.672435760498047</v>
      </c>
      <c r="BK785">
        <v>55.377250671386719</v>
      </c>
      <c r="BL785">
        <v>59.726024627685547</v>
      </c>
      <c r="BM785">
        <v>66.541831970214844</v>
      </c>
      <c r="BN785">
        <v>70.509330749511719</v>
      </c>
      <c r="BO785">
        <v>73.517631530761719</v>
      </c>
      <c r="BP785">
        <v>75.544136047363281</v>
      </c>
      <c r="BQ785">
        <v>76.769241333007813</v>
      </c>
      <c r="BR785">
        <v>76.816497802734375</v>
      </c>
      <c r="BS785">
        <v>77.474754333496094</v>
      </c>
      <c r="BT785">
        <v>76.088401794433594</v>
      </c>
      <c r="BU785">
        <v>74.849006652832031</v>
      </c>
      <c r="BV785">
        <v>73.658477783203125</v>
      </c>
      <c r="BW785">
        <v>71.943061828613281</v>
      </c>
      <c r="BX785">
        <v>68.046333312988281</v>
      </c>
      <c r="BY785">
        <v>63.127941131591797</v>
      </c>
      <c r="BZ785">
        <v>62.10443115234375</v>
      </c>
      <c r="CA785">
        <v>60.875637054443359</v>
      </c>
      <c r="CB785">
        <v>59.3885498046875</v>
      </c>
      <c r="CC785">
        <v>0.25189673900604248</v>
      </c>
      <c r="CD785">
        <v>0.2005513459444046</v>
      </c>
      <c r="CE785">
        <v>0.16835896670818329</v>
      </c>
      <c r="CF785">
        <v>0.21943141520023346</v>
      </c>
      <c r="CG785">
        <v>0.26679599285125732</v>
      </c>
      <c r="CH785">
        <v>0.32550254464149475</v>
      </c>
      <c r="CI785">
        <v>0.29059717059135437</v>
      </c>
      <c r="CJ785">
        <v>0.28126350045204163</v>
      </c>
      <c r="CK785">
        <v>0.15184658765792847</v>
      </c>
      <c r="CL785">
        <v>0.27769631147384644</v>
      </c>
      <c r="CM785">
        <v>0.26108872890472412</v>
      </c>
      <c r="CN785">
        <v>0.25257670879364014</v>
      </c>
      <c r="CO785">
        <v>0.2318880707025528</v>
      </c>
      <c r="CP785">
        <v>0.22198158502578735</v>
      </c>
      <c r="CQ785">
        <v>0.23532459139823914</v>
      </c>
      <c r="CR785">
        <v>0.31191772222518921</v>
      </c>
      <c r="CS785">
        <v>0.25283932685852051</v>
      </c>
      <c r="CT785">
        <v>0.25889721512794495</v>
      </c>
      <c r="CU785">
        <v>0.30168139934539795</v>
      </c>
      <c r="CV785">
        <v>0.34496787190437317</v>
      </c>
      <c r="CW785">
        <v>0.37151297926902771</v>
      </c>
      <c r="CX785">
        <v>0.39347007870674133</v>
      </c>
      <c r="CY785">
        <v>0.34938696026802063</v>
      </c>
      <c r="CZ785">
        <v>0.30606982111930847</v>
      </c>
    </row>
    <row r="786" spans="1:104" x14ac:dyDescent="0.25">
      <c r="A786" t="s">
        <v>907</v>
      </c>
      <c r="B786" t="s">
        <v>168</v>
      </c>
      <c r="C786" t="s">
        <v>26</v>
      </c>
      <c r="D786" t="s">
        <v>182</v>
      </c>
      <c r="E786" t="s">
        <v>182</v>
      </c>
      <c r="F786">
        <v>2021</v>
      </c>
      <c r="G786" t="s">
        <v>173</v>
      </c>
      <c r="H786">
        <v>5</v>
      </c>
      <c r="I786">
        <v>25.185184478759766</v>
      </c>
      <c r="J786">
        <v>24.384336471557617</v>
      </c>
      <c r="K786">
        <v>23.877237319946289</v>
      </c>
      <c r="L786">
        <v>23.792797088623047</v>
      </c>
      <c r="M786">
        <v>24.665979385375977</v>
      </c>
      <c r="N786">
        <v>26.912574768066406</v>
      </c>
      <c r="O786">
        <v>29.80549430847168</v>
      </c>
      <c r="P786">
        <v>33.287425994873047</v>
      </c>
      <c r="Q786">
        <v>36.697036743164063</v>
      </c>
      <c r="R786">
        <v>39.005584716796875</v>
      </c>
      <c r="S786">
        <v>40.738918304443359</v>
      </c>
      <c r="T786">
        <v>41.748580932617187</v>
      </c>
      <c r="U786">
        <v>42.216762542724609</v>
      </c>
      <c r="V786">
        <v>42.634334564208984</v>
      </c>
      <c r="W786">
        <v>42.346473693847656</v>
      </c>
      <c r="X786">
        <v>41.128818511962891</v>
      </c>
      <c r="Y786">
        <v>39.359176635742188</v>
      </c>
      <c r="Z786">
        <v>37.157699584960938</v>
      </c>
      <c r="AA786">
        <v>34.749393463134766</v>
      </c>
      <c r="AB786">
        <v>34.264957427978516</v>
      </c>
      <c r="AC786">
        <v>33.893547058105469</v>
      </c>
      <c r="AD786">
        <v>31.738452911376953</v>
      </c>
      <c r="AE786">
        <v>29.220432281494141</v>
      </c>
      <c r="AF786">
        <v>27.11393928527832</v>
      </c>
      <c r="AG786">
        <v>-2.0941063761711121E-2</v>
      </c>
      <c r="AH786">
        <v>4.1442733258008957E-2</v>
      </c>
      <c r="AI786">
        <v>9.2138908803462982E-4</v>
      </c>
      <c r="AJ786">
        <v>1.6378514468669891E-2</v>
      </c>
      <c r="AK786">
        <v>-4.8433784395456314E-2</v>
      </c>
      <c r="AL786">
        <v>-8.6802460253238678E-2</v>
      </c>
      <c r="AM786">
        <v>-0.20887565612792969</v>
      </c>
      <c r="AN786">
        <v>-0.16397476196289063</v>
      </c>
      <c r="AO786">
        <v>-4.7266349196434021E-2</v>
      </c>
      <c r="AP786">
        <v>7.3482498526573181E-2</v>
      </c>
      <c r="AQ786">
        <v>0.32018190622329712</v>
      </c>
      <c r="AR786">
        <v>1.4399206638336182</v>
      </c>
      <c r="AS786">
        <v>1.4240633249282837</v>
      </c>
      <c r="AT786">
        <v>1.3366124629974365</v>
      </c>
      <c r="AU786">
        <v>1.2841000556945801</v>
      </c>
      <c r="AV786">
        <v>1.2249106168746948</v>
      </c>
      <c r="AW786">
        <v>1.2078335285186768</v>
      </c>
      <c r="AX786">
        <v>1.0010166168212891</v>
      </c>
      <c r="AY786">
        <v>0.2028346061706543</v>
      </c>
      <c r="AZ786">
        <v>0.14857898652553558</v>
      </c>
      <c r="BA786">
        <v>0.1326603889465332</v>
      </c>
      <c r="BB786">
        <v>6.5164856612682343E-2</v>
      </c>
      <c r="BC786">
        <v>7.4324287474155426E-2</v>
      </c>
      <c r="BD786">
        <v>9.6262499690055847E-2</v>
      </c>
      <c r="BE786">
        <v>59.706508636474609</v>
      </c>
      <c r="BF786">
        <v>59.456508636474609</v>
      </c>
      <c r="BG786">
        <v>59.206504821777344</v>
      </c>
      <c r="BH786">
        <v>58.458812713623047</v>
      </c>
      <c r="BI786">
        <v>58.197277069091797</v>
      </c>
      <c r="BJ786">
        <v>57.456966400146484</v>
      </c>
      <c r="BK786">
        <v>61.056991577148438</v>
      </c>
      <c r="BL786">
        <v>65.147552490234375</v>
      </c>
      <c r="BM786">
        <v>70.019264221191406</v>
      </c>
      <c r="BN786">
        <v>74.677436828613281</v>
      </c>
      <c r="BO786">
        <v>78.812301635742188</v>
      </c>
      <c r="BP786">
        <v>79.813224792480469</v>
      </c>
      <c r="BQ786">
        <v>78.8446044921875</v>
      </c>
      <c r="BR786">
        <v>78.437591552734375</v>
      </c>
      <c r="BS786">
        <v>78.484886169433594</v>
      </c>
      <c r="BT786">
        <v>77.960891723632812</v>
      </c>
      <c r="BU786">
        <v>76.747581481933594</v>
      </c>
      <c r="BV786">
        <v>75.280342102050781</v>
      </c>
      <c r="BW786">
        <v>72.645942687988281</v>
      </c>
      <c r="BX786">
        <v>68.965621948242188</v>
      </c>
      <c r="BY786">
        <v>66.057220458984375</v>
      </c>
      <c r="BZ786">
        <v>64.830528259277344</v>
      </c>
      <c r="CA786">
        <v>64.580528259277344</v>
      </c>
      <c r="CB786">
        <v>63.104751586914063</v>
      </c>
      <c r="CC786">
        <v>0.24378503859043121</v>
      </c>
      <c r="CD786">
        <v>0.19530154764652252</v>
      </c>
      <c r="CE786">
        <v>0.16379158198833466</v>
      </c>
      <c r="CF786">
        <v>0.21467442810535431</v>
      </c>
      <c r="CG786">
        <v>0.26258215308189392</v>
      </c>
      <c r="CH786">
        <v>0.32081636786460876</v>
      </c>
      <c r="CI786">
        <v>0.28467163443565369</v>
      </c>
      <c r="CJ786">
        <v>0.28063073754310608</v>
      </c>
      <c r="CK786">
        <v>0.15382339060306549</v>
      </c>
      <c r="CL786">
        <v>0.28143572807312012</v>
      </c>
      <c r="CM786">
        <v>0.26340779662132263</v>
      </c>
      <c r="CN786">
        <v>0.25484472513198853</v>
      </c>
      <c r="CO786">
        <v>0.23302914202213287</v>
      </c>
      <c r="CP786">
        <v>0.22156967222690582</v>
      </c>
      <c r="CQ786">
        <v>0.23445925116539001</v>
      </c>
      <c r="CR786">
        <v>0.3100886344909668</v>
      </c>
      <c r="CS786">
        <v>0.2509801983833313</v>
      </c>
      <c r="CT786">
        <v>0.25671941041946411</v>
      </c>
      <c r="CU786">
        <v>0.29887479543685913</v>
      </c>
      <c r="CV786">
        <v>0.33981937170028687</v>
      </c>
      <c r="CW786">
        <v>0.36664894223213196</v>
      </c>
      <c r="CX786">
        <v>0.38387882709503174</v>
      </c>
      <c r="CY786">
        <v>0.34151816368103027</v>
      </c>
      <c r="CZ786">
        <v>0.29815173149108887</v>
      </c>
    </row>
    <row r="787" spans="1:104" x14ac:dyDescent="0.25">
      <c r="A787" t="s">
        <v>908</v>
      </c>
      <c r="B787" t="s">
        <v>168</v>
      </c>
      <c r="C787" t="s">
        <v>26</v>
      </c>
      <c r="D787" t="s">
        <v>182</v>
      </c>
      <c r="E787" t="s">
        <v>182</v>
      </c>
      <c r="F787">
        <v>2021</v>
      </c>
      <c r="G787" t="s">
        <v>174</v>
      </c>
      <c r="H787">
        <v>6</v>
      </c>
      <c r="I787">
        <v>26.151784896850586</v>
      </c>
      <c r="J787">
        <v>25.280733108520508</v>
      </c>
      <c r="K787">
        <v>24.738534927368164</v>
      </c>
      <c r="L787">
        <v>24.612020492553711</v>
      </c>
      <c r="M787">
        <v>25.510204315185547</v>
      </c>
      <c r="N787">
        <v>27.678318023681641</v>
      </c>
      <c r="O787">
        <v>30.560146331787109</v>
      </c>
      <c r="P787">
        <v>34.156684875488281</v>
      </c>
      <c r="Q787">
        <v>37.385890960693359</v>
      </c>
      <c r="R787">
        <v>39.932514190673828</v>
      </c>
      <c r="S787">
        <v>41.926139831542969</v>
      </c>
      <c r="T787">
        <v>42.9461669921875</v>
      </c>
      <c r="U787">
        <v>43.285724639892578</v>
      </c>
      <c r="V787">
        <v>43.506767272949219</v>
      </c>
      <c r="W787">
        <v>43.210838317871094</v>
      </c>
      <c r="X787">
        <v>42.193019866943359</v>
      </c>
      <c r="Y787">
        <v>40.800334930419922</v>
      </c>
      <c r="Z787">
        <v>38.779830932617188</v>
      </c>
      <c r="AA787">
        <v>36.377578735351562</v>
      </c>
      <c r="AB787">
        <v>35.04779052734375</v>
      </c>
      <c r="AC787">
        <v>34.700206756591797</v>
      </c>
      <c r="AD787">
        <v>32.726760864257813</v>
      </c>
      <c r="AE787">
        <v>30.240594863891602</v>
      </c>
      <c r="AF787">
        <v>28.054492950439453</v>
      </c>
      <c r="AG787">
        <v>-2.092883363366127E-2</v>
      </c>
      <c r="AH787">
        <v>4.3406572192907333E-2</v>
      </c>
      <c r="AI787">
        <v>2.1386221051216125E-3</v>
      </c>
      <c r="AJ787">
        <v>1.878931000828743E-2</v>
      </c>
      <c r="AK787">
        <v>-4.7410603612661362E-2</v>
      </c>
      <c r="AL787">
        <v>-8.3863101899623871E-2</v>
      </c>
      <c r="AM787">
        <v>-0.21046999096870422</v>
      </c>
      <c r="AN787">
        <v>-0.15972684323787689</v>
      </c>
      <c r="AO787">
        <v>-4.0280140936374664E-2</v>
      </c>
      <c r="AP787">
        <v>7.867162674665451E-2</v>
      </c>
      <c r="AQ787">
        <v>0.33331078290939331</v>
      </c>
      <c r="AR787">
        <v>1.4897491931915283</v>
      </c>
      <c r="AS787">
        <v>1.4715172052383423</v>
      </c>
      <c r="AT787">
        <v>1.3772256374359131</v>
      </c>
      <c r="AU787">
        <v>1.3243699073791504</v>
      </c>
      <c r="AV787">
        <v>1.2750738859176636</v>
      </c>
      <c r="AW787">
        <v>1.2719110250473022</v>
      </c>
      <c r="AX787">
        <v>1.0610182285308838</v>
      </c>
      <c r="AY787">
        <v>0.22554251551628113</v>
      </c>
      <c r="AZ787">
        <v>0.16052885353565216</v>
      </c>
      <c r="BA787">
        <v>0.14102897047996521</v>
      </c>
      <c r="BB787">
        <v>7.1878276765346527E-2</v>
      </c>
      <c r="BC787">
        <v>8.1626377999782562E-2</v>
      </c>
      <c r="BD787">
        <v>0.10355925559997559</v>
      </c>
      <c r="BE787">
        <v>60.468929290771484</v>
      </c>
      <c r="BF787">
        <v>60.457382202148438</v>
      </c>
      <c r="BG787">
        <v>59.480476379394531</v>
      </c>
      <c r="BH787">
        <v>59.946990966796875</v>
      </c>
      <c r="BI787">
        <v>58.720081329345703</v>
      </c>
      <c r="BJ787">
        <v>59.911426544189453</v>
      </c>
      <c r="BK787">
        <v>60.853687286376953</v>
      </c>
      <c r="BL787">
        <v>64.487991333007813</v>
      </c>
      <c r="BM787">
        <v>67.191337585449219</v>
      </c>
      <c r="BN787">
        <v>70.6005859375</v>
      </c>
      <c r="BO787">
        <v>74.257980346679688</v>
      </c>
      <c r="BP787">
        <v>77.20001220703125</v>
      </c>
      <c r="BQ787">
        <v>78.234420776367188</v>
      </c>
      <c r="BR787">
        <v>79.675765991210938</v>
      </c>
      <c r="BS787">
        <v>79.938232421875</v>
      </c>
      <c r="BT787">
        <v>78.542160034179687</v>
      </c>
      <c r="BU787">
        <v>77.315017700195313</v>
      </c>
      <c r="BV787">
        <v>76.089271545410156</v>
      </c>
      <c r="BW787">
        <v>73.872062683105469</v>
      </c>
      <c r="BX787">
        <v>71.180259704589844</v>
      </c>
      <c r="BY787">
        <v>67.035560607910156</v>
      </c>
      <c r="BZ787">
        <v>64.638565063476562</v>
      </c>
      <c r="CA787">
        <v>63.660736083984375</v>
      </c>
      <c r="CB787">
        <v>62.910964965820312</v>
      </c>
      <c r="CC787">
        <v>0.25425854325294495</v>
      </c>
      <c r="CD787">
        <v>0.20313459634780884</v>
      </c>
      <c r="CE787">
        <v>0.17052920162677765</v>
      </c>
      <c r="CF787">
        <v>0.2225237637758255</v>
      </c>
      <c r="CG787">
        <v>0.27178400754928589</v>
      </c>
      <c r="CH787">
        <v>0.33081299066543579</v>
      </c>
      <c r="CI787">
        <v>0.29186397790908813</v>
      </c>
      <c r="CJ787">
        <v>0.28756925463676453</v>
      </c>
      <c r="CK787">
        <v>0.15589228272438049</v>
      </c>
      <c r="CL787">
        <v>0.28580516576766968</v>
      </c>
      <c r="CM787">
        <v>0.26945725083351135</v>
      </c>
      <c r="CN787">
        <v>0.26082286238670349</v>
      </c>
      <c r="CO787">
        <v>0.23803552985191345</v>
      </c>
      <c r="CP787">
        <v>0.2258409857749939</v>
      </c>
      <c r="CQ787">
        <v>0.2393367737531662</v>
      </c>
      <c r="CR787">
        <v>0.31846567988395691</v>
      </c>
      <c r="CS787">
        <v>0.26083299517631531</v>
      </c>
      <c r="CT787">
        <v>0.26713401079177856</v>
      </c>
      <c r="CU787">
        <v>0.31165134906768799</v>
      </c>
      <c r="CV787">
        <v>0.34790259599685669</v>
      </c>
      <c r="CW787">
        <v>0.37535488605499268</v>
      </c>
      <c r="CX787">
        <v>0.39492899179458618</v>
      </c>
      <c r="CY787">
        <v>0.35249689221382141</v>
      </c>
      <c r="CZ787">
        <v>0.30817657709121704</v>
      </c>
    </row>
    <row r="788" spans="1:104" x14ac:dyDescent="0.25">
      <c r="A788" t="s">
        <v>909</v>
      </c>
      <c r="B788" t="s">
        <v>168</v>
      </c>
      <c r="C788" t="s">
        <v>26</v>
      </c>
      <c r="D788" t="s">
        <v>182</v>
      </c>
      <c r="E788" t="s">
        <v>182</v>
      </c>
      <c r="F788">
        <v>2021</v>
      </c>
      <c r="G788" t="s">
        <v>175</v>
      </c>
      <c r="H788">
        <v>7</v>
      </c>
      <c r="I788">
        <v>27.450420379638672</v>
      </c>
      <c r="J788">
        <v>26.554155349731445</v>
      </c>
      <c r="K788">
        <v>25.939773559570313</v>
      </c>
      <c r="L788">
        <v>25.844636917114258</v>
      </c>
      <c r="M788">
        <v>26.835596084594727</v>
      </c>
      <c r="N788">
        <v>29.344018936157227</v>
      </c>
      <c r="O788">
        <v>32.454334259033203</v>
      </c>
      <c r="P788">
        <v>35.974960327148438</v>
      </c>
      <c r="Q788">
        <v>39.084583282470703</v>
      </c>
      <c r="R788">
        <v>41.623271942138672</v>
      </c>
      <c r="S788">
        <v>43.608348846435547</v>
      </c>
      <c r="T788">
        <v>44.648956298828125</v>
      </c>
      <c r="U788">
        <v>45.212451934814453</v>
      </c>
      <c r="V788">
        <v>45.641593933105469</v>
      </c>
      <c r="W788">
        <v>45.534618377685547</v>
      </c>
      <c r="X788">
        <v>44.851669311523438</v>
      </c>
      <c r="Y788">
        <v>43.520626068115234</v>
      </c>
      <c r="Z788">
        <v>41.229663848876953</v>
      </c>
      <c r="AA788">
        <v>38.34210205078125</v>
      </c>
      <c r="AB788">
        <v>36.769435882568359</v>
      </c>
      <c r="AC788">
        <v>36.376121520996094</v>
      </c>
      <c r="AD788">
        <v>34.344467163085938</v>
      </c>
      <c r="AE788">
        <v>31.723556518554687</v>
      </c>
      <c r="AF788">
        <v>29.441596984863281</v>
      </c>
      <c r="AG788">
        <v>-1.1969970539212227E-2</v>
      </c>
      <c r="AH788">
        <v>4.5084591954946518E-2</v>
      </c>
      <c r="AI788">
        <v>1.2892793864011765E-2</v>
      </c>
      <c r="AJ788">
        <v>3.5038504749536514E-2</v>
      </c>
      <c r="AK788">
        <v>-2.1355303004384041E-2</v>
      </c>
      <c r="AL788">
        <v>-3.0353585258126259E-2</v>
      </c>
      <c r="AM788">
        <v>-0.17354050278663635</v>
      </c>
      <c r="AN788">
        <v>-7.940123975276947E-2</v>
      </c>
      <c r="AO788">
        <v>3.0426360666751862E-2</v>
      </c>
      <c r="AP788">
        <v>0.11204980313777924</v>
      </c>
      <c r="AQ788">
        <v>0.36950963735580444</v>
      </c>
      <c r="AR788">
        <v>1.5751386880874634</v>
      </c>
      <c r="AS788">
        <v>1.5765006542205811</v>
      </c>
      <c r="AT788">
        <v>1.4822512865066528</v>
      </c>
      <c r="AU788">
        <v>1.4307546615600586</v>
      </c>
      <c r="AV788">
        <v>1.4320348501205444</v>
      </c>
      <c r="AW788">
        <v>1.4360944032669067</v>
      </c>
      <c r="AX788">
        <v>1.2326216697692871</v>
      </c>
      <c r="AY788">
        <v>0.34676802158355713</v>
      </c>
      <c r="AZ788">
        <v>0.23182490468025208</v>
      </c>
      <c r="BA788">
        <v>0.18362683057785034</v>
      </c>
      <c r="BB788">
        <v>0.11361254751682281</v>
      </c>
      <c r="BC788">
        <v>0.12367398291826248</v>
      </c>
      <c r="BD788">
        <v>0.13728319108486176</v>
      </c>
      <c r="BE788">
        <v>67.771957397460938</v>
      </c>
      <c r="BF788">
        <v>67.261787414550781</v>
      </c>
      <c r="BG788">
        <v>66.546455383300781</v>
      </c>
      <c r="BH788">
        <v>66.534904479980469</v>
      </c>
      <c r="BI788">
        <v>66.522422790527344</v>
      </c>
      <c r="BJ788">
        <v>66.522422790527344</v>
      </c>
      <c r="BK788">
        <v>67.714637756347656</v>
      </c>
      <c r="BL788">
        <v>69.429496765136719</v>
      </c>
      <c r="BM788">
        <v>74.211074829101563</v>
      </c>
      <c r="BN788">
        <v>77.437728881835938</v>
      </c>
      <c r="BO788">
        <v>78.484184265136719</v>
      </c>
      <c r="BP788">
        <v>76.995048522949219</v>
      </c>
      <c r="BQ788">
        <v>78.438186645507813</v>
      </c>
      <c r="BR788">
        <v>81.627853393554687</v>
      </c>
      <c r="BS788">
        <v>79.919097900390625</v>
      </c>
      <c r="BT788">
        <v>81.552833557128906</v>
      </c>
      <c r="BU788">
        <v>83.709457397460938</v>
      </c>
      <c r="BV788">
        <v>83.186332702636719</v>
      </c>
      <c r="BW788">
        <v>78.060691833496094</v>
      </c>
      <c r="BX788">
        <v>73.955848693847656</v>
      </c>
      <c r="BY788">
        <v>72.227348327636719</v>
      </c>
      <c r="BZ788">
        <v>71.726654052734375</v>
      </c>
      <c r="CA788">
        <v>69.80755615234375</v>
      </c>
      <c r="CB788">
        <v>69.78466796875</v>
      </c>
      <c r="CC788">
        <v>0.24914553761482239</v>
      </c>
      <c r="CD788">
        <v>0.19990584254264832</v>
      </c>
      <c r="CE788">
        <v>0.16743847727775574</v>
      </c>
      <c r="CF788">
        <v>0.21943935751914978</v>
      </c>
      <c r="CG788">
        <v>0.26922249794006348</v>
      </c>
      <c r="CH788">
        <v>0.33068284392356873</v>
      </c>
      <c r="CI788">
        <v>0.29094779491424561</v>
      </c>
      <c r="CJ788">
        <v>0.28297331929206848</v>
      </c>
      <c r="CK788">
        <v>0.15167024731636047</v>
      </c>
      <c r="CL788">
        <v>0.2767186164855957</v>
      </c>
      <c r="CM788">
        <v>0.25923055410385132</v>
      </c>
      <c r="CN788">
        <v>0.24992427229881287</v>
      </c>
      <c r="CO788">
        <v>0.22907625138759613</v>
      </c>
      <c r="CP788">
        <v>0.21795310080051422</v>
      </c>
      <c r="CQ788">
        <v>0.23180566728115082</v>
      </c>
      <c r="CR788">
        <v>0.31185007095336914</v>
      </c>
      <c r="CS788">
        <v>0.25707980990409851</v>
      </c>
      <c r="CT788">
        <v>0.26261112093925476</v>
      </c>
      <c r="CU788">
        <v>0.3048689067363739</v>
      </c>
      <c r="CV788">
        <v>0.33945578336715698</v>
      </c>
      <c r="CW788">
        <v>0.36579734086990356</v>
      </c>
      <c r="CX788">
        <v>0.38556838035583496</v>
      </c>
      <c r="CY788">
        <v>0.34399989247322083</v>
      </c>
      <c r="CZ788">
        <v>0.30113920569419861</v>
      </c>
    </row>
    <row r="789" spans="1:104" x14ac:dyDescent="0.25">
      <c r="A789" t="s">
        <v>910</v>
      </c>
      <c r="B789" t="s">
        <v>168</v>
      </c>
      <c r="C789" t="s">
        <v>26</v>
      </c>
      <c r="D789" t="s">
        <v>182</v>
      </c>
      <c r="E789" t="s">
        <v>182</v>
      </c>
      <c r="F789">
        <v>2021</v>
      </c>
      <c r="G789" t="s">
        <v>176</v>
      </c>
      <c r="H789">
        <v>8</v>
      </c>
      <c r="I789">
        <v>28.425189971923828</v>
      </c>
      <c r="J789">
        <v>27.434928894042969</v>
      </c>
      <c r="K789">
        <v>26.7979736328125</v>
      </c>
      <c r="L789">
        <v>26.678670883178711</v>
      </c>
      <c r="M789">
        <v>27.733371734619141</v>
      </c>
      <c r="N789">
        <v>30.501247406005859</v>
      </c>
      <c r="O789">
        <v>34.07977294921875</v>
      </c>
      <c r="P789">
        <v>37.784832000732422</v>
      </c>
      <c r="Q789">
        <v>41.520988464355469</v>
      </c>
      <c r="R789">
        <v>44.494609832763672</v>
      </c>
      <c r="S789">
        <v>46.938606262207031</v>
      </c>
      <c r="T789">
        <v>48.182174682617188</v>
      </c>
      <c r="U789">
        <v>48.827510833740234</v>
      </c>
      <c r="V789">
        <v>49.275234222412109</v>
      </c>
      <c r="W789">
        <v>49.132961273193359</v>
      </c>
      <c r="X789">
        <v>48.131683349609375</v>
      </c>
      <c r="Y789">
        <v>46.451751708984375</v>
      </c>
      <c r="Z789">
        <v>44.008071899414063</v>
      </c>
      <c r="AA789">
        <v>40.811573028564453</v>
      </c>
      <c r="AB789">
        <v>39.378681182861328</v>
      </c>
      <c r="AC789">
        <v>38.326206207275391</v>
      </c>
      <c r="AD789">
        <v>35.892627716064453</v>
      </c>
      <c r="AE789">
        <v>33.037330627441406</v>
      </c>
      <c r="AF789">
        <v>30.631093978881836</v>
      </c>
      <c r="AG789">
        <v>-4.5084175653755665E-3</v>
      </c>
      <c r="AH789">
        <v>4.7087561339139938E-2</v>
      </c>
      <c r="AI789">
        <v>2.2312656044960022E-2</v>
      </c>
      <c r="AJ789">
        <v>4.9392443150281906E-2</v>
      </c>
      <c r="AK789">
        <v>1.0409343522042036E-3</v>
      </c>
      <c r="AL789">
        <v>1.6503442078828812E-2</v>
      </c>
      <c r="AM789">
        <v>-0.14294278621673584</v>
      </c>
      <c r="AN789">
        <v>-1.1411081999540329E-2</v>
      </c>
      <c r="AO789">
        <v>9.2563100159168243E-2</v>
      </c>
      <c r="AP789">
        <v>0.14638669788837433</v>
      </c>
      <c r="AQ789">
        <v>0.42423591017723083</v>
      </c>
      <c r="AR789">
        <v>1.753631591796875</v>
      </c>
      <c r="AS789">
        <v>1.7694858312606812</v>
      </c>
      <c r="AT789">
        <v>1.6643816232681274</v>
      </c>
      <c r="AU789">
        <v>1.6063823699951172</v>
      </c>
      <c r="AV789">
        <v>1.6278926134109497</v>
      </c>
      <c r="AW789">
        <v>1.6213576793670654</v>
      </c>
      <c r="AX789">
        <v>1.4253289699554443</v>
      </c>
      <c r="AY789">
        <v>0.46924659609794617</v>
      </c>
      <c r="AZ789">
        <v>0.30694922804832458</v>
      </c>
      <c r="BA789">
        <v>0.22804726660251617</v>
      </c>
      <c r="BB789">
        <v>0.15347597002983093</v>
      </c>
      <c r="BC789">
        <v>0.16366471350193024</v>
      </c>
      <c r="BD789">
        <v>0.17002856731414795</v>
      </c>
      <c r="BE789">
        <v>70.463859558105469</v>
      </c>
      <c r="BF789">
        <v>70.664588928222656</v>
      </c>
      <c r="BG789">
        <v>69.691619873046875</v>
      </c>
      <c r="BH789">
        <v>70.047195434570312</v>
      </c>
      <c r="BI789">
        <v>69.292533874511719</v>
      </c>
      <c r="BJ789">
        <v>68.883468627929688</v>
      </c>
      <c r="BK789">
        <v>68.892723083496094</v>
      </c>
      <c r="BL789">
        <v>68.682723999023438</v>
      </c>
      <c r="BM789">
        <v>71.391120910644531</v>
      </c>
      <c r="BN789">
        <v>74.7359619140625</v>
      </c>
      <c r="BO789">
        <v>79.806037902832031</v>
      </c>
      <c r="BP789">
        <v>82.769020080566406</v>
      </c>
      <c r="BQ789">
        <v>83.986045837402344</v>
      </c>
      <c r="BR789">
        <v>84.224540710449219</v>
      </c>
      <c r="BS789">
        <v>84.005485534667969</v>
      </c>
      <c r="BT789">
        <v>83.434165954589844</v>
      </c>
      <c r="BU789">
        <v>83.197334289550781</v>
      </c>
      <c r="BV789">
        <v>81.652122497558594</v>
      </c>
      <c r="BW789">
        <v>78.490242004394531</v>
      </c>
      <c r="BX789">
        <v>75.990562438964844</v>
      </c>
      <c r="BY789">
        <v>74.008514404296875</v>
      </c>
      <c r="BZ789">
        <v>73.207771301269531</v>
      </c>
      <c r="CA789">
        <v>71.492546081542969</v>
      </c>
      <c r="CB789">
        <v>71.854972839355469</v>
      </c>
      <c r="CC789">
        <v>0.25295186042785645</v>
      </c>
      <c r="CD789">
        <v>0.20239701867103577</v>
      </c>
      <c r="CE789">
        <v>0.16961885988712311</v>
      </c>
      <c r="CF789">
        <v>0.22210940718650818</v>
      </c>
      <c r="CG789">
        <v>0.27255600690841675</v>
      </c>
      <c r="CH789">
        <v>0.33702555298805237</v>
      </c>
      <c r="CI789">
        <v>0.29733741283416748</v>
      </c>
      <c r="CJ789">
        <v>0.28772026300430298</v>
      </c>
      <c r="CK789">
        <v>0.15588612854480743</v>
      </c>
      <c r="CL789">
        <v>0.28635439276695251</v>
      </c>
      <c r="CM789">
        <v>0.27049288153648376</v>
      </c>
      <c r="CN789">
        <v>0.26220867037773132</v>
      </c>
      <c r="CO789">
        <v>0.24080212414264679</v>
      </c>
      <c r="CP789">
        <v>0.22908146679401398</v>
      </c>
      <c r="CQ789">
        <v>0.24378934502601624</v>
      </c>
      <c r="CR789">
        <v>0.32529529929161072</v>
      </c>
      <c r="CS789">
        <v>0.2661726176738739</v>
      </c>
      <c r="CT789">
        <v>0.27321150898933411</v>
      </c>
      <c r="CU789">
        <v>0.31733700633049011</v>
      </c>
      <c r="CV789">
        <v>0.35500633716583252</v>
      </c>
      <c r="CW789">
        <v>0.37755104899406433</v>
      </c>
      <c r="CX789">
        <v>0.39576384425163269</v>
      </c>
      <c r="CY789">
        <v>0.35200345516204834</v>
      </c>
      <c r="CZ789">
        <v>0.30746883153915405</v>
      </c>
    </row>
    <row r="790" spans="1:104" x14ac:dyDescent="0.25">
      <c r="A790" t="s">
        <v>911</v>
      </c>
      <c r="B790" t="s">
        <v>168</v>
      </c>
      <c r="C790" t="s">
        <v>26</v>
      </c>
      <c r="D790" t="s">
        <v>182</v>
      </c>
      <c r="E790" t="s">
        <v>182</v>
      </c>
      <c r="F790">
        <v>2021</v>
      </c>
      <c r="G790" t="s">
        <v>177</v>
      </c>
      <c r="H790">
        <v>9</v>
      </c>
      <c r="I790">
        <v>28.491374969482422</v>
      </c>
      <c r="J790">
        <v>27.554948806762695</v>
      </c>
      <c r="K790">
        <v>26.94700813293457</v>
      </c>
      <c r="L790">
        <v>26.893163681030273</v>
      </c>
      <c r="M790">
        <v>28.062715530395508</v>
      </c>
      <c r="N790">
        <v>30.93415641784668</v>
      </c>
      <c r="O790">
        <v>35.157367706298828</v>
      </c>
      <c r="P790">
        <v>38.73388671875</v>
      </c>
      <c r="Q790">
        <v>42.960643768310547</v>
      </c>
      <c r="R790">
        <v>46.260784149169922</v>
      </c>
      <c r="S790">
        <v>48.624279022216797</v>
      </c>
      <c r="T790">
        <v>49.904842376708984</v>
      </c>
      <c r="U790">
        <v>50.503555297851562</v>
      </c>
      <c r="V790">
        <v>50.960552215576172</v>
      </c>
      <c r="W790">
        <v>50.707916259765625</v>
      </c>
      <c r="X790">
        <v>49.260551452636719</v>
      </c>
      <c r="Y790">
        <v>47.012992858886719</v>
      </c>
      <c r="Z790">
        <v>44.302951812744141</v>
      </c>
      <c r="AA790">
        <v>41.357128143310547</v>
      </c>
      <c r="AB790">
        <v>40.631740570068359</v>
      </c>
      <c r="AC790">
        <v>38.652095794677734</v>
      </c>
      <c r="AD790">
        <v>35.968624114990234</v>
      </c>
      <c r="AE790">
        <v>32.955600738525391</v>
      </c>
      <c r="AF790">
        <v>30.549427032470703</v>
      </c>
      <c r="AG790">
        <v>-3.9979303255677223E-3</v>
      </c>
      <c r="AH790">
        <v>4.6160653233528137E-2</v>
      </c>
      <c r="AI790">
        <v>2.2360654547810555E-2</v>
      </c>
      <c r="AJ790">
        <v>4.9276687204837799E-2</v>
      </c>
      <c r="AK790">
        <v>2.2611771710216999E-3</v>
      </c>
      <c r="AL790">
        <v>1.8918849527835846E-2</v>
      </c>
      <c r="AM790">
        <v>-0.14256283640861511</v>
      </c>
      <c r="AN790">
        <v>-7.6904920861124992E-3</v>
      </c>
      <c r="AO790">
        <v>9.83281210064888E-2</v>
      </c>
      <c r="AP790">
        <v>0.15317636728286743</v>
      </c>
      <c r="AQ790">
        <v>0.43975749611854553</v>
      </c>
      <c r="AR790">
        <v>1.81679368019104</v>
      </c>
      <c r="AS790">
        <v>1.8311598300933838</v>
      </c>
      <c r="AT790">
        <v>1.7201615571975708</v>
      </c>
      <c r="AU790">
        <v>1.6561182737350464</v>
      </c>
      <c r="AV790">
        <v>1.664202094078064</v>
      </c>
      <c r="AW790">
        <v>1.6367993354797363</v>
      </c>
      <c r="AX790">
        <v>1.4347413778305054</v>
      </c>
      <c r="AY790">
        <v>0.47800081968307495</v>
      </c>
      <c r="AZ790">
        <v>0.31576874852180481</v>
      </c>
      <c r="BA790">
        <v>0.23036813735961914</v>
      </c>
      <c r="BB790">
        <v>0.1544681191444397</v>
      </c>
      <c r="BC790">
        <v>0.16320103406906128</v>
      </c>
      <c r="BD790">
        <v>0.16873966157436371</v>
      </c>
      <c r="BE790">
        <v>65.901435852050781</v>
      </c>
      <c r="BF790">
        <v>65.174591064453125</v>
      </c>
      <c r="BG790">
        <v>65.854202270507813</v>
      </c>
      <c r="BH790">
        <v>63.913246154785156</v>
      </c>
      <c r="BI790">
        <v>64.603500366210938</v>
      </c>
      <c r="BJ790">
        <v>65.284034729003906</v>
      </c>
      <c r="BK790">
        <v>67.418258666992188</v>
      </c>
      <c r="BL790">
        <v>68.895103454589844</v>
      </c>
      <c r="BM790">
        <v>76.141090393066406</v>
      </c>
      <c r="BN790">
        <v>81.606353759765625</v>
      </c>
      <c r="BO790">
        <v>87.106353759765625</v>
      </c>
      <c r="BP790">
        <v>88.40313720703125</v>
      </c>
      <c r="BQ790">
        <v>87.971443176269531</v>
      </c>
      <c r="BR790">
        <v>89.786430358886719</v>
      </c>
      <c r="BS790">
        <v>91.503311157226563</v>
      </c>
      <c r="BT790">
        <v>89.540901184082031</v>
      </c>
      <c r="BU790">
        <v>87.873809814453125</v>
      </c>
      <c r="BV790">
        <v>87.3270263671875</v>
      </c>
      <c r="BW790">
        <v>85.791374206542969</v>
      </c>
      <c r="BX790">
        <v>80.896034240722656</v>
      </c>
      <c r="BY790">
        <v>76.535194396972656</v>
      </c>
      <c r="BZ790">
        <v>76.216194152832031</v>
      </c>
      <c r="CA790">
        <v>74.033805847167969</v>
      </c>
      <c r="CB790">
        <v>72.545845031738281</v>
      </c>
      <c r="CC790">
        <v>0.24741654098033905</v>
      </c>
      <c r="CD790">
        <v>0.19815307855606079</v>
      </c>
      <c r="CE790">
        <v>0.16626264154911041</v>
      </c>
      <c r="CF790">
        <v>0.21829222142696381</v>
      </c>
      <c r="CG790">
        <v>0.26986178755760193</v>
      </c>
      <c r="CH790">
        <v>0.33382970094680786</v>
      </c>
      <c r="CI790">
        <v>0.30062782764434814</v>
      </c>
      <c r="CJ790">
        <v>0.29100215435028076</v>
      </c>
      <c r="CK790">
        <v>0.15984711050987244</v>
      </c>
      <c r="CL790">
        <v>0.29636463522911072</v>
      </c>
      <c r="CM790">
        <v>0.27909630537033081</v>
      </c>
      <c r="CN790">
        <v>0.27073359489440918</v>
      </c>
      <c r="CO790">
        <v>0.24825741350650787</v>
      </c>
      <c r="CP790">
        <v>0.23575033247470856</v>
      </c>
      <c r="CQ790">
        <v>0.25023072957992554</v>
      </c>
      <c r="CR790">
        <v>0.33066660165786743</v>
      </c>
      <c r="CS790">
        <v>0.26708182692527771</v>
      </c>
      <c r="CT790">
        <v>0.27315923571586609</v>
      </c>
      <c r="CU790">
        <v>0.31933146715164185</v>
      </c>
      <c r="CV790">
        <v>0.36117556691169739</v>
      </c>
      <c r="CW790">
        <v>0.37802937626838684</v>
      </c>
      <c r="CX790">
        <v>0.39328506588935852</v>
      </c>
      <c r="CY790">
        <v>0.34681910276412964</v>
      </c>
      <c r="CZ790">
        <v>0.30233639478683472</v>
      </c>
    </row>
    <row r="791" spans="1:104" x14ac:dyDescent="0.25">
      <c r="A791" t="s">
        <v>912</v>
      </c>
      <c r="B791" t="s">
        <v>168</v>
      </c>
      <c r="C791" t="s">
        <v>26</v>
      </c>
      <c r="D791" t="s">
        <v>182</v>
      </c>
      <c r="E791" t="s">
        <v>182</v>
      </c>
      <c r="F791">
        <v>2021</v>
      </c>
      <c r="G791" t="s">
        <v>178</v>
      </c>
      <c r="H791">
        <v>10</v>
      </c>
      <c r="I791">
        <v>27.109399795532227</v>
      </c>
      <c r="J791">
        <v>26.217945098876953</v>
      </c>
      <c r="K791">
        <v>25.635129928588867</v>
      </c>
      <c r="L791">
        <v>25.513172149658203</v>
      </c>
      <c r="M791">
        <v>26.487628936767578</v>
      </c>
      <c r="N791">
        <v>28.897062301635742</v>
      </c>
      <c r="O791">
        <v>32.836978912353516</v>
      </c>
      <c r="P791">
        <v>35.799930572509766</v>
      </c>
      <c r="Q791">
        <v>39.341796875</v>
      </c>
      <c r="R791">
        <v>42.438503265380859</v>
      </c>
      <c r="S791">
        <v>45.056861877441406</v>
      </c>
      <c r="T791">
        <v>46.732254028320313</v>
      </c>
      <c r="U791">
        <v>47.642917633056641</v>
      </c>
      <c r="V791">
        <v>48.457828521728516</v>
      </c>
      <c r="W791">
        <v>48.295169830322266</v>
      </c>
      <c r="X791">
        <v>46.945995330810547</v>
      </c>
      <c r="Y791">
        <v>44.758182525634766</v>
      </c>
      <c r="Z791">
        <v>42.001869201660156</v>
      </c>
      <c r="AA791">
        <v>40.144027709960937</v>
      </c>
      <c r="AB791">
        <v>38.666053771972656</v>
      </c>
      <c r="AC791">
        <v>36.592132568359375</v>
      </c>
      <c r="AD791">
        <v>34.055747985839844</v>
      </c>
      <c r="AE791">
        <v>31.288810729980469</v>
      </c>
      <c r="AF791">
        <v>29.045387268066406</v>
      </c>
      <c r="AG791">
        <v>-1.4856968075037003E-2</v>
      </c>
      <c r="AH791">
        <v>4.5439321547746658E-2</v>
      </c>
      <c r="AI791">
        <v>9.9591733887791634E-3</v>
      </c>
      <c r="AJ791">
        <v>3.079942986369133E-2</v>
      </c>
      <c r="AK791">
        <v>-2.9396660625934601E-2</v>
      </c>
      <c r="AL791">
        <v>-4.6414952725172043E-2</v>
      </c>
      <c r="AM791">
        <v>-0.18929657340049744</v>
      </c>
      <c r="AN791">
        <v>-0.10453818738460541</v>
      </c>
      <c r="AO791">
        <v>1.0435249656438828E-2</v>
      </c>
      <c r="AP791">
        <v>0.10658280551433563</v>
      </c>
      <c r="AQ791">
        <v>0.37739714980125427</v>
      </c>
      <c r="AR791">
        <v>1.645365834236145</v>
      </c>
      <c r="AS791">
        <v>1.6490989923477173</v>
      </c>
      <c r="AT791">
        <v>1.5624984502792358</v>
      </c>
      <c r="AU791">
        <v>1.5074727535247803</v>
      </c>
      <c r="AV791">
        <v>1.4752205610275269</v>
      </c>
      <c r="AW791">
        <v>1.4532690048217773</v>
      </c>
      <c r="AX791">
        <v>1.2328883409500122</v>
      </c>
      <c r="AY791">
        <v>0.33015480637550354</v>
      </c>
      <c r="AZ791">
        <v>0.22340089082717896</v>
      </c>
      <c r="BA791">
        <v>0.17600712180137634</v>
      </c>
      <c r="BB791">
        <v>0.1030881255865097</v>
      </c>
      <c r="BC791">
        <v>0.11308474093675613</v>
      </c>
      <c r="BD791">
        <v>0.12980949878692627</v>
      </c>
      <c r="BE791">
        <v>62.708816528320313</v>
      </c>
      <c r="BF791">
        <v>62.435871124267578</v>
      </c>
      <c r="BG791">
        <v>62.638595581054687</v>
      </c>
      <c r="BH791">
        <v>61.446533203125</v>
      </c>
      <c r="BI791">
        <v>61.639751434326172</v>
      </c>
      <c r="BJ791">
        <v>59.958354949951172</v>
      </c>
      <c r="BK791">
        <v>61.128398895263672</v>
      </c>
      <c r="BL791">
        <v>64.249771118164063</v>
      </c>
      <c r="BM791">
        <v>69.588233947753906</v>
      </c>
      <c r="BN791">
        <v>74.994598388671875</v>
      </c>
      <c r="BO791">
        <v>79.163017272949219</v>
      </c>
      <c r="BP791">
        <v>81.164878845214844</v>
      </c>
      <c r="BQ791">
        <v>83.913475036621094</v>
      </c>
      <c r="BR791">
        <v>85.833297729492188</v>
      </c>
      <c r="BS791">
        <v>85.594886779785156</v>
      </c>
      <c r="BT791">
        <v>84.640998840332031</v>
      </c>
      <c r="BU791">
        <v>83.721893310546875</v>
      </c>
      <c r="BV791">
        <v>82.077110290527344</v>
      </c>
      <c r="BW791">
        <v>76.657295227050781</v>
      </c>
      <c r="BX791">
        <v>70.365188598632812</v>
      </c>
      <c r="BY791">
        <v>68.3665771484375</v>
      </c>
      <c r="BZ791">
        <v>65.936332702636719</v>
      </c>
      <c r="CA791">
        <v>64.923820495605469</v>
      </c>
      <c r="CB791">
        <v>63.254936218261719</v>
      </c>
      <c r="CC791">
        <v>0.25535497069358826</v>
      </c>
      <c r="CD791">
        <v>0.20426297187805176</v>
      </c>
      <c r="CE791">
        <v>0.17103457450866699</v>
      </c>
      <c r="CF791">
        <v>0.22336652874946594</v>
      </c>
      <c r="CG791">
        <v>0.2738017737865448</v>
      </c>
      <c r="CH791">
        <v>0.33298635482788086</v>
      </c>
      <c r="CI791">
        <v>0.29853200912475586</v>
      </c>
      <c r="CJ791">
        <v>0.28900760412216187</v>
      </c>
      <c r="CK791">
        <v>0.15732921659946442</v>
      </c>
      <c r="CL791">
        <v>0.28993538022041321</v>
      </c>
      <c r="CM791">
        <v>0.27493745088577271</v>
      </c>
      <c r="CN791">
        <v>0.26810312271118164</v>
      </c>
      <c r="CO791">
        <v>0.24641318619251251</v>
      </c>
      <c r="CP791">
        <v>0.23637533187866211</v>
      </c>
      <c r="CQ791">
        <v>0.25133451819419861</v>
      </c>
      <c r="CR791">
        <v>0.33298161625862122</v>
      </c>
      <c r="CS791">
        <v>0.26960206031799316</v>
      </c>
      <c r="CT791">
        <v>0.27517339587211609</v>
      </c>
      <c r="CU791">
        <v>0.32428774237632751</v>
      </c>
      <c r="CV791">
        <v>0.36080867052078247</v>
      </c>
      <c r="CW791">
        <v>0.37782475352287292</v>
      </c>
      <c r="CX791">
        <v>0.39325731992721558</v>
      </c>
      <c r="CY791">
        <v>0.35051587224006653</v>
      </c>
      <c r="CZ791">
        <v>0.30794408917427063</v>
      </c>
    </row>
    <row r="792" spans="1:104" x14ac:dyDescent="0.25">
      <c r="A792" t="s">
        <v>913</v>
      </c>
      <c r="B792" t="s">
        <v>168</v>
      </c>
      <c r="C792" t="s">
        <v>26</v>
      </c>
      <c r="D792" t="s">
        <v>182</v>
      </c>
      <c r="E792" t="s">
        <v>182</v>
      </c>
      <c r="F792">
        <v>2021</v>
      </c>
      <c r="G792" t="s">
        <v>179</v>
      </c>
      <c r="H792">
        <v>11</v>
      </c>
      <c r="I792">
        <v>24.705850601196289</v>
      </c>
      <c r="J792">
        <v>24.033258438110352</v>
      </c>
      <c r="K792">
        <v>23.631597518920898</v>
      </c>
      <c r="L792">
        <v>23.668079376220703</v>
      </c>
      <c r="M792">
        <v>24.671785354614258</v>
      </c>
      <c r="N792">
        <v>26.890636444091797</v>
      </c>
      <c r="O792">
        <v>29.827768325805664</v>
      </c>
      <c r="P792">
        <v>32.70294189453125</v>
      </c>
      <c r="Q792">
        <v>35.574573516845703</v>
      </c>
      <c r="R792">
        <v>37.728912353515625</v>
      </c>
      <c r="S792">
        <v>39.483943939208984</v>
      </c>
      <c r="T792">
        <v>40.401706695556641</v>
      </c>
      <c r="U792">
        <v>40.892475128173828</v>
      </c>
      <c r="V792">
        <v>41.380447387695313</v>
      </c>
      <c r="W792">
        <v>41.063636779785156</v>
      </c>
      <c r="X792">
        <v>39.695045471191406</v>
      </c>
      <c r="Y792">
        <v>38.290851593017578</v>
      </c>
      <c r="Z792">
        <v>37.68878173828125</v>
      </c>
      <c r="AA792">
        <v>35.389034271240234</v>
      </c>
      <c r="AB792">
        <v>33.60467529296875</v>
      </c>
      <c r="AC792">
        <v>32.123580932617187</v>
      </c>
      <c r="AD792">
        <v>30.165571212768555</v>
      </c>
      <c r="AE792">
        <v>27.941526412963867</v>
      </c>
      <c r="AF792">
        <v>26.167762756347656</v>
      </c>
      <c r="AG792">
        <v>-2.9305769130587578E-2</v>
      </c>
      <c r="AH792">
        <v>4.1382435709238052E-2</v>
      </c>
      <c r="AI792">
        <v>-8.3711547777056694E-3</v>
      </c>
      <c r="AJ792">
        <v>2.9315964784473181E-3</v>
      </c>
      <c r="AK792">
        <v>-7.365446537733078E-2</v>
      </c>
      <c r="AL792">
        <v>-0.13672259449958801</v>
      </c>
      <c r="AM792">
        <v>-0.24982614815235138</v>
      </c>
      <c r="AN792">
        <v>-0.2372923344373703</v>
      </c>
      <c r="AO792">
        <v>-0.1091424822807312</v>
      </c>
      <c r="AP792">
        <v>4.3736781924962997E-2</v>
      </c>
      <c r="AQ792">
        <v>0.2863750159740448</v>
      </c>
      <c r="AR792">
        <v>1.3533225059509277</v>
      </c>
      <c r="AS792">
        <v>1.3300400972366333</v>
      </c>
      <c r="AT792">
        <v>1.2538291215896606</v>
      </c>
      <c r="AU792">
        <v>1.2082444429397583</v>
      </c>
      <c r="AV792">
        <v>1.1156250238418579</v>
      </c>
      <c r="AW792">
        <v>1.1067525148391724</v>
      </c>
      <c r="AX792">
        <v>0.90369534492492676</v>
      </c>
      <c r="AY792">
        <v>0.10391740500926971</v>
      </c>
      <c r="AZ792">
        <v>8.7098725140094757E-2</v>
      </c>
      <c r="BA792">
        <v>9.4348408281803131E-2</v>
      </c>
      <c r="BB792">
        <v>2.9078230261802673E-2</v>
      </c>
      <c r="BC792">
        <v>3.8093004375696182E-2</v>
      </c>
      <c r="BD792">
        <v>6.7889444530010223E-2</v>
      </c>
      <c r="BE792">
        <v>60.237113952636719</v>
      </c>
      <c r="BF792">
        <v>59.874042510986328</v>
      </c>
      <c r="BG792">
        <v>59.619670867919922</v>
      </c>
      <c r="BH792">
        <v>59.592948913574219</v>
      </c>
      <c r="BI792">
        <v>60.000930786132812</v>
      </c>
      <c r="BJ792">
        <v>60.582366943359375</v>
      </c>
      <c r="BK792">
        <v>59.782554626464844</v>
      </c>
      <c r="BL792">
        <v>59.564556121826172</v>
      </c>
      <c r="BM792">
        <v>62.707584381103516</v>
      </c>
      <c r="BN792">
        <v>65.707405090332031</v>
      </c>
      <c r="BO792">
        <v>68.124282836914063</v>
      </c>
      <c r="BP792">
        <v>69.942840576171875</v>
      </c>
      <c r="BQ792">
        <v>71.135787963867188</v>
      </c>
      <c r="BR792">
        <v>71.535606384277344</v>
      </c>
      <c r="BS792">
        <v>70.152122497558594</v>
      </c>
      <c r="BT792">
        <v>69.942840576171875</v>
      </c>
      <c r="BU792">
        <v>68.772537231445312</v>
      </c>
      <c r="BV792">
        <v>66.780517578125</v>
      </c>
      <c r="BW792">
        <v>65.407058715820313</v>
      </c>
      <c r="BX792">
        <v>63.836929321289063</v>
      </c>
      <c r="BY792">
        <v>63.064949035644531</v>
      </c>
      <c r="BZ792">
        <v>62.629131317138672</v>
      </c>
      <c r="CA792">
        <v>61.838600158691406</v>
      </c>
      <c r="CB792">
        <v>61.610946655273438</v>
      </c>
      <c r="CC792">
        <v>0.25914683938026428</v>
      </c>
      <c r="CD792">
        <v>0.20763835310935974</v>
      </c>
      <c r="CE792">
        <v>0.17465208470821381</v>
      </c>
      <c r="CF792">
        <v>0.22946162521839142</v>
      </c>
      <c r="CG792">
        <v>0.28253385424613953</v>
      </c>
      <c r="CH792">
        <v>0.34111723303794861</v>
      </c>
      <c r="CI792">
        <v>0.30225670337677002</v>
      </c>
      <c r="CJ792">
        <v>0.29519271850585938</v>
      </c>
      <c r="CK792">
        <v>0.15965753793716431</v>
      </c>
      <c r="CL792">
        <v>0.29205513000488281</v>
      </c>
      <c r="CM792">
        <v>0.27493315935134888</v>
      </c>
      <c r="CN792">
        <v>0.26547786593437195</v>
      </c>
      <c r="CO792">
        <v>0.24364624917507172</v>
      </c>
      <c r="CP792">
        <v>0.23329608142375946</v>
      </c>
      <c r="CQ792">
        <v>0.2479507178068161</v>
      </c>
      <c r="CR792">
        <v>0.3279455304145813</v>
      </c>
      <c r="CS792">
        <v>0.26664310693740845</v>
      </c>
      <c r="CT792">
        <v>0.27562662959098816</v>
      </c>
      <c r="CU792">
        <v>0.31914541125297546</v>
      </c>
      <c r="CV792">
        <v>0.35243037343025208</v>
      </c>
      <c r="CW792">
        <v>0.37465035915374756</v>
      </c>
      <c r="CX792">
        <v>0.39382237195968628</v>
      </c>
      <c r="CY792">
        <v>0.35163077712059021</v>
      </c>
      <c r="CZ792">
        <v>0.31031972169876099</v>
      </c>
    </row>
    <row r="793" spans="1:104" x14ac:dyDescent="0.25">
      <c r="A793" t="s">
        <v>914</v>
      </c>
      <c r="B793" t="s">
        <v>168</v>
      </c>
      <c r="C793" t="s">
        <v>26</v>
      </c>
      <c r="D793" t="s">
        <v>182</v>
      </c>
      <c r="E793" t="s">
        <v>182</v>
      </c>
      <c r="F793">
        <v>2021</v>
      </c>
      <c r="G793" t="s">
        <v>180</v>
      </c>
      <c r="H793">
        <v>12</v>
      </c>
      <c r="I793">
        <v>23.397972106933594</v>
      </c>
      <c r="J793">
        <v>22.847187042236328</v>
      </c>
      <c r="K793">
        <v>22.572286605834961</v>
      </c>
      <c r="L793">
        <v>22.634309768676758</v>
      </c>
      <c r="M793">
        <v>23.620502471923828</v>
      </c>
      <c r="N793">
        <v>25.826972961425781</v>
      </c>
      <c r="O793">
        <v>28.778617858886719</v>
      </c>
      <c r="P793">
        <v>31.396345138549805</v>
      </c>
      <c r="Q793">
        <v>33.546218872070312</v>
      </c>
      <c r="R793">
        <v>34.642139434814453</v>
      </c>
      <c r="S793">
        <v>35.276546478271484</v>
      </c>
      <c r="T793">
        <v>35.366580963134766</v>
      </c>
      <c r="U793">
        <v>35.256584167480469</v>
      </c>
      <c r="V793">
        <v>35.25787353515625</v>
      </c>
      <c r="W793">
        <v>34.859100341796875</v>
      </c>
      <c r="X793">
        <v>33.882480621337891</v>
      </c>
      <c r="Y793">
        <v>33.288028717041016</v>
      </c>
      <c r="Z793">
        <v>33.742057800292969</v>
      </c>
      <c r="AA793">
        <v>32.468177795410156</v>
      </c>
      <c r="AB793">
        <v>31.045133590698242</v>
      </c>
      <c r="AC793">
        <v>29.792007446289063</v>
      </c>
      <c r="AD793">
        <v>28.216314315795898</v>
      </c>
      <c r="AE793">
        <v>26.276500701904297</v>
      </c>
      <c r="AF793">
        <v>24.698598861694336</v>
      </c>
      <c r="AG793">
        <v>-4.6563711017370224E-2</v>
      </c>
      <c r="AH793">
        <v>3.8594212383031845E-2</v>
      </c>
      <c r="AI793">
        <v>-2.944316528737545E-2</v>
      </c>
      <c r="AJ793">
        <v>-2.8572915121912956E-2</v>
      </c>
      <c r="AK793">
        <v>-0.12594936788082123</v>
      </c>
      <c r="AL793">
        <v>-0.24375946819782257</v>
      </c>
      <c r="AM793">
        <v>-0.33305826783180237</v>
      </c>
      <c r="AN793">
        <v>-0.39532199501991272</v>
      </c>
      <c r="AO793">
        <v>-0.24362239241600037</v>
      </c>
      <c r="AP793">
        <v>-2.2771654650568962E-2</v>
      </c>
      <c r="AQ793">
        <v>0.19073410332202911</v>
      </c>
      <c r="AR793">
        <v>1.0575261116027832</v>
      </c>
      <c r="AS793">
        <v>0.99773514270782471</v>
      </c>
      <c r="AT793">
        <v>0.92659425735473633</v>
      </c>
      <c r="AU793">
        <v>0.89180326461791992</v>
      </c>
      <c r="AV793">
        <v>0.75484073162078857</v>
      </c>
      <c r="AW793">
        <v>0.76619911193847656</v>
      </c>
      <c r="AX793">
        <v>0.56853353977203369</v>
      </c>
      <c r="AY793">
        <v>-0.13003508746623993</v>
      </c>
      <c r="AZ793">
        <v>-5.1161851733922958E-2</v>
      </c>
      <c r="BA793">
        <v>1.1600096710026264E-2</v>
      </c>
      <c r="BB793">
        <v>-5.0419773906469345E-2</v>
      </c>
      <c r="BC793">
        <v>-4.2303018271923065E-2</v>
      </c>
      <c r="BD793">
        <v>2.6987146120518446E-3</v>
      </c>
      <c r="BE793">
        <v>48.411357879638672</v>
      </c>
      <c r="BF793">
        <v>48.149982452392578</v>
      </c>
      <c r="BG793">
        <v>46.925521850585938</v>
      </c>
      <c r="BH793">
        <v>48.080795288085938</v>
      </c>
      <c r="BI793">
        <v>46.864692687988281</v>
      </c>
      <c r="BJ793">
        <v>47.070579528808594</v>
      </c>
      <c r="BK793">
        <v>46.593795776367188</v>
      </c>
      <c r="BL793">
        <v>45.864925384521484</v>
      </c>
      <c r="BM793">
        <v>52.895755767822266</v>
      </c>
      <c r="BN793">
        <v>57.679653167724609</v>
      </c>
      <c r="BO793">
        <v>61.668972015380859</v>
      </c>
      <c r="BP793">
        <v>62.940563201904297</v>
      </c>
      <c r="BQ793">
        <v>62.366779327392578</v>
      </c>
      <c r="BR793">
        <v>66.047126770019531</v>
      </c>
      <c r="BS793">
        <v>65.056884765625</v>
      </c>
      <c r="BT793">
        <v>63.512538909912109</v>
      </c>
      <c r="BU793">
        <v>61.784130096435547</v>
      </c>
      <c r="BV793">
        <v>59.606105804443359</v>
      </c>
      <c r="BW793">
        <v>57.925754547119141</v>
      </c>
      <c r="BX793">
        <v>54.719867706298828</v>
      </c>
      <c r="BY793">
        <v>53.482868194580078</v>
      </c>
      <c r="BZ793">
        <v>51.982406616210937</v>
      </c>
      <c r="CA793">
        <v>52.187129974365234</v>
      </c>
      <c r="CB793">
        <v>52.162986755371094</v>
      </c>
      <c r="CC793">
        <v>0.2867887020111084</v>
      </c>
      <c r="CD793">
        <v>0.23067969083786011</v>
      </c>
      <c r="CE793">
        <v>0.19503942131996155</v>
      </c>
      <c r="CF793">
        <v>0.25559180974960327</v>
      </c>
      <c r="CG793">
        <v>0.31423872709274292</v>
      </c>
      <c r="CH793">
        <v>0.37987583875656128</v>
      </c>
      <c r="CI793">
        <v>0.3399491012096405</v>
      </c>
      <c r="CJ793">
        <v>0.32792341709136963</v>
      </c>
      <c r="CK793">
        <v>0.17454430460929871</v>
      </c>
      <c r="CL793">
        <v>0.31220054626464844</v>
      </c>
      <c r="CM793">
        <v>0.28627720475196838</v>
      </c>
      <c r="CN793">
        <v>0.27135121822357178</v>
      </c>
      <c r="CO793">
        <v>0.24556899070739746</v>
      </c>
      <c r="CP793">
        <v>0.23217476904392242</v>
      </c>
      <c r="CQ793">
        <v>0.24623455107212067</v>
      </c>
      <c r="CR793">
        <v>0.32957291603088379</v>
      </c>
      <c r="CS793">
        <v>0.27498757839202881</v>
      </c>
      <c r="CT793">
        <v>0.29306817054748535</v>
      </c>
      <c r="CU793">
        <v>0.34636446833610535</v>
      </c>
      <c r="CV793">
        <v>0.38534581661224365</v>
      </c>
      <c r="CW793">
        <v>0.40977409482002258</v>
      </c>
      <c r="CX793">
        <v>0.43417727947235107</v>
      </c>
      <c r="CY793">
        <v>0.38827463984489441</v>
      </c>
      <c r="CZ793">
        <v>0.34162569046020508</v>
      </c>
    </row>
    <row r="794" spans="1:104" x14ac:dyDescent="0.25">
      <c r="A794" t="s">
        <v>915</v>
      </c>
      <c r="B794" t="s">
        <v>168</v>
      </c>
      <c r="C794" t="s">
        <v>26</v>
      </c>
      <c r="D794" t="s">
        <v>182</v>
      </c>
      <c r="E794" t="s">
        <v>182</v>
      </c>
      <c r="F794">
        <v>2021</v>
      </c>
      <c r="G794" t="s">
        <v>181</v>
      </c>
      <c r="H794">
        <v>8</v>
      </c>
      <c r="I794">
        <v>28.060705184936523</v>
      </c>
      <c r="J794">
        <v>27.097482681274414</v>
      </c>
      <c r="K794">
        <v>26.476840972900391</v>
      </c>
      <c r="L794">
        <v>26.365495681762695</v>
      </c>
      <c r="M794">
        <v>27.393949508666992</v>
      </c>
      <c r="N794">
        <v>30.100971221923828</v>
      </c>
      <c r="O794">
        <v>33.629718780517578</v>
      </c>
      <c r="P794">
        <v>37.196865081787109</v>
      </c>
      <c r="Q794">
        <v>40.684303283691406</v>
      </c>
      <c r="R794">
        <v>43.382762908935547</v>
      </c>
      <c r="S794">
        <v>45.581470489501953</v>
      </c>
      <c r="T794">
        <v>46.696887969970703</v>
      </c>
      <c r="U794">
        <v>47.309169769287109</v>
      </c>
      <c r="V794">
        <v>47.782890319824219</v>
      </c>
      <c r="W794">
        <v>47.695541381835938</v>
      </c>
      <c r="X794">
        <v>46.764293670654297</v>
      </c>
      <c r="Y794">
        <v>45.207195281982422</v>
      </c>
      <c r="Z794">
        <v>42.882045745849609</v>
      </c>
      <c r="AA794">
        <v>39.885921478271484</v>
      </c>
      <c r="AB794">
        <v>38.540802001953125</v>
      </c>
      <c r="AC794">
        <v>37.588424682617188</v>
      </c>
      <c r="AD794">
        <v>35.257820129394531</v>
      </c>
      <c r="AE794">
        <v>32.479244232177734</v>
      </c>
      <c r="AF794">
        <v>30.13238525390625</v>
      </c>
      <c r="AG794">
        <v>-1.0755596682429314E-2</v>
      </c>
      <c r="AH794">
        <v>4.6346981078386307E-2</v>
      </c>
      <c r="AI794">
        <v>1.5001109801232815E-2</v>
      </c>
      <c r="AJ794">
        <v>3.8546659052371979E-2</v>
      </c>
      <c r="AK794">
        <v>-1.7349462956190109E-2</v>
      </c>
      <c r="AL794">
        <v>-2.1841598674654961E-2</v>
      </c>
      <c r="AM794">
        <v>-0.17188544571399689</v>
      </c>
      <c r="AN794">
        <v>-6.7636430263519287E-2</v>
      </c>
      <c r="AO794">
        <v>4.3250340968370438E-2</v>
      </c>
      <c r="AP794">
        <v>0.12114625424146652</v>
      </c>
      <c r="AQ794">
        <v>0.38848835229873657</v>
      </c>
      <c r="AR794">
        <v>1.650786280632019</v>
      </c>
      <c r="AS794">
        <v>1.6561504602432251</v>
      </c>
      <c r="AT794">
        <v>1.5589166879653931</v>
      </c>
      <c r="AU794">
        <v>1.5072150230407715</v>
      </c>
      <c r="AV794">
        <v>1.5050394535064697</v>
      </c>
      <c r="AW794">
        <v>1.5022182464599609</v>
      </c>
      <c r="AX794">
        <v>1.3015389442443848</v>
      </c>
      <c r="AY794">
        <v>0.38080933690071106</v>
      </c>
      <c r="AZ794">
        <v>0.25476032495498657</v>
      </c>
      <c r="BA794">
        <v>0.19736289978027344</v>
      </c>
      <c r="BB794">
        <v>0.12427534908056259</v>
      </c>
      <c r="BC794">
        <v>0.13434980809688568</v>
      </c>
      <c r="BD794">
        <v>0.14665228128433228</v>
      </c>
      <c r="BE794">
        <v>66.151611328125</v>
      </c>
      <c r="BF794">
        <v>65.8896484375</v>
      </c>
      <c r="BG794">
        <v>65.393280029296875</v>
      </c>
      <c r="BH794">
        <v>65.110641479492188</v>
      </c>
      <c r="BI794">
        <v>64.784721374511719</v>
      </c>
      <c r="BJ794">
        <v>65.150405883789063</v>
      </c>
      <c r="BK794">
        <v>66.219879150390625</v>
      </c>
      <c r="BL794">
        <v>67.87384033203125</v>
      </c>
      <c r="BM794">
        <v>72.233642578125</v>
      </c>
      <c r="BN794">
        <v>76.095108032226562</v>
      </c>
      <c r="BO794">
        <v>79.913558959960937</v>
      </c>
      <c r="BP794">
        <v>81.341690063476562</v>
      </c>
      <c r="BQ794">
        <v>82.157402038574219</v>
      </c>
      <c r="BR794">
        <v>83.828521728515625</v>
      </c>
      <c r="BS794">
        <v>83.84149169921875</v>
      </c>
      <c r="BT794">
        <v>83.267425537109375</v>
      </c>
      <c r="BU794">
        <v>83.023780822753906</v>
      </c>
      <c r="BV794">
        <v>82.063583374023437</v>
      </c>
      <c r="BW794">
        <v>79.053543090820313</v>
      </c>
      <c r="BX794">
        <v>75.505661010742187</v>
      </c>
      <c r="BY794">
        <v>72.45166015625</v>
      </c>
      <c r="BZ794">
        <v>71.447364807128906</v>
      </c>
      <c r="CA794">
        <v>69.748733520507813</v>
      </c>
      <c r="CB794">
        <v>69.274177551269531</v>
      </c>
      <c r="CC794">
        <v>0.25487223267555237</v>
      </c>
      <c r="CD794">
        <v>0.20404355227947235</v>
      </c>
      <c r="CE794">
        <v>0.17102740705013275</v>
      </c>
      <c r="CF794">
        <v>0.22403296828269958</v>
      </c>
      <c r="CG794">
        <v>0.27455398440361023</v>
      </c>
      <c r="CH794">
        <v>0.33895072340965271</v>
      </c>
      <c r="CI794">
        <v>0.29919174313545227</v>
      </c>
      <c r="CJ794">
        <v>0.28916618227958679</v>
      </c>
      <c r="CK794">
        <v>0.15587612986564636</v>
      </c>
      <c r="CL794">
        <v>0.28434768319129944</v>
      </c>
      <c r="CM794">
        <v>0.26705598831176758</v>
      </c>
      <c r="CN794">
        <v>0.25819730758666992</v>
      </c>
      <c r="CO794">
        <v>0.23694489896297455</v>
      </c>
      <c r="CP794">
        <v>0.22567406296730042</v>
      </c>
      <c r="CQ794">
        <v>0.24052663147449493</v>
      </c>
      <c r="CR794">
        <v>0.32130318880081177</v>
      </c>
      <c r="CS794">
        <v>0.26355767250061035</v>
      </c>
      <c r="CT794">
        <v>0.2709694504737854</v>
      </c>
      <c r="CU794">
        <v>0.31599673628807068</v>
      </c>
      <c r="CV794">
        <v>0.35430693626403809</v>
      </c>
      <c r="CW794">
        <v>0.37781211733818054</v>
      </c>
      <c r="CX794">
        <v>0.39690008759498596</v>
      </c>
      <c r="CY794">
        <v>0.35314980149269104</v>
      </c>
      <c r="CZ794">
        <v>0.30856680870056152</v>
      </c>
    </row>
    <row r="795" spans="1:104" x14ac:dyDescent="0.25">
      <c r="A795" t="s">
        <v>916</v>
      </c>
      <c r="B795" t="s">
        <v>168</v>
      </c>
      <c r="C795" t="s">
        <v>26</v>
      </c>
      <c r="D795" t="s">
        <v>182</v>
      </c>
      <c r="E795" t="s">
        <v>182</v>
      </c>
      <c r="F795">
        <v>2022</v>
      </c>
      <c r="G795" t="s">
        <v>169</v>
      </c>
      <c r="H795">
        <v>1</v>
      </c>
      <c r="I795">
        <v>22.987354278564453</v>
      </c>
      <c r="J795">
        <v>22.41950798034668</v>
      </c>
      <c r="K795">
        <v>22.229728698730469</v>
      </c>
      <c r="L795">
        <v>22.373159408569336</v>
      </c>
      <c r="M795">
        <v>23.516349792480469</v>
      </c>
      <c r="N795">
        <v>25.921649932861328</v>
      </c>
      <c r="O795">
        <v>29.766796112060547</v>
      </c>
      <c r="P795">
        <v>32.436740875244141</v>
      </c>
      <c r="Q795">
        <v>34.084575653076172</v>
      </c>
      <c r="R795">
        <v>34.449405670166016</v>
      </c>
      <c r="S795">
        <v>34.517818450927734</v>
      </c>
      <c r="T795">
        <v>34.142116546630859</v>
      </c>
      <c r="U795">
        <v>33.754470825195313</v>
      </c>
      <c r="V795">
        <v>33.505825042724609</v>
      </c>
      <c r="W795">
        <v>32.951755523681641</v>
      </c>
      <c r="X795">
        <v>32.147342681884766</v>
      </c>
      <c r="Y795">
        <v>31.744623184204102</v>
      </c>
      <c r="Z795">
        <v>32.545265197753906</v>
      </c>
      <c r="AA795">
        <v>31.809459686279297</v>
      </c>
      <c r="AB795">
        <v>30.510332107543945</v>
      </c>
      <c r="AC795">
        <v>29.351444244384766</v>
      </c>
      <c r="AD795">
        <v>27.858909606933594</v>
      </c>
      <c r="AE795">
        <v>25.986114501953125</v>
      </c>
      <c r="AF795">
        <v>24.485074996948242</v>
      </c>
      <c r="AG795">
        <v>-5.2128899842500687E-2</v>
      </c>
      <c r="AH795">
        <v>3.7525482475757599E-2</v>
      </c>
      <c r="AI795">
        <v>-3.6152854561805725E-2</v>
      </c>
      <c r="AJ795">
        <v>-3.8818884640932083E-2</v>
      </c>
      <c r="AK795">
        <v>-0.14470973610877991</v>
      </c>
      <c r="AL795">
        <v>-0.28547415137290955</v>
      </c>
      <c r="AM795">
        <v>-0.37487080693244934</v>
      </c>
      <c r="AN795">
        <v>-0.46834790706634521</v>
      </c>
      <c r="AO795">
        <v>-0.29852426052093506</v>
      </c>
      <c r="AP795">
        <v>-4.4831708073616028E-2</v>
      </c>
      <c r="AQ795">
        <v>0.17049756646156311</v>
      </c>
      <c r="AR795">
        <v>1.0055663585662842</v>
      </c>
      <c r="AS795">
        <v>0.93495005369186401</v>
      </c>
      <c r="AT795">
        <v>0.86211520433425903</v>
      </c>
      <c r="AU795">
        <v>0.824257493019104</v>
      </c>
      <c r="AV795">
        <v>0.66659039258956909</v>
      </c>
      <c r="AW795">
        <v>0.67635303735733032</v>
      </c>
      <c r="AX795">
        <v>0.46925106644630432</v>
      </c>
      <c r="AY795">
        <v>-0.2065565288066864</v>
      </c>
      <c r="AZ795">
        <v>-9.5908887684345245E-2</v>
      </c>
      <c r="BA795">
        <v>-1.4626473188400269E-2</v>
      </c>
      <c r="BB795">
        <v>-7.6563842594623566E-2</v>
      </c>
      <c r="BC795">
        <v>-6.8944074213504791E-2</v>
      </c>
      <c r="BD795">
        <v>-1.8288426101207733E-2</v>
      </c>
      <c r="BE795">
        <v>46.755615234375</v>
      </c>
      <c r="BF795">
        <v>46.245391845703125</v>
      </c>
      <c r="BG795">
        <v>46.89105224609375</v>
      </c>
      <c r="BH795">
        <v>46.638031005859375</v>
      </c>
      <c r="BI795">
        <v>45.425212860107422</v>
      </c>
      <c r="BJ795">
        <v>44.696357727050781</v>
      </c>
      <c r="BK795">
        <v>45.912433624267578</v>
      </c>
      <c r="BL795">
        <v>45.161739349365234</v>
      </c>
      <c r="BM795">
        <v>47.590625762939453</v>
      </c>
      <c r="BN795">
        <v>51.772308349609375</v>
      </c>
      <c r="BO795">
        <v>54.522541046142578</v>
      </c>
      <c r="BP795">
        <v>56.997909545898438</v>
      </c>
      <c r="BQ795">
        <v>58.511150360107422</v>
      </c>
      <c r="BR795">
        <v>58.536247253417969</v>
      </c>
      <c r="BS795">
        <v>58.774631500244141</v>
      </c>
      <c r="BT795">
        <v>57.832729339599609</v>
      </c>
      <c r="BU795">
        <v>56.139892578125</v>
      </c>
      <c r="BV795">
        <v>54.149883270263672</v>
      </c>
      <c r="BW795">
        <v>51.470993041992188</v>
      </c>
      <c r="BX795">
        <v>50.028156280517578</v>
      </c>
      <c r="BY795">
        <v>46.609958648681641</v>
      </c>
      <c r="BZ795">
        <v>45.099964141845703</v>
      </c>
      <c r="CA795">
        <v>41.955928802490234</v>
      </c>
      <c r="CB795">
        <v>41.395275115966797</v>
      </c>
      <c r="CC795">
        <v>0.29830652475357056</v>
      </c>
      <c r="CD795">
        <v>0.23889064788818359</v>
      </c>
      <c r="CE795">
        <v>0.20268771052360535</v>
      </c>
      <c r="CF795">
        <v>0.26680848002433777</v>
      </c>
      <c r="CG795">
        <v>0.33151045441627502</v>
      </c>
      <c r="CH795">
        <v>0.4058215320110321</v>
      </c>
      <c r="CI795">
        <v>0.36953496932983398</v>
      </c>
      <c r="CJ795">
        <v>0.35821568965911865</v>
      </c>
      <c r="CK795">
        <v>0.18865431845188141</v>
      </c>
      <c r="CL795">
        <v>0.33405271172523499</v>
      </c>
      <c r="CM795">
        <v>0.30627751350402832</v>
      </c>
      <c r="CN795">
        <v>0.28815805912017822</v>
      </c>
      <c r="CO795">
        <v>0.26069006323814392</v>
      </c>
      <c r="CP795">
        <v>0.24562160670757294</v>
      </c>
      <c r="CQ795">
        <v>0.25856184959411621</v>
      </c>
      <c r="CR795">
        <v>0.34603312611579895</v>
      </c>
      <c r="CS795">
        <v>0.28727239370346069</v>
      </c>
      <c r="CT795">
        <v>0.30511248111724854</v>
      </c>
      <c r="CU795">
        <v>0.3642151951789856</v>
      </c>
      <c r="CV795">
        <v>0.40430465340614319</v>
      </c>
      <c r="CW795">
        <v>0.43022099137306213</v>
      </c>
      <c r="CX795">
        <v>0.45585280656814575</v>
      </c>
      <c r="CY795">
        <v>0.40934154391288757</v>
      </c>
      <c r="CZ795">
        <v>0.36050418019294739</v>
      </c>
    </row>
    <row r="796" spans="1:104" x14ac:dyDescent="0.25">
      <c r="A796" t="s">
        <v>917</v>
      </c>
      <c r="B796" t="s">
        <v>168</v>
      </c>
      <c r="C796" t="s">
        <v>26</v>
      </c>
      <c r="D796" t="s">
        <v>182</v>
      </c>
      <c r="E796" t="s">
        <v>182</v>
      </c>
      <c r="F796">
        <v>2022</v>
      </c>
      <c r="G796" t="s">
        <v>170</v>
      </c>
      <c r="H796">
        <v>2</v>
      </c>
      <c r="I796">
        <v>23.423234939575195</v>
      </c>
      <c r="J796">
        <v>22.789575576782227</v>
      </c>
      <c r="K796">
        <v>22.540979385375977</v>
      </c>
      <c r="L796">
        <v>22.682621002197266</v>
      </c>
      <c r="M796">
        <v>23.731250762939453</v>
      </c>
      <c r="N796">
        <v>26.108222961425781</v>
      </c>
      <c r="O796">
        <v>29.666532516479492</v>
      </c>
      <c r="P796">
        <v>32.128585815429687</v>
      </c>
      <c r="Q796">
        <v>33.983821868896484</v>
      </c>
      <c r="R796">
        <v>34.712566375732422</v>
      </c>
      <c r="S796">
        <v>35.229331970214844</v>
      </c>
      <c r="T796">
        <v>35.155010223388672</v>
      </c>
      <c r="U796">
        <v>35.052745819091797</v>
      </c>
      <c r="V796">
        <v>34.972587585449219</v>
      </c>
      <c r="W796">
        <v>34.586841583251953</v>
      </c>
      <c r="X796">
        <v>33.648616790771484</v>
      </c>
      <c r="Y796">
        <v>32.748279571533203</v>
      </c>
      <c r="Z796">
        <v>33.003620147705078</v>
      </c>
      <c r="AA796">
        <v>32.926551818847656</v>
      </c>
      <c r="AB796">
        <v>31.509916305541992</v>
      </c>
      <c r="AC796">
        <v>30.256547927856445</v>
      </c>
      <c r="AD796">
        <v>28.567241668701172</v>
      </c>
      <c r="AE796">
        <v>26.500616073608398</v>
      </c>
      <c r="AF796">
        <v>24.924108505249023</v>
      </c>
      <c r="AG796">
        <v>-5.0657361745834351E-2</v>
      </c>
      <c r="AH796">
        <v>3.8272328674793243E-2</v>
      </c>
      <c r="AI796">
        <v>-3.380618616938591E-2</v>
      </c>
      <c r="AJ796">
        <v>-3.5273894667625427E-2</v>
      </c>
      <c r="AK796">
        <v>-0.13852947950363159</v>
      </c>
      <c r="AL796">
        <v>-0.27158227562904358</v>
      </c>
      <c r="AM796">
        <v>-0.36259675025939941</v>
      </c>
      <c r="AN796">
        <v>-0.438974529504776</v>
      </c>
      <c r="AO796">
        <v>-0.27651518583297729</v>
      </c>
      <c r="AP796">
        <v>-3.6194119602441788E-2</v>
      </c>
      <c r="AQ796">
        <v>0.17941100895404816</v>
      </c>
      <c r="AR796">
        <v>1.0372409820556641</v>
      </c>
      <c r="AS796">
        <v>0.9766572117805481</v>
      </c>
      <c r="AT796">
        <v>0.90439742803573608</v>
      </c>
      <c r="AU796">
        <v>0.86936533451080322</v>
      </c>
      <c r="AV796">
        <v>0.7140650749206543</v>
      </c>
      <c r="AW796">
        <v>0.71512728929519653</v>
      </c>
      <c r="AX796">
        <v>0.50866228342056274</v>
      </c>
      <c r="AY796">
        <v>-0.18195666372776031</v>
      </c>
      <c r="AZ796">
        <v>-8.0844216048717499E-2</v>
      </c>
      <c r="BA796">
        <v>-4.7091091983020306E-3</v>
      </c>
      <c r="BB796">
        <v>-6.7790456116199493E-2</v>
      </c>
      <c r="BC796">
        <v>-5.9436570852994919E-2</v>
      </c>
      <c r="BD796">
        <v>-1.0366699658334255E-2</v>
      </c>
      <c r="BE796">
        <v>48.812595367431641</v>
      </c>
      <c r="BF796">
        <v>49.255844116210938</v>
      </c>
      <c r="BG796">
        <v>48.030502319335938</v>
      </c>
      <c r="BH796">
        <v>46.984912872314453</v>
      </c>
      <c r="BI796">
        <v>45.790966033935547</v>
      </c>
      <c r="BJ796">
        <v>44.827014923095703</v>
      </c>
      <c r="BK796">
        <v>43.860977172851563</v>
      </c>
      <c r="BL796">
        <v>43.837947845458984</v>
      </c>
      <c r="BM796">
        <v>49.151180267333984</v>
      </c>
      <c r="BN796">
        <v>53.536052703857422</v>
      </c>
      <c r="BO796">
        <v>55.593734741210938</v>
      </c>
      <c r="BP796">
        <v>56.829544067382813</v>
      </c>
      <c r="BQ796">
        <v>58.046516418457031</v>
      </c>
      <c r="BR796">
        <v>58.537910461425781</v>
      </c>
      <c r="BS796">
        <v>58.046516418457031</v>
      </c>
      <c r="BT796">
        <v>57.080474853515625</v>
      </c>
      <c r="BU796">
        <v>55.888622283935547</v>
      </c>
      <c r="BV796">
        <v>53.732818603515625</v>
      </c>
      <c r="BW796">
        <v>51.518405914306641</v>
      </c>
      <c r="BX796">
        <v>49.588413238525391</v>
      </c>
      <c r="BY796">
        <v>48.323295593261719</v>
      </c>
      <c r="BZ796">
        <v>45.690750122070313</v>
      </c>
      <c r="CA796">
        <v>45.155399322509766</v>
      </c>
      <c r="CB796">
        <v>45.098880767822266</v>
      </c>
      <c r="CC796">
        <v>0.29759508371353149</v>
      </c>
      <c r="CD796">
        <v>0.23780465126037598</v>
      </c>
      <c r="CE796">
        <v>0.20090790092945099</v>
      </c>
      <c r="CF796">
        <v>0.26513031125068665</v>
      </c>
      <c r="CG796">
        <v>0.32715320587158203</v>
      </c>
      <c r="CH796">
        <v>0.39891237020492554</v>
      </c>
      <c r="CI796">
        <v>0.3618854284286499</v>
      </c>
      <c r="CJ796">
        <v>0.34560906887054443</v>
      </c>
      <c r="CK796">
        <v>0.18266779184341431</v>
      </c>
      <c r="CL796">
        <v>0.32455027103424072</v>
      </c>
      <c r="CM796">
        <v>0.30023381114006042</v>
      </c>
      <c r="CN796">
        <v>0.28424614667892456</v>
      </c>
      <c r="CO796">
        <v>0.25909125804901123</v>
      </c>
      <c r="CP796">
        <v>0.24465233087539673</v>
      </c>
      <c r="CQ796">
        <v>0.25889518857002258</v>
      </c>
      <c r="CR796">
        <v>0.34474226832389832</v>
      </c>
      <c r="CS796">
        <v>0.2829781174659729</v>
      </c>
      <c r="CT796">
        <v>0.30277135968208313</v>
      </c>
      <c r="CU796">
        <v>0.36669442057609558</v>
      </c>
      <c r="CV796">
        <v>0.40717610716819763</v>
      </c>
      <c r="CW796">
        <v>0.43255767226219177</v>
      </c>
      <c r="CX796">
        <v>0.45561632513999939</v>
      </c>
      <c r="CY796">
        <v>0.40593051910400391</v>
      </c>
      <c r="CZ796">
        <v>0.35759061574935913</v>
      </c>
    </row>
    <row r="797" spans="1:104" x14ac:dyDescent="0.25">
      <c r="A797" t="s">
        <v>918</v>
      </c>
      <c r="B797" t="s">
        <v>168</v>
      </c>
      <c r="C797" t="s">
        <v>26</v>
      </c>
      <c r="D797" t="s">
        <v>182</v>
      </c>
      <c r="E797" t="s">
        <v>182</v>
      </c>
      <c r="F797">
        <v>2022</v>
      </c>
      <c r="G797" t="s">
        <v>171</v>
      </c>
      <c r="H797">
        <v>3</v>
      </c>
      <c r="I797">
        <v>24.179407119750977</v>
      </c>
      <c r="J797">
        <v>23.437129974365234</v>
      </c>
      <c r="K797">
        <v>23.038787841796875</v>
      </c>
      <c r="L797">
        <v>22.991842269897461</v>
      </c>
      <c r="M797">
        <v>23.819635391235352</v>
      </c>
      <c r="N797">
        <v>26.088649749755859</v>
      </c>
      <c r="O797">
        <v>29.784172058105469</v>
      </c>
      <c r="P797">
        <v>32.172679901123047</v>
      </c>
      <c r="Q797">
        <v>34.089534759521484</v>
      </c>
      <c r="R797">
        <v>35.216201782226562</v>
      </c>
      <c r="S797">
        <v>36.242176055908203</v>
      </c>
      <c r="T797">
        <v>36.586769104003906</v>
      </c>
      <c r="U797">
        <v>36.808704376220703</v>
      </c>
      <c r="V797">
        <v>37.169124603271484</v>
      </c>
      <c r="W797">
        <v>37.063018798828125</v>
      </c>
      <c r="X797">
        <v>36.309379577636719</v>
      </c>
      <c r="Y797">
        <v>35.242080688476563</v>
      </c>
      <c r="Z797">
        <v>34.201145172119141</v>
      </c>
      <c r="AA797">
        <v>33.323677062988281</v>
      </c>
      <c r="AB797">
        <v>33.065132141113281</v>
      </c>
      <c r="AC797">
        <v>31.819614410400391</v>
      </c>
      <c r="AD797">
        <v>29.993669509887695</v>
      </c>
      <c r="AE797">
        <v>27.680723190307617</v>
      </c>
      <c r="AF797">
        <v>25.843721389770508</v>
      </c>
      <c r="AG797">
        <v>-4.5546229928731918E-2</v>
      </c>
      <c r="AH797">
        <v>3.9187010377645493E-2</v>
      </c>
      <c r="AI797">
        <v>-2.7577372267842293E-2</v>
      </c>
      <c r="AJ797">
        <v>-2.5646649301052094E-2</v>
      </c>
      <c r="AK797">
        <v>-0.11988875269889832</v>
      </c>
      <c r="AL797">
        <v>-0.23401086032390594</v>
      </c>
      <c r="AM797">
        <v>-0.33209726214408875</v>
      </c>
      <c r="AN797">
        <v>-0.38561883568763733</v>
      </c>
      <c r="AO797">
        <v>-0.23248173296451569</v>
      </c>
      <c r="AP797">
        <v>-1.678650826215744E-2</v>
      </c>
      <c r="AQ797">
        <v>0.20201976597309113</v>
      </c>
      <c r="AR797">
        <v>1.1033173799514771</v>
      </c>
      <c r="AS797">
        <v>1.0541033744812012</v>
      </c>
      <c r="AT797">
        <v>0.9877694845199585</v>
      </c>
      <c r="AU797">
        <v>0.95612937211990356</v>
      </c>
      <c r="AV797">
        <v>0.81986701488494873</v>
      </c>
      <c r="AW797">
        <v>0.81904608011245728</v>
      </c>
      <c r="AX797">
        <v>0.60013169050216675</v>
      </c>
      <c r="AY797">
        <v>-0.1104535385966301</v>
      </c>
      <c r="AZ797">
        <v>-4.0056351572275162E-2</v>
      </c>
      <c r="BA797">
        <v>2.0147358998656273E-2</v>
      </c>
      <c r="BB797">
        <v>-4.4890698045492172E-2</v>
      </c>
      <c r="BC797">
        <v>-3.5962902009487152E-2</v>
      </c>
      <c r="BD797">
        <v>9.0010585263371468E-3</v>
      </c>
      <c r="BE797">
        <v>51.424827575683594</v>
      </c>
      <c r="BF797">
        <v>51.616863250732422</v>
      </c>
      <c r="BG797">
        <v>51.570537567138672</v>
      </c>
      <c r="BH797">
        <v>50.547721862792969</v>
      </c>
      <c r="BI797">
        <v>49.796791076660156</v>
      </c>
      <c r="BJ797">
        <v>49.546791076660156</v>
      </c>
      <c r="BK797">
        <v>49.568904876708984</v>
      </c>
      <c r="BL797">
        <v>48.505840301513672</v>
      </c>
      <c r="BM797">
        <v>53.127105712890625</v>
      </c>
      <c r="BN797">
        <v>58.213451385498047</v>
      </c>
      <c r="BO797">
        <v>59.522117614746094</v>
      </c>
      <c r="BP797">
        <v>62.215545654296875</v>
      </c>
      <c r="BQ797">
        <v>63.202743530273438</v>
      </c>
      <c r="BR797">
        <v>62.477188110351563</v>
      </c>
      <c r="BS797">
        <v>63.20367431640625</v>
      </c>
      <c r="BT797">
        <v>62.251628875732422</v>
      </c>
      <c r="BU797">
        <v>61.025142669677734</v>
      </c>
      <c r="BV797">
        <v>57.62896728515625</v>
      </c>
      <c r="BW797">
        <v>55.889907836914062</v>
      </c>
      <c r="BX797">
        <v>54.185535430908203</v>
      </c>
      <c r="BY797">
        <v>52.731163024902344</v>
      </c>
      <c r="BZ797">
        <v>49.587081909179688</v>
      </c>
      <c r="CA797">
        <v>49.087318420410156</v>
      </c>
      <c r="CB797">
        <v>49.529117584228516</v>
      </c>
      <c r="CC797">
        <v>0.28745993971824646</v>
      </c>
      <c r="CD797">
        <v>0.23006214201450348</v>
      </c>
      <c r="CE797">
        <v>0.19361512362957001</v>
      </c>
      <c r="CF797">
        <v>0.25303056836128235</v>
      </c>
      <c r="CG797">
        <v>0.30775588750839233</v>
      </c>
      <c r="CH797">
        <v>0.37606695294380188</v>
      </c>
      <c r="CI797">
        <v>0.34293895959854126</v>
      </c>
      <c r="CJ797">
        <v>0.32863923907279968</v>
      </c>
      <c r="CK797">
        <v>0.17382454872131348</v>
      </c>
      <c r="CL797">
        <v>0.31049865484237671</v>
      </c>
      <c r="CM797">
        <v>0.288819819688797</v>
      </c>
      <c r="CN797">
        <v>0.27498781681060791</v>
      </c>
      <c r="CO797">
        <v>0.25130367279052734</v>
      </c>
      <c r="CP797">
        <v>0.23951046168804169</v>
      </c>
      <c r="CQ797">
        <v>0.25512555241584778</v>
      </c>
      <c r="CR797">
        <v>0.34037491679191589</v>
      </c>
      <c r="CS797">
        <v>0.27894449234008789</v>
      </c>
      <c r="CT797">
        <v>0.29144242405891418</v>
      </c>
      <c r="CU797">
        <v>0.34924468398094177</v>
      </c>
      <c r="CV797">
        <v>0.39824724197387695</v>
      </c>
      <c r="CW797">
        <v>0.42474490404129028</v>
      </c>
      <c r="CX797">
        <v>0.44836628437042236</v>
      </c>
      <c r="CY797">
        <v>0.39693933725357056</v>
      </c>
      <c r="CZ797">
        <v>0.3474021852016449</v>
      </c>
    </row>
    <row r="798" spans="1:104" x14ac:dyDescent="0.25">
      <c r="A798" t="s">
        <v>919</v>
      </c>
      <c r="B798" t="s">
        <v>168</v>
      </c>
      <c r="C798" t="s">
        <v>26</v>
      </c>
      <c r="D798" t="s">
        <v>182</v>
      </c>
      <c r="E798" t="s">
        <v>182</v>
      </c>
      <c r="F798">
        <v>2022</v>
      </c>
      <c r="G798" t="s">
        <v>172</v>
      </c>
      <c r="H798">
        <v>4</v>
      </c>
      <c r="I798">
        <v>25.182065963745117</v>
      </c>
      <c r="J798">
        <v>24.29527473449707</v>
      </c>
      <c r="K798">
        <v>23.789054870605469</v>
      </c>
      <c r="L798">
        <v>23.660528182983398</v>
      </c>
      <c r="M798">
        <v>24.461038589477539</v>
      </c>
      <c r="N798">
        <v>26.707151412963867</v>
      </c>
      <c r="O798">
        <v>29.840236663818359</v>
      </c>
      <c r="P798">
        <v>32.563255310058594</v>
      </c>
      <c r="Q798">
        <v>35.559783935546875</v>
      </c>
      <c r="R798">
        <v>37.881057739257813</v>
      </c>
      <c r="S798">
        <v>39.738540649414063</v>
      </c>
      <c r="T798">
        <v>40.762310028076172</v>
      </c>
      <c r="U798">
        <v>41.333553314208984</v>
      </c>
      <c r="V798">
        <v>41.900150299072266</v>
      </c>
      <c r="W798">
        <v>41.738788604736328</v>
      </c>
      <c r="X798">
        <v>40.697639465332031</v>
      </c>
      <c r="Y798">
        <v>39.071651458740234</v>
      </c>
      <c r="Z798">
        <v>37.02459716796875</v>
      </c>
      <c r="AA798">
        <v>34.725982666015625</v>
      </c>
      <c r="AB798">
        <v>34.587055206298828</v>
      </c>
      <c r="AC798">
        <v>33.683513641357422</v>
      </c>
      <c r="AD798">
        <v>31.657915115356445</v>
      </c>
      <c r="AE798">
        <v>29.111106872558594</v>
      </c>
      <c r="AF798">
        <v>27.035480499267578</v>
      </c>
      <c r="AG798">
        <v>-2.6030072942376137E-2</v>
      </c>
      <c r="AH798">
        <v>4.1514478623867035E-2</v>
      </c>
      <c r="AI798">
        <v>-4.4780909083783627E-3</v>
      </c>
      <c r="AJ798">
        <v>8.5409004241228104E-3</v>
      </c>
      <c r="AK798">
        <v>-6.2074098736047745E-2</v>
      </c>
      <c r="AL798">
        <v>-0.11470314860343933</v>
      </c>
      <c r="AM798">
        <v>-0.23207540810108185</v>
      </c>
      <c r="AN798">
        <v>-0.20357631146907806</v>
      </c>
      <c r="AO798">
        <v>-8.1682011485099792E-2</v>
      </c>
      <c r="AP798">
        <v>5.4744310677051544E-2</v>
      </c>
      <c r="AQ798">
        <v>0.29384210705757141</v>
      </c>
      <c r="AR798">
        <v>1.3659727573394775</v>
      </c>
      <c r="AS798">
        <v>1.3489233255386353</v>
      </c>
      <c r="AT798">
        <v>1.2731332778930664</v>
      </c>
      <c r="AU798">
        <v>1.2261983156204224</v>
      </c>
      <c r="AV798">
        <v>1.1529815196990967</v>
      </c>
      <c r="AW798">
        <v>1.1390827894210815</v>
      </c>
      <c r="AX798">
        <v>0.92791533470153809</v>
      </c>
      <c r="AY798">
        <v>0.14300805330276489</v>
      </c>
      <c r="AZ798">
        <v>0.1131243109703064</v>
      </c>
      <c r="BA798">
        <v>0.11141642928123474</v>
      </c>
      <c r="BB798">
        <v>4.484882578253746E-2</v>
      </c>
      <c r="BC798">
        <v>5.393601581454277E-2</v>
      </c>
      <c r="BD798">
        <v>8.0810531973838806E-2</v>
      </c>
      <c r="BE798">
        <v>58.27960205078125</v>
      </c>
      <c r="BF798">
        <v>57.97088623046875</v>
      </c>
      <c r="BG798">
        <v>56.530067443847656</v>
      </c>
      <c r="BH798">
        <v>54.767951965332031</v>
      </c>
      <c r="BI798">
        <v>54.757465362548828</v>
      </c>
      <c r="BJ798">
        <v>54.674285888671875</v>
      </c>
      <c r="BK798">
        <v>55.378616333007813</v>
      </c>
      <c r="BL798">
        <v>59.72576904296875</v>
      </c>
      <c r="BM798">
        <v>66.539596557617187</v>
      </c>
      <c r="BN798">
        <v>70.506744384765625</v>
      </c>
      <c r="BO798">
        <v>73.51513671875</v>
      </c>
      <c r="BP798">
        <v>75.54193115234375</v>
      </c>
      <c r="BQ798">
        <v>76.766769409179688</v>
      </c>
      <c r="BR798">
        <v>76.814529418945313</v>
      </c>
      <c r="BS798">
        <v>77.4718017578125</v>
      </c>
      <c r="BT798">
        <v>76.086669921875</v>
      </c>
      <c r="BU798">
        <v>74.847381591796875</v>
      </c>
      <c r="BV798">
        <v>73.657501220703125</v>
      </c>
      <c r="BW798">
        <v>71.942451477050781</v>
      </c>
      <c r="BX798">
        <v>68.046829223632813</v>
      </c>
      <c r="BY798">
        <v>63.129314422607422</v>
      </c>
      <c r="BZ798">
        <v>62.105552673339844</v>
      </c>
      <c r="CA798">
        <v>60.876983642578125</v>
      </c>
      <c r="CB798">
        <v>59.390033721923828</v>
      </c>
      <c r="CC798">
        <v>0.25459915399551392</v>
      </c>
      <c r="CD798">
        <v>0.20270289480686188</v>
      </c>
      <c r="CE798">
        <v>0.17016515135765076</v>
      </c>
      <c r="CF798">
        <v>0.2217855304479599</v>
      </c>
      <c r="CG798">
        <v>0.26965820789337158</v>
      </c>
      <c r="CH798">
        <v>0.32899460196495056</v>
      </c>
      <c r="CI798">
        <v>0.29371476173400879</v>
      </c>
      <c r="CJ798">
        <v>0.28428095579147339</v>
      </c>
      <c r="CK798">
        <v>0.15347561240196228</v>
      </c>
      <c r="CL798">
        <v>0.2806755006313324</v>
      </c>
      <c r="CM798">
        <v>0.26388972997665405</v>
      </c>
      <c r="CN798">
        <v>0.25525811314582825</v>
      </c>
      <c r="CO798">
        <v>0.23434367775917053</v>
      </c>
      <c r="CP798">
        <v>0.22432847321033478</v>
      </c>
      <c r="CQ798">
        <v>0.23781633377075195</v>
      </c>
      <c r="CR798">
        <v>0.31523963809013367</v>
      </c>
      <c r="CS798">
        <v>0.25552311539649963</v>
      </c>
      <c r="CT798">
        <v>0.26164925098419189</v>
      </c>
      <c r="CU798">
        <v>0.30491787195205688</v>
      </c>
      <c r="CV798">
        <v>0.34866875410079956</v>
      </c>
      <c r="CW798">
        <v>0.37549862265586853</v>
      </c>
      <c r="CX798">
        <v>0.39769130945205688</v>
      </c>
      <c r="CY798">
        <v>0.35313519835472107</v>
      </c>
      <c r="CZ798">
        <v>0.30935338139533997</v>
      </c>
    </row>
    <row r="799" spans="1:104" x14ac:dyDescent="0.25">
      <c r="A799" t="s">
        <v>920</v>
      </c>
      <c r="B799" t="s">
        <v>168</v>
      </c>
      <c r="C799" t="s">
        <v>26</v>
      </c>
      <c r="D799" t="s">
        <v>182</v>
      </c>
      <c r="E799" t="s">
        <v>182</v>
      </c>
      <c r="F799">
        <v>2022</v>
      </c>
      <c r="G799" t="s">
        <v>173</v>
      </c>
      <c r="H799">
        <v>5</v>
      </c>
      <c r="I799">
        <v>25.286470413208008</v>
      </c>
      <c r="J799">
        <v>24.483467102050781</v>
      </c>
      <c r="K799">
        <v>23.974496841430664</v>
      </c>
      <c r="L799">
        <v>23.889932632446289</v>
      </c>
      <c r="M799">
        <v>24.767206192016602</v>
      </c>
      <c r="N799">
        <v>27.022922515869141</v>
      </c>
      <c r="O799">
        <v>29.926292419433594</v>
      </c>
      <c r="P799">
        <v>33.420207977294922</v>
      </c>
      <c r="Q799">
        <v>36.837814331054688</v>
      </c>
      <c r="R799">
        <v>39.15069580078125</v>
      </c>
      <c r="S799">
        <v>40.887367248535156</v>
      </c>
      <c r="T799">
        <v>41.897758483886719</v>
      </c>
      <c r="U799">
        <v>42.366157531738281</v>
      </c>
      <c r="V799">
        <v>42.783626556396484</v>
      </c>
      <c r="W799">
        <v>42.493507385253906</v>
      </c>
      <c r="X799">
        <v>41.270706176757813</v>
      </c>
      <c r="Y799">
        <v>39.49530029296875</v>
      </c>
      <c r="Z799">
        <v>37.287967681884766</v>
      </c>
      <c r="AA799">
        <v>34.873859405517578</v>
      </c>
      <c r="AB799">
        <v>34.387725830078125</v>
      </c>
      <c r="AC799">
        <v>34.015048980712891</v>
      </c>
      <c r="AD799">
        <v>31.854415893554688</v>
      </c>
      <c r="AE799">
        <v>29.332330703735352</v>
      </c>
      <c r="AF799">
        <v>27.221708297729492</v>
      </c>
      <c r="AG799">
        <v>-2.1165713667869568E-2</v>
      </c>
      <c r="AH799">
        <v>4.1887316852807999E-2</v>
      </c>
      <c r="AI799">
        <v>9.3127344734966755E-4</v>
      </c>
      <c r="AJ799">
        <v>1.6554219648241997E-2</v>
      </c>
      <c r="AK799">
        <v>-4.895336925983429E-2</v>
      </c>
      <c r="AL799">
        <v>-8.7733656167984009E-2</v>
      </c>
      <c r="AM799">
        <v>-0.21111641824245453</v>
      </c>
      <c r="AN799">
        <v>-0.16573384404182434</v>
      </c>
      <c r="AO799">
        <v>-4.7773405909538269E-2</v>
      </c>
      <c r="AP799">
        <v>7.427079975605011E-2</v>
      </c>
      <c r="AQ799">
        <v>0.32361677289009094</v>
      </c>
      <c r="AR799">
        <v>1.4526183605194092</v>
      </c>
      <c r="AS799">
        <v>1.4365465641021729</v>
      </c>
      <c r="AT799">
        <v>1.3481154441833496</v>
      </c>
      <c r="AU799">
        <v>1.295047402381897</v>
      </c>
      <c r="AV799">
        <v>1.2352957725524902</v>
      </c>
      <c r="AW799">
        <v>1.218157172203064</v>
      </c>
      <c r="AX799">
        <v>1.0092850923538208</v>
      </c>
      <c r="AY799">
        <v>0.20501056313514709</v>
      </c>
      <c r="AZ799">
        <v>0.15017290413379669</v>
      </c>
      <c r="BA799">
        <v>0.13408352434635162</v>
      </c>
      <c r="BB799">
        <v>6.5863929688930511E-2</v>
      </c>
      <c r="BC799">
        <v>7.5121611356735229E-2</v>
      </c>
      <c r="BD799">
        <v>9.7295179963111877E-2</v>
      </c>
      <c r="BE799">
        <v>59.708721160888672</v>
      </c>
      <c r="BF799">
        <v>59.458721160888672</v>
      </c>
      <c r="BG799">
        <v>59.208721160888672</v>
      </c>
      <c r="BH799">
        <v>58.461055755615234</v>
      </c>
      <c r="BI799">
        <v>58.199394226074219</v>
      </c>
      <c r="BJ799">
        <v>57.459186553955078</v>
      </c>
      <c r="BK799">
        <v>61.057605743408203</v>
      </c>
      <c r="BL799">
        <v>65.146453857421875</v>
      </c>
      <c r="BM799">
        <v>70.016792297363281</v>
      </c>
      <c r="BN799">
        <v>74.673973083496094</v>
      </c>
      <c r="BO799">
        <v>78.807609558105469</v>
      </c>
      <c r="BP799">
        <v>79.808540344238281</v>
      </c>
      <c r="BQ799">
        <v>78.840255737304688</v>
      </c>
      <c r="BR799">
        <v>78.434234619140625</v>
      </c>
      <c r="BS799">
        <v>78.482048034667969</v>
      </c>
      <c r="BT799">
        <v>77.957794189453125</v>
      </c>
      <c r="BU799">
        <v>76.744873046875</v>
      </c>
      <c r="BV799">
        <v>75.277984619140625</v>
      </c>
      <c r="BW799">
        <v>72.644821166992187</v>
      </c>
      <c r="BX799">
        <v>68.965248107910156</v>
      </c>
      <c r="BY799">
        <v>66.057830810546875</v>
      </c>
      <c r="BZ799">
        <v>64.831390380859375</v>
      </c>
      <c r="CA799">
        <v>64.581390380859375</v>
      </c>
      <c r="CB799">
        <v>63.105873107910156</v>
      </c>
      <c r="CC799">
        <v>0.24640029668807983</v>
      </c>
      <c r="CD799">
        <v>0.19739669561386108</v>
      </c>
      <c r="CE799">
        <v>0.16554869711399078</v>
      </c>
      <c r="CF799">
        <v>0.21697738766670227</v>
      </c>
      <c r="CG799">
        <v>0.26539906859397888</v>
      </c>
      <c r="CH799">
        <v>0.32425799965858459</v>
      </c>
      <c r="CI799">
        <v>0.28772550821304321</v>
      </c>
      <c r="CJ799">
        <v>0.28364124894142151</v>
      </c>
      <c r="CK799">
        <v>0.15547357499599457</v>
      </c>
      <c r="CL799">
        <v>0.28445488214492798</v>
      </c>
      <c r="CM799">
        <v>0.26623359322547913</v>
      </c>
      <c r="CN799">
        <v>0.2575497031211853</v>
      </c>
      <c r="CO799">
        <v>0.23549610376358032</v>
      </c>
      <c r="CP799">
        <v>0.2239111065864563</v>
      </c>
      <c r="CQ799">
        <v>0.23694084584712982</v>
      </c>
      <c r="CR799">
        <v>0.31339040398597717</v>
      </c>
      <c r="CS799">
        <v>0.25364354252815247</v>
      </c>
      <c r="CT799">
        <v>0.25944781303405762</v>
      </c>
      <c r="CU799">
        <v>0.30208104848861694</v>
      </c>
      <c r="CV799">
        <v>0.34346485137939453</v>
      </c>
      <c r="CW799">
        <v>0.37058225274085999</v>
      </c>
      <c r="CX799">
        <v>0.38799697160720825</v>
      </c>
      <c r="CY799">
        <v>0.3451819121837616</v>
      </c>
      <c r="CZ799">
        <v>0.30135023593902588</v>
      </c>
    </row>
    <row r="800" spans="1:104" x14ac:dyDescent="0.25">
      <c r="A800" t="s">
        <v>921</v>
      </c>
      <c r="B800" t="s">
        <v>168</v>
      </c>
      <c r="C800" t="s">
        <v>26</v>
      </c>
      <c r="D800" t="s">
        <v>182</v>
      </c>
      <c r="E800" t="s">
        <v>182</v>
      </c>
      <c r="F800">
        <v>2022</v>
      </c>
      <c r="G800" t="s">
        <v>174</v>
      </c>
      <c r="H800">
        <v>6</v>
      </c>
      <c r="I800">
        <v>26.258371353149414</v>
      </c>
      <c r="J800">
        <v>25.384738922119141</v>
      </c>
      <c r="K800">
        <v>24.84071159362793</v>
      </c>
      <c r="L800">
        <v>24.713558197021484</v>
      </c>
      <c r="M800">
        <v>25.61583137512207</v>
      </c>
      <c r="N800">
        <v>27.793081283569336</v>
      </c>
      <c r="O800">
        <v>30.684986114501953</v>
      </c>
      <c r="P800">
        <v>34.293796539306641</v>
      </c>
      <c r="Q800">
        <v>37.529537200927734</v>
      </c>
      <c r="R800">
        <v>40.080787658691406</v>
      </c>
      <c r="S800">
        <v>42.079006195068359</v>
      </c>
      <c r="T800">
        <v>43.099868774414063</v>
      </c>
      <c r="U800">
        <v>43.439407348632812</v>
      </c>
      <c r="V800">
        <v>43.660125732421875</v>
      </c>
      <c r="W800">
        <v>43.362171173095703</v>
      </c>
      <c r="X800">
        <v>42.339981079101563</v>
      </c>
      <c r="Y800">
        <v>40.943073272705078</v>
      </c>
      <c r="Z800">
        <v>38.916389465332031</v>
      </c>
      <c r="AA800">
        <v>36.508296966552734</v>
      </c>
      <c r="AB800">
        <v>35.174533843994141</v>
      </c>
      <c r="AC800">
        <v>34.825603485107422</v>
      </c>
      <c r="AD800">
        <v>32.846965789794922</v>
      </c>
      <c r="AE800">
        <v>30.356950759887695</v>
      </c>
      <c r="AF800">
        <v>28.166751861572266</v>
      </c>
      <c r="AG800">
        <v>-2.1153343841433525E-2</v>
      </c>
      <c r="AH800">
        <v>4.3872211128473282E-2</v>
      </c>
      <c r="AI800">
        <v>2.1615636069327593E-3</v>
      </c>
      <c r="AJ800">
        <v>1.8990866839885712E-2</v>
      </c>
      <c r="AK800">
        <v>-4.7919191420078278E-2</v>
      </c>
      <c r="AL800">
        <v>-8.4762722253799438E-2</v>
      </c>
      <c r="AM800">
        <v>-0.21272777020931244</v>
      </c>
      <c r="AN800">
        <v>-0.16144028306007385</v>
      </c>
      <c r="AO800">
        <v>-4.071224108338356E-2</v>
      </c>
      <c r="AP800">
        <v>7.9515554010868073E-2</v>
      </c>
      <c r="AQ800">
        <v>0.33688631653785706</v>
      </c>
      <c r="AR800">
        <v>1.5029042959213257</v>
      </c>
      <c r="AS800">
        <v>1.484443187713623</v>
      </c>
      <c r="AT800">
        <v>1.3891150951385498</v>
      </c>
      <c r="AU800">
        <v>1.3357030153274536</v>
      </c>
      <c r="AV800">
        <v>1.2859383821487427</v>
      </c>
      <c r="AW800">
        <v>1.2828402519226074</v>
      </c>
      <c r="AX800">
        <v>1.0698277950286865</v>
      </c>
      <c r="AY800">
        <v>0.22796198725700378</v>
      </c>
      <c r="AZ800">
        <v>0.16225090622901917</v>
      </c>
      <c r="BA800">
        <v>0.14254184067249298</v>
      </c>
      <c r="BB800">
        <v>7.2649337351322174E-2</v>
      </c>
      <c r="BC800">
        <v>8.2502007484436035E-2</v>
      </c>
      <c r="BD800">
        <v>0.10467016696929932</v>
      </c>
      <c r="BE800">
        <v>60.471279144287109</v>
      </c>
      <c r="BF800">
        <v>60.459606170654297</v>
      </c>
      <c r="BG800">
        <v>59.482948303222656</v>
      </c>
      <c r="BH800">
        <v>59.949104309082031</v>
      </c>
      <c r="BI800">
        <v>58.722442626953125</v>
      </c>
      <c r="BJ800">
        <v>59.913158416748047</v>
      </c>
      <c r="BK800">
        <v>60.854801177978516</v>
      </c>
      <c r="BL800">
        <v>64.487861633300781</v>
      </c>
      <c r="BM800">
        <v>67.190711975097656</v>
      </c>
      <c r="BN800">
        <v>70.598976135253906</v>
      </c>
      <c r="BO800">
        <v>74.255378723144531</v>
      </c>
      <c r="BP800">
        <v>77.196792602539062</v>
      </c>
      <c r="BQ800">
        <v>78.231575012207031</v>
      </c>
      <c r="BR800">
        <v>79.672286987304688</v>
      </c>
      <c r="BS800">
        <v>79.934890747070312</v>
      </c>
      <c r="BT800">
        <v>78.539924621582031</v>
      </c>
      <c r="BU800">
        <v>77.313034057617188</v>
      </c>
      <c r="BV800">
        <v>76.087547302246094</v>
      </c>
      <c r="BW800">
        <v>73.870689392089844</v>
      </c>
      <c r="BX800">
        <v>71.179512023925781</v>
      </c>
      <c r="BY800">
        <v>67.035942077636719</v>
      </c>
      <c r="BZ800">
        <v>64.640045166015625</v>
      </c>
      <c r="CA800">
        <v>63.662460327148438</v>
      </c>
      <c r="CB800">
        <v>62.912693023681641</v>
      </c>
      <c r="CC800">
        <v>0.25698602199554443</v>
      </c>
      <c r="CD800">
        <v>0.20531368255615234</v>
      </c>
      <c r="CE800">
        <v>0.17235852777957916</v>
      </c>
      <c r="CF800">
        <v>0.22491082549095154</v>
      </c>
      <c r="CG800">
        <v>0.27469950914382935</v>
      </c>
      <c r="CH800">
        <v>0.33436170220375061</v>
      </c>
      <c r="CI800">
        <v>0.29499486088752747</v>
      </c>
      <c r="CJ800">
        <v>0.29065409302711487</v>
      </c>
      <c r="CK800">
        <v>0.15756459534168243</v>
      </c>
      <c r="CL800">
        <v>0.28887107968330383</v>
      </c>
      <c r="CM800">
        <v>0.27234780788421631</v>
      </c>
      <c r="CN800">
        <v>0.26359039545059204</v>
      </c>
      <c r="CO800">
        <v>0.24055474996566772</v>
      </c>
      <c r="CP800">
        <v>0.22822700440883636</v>
      </c>
      <c r="CQ800">
        <v>0.24186965823173523</v>
      </c>
      <c r="CR800">
        <v>0.32185652852058411</v>
      </c>
      <c r="CS800">
        <v>0.26360118389129639</v>
      </c>
      <c r="CT800">
        <v>0.26997295022010803</v>
      </c>
      <c r="CU800">
        <v>0.31499451398849487</v>
      </c>
      <c r="CV800">
        <v>0.35163465142250061</v>
      </c>
      <c r="CW800">
        <v>0.37938141822814941</v>
      </c>
      <c r="CX800">
        <v>0.39916551113128662</v>
      </c>
      <c r="CY800">
        <v>0.35627821087837219</v>
      </c>
      <c r="CZ800">
        <v>0.31148245930671692</v>
      </c>
    </row>
    <row r="801" spans="1:104" x14ac:dyDescent="0.25">
      <c r="A801" t="s">
        <v>922</v>
      </c>
      <c r="B801" t="s">
        <v>168</v>
      </c>
      <c r="C801" t="s">
        <v>26</v>
      </c>
      <c r="D801" t="s">
        <v>182</v>
      </c>
      <c r="E801" t="s">
        <v>182</v>
      </c>
      <c r="F801">
        <v>2022</v>
      </c>
      <c r="G801" t="s">
        <v>175</v>
      </c>
      <c r="H801">
        <v>7</v>
      </c>
      <c r="I801">
        <v>27.559898376464844</v>
      </c>
      <c r="J801">
        <v>26.661531448364258</v>
      </c>
      <c r="K801">
        <v>26.045009613037109</v>
      </c>
      <c r="L801">
        <v>25.949735641479492</v>
      </c>
      <c r="M801">
        <v>26.945487976074219</v>
      </c>
      <c r="N801">
        <v>29.464536666870117</v>
      </c>
      <c r="O801">
        <v>32.584941864013672</v>
      </c>
      <c r="P801">
        <v>36.116401672363281</v>
      </c>
      <c r="Q801">
        <v>39.230930328369141</v>
      </c>
      <c r="R801">
        <v>41.773502349853516</v>
      </c>
      <c r="S801">
        <v>43.762065887451172</v>
      </c>
      <c r="T801">
        <v>44.802482604980469</v>
      </c>
      <c r="U801">
        <v>45.366539001464844</v>
      </c>
      <c r="V801">
        <v>45.795658111572266</v>
      </c>
      <c r="W801">
        <v>45.687191009521484</v>
      </c>
      <c r="X801">
        <v>45.001708984375</v>
      </c>
      <c r="Y801">
        <v>43.667377471923828</v>
      </c>
      <c r="Z801">
        <v>41.369766235351563</v>
      </c>
      <c r="AA801">
        <v>38.475860595703125</v>
      </c>
      <c r="AB801">
        <v>36.898868560791016</v>
      </c>
      <c r="AC801">
        <v>36.504013061523438</v>
      </c>
      <c r="AD801">
        <v>34.467319488525391</v>
      </c>
      <c r="AE801">
        <v>31.842451095581055</v>
      </c>
      <c r="AF801">
        <v>29.556501388549805</v>
      </c>
      <c r="AG801">
        <v>-1.2098371051251888E-2</v>
      </c>
      <c r="AH801">
        <v>4.5568209141492844E-2</v>
      </c>
      <c r="AI801">
        <v>1.3031093403697014E-2</v>
      </c>
      <c r="AJ801">
        <v>3.5414356738328934E-2</v>
      </c>
      <c r="AK801">
        <v>-2.1584376692771912E-2</v>
      </c>
      <c r="AL801">
        <v>-3.0679183080792427E-2</v>
      </c>
      <c r="AM801">
        <v>-0.17540204524993896</v>
      </c>
      <c r="AN801">
        <v>-8.0252960324287415E-2</v>
      </c>
      <c r="AO801">
        <v>3.0752740800380707E-2</v>
      </c>
      <c r="AP801">
        <v>0.11325173825025558</v>
      </c>
      <c r="AQ801">
        <v>0.37347334623336792</v>
      </c>
      <c r="AR801">
        <v>1.5890394449234009</v>
      </c>
      <c r="AS801">
        <v>1.5903656482696533</v>
      </c>
      <c r="AT801">
        <v>1.4950627088546753</v>
      </c>
      <c r="AU801">
        <v>1.4430104494094849</v>
      </c>
      <c r="AV801">
        <v>1.4443485736846924</v>
      </c>
      <c r="AW801">
        <v>1.4485527276992798</v>
      </c>
      <c r="AX801">
        <v>1.2430624961853027</v>
      </c>
      <c r="AY801">
        <v>0.35048773884773254</v>
      </c>
      <c r="AZ801">
        <v>0.23431164026260376</v>
      </c>
      <c r="BA801">
        <v>0.18559657037258148</v>
      </c>
      <c r="BB801">
        <v>0.11483124643564224</v>
      </c>
      <c r="BC801">
        <v>0.12500061094760895</v>
      </c>
      <c r="BD801">
        <v>0.13875581324100494</v>
      </c>
      <c r="BE801">
        <v>67.772193908691406</v>
      </c>
      <c r="BF801">
        <v>67.261917114257813</v>
      </c>
      <c r="BG801">
        <v>66.546958923339844</v>
      </c>
      <c r="BH801">
        <v>66.5352783203125</v>
      </c>
      <c r="BI801">
        <v>66.522659301757813</v>
      </c>
      <c r="BJ801">
        <v>66.522659301757813</v>
      </c>
      <c r="BK801">
        <v>67.714256286621094</v>
      </c>
      <c r="BL801">
        <v>69.428741455078125</v>
      </c>
      <c r="BM801">
        <v>74.207969665527344</v>
      </c>
      <c r="BN801">
        <v>77.434379577636719</v>
      </c>
      <c r="BO801">
        <v>78.481338500976563</v>
      </c>
      <c r="BP801">
        <v>76.992317199707031</v>
      </c>
      <c r="BQ801">
        <v>78.434844970703125</v>
      </c>
      <c r="BR801">
        <v>81.623863220214844</v>
      </c>
      <c r="BS801">
        <v>79.918235778808594</v>
      </c>
      <c r="BT801">
        <v>81.55072021484375</v>
      </c>
      <c r="BU801">
        <v>83.706336975097656</v>
      </c>
      <c r="BV801">
        <v>83.182968139648438</v>
      </c>
      <c r="BW801">
        <v>78.058662414550781</v>
      </c>
      <c r="BX801">
        <v>73.955375671386719</v>
      </c>
      <c r="BY801">
        <v>72.227104187011719</v>
      </c>
      <c r="BZ801">
        <v>71.726402282714844</v>
      </c>
      <c r="CA801">
        <v>69.808174133300781</v>
      </c>
      <c r="CB801">
        <v>69.785041809082031</v>
      </c>
      <c r="CC801">
        <v>0.25181809067726135</v>
      </c>
      <c r="CD801">
        <v>0.20205020904541016</v>
      </c>
      <c r="CE801">
        <v>0.16923455893993378</v>
      </c>
      <c r="CF801">
        <v>0.22179324924945831</v>
      </c>
      <c r="CG801">
        <v>0.27211043238639832</v>
      </c>
      <c r="CH801">
        <v>0.33423003554344177</v>
      </c>
      <c r="CI801">
        <v>0.29406875371932983</v>
      </c>
      <c r="CJ801">
        <v>0.28600874543190002</v>
      </c>
      <c r="CK801">
        <v>0.15329718589782715</v>
      </c>
      <c r="CL801">
        <v>0.27968692779541016</v>
      </c>
      <c r="CM801">
        <v>0.26201125979423523</v>
      </c>
      <c r="CN801">
        <v>0.25256860256195068</v>
      </c>
      <c r="CO801">
        <v>0.23149208724498749</v>
      </c>
      <c r="CP801">
        <v>0.22024637460708618</v>
      </c>
      <c r="CQ801">
        <v>0.23424991965293884</v>
      </c>
      <c r="CR801">
        <v>0.3151642382144928</v>
      </c>
      <c r="CS801">
        <v>0.25980138778686523</v>
      </c>
      <c r="CT801">
        <v>0.26539605855941772</v>
      </c>
      <c r="CU801">
        <v>0.30813920497894287</v>
      </c>
      <c r="CV801">
        <v>0.34309709072113037</v>
      </c>
      <c r="CW801">
        <v>0.3697211742401123</v>
      </c>
      <c r="CX801">
        <v>0.38970431685447693</v>
      </c>
      <c r="CY801">
        <v>0.3476899266242981</v>
      </c>
      <c r="CZ801">
        <v>0.3043694794178009</v>
      </c>
    </row>
    <row r="802" spans="1:104" x14ac:dyDescent="0.25">
      <c r="A802" t="s">
        <v>923</v>
      </c>
      <c r="B802" t="s">
        <v>168</v>
      </c>
      <c r="C802" t="s">
        <v>26</v>
      </c>
      <c r="D802" t="s">
        <v>182</v>
      </c>
      <c r="E802" t="s">
        <v>182</v>
      </c>
      <c r="F802">
        <v>2022</v>
      </c>
      <c r="G802" t="s">
        <v>176</v>
      </c>
      <c r="H802">
        <v>8</v>
      </c>
      <c r="I802">
        <v>28.539812088012695</v>
      </c>
      <c r="J802">
        <v>27.547023773193359</v>
      </c>
      <c r="K802">
        <v>26.90791130065918</v>
      </c>
      <c r="L802">
        <v>26.788370132446289</v>
      </c>
      <c r="M802">
        <v>27.848072052001953</v>
      </c>
      <c r="N802">
        <v>30.627908706665039</v>
      </c>
      <c r="O802">
        <v>34.217189788818359</v>
      </c>
      <c r="P802">
        <v>37.932712554931641</v>
      </c>
      <c r="Q802">
        <v>41.675624847412109</v>
      </c>
      <c r="R802">
        <v>44.654449462890625</v>
      </c>
      <c r="S802">
        <v>47.10357666015625</v>
      </c>
      <c r="T802">
        <v>48.347930908203125</v>
      </c>
      <c r="U802">
        <v>48.994247436523438</v>
      </c>
      <c r="V802">
        <v>49.441940307617188</v>
      </c>
      <c r="W802">
        <v>49.298210144042969</v>
      </c>
      <c r="X802">
        <v>48.292747497558594</v>
      </c>
      <c r="Y802">
        <v>46.607997894287109</v>
      </c>
      <c r="Z802">
        <v>44.158164978027344</v>
      </c>
      <c r="AA802">
        <v>40.955097198486328</v>
      </c>
      <c r="AB802">
        <v>39.518165588378906</v>
      </c>
      <c r="AC802">
        <v>38.462333679199219</v>
      </c>
      <c r="AD802">
        <v>36.022747039794922</v>
      </c>
      <c r="AE802">
        <v>33.162872314453125</v>
      </c>
      <c r="AF802">
        <v>30.752109527587891</v>
      </c>
      <c r="AG802">
        <v>-4.5567769557237625E-3</v>
      </c>
      <c r="AH802">
        <v>4.7592643648386002E-2</v>
      </c>
      <c r="AI802">
        <v>2.2551992908120155E-2</v>
      </c>
      <c r="AJ802">
        <v>4.9922246485948563E-2</v>
      </c>
      <c r="AK802">
        <v>1.0520998621359468E-3</v>
      </c>
      <c r="AL802">
        <v>1.6680466011166573E-2</v>
      </c>
      <c r="AM802">
        <v>-0.14447605609893799</v>
      </c>
      <c r="AN802">
        <v>-1.1533482000231743E-2</v>
      </c>
      <c r="AO802">
        <v>9.355597198009491E-2</v>
      </c>
      <c r="AP802">
        <v>0.14795692265033722</v>
      </c>
      <c r="AQ802">
        <v>0.42878645658493042</v>
      </c>
      <c r="AR802">
        <v>1.7692103385925293</v>
      </c>
      <c r="AS802">
        <v>1.7851798534393311</v>
      </c>
      <c r="AT802">
        <v>1.6789036989212036</v>
      </c>
      <c r="AU802">
        <v>1.6202830076217651</v>
      </c>
      <c r="AV802">
        <v>1.6420844793319702</v>
      </c>
      <c r="AW802">
        <v>1.6356009244918823</v>
      </c>
      <c r="AX802">
        <v>1.4376541376113892</v>
      </c>
      <c r="AY802">
        <v>0.4742799699306488</v>
      </c>
      <c r="AZ802">
        <v>0.31024169921875</v>
      </c>
      <c r="BA802">
        <v>0.23049341142177582</v>
      </c>
      <c r="BB802">
        <v>0.15512222051620483</v>
      </c>
      <c r="BC802">
        <v>0.16542024910449982</v>
      </c>
      <c r="BD802">
        <v>0.17185236513614655</v>
      </c>
      <c r="BE802">
        <v>70.46453857421875</v>
      </c>
      <c r="BF802">
        <v>70.665283203125</v>
      </c>
      <c r="BG802">
        <v>69.692596435546875</v>
      </c>
      <c r="BH802">
        <v>70.047698974609375</v>
      </c>
      <c r="BI802">
        <v>69.293533325195313</v>
      </c>
      <c r="BJ802">
        <v>68.884368896484375</v>
      </c>
      <c r="BK802">
        <v>68.893722534179687</v>
      </c>
      <c r="BL802">
        <v>68.683609008789063</v>
      </c>
      <c r="BM802">
        <v>71.391021728515625</v>
      </c>
      <c r="BN802">
        <v>74.735275268554687</v>
      </c>
      <c r="BO802">
        <v>79.803955078125</v>
      </c>
      <c r="BP802">
        <v>82.766548156738281</v>
      </c>
      <c r="BQ802">
        <v>83.983757019042969</v>
      </c>
      <c r="BR802">
        <v>84.222663879394531</v>
      </c>
      <c r="BS802">
        <v>84.003395080566406</v>
      </c>
      <c r="BT802">
        <v>83.432388305664063</v>
      </c>
      <c r="BU802">
        <v>83.195159912109375</v>
      </c>
      <c r="BV802">
        <v>81.650535583496094</v>
      </c>
      <c r="BW802">
        <v>78.489067077636719</v>
      </c>
      <c r="BX802">
        <v>75.990463256835938</v>
      </c>
      <c r="BY802">
        <v>74.00860595703125</v>
      </c>
      <c r="BZ802">
        <v>73.207855224609375</v>
      </c>
      <c r="CA802">
        <v>71.493537902832031</v>
      </c>
      <c r="CB802">
        <v>71.855560302734375</v>
      </c>
      <c r="CC802">
        <v>0.255665123462677</v>
      </c>
      <c r="CD802">
        <v>0.20456802845001221</v>
      </c>
      <c r="CE802">
        <v>0.17143826186656952</v>
      </c>
      <c r="CF802">
        <v>0.22449184954166412</v>
      </c>
      <c r="CG802">
        <v>0.27547955513000488</v>
      </c>
      <c r="CH802">
        <v>0.34064063429832458</v>
      </c>
      <c r="CI802">
        <v>0.30052679777145386</v>
      </c>
      <c r="CJ802">
        <v>0.29080647230148315</v>
      </c>
      <c r="CK802">
        <v>0.15755824744701385</v>
      </c>
      <c r="CL802">
        <v>0.28942596912384033</v>
      </c>
      <c r="CM802">
        <v>0.27339428663253784</v>
      </c>
      <c r="CN802">
        <v>0.2649819552898407</v>
      </c>
      <c r="CO802">
        <v>0.24334079027175903</v>
      </c>
      <c r="CP802">
        <v>0.23149105906486511</v>
      </c>
      <c r="CQ802">
        <v>0.24635940790176392</v>
      </c>
      <c r="CR802">
        <v>0.32875138521194458</v>
      </c>
      <c r="CS802">
        <v>0.26898881793022156</v>
      </c>
      <c r="CT802">
        <v>0.27610775828361511</v>
      </c>
      <c r="CU802">
        <v>0.32074087858200073</v>
      </c>
      <c r="CV802">
        <v>0.3588142991065979</v>
      </c>
      <c r="CW802">
        <v>0.38160082697868347</v>
      </c>
      <c r="CX802">
        <v>0.40000897645950317</v>
      </c>
      <c r="CY802">
        <v>0.35577920079231262</v>
      </c>
      <c r="CZ802">
        <v>0.31076690554618835</v>
      </c>
    </row>
    <row r="803" spans="1:104" x14ac:dyDescent="0.25">
      <c r="A803" t="s">
        <v>924</v>
      </c>
      <c r="B803" t="s">
        <v>168</v>
      </c>
      <c r="C803" t="s">
        <v>26</v>
      </c>
      <c r="D803" t="s">
        <v>182</v>
      </c>
      <c r="E803" t="s">
        <v>182</v>
      </c>
      <c r="F803">
        <v>2022</v>
      </c>
      <c r="G803" t="s">
        <v>177</v>
      </c>
      <c r="H803">
        <v>9</v>
      </c>
      <c r="I803">
        <v>28.603012084960938</v>
      </c>
      <c r="J803">
        <v>27.664207458496094</v>
      </c>
      <c r="K803">
        <v>27.054296493530273</v>
      </c>
      <c r="L803">
        <v>27.000511169433594</v>
      </c>
      <c r="M803">
        <v>28.175884246826172</v>
      </c>
      <c r="N803">
        <v>31.059125900268555</v>
      </c>
      <c r="O803">
        <v>35.295852661132813</v>
      </c>
      <c r="P803">
        <v>38.8831787109375</v>
      </c>
      <c r="Q803">
        <v>43.119064331054687</v>
      </c>
      <c r="R803">
        <v>46.426239013671875</v>
      </c>
      <c r="S803">
        <v>48.794544219970703</v>
      </c>
      <c r="T803">
        <v>50.076099395751953</v>
      </c>
      <c r="U803">
        <v>50.675559997558594</v>
      </c>
      <c r="V803">
        <v>51.132133483886719</v>
      </c>
      <c r="W803">
        <v>50.877521514892578</v>
      </c>
      <c r="X803">
        <v>49.424186706542969</v>
      </c>
      <c r="Y803">
        <v>47.169601440429687</v>
      </c>
      <c r="Z803">
        <v>44.452934265136719</v>
      </c>
      <c r="AA803">
        <v>41.501480102539062</v>
      </c>
      <c r="AB803">
        <v>40.773319244384766</v>
      </c>
      <c r="AC803">
        <v>38.788322448730469</v>
      </c>
      <c r="AD803">
        <v>36.097827911376953</v>
      </c>
      <c r="AE803">
        <v>33.079090118408203</v>
      </c>
      <c r="AF803">
        <v>30.668188095092773</v>
      </c>
      <c r="AG803">
        <v>-4.0408121421933174E-3</v>
      </c>
      <c r="AH803">
        <v>4.6655774116516113E-2</v>
      </c>
      <c r="AI803">
        <v>2.260049432516098E-2</v>
      </c>
      <c r="AJ803">
        <v>4.9805227667093277E-2</v>
      </c>
      <c r="AK803">
        <v>2.2854304406791925E-3</v>
      </c>
      <c r="AL803">
        <v>1.9121773540973663E-2</v>
      </c>
      <c r="AM803">
        <v>-0.14409197866916656</v>
      </c>
      <c r="AN803">
        <v>-7.7729802578687668E-3</v>
      </c>
      <c r="AO803">
        <v>9.9382787942886353E-2</v>
      </c>
      <c r="AP803">
        <v>0.15481932461261749</v>
      </c>
      <c r="AQ803">
        <v>0.44447433948516846</v>
      </c>
      <c r="AR803">
        <v>1.8329297304153442</v>
      </c>
      <c r="AS803">
        <v>1.8473978042602539</v>
      </c>
      <c r="AT803">
        <v>1.7351599931716919</v>
      </c>
      <c r="AU803">
        <v>1.6704365015029907</v>
      </c>
      <c r="AV803">
        <v>1.6786950826644897</v>
      </c>
      <c r="AW803">
        <v>1.6511554718017578</v>
      </c>
      <c r="AX803">
        <v>1.4471367597579956</v>
      </c>
      <c r="AY803">
        <v>0.48312783241271973</v>
      </c>
      <c r="AZ803">
        <v>0.31915566325187683</v>
      </c>
      <c r="BA803">
        <v>0.23283906280994415</v>
      </c>
      <c r="BB803">
        <v>0.15612493455410004</v>
      </c>
      <c r="BC803">
        <v>0.16495153307914734</v>
      </c>
      <c r="BD803">
        <v>0.17054955661296844</v>
      </c>
      <c r="BE803">
        <v>65.903060913085938</v>
      </c>
      <c r="BF803">
        <v>65.176460266113281</v>
      </c>
      <c r="BG803">
        <v>65.855316162109375</v>
      </c>
      <c r="BH803">
        <v>63.914997100830078</v>
      </c>
      <c r="BI803">
        <v>64.6046142578125</v>
      </c>
      <c r="BJ803">
        <v>65.284400939941406</v>
      </c>
      <c r="BK803">
        <v>67.417381286621094</v>
      </c>
      <c r="BL803">
        <v>68.89398193359375</v>
      </c>
      <c r="BM803">
        <v>76.137237548828125</v>
      </c>
      <c r="BN803">
        <v>81.602127075195313</v>
      </c>
      <c r="BO803">
        <v>87.102127075195313</v>
      </c>
      <c r="BP803">
        <v>88.3994140625</v>
      </c>
      <c r="BQ803">
        <v>87.968452453613281</v>
      </c>
      <c r="BR803">
        <v>89.781455993652344</v>
      </c>
      <c r="BS803">
        <v>91.49798583984375</v>
      </c>
      <c r="BT803">
        <v>89.538658142089844</v>
      </c>
      <c r="BU803">
        <v>87.872451782226563</v>
      </c>
      <c r="BV803">
        <v>87.325172424316406</v>
      </c>
      <c r="BW803">
        <v>85.789131164550781</v>
      </c>
      <c r="BX803">
        <v>80.894920349121094</v>
      </c>
      <c r="BY803">
        <v>76.535575866699219</v>
      </c>
      <c r="BZ803">
        <v>76.215827941894531</v>
      </c>
      <c r="CA803">
        <v>74.034172058105469</v>
      </c>
      <c r="CB803">
        <v>72.546340942382813</v>
      </c>
      <c r="CC803">
        <v>0.25007030367851257</v>
      </c>
      <c r="CD803">
        <v>0.20027847588062286</v>
      </c>
      <c r="CE803">
        <v>0.16804598271846771</v>
      </c>
      <c r="CF803">
        <v>0.22063362598419189</v>
      </c>
      <c r="CG803">
        <v>0.27275633811950684</v>
      </c>
      <c r="CH803">
        <v>0.3374103307723999</v>
      </c>
      <c r="CI803">
        <v>0.30385234951972961</v>
      </c>
      <c r="CJ803">
        <v>0.29412344098091125</v>
      </c>
      <c r="CK803">
        <v>0.16156163811683655</v>
      </c>
      <c r="CL803">
        <v>0.29954341053962708</v>
      </c>
      <c r="CM803">
        <v>0.28208985924720764</v>
      </c>
      <c r="CN803">
        <v>0.27359771728515625</v>
      </c>
      <c r="CO803">
        <v>0.25087535381317139</v>
      </c>
      <c r="CP803">
        <v>0.23823055624961853</v>
      </c>
      <c r="CQ803">
        <v>0.25286900997161865</v>
      </c>
      <c r="CR803">
        <v>0.33417966961860657</v>
      </c>
      <c r="CS803">
        <v>0.269907146692276</v>
      </c>
      <c r="CT803">
        <v>0.27605462074279785</v>
      </c>
      <c r="CU803">
        <v>0.32275664806365967</v>
      </c>
      <c r="CV803">
        <v>0.36504951119422913</v>
      </c>
      <c r="CW803">
        <v>0.38208410143852234</v>
      </c>
      <c r="CX803">
        <v>0.39750346541404724</v>
      </c>
      <c r="CY803">
        <v>0.35053905844688416</v>
      </c>
      <c r="CZ803">
        <v>0.30557924509048462</v>
      </c>
    </row>
    <row r="804" spans="1:104" x14ac:dyDescent="0.25">
      <c r="A804" t="s">
        <v>925</v>
      </c>
      <c r="B804" t="s">
        <v>168</v>
      </c>
      <c r="C804" t="s">
        <v>26</v>
      </c>
      <c r="D804" t="s">
        <v>182</v>
      </c>
      <c r="E804" t="s">
        <v>182</v>
      </c>
      <c r="F804">
        <v>2022</v>
      </c>
      <c r="G804" t="s">
        <v>178</v>
      </c>
      <c r="H804">
        <v>10</v>
      </c>
      <c r="I804">
        <v>27.220708847045898</v>
      </c>
      <c r="J804">
        <v>26.32670783996582</v>
      </c>
      <c r="K804">
        <v>25.741664886474609</v>
      </c>
      <c r="L804">
        <v>25.619136810302734</v>
      </c>
      <c r="M804">
        <v>26.598310470581055</v>
      </c>
      <c r="N804">
        <v>29.017047882080078</v>
      </c>
      <c r="O804">
        <v>32.969234466552734</v>
      </c>
      <c r="P804">
        <v>35.942882537841797</v>
      </c>
      <c r="Q804">
        <v>39.492183685302734</v>
      </c>
      <c r="R804">
        <v>42.594348907470703</v>
      </c>
      <c r="S804">
        <v>45.218242645263672</v>
      </c>
      <c r="T804">
        <v>46.8953857421875</v>
      </c>
      <c r="U804">
        <v>47.806938171386719</v>
      </c>
      <c r="V804">
        <v>48.623237609863281</v>
      </c>
      <c r="W804">
        <v>48.458946228027344</v>
      </c>
      <c r="X804">
        <v>47.104423522949219</v>
      </c>
      <c r="Y804">
        <v>44.910369873046875</v>
      </c>
      <c r="Z804">
        <v>42.147377014160156</v>
      </c>
      <c r="AA804">
        <v>40.284503936767578</v>
      </c>
      <c r="AB804">
        <v>38.801708221435547</v>
      </c>
      <c r="AC804">
        <v>36.722904205322266</v>
      </c>
      <c r="AD804">
        <v>34.179840087890625</v>
      </c>
      <c r="AE804">
        <v>31.408895492553711</v>
      </c>
      <c r="AF804">
        <v>29.161928176879883</v>
      </c>
      <c r="AG804">
        <v>-1.5016318298876286E-2</v>
      </c>
      <c r="AH804">
        <v>4.5926686376333237E-2</v>
      </c>
      <c r="AI804">
        <v>1.0065991431474686E-2</v>
      </c>
      <c r="AJ804">
        <v>3.1129771843552589E-2</v>
      </c>
      <c r="AK804">
        <v>-2.9711958020925522E-2</v>
      </c>
      <c r="AL804">
        <v>-4.6912781894207001E-2</v>
      </c>
      <c r="AM804">
        <v>-0.19132688641548157</v>
      </c>
      <c r="AN804">
        <v>-0.10565941780805588</v>
      </c>
      <c r="AO804">
        <v>1.0547175072133541E-2</v>
      </c>
      <c r="AP804">
        <v>0.10772596299648285</v>
      </c>
      <c r="AQ804">
        <v>0.38144496083259583</v>
      </c>
      <c r="AR804">
        <v>1.6599011421203613</v>
      </c>
      <c r="AS804">
        <v>1.6635925769805908</v>
      </c>
      <c r="AT804">
        <v>1.5759954452514648</v>
      </c>
      <c r="AU804">
        <v>1.5203808546066284</v>
      </c>
      <c r="AV804">
        <v>1.4878665208816528</v>
      </c>
      <c r="AW804">
        <v>1.4658381938934326</v>
      </c>
      <c r="AX804">
        <v>1.2433044910430908</v>
      </c>
      <c r="AY804">
        <v>0.3336959183216095</v>
      </c>
      <c r="AZ804">
        <v>0.22579699754714966</v>
      </c>
      <c r="BA804">
        <v>0.17789489030838013</v>
      </c>
      <c r="BB804">
        <v>0.10419380664825439</v>
      </c>
      <c r="BC804">
        <v>0.11429764330387115</v>
      </c>
      <c r="BD804">
        <v>0.13120178878307343</v>
      </c>
      <c r="BE804">
        <v>62.7110595703125</v>
      </c>
      <c r="BF804">
        <v>62.437862396240234</v>
      </c>
      <c r="BG804">
        <v>62.640079498291016</v>
      </c>
      <c r="BH804">
        <v>61.448642730712891</v>
      </c>
      <c r="BI804">
        <v>61.641246795654297</v>
      </c>
      <c r="BJ804">
        <v>59.960590362548828</v>
      </c>
      <c r="BK804">
        <v>61.129772186279297</v>
      </c>
      <c r="BL804">
        <v>64.249771118164063</v>
      </c>
      <c r="BM804">
        <v>69.586494445800781</v>
      </c>
      <c r="BN804">
        <v>74.991859436035156</v>
      </c>
      <c r="BO804">
        <v>79.159408569335938</v>
      </c>
      <c r="BP804">
        <v>81.161285400390625</v>
      </c>
      <c r="BQ804">
        <v>83.909866333007813</v>
      </c>
      <c r="BR804">
        <v>85.828826904296875</v>
      </c>
      <c r="BS804">
        <v>85.590538024902344</v>
      </c>
      <c r="BT804">
        <v>84.63714599609375</v>
      </c>
      <c r="BU804">
        <v>83.718910217285156</v>
      </c>
      <c r="BV804">
        <v>82.07525634765625</v>
      </c>
      <c r="BW804">
        <v>76.656303405761719</v>
      </c>
      <c r="BX804">
        <v>70.366416931152344</v>
      </c>
      <c r="BY804">
        <v>68.367828369140625</v>
      </c>
      <c r="BZ804">
        <v>65.938331604003906</v>
      </c>
      <c r="CA804">
        <v>64.925682067871094</v>
      </c>
      <c r="CB804">
        <v>63.257671356201172</v>
      </c>
      <c r="CC804">
        <v>0.25809380412101746</v>
      </c>
      <c r="CD804">
        <v>0.20645381510257721</v>
      </c>
      <c r="CE804">
        <v>0.172869011759758</v>
      </c>
      <c r="CF804">
        <v>0.2257622629404068</v>
      </c>
      <c r="CG804">
        <v>0.27673843502998352</v>
      </c>
      <c r="CH804">
        <v>0.33655783534049988</v>
      </c>
      <c r="CI804">
        <v>0.30173394083976746</v>
      </c>
      <c r="CJ804">
        <v>0.29210734367370605</v>
      </c>
      <c r="CK804">
        <v>0.15901666879653931</v>
      </c>
      <c r="CL804">
        <v>0.29304510354995728</v>
      </c>
      <c r="CM804">
        <v>0.27788633108139038</v>
      </c>
      <c r="CN804">
        <v>0.27094405889511108</v>
      </c>
      <c r="CO804">
        <v>0.24901613593101501</v>
      </c>
      <c r="CP804">
        <v>0.23886734247207642</v>
      </c>
      <c r="CQ804">
        <v>0.25398930907249451</v>
      </c>
      <c r="CR804">
        <v>0.33652296662330627</v>
      </c>
      <c r="CS804">
        <v>0.27245879173278809</v>
      </c>
      <c r="CT804">
        <v>0.27809453010559082</v>
      </c>
      <c r="CU804">
        <v>0.32776591181755066</v>
      </c>
      <c r="CV804">
        <v>0.36467856168746948</v>
      </c>
      <c r="CW804">
        <v>0.38187712430953979</v>
      </c>
      <c r="CX804">
        <v>0.39747524261474609</v>
      </c>
      <c r="CY804">
        <v>0.35427534580230713</v>
      </c>
      <c r="CZ804">
        <v>0.31124696135520935</v>
      </c>
    </row>
    <row r="805" spans="1:104" x14ac:dyDescent="0.25">
      <c r="A805" t="s">
        <v>926</v>
      </c>
      <c r="B805" t="s">
        <v>168</v>
      </c>
      <c r="C805" t="s">
        <v>26</v>
      </c>
      <c r="D805" t="s">
        <v>182</v>
      </c>
      <c r="E805" t="s">
        <v>182</v>
      </c>
      <c r="F805">
        <v>2022</v>
      </c>
      <c r="G805" t="s">
        <v>179</v>
      </c>
      <c r="H805">
        <v>11</v>
      </c>
      <c r="I805">
        <v>24.807596206665039</v>
      </c>
      <c r="J805">
        <v>24.132753372192383</v>
      </c>
      <c r="K805">
        <v>23.729473114013672</v>
      </c>
      <c r="L805">
        <v>23.766008377075195</v>
      </c>
      <c r="M805">
        <v>24.774541854858398</v>
      </c>
      <c r="N805">
        <v>27.001070022583008</v>
      </c>
      <c r="O805">
        <v>29.948406219482422</v>
      </c>
      <c r="P805">
        <v>32.834579467773437</v>
      </c>
      <c r="Q805">
        <v>35.712291717529297</v>
      </c>
      <c r="R805">
        <v>37.870914459228516</v>
      </c>
      <c r="S805">
        <v>39.630191802978516</v>
      </c>
      <c r="T805">
        <v>40.548519134521484</v>
      </c>
      <c r="U805">
        <v>41.040191650390625</v>
      </c>
      <c r="V805">
        <v>41.529335021972656</v>
      </c>
      <c r="W805">
        <v>41.211112976074219</v>
      </c>
      <c r="X805">
        <v>39.837459564208984</v>
      </c>
      <c r="Y805">
        <v>38.428047180175781</v>
      </c>
      <c r="Z805">
        <v>37.820335388183594</v>
      </c>
      <c r="AA805">
        <v>35.513645172119141</v>
      </c>
      <c r="AB805">
        <v>33.724311828613281</v>
      </c>
      <c r="AC805">
        <v>32.240802764892578</v>
      </c>
      <c r="AD805">
        <v>30.277925491333008</v>
      </c>
      <c r="AE805">
        <v>28.050258636474609</v>
      </c>
      <c r="AF805">
        <v>26.273649215698242</v>
      </c>
      <c r="AG805">
        <v>-2.9620079323649406E-2</v>
      </c>
      <c r="AH805">
        <v>4.1826274245977402E-2</v>
      </c>
      <c r="AI805">
        <v>-8.4609370678663254E-3</v>
      </c>
      <c r="AJ805">
        <v>2.9630383942276239E-3</v>
      </c>
      <c r="AK805">
        <v>-7.4444428086280823E-2</v>
      </c>
      <c r="AL805">
        <v>-0.13818897306919098</v>
      </c>
      <c r="AM805">
        <v>-0.25250557065010071</v>
      </c>
      <c r="AN805">
        <v>-0.23983733355998993</v>
      </c>
      <c r="AO805">
        <v>-0.1103130578994751</v>
      </c>
      <c r="AP805">
        <v>4.4205863028764725E-2</v>
      </c>
      <c r="AQ805">
        <v>0.28944644331932068</v>
      </c>
      <c r="AR805">
        <v>1.3651998043060303</v>
      </c>
      <c r="AS805">
        <v>1.3416275978088379</v>
      </c>
      <c r="AT805">
        <v>1.2645618915557861</v>
      </c>
      <c r="AU805">
        <v>1.2185065746307373</v>
      </c>
      <c r="AV805">
        <v>1.1249823570251465</v>
      </c>
      <c r="AW805">
        <v>1.1161051988601685</v>
      </c>
      <c r="AX805">
        <v>0.9108777642250061</v>
      </c>
      <c r="AY805">
        <v>0.10503193736076355</v>
      </c>
      <c r="AZ805">
        <v>8.803287148475647E-2</v>
      </c>
      <c r="BA805">
        <v>9.5360308885574341E-2</v>
      </c>
      <c r="BB805">
        <v>2.9390100389719009E-2</v>
      </c>
      <c r="BC805">
        <v>3.85015569627285E-2</v>
      </c>
      <c r="BD805">
        <v>6.8617574870586395E-2</v>
      </c>
      <c r="BE805">
        <v>60.237514495849609</v>
      </c>
      <c r="BF805">
        <v>59.874835968017578</v>
      </c>
      <c r="BG805">
        <v>59.619880676269531</v>
      </c>
      <c r="BH805">
        <v>59.592872619628906</v>
      </c>
      <c r="BI805">
        <v>60.000938415527344</v>
      </c>
      <c r="BJ805">
        <v>60.582180023193359</v>
      </c>
      <c r="BK805">
        <v>59.782367706298828</v>
      </c>
      <c r="BL805">
        <v>59.564174652099609</v>
      </c>
      <c r="BM805">
        <v>62.706592559814453</v>
      </c>
      <c r="BN805">
        <v>65.706413269042969</v>
      </c>
      <c r="BO805">
        <v>68.12347412109375</v>
      </c>
      <c r="BP805">
        <v>69.942230224609375</v>
      </c>
      <c r="BQ805">
        <v>71.135101318359375</v>
      </c>
      <c r="BR805">
        <v>71.534919738769531</v>
      </c>
      <c r="BS805">
        <v>70.151603698730469</v>
      </c>
      <c r="BT805">
        <v>69.942230224609375</v>
      </c>
      <c r="BU805">
        <v>68.772239685058594</v>
      </c>
      <c r="BV805">
        <v>66.780303955078125</v>
      </c>
      <c r="BW805">
        <v>65.407127380371094</v>
      </c>
      <c r="BX805">
        <v>63.837326049804688</v>
      </c>
      <c r="BY805">
        <v>63.065647125244141</v>
      </c>
      <c r="BZ805">
        <v>62.629444122314453</v>
      </c>
      <c r="CA805">
        <v>61.839012145996094</v>
      </c>
      <c r="CB805">
        <v>61.611064910888672</v>
      </c>
      <c r="CC805">
        <v>0.26192620396614075</v>
      </c>
      <c r="CD805">
        <v>0.20986530184745789</v>
      </c>
      <c r="CE805">
        <v>0.17652525007724762</v>
      </c>
      <c r="CF805">
        <v>0.23192264139652252</v>
      </c>
      <c r="CG805">
        <v>0.28556406497955322</v>
      </c>
      <c r="CH805">
        <v>0.34477579593658447</v>
      </c>
      <c r="CI805">
        <v>0.30549845099449158</v>
      </c>
      <c r="CJ805">
        <v>0.29835870862007141</v>
      </c>
      <c r="CK805">
        <v>0.16136990487575531</v>
      </c>
      <c r="CL805">
        <v>0.29518747329711914</v>
      </c>
      <c r="CM805">
        <v>0.27788186073303223</v>
      </c>
      <c r="CN805">
        <v>0.26829972863197327</v>
      </c>
      <c r="CO805">
        <v>0.24623057246208191</v>
      </c>
      <c r="CP805">
        <v>0.23576736450195313</v>
      </c>
      <c r="CQ805">
        <v>0.25058114528656006</v>
      </c>
      <c r="CR805">
        <v>0.3314419686794281</v>
      </c>
      <c r="CS805">
        <v>0.26947855949401855</v>
      </c>
      <c r="CT805">
        <v>0.27855941653251648</v>
      </c>
      <c r="CU805">
        <v>0.32256829738616943</v>
      </c>
      <c r="CV805">
        <v>0.35621026158332825</v>
      </c>
      <c r="CW805">
        <v>0.37866854667663574</v>
      </c>
      <c r="CX805">
        <v>0.39804616570472717</v>
      </c>
      <c r="CY805">
        <v>0.35540205240249634</v>
      </c>
      <c r="CZ805">
        <v>0.31364792585372925</v>
      </c>
    </row>
    <row r="806" spans="1:104" x14ac:dyDescent="0.25">
      <c r="A806" t="s">
        <v>927</v>
      </c>
      <c r="B806" t="s">
        <v>168</v>
      </c>
      <c r="C806" t="s">
        <v>26</v>
      </c>
      <c r="D806" t="s">
        <v>182</v>
      </c>
      <c r="E806" t="s">
        <v>182</v>
      </c>
      <c r="F806">
        <v>2022</v>
      </c>
      <c r="G806" t="s">
        <v>180</v>
      </c>
      <c r="H806">
        <v>12</v>
      </c>
      <c r="I806">
        <v>23.492824554443359</v>
      </c>
      <c r="J806">
        <v>22.940301895141602</v>
      </c>
      <c r="K806">
        <v>22.664371490478516</v>
      </c>
      <c r="L806">
        <v>22.726133346557617</v>
      </c>
      <c r="M806">
        <v>23.716655731201172</v>
      </c>
      <c r="N806">
        <v>25.930389404296875</v>
      </c>
      <c r="O806">
        <v>28.892845153808594</v>
      </c>
      <c r="P806">
        <v>31.519243240356445</v>
      </c>
      <c r="Q806">
        <v>33.672786712646484</v>
      </c>
      <c r="R806">
        <v>34.769863128662109</v>
      </c>
      <c r="S806">
        <v>35.404701232910156</v>
      </c>
      <c r="T806">
        <v>35.493110656738281</v>
      </c>
      <c r="U806">
        <v>35.382198333740234</v>
      </c>
      <c r="V806">
        <v>35.382884979248047</v>
      </c>
      <c r="W806">
        <v>34.982681274414063</v>
      </c>
      <c r="X806">
        <v>34.003349304199219</v>
      </c>
      <c r="Y806">
        <v>33.407810211181641</v>
      </c>
      <c r="Z806">
        <v>33.860504150390625</v>
      </c>
      <c r="AA806">
        <v>32.582405090332031</v>
      </c>
      <c r="AB806">
        <v>31.155633926391602</v>
      </c>
      <c r="AC806">
        <v>29.900218963623047</v>
      </c>
      <c r="AD806">
        <v>28.320844650268555</v>
      </c>
      <c r="AE806">
        <v>26.377737045288086</v>
      </c>
      <c r="AF806">
        <v>24.796749114990234</v>
      </c>
      <c r="AG806">
        <v>-4.7063089907169342E-2</v>
      </c>
      <c r="AH806">
        <v>3.9008121937513351E-2</v>
      </c>
      <c r="AI806">
        <v>-2.9758932068943977E-2</v>
      </c>
      <c r="AJ806">
        <v>-2.8879348188638687E-2</v>
      </c>
      <c r="AK806">
        <v>-0.12730012834072113</v>
      </c>
      <c r="AL806">
        <v>-0.24637369811534882</v>
      </c>
      <c r="AM806">
        <v>-0.33663022518157959</v>
      </c>
      <c r="AN806">
        <v>-0.39956167340278625</v>
      </c>
      <c r="AO806">
        <v>-0.24623516201972961</v>
      </c>
      <c r="AP806">
        <v>-2.3015871644020081E-2</v>
      </c>
      <c r="AQ806">
        <v>0.19277966022491455</v>
      </c>
      <c r="AR806">
        <v>1.0665410757064819</v>
      </c>
      <c r="AS806">
        <v>1.0061112642288208</v>
      </c>
      <c r="AT806">
        <v>0.93420177698135376</v>
      </c>
      <c r="AU806">
        <v>0.8990638256072998</v>
      </c>
      <c r="AV806">
        <v>0.76070386171340942</v>
      </c>
      <c r="AW806">
        <v>0.77223271131515503</v>
      </c>
      <c r="AX806">
        <v>0.57239013910293579</v>
      </c>
      <c r="AY806">
        <v>-0.13142965734004974</v>
      </c>
      <c r="AZ806">
        <v>-5.1710546016693115E-2</v>
      </c>
      <c r="BA806">
        <v>1.17245027795434E-2</v>
      </c>
      <c r="BB806">
        <v>-5.0960507243871689E-2</v>
      </c>
      <c r="BC806">
        <v>-4.2756706476211548E-2</v>
      </c>
      <c r="BD806">
        <v>2.7276573237031698E-3</v>
      </c>
      <c r="BE806">
        <v>48.413089752197266</v>
      </c>
      <c r="BF806">
        <v>48.151592254638672</v>
      </c>
      <c r="BG806">
        <v>46.927402496337891</v>
      </c>
      <c r="BH806">
        <v>48.081661224365234</v>
      </c>
      <c r="BI806">
        <v>46.865921020507813</v>
      </c>
      <c r="BJ806">
        <v>47.071334838867188</v>
      </c>
      <c r="BK806">
        <v>46.594802856445313</v>
      </c>
      <c r="BL806">
        <v>45.866157531738281</v>
      </c>
      <c r="BM806">
        <v>52.894638061523438</v>
      </c>
      <c r="BN806">
        <v>57.678897857666016</v>
      </c>
      <c r="BO806">
        <v>61.668102264404297</v>
      </c>
      <c r="BP806">
        <v>62.939926147460938</v>
      </c>
      <c r="BQ806">
        <v>62.368034362792969</v>
      </c>
      <c r="BR806">
        <v>66.047637939453125</v>
      </c>
      <c r="BS806">
        <v>65.057487487792969</v>
      </c>
      <c r="BT806">
        <v>63.512672424316406</v>
      </c>
      <c r="BU806">
        <v>61.784496307373047</v>
      </c>
      <c r="BV806">
        <v>59.607242584228516</v>
      </c>
      <c r="BW806">
        <v>57.927642822265625</v>
      </c>
      <c r="BX806">
        <v>54.722225189208984</v>
      </c>
      <c r="BY806">
        <v>53.485366821289063</v>
      </c>
      <c r="BZ806">
        <v>51.984897613525391</v>
      </c>
      <c r="CA806">
        <v>52.189136505126953</v>
      </c>
      <c r="CB806">
        <v>52.16473388671875</v>
      </c>
      <c r="CC806">
        <v>0.28986442089080811</v>
      </c>
      <c r="CD806">
        <v>0.23315365612506866</v>
      </c>
      <c r="CE806">
        <v>0.19713114202022552</v>
      </c>
      <c r="CF806">
        <v>0.25833293795585632</v>
      </c>
      <c r="CG806">
        <v>0.31760886311531067</v>
      </c>
      <c r="CH806">
        <v>0.38394984602928162</v>
      </c>
      <c r="CI806">
        <v>0.34359493851661682</v>
      </c>
      <c r="CJ806">
        <v>0.331440269947052</v>
      </c>
      <c r="CK806">
        <v>0.17641623318195343</v>
      </c>
      <c r="CL806">
        <v>0.31554877758026123</v>
      </c>
      <c r="CM806">
        <v>0.28934741020202637</v>
      </c>
      <c r="CN806">
        <v>0.27424296736717224</v>
      </c>
      <c r="CO806">
        <v>0.24818216264247894</v>
      </c>
      <c r="CP806">
        <v>0.23464293777942657</v>
      </c>
      <c r="CQ806">
        <v>0.24885502457618713</v>
      </c>
      <c r="CR806">
        <v>0.33309289813041687</v>
      </c>
      <c r="CS806">
        <v>0.27791973948478699</v>
      </c>
      <c r="CT806">
        <v>0.29619461297988892</v>
      </c>
      <c r="CU806">
        <v>0.35007911920547485</v>
      </c>
      <c r="CV806">
        <v>0.38947853446006775</v>
      </c>
      <c r="CW806">
        <v>0.41416874527931213</v>
      </c>
      <c r="CX806">
        <v>0.43883365392684937</v>
      </c>
      <c r="CY806">
        <v>0.39243873953819275</v>
      </c>
      <c r="CZ806">
        <v>0.34528952836990356</v>
      </c>
    </row>
    <row r="807" spans="1:104" x14ac:dyDescent="0.25">
      <c r="A807" t="s">
        <v>928</v>
      </c>
      <c r="B807" t="s">
        <v>168</v>
      </c>
      <c r="C807" t="s">
        <v>26</v>
      </c>
      <c r="D807" t="s">
        <v>182</v>
      </c>
      <c r="E807" t="s">
        <v>182</v>
      </c>
      <c r="F807">
        <v>2022</v>
      </c>
      <c r="G807" t="s">
        <v>181</v>
      </c>
      <c r="H807">
        <v>8</v>
      </c>
      <c r="I807">
        <v>28.173622131347656</v>
      </c>
      <c r="J807">
        <v>27.207967758178711</v>
      </c>
      <c r="K807">
        <v>26.585216522216797</v>
      </c>
      <c r="L807">
        <v>26.473674774169922</v>
      </c>
      <c r="M807">
        <v>27.506893157958984</v>
      </c>
      <c r="N807">
        <v>30.225473403930664</v>
      </c>
      <c r="O807">
        <v>33.764881134033203</v>
      </c>
      <c r="P807">
        <v>37.342178344726562</v>
      </c>
      <c r="Q807">
        <v>40.835464477539063</v>
      </c>
      <c r="R807">
        <v>43.537845611572266</v>
      </c>
      <c r="S807">
        <v>45.74053955078125</v>
      </c>
      <c r="T807">
        <v>46.856292724609375</v>
      </c>
      <c r="U807">
        <v>47.469379425048828</v>
      </c>
      <c r="V807">
        <v>47.943279266357422</v>
      </c>
      <c r="W807">
        <v>47.854785919189453</v>
      </c>
      <c r="X807">
        <v>46.919670104980469</v>
      </c>
      <c r="Y807">
        <v>45.358345031738281</v>
      </c>
      <c r="Z807">
        <v>43.027496337890625</v>
      </c>
      <c r="AA807">
        <v>40.025577545166016</v>
      </c>
      <c r="AB807">
        <v>38.676864624023438</v>
      </c>
      <c r="AC807">
        <v>37.721588134765625</v>
      </c>
      <c r="AD807">
        <v>35.385406494140625</v>
      </c>
      <c r="AE807">
        <v>32.602375030517578</v>
      </c>
      <c r="AF807">
        <v>30.251108169555664</v>
      </c>
      <c r="AG807">
        <v>-1.0870966129004955E-2</v>
      </c>
      <c r="AH807">
        <v>4.6844121068716049E-2</v>
      </c>
      <c r="AI807">
        <v>1.5162019059062004E-2</v>
      </c>
      <c r="AJ807">
        <v>3.8960125297307968E-2</v>
      </c>
      <c r="AK807">
        <v>-1.7535561695694923E-2</v>
      </c>
      <c r="AL807">
        <v>-2.207588218152523E-2</v>
      </c>
      <c r="AM807">
        <v>-0.17372916638851166</v>
      </c>
      <c r="AN807">
        <v>-6.8361930549144745E-2</v>
      </c>
      <c r="AO807">
        <v>4.3714266270399094E-2</v>
      </c>
      <c r="AP807">
        <v>0.1224457323551178</v>
      </c>
      <c r="AQ807">
        <v>0.39265549182891846</v>
      </c>
      <c r="AR807">
        <v>1.6653499603271484</v>
      </c>
      <c r="AS807">
        <v>1.6707186698913574</v>
      </c>
      <c r="AT807">
        <v>1.5723967552185059</v>
      </c>
      <c r="AU807">
        <v>1.5201386213302612</v>
      </c>
      <c r="AV807">
        <v>1.517996072769165</v>
      </c>
      <c r="AW807">
        <v>1.5152593851089478</v>
      </c>
      <c r="AX807">
        <v>1.3126046657562256</v>
      </c>
      <c r="AY807">
        <v>0.38489407300949097</v>
      </c>
      <c r="AZ807">
        <v>0.25749301910400391</v>
      </c>
      <c r="BA807">
        <v>0.19947990775108337</v>
      </c>
      <c r="BB807">
        <v>0.12560838460922241</v>
      </c>
      <c r="BC807">
        <v>0.13579089939594269</v>
      </c>
      <c r="BD807">
        <v>0.14822535216808319</v>
      </c>
      <c r="BE807">
        <v>66.152839660644531</v>
      </c>
      <c r="BF807">
        <v>65.890876770019531</v>
      </c>
      <c r="BG807">
        <v>65.394546508789063</v>
      </c>
      <c r="BH807">
        <v>65.111824035644531</v>
      </c>
      <c r="BI807">
        <v>64.785896301269531</v>
      </c>
      <c r="BJ807">
        <v>65.151214599609375</v>
      </c>
      <c r="BK807">
        <v>66.2200927734375</v>
      </c>
      <c r="BL807">
        <v>67.873558044433594</v>
      </c>
      <c r="BM807">
        <v>72.231719970703125</v>
      </c>
      <c r="BN807">
        <v>76.092643737792969</v>
      </c>
      <c r="BO807">
        <v>79.910621643066406</v>
      </c>
      <c r="BP807">
        <v>81.338653564453125</v>
      </c>
      <c r="BQ807">
        <v>82.154533386230469</v>
      </c>
      <c r="BR807">
        <v>83.824943542480469</v>
      </c>
      <c r="BS807">
        <v>83.838584899902344</v>
      </c>
      <c r="BT807">
        <v>83.265335083007812</v>
      </c>
      <c r="BU807">
        <v>83.021621704101563</v>
      </c>
      <c r="BV807">
        <v>82.061454772949219</v>
      </c>
      <c r="BW807">
        <v>79.051841735839844</v>
      </c>
      <c r="BX807">
        <v>75.505050659179688</v>
      </c>
      <c r="BY807">
        <v>72.451812744140625</v>
      </c>
      <c r="BZ807">
        <v>71.447601318359375</v>
      </c>
      <c r="CA807">
        <v>69.749656677246094</v>
      </c>
      <c r="CB807">
        <v>69.274978637695313</v>
      </c>
      <c r="CC807">
        <v>0.25760611891746521</v>
      </c>
      <c r="CD807">
        <v>0.2062322199344635</v>
      </c>
      <c r="CE807">
        <v>0.17286193370819092</v>
      </c>
      <c r="CF807">
        <v>0.22643604874610901</v>
      </c>
      <c r="CG807">
        <v>0.2774989902973175</v>
      </c>
      <c r="CH807">
        <v>0.3425864577293396</v>
      </c>
      <c r="CI807">
        <v>0.30240100622177124</v>
      </c>
      <c r="CJ807">
        <v>0.29226791858673096</v>
      </c>
      <c r="CK807">
        <v>0.15754812955856323</v>
      </c>
      <c r="CL807">
        <v>0.28739771246910095</v>
      </c>
      <c r="CM807">
        <v>0.26992055773735046</v>
      </c>
      <c r="CN807">
        <v>0.26092898845672607</v>
      </c>
      <c r="CO807">
        <v>0.23944371938705444</v>
      </c>
      <c r="CP807">
        <v>0.22804875671863556</v>
      </c>
      <c r="CQ807">
        <v>0.24306321144104004</v>
      </c>
      <c r="CR807">
        <v>0.32471761107444763</v>
      </c>
      <c r="CS807">
        <v>0.26634716987609863</v>
      </c>
      <c r="CT807">
        <v>0.27384284138679504</v>
      </c>
      <c r="CU807">
        <v>0.31938624382019043</v>
      </c>
      <c r="CV807">
        <v>0.35810735821723938</v>
      </c>
      <c r="CW807">
        <v>0.38186469674110413</v>
      </c>
      <c r="CX807">
        <v>0.4011574387550354</v>
      </c>
      <c r="CY807">
        <v>0.35693785548210144</v>
      </c>
      <c r="CZ807">
        <v>0.31187665462493896</v>
      </c>
    </row>
    <row r="808" spans="1:104" x14ac:dyDescent="0.25">
      <c r="A808" t="s">
        <v>929</v>
      </c>
      <c r="B808" t="s">
        <v>168</v>
      </c>
      <c r="C808" t="s">
        <v>26</v>
      </c>
      <c r="D808" t="s">
        <v>182</v>
      </c>
      <c r="E808" t="s">
        <v>182</v>
      </c>
      <c r="F808">
        <v>2023</v>
      </c>
      <c r="G808" t="s">
        <v>169</v>
      </c>
      <c r="H808">
        <v>1</v>
      </c>
      <c r="I808">
        <v>23.080102920532227</v>
      </c>
      <c r="J808">
        <v>22.510095596313477</v>
      </c>
      <c r="K808">
        <v>22.319625854492188</v>
      </c>
      <c r="L808">
        <v>22.463216781616211</v>
      </c>
      <c r="M808">
        <v>23.611728668212891</v>
      </c>
      <c r="N808">
        <v>26.025634765625</v>
      </c>
      <c r="O808">
        <v>29.883323669433594</v>
      </c>
      <c r="P808">
        <v>32.562904357910156</v>
      </c>
      <c r="Q808">
        <v>34.213310241699219</v>
      </c>
      <c r="R808">
        <v>34.578372955322266</v>
      </c>
      <c r="S808">
        <v>34.647716522216797</v>
      </c>
      <c r="T808">
        <v>34.269744873046875</v>
      </c>
      <c r="U808">
        <v>33.881420135498047</v>
      </c>
      <c r="V808">
        <v>33.631885528564453</v>
      </c>
      <c r="W808">
        <v>33.075355529785156</v>
      </c>
      <c r="X808">
        <v>32.268024444580078</v>
      </c>
      <c r="Y808">
        <v>31.863336563110352</v>
      </c>
      <c r="Z808">
        <v>32.661819458007813</v>
      </c>
      <c r="AA808">
        <v>31.922756195068359</v>
      </c>
      <c r="AB808">
        <v>30.619539260864258</v>
      </c>
      <c r="AC808">
        <v>29.458408355712891</v>
      </c>
      <c r="AD808">
        <v>27.962184906005859</v>
      </c>
      <c r="AE808">
        <v>26.086606979370117</v>
      </c>
      <c r="AF808">
        <v>24.582561492919922</v>
      </c>
      <c r="AG808">
        <v>-5.2687939256429672E-2</v>
      </c>
      <c r="AH808">
        <v>3.7927914410829544E-2</v>
      </c>
      <c r="AI808">
        <v>-3.6540564149618149E-2</v>
      </c>
      <c r="AJ808">
        <v>-3.9235185831785202E-2</v>
      </c>
      <c r="AK808">
        <v>-0.14626161754131317</v>
      </c>
      <c r="AL808">
        <v>-0.28853565454483032</v>
      </c>
      <c r="AM808">
        <v>-0.37889102101325989</v>
      </c>
      <c r="AN808">
        <v>-0.47337055206298828</v>
      </c>
      <c r="AO808">
        <v>-0.30172568559646606</v>
      </c>
      <c r="AP808">
        <v>-4.5312494039535522E-2</v>
      </c>
      <c r="AQ808">
        <v>0.17232601344585419</v>
      </c>
      <c r="AR808">
        <v>1.0141546726226807</v>
      </c>
      <c r="AS808">
        <v>0.94281309843063354</v>
      </c>
      <c r="AT808">
        <v>0.8692135214805603</v>
      </c>
      <c r="AU808">
        <v>0.83098185062408447</v>
      </c>
      <c r="AV808">
        <v>0.67167651653289795</v>
      </c>
      <c r="AW808">
        <v>0.68156546354293823</v>
      </c>
      <c r="AX808">
        <v>0.47214356064796448</v>
      </c>
      <c r="AY808">
        <v>-0.20877169072628021</v>
      </c>
      <c r="AZ808">
        <v>-9.693744033575058E-2</v>
      </c>
      <c r="BA808">
        <v>-1.4783330261707306E-2</v>
      </c>
      <c r="BB808">
        <v>-7.7384918928146362E-2</v>
      </c>
      <c r="BC808">
        <v>-6.9683447480201721E-2</v>
      </c>
      <c r="BD808">
        <v>-1.8484555184841156E-2</v>
      </c>
      <c r="BE808">
        <v>46.758358001708984</v>
      </c>
      <c r="BF808">
        <v>46.248023986816406</v>
      </c>
      <c r="BG808">
        <v>46.892566680908203</v>
      </c>
      <c r="BH808">
        <v>46.639511108398438</v>
      </c>
      <c r="BI808">
        <v>45.427093505859375</v>
      </c>
      <c r="BJ808">
        <v>44.698463439941406</v>
      </c>
      <c r="BK808">
        <v>45.914173126220703</v>
      </c>
      <c r="BL808">
        <v>45.163471221923828</v>
      </c>
      <c r="BM808">
        <v>47.591598510742187</v>
      </c>
      <c r="BN808">
        <v>51.772548675537109</v>
      </c>
      <c r="BO808">
        <v>54.522781372070313</v>
      </c>
      <c r="BP808">
        <v>56.997886657714844</v>
      </c>
      <c r="BQ808">
        <v>58.511272430419922</v>
      </c>
      <c r="BR808">
        <v>58.536636352539062</v>
      </c>
      <c r="BS808">
        <v>58.774898529052734</v>
      </c>
      <c r="BT808">
        <v>57.833614349365234</v>
      </c>
      <c r="BU808">
        <v>56.141391754150391</v>
      </c>
      <c r="BV808">
        <v>54.151493072509766</v>
      </c>
      <c r="BW808">
        <v>51.473361968994141</v>
      </c>
      <c r="BX808">
        <v>50.031139373779297</v>
      </c>
      <c r="BY808">
        <v>46.613819122314453</v>
      </c>
      <c r="BZ808">
        <v>45.103717803955078</v>
      </c>
      <c r="CA808">
        <v>41.960819244384766</v>
      </c>
      <c r="CB808">
        <v>41.399513244628906</v>
      </c>
      <c r="CC808">
        <v>0.30150562524795532</v>
      </c>
      <c r="CD808">
        <v>0.24145255982875824</v>
      </c>
      <c r="CE808">
        <v>0.20486137270927429</v>
      </c>
      <c r="CF808">
        <v>0.2696698009967804</v>
      </c>
      <c r="CG808">
        <v>0.33506563305854797</v>
      </c>
      <c r="CH808">
        <v>0.41017362475395203</v>
      </c>
      <c r="CI808">
        <v>0.37349796295166016</v>
      </c>
      <c r="CJ808">
        <v>0.36205726861953735</v>
      </c>
      <c r="CK808">
        <v>0.19067747890949249</v>
      </c>
      <c r="CL808">
        <v>0.33763515949249268</v>
      </c>
      <c r="CM808">
        <v>0.309562087059021</v>
      </c>
      <c r="CN808">
        <v>0.29123389720916748</v>
      </c>
      <c r="CO808">
        <v>0.2634701132774353</v>
      </c>
      <c r="CP808">
        <v>0.24823935329914093</v>
      </c>
      <c r="CQ808">
        <v>0.26131945848464966</v>
      </c>
      <c r="CR808">
        <v>0.349732905626297</v>
      </c>
      <c r="CS808">
        <v>0.29033967852592468</v>
      </c>
      <c r="CT808">
        <v>0.30837070941925049</v>
      </c>
      <c r="CU808">
        <v>0.36812111735343933</v>
      </c>
      <c r="CV808">
        <v>0.40864047408103943</v>
      </c>
      <c r="CW808">
        <v>0.43483477830886841</v>
      </c>
      <c r="CX808">
        <v>0.46074149012565613</v>
      </c>
      <c r="CY808">
        <v>0.41373139619827271</v>
      </c>
      <c r="CZ808">
        <v>0.36437031626701355</v>
      </c>
    </row>
    <row r="809" spans="1:104" x14ac:dyDescent="0.25">
      <c r="A809" t="s">
        <v>930</v>
      </c>
      <c r="B809" t="s">
        <v>168</v>
      </c>
      <c r="C809" t="s">
        <v>26</v>
      </c>
      <c r="D809" t="s">
        <v>182</v>
      </c>
      <c r="E809" t="s">
        <v>182</v>
      </c>
      <c r="F809">
        <v>2023</v>
      </c>
      <c r="G809" t="s">
        <v>170</v>
      </c>
      <c r="H809">
        <v>2</v>
      </c>
      <c r="I809">
        <v>23.517986297607422</v>
      </c>
      <c r="J809">
        <v>22.881919860839844</v>
      </c>
      <c r="K809">
        <v>22.632192611694336</v>
      </c>
      <c r="L809">
        <v>22.774284362792969</v>
      </c>
      <c r="M809">
        <v>23.827610015869141</v>
      </c>
      <c r="N809">
        <v>26.21281623840332</v>
      </c>
      <c r="O809">
        <v>29.783487319946289</v>
      </c>
      <c r="P809">
        <v>32.253086090087891</v>
      </c>
      <c r="Q809">
        <v>34.111221313476562</v>
      </c>
      <c r="R809">
        <v>34.840396881103516</v>
      </c>
      <c r="S809">
        <v>35.359123229980469</v>
      </c>
      <c r="T809">
        <v>35.283187866210937</v>
      </c>
      <c r="U809">
        <v>35.181163787841797</v>
      </c>
      <c r="V809">
        <v>35.100284576416016</v>
      </c>
      <c r="W809">
        <v>34.712696075439453</v>
      </c>
      <c r="X809">
        <v>33.770847320556641</v>
      </c>
      <c r="Y809">
        <v>32.867240905761719</v>
      </c>
      <c r="Z809">
        <v>33.122020721435547</v>
      </c>
      <c r="AA809">
        <v>33.043163299560547</v>
      </c>
      <c r="AB809">
        <v>31.622428894042969</v>
      </c>
      <c r="AC809">
        <v>30.366575241088867</v>
      </c>
      <c r="AD809">
        <v>28.672828674316406</v>
      </c>
      <c r="AE809">
        <v>26.602502822875977</v>
      </c>
      <c r="AF809">
        <v>25.02302360534668</v>
      </c>
      <c r="AG809">
        <v>-5.1200598478317261E-2</v>
      </c>
      <c r="AH809">
        <v>3.8682755082845688E-2</v>
      </c>
      <c r="AI809">
        <v>-3.416871652007103E-2</v>
      </c>
      <c r="AJ809">
        <v>-3.565216064453125E-2</v>
      </c>
      <c r="AK809">
        <v>-0.14001503586769104</v>
      </c>
      <c r="AL809">
        <v>-0.27449464797973633</v>
      </c>
      <c r="AM809">
        <v>-0.36648514866828918</v>
      </c>
      <c r="AN809">
        <v>-0.4436819851398468</v>
      </c>
      <c r="AO809">
        <v>-0.2794804573059082</v>
      </c>
      <c r="AP809">
        <v>-3.6582253873348236E-2</v>
      </c>
      <c r="AQ809">
        <v>0.1813349723815918</v>
      </c>
      <c r="AR809">
        <v>1.0460737943649292</v>
      </c>
      <c r="AS809">
        <v>0.98485261201858521</v>
      </c>
      <c r="AT809">
        <v>0.91181915998458862</v>
      </c>
      <c r="AU809">
        <v>0.87643259763717651</v>
      </c>
      <c r="AV809">
        <v>0.71952611207962036</v>
      </c>
      <c r="AW809">
        <v>0.72065848112106323</v>
      </c>
      <c r="AX809">
        <v>0.51194906234741211</v>
      </c>
      <c r="AY809">
        <v>-0.18390792608261108</v>
      </c>
      <c r="AZ809">
        <v>-8.1711165606975555E-2</v>
      </c>
      <c r="BA809">
        <v>-4.759608767926693E-3</v>
      </c>
      <c r="BB809">
        <v>-6.8517431616783142E-2</v>
      </c>
      <c r="BC809">
        <v>-6.007394939661026E-2</v>
      </c>
      <c r="BD809">
        <v>-1.0477869771420956E-2</v>
      </c>
      <c r="BE809">
        <v>48.815948486328125</v>
      </c>
      <c r="BF809">
        <v>49.258586883544922</v>
      </c>
      <c r="BG809">
        <v>48.03350830078125</v>
      </c>
      <c r="BH809">
        <v>46.987430572509766</v>
      </c>
      <c r="BI809">
        <v>45.794086456298828</v>
      </c>
      <c r="BJ809">
        <v>44.830520629882812</v>
      </c>
      <c r="BK809">
        <v>43.864845275878906</v>
      </c>
      <c r="BL809">
        <v>43.841575622558594</v>
      </c>
      <c r="BM809">
        <v>49.152801513671875</v>
      </c>
      <c r="BN809">
        <v>53.53643798828125</v>
      </c>
      <c r="BO809">
        <v>55.594738006591797</v>
      </c>
      <c r="BP809">
        <v>56.830398559570313</v>
      </c>
      <c r="BQ809">
        <v>58.047016143798828</v>
      </c>
      <c r="BR809">
        <v>58.538314819335938</v>
      </c>
      <c r="BS809">
        <v>58.047016143798828</v>
      </c>
      <c r="BT809">
        <v>57.081336975097656</v>
      </c>
      <c r="BU809">
        <v>55.890110015869141</v>
      </c>
      <c r="BV809">
        <v>53.735317230224609</v>
      </c>
      <c r="BW809">
        <v>51.521282196044922</v>
      </c>
      <c r="BX809">
        <v>49.592041015625</v>
      </c>
      <c r="BY809">
        <v>48.326759338378906</v>
      </c>
      <c r="BZ809">
        <v>45.695476531982422</v>
      </c>
      <c r="CA809">
        <v>45.159748077392578</v>
      </c>
      <c r="CB809">
        <v>45.102622985839844</v>
      </c>
      <c r="CC809">
        <v>0.30078643560409546</v>
      </c>
      <c r="CD809">
        <v>0.24035480618476868</v>
      </c>
      <c r="CE809">
        <v>0.20306238532066345</v>
      </c>
      <c r="CF809">
        <v>0.26797348260879517</v>
      </c>
      <c r="CG809">
        <v>0.33066150546073914</v>
      </c>
      <c r="CH809">
        <v>0.40319019556045532</v>
      </c>
      <c r="CI809">
        <v>0.36576616764068604</v>
      </c>
      <c r="CJ809">
        <v>0.34931528568267822</v>
      </c>
      <c r="CK809">
        <v>0.18462668359279633</v>
      </c>
      <c r="CL809">
        <v>0.32803067564964294</v>
      </c>
      <c r="CM809">
        <v>0.3034534752368927</v>
      </c>
      <c r="CN809">
        <v>0.28727775812149048</v>
      </c>
      <c r="CO809">
        <v>0.26185154914855957</v>
      </c>
      <c r="CP809">
        <v>0.24725669622421265</v>
      </c>
      <c r="CQ809">
        <v>0.26165351271629333</v>
      </c>
      <c r="CR809">
        <v>0.34842601418495178</v>
      </c>
      <c r="CS809">
        <v>0.28599706292152405</v>
      </c>
      <c r="CT809">
        <v>0.30600327253341675</v>
      </c>
      <c r="CU809">
        <v>0.3706267774105072</v>
      </c>
      <c r="CV809">
        <v>0.41154256463050842</v>
      </c>
      <c r="CW809">
        <v>0.437196284532547</v>
      </c>
      <c r="CX809">
        <v>0.46050223708152771</v>
      </c>
      <c r="CY809">
        <v>0.41028362512588501</v>
      </c>
      <c r="CZ809">
        <v>0.36142531037330627</v>
      </c>
    </row>
    <row r="810" spans="1:104" x14ac:dyDescent="0.25">
      <c r="A810" t="s">
        <v>931</v>
      </c>
      <c r="B810" t="s">
        <v>168</v>
      </c>
      <c r="C810" t="s">
        <v>26</v>
      </c>
      <c r="D810" t="s">
        <v>182</v>
      </c>
      <c r="E810" t="s">
        <v>182</v>
      </c>
      <c r="F810">
        <v>2023</v>
      </c>
      <c r="G810" t="s">
        <v>171</v>
      </c>
      <c r="H810">
        <v>3</v>
      </c>
      <c r="I810">
        <v>24.275802612304688</v>
      </c>
      <c r="J810">
        <v>23.531337738037109</v>
      </c>
      <c r="K810">
        <v>23.131528854370117</v>
      </c>
      <c r="L810">
        <v>23.084110260009766</v>
      </c>
      <c r="M810">
        <v>23.915142059326172</v>
      </c>
      <c r="N810">
        <v>26.192693710327148</v>
      </c>
      <c r="O810">
        <v>29.901130676269531</v>
      </c>
      <c r="P810">
        <v>32.297782897949219</v>
      </c>
      <c r="Q810">
        <v>34.217613220214844</v>
      </c>
      <c r="R810">
        <v>35.345222473144531</v>
      </c>
      <c r="S810">
        <v>36.373619079589844</v>
      </c>
      <c r="T810">
        <v>36.717021942138672</v>
      </c>
      <c r="U810">
        <v>36.939296722412109</v>
      </c>
      <c r="V810">
        <v>37.300075531005859</v>
      </c>
      <c r="W810">
        <v>37.192893981933594</v>
      </c>
      <c r="X810">
        <v>36.435634613037109</v>
      </c>
      <c r="Y810">
        <v>35.364765167236328</v>
      </c>
      <c r="Z810">
        <v>34.320827484130859</v>
      </c>
      <c r="AA810">
        <v>33.440780639648438</v>
      </c>
      <c r="AB810">
        <v>33.180873870849609</v>
      </c>
      <c r="AC810">
        <v>31.933307647705078</v>
      </c>
      <c r="AD810">
        <v>30.103122711181641</v>
      </c>
      <c r="AE810">
        <v>27.785650253295898</v>
      </c>
      <c r="AF810">
        <v>25.944955825805664</v>
      </c>
      <c r="AG810">
        <v>-4.6034641563892365E-2</v>
      </c>
      <c r="AH810">
        <v>3.9607226848602295E-2</v>
      </c>
      <c r="AI810">
        <v>-2.7873095124959946E-2</v>
      </c>
      <c r="AJ810">
        <v>-2.5921668857336044E-2</v>
      </c>
      <c r="AK810">
        <v>-0.12117435783147812</v>
      </c>
      <c r="AL810">
        <v>-0.23652024567127228</v>
      </c>
      <c r="AM810">
        <v>-0.33565843105316162</v>
      </c>
      <c r="AN810">
        <v>-0.38975396752357483</v>
      </c>
      <c r="AO810">
        <v>-0.23497472703456879</v>
      </c>
      <c r="AP810">
        <v>-1.6966516152024269E-2</v>
      </c>
      <c r="AQ810">
        <v>0.2041860967874527</v>
      </c>
      <c r="AR810">
        <v>1.1127362251281738</v>
      </c>
      <c r="AS810">
        <v>1.0629757642745972</v>
      </c>
      <c r="AT810">
        <v>0.99589824676513672</v>
      </c>
      <c r="AU810">
        <v>0.96391940116882324</v>
      </c>
      <c r="AV810">
        <v>0.82623690366744995</v>
      </c>
      <c r="AW810">
        <v>0.82547962665557861</v>
      </c>
      <c r="AX810">
        <v>0.60429292917251587</v>
      </c>
      <c r="AY810">
        <v>-0.11163797229528427</v>
      </c>
      <c r="AZ810">
        <v>-4.0485888719558716E-2</v>
      </c>
      <c r="BA810">
        <v>2.0363407209515572E-2</v>
      </c>
      <c r="BB810">
        <v>-4.5372076332569122E-2</v>
      </c>
      <c r="BC810">
        <v>-3.6348547786474228E-2</v>
      </c>
      <c r="BD810">
        <v>9.0975798666477203E-3</v>
      </c>
      <c r="BE810">
        <v>51.426700592041016</v>
      </c>
      <c r="BF810">
        <v>51.618114471435547</v>
      </c>
      <c r="BG810">
        <v>51.571292877197266</v>
      </c>
      <c r="BH810">
        <v>50.548233032226563</v>
      </c>
      <c r="BI810">
        <v>49.797290802001953</v>
      </c>
      <c r="BJ810">
        <v>49.547290802001953</v>
      </c>
      <c r="BK810">
        <v>49.569644927978516</v>
      </c>
      <c r="BL810">
        <v>48.508583068847656</v>
      </c>
      <c r="BM810">
        <v>53.128467559814453</v>
      </c>
      <c r="BN810">
        <v>58.213058471679687</v>
      </c>
      <c r="BO810">
        <v>59.522354125976562</v>
      </c>
      <c r="BP810">
        <v>62.215175628662109</v>
      </c>
      <c r="BQ810">
        <v>63.202236175537109</v>
      </c>
      <c r="BR810">
        <v>62.476943969726562</v>
      </c>
      <c r="BS810">
        <v>63.203178405761719</v>
      </c>
      <c r="BT810">
        <v>62.251644134521484</v>
      </c>
      <c r="BU810">
        <v>61.025413513183594</v>
      </c>
      <c r="BV810">
        <v>57.630352020263672</v>
      </c>
      <c r="BW810">
        <v>55.891410827636719</v>
      </c>
      <c r="BX810">
        <v>54.187526702880859</v>
      </c>
      <c r="BY810">
        <v>52.733642578125</v>
      </c>
      <c r="BZ810">
        <v>49.5906982421875</v>
      </c>
      <c r="CA810">
        <v>49.090934753417969</v>
      </c>
      <c r="CB810">
        <v>49.532112121582031</v>
      </c>
      <c r="CC810">
        <v>0.29054248332977295</v>
      </c>
      <c r="CD810">
        <v>0.2325291782617569</v>
      </c>
      <c r="CE810">
        <v>0.19569133222103119</v>
      </c>
      <c r="CF810">
        <v>0.25574389100074768</v>
      </c>
      <c r="CG810">
        <v>0.31105604767799377</v>
      </c>
      <c r="CH810">
        <v>0.38009965419769287</v>
      </c>
      <c r="CI810">
        <v>0.34661641716957092</v>
      </c>
      <c r="CJ810">
        <v>0.33216336369514465</v>
      </c>
      <c r="CK810">
        <v>0.17568853497505188</v>
      </c>
      <c r="CL810">
        <v>0.3138282299041748</v>
      </c>
      <c r="CM810">
        <v>0.29191693663597107</v>
      </c>
      <c r="CN810">
        <v>0.27791699767112732</v>
      </c>
      <c r="CO810">
        <v>0.2539764940738678</v>
      </c>
      <c r="CP810">
        <v>0.24205510318279266</v>
      </c>
      <c r="CQ810">
        <v>0.25783887505531311</v>
      </c>
      <c r="CR810">
        <v>0.34400814771652222</v>
      </c>
      <c r="CS810">
        <v>0.2819158136844635</v>
      </c>
      <c r="CT810">
        <v>0.29454970359802246</v>
      </c>
      <c r="CU810">
        <v>0.35298976302146912</v>
      </c>
      <c r="CV810">
        <v>0.40251779556274414</v>
      </c>
      <c r="CW810">
        <v>0.42929959297180176</v>
      </c>
      <c r="CX810">
        <v>0.45317429304122925</v>
      </c>
      <c r="CY810">
        <v>0.40119588375091553</v>
      </c>
      <c r="CZ810">
        <v>0.3511275053024292</v>
      </c>
    </row>
    <row r="811" spans="1:104" x14ac:dyDescent="0.25">
      <c r="A811" t="s">
        <v>932</v>
      </c>
      <c r="B811" t="s">
        <v>168</v>
      </c>
      <c r="C811" t="s">
        <v>26</v>
      </c>
      <c r="D811" t="s">
        <v>182</v>
      </c>
      <c r="E811" t="s">
        <v>182</v>
      </c>
      <c r="F811">
        <v>2023</v>
      </c>
      <c r="G811" t="s">
        <v>172</v>
      </c>
      <c r="H811">
        <v>4</v>
      </c>
      <c r="I811">
        <v>25.28434944152832</v>
      </c>
      <c r="J811">
        <v>24.394704818725586</v>
      </c>
      <c r="K811">
        <v>23.886722564697266</v>
      </c>
      <c r="L811">
        <v>23.7574462890625</v>
      </c>
      <c r="M811">
        <v>24.561365127563477</v>
      </c>
      <c r="N811">
        <v>26.816314697265625</v>
      </c>
      <c r="O811">
        <v>29.960390090942383</v>
      </c>
      <c r="P811">
        <v>32.693061828613281</v>
      </c>
      <c r="Q811">
        <v>35.695140838623047</v>
      </c>
      <c r="R811">
        <v>38.020412445068359</v>
      </c>
      <c r="S811">
        <v>39.881740570068359</v>
      </c>
      <c r="T811">
        <v>40.906166076660156</v>
      </c>
      <c r="U811">
        <v>41.478244781494141</v>
      </c>
      <c r="V811">
        <v>42.045848846435547</v>
      </c>
      <c r="W811">
        <v>41.882495880126953</v>
      </c>
      <c r="X811">
        <v>40.836540222167969</v>
      </c>
      <c r="Y811">
        <v>39.205051422119141</v>
      </c>
      <c r="Z811">
        <v>37.152305603027344</v>
      </c>
      <c r="AA811">
        <v>34.848052978515625</v>
      </c>
      <c r="AB811">
        <v>34.708011627197266</v>
      </c>
      <c r="AC811">
        <v>33.803421020507812</v>
      </c>
      <c r="AD811">
        <v>31.773916244506836</v>
      </c>
      <c r="AE811">
        <v>29.222820281982422</v>
      </c>
      <c r="AF811">
        <v>27.143508911132813</v>
      </c>
      <c r="AG811">
        <v>-2.6309192180633545E-2</v>
      </c>
      <c r="AH811">
        <v>4.195963591337204E-2</v>
      </c>
      <c r="AI811">
        <v>-4.5261089690029621E-3</v>
      </c>
      <c r="AJ811">
        <v>8.6324829608201981E-3</v>
      </c>
      <c r="AK811">
        <v>-6.2739714980125427E-2</v>
      </c>
      <c r="AL811">
        <v>-0.11593309789896011</v>
      </c>
      <c r="AM811">
        <v>-0.23456393182277679</v>
      </c>
      <c r="AN811">
        <v>-0.20575924217700958</v>
      </c>
      <c r="AO811">
        <v>-8.255787193775177E-2</v>
      </c>
      <c r="AP811">
        <v>5.5331327021121979E-2</v>
      </c>
      <c r="AQ811">
        <v>0.2969929575920105</v>
      </c>
      <c r="AR811">
        <v>1.3779207468032837</v>
      </c>
      <c r="AS811">
        <v>1.3606398105621338</v>
      </c>
      <c r="AT811">
        <v>1.2839903831481934</v>
      </c>
      <c r="AU811">
        <v>1.2365497350692749</v>
      </c>
      <c r="AV811">
        <v>1.1626062393188477</v>
      </c>
      <c r="AW811">
        <v>1.1486685276031494</v>
      </c>
      <c r="AX811">
        <v>0.93538635969161987</v>
      </c>
      <c r="AY811">
        <v>0.14454151690006256</v>
      </c>
      <c r="AZ811">
        <v>0.11433733254671097</v>
      </c>
      <c r="BA811">
        <v>0.11261113733053207</v>
      </c>
      <c r="BB811">
        <v>4.5329730957746506E-2</v>
      </c>
      <c r="BC811">
        <v>5.4514363408088684E-2</v>
      </c>
      <c r="BD811">
        <v>8.1677056849002838E-2</v>
      </c>
      <c r="BE811">
        <v>58.282600402832031</v>
      </c>
      <c r="BF811">
        <v>57.973255157470703</v>
      </c>
      <c r="BG811">
        <v>56.533069610595703</v>
      </c>
      <c r="BH811">
        <v>54.770824432373047</v>
      </c>
      <c r="BI811">
        <v>54.760227203369141</v>
      </c>
      <c r="BJ811">
        <v>54.676155090332031</v>
      </c>
      <c r="BK811">
        <v>55.379997253417969</v>
      </c>
      <c r="BL811">
        <v>59.725509643554687</v>
      </c>
      <c r="BM811">
        <v>66.537345886230469</v>
      </c>
      <c r="BN811">
        <v>70.504135131835938</v>
      </c>
      <c r="BO811">
        <v>73.512619018554688</v>
      </c>
      <c r="BP811">
        <v>75.539703369140625</v>
      </c>
      <c r="BQ811">
        <v>76.764266967773438</v>
      </c>
      <c r="BR811">
        <v>76.812545776367188</v>
      </c>
      <c r="BS811">
        <v>77.468818664550781</v>
      </c>
      <c r="BT811">
        <v>76.084915161132812</v>
      </c>
      <c r="BU811">
        <v>74.845748901367188</v>
      </c>
      <c r="BV811">
        <v>73.656509399414063</v>
      </c>
      <c r="BW811">
        <v>71.94183349609375</v>
      </c>
      <c r="BX811">
        <v>68.047332763671875</v>
      </c>
      <c r="BY811">
        <v>63.130699157714844</v>
      </c>
      <c r="BZ811">
        <v>62.106681823730469</v>
      </c>
      <c r="CA811">
        <v>60.878345489501953</v>
      </c>
      <c r="CB811">
        <v>59.391536712646484</v>
      </c>
      <c r="CC811">
        <v>0.25732919573783875</v>
      </c>
      <c r="CD811">
        <v>0.20487645268440247</v>
      </c>
      <c r="CE811">
        <v>0.1719898134469986</v>
      </c>
      <c r="CF811">
        <v>0.22416369616985321</v>
      </c>
      <c r="CG811">
        <v>0.27254971861839294</v>
      </c>
      <c r="CH811">
        <v>0.33252239227294922</v>
      </c>
      <c r="CI811">
        <v>0.29686421155929565</v>
      </c>
      <c r="CJ811">
        <v>0.2873292863368988</v>
      </c>
      <c r="CK811">
        <v>0.1551213264465332</v>
      </c>
      <c r="CL811">
        <v>0.2836851179599762</v>
      </c>
      <c r="CM811">
        <v>0.26671940088272095</v>
      </c>
      <c r="CN811">
        <v>0.25796735286712646</v>
      </c>
      <c r="CO811">
        <v>0.23682482540607452</v>
      </c>
      <c r="CP811">
        <v>0.22669978439807892</v>
      </c>
      <c r="CQ811">
        <v>0.24033397436141968</v>
      </c>
      <c r="CR811">
        <v>0.31859582662582397</v>
      </c>
      <c r="CS811">
        <v>0.25823467969894409</v>
      </c>
      <c r="CT811">
        <v>0.26442977786064148</v>
      </c>
      <c r="CU811">
        <v>0.30818745493888855</v>
      </c>
      <c r="CV811">
        <v>0.35240748524665833</v>
      </c>
      <c r="CW811">
        <v>0.37952506542205811</v>
      </c>
      <c r="CX811">
        <v>0.40195569396018982</v>
      </c>
      <c r="CY811">
        <v>0.35692185163497925</v>
      </c>
      <c r="CZ811">
        <v>0.31267055869102478</v>
      </c>
    </row>
    <row r="812" spans="1:104" x14ac:dyDescent="0.25">
      <c r="A812" t="s">
        <v>933</v>
      </c>
      <c r="B812" t="s">
        <v>168</v>
      </c>
      <c r="C812" t="s">
        <v>26</v>
      </c>
      <c r="D812" t="s">
        <v>182</v>
      </c>
      <c r="E812" t="s">
        <v>182</v>
      </c>
      <c r="F812">
        <v>2023</v>
      </c>
      <c r="G812" t="s">
        <v>173</v>
      </c>
      <c r="H812">
        <v>5</v>
      </c>
      <c r="I812">
        <v>25.3887939453125</v>
      </c>
      <c r="J812">
        <v>24.583614349365234</v>
      </c>
      <c r="K812">
        <v>24.072750091552734</v>
      </c>
      <c r="L812">
        <v>23.988061904907227</v>
      </c>
      <c r="M812">
        <v>24.869468688964844</v>
      </c>
      <c r="N812">
        <v>27.134403228759766</v>
      </c>
      <c r="O812">
        <v>30.048328399658203</v>
      </c>
      <c r="P812">
        <v>33.554347991943359</v>
      </c>
      <c r="Q812">
        <v>36.980033874511719</v>
      </c>
      <c r="R812">
        <v>39.297294616699219</v>
      </c>
      <c r="S812">
        <v>41.037334442138672</v>
      </c>
      <c r="T812">
        <v>42.048465728759766</v>
      </c>
      <c r="U812">
        <v>42.517082214355469</v>
      </c>
      <c r="V812">
        <v>42.9344482421875</v>
      </c>
      <c r="W812">
        <v>42.642047882080078</v>
      </c>
      <c r="X812">
        <v>41.414047241210938</v>
      </c>
      <c r="Y812">
        <v>39.632816314697266</v>
      </c>
      <c r="Z812">
        <v>37.419567108154297</v>
      </c>
      <c r="AA812">
        <v>34.999595642089844</v>
      </c>
      <c r="AB812">
        <v>34.511749267578125</v>
      </c>
      <c r="AC812">
        <v>34.137790679931641</v>
      </c>
      <c r="AD812">
        <v>31.971567153930664</v>
      </c>
      <c r="AE812">
        <v>29.445375442504883</v>
      </c>
      <c r="AF812">
        <v>27.330577850341797</v>
      </c>
      <c r="AG812">
        <v>-2.1392662078142166E-2</v>
      </c>
      <c r="AH812">
        <v>4.2336452752351761E-2</v>
      </c>
      <c r="AI812">
        <v>9.412590297870338E-4</v>
      </c>
      <c r="AJ812">
        <v>1.673172228038311E-2</v>
      </c>
      <c r="AK812">
        <v>-4.947827011346817E-2</v>
      </c>
      <c r="AL812">
        <v>-8.8674373924732208E-2</v>
      </c>
      <c r="AM812">
        <v>-0.21338009834289551</v>
      </c>
      <c r="AN812">
        <v>-0.16751092672348022</v>
      </c>
      <c r="AO812">
        <v>-4.8285655677318573E-2</v>
      </c>
      <c r="AP812">
        <v>7.506716251373291E-2</v>
      </c>
      <c r="AQ812">
        <v>0.32708674669265747</v>
      </c>
      <c r="AR812">
        <v>1.4654459953308105</v>
      </c>
      <c r="AS812">
        <v>1.4491575956344604</v>
      </c>
      <c r="AT812">
        <v>1.3597362041473389</v>
      </c>
      <c r="AU812">
        <v>1.3061068058013916</v>
      </c>
      <c r="AV812">
        <v>1.2457872629165649</v>
      </c>
      <c r="AW812">
        <v>1.2285865545272827</v>
      </c>
      <c r="AX812">
        <v>1.0176382064819336</v>
      </c>
      <c r="AY812">
        <v>0.20720879733562469</v>
      </c>
      <c r="AZ812">
        <v>0.15178312361240387</v>
      </c>
      <c r="BA812">
        <v>0.13552123308181763</v>
      </c>
      <c r="BB812">
        <v>6.6570155322551727E-2</v>
      </c>
      <c r="BC812">
        <v>7.5927101075649261E-2</v>
      </c>
      <c r="BD812">
        <v>9.8338425159454346E-2</v>
      </c>
      <c r="BE812">
        <v>59.710960388183594</v>
      </c>
      <c r="BF812">
        <v>59.460960388183594</v>
      </c>
      <c r="BG812">
        <v>59.210960388183594</v>
      </c>
      <c r="BH812">
        <v>58.46331787109375</v>
      </c>
      <c r="BI812">
        <v>58.201530456542969</v>
      </c>
      <c r="BJ812">
        <v>57.461429595947266</v>
      </c>
      <c r="BK812">
        <v>61.058219909667969</v>
      </c>
      <c r="BL812">
        <v>65.145347595214844</v>
      </c>
      <c r="BM812">
        <v>70.014289855957031</v>
      </c>
      <c r="BN812">
        <v>74.670478820800781</v>
      </c>
      <c r="BO812">
        <v>78.802864074707031</v>
      </c>
      <c r="BP812">
        <v>79.803802490234375</v>
      </c>
      <c r="BQ812">
        <v>78.835861206054688</v>
      </c>
      <c r="BR812">
        <v>78.430854797363281</v>
      </c>
      <c r="BS812">
        <v>78.479171752929688</v>
      </c>
      <c r="BT812">
        <v>77.954658508300781</v>
      </c>
      <c r="BU812">
        <v>76.742134094238281</v>
      </c>
      <c r="BV812">
        <v>75.275604248046875</v>
      </c>
      <c r="BW812">
        <v>72.643692016601562</v>
      </c>
      <c r="BX812">
        <v>68.964881896972656</v>
      </c>
      <c r="BY812">
        <v>66.058456420898437</v>
      </c>
      <c r="BZ812">
        <v>64.832260131835938</v>
      </c>
      <c r="CA812">
        <v>64.582260131835937</v>
      </c>
      <c r="CB812">
        <v>63.107009887695313</v>
      </c>
      <c r="CC812">
        <v>0.2490423321723938</v>
      </c>
      <c r="CD812">
        <v>0.19951328635215759</v>
      </c>
      <c r="CE812">
        <v>0.16732379794120789</v>
      </c>
      <c r="CF812">
        <v>0.21930393576622009</v>
      </c>
      <c r="CG812">
        <v>0.26824477314949036</v>
      </c>
      <c r="CH812">
        <v>0.32773482799530029</v>
      </c>
      <c r="CI812">
        <v>0.29081064462661743</v>
      </c>
      <c r="CJ812">
        <v>0.2866826057434082</v>
      </c>
      <c r="CK812">
        <v>0.15714062750339508</v>
      </c>
      <c r="CL812">
        <v>0.28750494122505188</v>
      </c>
      <c r="CM812">
        <v>0.2690882682800293</v>
      </c>
      <c r="CN812">
        <v>0.26028266549110413</v>
      </c>
      <c r="CO812">
        <v>0.23798875510692596</v>
      </c>
      <c r="CP812">
        <v>0.2262769341468811</v>
      </c>
      <c r="CQ812">
        <v>0.23944823443889618</v>
      </c>
      <c r="CR812">
        <v>0.31672617793083191</v>
      </c>
      <c r="CS812">
        <v>0.25633445382118225</v>
      </c>
      <c r="CT812">
        <v>0.26220440864562988</v>
      </c>
      <c r="CU812">
        <v>0.30532011389732361</v>
      </c>
      <c r="CV812">
        <v>0.34714767336845398</v>
      </c>
      <c r="CW812">
        <v>0.37455582618713379</v>
      </c>
      <c r="CX812">
        <v>0.39215728640556335</v>
      </c>
      <c r="CY812">
        <v>0.34888309240341187</v>
      </c>
      <c r="CZ812">
        <v>0.30458143353462219</v>
      </c>
    </row>
    <row r="813" spans="1:104" x14ac:dyDescent="0.25">
      <c r="A813" t="s">
        <v>934</v>
      </c>
      <c r="B813" t="s">
        <v>168</v>
      </c>
      <c r="C813" t="s">
        <v>26</v>
      </c>
      <c r="D813" t="s">
        <v>182</v>
      </c>
      <c r="E813" t="s">
        <v>182</v>
      </c>
      <c r="F813">
        <v>2023</v>
      </c>
      <c r="G813" t="s">
        <v>174</v>
      </c>
      <c r="H813">
        <v>6</v>
      </c>
      <c r="I813">
        <v>26.366050720214844</v>
      </c>
      <c r="J813">
        <v>25.48980712890625</v>
      </c>
      <c r="K813">
        <v>24.943935394287109</v>
      </c>
      <c r="L813">
        <v>24.816133499145508</v>
      </c>
      <c r="M813">
        <v>25.722539901733398</v>
      </c>
      <c r="N813">
        <v>27.909017562866211</v>
      </c>
      <c r="O813">
        <v>30.811103820800781</v>
      </c>
      <c r="P813">
        <v>34.43231201171875</v>
      </c>
      <c r="Q813">
        <v>37.674655914306641</v>
      </c>
      <c r="R813">
        <v>40.230575561523438</v>
      </c>
      <c r="S813">
        <v>42.233436584472656</v>
      </c>
      <c r="T813">
        <v>43.255146026611328</v>
      </c>
      <c r="U813">
        <v>43.59466552734375</v>
      </c>
      <c r="V813">
        <v>43.815052032470703</v>
      </c>
      <c r="W813">
        <v>43.515052795410156</v>
      </c>
      <c r="X813">
        <v>42.488452911376953</v>
      </c>
      <c r="Y813">
        <v>41.087268829345703</v>
      </c>
      <c r="Z813">
        <v>39.054347991943359</v>
      </c>
      <c r="AA813">
        <v>36.640350341796875</v>
      </c>
      <c r="AB813">
        <v>35.302577972412109</v>
      </c>
      <c r="AC813">
        <v>34.952289581298828</v>
      </c>
      <c r="AD813">
        <v>32.968402862548828</v>
      </c>
      <c r="AE813">
        <v>30.474498748779297</v>
      </c>
      <c r="AF813">
        <v>28.280160903930664</v>
      </c>
      <c r="AG813">
        <v>-2.1380152553319931E-2</v>
      </c>
      <c r="AH813">
        <v>4.4342607259750366E-2</v>
      </c>
      <c r="AI813">
        <v>2.1847400348633528E-3</v>
      </c>
      <c r="AJ813">
        <v>1.9194489344954491E-2</v>
      </c>
      <c r="AK813">
        <v>-4.8432983458042145E-2</v>
      </c>
      <c r="AL813">
        <v>-8.5671558976173401E-2</v>
      </c>
      <c r="AM813">
        <v>-0.21500864624977112</v>
      </c>
      <c r="AN813">
        <v>-0.16317124664783478</v>
      </c>
      <c r="AO813">
        <v>-4.1148759424686432E-2</v>
      </c>
      <c r="AP813">
        <v>8.0368131399154663E-2</v>
      </c>
      <c r="AQ813">
        <v>0.3404984176158905</v>
      </c>
      <c r="AR813">
        <v>1.5161941051483154</v>
      </c>
      <c r="AS813">
        <v>1.4975012540817261</v>
      </c>
      <c r="AT813">
        <v>1.4011263847351074</v>
      </c>
      <c r="AU813">
        <v>1.3471521139144897</v>
      </c>
      <c r="AV813">
        <v>1.2969141006469727</v>
      </c>
      <c r="AW813">
        <v>1.2938814163208008</v>
      </c>
      <c r="AX813">
        <v>1.0787274837493896</v>
      </c>
      <c r="AY813">
        <v>0.23040619492530823</v>
      </c>
      <c r="AZ813">
        <v>0.1639905571937561</v>
      </c>
      <c r="BA813">
        <v>0.14407017827033997</v>
      </c>
      <c r="BB813">
        <v>7.342829555273056E-2</v>
      </c>
      <c r="BC813">
        <v>8.3386600017547607E-2</v>
      </c>
      <c r="BD813">
        <v>0.10579244792461395</v>
      </c>
      <c r="BE813">
        <v>60.473651885986328</v>
      </c>
      <c r="BF813">
        <v>60.461856842041016</v>
      </c>
      <c r="BG813">
        <v>59.485446929931641</v>
      </c>
      <c r="BH813">
        <v>59.951240539550781</v>
      </c>
      <c r="BI813">
        <v>58.724826812744141</v>
      </c>
      <c r="BJ813">
        <v>59.914909362792969</v>
      </c>
      <c r="BK813">
        <v>60.855926513671875</v>
      </c>
      <c r="BL813">
        <v>64.48773193359375</v>
      </c>
      <c r="BM813">
        <v>67.190078735351562</v>
      </c>
      <c r="BN813">
        <v>70.597358703613281</v>
      </c>
      <c r="BO813">
        <v>74.252761840820313</v>
      </c>
      <c r="BP813">
        <v>77.19354248046875</v>
      </c>
      <c r="BQ813">
        <v>78.22869873046875</v>
      </c>
      <c r="BR813">
        <v>79.668769836425781</v>
      </c>
      <c r="BS813">
        <v>79.931510925292969</v>
      </c>
      <c r="BT813">
        <v>78.537673950195313</v>
      </c>
      <c r="BU813">
        <v>77.311027526855469</v>
      </c>
      <c r="BV813">
        <v>76.085800170898437</v>
      </c>
      <c r="BW813">
        <v>73.869300842285156</v>
      </c>
      <c r="BX813">
        <v>71.178749084472656</v>
      </c>
      <c r="BY813">
        <v>67.036331176757813</v>
      </c>
      <c r="BZ813">
        <v>64.641548156738281</v>
      </c>
      <c r="CA813">
        <v>63.664199829101563</v>
      </c>
      <c r="CB813">
        <v>62.914436340332031</v>
      </c>
      <c r="CC813">
        <v>0.25974142551422119</v>
      </c>
      <c r="CD813">
        <v>0.20751507580280304</v>
      </c>
      <c r="CE813">
        <v>0.17420656979084015</v>
      </c>
      <c r="CF813">
        <v>0.22732234001159668</v>
      </c>
      <c r="CG813">
        <v>0.27764484286308289</v>
      </c>
      <c r="CH813">
        <v>0.33794677257537842</v>
      </c>
      <c r="CI813">
        <v>0.29815784096717834</v>
      </c>
      <c r="CJ813">
        <v>0.29377049207687378</v>
      </c>
      <c r="CK813">
        <v>0.15925401449203491</v>
      </c>
      <c r="CL813">
        <v>0.29196837544441223</v>
      </c>
      <c r="CM813">
        <v>0.27526792883872986</v>
      </c>
      <c r="CN813">
        <v>0.26638662815093994</v>
      </c>
      <c r="CO813">
        <v>0.24310015141963959</v>
      </c>
      <c r="CP813">
        <v>0.23063786327838898</v>
      </c>
      <c r="CQ813">
        <v>0.2444288581609726</v>
      </c>
      <c r="CR813">
        <v>0.32528236508369446</v>
      </c>
      <c r="CS813">
        <v>0.26639807224273682</v>
      </c>
      <c r="CT813">
        <v>0.27284124493598938</v>
      </c>
      <c r="CU813">
        <v>0.31837195158004761</v>
      </c>
      <c r="CV813">
        <v>0.35540488362312317</v>
      </c>
      <c r="CW813">
        <v>0.38344916701316833</v>
      </c>
      <c r="CX813">
        <v>0.40344539284706116</v>
      </c>
      <c r="CY813">
        <v>0.36009827256202698</v>
      </c>
      <c r="CZ813">
        <v>0.31482219696044922</v>
      </c>
    </row>
    <row r="814" spans="1:104" x14ac:dyDescent="0.25">
      <c r="A814" t="s">
        <v>935</v>
      </c>
      <c r="B814" t="s">
        <v>168</v>
      </c>
      <c r="C814" t="s">
        <v>26</v>
      </c>
      <c r="D814" t="s">
        <v>182</v>
      </c>
      <c r="E814" t="s">
        <v>182</v>
      </c>
      <c r="F814">
        <v>2023</v>
      </c>
      <c r="G814" t="s">
        <v>175</v>
      </c>
      <c r="H814">
        <v>7</v>
      </c>
      <c r="I814">
        <v>27.670495986938477</v>
      </c>
      <c r="J814">
        <v>26.77000617980957</v>
      </c>
      <c r="K814">
        <v>26.151325225830078</v>
      </c>
      <c r="L814">
        <v>26.055910110473633</v>
      </c>
      <c r="M814">
        <v>27.05650520324707</v>
      </c>
      <c r="N814">
        <v>29.586288452148438</v>
      </c>
      <c r="O814">
        <v>32.716888427734375</v>
      </c>
      <c r="P814">
        <v>36.259288787841797</v>
      </c>
      <c r="Q814">
        <v>39.378772735595703</v>
      </c>
      <c r="R814">
        <v>41.925266265869141</v>
      </c>
      <c r="S814">
        <v>43.9173583984375</v>
      </c>
      <c r="T814">
        <v>44.95758056640625</v>
      </c>
      <c r="U814">
        <v>45.522201538085938</v>
      </c>
      <c r="V814">
        <v>45.951301574707031</v>
      </c>
      <c r="W814">
        <v>45.841323852539063</v>
      </c>
      <c r="X814">
        <v>45.153289794921875</v>
      </c>
      <c r="Y814">
        <v>43.815631866455078</v>
      </c>
      <c r="Z814">
        <v>41.511302947998047</v>
      </c>
      <c r="AA814">
        <v>38.610992431640625</v>
      </c>
      <c r="AB814">
        <v>37.029628753662109</v>
      </c>
      <c r="AC814">
        <v>36.633213043212891</v>
      </c>
      <c r="AD814">
        <v>34.591426849365234</v>
      </c>
      <c r="AE814">
        <v>31.962562561035156</v>
      </c>
      <c r="AF814">
        <v>29.672582626342773</v>
      </c>
      <c r="AG814">
        <v>-1.2228084728121758E-2</v>
      </c>
      <c r="AH814">
        <v>4.6056773513555527E-2</v>
      </c>
      <c r="AI814">
        <v>1.3170807622373104E-2</v>
      </c>
      <c r="AJ814">
        <v>3.5794056951999664E-2</v>
      </c>
      <c r="AK814">
        <v>-2.1815797314047813E-2</v>
      </c>
      <c r="AL814">
        <v>-3.1008116900920868E-2</v>
      </c>
      <c r="AM814">
        <v>-0.17728264629840851</v>
      </c>
      <c r="AN814">
        <v>-8.1113405525684357E-2</v>
      </c>
      <c r="AO814">
        <v>3.1082456931471825E-2</v>
      </c>
      <c r="AP814">
        <v>0.11446598172187805</v>
      </c>
      <c r="AQ814">
        <v>0.37747758626937866</v>
      </c>
      <c r="AR814">
        <v>1.603082537651062</v>
      </c>
      <c r="AS814">
        <v>1.6043726205825806</v>
      </c>
      <c r="AT814">
        <v>1.5080051422119141</v>
      </c>
      <c r="AU814">
        <v>1.4553917646408081</v>
      </c>
      <c r="AV814">
        <v>1.4567883014678955</v>
      </c>
      <c r="AW814">
        <v>1.4611387252807617</v>
      </c>
      <c r="AX814">
        <v>1.2536101341247559</v>
      </c>
      <c r="AY814">
        <v>0.35424557328224182</v>
      </c>
      <c r="AZ814">
        <v>0.23682384192943573</v>
      </c>
      <c r="BA814">
        <v>0.1875864714384079</v>
      </c>
      <c r="BB814">
        <v>0.11606242507696152</v>
      </c>
      <c r="BC814">
        <v>0.1263408362865448</v>
      </c>
      <c r="BD814">
        <v>0.14024350047111511</v>
      </c>
      <c r="BE814">
        <v>67.772430419921875</v>
      </c>
      <c r="BF814">
        <v>67.262039184570313</v>
      </c>
      <c r="BG814">
        <v>66.547462463378906</v>
      </c>
      <c r="BH814">
        <v>66.535652160644531</v>
      </c>
      <c r="BI814">
        <v>66.522903442382812</v>
      </c>
      <c r="BJ814">
        <v>66.522903442382812</v>
      </c>
      <c r="BK814">
        <v>67.713874816894531</v>
      </c>
      <c r="BL814">
        <v>69.427978515625</v>
      </c>
      <c r="BM814">
        <v>74.204841613769531</v>
      </c>
      <c r="BN814">
        <v>77.430992126464844</v>
      </c>
      <c r="BO814">
        <v>78.47845458984375</v>
      </c>
      <c r="BP814">
        <v>76.989555358886719</v>
      </c>
      <c r="BQ814">
        <v>78.431465148925781</v>
      </c>
      <c r="BR814">
        <v>81.619827270507813</v>
      </c>
      <c r="BS814">
        <v>79.9173583984375</v>
      </c>
      <c r="BT814">
        <v>81.548583984375</v>
      </c>
      <c r="BU814">
        <v>83.70318603515625</v>
      </c>
      <c r="BV814">
        <v>83.179573059082031</v>
      </c>
      <c r="BW814">
        <v>78.056610107421875</v>
      </c>
      <c r="BX814">
        <v>73.954902648925781</v>
      </c>
      <c r="BY814">
        <v>72.226860046386719</v>
      </c>
      <c r="BZ814">
        <v>71.726150512695312</v>
      </c>
      <c r="CA814">
        <v>69.808792114257813</v>
      </c>
      <c r="CB814">
        <v>69.785415649414062</v>
      </c>
      <c r="CC814">
        <v>0.25451797246932983</v>
      </c>
      <c r="CD814">
        <v>0.20421651005744934</v>
      </c>
      <c r="CE814">
        <v>0.17104902863502502</v>
      </c>
      <c r="CF814">
        <v>0.2241712361574173</v>
      </c>
      <c r="CG814">
        <v>0.27502787113189697</v>
      </c>
      <c r="CH814">
        <v>0.33781352639198303</v>
      </c>
      <c r="CI814">
        <v>0.29722166061401367</v>
      </c>
      <c r="CJ814">
        <v>0.28907522559165955</v>
      </c>
      <c r="CK814">
        <v>0.15494078397750854</v>
      </c>
      <c r="CL814">
        <v>0.28268563747406006</v>
      </c>
      <c r="CM814">
        <v>0.26482045650482178</v>
      </c>
      <c r="CN814">
        <v>0.25524041056632996</v>
      </c>
      <c r="CO814">
        <v>0.23393310606479645</v>
      </c>
      <c r="CP814">
        <v>0.22256362438201904</v>
      </c>
      <c r="CQ814">
        <v>0.23671968281269073</v>
      </c>
      <c r="CR814">
        <v>0.31851264834403992</v>
      </c>
      <c r="CS814">
        <v>0.26255124807357788</v>
      </c>
      <c r="CT814">
        <v>0.26820993423461914</v>
      </c>
      <c r="CU814">
        <v>0.31144294142723083</v>
      </c>
      <c r="CV814">
        <v>0.34677565097808838</v>
      </c>
      <c r="CW814">
        <v>0.37368521094322205</v>
      </c>
      <c r="CX814">
        <v>0.39388257265090942</v>
      </c>
      <c r="CY814">
        <v>0.35141772031784058</v>
      </c>
      <c r="CZ814">
        <v>0.30763280391693115</v>
      </c>
    </row>
    <row r="815" spans="1:104" x14ac:dyDescent="0.25">
      <c r="A815" t="s">
        <v>936</v>
      </c>
      <c r="B815" t="s">
        <v>168</v>
      </c>
      <c r="C815" t="s">
        <v>26</v>
      </c>
      <c r="D815" t="s">
        <v>182</v>
      </c>
      <c r="E815" t="s">
        <v>182</v>
      </c>
      <c r="F815">
        <v>2023</v>
      </c>
      <c r="G815" t="s">
        <v>176</v>
      </c>
      <c r="H815">
        <v>8</v>
      </c>
      <c r="I815">
        <v>28.655607223510742</v>
      </c>
      <c r="J815">
        <v>27.660263061523438</v>
      </c>
      <c r="K815">
        <v>27.018976211547852</v>
      </c>
      <c r="L815">
        <v>26.899190902709961</v>
      </c>
      <c r="M815">
        <v>27.963947296142578</v>
      </c>
      <c r="N815">
        <v>30.755865097045898</v>
      </c>
      <c r="O815">
        <v>34.356014251708984</v>
      </c>
      <c r="P815">
        <v>38.082103729248047</v>
      </c>
      <c r="Q815">
        <v>41.831840515136719</v>
      </c>
      <c r="R815">
        <v>44.815921783447266</v>
      </c>
      <c r="S815">
        <v>47.270229339599609</v>
      </c>
      <c r="T815">
        <v>48.515384674072266</v>
      </c>
      <c r="U815">
        <v>49.162685394287109</v>
      </c>
      <c r="V815">
        <v>49.6103515625</v>
      </c>
      <c r="W815">
        <v>49.465152740478516</v>
      </c>
      <c r="X815">
        <v>48.455459594726563</v>
      </c>
      <c r="Y815">
        <v>46.765842437744141</v>
      </c>
      <c r="Z815">
        <v>44.309791564941406</v>
      </c>
      <c r="AA815">
        <v>41.100086212158203</v>
      </c>
      <c r="AB815">
        <v>39.659076690673828</v>
      </c>
      <c r="AC815">
        <v>38.599857330322266</v>
      </c>
      <c r="AD815">
        <v>36.154201507568359</v>
      </c>
      <c r="AE815">
        <v>33.289695739746094</v>
      </c>
      <c r="AF815">
        <v>30.874362945556641</v>
      </c>
      <c r="AG815">
        <v>-4.6056308783590794E-3</v>
      </c>
      <c r="AH815">
        <v>4.8102889209985733E-2</v>
      </c>
      <c r="AI815">
        <v>2.279377356171608E-2</v>
      </c>
      <c r="AJ815">
        <v>5.0457470118999481E-2</v>
      </c>
      <c r="AK815">
        <v>1.0633795754984021E-3</v>
      </c>
      <c r="AL815">
        <v>1.6859300434589386E-2</v>
      </c>
      <c r="AM815">
        <v>-0.14602498710155487</v>
      </c>
      <c r="AN815">
        <v>-1.165713369846344E-2</v>
      </c>
      <c r="AO815">
        <v>9.4558991491794586E-2</v>
      </c>
      <c r="AP815">
        <v>0.14954318106174469</v>
      </c>
      <c r="AQ815">
        <v>0.4333835244178772</v>
      </c>
      <c r="AR815">
        <v>1.7849483489990234</v>
      </c>
      <c r="AS815">
        <v>1.8010343313217163</v>
      </c>
      <c r="AT815">
        <v>1.6935744285583496</v>
      </c>
      <c r="AU815">
        <v>1.6343258619308472</v>
      </c>
      <c r="AV815">
        <v>1.6564213037490845</v>
      </c>
      <c r="AW815">
        <v>1.6499897241592407</v>
      </c>
      <c r="AX815">
        <v>1.4501053094863892</v>
      </c>
      <c r="AY815">
        <v>0.4793647825717926</v>
      </c>
      <c r="AZ815">
        <v>0.31356781721115112</v>
      </c>
      <c r="BA815">
        <v>0.23296456038951874</v>
      </c>
      <c r="BB815">
        <v>0.15678530931472778</v>
      </c>
      <c r="BC815">
        <v>0.16719374060630798</v>
      </c>
      <c r="BD815">
        <v>0.17369481921195984</v>
      </c>
      <c r="BE815">
        <v>70.465232849121094</v>
      </c>
      <c r="BF815">
        <v>70.665977478027344</v>
      </c>
      <c r="BG815">
        <v>69.693588256835938</v>
      </c>
      <c r="BH815">
        <v>70.048210144042969</v>
      </c>
      <c r="BI815">
        <v>69.294532775878906</v>
      </c>
      <c r="BJ815">
        <v>68.885269165039063</v>
      </c>
      <c r="BK815">
        <v>68.894721984863281</v>
      </c>
      <c r="BL815">
        <v>68.68450927734375</v>
      </c>
      <c r="BM815">
        <v>71.39093017578125</v>
      </c>
      <c r="BN815">
        <v>74.734580993652344</v>
      </c>
      <c r="BO815">
        <v>79.801856994628906</v>
      </c>
      <c r="BP815">
        <v>82.764045715332031</v>
      </c>
      <c r="BQ815">
        <v>83.981437683105469</v>
      </c>
      <c r="BR815">
        <v>84.22076416015625</v>
      </c>
      <c r="BS815">
        <v>84.001289367675781</v>
      </c>
      <c r="BT815">
        <v>83.430587768554687</v>
      </c>
      <c r="BU815">
        <v>83.192970275878906</v>
      </c>
      <c r="BV815">
        <v>81.648933410644531</v>
      </c>
      <c r="BW815">
        <v>78.487876892089844</v>
      </c>
      <c r="BX815">
        <v>75.9903564453125</v>
      </c>
      <c r="BY815">
        <v>74.008697509765625</v>
      </c>
      <c r="BZ815">
        <v>73.207939147949219</v>
      </c>
      <c r="CA815">
        <v>71.494537353515625</v>
      </c>
      <c r="CB815">
        <v>71.856155395507813</v>
      </c>
      <c r="CC815">
        <v>0.2584061324596405</v>
      </c>
      <c r="CD815">
        <v>0.20676121115684509</v>
      </c>
      <c r="CE815">
        <v>0.17327627539634705</v>
      </c>
      <c r="CF815">
        <v>0.22689865529537201</v>
      </c>
      <c r="CG815">
        <v>0.27843299508094788</v>
      </c>
      <c r="CH815">
        <v>0.34429267048835754</v>
      </c>
      <c r="CI815">
        <v>0.30374878644943237</v>
      </c>
      <c r="CJ815">
        <v>0.2939242422580719</v>
      </c>
      <c r="CK815">
        <v>0.15924744307994843</v>
      </c>
      <c r="CL815">
        <v>0.29252895712852478</v>
      </c>
      <c r="CM815">
        <v>0.27632537484169006</v>
      </c>
      <c r="CN815">
        <v>0.26778405904769897</v>
      </c>
      <c r="CO815">
        <v>0.24590584635734558</v>
      </c>
      <c r="CP815">
        <v>0.23392584919929504</v>
      </c>
      <c r="CQ815">
        <v>0.24895621836185455</v>
      </c>
      <c r="CR815">
        <v>0.33224323391914368</v>
      </c>
      <c r="CS815">
        <v>0.27183425426483154</v>
      </c>
      <c r="CT815">
        <v>0.27903398871421814</v>
      </c>
      <c r="CU815">
        <v>0.32417958974838257</v>
      </c>
      <c r="CV815">
        <v>0.36266118288040161</v>
      </c>
      <c r="CW815">
        <v>0.38569200038909912</v>
      </c>
      <c r="CX815">
        <v>0.40429750084877014</v>
      </c>
      <c r="CY815">
        <v>0.35959354043006897</v>
      </c>
      <c r="CZ815">
        <v>0.31409868597984314</v>
      </c>
    </row>
    <row r="816" spans="1:104" x14ac:dyDescent="0.25">
      <c r="A816" t="s">
        <v>937</v>
      </c>
      <c r="B816" t="s">
        <v>168</v>
      </c>
      <c r="C816" t="s">
        <v>26</v>
      </c>
      <c r="D816" t="s">
        <v>182</v>
      </c>
      <c r="E816" t="s">
        <v>182</v>
      </c>
      <c r="F816">
        <v>2023</v>
      </c>
      <c r="G816" t="s">
        <v>177</v>
      </c>
      <c r="H816">
        <v>9</v>
      </c>
      <c r="I816">
        <v>28.715791702270508</v>
      </c>
      <c r="J816">
        <v>27.774581909179687</v>
      </c>
      <c r="K816">
        <v>27.162685394287109</v>
      </c>
      <c r="L816">
        <v>27.108953475952148</v>
      </c>
      <c r="M816">
        <v>28.290212631225586</v>
      </c>
      <c r="N816">
        <v>31.18537712097168</v>
      </c>
      <c r="O816">
        <v>35.435752868652344</v>
      </c>
      <c r="P816">
        <v>39.034000396728516</v>
      </c>
      <c r="Q816">
        <v>43.279109954833984</v>
      </c>
      <c r="R816">
        <v>46.5933837890625</v>
      </c>
      <c r="S816">
        <v>48.966548919677734</v>
      </c>
      <c r="T816">
        <v>50.249107360839844</v>
      </c>
      <c r="U816">
        <v>50.849327087402344</v>
      </c>
      <c r="V816">
        <v>51.305469512939453</v>
      </c>
      <c r="W816">
        <v>51.048866271972656</v>
      </c>
      <c r="X816">
        <v>49.589496612548828</v>
      </c>
      <c r="Y816">
        <v>47.327812194824219</v>
      </c>
      <c r="Z816">
        <v>44.604450225830078</v>
      </c>
      <c r="AA816">
        <v>41.647312164306641</v>
      </c>
      <c r="AB816">
        <v>40.916343688964844</v>
      </c>
      <c r="AC816">
        <v>38.925945281982422</v>
      </c>
      <c r="AD816">
        <v>36.228351593017578</v>
      </c>
      <c r="AE816">
        <v>33.203838348388672</v>
      </c>
      <c r="AF816">
        <v>30.788164138793945</v>
      </c>
      <c r="AG816">
        <v>-4.0841330774128437E-3</v>
      </c>
      <c r="AH816">
        <v>4.7155957669019699E-2</v>
      </c>
      <c r="AI816">
        <v>2.2842789068818092E-2</v>
      </c>
      <c r="AJ816">
        <v>5.0339173525571823E-2</v>
      </c>
      <c r="AK816">
        <v>2.3099321406334639E-3</v>
      </c>
      <c r="AL816">
        <v>1.9326772540807724E-2</v>
      </c>
      <c r="AM816">
        <v>-0.14563673734664917</v>
      </c>
      <c r="AN816">
        <v>-7.856312207877636E-3</v>
      </c>
      <c r="AO816">
        <v>0.10044824331998825</v>
      </c>
      <c r="AP816">
        <v>0.15647910535335541</v>
      </c>
      <c r="AQ816">
        <v>0.44923943281173706</v>
      </c>
      <c r="AR816">
        <v>1.8492308855056763</v>
      </c>
      <c r="AS816">
        <v>1.8638018369674683</v>
      </c>
      <c r="AT816">
        <v>1.7503119707107544</v>
      </c>
      <c r="AU816">
        <v>1.6849013566970825</v>
      </c>
      <c r="AV816">
        <v>1.6933361291885376</v>
      </c>
      <c r="AW816">
        <v>1.6656584739685059</v>
      </c>
      <c r="AX816">
        <v>1.4596590995788574</v>
      </c>
      <c r="AY816">
        <v>0.48830732703208923</v>
      </c>
      <c r="AZ816">
        <v>0.32257723808288574</v>
      </c>
      <c r="BA816">
        <v>0.23533527553081512</v>
      </c>
      <c r="BB816">
        <v>0.15779872238636017</v>
      </c>
      <c r="BC816">
        <v>0.16671992838382721</v>
      </c>
      <c r="BD816">
        <v>0.17237797379493713</v>
      </c>
      <c r="BE816">
        <v>65.904701232910156</v>
      </c>
      <c r="BF816">
        <v>65.178352355957031</v>
      </c>
      <c r="BG816">
        <v>65.8564453125</v>
      </c>
      <c r="BH816">
        <v>63.916763305664063</v>
      </c>
      <c r="BI816">
        <v>64.605735778808594</v>
      </c>
      <c r="BJ816">
        <v>65.284767150878906</v>
      </c>
      <c r="BK816">
        <v>67.416496276855469</v>
      </c>
      <c r="BL816">
        <v>68.892845153808594</v>
      </c>
      <c r="BM816">
        <v>76.133354187011719</v>
      </c>
      <c r="BN816">
        <v>81.597862243652344</v>
      </c>
      <c r="BO816">
        <v>87.097862243652344</v>
      </c>
      <c r="BP816">
        <v>88.395652770996094</v>
      </c>
      <c r="BQ816">
        <v>87.965438842773438</v>
      </c>
      <c r="BR816">
        <v>89.776435852050781</v>
      </c>
      <c r="BS816">
        <v>91.492599487304688</v>
      </c>
      <c r="BT816">
        <v>89.536392211914062</v>
      </c>
      <c r="BU816">
        <v>87.871086120605469</v>
      </c>
      <c r="BV816">
        <v>87.323295593261719</v>
      </c>
      <c r="BW816">
        <v>85.786872863769531</v>
      </c>
      <c r="BX816">
        <v>80.893791198730469</v>
      </c>
      <c r="BY816">
        <v>76.535957336425781</v>
      </c>
      <c r="BZ816">
        <v>76.215461730957031</v>
      </c>
      <c r="CA816">
        <v>74.034538269042969</v>
      </c>
      <c r="CB816">
        <v>72.546836853027344</v>
      </c>
      <c r="CC816">
        <v>0.25275126099586487</v>
      </c>
      <c r="CD816">
        <v>0.20242559909820557</v>
      </c>
      <c r="CE816">
        <v>0.16984754800796509</v>
      </c>
      <c r="CF816">
        <v>0.22299899160861969</v>
      </c>
      <c r="CG816">
        <v>0.27568048238754272</v>
      </c>
      <c r="CH816">
        <v>0.34102761745452881</v>
      </c>
      <c r="CI816">
        <v>0.30710989236831665</v>
      </c>
      <c r="CJ816">
        <v>0.29727664589881897</v>
      </c>
      <c r="CK816">
        <v>0.16329368948936462</v>
      </c>
      <c r="CL816">
        <v>0.30275475978851318</v>
      </c>
      <c r="CM816">
        <v>0.28511407971382141</v>
      </c>
      <c r="CN816">
        <v>0.27649161219596863</v>
      </c>
      <c r="CO816">
        <v>0.25352054834365845</v>
      </c>
      <c r="CP816">
        <v>0.24073673784732819</v>
      </c>
      <c r="CQ816">
        <v>0.255534827709198</v>
      </c>
      <c r="CR816">
        <v>0.33772900700569153</v>
      </c>
      <c r="CS816">
        <v>0.27276179194450378</v>
      </c>
      <c r="CT816">
        <v>0.27898004651069641</v>
      </c>
      <c r="CU816">
        <v>0.32621681690216064</v>
      </c>
      <c r="CV816">
        <v>0.36896312236785889</v>
      </c>
      <c r="CW816">
        <v>0.3861803412437439</v>
      </c>
      <c r="CX816">
        <v>0.40176495909690857</v>
      </c>
      <c r="CY816">
        <v>0.35429713129997253</v>
      </c>
      <c r="CZ816">
        <v>0.30885526537895203</v>
      </c>
    </row>
    <row r="817" spans="1:104" x14ac:dyDescent="0.25">
      <c r="A817" t="s">
        <v>938</v>
      </c>
      <c r="B817" t="s">
        <v>168</v>
      </c>
      <c r="C817" t="s">
        <v>26</v>
      </c>
      <c r="D817" t="s">
        <v>182</v>
      </c>
      <c r="E817" t="s">
        <v>182</v>
      </c>
      <c r="F817">
        <v>2023</v>
      </c>
      <c r="G817" t="s">
        <v>178</v>
      </c>
      <c r="H817">
        <v>10</v>
      </c>
      <c r="I817">
        <v>27.333152770996094</v>
      </c>
      <c r="J817">
        <v>26.43658447265625</v>
      </c>
      <c r="K817">
        <v>25.84929084777832</v>
      </c>
      <c r="L817">
        <v>25.726184844970703</v>
      </c>
      <c r="M817">
        <v>26.710123062133789</v>
      </c>
      <c r="N817">
        <v>29.13825798034668</v>
      </c>
      <c r="O817">
        <v>33.10284423828125</v>
      </c>
      <c r="P817">
        <v>36.087295532226563</v>
      </c>
      <c r="Q817">
        <v>39.644107818603516</v>
      </c>
      <c r="R817">
        <v>42.751789093017578</v>
      </c>
      <c r="S817">
        <v>45.381275177001953</v>
      </c>
      <c r="T817">
        <v>47.060184478759766</v>
      </c>
      <c r="U817">
        <v>47.972629547119141</v>
      </c>
      <c r="V817">
        <v>48.790336608886719</v>
      </c>
      <c r="W817">
        <v>48.624397277832031</v>
      </c>
      <c r="X817">
        <v>47.264472961425781</v>
      </c>
      <c r="Y817">
        <v>45.064113616943359</v>
      </c>
      <c r="Z817">
        <v>42.29437255859375</v>
      </c>
      <c r="AA817">
        <v>40.426414489746094</v>
      </c>
      <c r="AB817">
        <v>38.938743591308594</v>
      </c>
      <c r="AC817">
        <v>36.855014801025391</v>
      </c>
      <c r="AD817">
        <v>34.305198669433594</v>
      </c>
      <c r="AE817">
        <v>31.530210494995117</v>
      </c>
      <c r="AF817">
        <v>29.279661178588867</v>
      </c>
      <c r="AG817">
        <v>-1.5177295543253422E-2</v>
      </c>
      <c r="AH817">
        <v>4.641902819275856E-2</v>
      </c>
      <c r="AI817">
        <v>1.0173900052905083E-2</v>
      </c>
      <c r="AJ817">
        <v>3.1463488936424255E-2</v>
      </c>
      <c r="AK817">
        <v>-3.0030475929379463E-2</v>
      </c>
      <c r="AL817">
        <v>-4.7415692359209061E-2</v>
      </c>
      <c r="AM817">
        <v>-0.19337795674800873</v>
      </c>
      <c r="AN817">
        <v>-0.10679210722446442</v>
      </c>
      <c r="AO817">
        <v>1.0660242289304733E-2</v>
      </c>
      <c r="AP817">
        <v>0.10888081043958664</v>
      </c>
      <c r="AQ817">
        <v>0.38553410768508911</v>
      </c>
      <c r="AR817">
        <v>1.6745849847793579</v>
      </c>
      <c r="AS817">
        <v>1.678234338760376</v>
      </c>
      <c r="AT817">
        <v>1.5896304845809937</v>
      </c>
      <c r="AU817">
        <v>1.5334206819534302</v>
      </c>
      <c r="AV817">
        <v>1.5006418228149414</v>
      </c>
      <c r="AW817">
        <v>1.4785357713699341</v>
      </c>
      <c r="AX817">
        <v>1.2538269758224487</v>
      </c>
      <c r="AY817">
        <v>0.33727318048477173</v>
      </c>
      <c r="AZ817">
        <v>0.22821758687496185</v>
      </c>
      <c r="BA817">
        <v>0.17980195581912994</v>
      </c>
      <c r="BB817">
        <v>0.10531078279018402</v>
      </c>
      <c r="BC817">
        <v>0.11552293598651886</v>
      </c>
      <c r="BD817">
        <v>0.13260829448699951</v>
      </c>
      <c r="BE817">
        <v>62.713321685791016</v>
      </c>
      <c r="BF817">
        <v>62.439876556396484</v>
      </c>
      <c r="BG817">
        <v>62.641582489013672</v>
      </c>
      <c r="BH817">
        <v>61.450771331787109</v>
      </c>
      <c r="BI817">
        <v>61.64276123046875</v>
      </c>
      <c r="BJ817">
        <v>59.962844848632813</v>
      </c>
      <c r="BK817">
        <v>61.13116455078125</v>
      </c>
      <c r="BL817">
        <v>64.249763488769531</v>
      </c>
      <c r="BM817">
        <v>69.584739685058594</v>
      </c>
      <c r="BN817">
        <v>74.989089965820313</v>
      </c>
      <c r="BO817">
        <v>79.155754089355469</v>
      </c>
      <c r="BP817">
        <v>81.15765380859375</v>
      </c>
      <c r="BQ817">
        <v>83.906219482421875</v>
      </c>
      <c r="BR817">
        <v>85.824310302734375</v>
      </c>
      <c r="BS817">
        <v>85.586151123046875</v>
      </c>
      <c r="BT817">
        <v>84.633255004882813</v>
      </c>
      <c r="BU817">
        <v>83.715896606445313</v>
      </c>
      <c r="BV817">
        <v>82.073379516601563</v>
      </c>
      <c r="BW817">
        <v>76.655296325683594</v>
      </c>
      <c r="BX817">
        <v>70.367668151855469</v>
      </c>
      <c r="BY817">
        <v>68.369087219238281</v>
      </c>
      <c r="BZ817">
        <v>65.940353393554688</v>
      </c>
      <c r="CA817">
        <v>64.927566528320313</v>
      </c>
      <c r="CB817">
        <v>63.260433197021484</v>
      </c>
      <c r="CC817">
        <v>0.26086059212684631</v>
      </c>
      <c r="CD817">
        <v>0.20866703987121582</v>
      </c>
      <c r="CE817">
        <v>0.17472220957279205</v>
      </c>
      <c r="CF817">
        <v>0.22818249464035034</v>
      </c>
      <c r="CG817">
        <v>0.27970513701438904</v>
      </c>
      <c r="CH817">
        <v>0.34016579389572144</v>
      </c>
      <c r="CI817">
        <v>0.30496859550476074</v>
      </c>
      <c r="CJ817">
        <v>0.29523882269859314</v>
      </c>
      <c r="CK817">
        <v>0.16072136163711548</v>
      </c>
      <c r="CL817">
        <v>0.29618659615516663</v>
      </c>
      <c r="CM817">
        <v>0.28086531162261963</v>
      </c>
      <c r="CN817">
        <v>0.27381440997123718</v>
      </c>
      <c r="CO817">
        <v>0.25164613127708435</v>
      </c>
      <c r="CP817">
        <v>0.24138526618480682</v>
      </c>
      <c r="CQ817">
        <v>0.25667169690132141</v>
      </c>
      <c r="CR817">
        <v>0.34010079503059387</v>
      </c>
      <c r="CS817">
        <v>0.27534514665603638</v>
      </c>
      <c r="CT817">
        <v>0.28104585409164429</v>
      </c>
      <c r="CU817">
        <v>0.33127963542938232</v>
      </c>
      <c r="CV817">
        <v>0.36858797073364258</v>
      </c>
      <c r="CW817">
        <v>0.38597092032432556</v>
      </c>
      <c r="CX817">
        <v>0.40173622965812683</v>
      </c>
      <c r="CY817">
        <v>0.35807323455810547</v>
      </c>
      <c r="CZ817">
        <v>0.31458359956741333</v>
      </c>
    </row>
    <row r="818" spans="1:104" x14ac:dyDescent="0.25">
      <c r="A818" t="s">
        <v>939</v>
      </c>
      <c r="B818" t="s">
        <v>168</v>
      </c>
      <c r="C818" t="s">
        <v>26</v>
      </c>
      <c r="D818" t="s">
        <v>182</v>
      </c>
      <c r="E818" t="s">
        <v>182</v>
      </c>
      <c r="F818">
        <v>2023</v>
      </c>
      <c r="G818" t="s">
        <v>179</v>
      </c>
      <c r="H818">
        <v>11</v>
      </c>
      <c r="I818">
        <v>24.910381317138672</v>
      </c>
      <c r="J818">
        <v>24.23326301574707</v>
      </c>
      <c r="K818">
        <v>23.828350067138672</v>
      </c>
      <c r="L818">
        <v>23.864938735961914</v>
      </c>
      <c r="M818">
        <v>24.878349304199219</v>
      </c>
      <c r="N818">
        <v>27.112632751464844</v>
      </c>
      <c r="O818">
        <v>30.070278167724609</v>
      </c>
      <c r="P818">
        <v>32.967563629150391</v>
      </c>
      <c r="Q818">
        <v>35.851417541503906</v>
      </c>
      <c r="R818">
        <v>38.014369964599609</v>
      </c>
      <c r="S818">
        <v>39.777935028076172</v>
      </c>
      <c r="T818">
        <v>40.69683837890625</v>
      </c>
      <c r="U818">
        <v>41.189418792724609</v>
      </c>
      <c r="V818">
        <v>41.679744720458984</v>
      </c>
      <c r="W818">
        <v>41.360095977783203</v>
      </c>
      <c r="X818">
        <v>39.981330871582031</v>
      </c>
      <c r="Y818">
        <v>38.566638946533203</v>
      </c>
      <c r="Z818">
        <v>37.953231811523438</v>
      </c>
      <c r="AA818">
        <v>35.6395263671875</v>
      </c>
      <c r="AB818">
        <v>33.845169067382813</v>
      </c>
      <c r="AC818">
        <v>32.359222412109375</v>
      </c>
      <c r="AD818">
        <v>30.391427993774414</v>
      </c>
      <c r="AE818">
        <v>28.160102844238281</v>
      </c>
      <c r="AF818">
        <v>26.380619049072266</v>
      </c>
      <c r="AG818">
        <v>-2.9937600716948509E-2</v>
      </c>
      <c r="AH818">
        <v>4.2274639010429382E-2</v>
      </c>
      <c r="AI818">
        <v>-8.551635779440403E-3</v>
      </c>
      <c r="AJ818">
        <v>2.9948016162961721E-3</v>
      </c>
      <c r="AK818">
        <v>-7.5242452323436737E-2</v>
      </c>
      <c r="AL818">
        <v>-0.13967032730579376</v>
      </c>
      <c r="AM818">
        <v>-0.25521239638328552</v>
      </c>
      <c r="AN818">
        <v>-0.24240835011005402</v>
      </c>
      <c r="AO818">
        <v>-0.11149559170007706</v>
      </c>
      <c r="AP818">
        <v>4.4679746031761169E-2</v>
      </c>
      <c r="AQ818">
        <v>0.2925492525100708</v>
      </c>
      <c r="AR818">
        <v>1.3771985769271851</v>
      </c>
      <c r="AS818">
        <v>1.353333592414856</v>
      </c>
      <c r="AT818">
        <v>1.2754043340682983</v>
      </c>
      <c r="AU818">
        <v>1.228873610496521</v>
      </c>
      <c r="AV818">
        <v>1.1344352960586548</v>
      </c>
      <c r="AW818">
        <v>1.1255534887313843</v>
      </c>
      <c r="AX818">
        <v>0.91813355684280396</v>
      </c>
      <c r="AY818">
        <v>0.10615785419940948</v>
      </c>
      <c r="AZ818">
        <v>8.8976569473743439E-2</v>
      </c>
      <c r="BA818">
        <v>9.6382543444633484E-2</v>
      </c>
      <c r="BB818">
        <v>2.970515750348568E-2</v>
      </c>
      <c r="BC818">
        <v>3.8914285600185394E-2</v>
      </c>
      <c r="BD818">
        <v>6.9353140890598297E-2</v>
      </c>
      <c r="BE818">
        <v>60.2379150390625</v>
      </c>
      <c r="BF818">
        <v>59.875640869140625</v>
      </c>
      <c r="BG818">
        <v>59.620094299316406</v>
      </c>
      <c r="BH818">
        <v>59.592796325683594</v>
      </c>
      <c r="BI818">
        <v>60.000949859619141</v>
      </c>
      <c r="BJ818">
        <v>60.581989288330078</v>
      </c>
      <c r="BK818">
        <v>59.782180786132813</v>
      </c>
      <c r="BL818">
        <v>59.563793182373047</v>
      </c>
      <c r="BM818">
        <v>62.705593109130859</v>
      </c>
      <c r="BN818">
        <v>65.705406188964844</v>
      </c>
      <c r="BO818">
        <v>68.122650146484375</v>
      </c>
      <c r="BP818">
        <v>69.941612243652344</v>
      </c>
      <c r="BQ818">
        <v>71.134407043457031</v>
      </c>
      <c r="BR818">
        <v>71.534217834472656</v>
      </c>
      <c r="BS818">
        <v>70.151084899902344</v>
      </c>
      <c r="BT818">
        <v>69.941612243652344</v>
      </c>
      <c r="BU818">
        <v>68.771942138671875</v>
      </c>
      <c r="BV818">
        <v>66.780097961425781</v>
      </c>
      <c r="BW818">
        <v>65.407203674316406</v>
      </c>
      <c r="BX818">
        <v>63.837726593017578</v>
      </c>
      <c r="BY818">
        <v>63.066349029541016</v>
      </c>
      <c r="BZ818">
        <v>62.6297607421875</v>
      </c>
      <c r="CA818">
        <v>61.839431762695313</v>
      </c>
      <c r="CB818">
        <v>61.611183166503906</v>
      </c>
      <c r="CC818">
        <v>0.26473399996757507</v>
      </c>
      <c r="CD818">
        <v>0.21211501955986023</v>
      </c>
      <c r="CE818">
        <v>0.17841756343841553</v>
      </c>
      <c r="CF818">
        <v>0.23440882563591003</v>
      </c>
      <c r="CG818">
        <v>0.28862527012825012</v>
      </c>
      <c r="CH818">
        <v>0.34847173094749451</v>
      </c>
      <c r="CI818">
        <v>0.30877333879470825</v>
      </c>
      <c r="CJ818">
        <v>0.3015570342540741</v>
      </c>
      <c r="CK818">
        <v>0.1630997508764267</v>
      </c>
      <c r="CL818">
        <v>0.29835182428359985</v>
      </c>
      <c r="CM818">
        <v>0.28086072206497192</v>
      </c>
      <c r="CN818">
        <v>0.27115067839622498</v>
      </c>
      <c r="CO818">
        <v>0.24884162843227386</v>
      </c>
      <c r="CP818">
        <v>0.23826426267623901</v>
      </c>
      <c r="CQ818">
        <v>0.25323882699012756</v>
      </c>
      <c r="CR818">
        <v>0.33497437834739685</v>
      </c>
      <c r="CS818">
        <v>0.27234327793121338</v>
      </c>
      <c r="CT818">
        <v>0.28152254223823547</v>
      </c>
      <c r="CU818">
        <v>0.32602617144584656</v>
      </c>
      <c r="CV818">
        <v>0.36002874374389648</v>
      </c>
      <c r="CW818">
        <v>0.38272780179977417</v>
      </c>
      <c r="CX818">
        <v>0.40231311321258545</v>
      </c>
      <c r="CY818">
        <v>0.35921189188957214</v>
      </c>
      <c r="CZ818">
        <v>0.31701019406318665</v>
      </c>
    </row>
    <row r="819" spans="1:104" x14ac:dyDescent="0.25">
      <c r="A819" t="s">
        <v>940</v>
      </c>
      <c r="B819" t="s">
        <v>168</v>
      </c>
      <c r="C819" t="s">
        <v>26</v>
      </c>
      <c r="D819" t="s">
        <v>182</v>
      </c>
      <c r="E819" t="s">
        <v>182</v>
      </c>
      <c r="F819">
        <v>2023</v>
      </c>
      <c r="G819" t="s">
        <v>180</v>
      </c>
      <c r="H819">
        <v>12</v>
      </c>
      <c r="I819">
        <v>23.588645935058594</v>
      </c>
      <c r="J819">
        <v>23.034372329711914</v>
      </c>
      <c r="K819">
        <v>22.757400512695313</v>
      </c>
      <c r="L819">
        <v>22.81889533996582</v>
      </c>
      <c r="M819">
        <v>23.813791275024414</v>
      </c>
      <c r="N819">
        <v>26.034862518310547</v>
      </c>
      <c r="O819">
        <v>29.008241653442383</v>
      </c>
      <c r="P819">
        <v>31.643400192260742</v>
      </c>
      <c r="Q819">
        <v>33.800643920898438</v>
      </c>
      <c r="R819">
        <v>34.898887634277344</v>
      </c>
      <c r="S819">
        <v>35.534168243408203</v>
      </c>
      <c r="T819">
        <v>35.620937347412109</v>
      </c>
      <c r="U819">
        <v>35.509098052978516</v>
      </c>
      <c r="V819">
        <v>35.509178161621094</v>
      </c>
      <c r="W819">
        <v>35.107524871826172</v>
      </c>
      <c r="X819">
        <v>34.125453948974609</v>
      </c>
      <c r="Y819">
        <v>33.528820037841797</v>
      </c>
      <c r="Z819">
        <v>33.98016357421875</v>
      </c>
      <c r="AA819">
        <v>32.697799682617188</v>
      </c>
      <c r="AB819">
        <v>31.267265319824219</v>
      </c>
      <c r="AC819">
        <v>30.009536743164063</v>
      </c>
      <c r="AD819">
        <v>28.426445007324219</v>
      </c>
      <c r="AE819">
        <v>26.480010986328125</v>
      </c>
      <c r="AF819">
        <v>24.895902633666992</v>
      </c>
      <c r="AG819">
        <v>-4.756757989525795E-2</v>
      </c>
      <c r="AH819">
        <v>3.9426267147064209E-2</v>
      </c>
      <c r="AI819">
        <v>-3.0077928677201271E-2</v>
      </c>
      <c r="AJ819">
        <v>-2.9188917949795723E-2</v>
      </c>
      <c r="AK819">
        <v>-0.12866470217704773</v>
      </c>
      <c r="AL819">
        <v>-0.24901467561721802</v>
      </c>
      <c r="AM819">
        <v>-0.34023869037628174</v>
      </c>
      <c r="AN819">
        <v>-0.40384471416473389</v>
      </c>
      <c r="AO819">
        <v>-0.24887466430664063</v>
      </c>
      <c r="AP819">
        <v>-2.3262588307261467E-2</v>
      </c>
      <c r="AQ819">
        <v>0.19484613835811615</v>
      </c>
      <c r="AR819">
        <v>1.0756481885910034</v>
      </c>
      <c r="AS819">
        <v>1.0145730972290039</v>
      </c>
      <c r="AT819">
        <v>0.94188708066940308</v>
      </c>
      <c r="AU819">
        <v>0.90639865398406982</v>
      </c>
      <c r="AV819">
        <v>0.76662695407867432</v>
      </c>
      <c r="AW819">
        <v>0.7783280611038208</v>
      </c>
      <c r="AX819">
        <v>0.57628625631332397</v>
      </c>
      <c r="AY819">
        <v>-0.13283850252628326</v>
      </c>
      <c r="AZ819">
        <v>-5.2264850586652756E-2</v>
      </c>
      <c r="BA819">
        <v>1.1850182898342609E-2</v>
      </c>
      <c r="BB819">
        <v>-5.1506772637367249E-2</v>
      </c>
      <c r="BC819">
        <v>-4.3215032666921616E-2</v>
      </c>
      <c r="BD819">
        <v>2.7568964287638664E-3</v>
      </c>
      <c r="BE819">
        <v>48.414836883544922</v>
      </c>
      <c r="BF819">
        <v>48.153217315673828</v>
      </c>
      <c r="BG819">
        <v>46.929306030273438</v>
      </c>
      <c r="BH819">
        <v>48.082538604736328</v>
      </c>
      <c r="BI819">
        <v>46.867164611816406</v>
      </c>
      <c r="BJ819">
        <v>47.072101593017578</v>
      </c>
      <c r="BK819">
        <v>46.595817565917969</v>
      </c>
      <c r="BL819">
        <v>45.867401123046875</v>
      </c>
      <c r="BM819">
        <v>52.893505096435547</v>
      </c>
      <c r="BN819">
        <v>57.678134918212891</v>
      </c>
      <c r="BO819">
        <v>61.667224884033203</v>
      </c>
      <c r="BP819">
        <v>62.939281463623047</v>
      </c>
      <c r="BQ819">
        <v>62.369300842285156</v>
      </c>
      <c r="BR819">
        <v>66.048149108886719</v>
      </c>
      <c r="BS819">
        <v>65.05810546875</v>
      </c>
      <c r="BT819">
        <v>63.512809753417969</v>
      </c>
      <c r="BU819">
        <v>61.784866333007812</v>
      </c>
      <c r="BV819">
        <v>59.608390808105469</v>
      </c>
      <c r="BW819">
        <v>57.929546356201172</v>
      </c>
      <c r="BX819">
        <v>54.724609375</v>
      </c>
      <c r="BY819">
        <v>53.487888336181641</v>
      </c>
      <c r="BZ819">
        <v>51.987415313720703</v>
      </c>
      <c r="CA819">
        <v>52.191165924072266</v>
      </c>
      <c r="CB819">
        <v>52.166500091552734</v>
      </c>
      <c r="CC819">
        <v>0.29297158122062683</v>
      </c>
      <c r="CD819">
        <v>0.23565292358398438</v>
      </c>
      <c r="CE819">
        <v>0.19924426078796387</v>
      </c>
      <c r="CF819">
        <v>0.2611021101474762</v>
      </c>
      <c r="CG819">
        <v>0.32101342082023621</v>
      </c>
      <c r="CH819">
        <v>0.38806557655334473</v>
      </c>
      <c r="CI819">
        <v>0.34727808833122253</v>
      </c>
      <c r="CJ819">
        <v>0.33499312400817871</v>
      </c>
      <c r="CK819">
        <v>0.17830729484558105</v>
      </c>
      <c r="CL819">
        <v>0.31893125176429749</v>
      </c>
      <c r="CM819">
        <v>0.29244905710220337</v>
      </c>
      <c r="CN819">
        <v>0.27716454863548279</v>
      </c>
      <c r="CO819">
        <v>0.25082230567932129</v>
      </c>
      <c r="CP819">
        <v>0.2371365875005722</v>
      </c>
      <c r="CQ819">
        <v>0.25150248408317566</v>
      </c>
      <c r="CR819">
        <v>0.336649090051651</v>
      </c>
      <c r="CS819">
        <v>0.2808820903301239</v>
      </c>
      <c r="CT819">
        <v>0.2993532121181488</v>
      </c>
      <c r="CU819">
        <v>0.35383173823356628</v>
      </c>
      <c r="CV819">
        <v>0.3936535120010376</v>
      </c>
      <c r="CW819">
        <v>0.4186083972454071</v>
      </c>
      <c r="CX819">
        <v>0.44353771209716797</v>
      </c>
      <c r="CY819">
        <v>0.39664545655250549</v>
      </c>
      <c r="CZ819">
        <v>0.348990797996521</v>
      </c>
    </row>
    <row r="820" spans="1:104" x14ac:dyDescent="0.25">
      <c r="A820" t="s">
        <v>941</v>
      </c>
      <c r="B820" t="s">
        <v>168</v>
      </c>
      <c r="C820" t="s">
        <v>26</v>
      </c>
      <c r="D820" t="s">
        <v>182</v>
      </c>
      <c r="E820" t="s">
        <v>182</v>
      </c>
      <c r="F820">
        <v>2023</v>
      </c>
      <c r="G820" t="s">
        <v>181</v>
      </c>
      <c r="H820">
        <v>8</v>
      </c>
      <c r="I820">
        <v>28.287691116333008</v>
      </c>
      <c r="J820">
        <v>27.319583892822266</v>
      </c>
      <c r="K820">
        <v>26.694700241088867</v>
      </c>
      <c r="L820">
        <v>26.58296012878418</v>
      </c>
      <c r="M820">
        <v>27.620992660522461</v>
      </c>
      <c r="N820">
        <v>30.351247787475586</v>
      </c>
      <c r="O820">
        <v>33.901420593261719</v>
      </c>
      <c r="P820">
        <v>37.488975524902344</v>
      </c>
      <c r="Q820">
        <v>40.988174438476562</v>
      </c>
      <c r="R820">
        <v>43.694515228271484</v>
      </c>
      <c r="S820">
        <v>45.901233673095703</v>
      </c>
      <c r="T820">
        <v>47.017326354980469</v>
      </c>
      <c r="U820">
        <v>47.631229400634766</v>
      </c>
      <c r="V820">
        <v>48.105304718017578</v>
      </c>
      <c r="W820">
        <v>48.015655517578125</v>
      </c>
      <c r="X820">
        <v>47.076637268066406</v>
      </c>
      <c r="Y820">
        <v>45.511039733886719</v>
      </c>
      <c r="Z820">
        <v>43.174430847167969</v>
      </c>
      <c r="AA820">
        <v>40.166660308837891</v>
      </c>
      <c r="AB820">
        <v>38.814319610595703</v>
      </c>
      <c r="AC820">
        <v>37.856117248535156</v>
      </c>
      <c r="AD820">
        <v>35.514293670654297</v>
      </c>
      <c r="AE820">
        <v>32.726764678955078</v>
      </c>
      <c r="AF820">
        <v>30.37104606628418</v>
      </c>
      <c r="AG820">
        <v>-1.098751462996006E-2</v>
      </c>
      <c r="AH820">
        <v>4.7346342355012894E-2</v>
      </c>
      <c r="AI820">
        <v>1.5324573032557964E-2</v>
      </c>
      <c r="AJ820">
        <v>3.937782347202301E-2</v>
      </c>
      <c r="AK820">
        <v>-1.7723562195897102E-2</v>
      </c>
      <c r="AL820">
        <v>-2.2312561050057411E-2</v>
      </c>
      <c r="AM820">
        <v>-0.17559173703193665</v>
      </c>
      <c r="AN820">
        <v>-6.9094844162464142E-2</v>
      </c>
      <c r="AO820">
        <v>4.4182930141687393E-2</v>
      </c>
      <c r="AP820">
        <v>0.12375847995281219</v>
      </c>
      <c r="AQ820">
        <v>0.39686518907546997</v>
      </c>
      <c r="AR820">
        <v>1.6800626516342163</v>
      </c>
      <c r="AS820">
        <v>1.6854358911514282</v>
      </c>
      <c r="AT820">
        <v>1.5860147476196289</v>
      </c>
      <c r="AU820">
        <v>1.5331944227218628</v>
      </c>
      <c r="AV820">
        <v>1.5310851335525513</v>
      </c>
      <c r="AW820">
        <v>1.5284340381622314</v>
      </c>
      <c r="AX820">
        <v>1.3237835168838501</v>
      </c>
      <c r="AY820">
        <v>0.38902056217193604</v>
      </c>
      <c r="AZ820">
        <v>0.26025360822677612</v>
      </c>
      <c r="BA820">
        <v>0.20161855220794678</v>
      </c>
      <c r="BB820">
        <v>0.12695504724979401</v>
      </c>
      <c r="BC820">
        <v>0.13724672794342041</v>
      </c>
      <c r="BD820">
        <v>0.14981448650360107</v>
      </c>
      <c r="BE820">
        <v>66.154075622558594</v>
      </c>
      <c r="BF820">
        <v>65.892120361328125</v>
      </c>
      <c r="BG820">
        <v>65.395828247070313</v>
      </c>
      <c r="BH820">
        <v>65.113029479980469</v>
      </c>
      <c r="BI820">
        <v>64.787086486816406</v>
      </c>
      <c r="BJ820">
        <v>65.152030944824219</v>
      </c>
      <c r="BK820">
        <v>66.220314025878906</v>
      </c>
      <c r="BL820">
        <v>67.873275756835938</v>
      </c>
      <c r="BM820">
        <v>72.229782104492187</v>
      </c>
      <c r="BN820">
        <v>76.09014892578125</v>
      </c>
      <c r="BO820">
        <v>79.90765380859375</v>
      </c>
      <c r="BP820">
        <v>81.335578918457031</v>
      </c>
      <c r="BQ820">
        <v>82.151634216308594</v>
      </c>
      <c r="BR820">
        <v>83.821319580078125</v>
      </c>
      <c r="BS820">
        <v>83.835647583007813</v>
      </c>
      <c r="BT820">
        <v>83.263221740722656</v>
      </c>
      <c r="BU820">
        <v>83.019439697265625</v>
      </c>
      <c r="BV820">
        <v>82.059295654296875</v>
      </c>
      <c r="BW820">
        <v>79.050117492675781</v>
      </c>
      <c r="BX820">
        <v>75.504432678222656</v>
      </c>
      <c r="BY820">
        <v>72.45196533203125</v>
      </c>
      <c r="BZ820">
        <v>71.447845458984375</v>
      </c>
      <c r="CA820">
        <v>69.750587463378906</v>
      </c>
      <c r="CB820">
        <v>69.275779724121094</v>
      </c>
      <c r="CC820">
        <v>0.26036792993545532</v>
      </c>
      <c r="CD820">
        <v>0.20844326913356781</v>
      </c>
      <c r="CE820">
        <v>0.17471519112586975</v>
      </c>
      <c r="CF820">
        <v>0.22886370122432709</v>
      </c>
      <c r="CG820">
        <v>0.28047409653663635</v>
      </c>
      <c r="CH820">
        <v>0.34625935554504395</v>
      </c>
      <c r="CI820">
        <v>0.30564308166503906</v>
      </c>
      <c r="CJ820">
        <v>0.29540133476257324</v>
      </c>
      <c r="CK820">
        <v>0.15923722088336945</v>
      </c>
      <c r="CL820">
        <v>0.29047897458076477</v>
      </c>
      <c r="CM820">
        <v>0.27281442284584045</v>
      </c>
      <c r="CN820">
        <v>0.26368901133537292</v>
      </c>
      <c r="CO820">
        <v>0.24196852743625641</v>
      </c>
      <c r="CP820">
        <v>0.23044824600219727</v>
      </c>
      <c r="CQ820">
        <v>0.24562619626522064</v>
      </c>
      <c r="CR820">
        <v>0.32816731929779053</v>
      </c>
      <c r="CS820">
        <v>0.26916563510894775</v>
      </c>
      <c r="CT820">
        <v>0.27674597501754761</v>
      </c>
      <c r="CU820">
        <v>0.32281044125556946</v>
      </c>
      <c r="CV820">
        <v>0.361946702003479</v>
      </c>
      <c r="CW820">
        <v>0.38595873117446899</v>
      </c>
      <c r="CX820">
        <v>0.40545827150344849</v>
      </c>
      <c r="CY820">
        <v>0.36076465249061584</v>
      </c>
      <c r="CZ820">
        <v>0.31522032618522644</v>
      </c>
    </row>
    <row r="821" spans="1:104" x14ac:dyDescent="0.25">
      <c r="A821" t="s">
        <v>942</v>
      </c>
      <c r="B821" t="s">
        <v>168</v>
      </c>
      <c r="C821" t="s">
        <v>26</v>
      </c>
      <c r="D821" t="s">
        <v>182</v>
      </c>
      <c r="E821" t="s">
        <v>182</v>
      </c>
      <c r="F821">
        <v>2024</v>
      </c>
      <c r="G821" t="s">
        <v>169</v>
      </c>
      <c r="H821">
        <v>1</v>
      </c>
      <c r="I821">
        <v>23.173801422119141</v>
      </c>
      <c r="J821">
        <v>22.60161018371582</v>
      </c>
      <c r="K821">
        <v>22.410442352294922</v>
      </c>
      <c r="L821">
        <v>22.55419921875</v>
      </c>
      <c r="M821">
        <v>23.70808219909668</v>
      </c>
      <c r="N821">
        <v>26.130683898925781</v>
      </c>
      <c r="O821">
        <v>30.001045227050781</v>
      </c>
      <c r="P821">
        <v>32.690361022949219</v>
      </c>
      <c r="Q821">
        <v>34.343364715576172</v>
      </c>
      <c r="R821">
        <v>34.708660125732422</v>
      </c>
      <c r="S821">
        <v>34.778945922851562</v>
      </c>
      <c r="T821">
        <v>34.398674011230469</v>
      </c>
      <c r="U821">
        <v>34.009670257568359</v>
      </c>
      <c r="V821">
        <v>33.759235382080078</v>
      </c>
      <c r="W821">
        <v>33.200222015380859</v>
      </c>
      <c r="X821">
        <v>32.389938354492187</v>
      </c>
      <c r="Y821">
        <v>31.983264923095703</v>
      </c>
      <c r="Z821">
        <v>32.779563903808594</v>
      </c>
      <c r="AA821">
        <v>32.037208557128906</v>
      </c>
      <c r="AB821">
        <v>30.729862213134766</v>
      </c>
      <c r="AC821">
        <v>29.56646728515625</v>
      </c>
      <c r="AD821">
        <v>28.066516876220703</v>
      </c>
      <c r="AE821">
        <v>26.188127517700195</v>
      </c>
      <c r="AF821">
        <v>24.68104362487793</v>
      </c>
      <c r="AG821">
        <v>-5.3252696990966797E-2</v>
      </c>
      <c r="AH821">
        <v>3.833446279168129E-2</v>
      </c>
      <c r="AI821">
        <v>-3.6932241171598434E-2</v>
      </c>
      <c r="AJ821">
        <v>-3.9655745029449463E-2</v>
      </c>
      <c r="AK821">
        <v>-0.14782938361167908</v>
      </c>
      <c r="AL821">
        <v>-0.29162842035293579</v>
      </c>
      <c r="AM821">
        <v>-0.38295230269432068</v>
      </c>
      <c r="AN821">
        <v>-0.47844457626342773</v>
      </c>
      <c r="AO821">
        <v>-0.30495986342430115</v>
      </c>
      <c r="AP821">
        <v>-4.5798193663358688E-2</v>
      </c>
      <c r="AQ821">
        <v>0.17417316138744354</v>
      </c>
      <c r="AR821">
        <v>1.0228308439254761</v>
      </c>
      <c r="AS821">
        <v>0.95075660943984985</v>
      </c>
      <c r="AT821">
        <v>0.87638449668884277</v>
      </c>
      <c r="AU821">
        <v>0.83777499198913574</v>
      </c>
      <c r="AV821">
        <v>0.67681455612182617</v>
      </c>
      <c r="AW821">
        <v>0.68683111667633057</v>
      </c>
      <c r="AX821">
        <v>0.47506564855575562</v>
      </c>
      <c r="AY821">
        <v>-0.21100948750972748</v>
      </c>
      <c r="AZ821">
        <v>-9.7976498305797577E-2</v>
      </c>
      <c r="BA821">
        <v>-1.4941791072487831E-2</v>
      </c>
      <c r="BB821">
        <v>-7.8214406967163086E-2</v>
      </c>
      <c r="BC821">
        <v>-7.0430375635623932E-2</v>
      </c>
      <c r="BD821">
        <v>-1.8682688474655151E-2</v>
      </c>
      <c r="BE821">
        <v>46.761127471923828</v>
      </c>
      <c r="BF821">
        <v>46.250682830810547</v>
      </c>
      <c r="BG821">
        <v>46.894092559814453</v>
      </c>
      <c r="BH821">
        <v>46.641006469726563</v>
      </c>
      <c r="BI821">
        <v>45.428989410400391</v>
      </c>
      <c r="BJ821">
        <v>44.700592041015625</v>
      </c>
      <c r="BK821">
        <v>45.915935516357422</v>
      </c>
      <c r="BL821">
        <v>45.165225982666016</v>
      </c>
      <c r="BM821">
        <v>47.592578887939453</v>
      </c>
      <c r="BN821">
        <v>51.772789001464844</v>
      </c>
      <c r="BO821">
        <v>54.523025512695313</v>
      </c>
      <c r="BP821">
        <v>56.99786376953125</v>
      </c>
      <c r="BQ821">
        <v>58.511390686035156</v>
      </c>
      <c r="BR821">
        <v>58.537029266357422</v>
      </c>
      <c r="BS821">
        <v>58.775165557861328</v>
      </c>
      <c r="BT821">
        <v>57.834510803222656</v>
      </c>
      <c r="BU821">
        <v>56.142910003662109</v>
      </c>
      <c r="BV821">
        <v>54.153118133544922</v>
      </c>
      <c r="BW821">
        <v>51.475757598876953</v>
      </c>
      <c r="BX821">
        <v>50.034152984619141</v>
      </c>
      <c r="BY821">
        <v>46.617717742919922</v>
      </c>
      <c r="BZ821">
        <v>45.107509613037109</v>
      </c>
      <c r="CA821">
        <v>41.96575927734375</v>
      </c>
      <c r="CB821">
        <v>41.403797149658203</v>
      </c>
      <c r="CC821">
        <v>0.30473741888999939</v>
      </c>
      <c r="CD821">
        <v>0.24404066801071167</v>
      </c>
      <c r="CE821">
        <v>0.20705726742744446</v>
      </c>
      <c r="CF821">
        <v>0.27256035804748535</v>
      </c>
      <c r="CG821">
        <v>0.33865717053413391</v>
      </c>
      <c r="CH821">
        <v>0.41457027196884155</v>
      </c>
      <c r="CI821">
        <v>0.37750142812728882</v>
      </c>
      <c r="CJ821">
        <v>0.36593812704086304</v>
      </c>
      <c r="CK821">
        <v>0.19272133708000183</v>
      </c>
      <c r="CL821">
        <v>0.34125426411628723</v>
      </c>
      <c r="CM821">
        <v>0.31288027763366699</v>
      </c>
      <c r="CN821">
        <v>0.29434135556221008</v>
      </c>
      <c r="CO821">
        <v>0.26627874374389648</v>
      </c>
      <c r="CP821">
        <v>0.25088399648666382</v>
      </c>
      <c r="CQ821">
        <v>0.2641054093837738</v>
      </c>
      <c r="CR821">
        <v>0.35347068309783936</v>
      </c>
      <c r="CS821">
        <v>0.29343849420547485</v>
      </c>
      <c r="CT821">
        <v>0.31166240572929382</v>
      </c>
      <c r="CU821">
        <v>0.37206697463989258</v>
      </c>
      <c r="CV821">
        <v>0.41302067041397095</v>
      </c>
      <c r="CW821">
        <v>0.43949571251869202</v>
      </c>
      <c r="CX821">
        <v>0.46568012237548828</v>
      </c>
      <c r="CY821">
        <v>0.41816616058349609</v>
      </c>
      <c r="CZ821">
        <v>0.3682759702205658</v>
      </c>
    </row>
    <row r="822" spans="1:104" x14ac:dyDescent="0.25">
      <c r="A822" t="s">
        <v>943</v>
      </c>
      <c r="B822" t="s">
        <v>168</v>
      </c>
      <c r="C822" t="s">
        <v>26</v>
      </c>
      <c r="D822" t="s">
        <v>182</v>
      </c>
      <c r="E822" t="s">
        <v>182</v>
      </c>
      <c r="F822">
        <v>2024</v>
      </c>
      <c r="G822" t="s">
        <v>170</v>
      </c>
      <c r="H822">
        <v>2</v>
      </c>
      <c r="I822">
        <v>23.613704681396484</v>
      </c>
      <c r="J822">
        <v>22.975212097167969</v>
      </c>
      <c r="K822">
        <v>22.724340438842773</v>
      </c>
      <c r="L822">
        <v>22.866886138916016</v>
      </c>
      <c r="M822">
        <v>23.924955368041992</v>
      </c>
      <c r="N822">
        <v>26.318479537963867</v>
      </c>
      <c r="O822">
        <v>29.901638031005859</v>
      </c>
      <c r="P822">
        <v>32.378860473632813</v>
      </c>
      <c r="Q822">
        <v>34.239921569824219</v>
      </c>
      <c r="R822">
        <v>34.969535827636719</v>
      </c>
      <c r="S822">
        <v>35.490242004394531</v>
      </c>
      <c r="T822">
        <v>35.412677764892578</v>
      </c>
      <c r="U822">
        <v>35.310897827148437</v>
      </c>
      <c r="V822">
        <v>35.229282379150391</v>
      </c>
      <c r="W822">
        <v>34.839839935302734</v>
      </c>
      <c r="X822">
        <v>33.894325256347656</v>
      </c>
      <c r="Y822">
        <v>32.987419128417969</v>
      </c>
      <c r="Z822">
        <v>33.241630554199219</v>
      </c>
      <c r="AA822">
        <v>33.160968780517578</v>
      </c>
      <c r="AB822">
        <v>31.736091613769531</v>
      </c>
      <c r="AC822">
        <v>30.477727890014648</v>
      </c>
      <c r="AD822">
        <v>28.779495239257813</v>
      </c>
      <c r="AE822">
        <v>26.705429077148438</v>
      </c>
      <c r="AF822">
        <v>25.122947692871094</v>
      </c>
      <c r="AG822">
        <v>-5.1749385893344879E-2</v>
      </c>
      <c r="AH822">
        <v>3.9097372442483902E-2</v>
      </c>
      <c r="AI822">
        <v>-3.453494980931282E-2</v>
      </c>
      <c r="AJ822">
        <v>-3.6034300923347473E-2</v>
      </c>
      <c r="AK822">
        <v>-0.14151577651500702</v>
      </c>
      <c r="AL822">
        <v>-0.27743679285049438</v>
      </c>
      <c r="AM822">
        <v>-0.37041330337524414</v>
      </c>
      <c r="AN822">
        <v>-0.44843757152557373</v>
      </c>
      <c r="AO822">
        <v>-0.2824760377407074</v>
      </c>
      <c r="AP822">
        <v>-3.6974363029003143E-2</v>
      </c>
      <c r="AQ822">
        <v>0.18327860534191132</v>
      </c>
      <c r="AR822">
        <v>1.0549968481063843</v>
      </c>
      <c r="AS822">
        <v>0.99313181638717651</v>
      </c>
      <c r="AT822">
        <v>0.91931676864624023</v>
      </c>
      <c r="AU822">
        <v>0.88357216119766235</v>
      </c>
      <c r="AV822">
        <v>0.72504305839538574</v>
      </c>
      <c r="AW822">
        <v>0.72624635696411133</v>
      </c>
      <c r="AX822">
        <v>0.51526945829391479</v>
      </c>
      <c r="AY822">
        <v>-0.18587914109230042</v>
      </c>
      <c r="AZ822">
        <v>-8.2586988806724548E-2</v>
      </c>
      <c r="BA822">
        <v>-4.8106247559189796E-3</v>
      </c>
      <c r="BB822">
        <v>-6.9251827895641327E-2</v>
      </c>
      <c r="BC822">
        <v>-6.0717850923538208E-2</v>
      </c>
      <c r="BD822">
        <v>-1.0590176098048687E-2</v>
      </c>
      <c r="BE822">
        <v>48.8193359375</v>
      </c>
      <c r="BF822">
        <v>49.261360168457031</v>
      </c>
      <c r="BG822">
        <v>48.036548614501953</v>
      </c>
      <c r="BH822">
        <v>46.989974975585937</v>
      </c>
      <c r="BI822">
        <v>45.7972412109375</v>
      </c>
      <c r="BJ822">
        <v>44.834064483642578</v>
      </c>
      <c r="BK822">
        <v>43.868759155273438</v>
      </c>
      <c r="BL822">
        <v>43.845233917236328</v>
      </c>
      <c r="BM822">
        <v>49.154438018798828</v>
      </c>
      <c r="BN822">
        <v>53.536827087402344</v>
      </c>
      <c r="BO822">
        <v>55.595752716064453</v>
      </c>
      <c r="BP822">
        <v>56.831260681152344</v>
      </c>
      <c r="BQ822">
        <v>58.047519683837891</v>
      </c>
      <c r="BR822">
        <v>58.538726806640625</v>
      </c>
      <c r="BS822">
        <v>58.047519683837891</v>
      </c>
      <c r="BT822">
        <v>57.082210540771484</v>
      </c>
      <c r="BU822">
        <v>55.891609191894531</v>
      </c>
      <c r="BV822">
        <v>53.737838745117187</v>
      </c>
      <c r="BW822">
        <v>51.524188995361328</v>
      </c>
      <c r="BX822">
        <v>49.595706939697266</v>
      </c>
      <c r="BY822">
        <v>48.330265045166016</v>
      </c>
      <c r="BZ822">
        <v>45.700252532958984</v>
      </c>
      <c r="CA822">
        <v>45.164138793945313</v>
      </c>
      <c r="CB822">
        <v>45.106403350830078</v>
      </c>
      <c r="CC822">
        <v>0.30401042103767395</v>
      </c>
      <c r="CD822">
        <v>0.2429310530424118</v>
      </c>
      <c r="CE822">
        <v>0.20523890852928162</v>
      </c>
      <c r="CF822">
        <v>0.27084577083587646</v>
      </c>
      <c r="CG822">
        <v>0.33420571684837341</v>
      </c>
      <c r="CH822">
        <v>0.40751177072525024</v>
      </c>
      <c r="CI822">
        <v>0.36968663334846497</v>
      </c>
      <c r="CJ822">
        <v>0.35305941104888916</v>
      </c>
      <c r="CK822">
        <v>0.18660558760166168</v>
      </c>
      <c r="CL822">
        <v>0.33154666423797607</v>
      </c>
      <c r="CM822">
        <v>0.3067060112953186</v>
      </c>
      <c r="CN822">
        <v>0.2903406023979187</v>
      </c>
      <c r="CO822">
        <v>0.26464030146598816</v>
      </c>
      <c r="CP822">
        <v>0.24988791346549988</v>
      </c>
      <c r="CQ822">
        <v>0.26444023847579956</v>
      </c>
      <c r="CR822">
        <v>0.35214757919311523</v>
      </c>
      <c r="CS822">
        <v>0.28904706239700317</v>
      </c>
      <c r="CT822">
        <v>0.30926841497421265</v>
      </c>
      <c r="CU822">
        <v>0.37459933757781982</v>
      </c>
      <c r="CV822">
        <v>0.41595366597175598</v>
      </c>
      <c r="CW822">
        <v>0.44188237190246582</v>
      </c>
      <c r="CX822">
        <v>0.4654381275177002</v>
      </c>
      <c r="CY822">
        <v>0.41468122601509094</v>
      </c>
      <c r="CZ822">
        <v>0.36529925465583801</v>
      </c>
    </row>
    <row r="823" spans="1:104" x14ac:dyDescent="0.25">
      <c r="A823" t="s">
        <v>944</v>
      </c>
      <c r="B823" t="s">
        <v>168</v>
      </c>
      <c r="C823" t="s">
        <v>26</v>
      </c>
      <c r="D823" t="s">
        <v>182</v>
      </c>
      <c r="E823" t="s">
        <v>182</v>
      </c>
      <c r="F823">
        <v>2024</v>
      </c>
      <c r="G823" t="s">
        <v>171</v>
      </c>
      <c r="H823">
        <v>3</v>
      </c>
      <c r="I823">
        <v>24.37318229675293</v>
      </c>
      <c r="J823">
        <v>23.626508712768555</v>
      </c>
      <c r="K823">
        <v>23.2252197265625</v>
      </c>
      <c r="L823">
        <v>23.17732048034668</v>
      </c>
      <c r="M823">
        <v>24.011625289916992</v>
      </c>
      <c r="N823">
        <v>26.297800064086914</v>
      </c>
      <c r="O823">
        <v>30.019285202026367</v>
      </c>
      <c r="P823">
        <v>32.424167633056641</v>
      </c>
      <c r="Q823">
        <v>34.347003936767578</v>
      </c>
      <c r="R823">
        <v>35.475559234619141</v>
      </c>
      <c r="S823">
        <v>36.50640869140625</v>
      </c>
      <c r="T823">
        <v>36.848602294921875</v>
      </c>
      <c r="U823">
        <v>37.071224212646484</v>
      </c>
      <c r="V823">
        <v>37.432365417480469</v>
      </c>
      <c r="W823">
        <v>37.324092864990234</v>
      </c>
      <c r="X823">
        <v>36.563182830810547</v>
      </c>
      <c r="Y823">
        <v>35.488704681396484</v>
      </c>
      <c r="Z823">
        <v>34.441738128662109</v>
      </c>
      <c r="AA823">
        <v>33.559078216552734</v>
      </c>
      <c r="AB823">
        <v>33.297798156738281</v>
      </c>
      <c r="AC823">
        <v>32.048160552978516</v>
      </c>
      <c r="AD823">
        <v>30.213695526123047</v>
      </c>
      <c r="AE823">
        <v>27.891651153564453</v>
      </c>
      <c r="AF823">
        <v>26.047224044799805</v>
      </c>
      <c r="AG823">
        <v>-4.6528041362762451E-2</v>
      </c>
      <c r="AH823">
        <v>4.0031738579273224E-2</v>
      </c>
      <c r="AI823">
        <v>-2.81718410551548E-2</v>
      </c>
      <c r="AJ823">
        <v>-2.6199499145150185E-2</v>
      </c>
      <c r="AK823">
        <v>-0.1224731057882309</v>
      </c>
      <c r="AL823">
        <v>-0.23905527591705322</v>
      </c>
      <c r="AM823">
        <v>-0.33925604820251465</v>
      </c>
      <c r="AN823">
        <v>-0.39393135905265808</v>
      </c>
      <c r="AO823">
        <v>-0.23749321699142456</v>
      </c>
      <c r="AP823">
        <v>-1.7148362472653389E-2</v>
      </c>
      <c r="AQ823">
        <v>0.20637457072734833</v>
      </c>
      <c r="AR823">
        <v>1.1222513914108276</v>
      </c>
      <c r="AS823">
        <v>1.0719387531280518</v>
      </c>
      <c r="AT823">
        <v>1.0041100978851318</v>
      </c>
      <c r="AU823">
        <v>0.97178894281387329</v>
      </c>
      <c r="AV823">
        <v>0.83267194032669067</v>
      </c>
      <c r="AW823">
        <v>0.83197897672653198</v>
      </c>
      <c r="AX823">
        <v>0.60849666595458984</v>
      </c>
      <c r="AY823">
        <v>-0.11283451318740845</v>
      </c>
      <c r="AZ823">
        <v>-4.0919821709394455E-2</v>
      </c>
      <c r="BA823">
        <v>2.058166079223156E-2</v>
      </c>
      <c r="BB823">
        <v>-4.5858375728130341E-2</v>
      </c>
      <c r="BC823">
        <v>-3.6738131195306778E-2</v>
      </c>
      <c r="BD823">
        <v>9.1950884088873863E-3</v>
      </c>
      <c r="BE823">
        <v>51.428596496582031</v>
      </c>
      <c r="BF823">
        <v>51.619380950927734</v>
      </c>
      <c r="BG823">
        <v>51.572055816650391</v>
      </c>
      <c r="BH823">
        <v>50.548751831054687</v>
      </c>
      <c r="BI823">
        <v>49.797798156738281</v>
      </c>
      <c r="BJ823">
        <v>49.547798156738281</v>
      </c>
      <c r="BK823">
        <v>49.570392608642578</v>
      </c>
      <c r="BL823">
        <v>48.5113525390625</v>
      </c>
      <c r="BM823">
        <v>53.129844665527344</v>
      </c>
      <c r="BN823">
        <v>58.212665557861328</v>
      </c>
      <c r="BO823">
        <v>59.522594451904297</v>
      </c>
      <c r="BP823">
        <v>62.214801788330078</v>
      </c>
      <c r="BQ823">
        <v>63.201725006103516</v>
      </c>
      <c r="BR823">
        <v>62.476696014404297</v>
      </c>
      <c r="BS823">
        <v>63.202678680419922</v>
      </c>
      <c r="BT823">
        <v>62.251663208007813</v>
      </c>
      <c r="BU823">
        <v>61.025684356689453</v>
      </c>
      <c r="BV823">
        <v>57.631748199462891</v>
      </c>
      <c r="BW823">
        <v>55.892925262451172</v>
      </c>
      <c r="BX823">
        <v>54.189537048339844</v>
      </c>
      <c r="BY823">
        <v>52.73614501953125</v>
      </c>
      <c r="BZ823">
        <v>49.594348907470703</v>
      </c>
      <c r="CA823">
        <v>49.094589233398437</v>
      </c>
      <c r="CB823">
        <v>49.535133361816406</v>
      </c>
      <c r="CC823">
        <v>0.29365649819374084</v>
      </c>
      <c r="CD823">
        <v>0.2350214421749115</v>
      </c>
      <c r="CE823">
        <v>0.19778876006603241</v>
      </c>
      <c r="CF823">
        <v>0.25848498940467834</v>
      </c>
      <c r="CG823">
        <v>0.31438997387886047</v>
      </c>
      <c r="CH823">
        <v>0.38417357206344604</v>
      </c>
      <c r="CI823">
        <v>0.35033148527145386</v>
      </c>
      <c r="CJ823">
        <v>0.33572348952293396</v>
      </c>
      <c r="CK823">
        <v>0.17757156491279602</v>
      </c>
      <c r="CL823">
        <v>0.31719186902046204</v>
      </c>
      <c r="CM823">
        <v>0.29504570364952087</v>
      </c>
      <c r="CN823">
        <v>0.28087630867958069</v>
      </c>
      <c r="CO823">
        <v>0.25667685270309448</v>
      </c>
      <c r="CP823">
        <v>0.2446260005235672</v>
      </c>
      <c r="CQ823">
        <v>0.2605801522731781</v>
      </c>
      <c r="CR823">
        <v>0.34767866134643555</v>
      </c>
      <c r="CS823">
        <v>0.28491774201393127</v>
      </c>
      <c r="CT823">
        <v>0.29768890142440796</v>
      </c>
      <c r="CU823">
        <v>0.35677313804626465</v>
      </c>
      <c r="CV823">
        <v>0.40683197975158691</v>
      </c>
      <c r="CW823">
        <v>0.43390083312988281</v>
      </c>
      <c r="CX823">
        <v>0.45803141593933105</v>
      </c>
      <c r="CY823">
        <v>0.40549591183662415</v>
      </c>
      <c r="CZ823">
        <v>0.35489091277122498</v>
      </c>
    </row>
    <row r="824" spans="1:104" x14ac:dyDescent="0.25">
      <c r="A824" t="s">
        <v>945</v>
      </c>
      <c r="B824" t="s">
        <v>168</v>
      </c>
      <c r="C824" t="s">
        <v>26</v>
      </c>
      <c r="D824" t="s">
        <v>182</v>
      </c>
      <c r="E824" t="s">
        <v>182</v>
      </c>
      <c r="F824">
        <v>2024</v>
      </c>
      <c r="G824" t="s">
        <v>172</v>
      </c>
      <c r="H824">
        <v>4</v>
      </c>
      <c r="I824">
        <v>25.387676239013672</v>
      </c>
      <c r="J824">
        <v>24.495147705078125</v>
      </c>
      <c r="K824">
        <v>23.985387802124023</v>
      </c>
      <c r="L824">
        <v>23.855358123779297</v>
      </c>
      <c r="M824">
        <v>24.662717819213867</v>
      </c>
      <c r="N824">
        <v>26.926593780517578</v>
      </c>
      <c r="O824">
        <v>30.08177375793457</v>
      </c>
      <c r="P824">
        <v>32.824199676513672</v>
      </c>
      <c r="Q824">
        <v>35.831882476806641</v>
      </c>
      <c r="R824">
        <v>38.16119384765625</v>
      </c>
      <c r="S824">
        <v>40.026405334472656</v>
      </c>
      <c r="T824">
        <v>41.051486968994141</v>
      </c>
      <c r="U824">
        <v>41.624416351318359</v>
      </c>
      <c r="V824">
        <v>42.193035125732422</v>
      </c>
      <c r="W824">
        <v>42.027667999267578</v>
      </c>
      <c r="X824">
        <v>40.976856231689453</v>
      </c>
      <c r="Y824">
        <v>39.339813232421875</v>
      </c>
      <c r="Z824">
        <v>37.281322479248047</v>
      </c>
      <c r="AA824">
        <v>34.97137451171875</v>
      </c>
      <c r="AB824">
        <v>34.830207824707031</v>
      </c>
      <c r="AC824">
        <v>33.924556732177734</v>
      </c>
      <c r="AD824">
        <v>31.891105651855469</v>
      </c>
      <c r="AE824">
        <v>29.335676193237305</v>
      </c>
      <c r="AF824">
        <v>27.252639770507812</v>
      </c>
      <c r="AG824">
        <v>-2.6591161265969276E-2</v>
      </c>
      <c r="AH824">
        <v>4.2409341782331467E-2</v>
      </c>
      <c r="AI824">
        <v>-4.5746173709630966E-3</v>
      </c>
      <c r="AJ824">
        <v>8.7250024080276489E-3</v>
      </c>
      <c r="AK824">
        <v>-6.3412129878997803E-2</v>
      </c>
      <c r="AL824">
        <v>-0.11717561632394791</v>
      </c>
      <c r="AM824">
        <v>-0.23707790672779083</v>
      </c>
      <c r="AN824">
        <v>-0.20796447992324829</v>
      </c>
      <c r="AO824">
        <v>-8.344268798828125E-2</v>
      </c>
      <c r="AP824">
        <v>5.5924344807863235E-2</v>
      </c>
      <c r="AQ824">
        <v>0.3001759946346283</v>
      </c>
      <c r="AR824">
        <v>1.3899908065795898</v>
      </c>
      <c r="AS824">
        <v>1.3724759817123413</v>
      </c>
      <c r="AT824">
        <v>1.2949584722518921</v>
      </c>
      <c r="AU824">
        <v>1.2470070123672485</v>
      </c>
      <c r="AV824">
        <v>1.1723295450210571</v>
      </c>
      <c r="AW824">
        <v>1.1583521366119385</v>
      </c>
      <c r="AX824">
        <v>0.94293379783630371</v>
      </c>
      <c r="AY824">
        <v>0.14609064161777496</v>
      </c>
      <c r="AZ824">
        <v>0.11556275188922882</v>
      </c>
      <c r="BA824">
        <v>0.11381804943084717</v>
      </c>
      <c r="BB824">
        <v>4.5815557241439819E-2</v>
      </c>
      <c r="BC824">
        <v>5.5098626762628555E-2</v>
      </c>
      <c r="BD824">
        <v>8.2552433013916016E-2</v>
      </c>
      <c r="BE824">
        <v>58.285629272460937</v>
      </c>
      <c r="BF824">
        <v>57.97564697265625</v>
      </c>
      <c r="BG824">
        <v>56.536102294921875</v>
      </c>
      <c r="BH824">
        <v>54.773727416992187</v>
      </c>
      <c r="BI824">
        <v>54.763015747070313</v>
      </c>
      <c r="BJ824">
        <v>54.67803955078125</v>
      </c>
      <c r="BK824">
        <v>55.381389617919922</v>
      </c>
      <c r="BL824">
        <v>59.725246429443359</v>
      </c>
      <c r="BM824">
        <v>66.535064697265625</v>
      </c>
      <c r="BN824">
        <v>70.501502990722656</v>
      </c>
      <c r="BO824">
        <v>73.51007080078125</v>
      </c>
      <c r="BP824">
        <v>75.537445068359375</v>
      </c>
      <c r="BQ824">
        <v>76.761741638183594</v>
      </c>
      <c r="BR824">
        <v>76.810531616210938</v>
      </c>
      <c r="BS824">
        <v>77.465805053710938</v>
      </c>
      <c r="BT824">
        <v>76.083145141601563</v>
      </c>
      <c r="BU824">
        <v>74.844093322753906</v>
      </c>
      <c r="BV824">
        <v>73.655502319335938</v>
      </c>
      <c r="BW824">
        <v>71.941207885742187</v>
      </c>
      <c r="BX824">
        <v>68.047843933105469</v>
      </c>
      <c r="BY824">
        <v>63.132099151611328</v>
      </c>
      <c r="BZ824">
        <v>62.107826232910156</v>
      </c>
      <c r="CA824">
        <v>60.879718780517578</v>
      </c>
      <c r="CB824">
        <v>59.393051147460937</v>
      </c>
      <c r="CC824">
        <v>0.26008713245391846</v>
      </c>
      <c r="CD824">
        <v>0.20707224309444427</v>
      </c>
      <c r="CE824">
        <v>0.17383314669132233</v>
      </c>
      <c r="CF824">
        <v>0.22656619548797607</v>
      </c>
      <c r="CG824">
        <v>0.2754707932472229</v>
      </c>
      <c r="CH824">
        <v>0.33608624339103699</v>
      </c>
      <c r="CI824">
        <v>0.30004587769508362</v>
      </c>
      <c r="CJ824">
        <v>0.29040876030921936</v>
      </c>
      <c r="CK824">
        <v>0.15678384900093079</v>
      </c>
      <c r="CL824">
        <v>0.28672555088996887</v>
      </c>
      <c r="CM824">
        <v>0.26957798004150391</v>
      </c>
      <c r="CN824">
        <v>0.26070451736450195</v>
      </c>
      <c r="CO824">
        <v>0.23933166265487671</v>
      </c>
      <c r="CP824">
        <v>0.2290956974029541</v>
      </c>
      <c r="CQ824">
        <v>0.24287770688533783</v>
      </c>
      <c r="CR824">
        <v>0.32198658585548401</v>
      </c>
      <c r="CS824">
        <v>0.26097428798675537</v>
      </c>
      <c r="CT824">
        <v>0.26723894476890564</v>
      </c>
      <c r="CU824">
        <v>0.3114905059337616</v>
      </c>
      <c r="CV824">
        <v>0.3561844527721405</v>
      </c>
      <c r="CW824">
        <v>0.3835926353931427</v>
      </c>
      <c r="CX824">
        <v>0.40626367926597595</v>
      </c>
      <c r="CY824">
        <v>0.36074718832969666</v>
      </c>
      <c r="CZ824">
        <v>0.3160216212272644</v>
      </c>
    </row>
    <row r="825" spans="1:104" x14ac:dyDescent="0.25">
      <c r="A825" t="s">
        <v>946</v>
      </c>
      <c r="B825" t="s">
        <v>168</v>
      </c>
      <c r="C825" t="s">
        <v>26</v>
      </c>
      <c r="D825" t="s">
        <v>182</v>
      </c>
      <c r="E825" t="s">
        <v>182</v>
      </c>
      <c r="F825">
        <v>2024</v>
      </c>
      <c r="G825" t="s">
        <v>173</v>
      </c>
      <c r="H825">
        <v>5</v>
      </c>
      <c r="I825">
        <v>25.492160797119141</v>
      </c>
      <c r="J825">
        <v>24.684782028198242</v>
      </c>
      <c r="K825">
        <v>24.172008514404297</v>
      </c>
      <c r="L825">
        <v>24.087194442749023</v>
      </c>
      <c r="M825">
        <v>24.972774505615234</v>
      </c>
      <c r="N825">
        <v>27.247020721435547</v>
      </c>
      <c r="O825">
        <v>30.171609878540039</v>
      </c>
      <c r="P825">
        <v>33.689857482910156</v>
      </c>
      <c r="Q825">
        <v>37.123706817626953</v>
      </c>
      <c r="R825">
        <v>39.445388793945313</v>
      </c>
      <c r="S825">
        <v>41.188835144042969</v>
      </c>
      <c r="T825">
        <v>42.200710296630859</v>
      </c>
      <c r="U825">
        <v>42.669548034667969</v>
      </c>
      <c r="V825">
        <v>43.086811065673828</v>
      </c>
      <c r="W825">
        <v>42.792102813720703</v>
      </c>
      <c r="X825">
        <v>41.558853149414063</v>
      </c>
      <c r="Y825">
        <v>39.771739959716797</v>
      </c>
      <c r="Z825">
        <v>37.552513122558594</v>
      </c>
      <c r="AA825">
        <v>35.126621246337891</v>
      </c>
      <c r="AB825">
        <v>34.637042999267578</v>
      </c>
      <c r="AC825">
        <v>34.261791229248047</v>
      </c>
      <c r="AD825">
        <v>32.089912414550781</v>
      </c>
      <c r="AE825">
        <v>29.559574127197266</v>
      </c>
      <c r="AF825">
        <v>27.440559387207031</v>
      </c>
      <c r="AG825">
        <v>-2.1621929481625557E-2</v>
      </c>
      <c r="AH825">
        <v>4.2790181934833527E-2</v>
      </c>
      <c r="AI825">
        <v>9.5134665025398135E-4</v>
      </c>
      <c r="AJ825">
        <v>1.6911037266254425E-2</v>
      </c>
      <c r="AK825">
        <v>-5.0008535385131836E-2</v>
      </c>
      <c r="AL825">
        <v>-8.9624710381031036E-2</v>
      </c>
      <c r="AM825">
        <v>-0.21566693484783173</v>
      </c>
      <c r="AN825">
        <v>-0.16930615901947021</v>
      </c>
      <c r="AO825">
        <v>-4.8803139477968216E-2</v>
      </c>
      <c r="AP825">
        <v>7.5871668756008148E-2</v>
      </c>
      <c r="AQ825">
        <v>0.33059215545654297</v>
      </c>
      <c r="AR825">
        <v>1.4784046411514282</v>
      </c>
      <c r="AS825">
        <v>1.461897611618042</v>
      </c>
      <c r="AT825">
        <v>1.3714755773544312</v>
      </c>
      <c r="AU825">
        <v>1.3172791004180908</v>
      </c>
      <c r="AV825">
        <v>1.2563860416412354</v>
      </c>
      <c r="AW825">
        <v>1.2391223907470703</v>
      </c>
      <c r="AX825">
        <v>1.0260766744613647</v>
      </c>
      <c r="AY825">
        <v>0.20942948758602142</v>
      </c>
      <c r="AZ825">
        <v>0.15340979397296906</v>
      </c>
      <c r="BA825">
        <v>0.13697363436222076</v>
      </c>
      <c r="BB825">
        <v>6.7283600568771362E-2</v>
      </c>
      <c r="BC825">
        <v>7.6740831136703491E-2</v>
      </c>
      <c r="BD825">
        <v>9.9392332136631012E-2</v>
      </c>
      <c r="BE825">
        <v>59.713222503662109</v>
      </c>
      <c r="BF825">
        <v>59.463222503662109</v>
      </c>
      <c r="BG825">
        <v>59.213222503662109</v>
      </c>
      <c r="BH825">
        <v>58.465602874755859</v>
      </c>
      <c r="BI825">
        <v>58.203689575195313</v>
      </c>
      <c r="BJ825">
        <v>57.463695526123047</v>
      </c>
      <c r="BK825">
        <v>61.058845520019531</v>
      </c>
      <c r="BL825">
        <v>65.14422607421875</v>
      </c>
      <c r="BM825">
        <v>70.011764526367188</v>
      </c>
      <c r="BN825">
        <v>74.666946411132813</v>
      </c>
      <c r="BO825">
        <v>78.798072814941406</v>
      </c>
      <c r="BP825">
        <v>79.799026489257813</v>
      </c>
      <c r="BQ825">
        <v>78.8314208984375</v>
      </c>
      <c r="BR825">
        <v>78.42742919921875</v>
      </c>
      <c r="BS825">
        <v>78.476272583007812</v>
      </c>
      <c r="BT825">
        <v>77.951492309570313</v>
      </c>
      <c r="BU825">
        <v>76.739372253417969</v>
      </c>
      <c r="BV825">
        <v>75.273200988769531</v>
      </c>
      <c r="BW825">
        <v>72.642555236816406</v>
      </c>
      <c r="BX825">
        <v>68.964500427246094</v>
      </c>
      <c r="BY825">
        <v>66.05908203125</v>
      </c>
      <c r="BZ825">
        <v>64.833145141601563</v>
      </c>
      <c r="CA825">
        <v>64.583145141601562</v>
      </c>
      <c r="CB825">
        <v>63.108154296875</v>
      </c>
      <c r="CC825">
        <v>0.25171133875846863</v>
      </c>
      <c r="CD825">
        <v>0.20165148377418518</v>
      </c>
      <c r="CE825">
        <v>0.16911701858043671</v>
      </c>
      <c r="CF825">
        <v>0.22165423631668091</v>
      </c>
      <c r="CG825">
        <v>0.27111959457397461</v>
      </c>
      <c r="CH825">
        <v>0.33124721050262451</v>
      </c>
      <c r="CI825">
        <v>0.29392731189727783</v>
      </c>
      <c r="CJ825">
        <v>0.28975501656532288</v>
      </c>
      <c r="CK825">
        <v>0.15882472693920135</v>
      </c>
      <c r="CL825">
        <v>0.29058617353439331</v>
      </c>
      <c r="CM825">
        <v>0.27197211980819702</v>
      </c>
      <c r="CN825">
        <v>0.26304391026496887</v>
      </c>
      <c r="CO825">
        <v>0.24050718545913696</v>
      </c>
      <c r="CP825">
        <v>0.22866731882095337</v>
      </c>
      <c r="CQ825">
        <v>0.24198164045810699</v>
      </c>
      <c r="CR825">
        <v>0.32009637355804443</v>
      </c>
      <c r="CS825">
        <v>0.25905323028564453</v>
      </c>
      <c r="CT825">
        <v>0.26498949527740479</v>
      </c>
      <c r="CU825">
        <v>0.308592289686203</v>
      </c>
      <c r="CV825">
        <v>0.35086807608604431</v>
      </c>
      <c r="CW825">
        <v>0.37856999039649963</v>
      </c>
      <c r="CX825">
        <v>0.39636006951332092</v>
      </c>
      <c r="CY825">
        <v>0.35262212157249451</v>
      </c>
      <c r="CZ825">
        <v>0.30784568190574646</v>
      </c>
    </row>
    <row r="826" spans="1:104" x14ac:dyDescent="0.25">
      <c r="A826" t="s">
        <v>947</v>
      </c>
      <c r="B826" t="s">
        <v>168</v>
      </c>
      <c r="C826" t="s">
        <v>26</v>
      </c>
      <c r="D826" t="s">
        <v>182</v>
      </c>
      <c r="E826" t="s">
        <v>182</v>
      </c>
      <c r="F826">
        <v>2024</v>
      </c>
      <c r="G826" t="s">
        <v>174</v>
      </c>
      <c r="H826">
        <v>6</v>
      </c>
      <c r="I826">
        <v>26.474828720092773</v>
      </c>
      <c r="J826">
        <v>25.595951080322266</v>
      </c>
      <c r="K826">
        <v>25.048213958740234</v>
      </c>
      <c r="L826">
        <v>24.919757843017578</v>
      </c>
      <c r="M826">
        <v>25.830337524414063</v>
      </c>
      <c r="N826">
        <v>28.026138305664063</v>
      </c>
      <c r="O826">
        <v>30.938508987426758</v>
      </c>
      <c r="P826">
        <v>34.572246551513672</v>
      </c>
      <c r="Q826">
        <v>37.821254730224609</v>
      </c>
      <c r="R826">
        <v>40.381893157958984</v>
      </c>
      <c r="S826">
        <v>42.389446258544922</v>
      </c>
      <c r="T826">
        <v>43.412010192871094</v>
      </c>
      <c r="U826">
        <v>43.751506805419922</v>
      </c>
      <c r="V826">
        <v>43.9715576171875</v>
      </c>
      <c r="W826">
        <v>43.66949462890625</v>
      </c>
      <c r="X826">
        <v>42.638435363769531</v>
      </c>
      <c r="Y826">
        <v>41.232940673828125</v>
      </c>
      <c r="Z826">
        <v>39.193714141845703</v>
      </c>
      <c r="AA826">
        <v>36.773754119873047</v>
      </c>
      <c r="AB826">
        <v>35.431926727294922</v>
      </c>
      <c r="AC826">
        <v>35.080265045166016</v>
      </c>
      <c r="AD826">
        <v>33.091075897216797</v>
      </c>
      <c r="AE826">
        <v>30.593246459960938</v>
      </c>
      <c r="AF826">
        <v>28.394725799560547</v>
      </c>
      <c r="AG826">
        <v>-2.1609274670481682E-2</v>
      </c>
      <c r="AH826">
        <v>4.4817812740802765E-2</v>
      </c>
      <c r="AI826">
        <v>2.2081532515585423E-3</v>
      </c>
      <c r="AJ826">
        <v>1.9400188699364662E-2</v>
      </c>
      <c r="AK826">
        <v>-4.8952024430036545E-2</v>
      </c>
      <c r="AL826">
        <v>-8.6589671671390533E-2</v>
      </c>
      <c r="AM826">
        <v>-0.21731281280517578</v>
      </c>
      <c r="AN826">
        <v>-0.1649198979139328</v>
      </c>
      <c r="AO826">
        <v>-4.1589736938476563E-2</v>
      </c>
      <c r="AP826">
        <v>8.1229403614997864E-2</v>
      </c>
      <c r="AQ826">
        <v>0.3441474437713623</v>
      </c>
      <c r="AR826">
        <v>1.529619574546814</v>
      </c>
      <c r="AS826">
        <v>1.5106927156448364</v>
      </c>
      <c r="AT826">
        <v>1.4132602214813232</v>
      </c>
      <c r="AU826">
        <v>1.3587180376052856</v>
      </c>
      <c r="AV826">
        <v>1.3080021142959595</v>
      </c>
      <c r="AW826">
        <v>1.3050352334976196</v>
      </c>
      <c r="AX826">
        <v>1.08771812915802</v>
      </c>
      <c r="AY826">
        <v>0.23287539184093475</v>
      </c>
      <c r="AZ826">
        <v>0.1657480001449585</v>
      </c>
      <c r="BA826">
        <v>0.14561411738395691</v>
      </c>
      <c r="BB826">
        <v>7.4215196073055267E-2</v>
      </c>
      <c r="BC826">
        <v>8.4280222654342651E-2</v>
      </c>
      <c r="BD826">
        <v>0.10692618042230606</v>
      </c>
      <c r="BE826">
        <v>60.476047515869141</v>
      </c>
      <c r="BF826">
        <v>60.464126586914063</v>
      </c>
      <c r="BG826">
        <v>59.487972259521484</v>
      </c>
      <c r="BH826">
        <v>59.953395843505859</v>
      </c>
      <c r="BI826">
        <v>58.727237701416016</v>
      </c>
      <c r="BJ826">
        <v>59.916675567626953</v>
      </c>
      <c r="BK826">
        <v>60.857059478759766</v>
      </c>
      <c r="BL826">
        <v>64.487602233886719</v>
      </c>
      <c r="BM826">
        <v>67.189430236816406</v>
      </c>
      <c r="BN826">
        <v>70.595726013183594</v>
      </c>
      <c r="BO826">
        <v>74.250106811523438</v>
      </c>
      <c r="BP826">
        <v>77.190261840820313</v>
      </c>
      <c r="BQ826">
        <v>78.225784301757813</v>
      </c>
      <c r="BR826">
        <v>79.66522216796875</v>
      </c>
      <c r="BS826">
        <v>79.9281005859375</v>
      </c>
      <c r="BT826">
        <v>78.535400390625</v>
      </c>
      <c r="BU826">
        <v>77.309005737304688</v>
      </c>
      <c r="BV826">
        <v>76.08404541015625</v>
      </c>
      <c r="BW826">
        <v>73.867897033691406</v>
      </c>
      <c r="BX826">
        <v>71.177986145019531</v>
      </c>
      <c r="BY826">
        <v>67.036720275878906</v>
      </c>
      <c r="BZ826">
        <v>64.64306640625</v>
      </c>
      <c r="CA826">
        <v>63.665958404541016</v>
      </c>
      <c r="CB826">
        <v>62.91619873046875</v>
      </c>
      <c r="CC826">
        <v>0.26252502202987671</v>
      </c>
      <c r="CD826">
        <v>0.20973894000053406</v>
      </c>
      <c r="CE826">
        <v>0.17607347667217255</v>
      </c>
      <c r="CF826">
        <v>0.22975847125053406</v>
      </c>
      <c r="CG826">
        <v>0.280620276927948</v>
      </c>
      <c r="CH826">
        <v>0.34156841039657593</v>
      </c>
      <c r="CI826">
        <v>0.3013530969619751</v>
      </c>
      <c r="CJ826">
        <v>0.29691874980926514</v>
      </c>
      <c r="CK826">
        <v>0.16096067428588867</v>
      </c>
      <c r="CL826">
        <v>0.29509732127189636</v>
      </c>
      <c r="CM826">
        <v>0.27821788191795349</v>
      </c>
      <c r="CN826">
        <v>0.26921173930168152</v>
      </c>
      <c r="CO826">
        <v>0.24567188322544098</v>
      </c>
      <c r="CP826">
        <v>0.23307371139526367</v>
      </c>
      <c r="CQ826">
        <v>0.2470146119594574</v>
      </c>
      <c r="CR826">
        <v>0.32874342799186707</v>
      </c>
      <c r="CS826">
        <v>0.26922386884689331</v>
      </c>
      <c r="CT826">
        <v>0.27573913335800171</v>
      </c>
      <c r="CU826">
        <v>0.32178378105163574</v>
      </c>
      <c r="CV826">
        <v>0.35921362042427063</v>
      </c>
      <c r="CW826">
        <v>0.3875584602355957</v>
      </c>
      <c r="CX826">
        <v>0.40776899456977844</v>
      </c>
      <c r="CY826">
        <v>0.36395731568336487</v>
      </c>
      <c r="CZ826">
        <v>0.31819605827331543</v>
      </c>
    </row>
    <row r="827" spans="1:104" x14ac:dyDescent="0.25">
      <c r="A827" t="s">
        <v>948</v>
      </c>
      <c r="B827" t="s">
        <v>168</v>
      </c>
      <c r="C827" t="s">
        <v>26</v>
      </c>
      <c r="D827" t="s">
        <v>182</v>
      </c>
      <c r="E827" t="s">
        <v>182</v>
      </c>
      <c r="F827">
        <v>2024</v>
      </c>
      <c r="G827" t="s">
        <v>175</v>
      </c>
      <c r="H827">
        <v>7</v>
      </c>
      <c r="I827">
        <v>27.782222747802734</v>
      </c>
      <c r="J827">
        <v>26.879587173461914</v>
      </c>
      <c r="K827">
        <v>26.258726119995117</v>
      </c>
      <c r="L827">
        <v>26.163167953491211</v>
      </c>
      <c r="M827">
        <v>27.16865348815918</v>
      </c>
      <c r="N827">
        <v>29.709281921386719</v>
      </c>
      <c r="O827">
        <v>32.850177764892578</v>
      </c>
      <c r="P827">
        <v>36.403636932373047</v>
      </c>
      <c r="Q827">
        <v>39.528125762939453</v>
      </c>
      <c r="R827">
        <v>42.078582763671875</v>
      </c>
      <c r="S827">
        <v>44.074230194091797</v>
      </c>
      <c r="T827">
        <v>45.114261627197266</v>
      </c>
      <c r="U827">
        <v>45.679450988769531</v>
      </c>
      <c r="V827">
        <v>46.108531951904297</v>
      </c>
      <c r="W827">
        <v>45.997032165527344</v>
      </c>
      <c r="X827">
        <v>45.306415557861328</v>
      </c>
      <c r="Y827">
        <v>43.965396881103516</v>
      </c>
      <c r="Z827">
        <v>41.654281616210938</v>
      </c>
      <c r="AA827">
        <v>38.747501373291016</v>
      </c>
      <c r="AB827">
        <v>37.161724090576172</v>
      </c>
      <c r="AC827">
        <v>36.76373291015625</v>
      </c>
      <c r="AD827">
        <v>34.716800689697266</v>
      </c>
      <c r="AE827">
        <v>32.083900451660156</v>
      </c>
      <c r="AF827">
        <v>29.789848327636719</v>
      </c>
      <c r="AG827">
        <v>-1.235912274569273E-2</v>
      </c>
      <c r="AH827">
        <v>4.655032604932785E-2</v>
      </c>
      <c r="AI827">
        <v>1.3311947695910931E-2</v>
      </c>
      <c r="AJ827">
        <v>3.6177635192871094E-2</v>
      </c>
      <c r="AK827">
        <v>-2.2049577906727791E-2</v>
      </c>
      <c r="AL827">
        <v>-3.1340401619672775E-2</v>
      </c>
      <c r="AM827">
        <v>-0.17918242514133453</v>
      </c>
      <c r="AN827">
        <v>-8.1982627511024475E-2</v>
      </c>
      <c r="AO827">
        <v>3.1415544450283051E-2</v>
      </c>
      <c r="AP827">
        <v>0.1156926229596138</v>
      </c>
      <c r="AQ827">
        <v>0.38152268528938293</v>
      </c>
      <c r="AR827">
        <v>1.6172691583633423</v>
      </c>
      <c r="AS827">
        <v>1.6185224056243896</v>
      </c>
      <c r="AT827">
        <v>1.5210798978805542</v>
      </c>
      <c r="AU827">
        <v>1.4678993225097656</v>
      </c>
      <c r="AV827">
        <v>1.4693549871444702</v>
      </c>
      <c r="AW827">
        <v>1.4738531112670898</v>
      </c>
      <c r="AX827">
        <v>1.2642652988433838</v>
      </c>
      <c r="AY827">
        <v>0.35804170370101929</v>
      </c>
      <c r="AZ827">
        <v>0.23936170339584351</v>
      </c>
      <c r="BA827">
        <v>0.18959666788578033</v>
      </c>
      <c r="BB827">
        <v>0.11730616539716721</v>
      </c>
      <c r="BC827">
        <v>0.12769471108913422</v>
      </c>
      <c r="BD827">
        <v>0.14174637198448181</v>
      </c>
      <c r="BE827">
        <v>67.772674560546875</v>
      </c>
      <c r="BF827">
        <v>67.262168884277344</v>
      </c>
      <c r="BG827">
        <v>66.547966003417969</v>
      </c>
      <c r="BH827">
        <v>66.536033630371094</v>
      </c>
      <c r="BI827">
        <v>66.523147583007813</v>
      </c>
      <c r="BJ827">
        <v>66.523147583007813</v>
      </c>
      <c r="BK827">
        <v>67.713485717773438</v>
      </c>
      <c r="BL827">
        <v>69.427207946777344</v>
      </c>
      <c r="BM827">
        <v>74.201675415039063</v>
      </c>
      <c r="BN827">
        <v>77.427574157714844</v>
      </c>
      <c r="BO827">
        <v>78.475547790527344</v>
      </c>
      <c r="BP827">
        <v>76.986763000488281</v>
      </c>
      <c r="BQ827">
        <v>78.428054809570313</v>
      </c>
      <c r="BR827">
        <v>81.615753173828125</v>
      </c>
      <c r="BS827">
        <v>79.916473388671875</v>
      </c>
      <c r="BT827">
        <v>81.546424865722656</v>
      </c>
      <c r="BU827">
        <v>83.70001220703125</v>
      </c>
      <c r="BV827">
        <v>83.176139831542969</v>
      </c>
      <c r="BW827">
        <v>78.054542541503906</v>
      </c>
      <c r="BX827">
        <v>73.954414367675781</v>
      </c>
      <c r="BY827">
        <v>72.226608276367188</v>
      </c>
      <c r="BZ827">
        <v>71.725898742675781</v>
      </c>
      <c r="CA827">
        <v>69.809425354003906</v>
      </c>
      <c r="CB827">
        <v>69.785797119140625</v>
      </c>
      <c r="CC827">
        <v>0.25724545121192932</v>
      </c>
      <c r="CD827">
        <v>0.20640493929386139</v>
      </c>
      <c r="CE827">
        <v>0.17288202047348022</v>
      </c>
      <c r="CF827">
        <v>0.22657349705696106</v>
      </c>
      <c r="CG827">
        <v>0.27797511219978333</v>
      </c>
      <c r="CH827">
        <v>0.34143361449241638</v>
      </c>
      <c r="CI827">
        <v>0.30040675401687622</v>
      </c>
      <c r="CJ827">
        <v>0.29217302799224854</v>
      </c>
      <c r="CK827">
        <v>0.15660116076469421</v>
      </c>
      <c r="CL827">
        <v>0.28571495413780212</v>
      </c>
      <c r="CM827">
        <v>0.26765832304954529</v>
      </c>
      <c r="CN827">
        <v>0.2579399049282074</v>
      </c>
      <c r="CO827">
        <v>0.23639951646327972</v>
      </c>
      <c r="CP827">
        <v>0.22490501403808594</v>
      </c>
      <c r="CQ827">
        <v>0.23921512067317963</v>
      </c>
      <c r="CR827">
        <v>0.32189565896987915</v>
      </c>
      <c r="CS827">
        <v>0.26532956957817078</v>
      </c>
      <c r="CT827">
        <v>0.27105286717414856</v>
      </c>
      <c r="CU827">
        <v>0.31478041410446167</v>
      </c>
      <c r="CV827">
        <v>0.3504917323589325</v>
      </c>
      <c r="CW827">
        <v>0.3776896595954895</v>
      </c>
      <c r="CX827">
        <v>0.3981035053730011</v>
      </c>
      <c r="CY827">
        <v>0.35518357157707214</v>
      </c>
      <c r="CZ827">
        <v>0.31092944741249084</v>
      </c>
    </row>
    <row r="828" spans="1:104" x14ac:dyDescent="0.25">
      <c r="A828" t="s">
        <v>949</v>
      </c>
      <c r="B828" t="s">
        <v>168</v>
      </c>
      <c r="C828" t="s">
        <v>26</v>
      </c>
      <c r="D828" t="s">
        <v>182</v>
      </c>
      <c r="E828" t="s">
        <v>182</v>
      </c>
      <c r="F828">
        <v>2024</v>
      </c>
      <c r="G828" t="s">
        <v>176</v>
      </c>
      <c r="H828">
        <v>8</v>
      </c>
      <c r="I828">
        <v>28.772584915161133</v>
      </c>
      <c r="J828">
        <v>27.774660110473633</v>
      </c>
      <c r="K828">
        <v>27.131172180175781</v>
      </c>
      <c r="L828">
        <v>27.011144638061523</v>
      </c>
      <c r="M828">
        <v>28.081005096435547</v>
      </c>
      <c r="N828">
        <v>30.885128021240234</v>
      </c>
      <c r="O828">
        <v>34.496253967285156</v>
      </c>
      <c r="P828">
        <v>38.233024597167969</v>
      </c>
      <c r="Q828">
        <v>41.989654541015625</v>
      </c>
      <c r="R828">
        <v>44.979045867919922</v>
      </c>
      <c r="S828">
        <v>47.438587188720703</v>
      </c>
      <c r="T828">
        <v>48.684551239013672</v>
      </c>
      <c r="U828">
        <v>49.332851409912109</v>
      </c>
      <c r="V828">
        <v>49.780487060546875</v>
      </c>
      <c r="W828">
        <v>49.633800506591797</v>
      </c>
      <c r="X828">
        <v>48.619831085205078</v>
      </c>
      <c r="Y828">
        <v>46.925296783447266</v>
      </c>
      <c r="Z828">
        <v>44.462966918945313</v>
      </c>
      <c r="AA828">
        <v>41.246559143066406</v>
      </c>
      <c r="AB828">
        <v>39.801425933837891</v>
      </c>
      <c r="AC828">
        <v>38.738780975341797</v>
      </c>
      <c r="AD828">
        <v>36.286994934082031</v>
      </c>
      <c r="AE828">
        <v>33.417816162109375</v>
      </c>
      <c r="AF828">
        <v>30.997865676879883</v>
      </c>
      <c r="AG828">
        <v>-4.6549839898943901E-3</v>
      </c>
      <c r="AH828">
        <v>4.8618346452713013E-2</v>
      </c>
      <c r="AI828">
        <v>2.3038025945425034E-2</v>
      </c>
      <c r="AJ828">
        <v>5.0998158752918243E-2</v>
      </c>
      <c r="AK828">
        <v>1.0747745400294662E-3</v>
      </c>
      <c r="AL828">
        <v>1.7039958387613297E-2</v>
      </c>
      <c r="AM828">
        <v>-0.14758975803852081</v>
      </c>
      <c r="AN828">
        <v>-1.178204920142889E-2</v>
      </c>
      <c r="AO828">
        <v>9.557226300239563E-2</v>
      </c>
      <c r="AP828">
        <v>0.15114565193653107</v>
      </c>
      <c r="AQ828">
        <v>0.43802753090858459</v>
      </c>
      <c r="AR828">
        <v>1.800847053527832</v>
      </c>
      <c r="AS828">
        <v>1.8170509338378906</v>
      </c>
      <c r="AT828">
        <v>1.7083950042724609</v>
      </c>
      <c r="AU828">
        <v>1.6485121250152588</v>
      </c>
      <c r="AV828">
        <v>1.6709045171737671</v>
      </c>
      <c r="AW828">
        <v>1.6645253896713257</v>
      </c>
      <c r="AX828">
        <v>1.4626836776733398</v>
      </c>
      <c r="AY828">
        <v>0.48450154066085815</v>
      </c>
      <c r="AZ828">
        <v>0.31692790985107422</v>
      </c>
      <c r="BA828">
        <v>0.23546095192432404</v>
      </c>
      <c r="BB828">
        <v>0.15846537053585052</v>
      </c>
      <c r="BC828">
        <v>0.16898535192012787</v>
      </c>
      <c r="BD828">
        <v>0.17555609345436096</v>
      </c>
      <c r="BE828">
        <v>70.465934753417969</v>
      </c>
      <c r="BF828">
        <v>70.66668701171875</v>
      </c>
      <c r="BG828">
        <v>69.694595336914063</v>
      </c>
      <c r="BH828">
        <v>70.048728942871094</v>
      </c>
      <c r="BI828">
        <v>69.295547485351563</v>
      </c>
      <c r="BJ828">
        <v>68.886184692382813</v>
      </c>
      <c r="BK828">
        <v>68.895736694335937</v>
      </c>
      <c r="BL828">
        <v>68.685417175292969</v>
      </c>
      <c r="BM828">
        <v>71.390830993652344</v>
      </c>
      <c r="BN828">
        <v>74.733879089355469</v>
      </c>
      <c r="BO828">
        <v>79.799736022949219</v>
      </c>
      <c r="BP828">
        <v>82.761512756347656</v>
      </c>
      <c r="BQ828">
        <v>83.979095458984375</v>
      </c>
      <c r="BR828">
        <v>84.218841552734375</v>
      </c>
      <c r="BS828">
        <v>83.999160766601562</v>
      </c>
      <c r="BT828">
        <v>83.42877197265625</v>
      </c>
      <c r="BU828">
        <v>83.190750122070312</v>
      </c>
      <c r="BV828">
        <v>81.647315979003906</v>
      </c>
      <c r="BW828">
        <v>78.486679077148438</v>
      </c>
      <c r="BX828">
        <v>75.990257263183594</v>
      </c>
      <c r="BY828">
        <v>74.0087890625</v>
      </c>
      <c r="BZ828">
        <v>73.208023071289063</v>
      </c>
      <c r="CA828">
        <v>71.495552062988281</v>
      </c>
      <c r="CB828">
        <v>71.856758117675781</v>
      </c>
      <c r="CC828">
        <v>0.26117515563964844</v>
      </c>
      <c r="CD828">
        <v>0.20897680521011353</v>
      </c>
      <c r="CE828">
        <v>0.17513304948806763</v>
      </c>
      <c r="CF828">
        <v>0.22933004796504974</v>
      </c>
      <c r="CG828">
        <v>0.2814166247844696</v>
      </c>
      <c r="CH828">
        <v>0.3479820191860199</v>
      </c>
      <c r="CI828">
        <v>0.3070036768913269</v>
      </c>
      <c r="CJ828">
        <v>0.29707387089729309</v>
      </c>
      <c r="CK828">
        <v>0.16095389425754547</v>
      </c>
      <c r="CL828">
        <v>0.29566359519958496</v>
      </c>
      <c r="CM828">
        <v>0.27928641438484192</v>
      </c>
      <c r="CN828">
        <v>0.27061527967453003</v>
      </c>
      <c r="CO828">
        <v>0.24849766492843628</v>
      </c>
      <c r="CP828">
        <v>0.23638606071472168</v>
      </c>
      <c r="CQ828">
        <v>0.25158005952835083</v>
      </c>
      <c r="CR828">
        <v>0.33577114343643188</v>
      </c>
      <c r="CS828">
        <v>0.27470919489860535</v>
      </c>
      <c r="CT828">
        <v>0.28199049830436707</v>
      </c>
      <c r="CU828">
        <v>0.3276534378528595</v>
      </c>
      <c r="CV828">
        <v>0.36654737591743469</v>
      </c>
      <c r="CW828">
        <v>0.38982498645782471</v>
      </c>
      <c r="CX828">
        <v>0.40862986445426941</v>
      </c>
      <c r="CY828">
        <v>0.36344686150550842</v>
      </c>
      <c r="CZ828">
        <v>0.31746447086334229</v>
      </c>
    </row>
    <row r="829" spans="1:104" x14ac:dyDescent="0.25">
      <c r="A829" t="s">
        <v>950</v>
      </c>
      <c r="B829" t="s">
        <v>168</v>
      </c>
      <c r="C829" t="s">
        <v>26</v>
      </c>
      <c r="D829" t="s">
        <v>182</v>
      </c>
      <c r="E829" t="s">
        <v>182</v>
      </c>
      <c r="F829">
        <v>2024</v>
      </c>
      <c r="G829" t="s">
        <v>177</v>
      </c>
      <c r="H829">
        <v>9</v>
      </c>
      <c r="I829">
        <v>28.829723358154297</v>
      </c>
      <c r="J829">
        <v>27.886083602905273</v>
      </c>
      <c r="K829">
        <v>27.272176742553711</v>
      </c>
      <c r="L829">
        <v>27.218503952026367</v>
      </c>
      <c r="M829">
        <v>28.405706405639648</v>
      </c>
      <c r="N829">
        <v>31.31291389465332</v>
      </c>
      <c r="O829">
        <v>35.577083587646484</v>
      </c>
      <c r="P829">
        <v>39.186359405517578</v>
      </c>
      <c r="Q829">
        <v>43.440788269042969</v>
      </c>
      <c r="R829">
        <v>46.762233734130859</v>
      </c>
      <c r="S829">
        <v>49.140308380126953</v>
      </c>
      <c r="T829">
        <v>50.423885345458984</v>
      </c>
      <c r="U829">
        <v>51.024864196777344</v>
      </c>
      <c r="V829">
        <v>51.480575561523438</v>
      </c>
      <c r="W829">
        <v>51.221958160400391</v>
      </c>
      <c r="X829">
        <v>49.756492614746094</v>
      </c>
      <c r="Y829">
        <v>47.487640380859375</v>
      </c>
      <c r="Z829">
        <v>44.757514953613281</v>
      </c>
      <c r="AA829">
        <v>41.794628143310547</v>
      </c>
      <c r="AB829">
        <v>41.060832977294922</v>
      </c>
      <c r="AC829">
        <v>39.064971923828125</v>
      </c>
      <c r="AD829">
        <v>36.360210418701172</v>
      </c>
      <c r="AE829">
        <v>33.329864501953125</v>
      </c>
      <c r="AF829">
        <v>30.909366607666016</v>
      </c>
      <c r="AG829">
        <v>-4.1278949938714504E-3</v>
      </c>
      <c r="AH829">
        <v>4.7661244869232178E-2</v>
      </c>
      <c r="AI829">
        <v>2.3087553679943085E-2</v>
      </c>
      <c r="AJ829">
        <v>5.0878569483757019E-2</v>
      </c>
      <c r="AK829">
        <v>2.3346836678683758E-3</v>
      </c>
      <c r="AL829">
        <v>1.953386515378952E-2</v>
      </c>
      <c r="AM829">
        <v>-0.14719727635383606</v>
      </c>
      <c r="AN829">
        <v>-7.9404944553971291E-3</v>
      </c>
      <c r="AO829">
        <v>0.10152456909418106</v>
      </c>
      <c r="AP829">
        <v>0.15815582871437073</v>
      </c>
      <c r="AQ829">
        <v>0.45405313372612</v>
      </c>
      <c r="AR829">
        <v>1.8656984567642212</v>
      </c>
      <c r="AS829">
        <v>1.880373477935791</v>
      </c>
      <c r="AT829">
        <v>1.7656183242797852</v>
      </c>
      <c r="AU829">
        <v>1.6995136737823486</v>
      </c>
      <c r="AV829">
        <v>1.7081266641616821</v>
      </c>
      <c r="AW829">
        <v>1.680309534072876</v>
      </c>
      <c r="AX829">
        <v>1.4723092317581177</v>
      </c>
      <c r="AY829">
        <v>0.49353963136672974</v>
      </c>
      <c r="AZ829">
        <v>0.32603374123573303</v>
      </c>
      <c r="BA829">
        <v>0.23785693943500519</v>
      </c>
      <c r="BB829">
        <v>0.15948957204818726</v>
      </c>
      <c r="BC829">
        <v>0.16850638389587402</v>
      </c>
      <c r="BD829">
        <v>0.17422506213188171</v>
      </c>
      <c r="BE829">
        <v>65.906356811523438</v>
      </c>
      <c r="BF829">
        <v>65.180267333984375</v>
      </c>
      <c r="BG829">
        <v>65.857582092285156</v>
      </c>
      <c r="BH829">
        <v>63.918552398681641</v>
      </c>
      <c r="BI829">
        <v>64.606864929199219</v>
      </c>
      <c r="BJ829">
        <v>65.285140991210937</v>
      </c>
      <c r="BK829">
        <v>67.415603637695313</v>
      </c>
      <c r="BL829">
        <v>68.891693115234375</v>
      </c>
      <c r="BM829">
        <v>76.129425048828125</v>
      </c>
      <c r="BN829">
        <v>81.593551635742187</v>
      </c>
      <c r="BO829">
        <v>87.093559265136719</v>
      </c>
      <c r="BP829">
        <v>88.391860961914063</v>
      </c>
      <c r="BQ829">
        <v>87.962387084960938</v>
      </c>
      <c r="BR829">
        <v>89.7713623046875</v>
      </c>
      <c r="BS829">
        <v>91.487167358398438</v>
      </c>
      <c r="BT829">
        <v>89.534103393554687</v>
      </c>
      <c r="BU829">
        <v>87.869705200195313</v>
      </c>
      <c r="BV829">
        <v>87.321403503417969</v>
      </c>
      <c r="BW829">
        <v>85.784591674804688</v>
      </c>
      <c r="BX829">
        <v>80.892654418945313</v>
      </c>
      <c r="BY829">
        <v>76.536338806152344</v>
      </c>
      <c r="BZ829">
        <v>76.215095520019531</v>
      </c>
      <c r="CA829">
        <v>74.034904479980469</v>
      </c>
      <c r="CB829">
        <v>72.547340393066406</v>
      </c>
      <c r="CC829">
        <v>0.25545954704284668</v>
      </c>
      <c r="CD829">
        <v>0.20459464192390442</v>
      </c>
      <c r="CE829">
        <v>0.17166750133037567</v>
      </c>
      <c r="CF829">
        <v>0.22538848221302032</v>
      </c>
      <c r="CG829">
        <v>0.2786344587802887</v>
      </c>
      <c r="CH829">
        <v>0.34468182921409607</v>
      </c>
      <c r="CI829">
        <v>0.31040063500404358</v>
      </c>
      <c r="CJ829">
        <v>0.30046206712722778</v>
      </c>
      <c r="CK829">
        <v>0.1650434285402298</v>
      </c>
      <c r="CL829">
        <v>0.30599883198738098</v>
      </c>
      <c r="CM829">
        <v>0.28816917538642883</v>
      </c>
      <c r="CN829">
        <v>0.27941545844078064</v>
      </c>
      <c r="CO829">
        <v>0.25619325041770935</v>
      </c>
      <c r="CP829">
        <v>0.24326898157596588</v>
      </c>
      <c r="CQ829">
        <v>0.2582283616065979</v>
      </c>
      <c r="CR829">
        <v>0.34131503105163574</v>
      </c>
      <c r="CS829">
        <v>0.27564603090286255</v>
      </c>
      <c r="CT829">
        <v>0.28193575143814087</v>
      </c>
      <c r="CU829">
        <v>0.32971230149269104</v>
      </c>
      <c r="CV829">
        <v>0.37291663885116577</v>
      </c>
      <c r="CW829">
        <v>0.390318363904953</v>
      </c>
      <c r="CX829">
        <v>0.40606999397277832</v>
      </c>
      <c r="CY829">
        <v>0.3580935001373291</v>
      </c>
      <c r="CZ829">
        <v>0.31216472387313843</v>
      </c>
    </row>
    <row r="830" spans="1:104" x14ac:dyDescent="0.25">
      <c r="A830" t="s">
        <v>951</v>
      </c>
      <c r="B830" t="s">
        <v>168</v>
      </c>
      <c r="C830" t="s">
        <v>26</v>
      </c>
      <c r="D830" t="s">
        <v>182</v>
      </c>
      <c r="E830" t="s">
        <v>182</v>
      </c>
      <c r="F830">
        <v>2024</v>
      </c>
      <c r="G830" t="s">
        <v>178</v>
      </c>
      <c r="H830">
        <v>10</v>
      </c>
      <c r="I830">
        <v>27.446748733520508</v>
      </c>
      <c r="J830">
        <v>26.547580718994141</v>
      </c>
      <c r="K830">
        <v>25.958013534545898</v>
      </c>
      <c r="L830">
        <v>25.834327697753906</v>
      </c>
      <c r="M830">
        <v>26.823078155517578</v>
      </c>
      <c r="N830">
        <v>29.260709762573242</v>
      </c>
      <c r="O830">
        <v>33.237819671630859</v>
      </c>
      <c r="P830">
        <v>36.233184814453125</v>
      </c>
      <c r="Q830">
        <v>39.797588348388672</v>
      </c>
      <c r="R830">
        <v>42.910835266113281</v>
      </c>
      <c r="S830">
        <v>45.545970916748047</v>
      </c>
      <c r="T830">
        <v>47.226665496826172</v>
      </c>
      <c r="U830">
        <v>48.140018463134766</v>
      </c>
      <c r="V830">
        <v>48.959140777587891</v>
      </c>
      <c r="W830">
        <v>48.791538238525391</v>
      </c>
      <c r="X830">
        <v>47.426158905029297</v>
      </c>
      <c r="Y830">
        <v>45.219425201416016</v>
      </c>
      <c r="Z830">
        <v>42.442867279052734</v>
      </c>
      <c r="AA830">
        <v>40.569774627685547</v>
      </c>
      <c r="AB830">
        <v>39.077178955078125</v>
      </c>
      <c r="AC830">
        <v>36.988471984863281</v>
      </c>
      <c r="AD830">
        <v>34.431838989257813</v>
      </c>
      <c r="AE830">
        <v>31.652761459350586</v>
      </c>
      <c r="AF830">
        <v>29.398595809936523</v>
      </c>
      <c r="AG830">
        <v>-1.5339918434619904E-2</v>
      </c>
      <c r="AH830">
        <v>4.6916402876377106E-2</v>
      </c>
      <c r="AI830">
        <v>1.0282913222908974E-2</v>
      </c>
      <c r="AJ830">
        <v>3.1800616532564163E-2</v>
      </c>
      <c r="AK830">
        <v>-3.0352247878909111E-2</v>
      </c>
      <c r="AL830">
        <v>-4.7923747450113297E-2</v>
      </c>
      <c r="AM830">
        <v>-0.19544996321201324</v>
      </c>
      <c r="AN830">
        <v>-0.10793638229370117</v>
      </c>
      <c r="AO830">
        <v>1.0774465277791023E-2</v>
      </c>
      <c r="AP830">
        <v>0.11004745215177536</v>
      </c>
      <c r="AQ830">
        <v>0.38966506719589233</v>
      </c>
      <c r="AR830">
        <v>1.6894189119338989</v>
      </c>
      <c r="AS830">
        <v>1.6930255889892578</v>
      </c>
      <c r="AT830">
        <v>1.6034049987792969</v>
      </c>
      <c r="AU830">
        <v>1.5465937852859497</v>
      </c>
      <c r="AV830">
        <v>1.5135475397109985</v>
      </c>
      <c r="AW830">
        <v>1.4913630485534668</v>
      </c>
      <c r="AX830">
        <v>1.2644569873809814</v>
      </c>
      <c r="AY830">
        <v>0.34088703989982605</v>
      </c>
      <c r="AZ830">
        <v>0.23066291213035583</v>
      </c>
      <c r="BA830">
        <v>0.18172851204872131</v>
      </c>
      <c r="BB830">
        <v>0.10643917322158813</v>
      </c>
      <c r="BC830">
        <v>0.11676075309514999</v>
      </c>
      <c r="BD830">
        <v>0.13402917981147766</v>
      </c>
      <c r="BE830">
        <v>62.715606689453125</v>
      </c>
      <c r="BF830">
        <v>62.441913604736328</v>
      </c>
      <c r="BG830">
        <v>62.643100738525391</v>
      </c>
      <c r="BH830">
        <v>61.452922821044922</v>
      </c>
      <c r="BI830">
        <v>61.644290924072266</v>
      </c>
      <c r="BJ830">
        <v>59.965126037597656</v>
      </c>
      <c r="BK830">
        <v>61.132572174072266</v>
      </c>
      <c r="BL830">
        <v>64.249763488769531</v>
      </c>
      <c r="BM830">
        <v>69.582969665527344</v>
      </c>
      <c r="BN830">
        <v>74.986297607421875</v>
      </c>
      <c r="BO830">
        <v>79.152069091796875</v>
      </c>
      <c r="BP830">
        <v>81.153984069824219</v>
      </c>
      <c r="BQ830">
        <v>83.902542114257813</v>
      </c>
      <c r="BR830">
        <v>85.819747924804687</v>
      </c>
      <c r="BS830">
        <v>85.581718444824219</v>
      </c>
      <c r="BT830">
        <v>84.629325866699219</v>
      </c>
      <c r="BU830">
        <v>83.712852478027344</v>
      </c>
      <c r="BV830">
        <v>82.071487426757813</v>
      </c>
      <c r="BW830">
        <v>76.654281616210937</v>
      </c>
      <c r="BX830">
        <v>70.368927001953125</v>
      </c>
      <c r="BY830">
        <v>68.370361328125</v>
      </c>
      <c r="BZ830">
        <v>65.942390441894531</v>
      </c>
      <c r="CA830">
        <v>64.929466247558594</v>
      </c>
      <c r="CB830">
        <v>63.263221740722656</v>
      </c>
      <c r="CC830">
        <v>0.26365569233894348</v>
      </c>
      <c r="CD830">
        <v>0.2109028697013855</v>
      </c>
      <c r="CE830">
        <v>0.1765943318605423</v>
      </c>
      <c r="CF830">
        <v>0.23062743246555328</v>
      </c>
      <c r="CG830">
        <v>0.28270211815834045</v>
      </c>
      <c r="CH830">
        <v>0.34381064772605896</v>
      </c>
      <c r="CI830">
        <v>0.30823630094528198</v>
      </c>
      <c r="CJ830">
        <v>0.29840227961540222</v>
      </c>
      <c r="CK830">
        <v>0.16244345903396606</v>
      </c>
      <c r="CL830">
        <v>0.29936021566390991</v>
      </c>
      <c r="CM830">
        <v>0.2838747501373291</v>
      </c>
      <c r="CN830">
        <v>0.2767145037651062</v>
      </c>
      <c r="CO830">
        <v>0.25430351495742798</v>
      </c>
      <c r="CP830">
        <v>0.2439294308423996</v>
      </c>
      <c r="CQ830">
        <v>0.25938192009925842</v>
      </c>
      <c r="CR830">
        <v>0.34371557831764221</v>
      </c>
      <c r="CS830">
        <v>0.27826136350631714</v>
      </c>
      <c r="CT830">
        <v>0.28402775526046753</v>
      </c>
      <c r="CU830">
        <v>0.33482927083969116</v>
      </c>
      <c r="CV830">
        <v>0.37253734469413757</v>
      </c>
      <c r="CW830">
        <v>0.39010652899742126</v>
      </c>
      <c r="CX830">
        <v>0.40604078769683838</v>
      </c>
      <c r="CY830">
        <v>0.36190995573997498</v>
      </c>
      <c r="CZ830">
        <v>0.31795430183410645</v>
      </c>
    </row>
    <row r="831" spans="1:104" x14ac:dyDescent="0.25">
      <c r="A831" t="s">
        <v>952</v>
      </c>
      <c r="B831" t="s">
        <v>168</v>
      </c>
      <c r="C831" t="s">
        <v>26</v>
      </c>
      <c r="D831" t="s">
        <v>182</v>
      </c>
      <c r="E831" t="s">
        <v>182</v>
      </c>
      <c r="F831">
        <v>2024</v>
      </c>
      <c r="G831" t="s">
        <v>179</v>
      </c>
      <c r="H831">
        <v>11</v>
      </c>
      <c r="I831">
        <v>25.014217376708984</v>
      </c>
      <c r="J831">
        <v>24.334798812866211</v>
      </c>
      <c r="K831">
        <v>23.92823600769043</v>
      </c>
      <c r="L831">
        <v>23.964879989624023</v>
      </c>
      <c r="M831">
        <v>24.98321533203125</v>
      </c>
      <c r="N831">
        <v>27.225332260131836</v>
      </c>
      <c r="O831">
        <v>30.193393707275391</v>
      </c>
      <c r="P831">
        <v>33.101905822753906</v>
      </c>
      <c r="Q831">
        <v>35.991958618164062</v>
      </c>
      <c r="R831">
        <v>38.159286499023438</v>
      </c>
      <c r="S831">
        <v>39.927188873291016</v>
      </c>
      <c r="T831">
        <v>40.846664428710938</v>
      </c>
      <c r="U831">
        <v>41.340167999267578</v>
      </c>
      <c r="V831">
        <v>41.831691741943359</v>
      </c>
      <c r="W831">
        <v>41.510597229003906</v>
      </c>
      <c r="X831">
        <v>40.126667022705078</v>
      </c>
      <c r="Y831">
        <v>38.706649780273437</v>
      </c>
      <c r="Z831">
        <v>38.087486267089844</v>
      </c>
      <c r="AA831">
        <v>35.766696929931641</v>
      </c>
      <c r="AB831">
        <v>33.967262268066406</v>
      </c>
      <c r="AC831">
        <v>32.478851318359375</v>
      </c>
      <c r="AD831">
        <v>30.506088256835937</v>
      </c>
      <c r="AE831">
        <v>28.271068572998047</v>
      </c>
      <c r="AF831">
        <v>26.488679885864258</v>
      </c>
      <c r="AG831">
        <v>-3.0258364975452423E-2</v>
      </c>
      <c r="AH831">
        <v>4.2727585881948471E-2</v>
      </c>
      <c r="AI831">
        <v>-8.643261156976223E-3</v>
      </c>
      <c r="AJ831">
        <v>3.0268889386206865E-3</v>
      </c>
      <c r="AK831">
        <v>-7.6048627495765686E-2</v>
      </c>
      <c r="AL831">
        <v>-0.1411668062210083</v>
      </c>
      <c r="AM831">
        <v>-0.25794681906700134</v>
      </c>
      <c r="AN831">
        <v>-0.24500559270381927</v>
      </c>
      <c r="AO831">
        <v>-0.11269019544124603</v>
      </c>
      <c r="AP831">
        <v>4.5158457010984421E-2</v>
      </c>
      <c r="AQ831">
        <v>0.29568374156951904</v>
      </c>
      <c r="AR831">
        <v>1.389319896697998</v>
      </c>
      <c r="AS831">
        <v>1.3651590347290039</v>
      </c>
      <c r="AT831">
        <v>1.2863575220108032</v>
      </c>
      <c r="AU831">
        <v>1.2393463850021362</v>
      </c>
      <c r="AV831">
        <v>1.1439846754074097</v>
      </c>
      <c r="AW831">
        <v>1.1350982189178467</v>
      </c>
      <c r="AX831">
        <v>0.92546343803405762</v>
      </c>
      <c r="AY831">
        <v>0.10729526728391647</v>
      </c>
      <c r="AZ831">
        <v>8.9929893612861633E-2</v>
      </c>
      <c r="BA831">
        <v>9.7415223717689514E-2</v>
      </c>
      <c r="BB831">
        <v>3.0023427680134773E-2</v>
      </c>
      <c r="BC831">
        <v>3.9331231266260147E-2</v>
      </c>
      <c r="BD831">
        <v>7.0096217095851898E-2</v>
      </c>
      <c r="BE831">
        <v>60.238319396972656</v>
      </c>
      <c r="BF831">
        <v>59.876449584960937</v>
      </c>
      <c r="BG831">
        <v>59.620311737060547</v>
      </c>
      <c r="BH831">
        <v>59.592720031738281</v>
      </c>
      <c r="BI831">
        <v>60.000957489013672</v>
      </c>
      <c r="BJ831">
        <v>60.581794738769531</v>
      </c>
      <c r="BK831">
        <v>59.781990051269531</v>
      </c>
      <c r="BL831">
        <v>59.563404083251953</v>
      </c>
      <c r="BM831">
        <v>62.704578399658203</v>
      </c>
      <c r="BN831">
        <v>65.704399108886719</v>
      </c>
      <c r="BO831">
        <v>68.121818542480469</v>
      </c>
      <c r="BP831">
        <v>69.940986633300781</v>
      </c>
      <c r="BQ831">
        <v>71.133705139160156</v>
      </c>
      <c r="BR831">
        <v>71.533515930175781</v>
      </c>
      <c r="BS831">
        <v>70.150566101074219</v>
      </c>
      <c r="BT831">
        <v>69.940986633300781</v>
      </c>
      <c r="BU831">
        <v>68.771644592285156</v>
      </c>
      <c r="BV831">
        <v>66.779884338378906</v>
      </c>
      <c r="BW831">
        <v>65.40728759765625</v>
      </c>
      <c r="BX831">
        <v>63.838130950927734</v>
      </c>
      <c r="BY831">
        <v>63.067058563232422</v>
      </c>
      <c r="BZ831">
        <v>62.630081176757813</v>
      </c>
      <c r="CA831">
        <v>61.839855194091797</v>
      </c>
      <c r="CB831">
        <v>61.611301422119141</v>
      </c>
      <c r="CC831">
        <v>0.26757043600082397</v>
      </c>
      <c r="CD831">
        <v>0.21438769996166229</v>
      </c>
      <c r="CE831">
        <v>0.18032918870449066</v>
      </c>
      <c r="CF831">
        <v>0.23692035675048828</v>
      </c>
      <c r="CG831">
        <v>0.29171767830848694</v>
      </c>
      <c r="CH831">
        <v>0.35220536589622498</v>
      </c>
      <c r="CI831">
        <v>0.31208163499832153</v>
      </c>
      <c r="CJ831">
        <v>0.30478805303573608</v>
      </c>
      <c r="CK831">
        <v>0.16484725475311279</v>
      </c>
      <c r="CL831">
        <v>0.30154845118522644</v>
      </c>
      <c r="CM831">
        <v>0.28386992216110229</v>
      </c>
      <c r="CN831">
        <v>0.27403104305267334</v>
      </c>
      <c r="CO831">
        <v>0.25147968530654907</v>
      </c>
      <c r="CP831">
        <v>0.24078695476055145</v>
      </c>
      <c r="CQ831">
        <v>0.25592395663261414</v>
      </c>
      <c r="CR831">
        <v>0.33854308724403381</v>
      </c>
      <c r="CS831">
        <v>0.27523750066757202</v>
      </c>
      <c r="CT831">
        <v>0.28451612591743469</v>
      </c>
      <c r="CU831">
        <v>0.32951933145523071</v>
      </c>
      <c r="CV831">
        <v>0.36388623714447021</v>
      </c>
      <c r="CW831">
        <v>0.38682848215103149</v>
      </c>
      <c r="CX831">
        <v>0.40662366151809692</v>
      </c>
      <c r="CY831">
        <v>0.36306062340736389</v>
      </c>
      <c r="CZ831">
        <v>0.32040673494338989</v>
      </c>
    </row>
    <row r="832" spans="1:104" x14ac:dyDescent="0.25">
      <c r="A832" t="s">
        <v>953</v>
      </c>
      <c r="B832" t="s">
        <v>168</v>
      </c>
      <c r="C832" t="s">
        <v>26</v>
      </c>
      <c r="D832" t="s">
        <v>182</v>
      </c>
      <c r="E832" t="s">
        <v>182</v>
      </c>
      <c r="F832">
        <v>2024</v>
      </c>
      <c r="G832" t="s">
        <v>180</v>
      </c>
      <c r="H832">
        <v>12</v>
      </c>
      <c r="I832">
        <v>23.685445785522461</v>
      </c>
      <c r="J832">
        <v>23.129398345947266</v>
      </c>
      <c r="K832">
        <v>22.851375579833984</v>
      </c>
      <c r="L832">
        <v>22.912605285644531</v>
      </c>
      <c r="M832">
        <v>23.911918640136719</v>
      </c>
      <c r="N832">
        <v>26.140401840209961</v>
      </c>
      <c r="O832">
        <v>29.124814987182617</v>
      </c>
      <c r="P832">
        <v>31.768821716308594</v>
      </c>
      <c r="Q832">
        <v>33.9298095703125</v>
      </c>
      <c r="R832">
        <v>35.029232025146484</v>
      </c>
      <c r="S832">
        <v>35.664951324462891</v>
      </c>
      <c r="T832">
        <v>35.750064849853516</v>
      </c>
      <c r="U832">
        <v>35.637294769287109</v>
      </c>
      <c r="V832">
        <v>35.636760711669922</v>
      </c>
      <c r="W832">
        <v>35.233642578125</v>
      </c>
      <c r="X832">
        <v>34.248802185058594</v>
      </c>
      <c r="Y832">
        <v>33.651058197021484</v>
      </c>
      <c r="Z832">
        <v>34.101039886474609</v>
      </c>
      <c r="AA832">
        <v>32.814369201660156</v>
      </c>
      <c r="AB832">
        <v>31.380035400390625</v>
      </c>
      <c r="AC832">
        <v>30.119970321655273</v>
      </c>
      <c r="AD832">
        <v>28.533123016357422</v>
      </c>
      <c r="AE832">
        <v>26.58332633972168</v>
      </c>
      <c r="AF832">
        <v>24.996067047119141</v>
      </c>
      <c r="AG832">
        <v>-4.8077210783958435E-2</v>
      </c>
      <c r="AH832">
        <v>3.9848674088716507E-2</v>
      </c>
      <c r="AI832">
        <v>-3.040018118917942E-2</v>
      </c>
      <c r="AJ832">
        <v>-2.9501644894480705E-2</v>
      </c>
      <c r="AK832">
        <v>-0.13004319369792938</v>
      </c>
      <c r="AL832">
        <v>-0.2516825795173645</v>
      </c>
      <c r="AM832">
        <v>-0.34388396143913269</v>
      </c>
      <c r="AN832">
        <v>-0.40817147493362427</v>
      </c>
      <c r="AO832">
        <v>-0.25154104828834534</v>
      </c>
      <c r="AP832">
        <v>-2.3511819541454315E-2</v>
      </c>
      <c r="AQ832">
        <v>0.19693370163440704</v>
      </c>
      <c r="AR832">
        <v>1.084848165512085</v>
      </c>
      <c r="AS832">
        <v>1.0231212377548218</v>
      </c>
      <c r="AT832">
        <v>0.94965076446533203</v>
      </c>
      <c r="AU832">
        <v>0.91380828619003296</v>
      </c>
      <c r="AV832">
        <v>0.77261048555374146</v>
      </c>
      <c r="AW832">
        <v>0.7844855785369873</v>
      </c>
      <c r="AX832">
        <v>0.58022201061248779</v>
      </c>
      <c r="AY832">
        <v>-0.13426172733306885</v>
      </c>
      <c r="AZ832">
        <v>-5.2824810147285461E-2</v>
      </c>
      <c r="BA832">
        <v>1.197714451700449E-2</v>
      </c>
      <c r="BB832">
        <v>-5.2058611065149307E-2</v>
      </c>
      <c r="BC832">
        <v>-4.3678034096956253E-2</v>
      </c>
      <c r="BD832">
        <v>2.78643355704844E-3</v>
      </c>
      <c r="BE832">
        <v>48.416603088378906</v>
      </c>
      <c r="BF832">
        <v>48.154857635498047</v>
      </c>
      <c r="BG832">
        <v>46.931224822998047</v>
      </c>
      <c r="BH832">
        <v>48.083419799804688</v>
      </c>
      <c r="BI832">
        <v>46.868419647216797</v>
      </c>
      <c r="BJ832">
        <v>47.072872161865234</v>
      </c>
      <c r="BK832">
        <v>46.596843719482422</v>
      </c>
      <c r="BL832">
        <v>45.868659973144531</v>
      </c>
      <c r="BM832">
        <v>52.892364501953125</v>
      </c>
      <c r="BN832">
        <v>57.677364349365234</v>
      </c>
      <c r="BO832">
        <v>61.666339874267578</v>
      </c>
      <c r="BP832">
        <v>62.938629150390625</v>
      </c>
      <c r="BQ832">
        <v>62.370578765869141</v>
      </c>
      <c r="BR832">
        <v>66.048660278320312</v>
      </c>
      <c r="BS832">
        <v>65.058731079101563</v>
      </c>
      <c r="BT832">
        <v>63.512947082519531</v>
      </c>
      <c r="BU832">
        <v>61.785240173339844</v>
      </c>
      <c r="BV832">
        <v>59.609554290771484</v>
      </c>
      <c r="BW832">
        <v>57.931468963623047</v>
      </c>
      <c r="BX832">
        <v>54.727016448974609</v>
      </c>
      <c r="BY832">
        <v>53.490440368652344</v>
      </c>
      <c r="BZ832">
        <v>51.989959716796875</v>
      </c>
      <c r="CA832">
        <v>52.193214416503906</v>
      </c>
      <c r="CB832">
        <v>52.168281555175781</v>
      </c>
      <c r="CC832">
        <v>0.29611045122146606</v>
      </c>
      <c r="CD832">
        <v>0.23817767202854156</v>
      </c>
      <c r="CE832">
        <v>0.20137894153594971</v>
      </c>
      <c r="CF832">
        <v>0.2638995349407196</v>
      </c>
      <c r="CG832">
        <v>0.32445269823074341</v>
      </c>
      <c r="CH832">
        <v>0.39222326874732971</v>
      </c>
      <c r="CI832">
        <v>0.35099878907203674</v>
      </c>
      <c r="CJ832">
        <v>0.33858218789100647</v>
      </c>
      <c r="CK832">
        <v>0.18021765351295471</v>
      </c>
      <c r="CL832">
        <v>0.32234826683998108</v>
      </c>
      <c r="CM832">
        <v>0.29558229446411133</v>
      </c>
      <c r="CN832">
        <v>0.28011611104011536</v>
      </c>
      <c r="CO832">
        <v>0.25348952412605286</v>
      </c>
      <c r="CP832">
        <v>0.23965597152709961</v>
      </c>
      <c r="CQ832">
        <v>0.25417718291282654</v>
      </c>
      <c r="CR832">
        <v>0.34024167060852051</v>
      </c>
      <c r="CS832">
        <v>0.28387483954429626</v>
      </c>
      <c r="CT832">
        <v>0.3025442361831665</v>
      </c>
      <c r="CU832">
        <v>0.35762268304824829</v>
      </c>
      <c r="CV832">
        <v>0.39787104725837708</v>
      </c>
      <c r="CW832">
        <v>0.42309334874153137</v>
      </c>
      <c r="CX832">
        <v>0.44828969240188599</v>
      </c>
      <c r="CY832">
        <v>0.40089505910873413</v>
      </c>
      <c r="CZ832">
        <v>0.35272982716560364</v>
      </c>
    </row>
    <row r="833" spans="1:104" x14ac:dyDescent="0.25">
      <c r="A833" t="s">
        <v>954</v>
      </c>
      <c r="B833" t="s">
        <v>168</v>
      </c>
      <c r="C833" t="s">
        <v>26</v>
      </c>
      <c r="D833" t="s">
        <v>182</v>
      </c>
      <c r="E833" t="s">
        <v>182</v>
      </c>
      <c r="F833">
        <v>2024</v>
      </c>
      <c r="G833" t="s">
        <v>181</v>
      </c>
      <c r="H833">
        <v>8</v>
      </c>
      <c r="I833">
        <v>28.402925491333008</v>
      </c>
      <c r="J833">
        <v>27.432338714599609</v>
      </c>
      <c r="K833">
        <v>26.805301666259766</v>
      </c>
      <c r="L833">
        <v>26.693363189697266</v>
      </c>
      <c r="M833">
        <v>27.736255645751953</v>
      </c>
      <c r="N833">
        <v>30.478307723999023</v>
      </c>
      <c r="O833">
        <v>34.039356231689453</v>
      </c>
      <c r="P833">
        <v>37.637271881103516</v>
      </c>
      <c r="Q833">
        <v>41.142444610595703</v>
      </c>
      <c r="R833">
        <v>43.852787017822266</v>
      </c>
      <c r="S833">
        <v>46.063571929931641</v>
      </c>
      <c r="T833">
        <v>47.180004119873047</v>
      </c>
      <c r="U833">
        <v>47.794727325439453</v>
      </c>
      <c r="V833">
        <v>48.268985748291016</v>
      </c>
      <c r="W833">
        <v>48.178169250488281</v>
      </c>
      <c r="X833">
        <v>47.235202789306641</v>
      </c>
      <c r="Y833">
        <v>45.665290832519531</v>
      </c>
      <c r="Z833">
        <v>43.322868347167969</v>
      </c>
      <c r="AA833">
        <v>40.309185028076172</v>
      </c>
      <c r="AB833">
        <v>38.953178405761719</v>
      </c>
      <c r="AC833">
        <v>37.992015838623047</v>
      </c>
      <c r="AD833">
        <v>35.644500732421875</v>
      </c>
      <c r="AE833">
        <v>32.852424621582031</v>
      </c>
      <c r="AF833">
        <v>30.492208480834961</v>
      </c>
      <c r="AG833">
        <v>-1.1105255223810673E-2</v>
      </c>
      <c r="AH833">
        <v>4.785369336605072E-2</v>
      </c>
      <c r="AI833">
        <v>1.5488787554204464E-2</v>
      </c>
      <c r="AJ833">
        <v>3.9799783378839493E-2</v>
      </c>
      <c r="AK833">
        <v>-1.7913483083248138E-2</v>
      </c>
      <c r="AL833">
        <v>-2.2551655769348145E-2</v>
      </c>
      <c r="AM833">
        <v>-0.17747333645820618</v>
      </c>
      <c r="AN833">
        <v>-6.9835245609283447E-2</v>
      </c>
      <c r="AO833">
        <v>4.4656381011009216E-2</v>
      </c>
      <c r="AP833">
        <v>0.12508465349674225</v>
      </c>
      <c r="AQ833">
        <v>0.40111789107322693</v>
      </c>
      <c r="AR833">
        <v>1.6949255466461182</v>
      </c>
      <c r="AS833">
        <v>1.7003034353256226</v>
      </c>
      <c r="AT833">
        <v>1.5997717380523682</v>
      </c>
      <c r="AU833">
        <v>1.5463835000991821</v>
      </c>
      <c r="AV833">
        <v>1.544308066368103</v>
      </c>
      <c r="AW833">
        <v>1.5417430400848389</v>
      </c>
      <c r="AX833">
        <v>1.3350765705108643</v>
      </c>
      <c r="AY833">
        <v>0.39318922162055969</v>
      </c>
      <c r="AZ833">
        <v>0.26304242014884949</v>
      </c>
      <c r="BA833">
        <v>0.20377905666828156</v>
      </c>
      <c r="BB833">
        <v>0.12831546366214752</v>
      </c>
      <c r="BC833">
        <v>0.13871742784976959</v>
      </c>
      <c r="BD833">
        <v>0.15141986310482025</v>
      </c>
      <c r="BE833">
        <v>66.155326843261719</v>
      </c>
      <c r="BF833">
        <v>65.89337158203125</v>
      </c>
      <c r="BG833">
        <v>65.397125244140625</v>
      </c>
      <c r="BH833">
        <v>65.114234924316406</v>
      </c>
      <c r="BI833">
        <v>64.788284301757812</v>
      </c>
      <c r="BJ833">
        <v>65.152854919433594</v>
      </c>
      <c r="BK833">
        <v>66.220527648925781</v>
      </c>
      <c r="BL833">
        <v>67.87298583984375</v>
      </c>
      <c r="BM833">
        <v>72.227828979492188</v>
      </c>
      <c r="BN833">
        <v>76.087631225585938</v>
      </c>
      <c r="BO833">
        <v>79.904655456542969</v>
      </c>
      <c r="BP833">
        <v>81.332481384277344</v>
      </c>
      <c r="BQ833">
        <v>82.148704528808594</v>
      </c>
      <c r="BR833">
        <v>83.817665100097656</v>
      </c>
      <c r="BS833">
        <v>83.832679748535156</v>
      </c>
      <c r="BT833">
        <v>83.261085510253906</v>
      </c>
      <c r="BU833">
        <v>83.017242431640625</v>
      </c>
      <c r="BV833">
        <v>82.057121276855469</v>
      </c>
      <c r="BW833">
        <v>79.048377990722656</v>
      </c>
      <c r="BX833">
        <v>75.503807067871094</v>
      </c>
      <c r="BY833">
        <v>72.452117919921875</v>
      </c>
      <c r="BZ833">
        <v>71.448089599609375</v>
      </c>
      <c r="CA833">
        <v>69.751533508300781</v>
      </c>
      <c r="CB833">
        <v>69.276588439941406</v>
      </c>
      <c r="CC833">
        <v>0.26315796375274658</v>
      </c>
      <c r="CD833">
        <v>0.2106768935918808</v>
      </c>
      <c r="CE833">
        <v>0.17658738791942596</v>
      </c>
      <c r="CF833">
        <v>0.23131614923477173</v>
      </c>
      <c r="CG833">
        <v>0.28347960114479065</v>
      </c>
      <c r="CH833">
        <v>0.34996980428695679</v>
      </c>
      <c r="CI833">
        <v>0.30891826748847961</v>
      </c>
      <c r="CJ833">
        <v>0.2985667884349823</v>
      </c>
      <c r="CK833">
        <v>0.16094356775283813</v>
      </c>
      <c r="CL833">
        <v>0.29359164834022522</v>
      </c>
      <c r="CM833">
        <v>0.27573782205581665</v>
      </c>
      <c r="CN833">
        <v>0.26647767424583435</v>
      </c>
      <c r="CO833">
        <v>0.24451962113380432</v>
      </c>
      <c r="CP833">
        <v>0.23287275433540344</v>
      </c>
      <c r="CQ833">
        <v>0.24821588397026062</v>
      </c>
      <c r="CR833">
        <v>0.33165267109870911</v>
      </c>
      <c r="CS833">
        <v>0.2720133364200592</v>
      </c>
      <c r="CT833">
        <v>0.27967914938926697</v>
      </c>
      <c r="CU833">
        <v>0.32626959681510925</v>
      </c>
      <c r="CV833">
        <v>0.36582520604133606</v>
      </c>
      <c r="CW833">
        <v>0.39009454846382141</v>
      </c>
      <c r="CX833">
        <v>0.40980309247970581</v>
      </c>
      <c r="CY833">
        <v>0.36463052034378052</v>
      </c>
      <c r="CZ833">
        <v>0.31859815120697021</v>
      </c>
    </row>
    <row r="834" spans="1:104" x14ac:dyDescent="0.25">
      <c r="A834" t="s">
        <v>955</v>
      </c>
      <c r="B834" t="s">
        <v>168</v>
      </c>
      <c r="C834" t="s">
        <v>26</v>
      </c>
      <c r="D834" t="s">
        <v>182</v>
      </c>
      <c r="E834" t="s">
        <v>182</v>
      </c>
      <c r="F834">
        <v>2025</v>
      </c>
      <c r="G834" t="s">
        <v>169</v>
      </c>
      <c r="H834">
        <v>1</v>
      </c>
      <c r="I834">
        <v>23.268457412719727</v>
      </c>
      <c r="J834">
        <v>22.694059371948242</v>
      </c>
      <c r="K834">
        <v>22.502185821533203</v>
      </c>
      <c r="L834">
        <v>22.646106719970703</v>
      </c>
      <c r="M834">
        <v>23.805419921875</v>
      </c>
      <c r="N834">
        <v>26.23680305480957</v>
      </c>
      <c r="O834">
        <v>30.119966506958008</v>
      </c>
      <c r="P834">
        <v>32.819118499755859</v>
      </c>
      <c r="Q834">
        <v>34.474746704101563</v>
      </c>
      <c r="R834">
        <v>34.840274810791016</v>
      </c>
      <c r="S834">
        <v>34.911514282226563</v>
      </c>
      <c r="T834">
        <v>34.528923034667969</v>
      </c>
      <c r="U834">
        <v>34.139228820800781</v>
      </c>
      <c r="V834">
        <v>33.887886047363281</v>
      </c>
      <c r="W834">
        <v>33.326358795166016</v>
      </c>
      <c r="X834">
        <v>32.513095855712891</v>
      </c>
      <c r="Y834">
        <v>32.104415893554687</v>
      </c>
      <c r="Z834">
        <v>32.898513793945313</v>
      </c>
      <c r="AA834">
        <v>32.15283203125</v>
      </c>
      <c r="AB834">
        <v>30.841310501098633</v>
      </c>
      <c r="AC834">
        <v>29.675630569458008</v>
      </c>
      <c r="AD834">
        <v>28.171913146972656</v>
      </c>
      <c r="AE834">
        <v>26.290683746337891</v>
      </c>
      <c r="AF834">
        <v>24.78053092956543</v>
      </c>
      <c r="AG834">
        <v>-5.3823217749595642E-2</v>
      </c>
      <c r="AH834">
        <v>3.8745157420635223E-2</v>
      </c>
      <c r="AI834">
        <v>-3.732791543006897E-2</v>
      </c>
      <c r="AJ834">
        <v>-4.0080595761537552E-2</v>
      </c>
      <c r="AK834">
        <v>-0.14941315352916718</v>
      </c>
      <c r="AL834">
        <v>-0.29475277662277222</v>
      </c>
      <c r="AM834">
        <v>-0.38705503940582275</v>
      </c>
      <c r="AN834">
        <v>-0.48357036709785461</v>
      </c>
      <c r="AO834">
        <v>-0.30822703242301941</v>
      </c>
      <c r="AP834">
        <v>-4.6288851648569107E-2</v>
      </c>
      <c r="AQ834">
        <v>0.17603915929794312</v>
      </c>
      <c r="AR834">
        <v>1.0315955877304077</v>
      </c>
      <c r="AS834">
        <v>0.95878112316131592</v>
      </c>
      <c r="AT834">
        <v>0.88362860679626465</v>
      </c>
      <c r="AU834">
        <v>0.84463751316070557</v>
      </c>
      <c r="AV834">
        <v>0.68200510740280151</v>
      </c>
      <c r="AW834">
        <v>0.69215059280395508</v>
      </c>
      <c r="AX834">
        <v>0.47801753878593445</v>
      </c>
      <c r="AY834">
        <v>-0.21327014267444611</v>
      </c>
      <c r="AZ834">
        <v>-9.902617335319519E-2</v>
      </c>
      <c r="BA834">
        <v>-1.5101869590580463E-2</v>
      </c>
      <c r="BB834">
        <v>-7.9052358865737915E-2</v>
      </c>
      <c r="BC834">
        <v>-7.1184925734996796E-2</v>
      </c>
      <c r="BD834">
        <v>-1.8882846459746361E-2</v>
      </c>
      <c r="BE834">
        <v>46.763923645019531</v>
      </c>
      <c r="BF834">
        <v>46.253368377685547</v>
      </c>
      <c r="BG834">
        <v>46.895637512207031</v>
      </c>
      <c r="BH834">
        <v>46.64251708984375</v>
      </c>
      <c r="BI834">
        <v>45.430908203125</v>
      </c>
      <c r="BJ834">
        <v>44.702739715576172</v>
      </c>
      <c r="BK834">
        <v>45.917713165283203</v>
      </c>
      <c r="BL834">
        <v>45.166996002197266</v>
      </c>
      <c r="BM834">
        <v>47.593570709228516</v>
      </c>
      <c r="BN834">
        <v>51.773033142089844</v>
      </c>
      <c r="BO834">
        <v>54.523273468017578</v>
      </c>
      <c r="BP834">
        <v>56.997840881347656</v>
      </c>
      <c r="BQ834">
        <v>58.511512756347656</v>
      </c>
      <c r="BR834">
        <v>58.537425994873047</v>
      </c>
      <c r="BS834">
        <v>58.775432586669922</v>
      </c>
      <c r="BT834">
        <v>57.835414886474609</v>
      </c>
      <c r="BU834">
        <v>56.144439697265625</v>
      </c>
      <c r="BV834">
        <v>54.154758453369141</v>
      </c>
      <c r="BW834">
        <v>51.478176116943359</v>
      </c>
      <c r="BX834">
        <v>50.037197113037109</v>
      </c>
      <c r="BY834">
        <v>46.621658325195312</v>
      </c>
      <c r="BZ834">
        <v>45.111339569091797</v>
      </c>
      <c r="CA834">
        <v>41.970748901367188</v>
      </c>
      <c r="CB834">
        <v>41.408123016357422</v>
      </c>
      <c r="CC834">
        <v>0.30800223350524902</v>
      </c>
      <c r="CD834">
        <v>0.2466551810503006</v>
      </c>
      <c r="CE834">
        <v>0.20927557349205017</v>
      </c>
      <c r="CF834">
        <v>0.27548044919967651</v>
      </c>
      <c r="CG834">
        <v>0.3422853946685791</v>
      </c>
      <c r="CH834">
        <v>0.41901174187660217</v>
      </c>
      <c r="CI834">
        <v>0.38154581189155579</v>
      </c>
      <c r="CJ834">
        <v>0.36985859274864197</v>
      </c>
      <c r="CK834">
        <v>0.19478605687618256</v>
      </c>
      <c r="CL834">
        <v>0.34491026401519775</v>
      </c>
      <c r="CM834">
        <v>0.31623229384422302</v>
      </c>
      <c r="CN834">
        <v>0.29748070240020752</v>
      </c>
      <c r="CO834">
        <v>0.26911625266075134</v>
      </c>
      <c r="CP834">
        <v>0.25355586409568787</v>
      </c>
      <c r="CQ834">
        <v>0.26692000031471252</v>
      </c>
      <c r="CR834">
        <v>0.35724672675132751</v>
      </c>
      <c r="CS834">
        <v>0.2965691089630127</v>
      </c>
      <c r="CT834">
        <v>0.31498786807060242</v>
      </c>
      <c r="CU834">
        <v>0.3760530948638916</v>
      </c>
      <c r="CV834">
        <v>0.41744557023048401</v>
      </c>
      <c r="CW834">
        <v>0.44420427083969116</v>
      </c>
      <c r="CX834">
        <v>0.47066918015480042</v>
      </c>
      <c r="CY834">
        <v>0.422646164894104</v>
      </c>
      <c r="CZ834">
        <v>0.37222149968147278</v>
      </c>
    </row>
    <row r="835" spans="1:104" x14ac:dyDescent="0.25">
      <c r="A835" t="s">
        <v>956</v>
      </c>
      <c r="B835" t="s">
        <v>168</v>
      </c>
      <c r="C835" t="s">
        <v>26</v>
      </c>
      <c r="D835" t="s">
        <v>182</v>
      </c>
      <c r="E835" t="s">
        <v>182</v>
      </c>
      <c r="F835">
        <v>2025</v>
      </c>
      <c r="G835" t="s">
        <v>170</v>
      </c>
      <c r="H835">
        <v>2</v>
      </c>
      <c r="I835">
        <v>23.710399627685547</v>
      </c>
      <c r="J835">
        <v>23.069454193115234</v>
      </c>
      <c r="K835">
        <v>22.817428588867188</v>
      </c>
      <c r="L835">
        <v>22.960432052612305</v>
      </c>
      <c r="M835">
        <v>24.023294448852539</v>
      </c>
      <c r="N835">
        <v>26.42521858215332</v>
      </c>
      <c r="O835">
        <v>30.020994186401367</v>
      </c>
      <c r="P835">
        <v>32.505916595458984</v>
      </c>
      <c r="Q835">
        <v>34.36993408203125</v>
      </c>
      <c r="R835">
        <v>35.099990844726562</v>
      </c>
      <c r="S835">
        <v>35.622695922851562</v>
      </c>
      <c r="T835">
        <v>35.543487548828125</v>
      </c>
      <c r="U835">
        <v>35.44195556640625</v>
      </c>
      <c r="V835">
        <v>35.359600067138672</v>
      </c>
      <c r="W835">
        <v>34.968280792236328</v>
      </c>
      <c r="X835">
        <v>34.019065856933594</v>
      </c>
      <c r="Y835">
        <v>33.108821868896484</v>
      </c>
      <c r="Z835">
        <v>33.362464904785156</v>
      </c>
      <c r="AA835">
        <v>33.279979705810547</v>
      </c>
      <c r="AB835">
        <v>31.850914001464844</v>
      </c>
      <c r="AC835">
        <v>30.590015411376953</v>
      </c>
      <c r="AD835">
        <v>28.887250900268555</v>
      </c>
      <c r="AE835">
        <v>26.809406280517578</v>
      </c>
      <c r="AF835">
        <v>25.22389030456543</v>
      </c>
      <c r="AG835">
        <v>-5.2303779870271683E-2</v>
      </c>
      <c r="AH835">
        <v>3.9516221731901169E-2</v>
      </c>
      <c r="AI835">
        <v>-3.4904923290014267E-2</v>
      </c>
      <c r="AJ835">
        <v>-3.6420334130525589E-2</v>
      </c>
      <c r="AK835">
        <v>-0.14303183555603027</v>
      </c>
      <c r="AL835">
        <v>-0.28040897846221924</v>
      </c>
      <c r="AM835">
        <v>-0.37438154220581055</v>
      </c>
      <c r="AN835">
        <v>-0.45324170589447021</v>
      </c>
      <c r="AO835">
        <v>-0.28550222516059875</v>
      </c>
      <c r="AP835">
        <v>-3.7370465695858002E-2</v>
      </c>
      <c r="AQ835">
        <v>0.18524207174777985</v>
      </c>
      <c r="AR835">
        <v>1.0640110969543457</v>
      </c>
      <c r="AS835">
        <v>1.0014954805374146</v>
      </c>
      <c r="AT835">
        <v>0.92689096927642822</v>
      </c>
      <c r="AU835">
        <v>0.89078450202941895</v>
      </c>
      <c r="AV835">
        <v>0.73061621189117432</v>
      </c>
      <c r="AW835">
        <v>0.73189109563827515</v>
      </c>
      <c r="AX835">
        <v>0.51862376928329468</v>
      </c>
      <c r="AY835">
        <v>-0.18787045776844025</v>
      </c>
      <c r="AZ835">
        <v>-8.3471745252609253E-2</v>
      </c>
      <c r="BA835">
        <v>-4.8621604219079018E-3</v>
      </c>
      <c r="BB835">
        <v>-6.9993726909160614E-2</v>
      </c>
      <c r="BC835">
        <v>-6.1368327587842941E-2</v>
      </c>
      <c r="BD835">
        <v>-1.070362888276577E-2</v>
      </c>
      <c r="BE835">
        <v>48.82275390625</v>
      </c>
      <c r="BF835">
        <v>49.26416015625</v>
      </c>
      <c r="BG835">
        <v>48.039619445800781</v>
      </c>
      <c r="BH835">
        <v>46.992546081542969</v>
      </c>
      <c r="BI835">
        <v>45.800422668457031</v>
      </c>
      <c r="BJ835">
        <v>44.837642669677734</v>
      </c>
      <c r="BK835">
        <v>43.872707366943359</v>
      </c>
      <c r="BL835">
        <v>43.848934173583984</v>
      </c>
      <c r="BM835">
        <v>49.156093597412109</v>
      </c>
      <c r="BN835">
        <v>53.537223815917969</v>
      </c>
      <c r="BO835">
        <v>55.596778869628906</v>
      </c>
      <c r="BP835">
        <v>56.832130432128906</v>
      </c>
      <c r="BQ835">
        <v>58.048030853271484</v>
      </c>
      <c r="BR835">
        <v>58.539142608642578</v>
      </c>
      <c r="BS835">
        <v>58.048030853271484</v>
      </c>
      <c r="BT835">
        <v>57.083091735839844</v>
      </c>
      <c r="BU835">
        <v>55.89312744140625</v>
      </c>
      <c r="BV835">
        <v>53.740386962890625</v>
      </c>
      <c r="BW835">
        <v>51.527126312255859</v>
      </c>
      <c r="BX835">
        <v>49.599411010742187</v>
      </c>
      <c r="BY835">
        <v>48.33380126953125</v>
      </c>
      <c r="BZ835">
        <v>45.705074310302734</v>
      </c>
      <c r="CA835">
        <v>45.168575286865234</v>
      </c>
      <c r="CB835">
        <v>45.110221862792969</v>
      </c>
      <c r="CC835">
        <v>0.30726724863052368</v>
      </c>
      <c r="CD835">
        <v>0.24553355574607849</v>
      </c>
      <c r="CE835">
        <v>0.20743763446807861</v>
      </c>
      <c r="CF835">
        <v>0.27374735474586487</v>
      </c>
      <c r="CG835">
        <v>0.33778604865074158</v>
      </c>
      <c r="CH835">
        <v>0.41187745332717896</v>
      </c>
      <c r="CI835">
        <v>0.37364709377288818</v>
      </c>
      <c r="CJ835">
        <v>0.35684174299240112</v>
      </c>
      <c r="CK835">
        <v>0.1886046975851059</v>
      </c>
      <c r="CL835">
        <v>0.33509853482246399</v>
      </c>
      <c r="CM835">
        <v>0.3099917471408844</v>
      </c>
      <c r="CN835">
        <v>0.29343488812446594</v>
      </c>
      <c r="CO835">
        <v>0.26745769381523132</v>
      </c>
      <c r="CP835">
        <v>0.25254622101783752</v>
      </c>
      <c r="CQ835">
        <v>0.26725560426712036</v>
      </c>
      <c r="CR835">
        <v>0.35590732097625732</v>
      </c>
      <c r="CS835">
        <v>0.29212835431098938</v>
      </c>
      <c r="CT835">
        <v>0.31256699562072754</v>
      </c>
      <c r="CU835">
        <v>0.37861239910125732</v>
      </c>
      <c r="CV835">
        <v>0.42040976881980896</v>
      </c>
      <c r="CW835">
        <v>0.44661626219749451</v>
      </c>
      <c r="CX835">
        <v>0.47042438387870789</v>
      </c>
      <c r="CY835">
        <v>0.41912370920181274</v>
      </c>
      <c r="CZ835">
        <v>0.36921268701553345</v>
      </c>
    </row>
    <row r="836" spans="1:104" x14ac:dyDescent="0.25">
      <c r="A836" t="s">
        <v>957</v>
      </c>
      <c r="B836" t="s">
        <v>168</v>
      </c>
      <c r="C836" t="s">
        <v>26</v>
      </c>
      <c r="D836" t="s">
        <v>182</v>
      </c>
      <c r="E836" t="s">
        <v>182</v>
      </c>
      <c r="F836">
        <v>2025</v>
      </c>
      <c r="G836" t="s">
        <v>171</v>
      </c>
      <c r="H836">
        <v>3</v>
      </c>
      <c r="I836">
        <v>24.471555709838867</v>
      </c>
      <c r="J836">
        <v>23.722652435302734</v>
      </c>
      <c r="K836">
        <v>23.319866180419922</v>
      </c>
      <c r="L836">
        <v>23.271480560302734</v>
      </c>
      <c r="M836">
        <v>24.109092712402344</v>
      </c>
      <c r="N836">
        <v>26.403980255126953</v>
      </c>
      <c r="O836">
        <v>30.138643264770508</v>
      </c>
      <c r="P836">
        <v>32.551841735839844</v>
      </c>
      <c r="Q836">
        <v>34.477714538574219</v>
      </c>
      <c r="R836">
        <v>35.607227325439453</v>
      </c>
      <c r="S836">
        <v>36.640548706054688</v>
      </c>
      <c r="T836">
        <v>36.981525421142578</v>
      </c>
      <c r="U836">
        <v>37.204498291015625</v>
      </c>
      <c r="V836">
        <v>37.566005706787109</v>
      </c>
      <c r="W836">
        <v>37.456630706787109</v>
      </c>
      <c r="X836">
        <v>36.692028045654297</v>
      </c>
      <c r="Y836">
        <v>35.613906860351563</v>
      </c>
      <c r="Z836">
        <v>34.563877105712891</v>
      </c>
      <c r="AA836">
        <v>33.678585052490234</v>
      </c>
      <c r="AB836">
        <v>33.415916442871094</v>
      </c>
      <c r="AC836">
        <v>32.164188385009766</v>
      </c>
      <c r="AD836">
        <v>30.325393676757813</v>
      </c>
      <c r="AE836">
        <v>27.998733520507813</v>
      </c>
      <c r="AF836">
        <v>26.150537490844727</v>
      </c>
      <c r="AG836">
        <v>-4.702647402882576E-2</v>
      </c>
      <c r="AH836">
        <v>4.0460579097270966E-2</v>
      </c>
      <c r="AI836">
        <v>-2.8473632410168648E-2</v>
      </c>
      <c r="AJ836">
        <v>-2.6480160653591156E-2</v>
      </c>
      <c r="AK836">
        <v>-0.1237851083278656</v>
      </c>
      <c r="AL836">
        <v>-0.2416161447763443</v>
      </c>
      <c r="AM836">
        <v>-0.34289032220840454</v>
      </c>
      <c r="AN836">
        <v>-0.39815133810043335</v>
      </c>
      <c r="AO836">
        <v>-0.24003733694553375</v>
      </c>
      <c r="AP836">
        <v>-1.7332065850496292E-2</v>
      </c>
      <c r="AQ836">
        <v>0.20858535170555115</v>
      </c>
      <c r="AR836">
        <v>1.1318634748458862</v>
      </c>
      <c r="AS836">
        <v>1.0809931755065918</v>
      </c>
      <c r="AT836">
        <v>1.0124056339263916</v>
      </c>
      <c r="AU836">
        <v>0.97973883152008057</v>
      </c>
      <c r="AV836">
        <v>0.83917254209518433</v>
      </c>
      <c r="AW836">
        <v>0.83854460716247559</v>
      </c>
      <c r="AX836">
        <v>0.61274319887161255</v>
      </c>
      <c r="AY836">
        <v>-0.11404325067996979</v>
      </c>
      <c r="AZ836">
        <v>-4.135817289352417E-2</v>
      </c>
      <c r="BA836">
        <v>2.0802142098546028E-2</v>
      </c>
      <c r="BB836">
        <v>-4.634963721036911E-2</v>
      </c>
      <c r="BC836">
        <v>-3.7131689488887787E-2</v>
      </c>
      <c r="BD836">
        <v>9.293590672314167E-3</v>
      </c>
      <c r="BE836">
        <v>51.430507659912109</v>
      </c>
      <c r="BF836">
        <v>51.620658874511719</v>
      </c>
      <c r="BG836">
        <v>51.572826385498047</v>
      </c>
      <c r="BH836">
        <v>50.549274444580078</v>
      </c>
      <c r="BI836">
        <v>49.798313140869141</v>
      </c>
      <c r="BJ836">
        <v>49.548313140869141</v>
      </c>
      <c r="BK836">
        <v>49.571144104003906</v>
      </c>
      <c r="BL836">
        <v>48.514152526855469</v>
      </c>
      <c r="BM836">
        <v>53.131237030029297</v>
      </c>
      <c r="BN836">
        <v>58.212265014648438</v>
      </c>
      <c r="BO836">
        <v>59.522834777832031</v>
      </c>
      <c r="BP836">
        <v>62.214424133300781</v>
      </c>
      <c r="BQ836">
        <v>63.201210021972656</v>
      </c>
      <c r="BR836">
        <v>62.476448059082031</v>
      </c>
      <c r="BS836">
        <v>63.202171325683594</v>
      </c>
      <c r="BT836">
        <v>62.251682281494141</v>
      </c>
      <c r="BU836">
        <v>61.025959014892578</v>
      </c>
      <c r="BV836">
        <v>57.633159637451172</v>
      </c>
      <c r="BW836">
        <v>55.894454956054688</v>
      </c>
      <c r="BX836">
        <v>54.191566467285156</v>
      </c>
      <c r="BY836">
        <v>52.738677978515625</v>
      </c>
      <c r="BZ836">
        <v>49.598037719726563</v>
      </c>
      <c r="CA836">
        <v>49.098278045654297</v>
      </c>
      <c r="CB836">
        <v>49.538188934326172</v>
      </c>
      <c r="CC836">
        <v>0.29680231213569641</v>
      </c>
      <c r="CD836">
        <v>0.23753911256790161</v>
      </c>
      <c r="CE836">
        <v>0.199907585978508</v>
      </c>
      <c r="CF836">
        <v>0.26125401258468628</v>
      </c>
      <c r="CG836">
        <v>0.31775787472724915</v>
      </c>
      <c r="CH836">
        <v>0.38828903436660767</v>
      </c>
      <c r="CI836">
        <v>0.35408440232276917</v>
      </c>
      <c r="CJ836">
        <v>0.33931991457939148</v>
      </c>
      <c r="CK836">
        <v>0.17947381734848022</v>
      </c>
      <c r="CL836">
        <v>0.32058978080749512</v>
      </c>
      <c r="CM836">
        <v>0.29820635914802551</v>
      </c>
      <c r="CN836">
        <v>0.28386607766151428</v>
      </c>
      <c r="CO836">
        <v>0.2594049870967865</v>
      </c>
      <c r="CP836">
        <v>0.24722340703010559</v>
      </c>
      <c r="CQ836">
        <v>0.26334965229034424</v>
      </c>
      <c r="CR836">
        <v>0.35138681530952454</v>
      </c>
      <c r="CS836">
        <v>0.2879505455493927</v>
      </c>
      <c r="CT836">
        <v>0.30086037516593933</v>
      </c>
      <c r="CU836">
        <v>0.36059507727622986</v>
      </c>
      <c r="CV836">
        <v>0.41119018197059631</v>
      </c>
      <c r="CW836">
        <v>0.4385489821434021</v>
      </c>
      <c r="CX836">
        <v>0.4629381000995636</v>
      </c>
      <c r="CY836">
        <v>0.40983980894088745</v>
      </c>
      <c r="CZ836">
        <v>0.35869267582893372</v>
      </c>
    </row>
    <row r="837" spans="1:104" x14ac:dyDescent="0.25">
      <c r="A837" t="s">
        <v>958</v>
      </c>
      <c r="B837" t="s">
        <v>168</v>
      </c>
      <c r="C837" t="s">
        <v>26</v>
      </c>
      <c r="D837" t="s">
        <v>182</v>
      </c>
      <c r="E837" t="s">
        <v>182</v>
      </c>
      <c r="F837">
        <v>2025</v>
      </c>
      <c r="G837" t="s">
        <v>172</v>
      </c>
      <c r="H837">
        <v>4</v>
      </c>
      <c r="I837">
        <v>25.492057800292969</v>
      </c>
      <c r="J837">
        <v>24.596616744995117</v>
      </c>
      <c r="K837">
        <v>24.085058212280273</v>
      </c>
      <c r="L837">
        <v>23.954267501831055</v>
      </c>
      <c r="M837">
        <v>24.765104293823242</v>
      </c>
      <c r="N837">
        <v>27.037996292114258</v>
      </c>
      <c r="O837">
        <v>30.20439338684082</v>
      </c>
      <c r="P837">
        <v>32.956668853759766</v>
      </c>
      <c r="Q837">
        <v>35.970016479492188</v>
      </c>
      <c r="R837">
        <v>38.303413391113281</v>
      </c>
      <c r="S837">
        <v>40.172542572021484</v>
      </c>
      <c r="T837">
        <v>41.198295593261719</v>
      </c>
      <c r="U837">
        <v>41.772079467773438</v>
      </c>
      <c r="V837">
        <v>42.341724395751953</v>
      </c>
      <c r="W837">
        <v>42.174320220947266</v>
      </c>
      <c r="X837">
        <v>41.118606567382813</v>
      </c>
      <c r="Y837">
        <v>39.4759521484375</v>
      </c>
      <c r="Z837">
        <v>37.411651611328125</v>
      </c>
      <c r="AA837">
        <v>35.095951080322266</v>
      </c>
      <c r="AB837">
        <v>34.953647613525391</v>
      </c>
      <c r="AC837">
        <v>34.046928405761719</v>
      </c>
      <c r="AD837">
        <v>32.009487152099609</v>
      </c>
      <c r="AE837">
        <v>29.449682235717773</v>
      </c>
      <c r="AF837">
        <v>27.362884521484375</v>
      </c>
      <c r="AG837">
        <v>-2.6876006275415421E-2</v>
      </c>
      <c r="AH837">
        <v>4.2863629758358002E-2</v>
      </c>
      <c r="AI837">
        <v>-4.6236212365329266E-3</v>
      </c>
      <c r="AJ837">
        <v>8.8184643536806107E-3</v>
      </c>
      <c r="AK837">
        <v>-6.4091399312019348E-2</v>
      </c>
      <c r="AL837">
        <v>-0.11843080818653107</v>
      </c>
      <c r="AM837">
        <v>-0.2396174818277359</v>
      </c>
      <c r="AN837">
        <v>-0.21019220352172852</v>
      </c>
      <c r="AO837">
        <v>-8.4336526691913605E-2</v>
      </c>
      <c r="AP837">
        <v>5.6523405015468597E-2</v>
      </c>
      <c r="AQ837">
        <v>0.30339148640632629</v>
      </c>
      <c r="AR837">
        <v>1.4021838903427124</v>
      </c>
      <c r="AS837">
        <v>1.3844327926635742</v>
      </c>
      <c r="AT837">
        <v>1.3060383796691895</v>
      </c>
      <c r="AU837">
        <v>1.2575708627700806</v>
      </c>
      <c r="AV837">
        <v>1.1821519136428833</v>
      </c>
      <c r="AW837">
        <v>1.1681345701217651</v>
      </c>
      <c r="AX837">
        <v>0.95055806636810303</v>
      </c>
      <c r="AY837">
        <v>0.14765557646751404</v>
      </c>
      <c r="AZ837">
        <v>0.11680065840482712</v>
      </c>
      <c r="BA837">
        <v>0.11503726989030838</v>
      </c>
      <c r="BB837">
        <v>4.6306334435939789E-2</v>
      </c>
      <c r="BC837">
        <v>5.5688843131065369E-2</v>
      </c>
      <c r="BD837">
        <v>8.3436734974384308E-2</v>
      </c>
      <c r="BE837">
        <v>58.288688659667969</v>
      </c>
      <c r="BF837">
        <v>57.978061676025391</v>
      </c>
      <c r="BG837">
        <v>56.539169311523437</v>
      </c>
      <c r="BH837">
        <v>54.776657104492188</v>
      </c>
      <c r="BI837">
        <v>54.765834808349609</v>
      </c>
      <c r="BJ837">
        <v>54.679946899414063</v>
      </c>
      <c r="BK837">
        <v>55.382797241210938</v>
      </c>
      <c r="BL837">
        <v>59.724983215332031</v>
      </c>
      <c r="BM837">
        <v>66.532760620117188</v>
      </c>
      <c r="BN837">
        <v>70.49884033203125</v>
      </c>
      <c r="BO837">
        <v>73.507499694824219</v>
      </c>
      <c r="BP837">
        <v>75.535171508789063</v>
      </c>
      <c r="BQ837">
        <v>76.759185791015625</v>
      </c>
      <c r="BR837">
        <v>76.808502197265625</v>
      </c>
      <c r="BS837">
        <v>77.462760925292969</v>
      </c>
      <c r="BT837">
        <v>76.08135986328125</v>
      </c>
      <c r="BU837">
        <v>74.842422485351563</v>
      </c>
      <c r="BV837">
        <v>73.654495239257813</v>
      </c>
      <c r="BW837">
        <v>71.940582275390625</v>
      </c>
      <c r="BX837">
        <v>68.048355102539063</v>
      </c>
      <c r="BY837">
        <v>63.133514404296875</v>
      </c>
      <c r="BZ837">
        <v>62.108982086181641</v>
      </c>
      <c r="CA837">
        <v>60.881111145019531</v>
      </c>
      <c r="CB837">
        <v>59.394584655761719</v>
      </c>
      <c r="CC837">
        <v>0.26287317276000977</v>
      </c>
      <c r="CD837">
        <v>0.20929040014743805</v>
      </c>
      <c r="CE837">
        <v>0.17569524049758911</v>
      </c>
      <c r="CF837">
        <v>0.22899317741394043</v>
      </c>
      <c r="CG837">
        <v>0.27842164039611816</v>
      </c>
      <c r="CH837">
        <v>0.33968639373779297</v>
      </c>
      <c r="CI837">
        <v>0.30325996875762939</v>
      </c>
      <c r="CJ837">
        <v>0.29351961612701416</v>
      </c>
      <c r="CK837">
        <v>0.15846331417560577</v>
      </c>
      <c r="CL837">
        <v>0.28979694843292236</v>
      </c>
      <c r="CM837">
        <v>0.27246570587158203</v>
      </c>
      <c r="CN837">
        <v>0.26346996426582336</v>
      </c>
      <c r="CO837">
        <v>0.2418643981218338</v>
      </c>
      <c r="CP837">
        <v>0.23151645064353943</v>
      </c>
      <c r="CQ837">
        <v>0.24544768035411835</v>
      </c>
      <c r="CR837">
        <v>0.32541221380233765</v>
      </c>
      <c r="CS837">
        <v>0.26374214887619019</v>
      </c>
      <c r="CT837">
        <v>0.27007707953453064</v>
      </c>
      <c r="CU837">
        <v>0.31482717394828796</v>
      </c>
      <c r="CV837">
        <v>0.35999986529350281</v>
      </c>
      <c r="CW837">
        <v>0.38770169019699097</v>
      </c>
      <c r="CX837">
        <v>0.41061559319496155</v>
      </c>
      <c r="CY837">
        <v>0.36461153626441956</v>
      </c>
      <c r="CZ837">
        <v>0.31940683722496033</v>
      </c>
    </row>
    <row r="838" spans="1:104" x14ac:dyDescent="0.25">
      <c r="A838" t="s">
        <v>959</v>
      </c>
      <c r="B838" t="s">
        <v>168</v>
      </c>
      <c r="C838" t="s">
        <v>26</v>
      </c>
      <c r="D838" t="s">
        <v>182</v>
      </c>
      <c r="E838" t="s">
        <v>182</v>
      </c>
      <c r="F838">
        <v>2025</v>
      </c>
      <c r="G838" t="s">
        <v>173</v>
      </c>
      <c r="H838">
        <v>5</v>
      </c>
      <c r="I838">
        <v>25.596584320068359</v>
      </c>
      <c r="J838">
        <v>24.786983489990234</v>
      </c>
      <c r="K838">
        <v>24.27227783203125</v>
      </c>
      <c r="L838">
        <v>24.187335968017578</v>
      </c>
      <c r="M838">
        <v>25.077133178710938</v>
      </c>
      <c r="N838">
        <v>27.360784530639648</v>
      </c>
      <c r="O838">
        <v>30.296148300170898</v>
      </c>
      <c r="P838">
        <v>33.826747894287109</v>
      </c>
      <c r="Q838">
        <v>37.268840789794922</v>
      </c>
      <c r="R838">
        <v>39.594993591308594</v>
      </c>
      <c r="S838">
        <v>41.341876983642578</v>
      </c>
      <c r="T838">
        <v>42.354507446289063</v>
      </c>
      <c r="U838">
        <v>42.823566436767578</v>
      </c>
      <c r="V838">
        <v>43.240726470947266</v>
      </c>
      <c r="W838">
        <v>42.943687438964844</v>
      </c>
      <c r="X838">
        <v>41.705131530761719</v>
      </c>
      <c r="Y838">
        <v>39.912078857421875</v>
      </c>
      <c r="Z838">
        <v>37.686813354492188</v>
      </c>
      <c r="AA838">
        <v>35.254940032958984</v>
      </c>
      <c r="AB838">
        <v>34.76361083984375</v>
      </c>
      <c r="AC838">
        <v>34.387050628662109</v>
      </c>
      <c r="AD838">
        <v>32.209468841552734</v>
      </c>
      <c r="AE838">
        <v>29.674938201904297</v>
      </c>
      <c r="AF838">
        <v>27.551664352416992</v>
      </c>
      <c r="AG838">
        <v>-2.1853534504771233E-2</v>
      </c>
      <c r="AH838">
        <v>4.3248530477285385E-2</v>
      </c>
      <c r="AI838">
        <v>9.6153700724244118E-4</v>
      </c>
      <c r="AJ838">
        <v>1.7092181369662285E-2</v>
      </c>
      <c r="AK838">
        <v>-5.054420605301857E-2</v>
      </c>
      <c r="AL838">
        <v>-9.0584732592105865E-2</v>
      </c>
      <c r="AM838">
        <v>-0.21797706186771393</v>
      </c>
      <c r="AN838">
        <v>-0.17111968994140625</v>
      </c>
      <c r="AO838">
        <v>-4.9325894564390182E-2</v>
      </c>
      <c r="AP838">
        <v>7.6684370636940002E-2</v>
      </c>
      <c r="AQ838">
        <v>0.33413329720497131</v>
      </c>
      <c r="AR838">
        <v>1.4914953708648682</v>
      </c>
      <c r="AS838">
        <v>1.4747673273086548</v>
      </c>
      <c r="AT838">
        <v>1.383334755897522</v>
      </c>
      <c r="AU838">
        <v>1.328565239906311</v>
      </c>
      <c r="AV838">
        <v>1.2670925855636597</v>
      </c>
      <c r="AW838">
        <v>1.2497657537460327</v>
      </c>
      <c r="AX838">
        <v>1.0346012115478516</v>
      </c>
      <c r="AY838">
        <v>0.21167279779911041</v>
      </c>
      <c r="AZ838">
        <v>0.15505306422710419</v>
      </c>
      <c r="BA838">
        <v>0.13844084739685059</v>
      </c>
      <c r="BB838">
        <v>6.8004310131072998E-2</v>
      </c>
      <c r="BC838">
        <v>7.7562838792800903E-2</v>
      </c>
      <c r="BD838">
        <v>0.10045697540044785</v>
      </c>
      <c r="BE838">
        <v>59.715503692626953</v>
      </c>
      <c r="BF838">
        <v>59.465503692626953</v>
      </c>
      <c r="BG838">
        <v>59.215503692626953</v>
      </c>
      <c r="BH838">
        <v>58.467910766601563</v>
      </c>
      <c r="BI838">
        <v>58.20587158203125</v>
      </c>
      <c r="BJ838">
        <v>57.465984344482422</v>
      </c>
      <c r="BK838">
        <v>61.059474945068359</v>
      </c>
      <c r="BL838">
        <v>65.143089294433594</v>
      </c>
      <c r="BM838">
        <v>70.00921630859375</v>
      </c>
      <c r="BN838">
        <v>74.663383483886719</v>
      </c>
      <c r="BO838">
        <v>78.793228149414063</v>
      </c>
      <c r="BP838">
        <v>79.794197082519531</v>
      </c>
      <c r="BQ838">
        <v>78.826942443847656</v>
      </c>
      <c r="BR838">
        <v>78.423973083496094</v>
      </c>
      <c r="BS838">
        <v>78.473335266113281</v>
      </c>
      <c r="BT838">
        <v>77.948295593261719</v>
      </c>
      <c r="BU838">
        <v>76.736579895019531</v>
      </c>
      <c r="BV838">
        <v>75.270774841308594</v>
      </c>
      <c r="BW838">
        <v>72.641403198242188</v>
      </c>
      <c r="BX838">
        <v>68.964118957519531</v>
      </c>
      <c r="BY838">
        <v>66.059715270996094</v>
      </c>
      <c r="BZ838">
        <v>64.834030151367187</v>
      </c>
      <c r="CA838">
        <v>64.584030151367188</v>
      </c>
      <c r="CB838">
        <v>63.10931396484375</v>
      </c>
      <c r="CC838">
        <v>0.25440758466720581</v>
      </c>
      <c r="CD838">
        <v>0.20381149649620056</v>
      </c>
      <c r="CE838">
        <v>0.17092852294445038</v>
      </c>
      <c r="CF838">
        <v>0.22402849793434143</v>
      </c>
      <c r="CG838">
        <v>0.27402368187904358</v>
      </c>
      <c r="CH838">
        <v>0.33479538559913635</v>
      </c>
      <c r="CI838">
        <v>0.29707571864128113</v>
      </c>
      <c r="CJ838">
        <v>0.29285874962806702</v>
      </c>
      <c r="CK838">
        <v>0.16052599251270294</v>
      </c>
      <c r="CL838">
        <v>0.29369878768920898</v>
      </c>
      <c r="CM838">
        <v>0.27488535642623901</v>
      </c>
      <c r="CN838">
        <v>0.26583364605903625</v>
      </c>
      <c r="CO838">
        <v>0.243051677942276</v>
      </c>
      <c r="CP838">
        <v>0.23108245432376862</v>
      </c>
      <c r="CQ838">
        <v>0.24454119801521301</v>
      </c>
      <c r="CR838">
        <v>0.32350116968154907</v>
      </c>
      <c r="CS838">
        <v>0.26180002093315125</v>
      </c>
      <c r="CT838">
        <v>0.26780319213867188</v>
      </c>
      <c r="CU838">
        <v>0.31189775466918945</v>
      </c>
      <c r="CV838">
        <v>0.35462644696235657</v>
      </c>
      <c r="CW838">
        <v>0.3826250433921814</v>
      </c>
      <c r="CX838">
        <v>0.400605708360672</v>
      </c>
      <c r="CY838">
        <v>0.35639926791191101</v>
      </c>
      <c r="CZ838">
        <v>0.3111431896686554</v>
      </c>
    </row>
    <row r="839" spans="1:104" x14ac:dyDescent="0.25">
      <c r="A839" t="s">
        <v>960</v>
      </c>
      <c r="B839" t="s">
        <v>168</v>
      </c>
      <c r="C839" t="s">
        <v>26</v>
      </c>
      <c r="D839" t="s">
        <v>182</v>
      </c>
      <c r="E839" t="s">
        <v>182</v>
      </c>
      <c r="F839">
        <v>2025</v>
      </c>
      <c r="G839" t="s">
        <v>174</v>
      </c>
      <c r="H839">
        <v>6</v>
      </c>
      <c r="I839">
        <v>26.584714889526367</v>
      </c>
      <c r="J839">
        <v>25.703174591064453</v>
      </c>
      <c r="K839">
        <v>25.153553009033203</v>
      </c>
      <c r="L839">
        <v>25.024436950683594</v>
      </c>
      <c r="M839">
        <v>25.939235687255859</v>
      </c>
      <c r="N839">
        <v>28.144453048706055</v>
      </c>
      <c r="O839">
        <v>31.06721305847168</v>
      </c>
      <c r="P839">
        <v>34.713600158691406</v>
      </c>
      <c r="Q839">
        <v>37.969348907470703</v>
      </c>
      <c r="R839">
        <v>40.534755706787109</v>
      </c>
      <c r="S839">
        <v>42.547046661376953</v>
      </c>
      <c r="T839">
        <v>43.570472717285156</v>
      </c>
      <c r="U839">
        <v>43.909950256347656</v>
      </c>
      <c r="V839">
        <v>44.129661560058594</v>
      </c>
      <c r="W839">
        <v>43.825515747070313</v>
      </c>
      <c r="X839">
        <v>42.789947509765625</v>
      </c>
      <c r="Y839">
        <v>41.380096435546875</v>
      </c>
      <c r="Z839">
        <v>39.334499359130859</v>
      </c>
      <c r="AA839">
        <v>36.908519744873047</v>
      </c>
      <c r="AB839">
        <v>35.562591552734375</v>
      </c>
      <c r="AC839">
        <v>35.209545135498047</v>
      </c>
      <c r="AD839">
        <v>33.215003967285156</v>
      </c>
      <c r="AE839">
        <v>30.713203430175781</v>
      </c>
      <c r="AF839">
        <v>28.510459899902344</v>
      </c>
      <c r="AG839">
        <v>-2.1840734407305717E-2</v>
      </c>
      <c r="AH839">
        <v>4.5297861099243164E-2</v>
      </c>
      <c r="AI839">
        <v>2.2318048868328333E-3</v>
      </c>
      <c r="AJ839">
        <v>1.9607987254858017E-2</v>
      </c>
      <c r="AK839">
        <v>-4.9476355314254761E-2</v>
      </c>
      <c r="AL839">
        <v>-8.7517142295837402E-2</v>
      </c>
      <c r="AM839">
        <v>-0.21964047849178314</v>
      </c>
      <c r="AN839">
        <v>-0.16668637096881866</v>
      </c>
      <c r="AO839">
        <v>-4.2035207152366638E-2</v>
      </c>
      <c r="AP839">
        <v>8.2099460065364838E-2</v>
      </c>
      <c r="AQ839">
        <v>0.34783363342285156</v>
      </c>
      <c r="AR839">
        <v>1.5431820154190063</v>
      </c>
      <c r="AS839">
        <v>1.5240186452865601</v>
      </c>
      <c r="AT839">
        <v>1.4255177974700928</v>
      </c>
      <c r="AU839">
        <v>1.3704019784927368</v>
      </c>
      <c r="AV839">
        <v>1.3192028999328613</v>
      </c>
      <c r="AW839">
        <v>1.3163027763366699</v>
      </c>
      <c r="AX839">
        <v>1.0968004465103149</v>
      </c>
      <c r="AY839">
        <v>0.23536974191665649</v>
      </c>
      <c r="AZ839">
        <v>0.1675233393907547</v>
      </c>
      <c r="BA839">
        <v>0.14717380702495575</v>
      </c>
      <c r="BB839">
        <v>7.5010120868682861E-2</v>
      </c>
      <c r="BC839">
        <v>8.5182957351207733E-2</v>
      </c>
      <c r="BD839">
        <v>0.10807148367166519</v>
      </c>
      <c r="BE839">
        <v>60.478469848632813</v>
      </c>
      <c r="BF839">
        <v>60.466419219970703</v>
      </c>
      <c r="BG839">
        <v>59.490520477294922</v>
      </c>
      <c r="BH839">
        <v>59.955574035644531</v>
      </c>
      <c r="BI839">
        <v>58.729671478271484</v>
      </c>
      <c r="BJ839">
        <v>59.918460845947266</v>
      </c>
      <c r="BK839">
        <v>60.858207702636719</v>
      </c>
      <c r="BL839">
        <v>64.487464904785156</v>
      </c>
      <c r="BM839">
        <v>67.18878173828125</v>
      </c>
      <c r="BN839">
        <v>70.594070434570313</v>
      </c>
      <c r="BO839">
        <v>74.247428894042969</v>
      </c>
      <c r="BP839">
        <v>77.186943054199219</v>
      </c>
      <c r="BQ839">
        <v>78.222854614257812</v>
      </c>
      <c r="BR839">
        <v>79.661636352539063</v>
      </c>
      <c r="BS839">
        <v>79.924652099609375</v>
      </c>
      <c r="BT839">
        <v>78.533103942871094</v>
      </c>
      <c r="BU839">
        <v>77.306961059570313</v>
      </c>
      <c r="BV839">
        <v>76.082267761230469</v>
      </c>
      <c r="BW839">
        <v>73.866485595703125</v>
      </c>
      <c r="BX839">
        <v>71.177215576171875</v>
      </c>
      <c r="BY839">
        <v>67.037117004394531</v>
      </c>
      <c r="BZ839">
        <v>64.644599914550781</v>
      </c>
      <c r="CA839">
        <v>63.667739868164063</v>
      </c>
      <c r="CB839">
        <v>62.917980194091797</v>
      </c>
      <c r="CC839">
        <v>0.26533696055412292</v>
      </c>
      <c r="CD839">
        <v>0.21198546886444092</v>
      </c>
      <c r="CE839">
        <v>0.17795942723751068</v>
      </c>
      <c r="CF839">
        <v>0.23221944272518158</v>
      </c>
      <c r="CG839">
        <v>0.2836260199546814</v>
      </c>
      <c r="CH839">
        <v>0.34522697329521179</v>
      </c>
      <c r="CI839">
        <v>0.3045809268951416</v>
      </c>
      <c r="CJ839">
        <v>0.30009907484054565</v>
      </c>
      <c r="CK839">
        <v>0.16268475353717804</v>
      </c>
      <c r="CL839">
        <v>0.29825812578201294</v>
      </c>
      <c r="CM839">
        <v>0.2811979353427887</v>
      </c>
      <c r="CN839">
        <v>0.27206596732139587</v>
      </c>
      <c r="CO839">
        <v>0.24827022850513458</v>
      </c>
      <c r="CP839">
        <v>0.23553483188152313</v>
      </c>
      <c r="CQ839">
        <v>0.24962706863880157</v>
      </c>
      <c r="CR839">
        <v>0.33224013447761536</v>
      </c>
      <c r="CS839">
        <v>0.27207878232002258</v>
      </c>
      <c r="CT839">
        <v>0.27866688370704651</v>
      </c>
      <c r="CU839">
        <v>0.32523047924041748</v>
      </c>
      <c r="CV839">
        <v>0.36306121945381165</v>
      </c>
      <c r="CW839">
        <v>0.39170965552330017</v>
      </c>
      <c r="CX839">
        <v>0.41213664412498474</v>
      </c>
      <c r="CY839">
        <v>0.36785569787025452</v>
      </c>
      <c r="CZ839">
        <v>0.32160428166389465</v>
      </c>
    </row>
    <row r="840" spans="1:104" x14ac:dyDescent="0.25">
      <c r="A840" t="s">
        <v>961</v>
      </c>
      <c r="B840" t="s">
        <v>168</v>
      </c>
      <c r="C840" t="s">
        <v>26</v>
      </c>
      <c r="D840" t="s">
        <v>182</v>
      </c>
      <c r="E840" t="s">
        <v>182</v>
      </c>
      <c r="F840">
        <v>2025</v>
      </c>
      <c r="G840" t="s">
        <v>175</v>
      </c>
      <c r="H840">
        <v>7</v>
      </c>
      <c r="I840">
        <v>27.895088195800781</v>
      </c>
      <c r="J840">
        <v>26.990285873413086</v>
      </c>
      <c r="K840">
        <v>26.367221832275391</v>
      </c>
      <c r="L840">
        <v>26.271520614624023</v>
      </c>
      <c r="M840">
        <v>27.281948089599609</v>
      </c>
      <c r="N840">
        <v>29.833530426025391</v>
      </c>
      <c r="O840">
        <v>32.984828948974609</v>
      </c>
      <c r="P840">
        <v>36.549453735351563</v>
      </c>
      <c r="Q840">
        <v>39.679000854492188</v>
      </c>
      <c r="R840">
        <v>42.233463287353516</v>
      </c>
      <c r="S840">
        <v>44.232704162597656</v>
      </c>
      <c r="T840">
        <v>45.272541046142578</v>
      </c>
      <c r="U840">
        <v>45.838306427001953</v>
      </c>
      <c r="V840">
        <v>46.267368316650391</v>
      </c>
      <c r="W840">
        <v>46.154327392578125</v>
      </c>
      <c r="X840">
        <v>45.461101531982422</v>
      </c>
      <c r="Y840">
        <v>44.116691589355469</v>
      </c>
      <c r="Z840">
        <v>41.798721313476563</v>
      </c>
      <c r="AA840">
        <v>38.885402679443359</v>
      </c>
      <c r="AB840">
        <v>37.295162200927734</v>
      </c>
      <c r="AC840">
        <v>36.895580291748047</v>
      </c>
      <c r="AD840">
        <v>34.843452453613281</v>
      </c>
      <c r="AE840">
        <v>32.206474304199219</v>
      </c>
      <c r="AF840">
        <v>29.908309936523438</v>
      </c>
      <c r="AG840">
        <v>-1.2491497211158276E-2</v>
      </c>
      <c r="AH840">
        <v>4.7048911452293396E-2</v>
      </c>
      <c r="AI840">
        <v>1.3454527594149113E-2</v>
      </c>
      <c r="AJ840">
        <v>3.656512126326561E-2</v>
      </c>
      <c r="AK840">
        <v>-2.2285744547843933E-2</v>
      </c>
      <c r="AL840">
        <v>-3.1676080077886581E-2</v>
      </c>
      <c r="AM840">
        <v>-0.18110159039497375</v>
      </c>
      <c r="AN840">
        <v>-8.2860715687274933E-2</v>
      </c>
      <c r="AO840">
        <v>3.1752023845911026E-2</v>
      </c>
      <c r="AP840">
        <v>0.11693175882101059</v>
      </c>
      <c r="AQ840">
        <v>0.38560903072357178</v>
      </c>
      <c r="AR840">
        <v>1.6316001415252686</v>
      </c>
      <c r="AS840">
        <v>1.6328164339065552</v>
      </c>
      <c r="AT840">
        <v>1.5342878103256226</v>
      </c>
      <c r="AU840">
        <v>1.4805344343185425</v>
      </c>
      <c r="AV840">
        <v>1.482049822807312</v>
      </c>
      <c r="AW840">
        <v>1.4866970777511597</v>
      </c>
      <c r="AX840">
        <v>1.275029182434082</v>
      </c>
      <c r="AY840">
        <v>0.36187657713890076</v>
      </c>
      <c r="AZ840">
        <v>0.2419254332780838</v>
      </c>
      <c r="BA840">
        <v>0.19162736833095551</v>
      </c>
      <c r="BB840">
        <v>0.11856260150671005</v>
      </c>
      <c r="BC840">
        <v>0.12906241416931152</v>
      </c>
      <c r="BD840">
        <v>0.14326457679271698</v>
      </c>
      <c r="BE840">
        <v>67.772911071777344</v>
      </c>
      <c r="BF840">
        <v>67.262298583984375</v>
      </c>
      <c r="BG840">
        <v>66.548484802246094</v>
      </c>
      <c r="BH840">
        <v>66.536422729492188</v>
      </c>
      <c r="BI840">
        <v>66.523399353027344</v>
      </c>
      <c r="BJ840">
        <v>66.523399353027344</v>
      </c>
      <c r="BK840">
        <v>67.713096618652344</v>
      </c>
      <c r="BL840">
        <v>69.426429748535156</v>
      </c>
      <c r="BM840">
        <v>74.198478698730469</v>
      </c>
      <c r="BN840">
        <v>77.424118041992188</v>
      </c>
      <c r="BO840">
        <v>78.472602844238281</v>
      </c>
      <c r="BP840">
        <v>76.983940124511719</v>
      </c>
      <c r="BQ840">
        <v>78.424606323242188</v>
      </c>
      <c r="BR840">
        <v>81.611640930175781</v>
      </c>
      <c r="BS840">
        <v>79.915573120117188</v>
      </c>
      <c r="BT840">
        <v>81.54425048828125</v>
      </c>
      <c r="BU840">
        <v>83.696792602539063</v>
      </c>
      <c r="BV840">
        <v>83.17266845703125</v>
      </c>
      <c r="BW840">
        <v>78.052444458007812</v>
      </c>
      <c r="BX840">
        <v>73.953926086425781</v>
      </c>
      <c r="BY840">
        <v>72.226364135742187</v>
      </c>
      <c r="BZ840">
        <v>71.725639343261719</v>
      </c>
      <c r="CA840">
        <v>69.81005859375</v>
      </c>
      <c r="CB840">
        <v>69.786178588867187</v>
      </c>
      <c r="CC840">
        <v>0.26000070571899414</v>
      </c>
      <c r="CD840">
        <v>0.20861566066741943</v>
      </c>
      <c r="CE840">
        <v>0.17473369836807251</v>
      </c>
      <c r="CF840">
        <v>0.22900024056434631</v>
      </c>
      <c r="CG840">
        <v>0.28095242381095886</v>
      </c>
      <c r="CH840">
        <v>0.34509056806564331</v>
      </c>
      <c r="CI840">
        <v>0.30362427234649658</v>
      </c>
      <c r="CJ840">
        <v>0.29530236124992371</v>
      </c>
      <c r="CK840">
        <v>0.1582784503698349</v>
      </c>
      <c r="CL840">
        <v>0.28877511620521545</v>
      </c>
      <c r="CM840">
        <v>0.27052509784698486</v>
      </c>
      <c r="CN840">
        <v>0.2606673538684845</v>
      </c>
      <c r="CO840">
        <v>0.23889152705669403</v>
      </c>
      <c r="CP840">
        <v>0.22727076709270477</v>
      </c>
      <c r="CQ840">
        <v>0.24173644185066223</v>
      </c>
      <c r="CR840">
        <v>0.32531344890594482</v>
      </c>
      <c r="CS840">
        <v>0.26813662052154541</v>
      </c>
      <c r="CT840">
        <v>0.27392512559890747</v>
      </c>
      <c r="CU840">
        <v>0.31815192103385925</v>
      </c>
      <c r="CV840">
        <v>0.35424575209617615</v>
      </c>
      <c r="CW840">
        <v>0.38173496723175049</v>
      </c>
      <c r="CX840">
        <v>0.40236744284629822</v>
      </c>
      <c r="CY840">
        <v>0.35898783802986145</v>
      </c>
      <c r="CZ840">
        <v>0.31425970792770386</v>
      </c>
    </row>
    <row r="841" spans="1:104" x14ac:dyDescent="0.25">
      <c r="A841" t="s">
        <v>962</v>
      </c>
      <c r="B841" t="s">
        <v>168</v>
      </c>
      <c r="C841" t="s">
        <v>26</v>
      </c>
      <c r="D841" t="s">
        <v>182</v>
      </c>
      <c r="E841" t="s">
        <v>182</v>
      </c>
      <c r="F841">
        <v>2025</v>
      </c>
      <c r="G841" t="s">
        <v>176</v>
      </c>
      <c r="H841">
        <v>8</v>
      </c>
      <c r="I841">
        <v>28.890754699707031</v>
      </c>
      <c r="J841">
        <v>27.890222549438477</v>
      </c>
      <c r="K841">
        <v>27.244512557983398</v>
      </c>
      <c r="L841">
        <v>27.124237060546875</v>
      </c>
      <c r="M841">
        <v>28.199254989624023</v>
      </c>
      <c r="N841">
        <v>31.015710830688477</v>
      </c>
      <c r="O841">
        <v>34.637920379638672</v>
      </c>
      <c r="P841">
        <v>38.385478973388672</v>
      </c>
      <c r="Q841">
        <v>42.149074554443359</v>
      </c>
      <c r="R841">
        <v>45.143829345703125</v>
      </c>
      <c r="S841">
        <v>47.608661651611328</v>
      </c>
      <c r="T841">
        <v>48.855438232421875</v>
      </c>
      <c r="U841">
        <v>49.504745483398438</v>
      </c>
      <c r="V841">
        <v>49.952350616455078</v>
      </c>
      <c r="W841">
        <v>49.804164886474609</v>
      </c>
      <c r="X841">
        <v>48.785877227783203</v>
      </c>
      <c r="Y841">
        <v>47.086376190185547</v>
      </c>
      <c r="Z841">
        <v>44.617706298828125</v>
      </c>
      <c r="AA841">
        <v>41.394523620605469</v>
      </c>
      <c r="AB841">
        <v>39.945224761962891</v>
      </c>
      <c r="AC841">
        <v>38.879119873046875</v>
      </c>
      <c r="AD841">
        <v>36.421142578125</v>
      </c>
      <c r="AE841">
        <v>33.5472412109375</v>
      </c>
      <c r="AF841">
        <v>31.122625350952148</v>
      </c>
      <c r="AG841">
        <v>-4.7048390842974186E-3</v>
      </c>
      <c r="AH841">
        <v>4.9139060080051422E-2</v>
      </c>
      <c r="AI841">
        <v>2.3284768685698509E-2</v>
      </c>
      <c r="AJ841">
        <v>5.1544357091188431E-2</v>
      </c>
      <c r="AK841">
        <v>1.0862855706363916E-3</v>
      </c>
      <c r="AL841">
        <v>1.7222460359334946E-2</v>
      </c>
      <c r="AM841">
        <v>-0.14917047321796417</v>
      </c>
      <c r="AN841">
        <v>-1.1908236891031265E-2</v>
      </c>
      <c r="AO841">
        <v>9.659586101770401E-2</v>
      </c>
      <c r="AP841">
        <v>0.15276443958282471</v>
      </c>
      <c r="AQ841">
        <v>0.44271889328956604</v>
      </c>
      <c r="AR841">
        <v>1.8169077634811401</v>
      </c>
      <c r="AS841">
        <v>1.8332304954528809</v>
      </c>
      <c r="AT841">
        <v>1.7233664989471436</v>
      </c>
      <c r="AU841">
        <v>1.662842869758606</v>
      </c>
      <c r="AV841">
        <v>1.6855354309082031</v>
      </c>
      <c r="AW841">
        <v>1.6792093515396118</v>
      </c>
      <c r="AX841">
        <v>1.4753901958465576</v>
      </c>
      <c r="AY841">
        <v>0.4896906316280365</v>
      </c>
      <c r="AZ841">
        <v>0.32032230496406555</v>
      </c>
      <c r="BA841">
        <v>0.23798277974128723</v>
      </c>
      <c r="BB841">
        <v>0.16016256809234619</v>
      </c>
      <c r="BC841">
        <v>0.17079520225524902</v>
      </c>
      <c r="BD841">
        <v>0.17743632197380066</v>
      </c>
      <c r="BE841">
        <v>70.466636657714844</v>
      </c>
      <c r="BF841">
        <v>70.667404174804687</v>
      </c>
      <c r="BG841">
        <v>69.695610046386719</v>
      </c>
      <c r="BH841">
        <v>70.049247741699219</v>
      </c>
      <c r="BI841">
        <v>69.29656982421875</v>
      </c>
      <c r="BJ841">
        <v>68.887107849121094</v>
      </c>
      <c r="BK841">
        <v>68.896766662597656</v>
      </c>
      <c r="BL841">
        <v>68.686332702636719</v>
      </c>
      <c r="BM841">
        <v>71.390731811523437</v>
      </c>
      <c r="BN841">
        <v>74.733177185058594</v>
      </c>
      <c r="BO841">
        <v>79.797584533691406</v>
      </c>
      <c r="BP841">
        <v>82.758956909179688</v>
      </c>
      <c r="BQ841">
        <v>83.976730346679688</v>
      </c>
      <c r="BR841">
        <v>84.216903686523438</v>
      </c>
      <c r="BS841">
        <v>83.99700927734375</v>
      </c>
      <c r="BT841">
        <v>83.42694091796875</v>
      </c>
      <c r="BU841">
        <v>83.188507080078125</v>
      </c>
      <c r="BV841">
        <v>81.645683288574219</v>
      </c>
      <c r="BW841">
        <v>78.485466003417969</v>
      </c>
      <c r="BX841">
        <v>75.990150451660156</v>
      </c>
      <c r="BY841">
        <v>74.008888244628906</v>
      </c>
      <c r="BZ841">
        <v>73.208106994628906</v>
      </c>
      <c r="CA841">
        <v>71.496574401855469</v>
      </c>
      <c r="CB841">
        <v>71.85736083984375</v>
      </c>
      <c r="CC841">
        <v>0.26397240161895752</v>
      </c>
      <c r="CD841">
        <v>0.21121498942375183</v>
      </c>
      <c r="CE841">
        <v>0.17700876295566559</v>
      </c>
      <c r="CF841">
        <v>0.23178620636463165</v>
      </c>
      <c r="CG841">
        <v>0.28443065285682678</v>
      </c>
      <c r="CH841">
        <v>0.35170897841453552</v>
      </c>
      <c r="CI841">
        <v>0.31029173731803894</v>
      </c>
      <c r="CJ841">
        <v>0.30025556683540344</v>
      </c>
      <c r="CK841">
        <v>0.16267774999141693</v>
      </c>
      <c r="CL841">
        <v>0.29883021116256714</v>
      </c>
      <c r="CM841">
        <v>0.28227761387825012</v>
      </c>
      <c r="CN841">
        <v>0.27347573637962341</v>
      </c>
      <c r="CO841">
        <v>0.25111636519432068</v>
      </c>
      <c r="CP841">
        <v>0.23887184262275696</v>
      </c>
      <c r="CQ841">
        <v>0.25423115491867065</v>
      </c>
      <c r="CR841">
        <v>0.33933535218238831</v>
      </c>
      <c r="CS841">
        <v>0.27761387825012207</v>
      </c>
      <c r="CT841">
        <v>0.28497752547264099</v>
      </c>
      <c r="CU841">
        <v>0.33116263151168823</v>
      </c>
      <c r="CV841">
        <v>0.37047314643859863</v>
      </c>
      <c r="CW841">
        <v>0.39400008320808411</v>
      </c>
      <c r="CX841">
        <v>0.41300636529922485</v>
      </c>
      <c r="CY841">
        <v>0.36733943223953247</v>
      </c>
      <c r="CZ841">
        <v>0.32086455821990967</v>
      </c>
    </row>
    <row r="842" spans="1:104" x14ac:dyDescent="0.25">
      <c r="A842" t="s">
        <v>963</v>
      </c>
      <c r="B842" t="s">
        <v>168</v>
      </c>
      <c r="C842" t="s">
        <v>26</v>
      </c>
      <c r="D842" t="s">
        <v>182</v>
      </c>
      <c r="E842" t="s">
        <v>182</v>
      </c>
      <c r="F842">
        <v>2025</v>
      </c>
      <c r="G842" t="s">
        <v>177</v>
      </c>
      <c r="H842">
        <v>9</v>
      </c>
      <c r="I842">
        <v>28.944814682006836</v>
      </c>
      <c r="J842">
        <v>27.998722076416016</v>
      </c>
      <c r="K842">
        <v>27.382785797119141</v>
      </c>
      <c r="L842">
        <v>27.329170227050781</v>
      </c>
      <c r="M842">
        <v>28.522377014160156</v>
      </c>
      <c r="N842">
        <v>31.441751480102539</v>
      </c>
      <c r="O842">
        <v>35.719852447509766</v>
      </c>
      <c r="P842">
        <v>39.34027099609375</v>
      </c>
      <c r="Q842">
        <v>43.604110717773438</v>
      </c>
      <c r="R842">
        <v>46.93280029296875</v>
      </c>
      <c r="S842">
        <v>49.315841674804688</v>
      </c>
      <c r="T842">
        <v>50.600437164306641</v>
      </c>
      <c r="U842">
        <v>51.202194213867188</v>
      </c>
      <c r="V842">
        <v>51.657466888427734</v>
      </c>
      <c r="W842">
        <v>51.396812438964844</v>
      </c>
      <c r="X842">
        <v>49.925193786621094</v>
      </c>
      <c r="Y842">
        <v>47.649093627929688</v>
      </c>
      <c r="Z842">
        <v>44.912139892578125</v>
      </c>
      <c r="AA842">
        <v>41.943447113037109</v>
      </c>
      <c r="AB842">
        <v>41.206794738769531</v>
      </c>
      <c r="AC842">
        <v>39.205417633056641</v>
      </c>
      <c r="AD842">
        <v>36.493408203125</v>
      </c>
      <c r="AE842">
        <v>33.457172393798828</v>
      </c>
      <c r="AF842">
        <v>31.031803131103516</v>
      </c>
      <c r="AG842">
        <v>-4.1721034795045853E-3</v>
      </c>
      <c r="AH842">
        <v>4.8171680420637131E-2</v>
      </c>
      <c r="AI842">
        <v>2.3334814235568047E-2</v>
      </c>
      <c r="AJ842">
        <v>5.1423467695713043E-2</v>
      </c>
      <c r="AK842">
        <v>2.3596871178597212E-3</v>
      </c>
      <c r="AL842">
        <v>1.9743064418435097E-2</v>
      </c>
      <c r="AM842">
        <v>-0.14877371490001678</v>
      </c>
      <c r="AN842">
        <v>-8.025534451007843E-3</v>
      </c>
      <c r="AO842">
        <v>0.10261186957359314</v>
      </c>
      <c r="AP842">
        <v>0.159849613904953</v>
      </c>
      <c r="AQ842">
        <v>0.45891588926315308</v>
      </c>
      <c r="AR842">
        <v>1.8823337554931641</v>
      </c>
      <c r="AS842">
        <v>1.8971138000488281</v>
      </c>
      <c r="AT842">
        <v>1.7810807228088379</v>
      </c>
      <c r="AU842">
        <v>1.7142747640609741</v>
      </c>
      <c r="AV842">
        <v>1.7230679988861084</v>
      </c>
      <c r="AW842">
        <v>1.6951098442077637</v>
      </c>
      <c r="AX842">
        <v>1.4850881099700928</v>
      </c>
      <c r="AY842">
        <v>0.49882534146308899</v>
      </c>
      <c r="AZ842">
        <v>0.32952547073364258</v>
      </c>
      <c r="BA842">
        <v>0.24040432274341583</v>
      </c>
      <c r="BB842">
        <v>0.16119764745235443</v>
      </c>
      <c r="BC842">
        <v>0.17031101882457733</v>
      </c>
      <c r="BD842">
        <v>0.17609095573425293</v>
      </c>
      <c r="BE842">
        <v>65.908035278320313</v>
      </c>
      <c r="BF842">
        <v>65.182197570800781</v>
      </c>
      <c r="BG842">
        <v>65.858741760253906</v>
      </c>
      <c r="BH842">
        <v>63.920356750488281</v>
      </c>
      <c r="BI842">
        <v>64.608009338378906</v>
      </c>
      <c r="BJ842">
        <v>65.2855224609375</v>
      </c>
      <c r="BK842">
        <v>67.414695739746094</v>
      </c>
      <c r="BL842">
        <v>68.890533447265625</v>
      </c>
      <c r="BM842">
        <v>76.125457763671875</v>
      </c>
      <c r="BN842">
        <v>81.589202880859375</v>
      </c>
      <c r="BO842">
        <v>87.089202880859375</v>
      </c>
      <c r="BP842">
        <v>88.388023376464844</v>
      </c>
      <c r="BQ842">
        <v>87.959304809570313</v>
      </c>
      <c r="BR842">
        <v>89.7662353515625</v>
      </c>
      <c r="BS842">
        <v>91.481674194335938</v>
      </c>
      <c r="BT842">
        <v>89.531791687011719</v>
      </c>
      <c r="BU842">
        <v>87.868309020996094</v>
      </c>
      <c r="BV842">
        <v>87.319488525390625</v>
      </c>
      <c r="BW842">
        <v>85.782279968261719</v>
      </c>
      <c r="BX842">
        <v>80.891502380371094</v>
      </c>
      <c r="BY842">
        <v>76.536727905273438</v>
      </c>
      <c r="BZ842">
        <v>76.2147216796875</v>
      </c>
      <c r="CA842">
        <v>74.0352783203125</v>
      </c>
      <c r="CB842">
        <v>72.547843933105469</v>
      </c>
      <c r="CC842">
        <v>0.2581954300403595</v>
      </c>
      <c r="CD842">
        <v>0.20678578317165375</v>
      </c>
      <c r="CE842">
        <v>0.1735060065984726</v>
      </c>
      <c r="CF842">
        <v>0.22780230641365051</v>
      </c>
      <c r="CG842">
        <v>0.28161853551864624</v>
      </c>
      <c r="CH842">
        <v>0.34837326407432556</v>
      </c>
      <c r="CI842">
        <v>0.31372493505477905</v>
      </c>
      <c r="CJ842">
        <v>0.30367988348007202</v>
      </c>
      <c r="CK842">
        <v>0.16681098937988281</v>
      </c>
      <c r="CL842">
        <v>0.30927598476409912</v>
      </c>
      <c r="CM842">
        <v>0.29125535488128662</v>
      </c>
      <c r="CN842">
        <v>0.28236952424049377</v>
      </c>
      <c r="CO842">
        <v>0.2588936984539032</v>
      </c>
      <c r="CP842">
        <v>0.24582760035991669</v>
      </c>
      <c r="CQ842">
        <v>0.26094979047775269</v>
      </c>
      <c r="CR842">
        <v>0.34493789076805115</v>
      </c>
      <c r="CS842">
        <v>0.27856013178825378</v>
      </c>
      <c r="CT842">
        <v>0.28492194414138794</v>
      </c>
      <c r="CU842">
        <v>0.33324342966079712</v>
      </c>
      <c r="CV842">
        <v>0.37691044807434082</v>
      </c>
      <c r="CW842">
        <v>0.39449852705001831</v>
      </c>
      <c r="CX842">
        <v>0.41041886806488037</v>
      </c>
      <c r="CY842">
        <v>0.3619285523891449</v>
      </c>
      <c r="CZ842">
        <v>0.3155079185962677</v>
      </c>
    </row>
    <row r="843" spans="1:104" x14ac:dyDescent="0.25">
      <c r="A843" t="s">
        <v>964</v>
      </c>
      <c r="B843" t="s">
        <v>168</v>
      </c>
      <c r="C843" t="s">
        <v>26</v>
      </c>
      <c r="D843" t="s">
        <v>182</v>
      </c>
      <c r="E843" t="s">
        <v>182</v>
      </c>
      <c r="F843">
        <v>2025</v>
      </c>
      <c r="G843" t="s">
        <v>178</v>
      </c>
      <c r="H843">
        <v>10</v>
      </c>
      <c r="I843">
        <v>27.561498641967773</v>
      </c>
      <c r="J843">
        <v>26.659709930419922</v>
      </c>
      <c r="K843">
        <v>26.067844390869141</v>
      </c>
      <c r="L843">
        <v>25.943569183349609</v>
      </c>
      <c r="M843">
        <v>26.93718147277832</v>
      </c>
      <c r="N843">
        <v>29.384405136108398</v>
      </c>
      <c r="O843">
        <v>33.374164581298828</v>
      </c>
      <c r="P843">
        <v>36.380558013916016</v>
      </c>
      <c r="Q843">
        <v>39.952625274658203</v>
      </c>
      <c r="R843">
        <v>43.071498870849609</v>
      </c>
      <c r="S843">
        <v>45.712345123291016</v>
      </c>
      <c r="T843">
        <v>47.394840240478516</v>
      </c>
      <c r="U843">
        <v>48.309108734130859</v>
      </c>
      <c r="V843">
        <v>49.129665374755859</v>
      </c>
      <c r="W843">
        <v>48.960380554199219</v>
      </c>
      <c r="X843">
        <v>47.589488983154297</v>
      </c>
      <c r="Y843">
        <v>45.376319885253906</v>
      </c>
      <c r="Z843">
        <v>42.592876434326172</v>
      </c>
      <c r="AA843">
        <v>40.714591979980469</v>
      </c>
      <c r="AB843">
        <v>39.217029571533203</v>
      </c>
      <c r="AC843">
        <v>37.123287200927734</v>
      </c>
      <c r="AD843">
        <v>34.559768676757813</v>
      </c>
      <c r="AE843">
        <v>31.776561737060547</v>
      </c>
      <c r="AF843">
        <v>29.518741607666016</v>
      </c>
      <c r="AG843">
        <v>-1.5504197217524052E-2</v>
      </c>
      <c r="AH843">
        <v>4.7418840229511261E-2</v>
      </c>
      <c r="AI843">
        <v>1.0393034666776657E-2</v>
      </c>
      <c r="AJ843">
        <v>3.2141175121068954E-2</v>
      </c>
      <c r="AK843">
        <v>-3.0677294358611107E-2</v>
      </c>
      <c r="AL843">
        <v>-4.8436969518661499E-2</v>
      </c>
      <c r="AM843">
        <v>-0.19754308462142944</v>
      </c>
      <c r="AN843">
        <v>-0.10909228771924973</v>
      </c>
      <c r="AO843">
        <v>1.0889851488173008E-2</v>
      </c>
      <c r="AP843">
        <v>0.11122597008943558</v>
      </c>
      <c r="AQ843">
        <v>0.39383807778358459</v>
      </c>
      <c r="AR843">
        <v>1.7044037580490112</v>
      </c>
      <c r="AS843">
        <v>1.7079676389694214</v>
      </c>
      <c r="AT843">
        <v>1.6173194646835327</v>
      </c>
      <c r="AU843">
        <v>1.5599009990692139</v>
      </c>
      <c r="AV843">
        <v>1.5265847444534302</v>
      </c>
      <c r="AW843">
        <v>1.5043208599090576</v>
      </c>
      <c r="AX843">
        <v>1.2751952409744263</v>
      </c>
      <c r="AY843">
        <v>0.34453767538070679</v>
      </c>
      <c r="AZ843">
        <v>0.23313313722610474</v>
      </c>
      <c r="BA843">
        <v>0.18367467820644379</v>
      </c>
      <c r="BB843">
        <v>0.10757905244827271</v>
      </c>
      <c r="BC843">
        <v>0.11801115423440933</v>
      </c>
      <c r="BD843">
        <v>0.13546451926231384</v>
      </c>
      <c r="BE843">
        <v>62.717914581298828</v>
      </c>
      <c r="BF843">
        <v>62.443965911865234</v>
      </c>
      <c r="BG843">
        <v>62.644630432128906</v>
      </c>
      <c r="BH843">
        <v>61.455097198486328</v>
      </c>
      <c r="BI843">
        <v>61.645839691162109</v>
      </c>
      <c r="BJ843">
        <v>59.967430114746094</v>
      </c>
      <c r="BK843">
        <v>61.133991241455078</v>
      </c>
      <c r="BL843">
        <v>64.249763488769531</v>
      </c>
      <c r="BM843">
        <v>69.581184387207031</v>
      </c>
      <c r="BN843">
        <v>74.983474731445313</v>
      </c>
      <c r="BO843">
        <v>79.148338317871094</v>
      </c>
      <c r="BP843">
        <v>81.150276184082031</v>
      </c>
      <c r="BQ843">
        <v>83.898818969726563</v>
      </c>
      <c r="BR843">
        <v>85.815147399902344</v>
      </c>
      <c r="BS843">
        <v>85.577239990234375</v>
      </c>
      <c r="BT843">
        <v>84.625358581542969</v>
      </c>
      <c r="BU843">
        <v>83.709770202636719</v>
      </c>
      <c r="BV843">
        <v>82.069580078125</v>
      </c>
      <c r="BW843">
        <v>76.65325927734375</v>
      </c>
      <c r="BX843">
        <v>70.370201110839844</v>
      </c>
      <c r="BY843">
        <v>68.371650695800781</v>
      </c>
      <c r="BZ843">
        <v>65.944450378417969</v>
      </c>
      <c r="CA843">
        <v>64.931388854980469</v>
      </c>
      <c r="CB843">
        <v>63.266040802001953</v>
      </c>
      <c r="CC843">
        <v>0.26647922396659851</v>
      </c>
      <c r="CD843">
        <v>0.21316146850585938</v>
      </c>
      <c r="CE843">
        <v>0.17848551273345947</v>
      </c>
      <c r="CF843">
        <v>0.23309727013111115</v>
      </c>
      <c r="CG843">
        <v>0.28572961688041687</v>
      </c>
      <c r="CH843">
        <v>0.34749257564544678</v>
      </c>
      <c r="CI843">
        <v>0.31153726577758789</v>
      </c>
      <c r="CJ843">
        <v>0.30159789323806763</v>
      </c>
      <c r="CK843">
        <v>0.164183109998703</v>
      </c>
      <c r="CL843">
        <v>0.30256611108779907</v>
      </c>
      <c r="CM843">
        <v>0.28691479563713074</v>
      </c>
      <c r="CN843">
        <v>0.27964445948600769</v>
      </c>
      <c r="CO843">
        <v>0.25698831677436829</v>
      </c>
      <c r="CP843">
        <v>0.24649998545646667</v>
      </c>
      <c r="CQ843">
        <v>0.26212021708488464</v>
      </c>
      <c r="CR843">
        <v>0.34736746549606323</v>
      </c>
      <c r="CS843">
        <v>0.28120765089988708</v>
      </c>
      <c r="CT843">
        <v>0.28704026341438293</v>
      </c>
      <c r="CU843">
        <v>0.3384149968624115</v>
      </c>
      <c r="CV843">
        <v>0.37652692198753357</v>
      </c>
      <c r="CW843">
        <v>0.39428427815437317</v>
      </c>
      <c r="CX843">
        <v>0.41038915514945984</v>
      </c>
      <c r="CY843">
        <v>0.36578571796417236</v>
      </c>
      <c r="CZ843">
        <v>0.32135933637619019</v>
      </c>
    </row>
    <row r="844" spans="1:104" x14ac:dyDescent="0.25">
      <c r="A844" t="s">
        <v>965</v>
      </c>
      <c r="B844" t="s">
        <v>168</v>
      </c>
      <c r="C844" t="s">
        <v>26</v>
      </c>
      <c r="D844" t="s">
        <v>182</v>
      </c>
      <c r="E844" t="s">
        <v>182</v>
      </c>
      <c r="F844">
        <v>2025</v>
      </c>
      <c r="G844" t="s">
        <v>179</v>
      </c>
      <c r="H844">
        <v>11</v>
      </c>
      <c r="I844">
        <v>25.119110107421875</v>
      </c>
      <c r="J844">
        <v>24.437370300292969</v>
      </c>
      <c r="K844">
        <v>24.029138565063477</v>
      </c>
      <c r="L844">
        <v>24.065837860107422</v>
      </c>
      <c r="M844">
        <v>25.089149475097656</v>
      </c>
      <c r="N844">
        <v>27.339181900024414</v>
      </c>
      <c r="O844">
        <v>30.31776237487793</v>
      </c>
      <c r="P844">
        <v>33.237613677978516</v>
      </c>
      <c r="Q844">
        <v>36.133937835693359</v>
      </c>
      <c r="R844">
        <v>38.305683135986328</v>
      </c>
      <c r="S844">
        <v>40.077960968017578</v>
      </c>
      <c r="T844">
        <v>40.998023986816406</v>
      </c>
      <c r="U844">
        <v>41.492450714111328</v>
      </c>
      <c r="V844">
        <v>41.985187530517578</v>
      </c>
      <c r="W844">
        <v>41.662631988525391</v>
      </c>
      <c r="X844">
        <v>40.273487091064453</v>
      </c>
      <c r="Y844">
        <v>38.84808349609375</v>
      </c>
      <c r="Z844">
        <v>38.223110198974609</v>
      </c>
      <c r="AA844">
        <v>35.895160675048828</v>
      </c>
      <c r="AB844">
        <v>34.090599060058594</v>
      </c>
      <c r="AC844">
        <v>32.599697113037109</v>
      </c>
      <c r="AD844">
        <v>30.621917724609375</v>
      </c>
      <c r="AE844">
        <v>28.383163452148437</v>
      </c>
      <c r="AF844">
        <v>26.597841262817383</v>
      </c>
      <c r="AG844">
        <v>-3.058239258825779E-2</v>
      </c>
      <c r="AH844">
        <v>4.3185144662857056E-2</v>
      </c>
      <c r="AI844">
        <v>-8.7358206510543823E-3</v>
      </c>
      <c r="AJ844">
        <v>3.059303155168891E-3</v>
      </c>
      <c r="AK844">
        <v>-7.6863013207912445E-2</v>
      </c>
      <c r="AL844">
        <v>-0.14267852902412415</v>
      </c>
      <c r="AM844">
        <v>-0.26070910692214966</v>
      </c>
      <c r="AN844">
        <v>-0.24762926995754242</v>
      </c>
      <c r="AO844">
        <v>-0.11389696598052979</v>
      </c>
      <c r="AP844">
        <v>4.5642048120498657E-2</v>
      </c>
      <c r="AQ844">
        <v>0.29885011911392212</v>
      </c>
      <c r="AR844">
        <v>1.4015645980834961</v>
      </c>
      <c r="AS844">
        <v>1.3771049976348877</v>
      </c>
      <c r="AT844">
        <v>1.2974221706390381</v>
      </c>
      <c r="AU844">
        <v>1.2499258518218994</v>
      </c>
      <c r="AV844">
        <v>1.1536314487457275</v>
      </c>
      <c r="AW844">
        <v>1.144740104675293</v>
      </c>
      <c r="AX844">
        <v>0.93286800384521484</v>
      </c>
      <c r="AY844">
        <v>0.10844426602125168</v>
      </c>
      <c r="AZ844">
        <v>9.0892933309078217E-2</v>
      </c>
      <c r="BA844">
        <v>9.8458416759967804E-2</v>
      </c>
      <c r="BB844">
        <v>3.0344938859343529E-2</v>
      </c>
      <c r="BC844">
        <v>3.975241631269455E-2</v>
      </c>
      <c r="BD844">
        <v>7.0846855640411377E-2</v>
      </c>
      <c r="BE844">
        <v>60.238731384277344</v>
      </c>
      <c r="BF844">
        <v>59.877269744873047</v>
      </c>
      <c r="BG844">
        <v>59.620529174804688</v>
      </c>
      <c r="BH844">
        <v>59.592639923095703</v>
      </c>
      <c r="BI844">
        <v>60.000968933105469</v>
      </c>
      <c r="BJ844">
        <v>60.581600189208984</v>
      </c>
      <c r="BK844">
        <v>59.781795501708984</v>
      </c>
      <c r="BL844">
        <v>59.563011169433594</v>
      </c>
      <c r="BM844">
        <v>62.703556060791016</v>
      </c>
      <c r="BN844">
        <v>65.703369140625</v>
      </c>
      <c r="BO844">
        <v>68.120986938476562</v>
      </c>
      <c r="BP844">
        <v>69.940353393554688</v>
      </c>
      <c r="BQ844">
        <v>71.13299560546875</v>
      </c>
      <c r="BR844">
        <v>71.532806396484375</v>
      </c>
      <c r="BS844">
        <v>70.150032043457031</v>
      </c>
      <c r="BT844">
        <v>69.940353393554688</v>
      </c>
      <c r="BU844">
        <v>68.771339416503906</v>
      </c>
      <c r="BV844">
        <v>66.7796630859375</v>
      </c>
      <c r="BW844">
        <v>65.407363891601563</v>
      </c>
      <c r="BX844">
        <v>63.838539123535156</v>
      </c>
      <c r="BY844">
        <v>63.067779541015625</v>
      </c>
      <c r="BZ844">
        <v>62.630401611328125</v>
      </c>
      <c r="CA844">
        <v>61.840278625488281</v>
      </c>
      <c r="CB844">
        <v>61.611423492431641</v>
      </c>
      <c r="CC844">
        <v>0.27043581008911133</v>
      </c>
      <c r="CD844">
        <v>0.2166835218667984</v>
      </c>
      <c r="CE844">
        <v>0.18226030468940735</v>
      </c>
      <c r="CF844">
        <v>0.23945745825767517</v>
      </c>
      <c r="CG844">
        <v>0.29484161734580994</v>
      </c>
      <c r="CH844">
        <v>0.35597702860832214</v>
      </c>
      <c r="CI844">
        <v>0.3154236376285553</v>
      </c>
      <c r="CJ844">
        <v>0.3080519437789917</v>
      </c>
      <c r="CK844">
        <v>0.16661256551742554</v>
      </c>
      <c r="CL844">
        <v>0.30477768182754517</v>
      </c>
      <c r="CM844">
        <v>0.28690984845161438</v>
      </c>
      <c r="CN844">
        <v>0.27694103121757507</v>
      </c>
      <c r="CO844">
        <v>0.25414490699768066</v>
      </c>
      <c r="CP844">
        <v>0.24333567917346954</v>
      </c>
      <c r="CQ844">
        <v>0.25863674283027649</v>
      </c>
      <c r="CR844">
        <v>0.34214839339256287</v>
      </c>
      <c r="CS844">
        <v>0.27816149592399597</v>
      </c>
      <c r="CT844">
        <v>0.28754046559333801</v>
      </c>
      <c r="CU844">
        <v>0.33304804563522339</v>
      </c>
      <c r="CV844">
        <v>0.36778298020362854</v>
      </c>
      <c r="CW844">
        <v>0.39097091555595398</v>
      </c>
      <c r="CX844">
        <v>0.41097810864448547</v>
      </c>
      <c r="CY844">
        <v>0.36694851517677307</v>
      </c>
      <c r="CZ844">
        <v>0.32383790612220764</v>
      </c>
    </row>
    <row r="845" spans="1:104" x14ac:dyDescent="0.25">
      <c r="A845" t="s">
        <v>966</v>
      </c>
      <c r="B845" t="s">
        <v>168</v>
      </c>
      <c r="C845" t="s">
        <v>26</v>
      </c>
      <c r="D845" t="s">
        <v>182</v>
      </c>
      <c r="E845" t="s">
        <v>182</v>
      </c>
      <c r="F845">
        <v>2025</v>
      </c>
      <c r="G845" t="s">
        <v>180</v>
      </c>
      <c r="H845">
        <v>12</v>
      </c>
      <c r="I845">
        <v>23.783231735229492</v>
      </c>
      <c r="J845">
        <v>23.225395202636719</v>
      </c>
      <c r="K845">
        <v>22.946310043334961</v>
      </c>
      <c r="L845">
        <v>23.007268905639648</v>
      </c>
      <c r="M845">
        <v>24.011045455932617</v>
      </c>
      <c r="N845">
        <v>26.247016906738281</v>
      </c>
      <c r="O845">
        <v>29.242574691772461</v>
      </c>
      <c r="P845">
        <v>31.89552116394043</v>
      </c>
      <c r="Q845">
        <v>34.060287475585938</v>
      </c>
      <c r="R845">
        <v>35.160903930664063</v>
      </c>
      <c r="S845">
        <v>35.797069549560547</v>
      </c>
      <c r="T845">
        <v>35.880508422851563</v>
      </c>
      <c r="U845">
        <v>35.766796112060547</v>
      </c>
      <c r="V845">
        <v>35.765636444091797</v>
      </c>
      <c r="W845">
        <v>35.361045837402344</v>
      </c>
      <c r="X845">
        <v>34.373409271240234</v>
      </c>
      <c r="Y845">
        <v>33.774543762207031</v>
      </c>
      <c r="Z845">
        <v>34.223152160644531</v>
      </c>
      <c r="AA845">
        <v>32.93212890625</v>
      </c>
      <c r="AB845">
        <v>31.493951797485352</v>
      </c>
      <c r="AC845">
        <v>30.231529235839844</v>
      </c>
      <c r="AD845">
        <v>28.640886306762695</v>
      </c>
      <c r="AE845">
        <v>26.687694549560547</v>
      </c>
      <c r="AF845">
        <v>25.097251892089844</v>
      </c>
      <c r="AG845">
        <v>-4.8592034727334976E-2</v>
      </c>
      <c r="AH845">
        <v>4.0275383740663528E-2</v>
      </c>
      <c r="AI845">
        <v>-3.0725713819265366E-2</v>
      </c>
      <c r="AJ845">
        <v>-2.9817556962370872E-2</v>
      </c>
      <c r="AK845">
        <v>-0.13143573701381683</v>
      </c>
      <c r="AL845">
        <v>-0.25437766313552856</v>
      </c>
      <c r="AM845">
        <v>-0.34756636619567871</v>
      </c>
      <c r="AN845">
        <v>-0.41254225373268127</v>
      </c>
      <c r="AO845">
        <v>-0.25423461198806763</v>
      </c>
      <c r="AP845">
        <v>-2.3763589560985565E-2</v>
      </c>
      <c r="AQ845">
        <v>0.19904251396656036</v>
      </c>
      <c r="AR845">
        <v>1.094141960144043</v>
      </c>
      <c r="AS845">
        <v>1.0317564010620117</v>
      </c>
      <c r="AT845">
        <v>0.95749354362487793</v>
      </c>
      <c r="AU845">
        <v>0.92129331827163696</v>
      </c>
      <c r="AV845">
        <v>0.77865487337112427</v>
      </c>
      <c r="AW845">
        <v>0.79070580005645752</v>
      </c>
      <c r="AX845">
        <v>0.58419793844223022</v>
      </c>
      <c r="AY845">
        <v>-0.13569942116737366</v>
      </c>
      <c r="AZ845">
        <v>-5.3390473127365112E-2</v>
      </c>
      <c r="BA845">
        <v>1.2105398811399937E-2</v>
      </c>
      <c r="BB845">
        <v>-5.2616063505411148E-2</v>
      </c>
      <c r="BC845">
        <v>-4.4145748019218445E-2</v>
      </c>
      <c r="BD845">
        <v>2.8162712696939707E-3</v>
      </c>
      <c r="BE845">
        <v>48.418388366699219</v>
      </c>
      <c r="BF845">
        <v>48.156517028808594</v>
      </c>
      <c r="BG845">
        <v>46.93316650390625</v>
      </c>
      <c r="BH845">
        <v>48.084316253662109</v>
      </c>
      <c r="BI845">
        <v>46.86968994140625</v>
      </c>
      <c r="BJ845">
        <v>47.073654174804687</v>
      </c>
      <c r="BK845">
        <v>46.597881317138672</v>
      </c>
      <c r="BL845">
        <v>45.869930267333984</v>
      </c>
      <c r="BM845">
        <v>52.891212463378906</v>
      </c>
      <c r="BN845">
        <v>57.676589965820313</v>
      </c>
      <c r="BO845">
        <v>61.665443420410156</v>
      </c>
      <c r="BP845">
        <v>62.937973022460938</v>
      </c>
      <c r="BQ845">
        <v>62.371868133544922</v>
      </c>
      <c r="BR845">
        <v>66.049186706542969</v>
      </c>
      <c r="BS845">
        <v>65.059356689453125</v>
      </c>
      <c r="BT845">
        <v>63.513084411621094</v>
      </c>
      <c r="BU845">
        <v>61.785617828369141</v>
      </c>
      <c r="BV845">
        <v>59.610725402832031</v>
      </c>
      <c r="BW845">
        <v>57.93341064453125</v>
      </c>
      <c r="BX845">
        <v>54.729446411132813</v>
      </c>
      <c r="BY845">
        <v>53.493015289306641</v>
      </c>
      <c r="BZ845">
        <v>51.992527008056641</v>
      </c>
      <c r="CA845">
        <v>52.195281982421875</v>
      </c>
      <c r="CB845">
        <v>52.170085906982422</v>
      </c>
      <c r="CC845">
        <v>0.29928126931190491</v>
      </c>
      <c r="CD845">
        <v>0.24072812497615814</v>
      </c>
      <c r="CE845">
        <v>0.20353536307811737</v>
      </c>
      <c r="CF845">
        <v>0.26672542095184326</v>
      </c>
      <c r="CG845">
        <v>0.32792702317237854</v>
      </c>
      <c r="CH845">
        <v>0.39642328023910522</v>
      </c>
      <c r="CI845">
        <v>0.35475736856460571</v>
      </c>
      <c r="CJ845">
        <v>0.34220778942108154</v>
      </c>
      <c r="CK845">
        <v>0.18214748799800873</v>
      </c>
      <c r="CL845">
        <v>0.32580003142356873</v>
      </c>
      <c r="CM845">
        <v>0.2987474799156189</v>
      </c>
      <c r="CN845">
        <v>0.28309792280197144</v>
      </c>
      <c r="CO845">
        <v>0.25618419051170349</v>
      </c>
      <c r="CP845">
        <v>0.24220120906829834</v>
      </c>
      <c r="CQ845">
        <v>0.25687935948371887</v>
      </c>
      <c r="CR845">
        <v>0.34387099742889404</v>
      </c>
      <c r="CS845">
        <v>0.28689825534820557</v>
      </c>
      <c r="CT845">
        <v>0.30576792359352112</v>
      </c>
      <c r="CU845">
        <v>0.36145216226577759</v>
      </c>
      <c r="CV845">
        <v>0.40213155746459961</v>
      </c>
      <c r="CW845">
        <v>0.42762389779090881</v>
      </c>
      <c r="CX845">
        <v>0.45309007167816162</v>
      </c>
      <c r="CY845">
        <v>0.40518796443939209</v>
      </c>
      <c r="CZ845">
        <v>0.35650694370269775</v>
      </c>
    </row>
    <row r="846" spans="1:104" x14ac:dyDescent="0.25">
      <c r="A846" t="s">
        <v>967</v>
      </c>
      <c r="B846" t="s">
        <v>168</v>
      </c>
      <c r="C846" t="s">
        <v>26</v>
      </c>
      <c r="D846" t="s">
        <v>182</v>
      </c>
      <c r="E846" t="s">
        <v>182</v>
      </c>
      <c r="F846">
        <v>2025</v>
      </c>
      <c r="G846" t="s">
        <v>181</v>
      </c>
      <c r="H846">
        <v>8</v>
      </c>
      <c r="I846">
        <v>28.51933479309082</v>
      </c>
      <c r="J846">
        <v>27.546241760253906</v>
      </c>
      <c r="K846">
        <v>26.917030334472656</v>
      </c>
      <c r="L846">
        <v>26.804889678955078</v>
      </c>
      <c r="M846">
        <v>27.852695465087891</v>
      </c>
      <c r="N846">
        <v>30.606660842895508</v>
      </c>
      <c r="O846">
        <v>34.178699493408203</v>
      </c>
      <c r="P846">
        <v>37.787082672119141</v>
      </c>
      <c r="Q846">
        <v>41.298286437988281</v>
      </c>
      <c r="R846">
        <v>44.012668609619141</v>
      </c>
      <c r="S846">
        <v>46.227558135986328</v>
      </c>
      <c r="T846">
        <v>47.344341278076172</v>
      </c>
      <c r="U846">
        <v>47.959896087646484</v>
      </c>
      <c r="V846">
        <v>48.434333801269531</v>
      </c>
      <c r="W846">
        <v>48.342338562011719</v>
      </c>
      <c r="X846">
        <v>47.3953857421875</v>
      </c>
      <c r="Y846">
        <v>45.821117401123047</v>
      </c>
      <c r="Z846">
        <v>43.472820281982422</v>
      </c>
      <c r="AA846">
        <v>40.453163146972656</v>
      </c>
      <c r="AB846">
        <v>39.093448638916016</v>
      </c>
      <c r="AC846">
        <v>38.129299163818359</v>
      </c>
      <c r="AD846">
        <v>35.776035308837891</v>
      </c>
      <c r="AE846">
        <v>32.979366302490234</v>
      </c>
      <c r="AF846">
        <v>30.614604949951172</v>
      </c>
      <c r="AG846">
        <v>-1.1224193498492241E-2</v>
      </c>
      <c r="AH846">
        <v>4.8366211354732513E-2</v>
      </c>
      <c r="AI846">
        <v>1.5654673799872398E-2</v>
      </c>
      <c r="AJ846">
        <v>4.0226049721240997E-2</v>
      </c>
      <c r="AK846">
        <v>-1.8105339258909225E-2</v>
      </c>
      <c r="AL846">
        <v>-2.2793188691139221E-2</v>
      </c>
      <c r="AM846">
        <v>-0.179374098777771</v>
      </c>
      <c r="AN846">
        <v>-7.0583194494247437E-2</v>
      </c>
      <c r="AO846">
        <v>4.5134663581848145E-2</v>
      </c>
      <c r="AP846">
        <v>0.12642431259155273</v>
      </c>
      <c r="AQ846">
        <v>0.4054139256477356</v>
      </c>
      <c r="AR846">
        <v>1.7099398374557495</v>
      </c>
      <c r="AS846">
        <v>1.7153223752975464</v>
      </c>
      <c r="AT846">
        <v>1.6136689186096191</v>
      </c>
      <c r="AU846">
        <v>1.5597069263458252</v>
      </c>
      <c r="AV846">
        <v>1.5576655864715576</v>
      </c>
      <c r="AW846">
        <v>1.5551878213882446</v>
      </c>
      <c r="AX846">
        <v>1.3464846611022949</v>
      </c>
      <c r="AY846">
        <v>0.39740034937858582</v>
      </c>
      <c r="AZ846">
        <v>0.26585966348648071</v>
      </c>
      <c r="BA846">
        <v>0.20596155524253845</v>
      </c>
      <c r="BB846">
        <v>0.12968973815441132</v>
      </c>
      <c r="BC846">
        <v>0.14020311832427979</v>
      </c>
      <c r="BD846">
        <v>0.15304158627986908</v>
      </c>
      <c r="BE846">
        <v>66.156585693359375</v>
      </c>
      <c r="BF846">
        <v>65.894645690917969</v>
      </c>
      <c r="BG846">
        <v>65.398429870605469</v>
      </c>
      <c r="BH846">
        <v>65.115463256835937</v>
      </c>
      <c r="BI846">
        <v>64.789497375488281</v>
      </c>
      <c r="BJ846">
        <v>65.1536865234375</v>
      </c>
      <c r="BK846">
        <v>66.220748901367188</v>
      </c>
      <c r="BL846">
        <v>67.872695922851563</v>
      </c>
      <c r="BM846">
        <v>72.225845336914063</v>
      </c>
      <c r="BN846">
        <v>76.085090637207031</v>
      </c>
      <c r="BO846">
        <v>79.901626586914062</v>
      </c>
      <c r="BP846">
        <v>81.329345703125</v>
      </c>
      <c r="BQ846">
        <v>82.145744323730469</v>
      </c>
      <c r="BR846">
        <v>83.813972473144531</v>
      </c>
      <c r="BS846">
        <v>83.829681396484375</v>
      </c>
      <c r="BT846">
        <v>83.258926391601562</v>
      </c>
      <c r="BU846">
        <v>83.0150146484375</v>
      </c>
      <c r="BV846">
        <v>82.054924011230469</v>
      </c>
      <c r="BW846">
        <v>79.046623229980469</v>
      </c>
      <c r="BX846">
        <v>75.503181457519531</v>
      </c>
      <c r="BY846">
        <v>72.452278137207031</v>
      </c>
      <c r="BZ846">
        <v>71.448333740234375</v>
      </c>
      <c r="CA846">
        <v>69.752487182617188</v>
      </c>
      <c r="CB846">
        <v>69.277412414550781</v>
      </c>
      <c r="CC846">
        <v>0.2659764289855957</v>
      </c>
      <c r="CD846">
        <v>0.2129332572221756</v>
      </c>
      <c r="CE846">
        <v>0.17847868800163269</v>
      </c>
      <c r="CF846">
        <v>0.23379357159137726</v>
      </c>
      <c r="CG846">
        <v>0.28651568293571472</v>
      </c>
      <c r="CH846">
        <v>0.35371801257133484</v>
      </c>
      <c r="CI846">
        <v>0.31222683191299438</v>
      </c>
      <c r="CJ846">
        <v>0.30176448822021484</v>
      </c>
      <c r="CK846">
        <v>0.16266730427742004</v>
      </c>
      <c r="CL846">
        <v>0.29673606157302856</v>
      </c>
      <c r="CM846">
        <v>0.27869102358818054</v>
      </c>
      <c r="CN846">
        <v>0.26929518580436707</v>
      </c>
      <c r="CO846">
        <v>0.24709716439247131</v>
      </c>
      <c r="CP846">
        <v>0.2353224903345108</v>
      </c>
      <c r="CQ846">
        <v>0.25083243846893311</v>
      </c>
      <c r="CR846">
        <v>0.3351738452911377</v>
      </c>
      <c r="CS846">
        <v>0.27489042282104492</v>
      </c>
      <c r="CT846">
        <v>0.28264260292053223</v>
      </c>
      <c r="CU846">
        <v>0.3297639787197113</v>
      </c>
      <c r="CV846">
        <v>0.36974325776100159</v>
      </c>
      <c r="CW846">
        <v>0.39427253603935242</v>
      </c>
      <c r="CX846">
        <v>0.41419214010238647</v>
      </c>
      <c r="CY846">
        <v>0.36853575706481934</v>
      </c>
      <c r="CZ846">
        <v>0.32201036810874939</v>
      </c>
    </row>
    <row r="847" spans="1:104" x14ac:dyDescent="0.25">
      <c r="A847" t="s">
        <v>2606</v>
      </c>
      <c r="B847" t="s">
        <v>168</v>
      </c>
      <c r="C847" t="s">
        <v>26</v>
      </c>
      <c r="D847" t="s">
        <v>182</v>
      </c>
      <c r="E847" t="s">
        <v>182</v>
      </c>
      <c r="F847">
        <v>2026</v>
      </c>
      <c r="G847" t="s">
        <v>169</v>
      </c>
      <c r="H847">
        <v>1</v>
      </c>
      <c r="I847">
        <v>23.36407470703125</v>
      </c>
      <c r="J847">
        <v>22.787448883056641</v>
      </c>
      <c r="K847">
        <v>22.59486198425293</v>
      </c>
      <c r="L847">
        <v>22.73895263671875</v>
      </c>
      <c r="M847">
        <v>23.90374755859375</v>
      </c>
      <c r="N847">
        <v>26.344003677368164</v>
      </c>
      <c r="O847">
        <v>30.24009895324707</v>
      </c>
      <c r="P847">
        <v>32.949184417724609</v>
      </c>
      <c r="Q847">
        <v>34.607463836669922</v>
      </c>
      <c r="R847">
        <v>34.973232269287109</v>
      </c>
      <c r="S847">
        <v>35.045433044433594</v>
      </c>
      <c r="T847">
        <v>34.660495758056641</v>
      </c>
      <c r="U847">
        <v>34.270103454589844</v>
      </c>
      <c r="V847">
        <v>34.017841339111328</v>
      </c>
      <c r="W847">
        <v>33.453781127929688</v>
      </c>
      <c r="X847">
        <v>32.637508392333984</v>
      </c>
      <c r="Y847">
        <v>32.226799011230469</v>
      </c>
      <c r="Z847">
        <v>33.018672943115234</v>
      </c>
      <c r="AA847">
        <v>32.269630432128906</v>
      </c>
      <c r="AB847">
        <v>30.953893661499023</v>
      </c>
      <c r="AC847">
        <v>29.78590202331543</v>
      </c>
      <c r="AD847">
        <v>28.27838134765625</v>
      </c>
      <c r="AE847">
        <v>26.394283294677734</v>
      </c>
      <c r="AF847">
        <v>24.881032943725586</v>
      </c>
      <c r="AG847">
        <v>-5.4399546235799789E-2</v>
      </c>
      <c r="AH847">
        <v>3.9160031825304031E-2</v>
      </c>
      <c r="AI847">
        <v>-3.7727613002061844E-2</v>
      </c>
      <c r="AJ847">
        <v>-4.0509767830371857E-2</v>
      </c>
      <c r="AK847">
        <v>-0.15101304650306702</v>
      </c>
      <c r="AL847">
        <v>-0.29790893197059631</v>
      </c>
      <c r="AM847">
        <v>-0.39119955897331238</v>
      </c>
      <c r="AN847">
        <v>-0.48874831199645996</v>
      </c>
      <c r="AO847">
        <v>-0.31152746081352234</v>
      </c>
      <c r="AP847">
        <v>-4.6784501522779465E-2</v>
      </c>
      <c r="AQ847">
        <v>0.17792414128780365</v>
      </c>
      <c r="AR847">
        <v>1.0404495000839233</v>
      </c>
      <c r="AS847">
        <v>0.96688735485076904</v>
      </c>
      <c r="AT847">
        <v>0.89094638824462891</v>
      </c>
      <c r="AU847">
        <v>0.8515697717666626</v>
      </c>
      <c r="AV847">
        <v>0.6872483491897583</v>
      </c>
      <c r="AW847">
        <v>0.69752424955368042</v>
      </c>
      <c r="AX847">
        <v>0.48099949955940247</v>
      </c>
      <c r="AY847">
        <v>-0.21555379033088684</v>
      </c>
      <c r="AZ847">
        <v>-0.1000865176320076</v>
      </c>
      <c r="BA847">
        <v>-1.5263576991856098E-2</v>
      </c>
      <c r="BB847">
        <v>-7.9898826777935028E-2</v>
      </c>
      <c r="BC847">
        <v>-7.1947164833545685E-2</v>
      </c>
      <c r="BD847">
        <v>-1.908504031598568E-2</v>
      </c>
      <c r="BE847">
        <v>46.766750335693359</v>
      </c>
      <c r="BF847">
        <v>46.256080627441406</v>
      </c>
      <c r="BG847">
        <v>46.897197723388672</v>
      </c>
      <c r="BH847">
        <v>46.644046783447266</v>
      </c>
      <c r="BI847">
        <v>45.432846069335938</v>
      </c>
      <c r="BJ847">
        <v>44.704910278320313</v>
      </c>
      <c r="BK847">
        <v>45.919506072998047</v>
      </c>
      <c r="BL847">
        <v>45.168781280517578</v>
      </c>
      <c r="BM847">
        <v>47.594573974609375</v>
      </c>
      <c r="BN847">
        <v>51.773281097412109</v>
      </c>
      <c r="BO847">
        <v>54.523521423339844</v>
      </c>
      <c r="BP847">
        <v>56.997817993164063</v>
      </c>
      <c r="BQ847">
        <v>58.511638641357422</v>
      </c>
      <c r="BR847">
        <v>58.537826538085938</v>
      </c>
      <c r="BS847">
        <v>58.775707244873047</v>
      </c>
      <c r="BT847">
        <v>57.836330413818359</v>
      </c>
      <c r="BU847">
        <v>56.145984649658203</v>
      </c>
      <c r="BV847">
        <v>54.156414031982422</v>
      </c>
      <c r="BW847">
        <v>51.480617523193359</v>
      </c>
      <c r="BX847">
        <v>50.040275573730469</v>
      </c>
      <c r="BY847">
        <v>46.625637054443359</v>
      </c>
      <c r="BZ847">
        <v>45.115211486816406</v>
      </c>
      <c r="CA847">
        <v>41.975791931152344</v>
      </c>
      <c r="CB847">
        <v>41.412494659423828</v>
      </c>
      <c r="CC847">
        <v>0.31130024790763855</v>
      </c>
      <c r="CD847">
        <v>0.24929630756378174</v>
      </c>
      <c r="CE847">
        <v>0.21151643991470337</v>
      </c>
      <c r="CF847">
        <v>0.27843022346496582</v>
      </c>
      <c r="CG847">
        <v>0.34595051407814026</v>
      </c>
      <c r="CH847">
        <v>0.42349842190742493</v>
      </c>
      <c r="CI847">
        <v>0.38563129305839539</v>
      </c>
      <c r="CJ847">
        <v>0.37381896376609802</v>
      </c>
      <c r="CK847">
        <v>0.19687178730964661</v>
      </c>
      <c r="CL847">
        <v>0.34860348701477051</v>
      </c>
      <c r="CM847">
        <v>0.31961846351623535</v>
      </c>
      <c r="CN847">
        <v>0.30065211653709412</v>
      </c>
      <c r="CO847">
        <v>0.2719828188419342</v>
      </c>
      <c r="CP847">
        <v>0.25625506043434143</v>
      </c>
      <c r="CQ847">
        <v>0.26976338028907776</v>
      </c>
      <c r="CR847">
        <v>0.36106130480766296</v>
      </c>
      <c r="CS847">
        <v>0.29973170161247253</v>
      </c>
      <c r="CT847">
        <v>0.31834730505943298</v>
      </c>
      <c r="CU847">
        <v>0.38007980585098267</v>
      </c>
      <c r="CV847">
        <v>0.42191547155380249</v>
      </c>
      <c r="CW847">
        <v>0.44896069169044495</v>
      </c>
      <c r="CX847">
        <v>0.47570899128913879</v>
      </c>
      <c r="CY847">
        <v>0.42717176675796509</v>
      </c>
      <c r="CZ847">
        <v>0.3762071430683136</v>
      </c>
    </row>
    <row r="848" spans="1:104" x14ac:dyDescent="0.25">
      <c r="A848" t="s">
        <v>2607</v>
      </c>
      <c r="B848" t="s">
        <v>168</v>
      </c>
      <c r="C848" t="s">
        <v>26</v>
      </c>
      <c r="D848" t="s">
        <v>182</v>
      </c>
      <c r="E848" t="s">
        <v>182</v>
      </c>
      <c r="F848">
        <v>2026</v>
      </c>
      <c r="G848" t="s">
        <v>170</v>
      </c>
      <c r="H848">
        <v>2</v>
      </c>
      <c r="I848">
        <v>23.808078765869141</v>
      </c>
      <c r="J848">
        <v>23.164655685424805</v>
      </c>
      <c r="K848">
        <v>22.911462783813477</v>
      </c>
      <c r="L848">
        <v>23.054931640625</v>
      </c>
      <c r="M848">
        <v>24.12263298034668</v>
      </c>
      <c r="N848">
        <v>26.533044815063477</v>
      </c>
      <c r="O848">
        <v>30.141565322875977</v>
      </c>
      <c r="P848">
        <v>32.634262084960937</v>
      </c>
      <c r="Q848">
        <v>34.501270294189453</v>
      </c>
      <c r="R848">
        <v>35.231777191162109</v>
      </c>
      <c r="S848">
        <v>35.756500244140625</v>
      </c>
      <c r="T848">
        <v>35.675628662109375</v>
      </c>
      <c r="U848">
        <v>35.574344635009766</v>
      </c>
      <c r="V848">
        <v>35.491241455078125</v>
      </c>
      <c r="W848">
        <v>35.098030090332031</v>
      </c>
      <c r="X848">
        <v>34.145072937011719</v>
      </c>
      <c r="Y848">
        <v>33.231460571289063</v>
      </c>
      <c r="Z848">
        <v>33.484523773193359</v>
      </c>
      <c r="AA848">
        <v>33.400199890136719</v>
      </c>
      <c r="AB848">
        <v>31.96690559387207</v>
      </c>
      <c r="AC848">
        <v>30.70344352722168</v>
      </c>
      <c r="AD848">
        <v>28.996101379394531</v>
      </c>
      <c r="AE848">
        <v>26.91444206237793</v>
      </c>
      <c r="AF848">
        <v>25.325860977172852</v>
      </c>
      <c r="AG848">
        <v>-5.2863813936710358E-2</v>
      </c>
      <c r="AH848">
        <v>3.9939332753419876E-2</v>
      </c>
      <c r="AI848">
        <v>-3.5278663039207458E-2</v>
      </c>
      <c r="AJ848">
        <v>-3.6810297518968582E-2</v>
      </c>
      <c r="AK848">
        <v>-0.14456331729888916</v>
      </c>
      <c r="AL848">
        <v>-0.2834114134311676</v>
      </c>
      <c r="AM848">
        <v>-0.37839013338088989</v>
      </c>
      <c r="AN848">
        <v>-0.45809471607208252</v>
      </c>
      <c r="AO848">
        <v>-0.2885591983795166</v>
      </c>
      <c r="AP848">
        <v>-3.7770602852106094E-2</v>
      </c>
      <c r="AQ848">
        <v>0.18722550570964813</v>
      </c>
      <c r="AR848">
        <v>1.0731168985366821</v>
      </c>
      <c r="AS848">
        <v>1.0099443197250366</v>
      </c>
      <c r="AT848">
        <v>0.93454223871231079</v>
      </c>
      <c r="AU848">
        <v>0.89807021617889404</v>
      </c>
      <c r="AV848">
        <v>0.73624616861343384</v>
      </c>
      <c r="AW848">
        <v>0.73759341239929199</v>
      </c>
      <c r="AX848">
        <v>0.52201217412948608</v>
      </c>
      <c r="AY848">
        <v>-0.1898820549249649</v>
      </c>
      <c r="AZ848">
        <v>-8.4365501999855042E-2</v>
      </c>
      <c r="BA848">
        <v>-4.914221353828907E-3</v>
      </c>
      <c r="BB848">
        <v>-7.0743173360824585E-2</v>
      </c>
      <c r="BC848">
        <v>-6.2025412917137146E-2</v>
      </c>
      <c r="BD848">
        <v>-1.0818236507475376E-2</v>
      </c>
      <c r="BE848">
        <v>48.826210021972656</v>
      </c>
      <c r="BF848">
        <v>49.266986846923828</v>
      </c>
      <c r="BG848">
        <v>48.042720794677734</v>
      </c>
      <c r="BH848">
        <v>46.995143890380859</v>
      </c>
      <c r="BI848">
        <v>45.803642272949219</v>
      </c>
      <c r="BJ848">
        <v>44.841259002685547</v>
      </c>
      <c r="BK848">
        <v>43.876697540283203</v>
      </c>
      <c r="BL848">
        <v>43.852668762207031</v>
      </c>
      <c r="BM848">
        <v>49.157764434814453</v>
      </c>
      <c r="BN848">
        <v>53.537620544433594</v>
      </c>
      <c r="BO848">
        <v>55.597816467285156</v>
      </c>
      <c r="BP848">
        <v>56.833011627197266</v>
      </c>
      <c r="BQ848">
        <v>58.048545837402344</v>
      </c>
      <c r="BR848">
        <v>58.539558410644531</v>
      </c>
      <c r="BS848">
        <v>58.048545837402344</v>
      </c>
      <c r="BT848">
        <v>57.083980560302734</v>
      </c>
      <c r="BU848">
        <v>55.894660949707031</v>
      </c>
      <c r="BV848">
        <v>53.742961883544922</v>
      </c>
      <c r="BW848">
        <v>51.530094146728516</v>
      </c>
      <c r="BX848">
        <v>49.603153228759766</v>
      </c>
      <c r="BY848">
        <v>48.337375640869141</v>
      </c>
      <c r="BZ848">
        <v>45.709945678710937</v>
      </c>
      <c r="CA848">
        <v>45.173057556152344</v>
      </c>
      <c r="CB848">
        <v>45.114078521728516</v>
      </c>
      <c r="CC848">
        <v>0.31055727601051331</v>
      </c>
      <c r="CD848">
        <v>0.24816256761550903</v>
      </c>
      <c r="CE848">
        <v>0.20965874195098877</v>
      </c>
      <c r="CF848">
        <v>0.2766784131526947</v>
      </c>
      <c r="CG848">
        <v>0.34140282869338989</v>
      </c>
      <c r="CH848">
        <v>0.41628754138946533</v>
      </c>
      <c r="CI848">
        <v>0.37764784693717957</v>
      </c>
      <c r="CJ848">
        <v>0.3606625497341156</v>
      </c>
      <c r="CK848">
        <v>0.19062414765357971</v>
      </c>
      <c r="CL848">
        <v>0.33868652582168579</v>
      </c>
      <c r="CM848">
        <v>0.31331095099449158</v>
      </c>
      <c r="CN848">
        <v>0.29656082391738892</v>
      </c>
      <c r="CO848">
        <v>0.27030399441719055</v>
      </c>
      <c r="CP848">
        <v>0.25523173809051514</v>
      </c>
      <c r="CQ848">
        <v>0.27009981870651245</v>
      </c>
      <c r="CR848">
        <v>0.35970541834831238</v>
      </c>
      <c r="CS848">
        <v>0.29524114727973938</v>
      </c>
      <c r="CT848">
        <v>0.31589937210083008</v>
      </c>
      <c r="CU848">
        <v>0.38266634941101074</v>
      </c>
      <c r="CV848">
        <v>0.42491123080253601</v>
      </c>
      <c r="CW848">
        <v>0.45139831304550171</v>
      </c>
      <c r="CX848">
        <v>0.47546136379241943</v>
      </c>
      <c r="CY848">
        <v>0.42361137270927429</v>
      </c>
      <c r="CZ848">
        <v>0.37316599488258362</v>
      </c>
    </row>
    <row r="849" spans="1:104" x14ac:dyDescent="0.25">
      <c r="A849" t="s">
        <v>2608</v>
      </c>
      <c r="B849" t="s">
        <v>168</v>
      </c>
      <c r="C849" t="s">
        <v>26</v>
      </c>
      <c r="D849" t="s">
        <v>182</v>
      </c>
      <c r="E849" t="s">
        <v>182</v>
      </c>
      <c r="F849">
        <v>2026</v>
      </c>
      <c r="G849" t="s">
        <v>171</v>
      </c>
      <c r="H849">
        <v>3</v>
      </c>
      <c r="I849">
        <v>24.570930480957031</v>
      </c>
      <c r="J849">
        <v>23.819772720336914</v>
      </c>
      <c r="K849">
        <v>23.415475845336914</v>
      </c>
      <c r="L849">
        <v>23.366600036621094</v>
      </c>
      <c r="M849">
        <v>24.207550048828125</v>
      </c>
      <c r="N849">
        <v>26.511240005493164</v>
      </c>
      <c r="O849">
        <v>30.25921630859375</v>
      </c>
      <c r="P849">
        <v>32.680812835693359</v>
      </c>
      <c r="Q849">
        <v>34.609756469726562</v>
      </c>
      <c r="R849">
        <v>35.740238189697266</v>
      </c>
      <c r="S849">
        <v>36.776054382324219</v>
      </c>
      <c r="T849">
        <v>37.115802764892578</v>
      </c>
      <c r="U849">
        <v>37.339130401611328</v>
      </c>
      <c r="V849">
        <v>37.701004028320312</v>
      </c>
      <c r="W849">
        <v>37.59051513671875</v>
      </c>
      <c r="X849">
        <v>36.822189331054687</v>
      </c>
      <c r="Y849">
        <v>35.740383148193359</v>
      </c>
      <c r="Z849">
        <v>34.687259674072266</v>
      </c>
      <c r="AA849">
        <v>33.799304962158203</v>
      </c>
      <c r="AB849">
        <v>33.535232543945313</v>
      </c>
      <c r="AC849">
        <v>32.281394958496094</v>
      </c>
      <c r="AD849">
        <v>30.438230514526367</v>
      </c>
      <c r="AE849">
        <v>28.106904983520508</v>
      </c>
      <c r="AF849">
        <v>26.254899978637695</v>
      </c>
      <c r="AG849">
        <v>-4.7529980540275574E-2</v>
      </c>
      <c r="AH849">
        <v>4.0893785655498505E-2</v>
      </c>
      <c r="AI849">
        <v>-2.8778493404388428E-2</v>
      </c>
      <c r="AJ849">
        <v>-2.6763679459691048E-2</v>
      </c>
      <c r="AK849">
        <v>-0.1251104474067688</v>
      </c>
      <c r="AL849">
        <v>-0.24420309066772461</v>
      </c>
      <c r="AM849">
        <v>-0.34656158089637756</v>
      </c>
      <c r="AN849">
        <v>-0.40241429209709167</v>
      </c>
      <c r="AO849">
        <v>-0.24260738492012024</v>
      </c>
      <c r="AP849">
        <v>-1.7517637461423874E-2</v>
      </c>
      <c r="AQ849">
        <v>0.21081864833831787</v>
      </c>
      <c r="AR849">
        <v>1.141573429107666</v>
      </c>
      <c r="AS849">
        <v>1.0901397466659546</v>
      </c>
      <c r="AT849">
        <v>1.0207855701446533</v>
      </c>
      <c r="AU849">
        <v>0.98776954412460327</v>
      </c>
      <c r="AV849">
        <v>0.84573930501937866</v>
      </c>
      <c r="AW849">
        <v>0.84517699480056763</v>
      </c>
      <c r="AX849">
        <v>0.61703306436538696</v>
      </c>
      <c r="AY849">
        <v>-0.11526429653167725</v>
      </c>
      <c r="AZ849">
        <v>-4.1800986975431442E-2</v>
      </c>
      <c r="BA849">
        <v>2.102486789226532E-2</v>
      </c>
      <c r="BB849">
        <v>-4.6845894306898117E-2</v>
      </c>
      <c r="BC849">
        <v>-3.7529252469539642E-2</v>
      </c>
      <c r="BD849">
        <v>9.393095038831234E-3</v>
      </c>
      <c r="BE849">
        <v>51.432441711425781</v>
      </c>
      <c r="BF849">
        <v>51.621952056884766</v>
      </c>
      <c r="BG849">
        <v>51.5736083984375</v>
      </c>
      <c r="BH849">
        <v>50.549800872802734</v>
      </c>
      <c r="BI849">
        <v>49.798828125</v>
      </c>
      <c r="BJ849">
        <v>49.548828125</v>
      </c>
      <c r="BK849">
        <v>49.571907043457031</v>
      </c>
      <c r="BL849">
        <v>48.516983032226563</v>
      </c>
      <c r="BM849">
        <v>53.132640838623047</v>
      </c>
      <c r="BN849">
        <v>58.211860656738281</v>
      </c>
      <c r="BO849">
        <v>59.523078918457031</v>
      </c>
      <c r="BP849">
        <v>62.214042663574219</v>
      </c>
      <c r="BQ849">
        <v>63.200687408447266</v>
      </c>
      <c r="BR849">
        <v>62.4761962890625</v>
      </c>
      <c r="BS849">
        <v>63.20166015625</v>
      </c>
      <c r="BT849">
        <v>62.251697540283203</v>
      </c>
      <c r="BU849">
        <v>61.026237487792969</v>
      </c>
      <c r="BV849">
        <v>57.634586334228516</v>
      </c>
      <c r="BW849">
        <v>55.896003723144531</v>
      </c>
      <c r="BX849">
        <v>54.193618774414063</v>
      </c>
      <c r="BY849">
        <v>52.741233825683594</v>
      </c>
      <c r="BZ849">
        <v>49.601764678955078</v>
      </c>
      <c r="CA849">
        <v>49.102008819580078</v>
      </c>
      <c r="CB849">
        <v>49.541275024414063</v>
      </c>
      <c r="CC849">
        <v>0.29998013377189636</v>
      </c>
      <c r="CD849">
        <v>0.24008239805698395</v>
      </c>
      <c r="CE849">
        <v>0.20204795897006989</v>
      </c>
      <c r="CF849">
        <v>0.26405122876167297</v>
      </c>
      <c r="CG849">
        <v>0.32116004824638367</v>
      </c>
      <c r="CH849">
        <v>0.39244639873504639</v>
      </c>
      <c r="CI849">
        <v>0.35787555575370789</v>
      </c>
      <c r="CJ849">
        <v>0.34295296669006348</v>
      </c>
      <c r="CK849">
        <v>0.18139541149139404</v>
      </c>
      <c r="CL849">
        <v>0.32402229309082031</v>
      </c>
      <c r="CM849">
        <v>0.30139923095703125</v>
      </c>
      <c r="CN849">
        <v>0.28688648343086243</v>
      </c>
      <c r="CO849">
        <v>0.26216110587120056</v>
      </c>
      <c r="CP849">
        <v>0.24984751641750336</v>
      </c>
      <c r="CQ849">
        <v>0.26614755392074585</v>
      </c>
      <c r="CR849">
        <v>0.35513293743133545</v>
      </c>
      <c r="CS849">
        <v>0.2910144031047821</v>
      </c>
      <c r="CT849">
        <v>0.3040643036365509</v>
      </c>
      <c r="CU849">
        <v>0.36445587873458862</v>
      </c>
      <c r="CV849">
        <v>0.41559270024299622</v>
      </c>
      <c r="CW849">
        <v>0.44324448704719543</v>
      </c>
      <c r="CX849">
        <v>0.46789470314979553</v>
      </c>
      <c r="CY849">
        <v>0.41422787308692932</v>
      </c>
      <c r="CZ849">
        <v>0.36253315210342407</v>
      </c>
    </row>
    <row r="850" spans="1:104" x14ac:dyDescent="0.25">
      <c r="A850" t="s">
        <v>2609</v>
      </c>
      <c r="B850" t="s">
        <v>168</v>
      </c>
      <c r="C850" t="s">
        <v>26</v>
      </c>
      <c r="D850" t="s">
        <v>182</v>
      </c>
      <c r="E850" t="s">
        <v>182</v>
      </c>
      <c r="F850">
        <v>2026</v>
      </c>
      <c r="G850" t="s">
        <v>172</v>
      </c>
      <c r="H850">
        <v>4</v>
      </c>
      <c r="I850">
        <v>25.597499847412109</v>
      </c>
      <c r="J850">
        <v>24.699117660522461</v>
      </c>
      <c r="K850">
        <v>24.185745239257813</v>
      </c>
      <c r="L850">
        <v>24.054182052612305</v>
      </c>
      <c r="M850">
        <v>24.868532180786133</v>
      </c>
      <c r="N850">
        <v>27.150533676147461</v>
      </c>
      <c r="O850">
        <v>30.328262329101563</v>
      </c>
      <c r="P850">
        <v>33.090488433837891</v>
      </c>
      <c r="Q850">
        <v>36.10955810546875</v>
      </c>
      <c r="R850">
        <v>38.447074890136719</v>
      </c>
      <c r="S850">
        <v>40.320167541503906</v>
      </c>
      <c r="T850">
        <v>41.346591949462891</v>
      </c>
      <c r="U850">
        <v>41.921241760253906</v>
      </c>
      <c r="V850">
        <v>42.491924285888672</v>
      </c>
      <c r="W850">
        <v>42.322467803955078</v>
      </c>
      <c r="X850">
        <v>41.261795043945313</v>
      </c>
      <c r="Y850">
        <v>39.613475799560547</v>
      </c>
      <c r="Z850">
        <v>37.543308258056641</v>
      </c>
      <c r="AA850">
        <v>35.221794128417969</v>
      </c>
      <c r="AB850">
        <v>35.078342437744141</v>
      </c>
      <c r="AC850">
        <v>34.170543670654297</v>
      </c>
      <c r="AD850">
        <v>32.129077911376953</v>
      </c>
      <c r="AE850">
        <v>29.564847946166992</v>
      </c>
      <c r="AF850">
        <v>27.474252700805664</v>
      </c>
      <c r="AG850">
        <v>-2.7163749560713768E-2</v>
      </c>
      <c r="AH850">
        <v>4.3322540819644928E-2</v>
      </c>
      <c r="AI850">
        <v>-4.6731228940188885E-3</v>
      </c>
      <c r="AJ850">
        <v>8.9128781110048294E-3</v>
      </c>
      <c r="AK850">
        <v>-6.4777582883834839E-2</v>
      </c>
      <c r="AL850">
        <v>-0.11969877034425735</v>
      </c>
      <c r="AM850">
        <v>-0.24218288064002991</v>
      </c>
      <c r="AN850">
        <v>-0.21244259178638458</v>
      </c>
      <c r="AO850">
        <v>-8.5239462554454803E-2</v>
      </c>
      <c r="AP850">
        <v>5.712856724858284E-2</v>
      </c>
      <c r="AQ850">
        <v>0.30663970112800598</v>
      </c>
      <c r="AR850">
        <v>1.4145011901855469</v>
      </c>
      <c r="AS850">
        <v>1.396511435508728</v>
      </c>
      <c r="AT850">
        <v>1.3172309398651123</v>
      </c>
      <c r="AU850">
        <v>1.2682421207427979</v>
      </c>
      <c r="AV850">
        <v>1.1920740604400635</v>
      </c>
      <c r="AW850">
        <v>1.1780165433883667</v>
      </c>
      <c r="AX850">
        <v>0.95826005935668945</v>
      </c>
      <c r="AY850">
        <v>0.14923641085624695</v>
      </c>
      <c r="AZ850">
        <v>0.11805117130279541</v>
      </c>
      <c r="BA850">
        <v>0.11626889556646347</v>
      </c>
      <c r="BB850">
        <v>4.6802107244729996E-2</v>
      </c>
      <c r="BC850">
        <v>5.6285064667463303E-2</v>
      </c>
      <c r="BD850">
        <v>8.4330037236213684E-2</v>
      </c>
      <c r="BE850">
        <v>58.291778564453125</v>
      </c>
      <c r="BF850">
        <v>57.980506896972656</v>
      </c>
      <c r="BG850">
        <v>56.542263031005859</v>
      </c>
      <c r="BH850">
        <v>54.779621124267578</v>
      </c>
      <c r="BI850">
        <v>54.768680572509766</v>
      </c>
      <c r="BJ850">
        <v>54.681873321533203</v>
      </c>
      <c r="BK850">
        <v>55.384220123291016</v>
      </c>
      <c r="BL850">
        <v>59.724712371826172</v>
      </c>
      <c r="BM850">
        <v>66.530433654785156</v>
      </c>
      <c r="BN850">
        <v>70.49615478515625</v>
      </c>
      <c r="BO850">
        <v>73.504905700683594</v>
      </c>
      <c r="BP850">
        <v>75.532867431640625</v>
      </c>
      <c r="BQ850">
        <v>76.756607055664063</v>
      </c>
      <c r="BR850">
        <v>76.80645751953125</v>
      </c>
      <c r="BS850">
        <v>77.459678649902344</v>
      </c>
      <c r="BT850">
        <v>76.079551696777344</v>
      </c>
      <c r="BU850">
        <v>74.840736389160156</v>
      </c>
      <c r="BV850">
        <v>73.653472900390625</v>
      </c>
      <c r="BW850">
        <v>71.93994140625</v>
      </c>
      <c r="BX850">
        <v>68.048873901367188</v>
      </c>
      <c r="BY850">
        <v>63.134944915771484</v>
      </c>
      <c r="BZ850">
        <v>62.110149383544922</v>
      </c>
      <c r="CA850">
        <v>60.882514953613281</v>
      </c>
      <c r="CB850">
        <v>59.396133422851563</v>
      </c>
      <c r="CC850">
        <v>0.26568761467933655</v>
      </c>
      <c r="CD850">
        <v>0.2115311324596405</v>
      </c>
      <c r="CE850">
        <v>0.17757630348205566</v>
      </c>
      <c r="CF850">
        <v>0.23144485056400299</v>
      </c>
      <c r="CG850">
        <v>0.28140252828598022</v>
      </c>
      <c r="CH850">
        <v>0.34332317113876343</v>
      </c>
      <c r="CI850">
        <v>0.30650678277015686</v>
      </c>
      <c r="CJ850">
        <v>0.29666212201118469</v>
      </c>
      <c r="CK850">
        <v>0.1601598858833313</v>
      </c>
      <c r="CL850">
        <v>0.29289960861206055</v>
      </c>
      <c r="CM850">
        <v>0.27538281679153442</v>
      </c>
      <c r="CN850">
        <v>0.26626381278038025</v>
      </c>
      <c r="CO850">
        <v>0.2444232851266861</v>
      </c>
      <c r="CP850">
        <v>0.23396217823028564</v>
      </c>
      <c r="CQ850">
        <v>0.24804425239562988</v>
      </c>
      <c r="CR850">
        <v>0.32887294888496399</v>
      </c>
      <c r="CS850">
        <v>0.26653847098350525</v>
      </c>
      <c r="CT850">
        <v>0.27294436097145081</v>
      </c>
      <c r="CU850">
        <v>0.31819784641265869</v>
      </c>
      <c r="CV850">
        <v>0.36385416984558105</v>
      </c>
      <c r="CW850">
        <v>0.39185255765914917</v>
      </c>
      <c r="CX850">
        <v>0.41501176357269287</v>
      </c>
      <c r="CY850">
        <v>0.36851516366004944</v>
      </c>
      <c r="CZ850">
        <v>0.32282653450965881</v>
      </c>
    </row>
    <row r="851" spans="1:104" x14ac:dyDescent="0.25">
      <c r="A851" t="s">
        <v>2610</v>
      </c>
      <c r="B851" t="s">
        <v>168</v>
      </c>
      <c r="C851" t="s">
        <v>26</v>
      </c>
      <c r="D851" t="s">
        <v>182</v>
      </c>
      <c r="E851" t="s">
        <v>182</v>
      </c>
      <c r="F851">
        <v>2026</v>
      </c>
      <c r="G851" t="s">
        <v>173</v>
      </c>
      <c r="H851">
        <v>5</v>
      </c>
      <c r="I851">
        <v>25.702066421508789</v>
      </c>
      <c r="J851">
        <v>24.890222549438477</v>
      </c>
      <c r="K851">
        <v>24.373567581176758</v>
      </c>
      <c r="L851">
        <v>24.288496017456055</v>
      </c>
      <c r="M851">
        <v>25.182554244995117</v>
      </c>
      <c r="N851">
        <v>27.4757080078125</v>
      </c>
      <c r="O851">
        <v>30.421953201293945</v>
      </c>
      <c r="P851">
        <v>33.965030670166016</v>
      </c>
      <c r="Q851">
        <v>37.415454864501953</v>
      </c>
      <c r="R851">
        <v>39.746120452880859</v>
      </c>
      <c r="S851">
        <v>41.496479034423828</v>
      </c>
      <c r="T851">
        <v>42.509868621826172</v>
      </c>
      <c r="U851">
        <v>42.979152679443359</v>
      </c>
      <c r="V851">
        <v>43.396205902099609</v>
      </c>
      <c r="W851">
        <v>43.096817016601563</v>
      </c>
      <c r="X851">
        <v>41.852901458740234</v>
      </c>
      <c r="Y851">
        <v>40.053844451904297</v>
      </c>
      <c r="Z851">
        <v>37.822479248046875</v>
      </c>
      <c r="AA851">
        <v>35.384563446044922</v>
      </c>
      <c r="AB851">
        <v>34.891468048095703</v>
      </c>
      <c r="AC851">
        <v>34.513587951660156</v>
      </c>
      <c r="AD851">
        <v>32.330238342285156</v>
      </c>
      <c r="AE851">
        <v>29.791475296020508</v>
      </c>
      <c r="AF851">
        <v>27.663898468017578</v>
      </c>
      <c r="AG851">
        <v>-2.2087495774030685E-2</v>
      </c>
      <c r="AH851">
        <v>4.3711543083190918E-2</v>
      </c>
      <c r="AI851">
        <v>9.718310902826488E-4</v>
      </c>
      <c r="AJ851">
        <v>1.7275167629122734E-2</v>
      </c>
      <c r="AK851">
        <v>-5.1085326820611954E-2</v>
      </c>
      <c r="AL851">
        <v>-9.1554515063762665E-2</v>
      </c>
      <c r="AM851">
        <v>-0.22031068801879883</v>
      </c>
      <c r="AN851">
        <v>-0.17295166850090027</v>
      </c>
      <c r="AO851">
        <v>-4.9853973090648651E-2</v>
      </c>
      <c r="AP851">
        <v>7.7505342662334442E-2</v>
      </c>
      <c r="AQ851">
        <v>0.33771046996116638</v>
      </c>
      <c r="AR851">
        <v>1.5047192573547363</v>
      </c>
      <c r="AS851">
        <v>1.4877680540084839</v>
      </c>
      <c r="AT851">
        <v>1.3953144550323486</v>
      </c>
      <c r="AU851">
        <v>1.3399662971496582</v>
      </c>
      <c r="AV851">
        <v>1.2779083251953125</v>
      </c>
      <c r="AW851">
        <v>1.2605172395706177</v>
      </c>
      <c r="AX851">
        <v>1.0432122945785522</v>
      </c>
      <c r="AY851">
        <v>0.21393892168998718</v>
      </c>
      <c r="AZ851">
        <v>0.15671303868293762</v>
      </c>
      <c r="BA851">
        <v>0.13992296159267426</v>
      </c>
      <c r="BB851">
        <v>6.8732351064682007E-2</v>
      </c>
      <c r="BC851">
        <v>7.8393213450908661E-2</v>
      </c>
      <c r="BD851">
        <v>0.1015324592590332</v>
      </c>
      <c r="BE851">
        <v>59.717811584472656</v>
      </c>
      <c r="BF851">
        <v>59.467811584472656</v>
      </c>
      <c r="BG851">
        <v>59.217811584472656</v>
      </c>
      <c r="BH851">
        <v>58.470245361328125</v>
      </c>
      <c r="BI851">
        <v>58.208076477050781</v>
      </c>
      <c r="BJ851">
        <v>57.468299865722656</v>
      </c>
      <c r="BK851">
        <v>61.060111999511719</v>
      </c>
      <c r="BL851">
        <v>65.141944885253906</v>
      </c>
      <c r="BM851">
        <v>70.006637573242188</v>
      </c>
      <c r="BN851">
        <v>74.659774780273438</v>
      </c>
      <c r="BO851">
        <v>78.788337707519531</v>
      </c>
      <c r="BP851">
        <v>79.789314270019531</v>
      </c>
      <c r="BQ851">
        <v>78.822410583496094</v>
      </c>
      <c r="BR851">
        <v>78.420486450195313</v>
      </c>
      <c r="BS851">
        <v>78.470375061035156</v>
      </c>
      <c r="BT851">
        <v>77.945068359375</v>
      </c>
      <c r="BU851">
        <v>76.733757019042969</v>
      </c>
      <c r="BV851">
        <v>75.268318176269531</v>
      </c>
      <c r="BW851">
        <v>72.640243530273437</v>
      </c>
      <c r="BX851">
        <v>68.963737487792969</v>
      </c>
      <c r="BY851">
        <v>66.060356140136719</v>
      </c>
      <c r="BZ851">
        <v>64.834930419921875</v>
      </c>
      <c r="CA851">
        <v>64.584930419921875</v>
      </c>
      <c r="CB851">
        <v>63.110485076904297</v>
      </c>
      <c r="CC851">
        <v>0.25713121891021729</v>
      </c>
      <c r="CD851">
        <v>0.20599345862865448</v>
      </c>
      <c r="CE851">
        <v>0.17275846004486084</v>
      </c>
      <c r="CF851">
        <v>0.22642692923545837</v>
      </c>
      <c r="CG851">
        <v>0.27695736289024353</v>
      </c>
      <c r="CH851">
        <v>0.33837965130805969</v>
      </c>
      <c r="CI851">
        <v>0.3002561628818512</v>
      </c>
      <c r="CJ851">
        <v>0.29599404335021973</v>
      </c>
      <c r="CK851">
        <v>0.16224455833435059</v>
      </c>
      <c r="CL851">
        <v>0.29684311151504517</v>
      </c>
      <c r="CM851">
        <v>0.27782824635505676</v>
      </c>
      <c r="CN851">
        <v>0.26865202188491821</v>
      </c>
      <c r="CO851">
        <v>0.24562236666679382</v>
      </c>
      <c r="CP851">
        <v>0.23352257907390594</v>
      </c>
      <c r="CQ851">
        <v>0.24712716042995453</v>
      </c>
      <c r="CR851">
        <v>0.3269408643245697</v>
      </c>
      <c r="CS851">
        <v>0.26457506418228149</v>
      </c>
      <c r="CT851">
        <v>0.27064582705497742</v>
      </c>
      <c r="CU851">
        <v>0.315236896276474</v>
      </c>
      <c r="CV851">
        <v>0.35842299461364746</v>
      </c>
      <c r="CW851">
        <v>0.38672137260437012</v>
      </c>
      <c r="CX851">
        <v>0.40489453077316284</v>
      </c>
      <c r="CY851">
        <v>0.36021482944488525</v>
      </c>
      <c r="CZ851">
        <v>0.31447422504425049</v>
      </c>
    </row>
    <row r="852" spans="1:104" x14ac:dyDescent="0.25">
      <c r="A852" t="s">
        <v>2611</v>
      </c>
      <c r="B852" t="s">
        <v>168</v>
      </c>
      <c r="C852" t="s">
        <v>26</v>
      </c>
      <c r="D852" t="s">
        <v>182</v>
      </c>
      <c r="E852" t="s">
        <v>182</v>
      </c>
      <c r="F852">
        <v>2026</v>
      </c>
      <c r="G852" t="s">
        <v>174</v>
      </c>
      <c r="H852">
        <v>6</v>
      </c>
      <c r="I852">
        <v>26.695718765258789</v>
      </c>
      <c r="J852">
        <v>25.811489105224609</v>
      </c>
      <c r="K852">
        <v>25.259963989257813</v>
      </c>
      <c r="L852">
        <v>25.130180358886719</v>
      </c>
      <c r="M852">
        <v>26.049240112304687</v>
      </c>
      <c r="N852">
        <v>28.263969421386719</v>
      </c>
      <c r="O852">
        <v>31.197225570678711</v>
      </c>
      <c r="P852">
        <v>34.856395721435547</v>
      </c>
      <c r="Q852">
        <v>38.118946075439453</v>
      </c>
      <c r="R852">
        <v>40.689170837402344</v>
      </c>
      <c r="S852">
        <v>42.706249237060547</v>
      </c>
      <c r="T852">
        <v>43.730548858642578</v>
      </c>
      <c r="U852">
        <v>44.069999694824219</v>
      </c>
      <c r="V852">
        <v>44.289371490478516</v>
      </c>
      <c r="W852">
        <v>43.983116149902344</v>
      </c>
      <c r="X852">
        <v>42.943000793457031</v>
      </c>
      <c r="Y852">
        <v>41.528751373291016</v>
      </c>
      <c r="Z852">
        <v>39.476718902587891</v>
      </c>
      <c r="AA852">
        <v>37.044651031494141</v>
      </c>
      <c r="AB852">
        <v>35.694587707519531</v>
      </c>
      <c r="AC852">
        <v>35.340141296386719</v>
      </c>
      <c r="AD852">
        <v>33.340190887451172</v>
      </c>
      <c r="AE852">
        <v>30.834381103515625</v>
      </c>
      <c r="AF852">
        <v>28.627370834350586</v>
      </c>
      <c r="AG852">
        <v>-2.2074546664953232E-2</v>
      </c>
      <c r="AH852">
        <v>4.5782789587974548E-2</v>
      </c>
      <c r="AI852">
        <v>2.2556972689926624E-3</v>
      </c>
      <c r="AJ852">
        <v>1.981789618730545E-2</v>
      </c>
      <c r="AK852">
        <v>-5.0006013363599777E-2</v>
      </c>
      <c r="AL852">
        <v>-8.845403790473938E-2</v>
      </c>
      <c r="AM852">
        <v>-0.22199179232120514</v>
      </c>
      <c r="AN852">
        <v>-0.16847081482410431</v>
      </c>
      <c r="AO852">
        <v>-4.2485211044549942E-2</v>
      </c>
      <c r="AP852">
        <v>8.2978367805480957E-2</v>
      </c>
      <c r="AQ852">
        <v>0.35155731439590454</v>
      </c>
      <c r="AR852">
        <v>1.5568821430206299</v>
      </c>
      <c r="AS852">
        <v>1.5374801158905029</v>
      </c>
      <c r="AT852">
        <v>1.4378999471664429</v>
      </c>
      <c r="AU852">
        <v>1.3822046518325806</v>
      </c>
      <c r="AV852">
        <v>1.3305176496505737</v>
      </c>
      <c r="AW852">
        <v>1.3276849985122681</v>
      </c>
      <c r="AX852">
        <v>1.1059751510620117</v>
      </c>
      <c r="AY852">
        <v>0.23788943886756897</v>
      </c>
      <c r="AZ852">
        <v>0.16931672394275665</v>
      </c>
      <c r="BA852">
        <v>0.14874935150146484</v>
      </c>
      <c r="BB852">
        <v>7.5813129544258118E-2</v>
      </c>
      <c r="BC852">
        <v>8.6094863712787628E-2</v>
      </c>
      <c r="BD852">
        <v>0.10922842472791672</v>
      </c>
      <c r="BE852">
        <v>60.480915069580078</v>
      </c>
      <c r="BF852">
        <v>60.468734741210938</v>
      </c>
      <c r="BG852">
        <v>59.493095397949219</v>
      </c>
      <c r="BH852">
        <v>59.957775115966797</v>
      </c>
      <c r="BI852">
        <v>58.732128143310547</v>
      </c>
      <c r="BJ852">
        <v>59.920265197753906</v>
      </c>
      <c r="BK852">
        <v>60.859363555908203</v>
      </c>
      <c r="BL852">
        <v>64.487335205078125</v>
      </c>
      <c r="BM852">
        <v>67.188125610351563</v>
      </c>
      <c r="BN852">
        <v>70.592399597167969</v>
      </c>
      <c r="BO852">
        <v>74.244728088378906</v>
      </c>
      <c r="BP852">
        <v>77.18359375</v>
      </c>
      <c r="BQ852">
        <v>78.219886779785156</v>
      </c>
      <c r="BR852">
        <v>79.658012390136719</v>
      </c>
      <c r="BS852">
        <v>79.921165466308594</v>
      </c>
      <c r="BT852">
        <v>78.530776977539063</v>
      </c>
      <c r="BU852">
        <v>77.304893493652344</v>
      </c>
      <c r="BV852">
        <v>76.080467224121094</v>
      </c>
      <c r="BW852">
        <v>73.865058898925781</v>
      </c>
      <c r="BX852">
        <v>71.176437377929687</v>
      </c>
      <c r="BY852">
        <v>67.037513732910156</v>
      </c>
      <c r="BZ852">
        <v>64.646148681640625</v>
      </c>
      <c r="CA852">
        <v>63.669532775878906</v>
      </c>
      <c r="CB852">
        <v>62.919776916503906</v>
      </c>
      <c r="CC852">
        <v>0.26817744970321655</v>
      </c>
      <c r="CD852">
        <v>0.21425485610961914</v>
      </c>
      <c r="CE852">
        <v>0.17986452579498291</v>
      </c>
      <c r="CF852">
        <v>0.23470543324947357</v>
      </c>
      <c r="CG852">
        <v>0.28666234016418457</v>
      </c>
      <c r="CH852">
        <v>0.34892278909683228</v>
      </c>
      <c r="CI852">
        <v>0.30784156918525696</v>
      </c>
      <c r="CJ852">
        <v>0.30331170558929443</v>
      </c>
      <c r="CK852">
        <v>0.16442634165287018</v>
      </c>
      <c r="CL852">
        <v>0.30145105719566345</v>
      </c>
      <c r="CM852">
        <v>0.28420823812484741</v>
      </c>
      <c r="CN852">
        <v>0.2749495804309845</v>
      </c>
      <c r="CO852">
        <v>0.25089538097381592</v>
      </c>
      <c r="CP852">
        <v>0.23802138864994049</v>
      </c>
      <c r="CQ852">
        <v>0.25226646661758423</v>
      </c>
      <c r="CR852">
        <v>0.33577266335487366</v>
      </c>
      <c r="CS852">
        <v>0.27496299147605896</v>
      </c>
      <c r="CT852">
        <v>0.28162464499473572</v>
      </c>
      <c r="CU852">
        <v>0.32871216535568237</v>
      </c>
      <c r="CV852">
        <v>0.36694791913032532</v>
      </c>
      <c r="CW852">
        <v>0.39590305089950562</v>
      </c>
      <c r="CX852">
        <v>0.41654866933822632</v>
      </c>
      <c r="CY852">
        <v>0.3717937171459198</v>
      </c>
      <c r="CZ852">
        <v>0.32504716515541077</v>
      </c>
    </row>
    <row r="853" spans="1:104" x14ac:dyDescent="0.25">
      <c r="A853" t="s">
        <v>2612</v>
      </c>
      <c r="B853" t="s">
        <v>168</v>
      </c>
      <c r="C853" t="s">
        <v>26</v>
      </c>
      <c r="D853" t="s">
        <v>182</v>
      </c>
      <c r="E853" t="s">
        <v>182</v>
      </c>
      <c r="F853">
        <v>2026</v>
      </c>
      <c r="G853" t="s">
        <v>175</v>
      </c>
      <c r="H853">
        <v>7</v>
      </c>
      <c r="I853">
        <v>28.009103775024414</v>
      </c>
      <c r="J853">
        <v>27.102109909057617</v>
      </c>
      <c r="K853">
        <v>26.476821899414062</v>
      </c>
      <c r="L853">
        <v>26.380975723266602</v>
      </c>
      <c r="M853">
        <v>27.396392822265625</v>
      </c>
      <c r="N853">
        <v>29.959043502807617</v>
      </c>
      <c r="O853">
        <v>33.120849609375</v>
      </c>
      <c r="P853">
        <v>36.696758270263672</v>
      </c>
      <c r="Q853">
        <v>39.831413269042969</v>
      </c>
      <c r="R853">
        <v>42.389915466308594</v>
      </c>
      <c r="S853">
        <v>44.392791748046875</v>
      </c>
      <c r="T853">
        <v>45.432430267333984</v>
      </c>
      <c r="U853">
        <v>45.998775482177734</v>
      </c>
      <c r="V853">
        <v>46.427818298339844</v>
      </c>
      <c r="W853">
        <v>46.313220977783203</v>
      </c>
      <c r="X853">
        <v>45.617362976074219</v>
      </c>
      <c r="Y853">
        <v>44.269523620605469</v>
      </c>
      <c r="Z853">
        <v>41.944629669189453</v>
      </c>
      <c r="AA853">
        <v>39.024703979492188</v>
      </c>
      <c r="AB853">
        <v>37.429962158203125</v>
      </c>
      <c r="AC853">
        <v>37.028774261474609</v>
      </c>
      <c r="AD853">
        <v>34.971389770507812</v>
      </c>
      <c r="AE853">
        <v>32.330295562744141</v>
      </c>
      <c r="AF853">
        <v>30.027976989746094</v>
      </c>
      <c r="AG853">
        <v>-1.2625218369066715E-2</v>
      </c>
      <c r="AH853">
        <v>4.7552566975355148E-2</v>
      </c>
      <c r="AI853">
        <v>1.3598558492958546E-2</v>
      </c>
      <c r="AJ853">
        <v>3.6956548690795898E-2</v>
      </c>
      <c r="AK853">
        <v>-2.2524312138557434E-2</v>
      </c>
      <c r="AL853">
        <v>-3.2015170902013779E-2</v>
      </c>
      <c r="AM853">
        <v>-0.18304027616977692</v>
      </c>
      <c r="AN853">
        <v>-8.3747737109661102E-2</v>
      </c>
      <c r="AO853">
        <v>3.2091930508613586E-2</v>
      </c>
      <c r="AP853">
        <v>0.11818350851535797</v>
      </c>
      <c r="AQ853">
        <v>0.38973698019981384</v>
      </c>
      <c r="AR853">
        <v>1.6460771560668945</v>
      </c>
      <c r="AS853">
        <v>1.6472560167312622</v>
      </c>
      <c r="AT853">
        <v>1.5476300716400146</v>
      </c>
      <c r="AU853">
        <v>1.4932981729507446</v>
      </c>
      <c r="AV853">
        <v>1.4948737621307373</v>
      </c>
      <c r="AW853">
        <v>1.4996716976165771</v>
      </c>
      <c r="AX853">
        <v>1.2859026193618774</v>
      </c>
      <c r="AY853">
        <v>0.36575046181678772</v>
      </c>
      <c r="AZ853">
        <v>0.24451521039009094</v>
      </c>
      <c r="BA853">
        <v>0.19367875158786774</v>
      </c>
      <c r="BB853">
        <v>0.11983180046081543</v>
      </c>
      <c r="BC853">
        <v>0.13044402003288269</v>
      </c>
      <c r="BD853">
        <v>0.14479821920394897</v>
      </c>
      <c r="BE853">
        <v>67.773162841796875</v>
      </c>
      <c r="BF853">
        <v>67.262435913085938</v>
      </c>
      <c r="BG853">
        <v>66.549003601074219</v>
      </c>
      <c r="BH853">
        <v>66.536811828613281</v>
      </c>
      <c r="BI853">
        <v>66.523643493652344</v>
      </c>
      <c r="BJ853">
        <v>66.523643493652344</v>
      </c>
      <c r="BK853">
        <v>67.712699890136719</v>
      </c>
      <c r="BL853">
        <v>69.425643920898438</v>
      </c>
      <c r="BM853">
        <v>74.19525146484375</v>
      </c>
      <c r="BN853">
        <v>77.420631408691406</v>
      </c>
      <c r="BO853">
        <v>78.469635009765625</v>
      </c>
      <c r="BP853">
        <v>76.981094360351563</v>
      </c>
      <c r="BQ853">
        <v>78.421119689941406</v>
      </c>
      <c r="BR853">
        <v>81.60748291015625</v>
      </c>
      <c r="BS853">
        <v>79.9146728515625</v>
      </c>
      <c r="BT853">
        <v>81.542045593261719</v>
      </c>
      <c r="BU853">
        <v>83.693550109863281</v>
      </c>
      <c r="BV853">
        <v>83.169166564941406</v>
      </c>
      <c r="BW853">
        <v>78.050331115722656</v>
      </c>
      <c r="BX853">
        <v>73.953437805175781</v>
      </c>
      <c r="BY853">
        <v>72.226104736328125</v>
      </c>
      <c r="BZ853">
        <v>71.725379943847656</v>
      </c>
      <c r="CA853">
        <v>69.810707092285156</v>
      </c>
      <c r="CB853">
        <v>69.786567687988281</v>
      </c>
      <c r="CC853">
        <v>0.26278403401374817</v>
      </c>
      <c r="CD853">
        <v>0.21084888279438019</v>
      </c>
      <c r="CE853">
        <v>0.17660421133041382</v>
      </c>
      <c r="CF853">
        <v>0.23145169019699097</v>
      </c>
      <c r="CG853">
        <v>0.2839600145816803</v>
      </c>
      <c r="CH853">
        <v>0.34878474473953247</v>
      </c>
      <c r="CI853">
        <v>0.30687454342842102</v>
      </c>
      <c r="CJ853">
        <v>0.29846355319023132</v>
      </c>
      <c r="CK853">
        <v>0.15997283160686493</v>
      </c>
      <c r="CL853">
        <v>0.29186645150184631</v>
      </c>
      <c r="CM853">
        <v>0.27342107892036438</v>
      </c>
      <c r="CN853">
        <v>0.26342293620109558</v>
      </c>
      <c r="CO853">
        <v>0.24140934646129608</v>
      </c>
      <c r="CP853">
        <v>0.22966109216213226</v>
      </c>
      <c r="CQ853">
        <v>0.24428389966487885</v>
      </c>
      <c r="CR853">
        <v>0.3287663459777832</v>
      </c>
      <c r="CS853">
        <v>0.27097263932228088</v>
      </c>
      <c r="CT853">
        <v>0.27682694792747498</v>
      </c>
      <c r="CU853">
        <v>0.32155773043632507</v>
      </c>
      <c r="CV853">
        <v>0.35803791880607605</v>
      </c>
      <c r="CW853">
        <v>0.38582140207290649</v>
      </c>
      <c r="CX853">
        <v>0.40667477250099182</v>
      </c>
      <c r="CY853">
        <v>0.3628307580947876</v>
      </c>
      <c r="CZ853">
        <v>0.31762385368347168</v>
      </c>
    </row>
    <row r="854" spans="1:104" x14ac:dyDescent="0.25">
      <c r="A854" t="s">
        <v>2613</v>
      </c>
      <c r="B854" t="s">
        <v>168</v>
      </c>
      <c r="C854" t="s">
        <v>26</v>
      </c>
      <c r="D854" t="s">
        <v>182</v>
      </c>
      <c r="E854" t="s">
        <v>182</v>
      </c>
      <c r="F854">
        <v>2026</v>
      </c>
      <c r="G854" t="s">
        <v>176</v>
      </c>
      <c r="H854">
        <v>8</v>
      </c>
      <c r="I854">
        <v>29.010124206542969</v>
      </c>
      <c r="J854">
        <v>28.006961822509766</v>
      </c>
      <c r="K854">
        <v>27.359004974365234</v>
      </c>
      <c r="L854">
        <v>27.238481521606445</v>
      </c>
      <c r="M854">
        <v>28.318708419799805</v>
      </c>
      <c r="N854">
        <v>31.147619247436523</v>
      </c>
      <c r="O854">
        <v>34.781032562255859</v>
      </c>
      <c r="P854">
        <v>38.539485931396484</v>
      </c>
      <c r="Q854">
        <v>42.31011962890625</v>
      </c>
      <c r="R854">
        <v>45.310291290283203</v>
      </c>
      <c r="S854">
        <v>47.780464172363281</v>
      </c>
      <c r="T854">
        <v>49.028060913085938</v>
      </c>
      <c r="U854">
        <v>49.678390502929688</v>
      </c>
      <c r="V854">
        <v>50.125965118408203</v>
      </c>
      <c r="W854">
        <v>49.976264953613281</v>
      </c>
      <c r="X854">
        <v>48.95361328125</v>
      </c>
      <c r="Y854">
        <v>47.249095916748047</v>
      </c>
      <c r="Z854">
        <v>44.774017333984375</v>
      </c>
      <c r="AA854">
        <v>41.543991088867188</v>
      </c>
      <c r="AB854">
        <v>40.090488433837891</v>
      </c>
      <c r="AC854">
        <v>39.020889282226563</v>
      </c>
      <c r="AD854">
        <v>36.556655883789063</v>
      </c>
      <c r="AE854">
        <v>33.677982330322266</v>
      </c>
      <c r="AF854">
        <v>31.248655319213867</v>
      </c>
      <c r="AG854">
        <v>-4.7552017495036125E-3</v>
      </c>
      <c r="AH854">
        <v>4.9665063619613647E-2</v>
      </c>
      <c r="AI854">
        <v>2.3534016683697701E-2</v>
      </c>
      <c r="AJ854">
        <v>5.2096109837293625E-2</v>
      </c>
      <c r="AK854">
        <v>1.0979135986417532E-3</v>
      </c>
      <c r="AL854">
        <v>1.7406817525625229E-2</v>
      </c>
      <c r="AM854">
        <v>-0.15076726675033569</v>
      </c>
      <c r="AN854">
        <v>-1.2035707011818886E-2</v>
      </c>
      <c r="AO854">
        <v>9.7629860043525696E-2</v>
      </c>
      <c r="AP854">
        <v>0.15439969301223755</v>
      </c>
      <c r="AQ854">
        <v>0.44745796918869019</v>
      </c>
      <c r="AR854">
        <v>1.8331319093704224</v>
      </c>
      <c r="AS854">
        <v>1.8495746850967407</v>
      </c>
      <c r="AT854">
        <v>1.7384902238845825</v>
      </c>
      <c r="AU854">
        <v>1.6773194074630737</v>
      </c>
      <c r="AV854">
        <v>1.7003151178359985</v>
      </c>
      <c r="AW854">
        <v>1.694042444229126</v>
      </c>
      <c r="AX854">
        <v>1.4882258176803589</v>
      </c>
      <c r="AY854">
        <v>0.49493250250816345</v>
      </c>
      <c r="AZ854">
        <v>0.32375115156173706</v>
      </c>
      <c r="BA854">
        <v>0.24053023755550385</v>
      </c>
      <c r="BB854">
        <v>0.16187702119350433</v>
      </c>
      <c r="BC854">
        <v>0.17262347042560577</v>
      </c>
      <c r="BD854">
        <v>0.17933568358421326</v>
      </c>
      <c r="BE854">
        <v>70.467353820800781</v>
      </c>
      <c r="BF854">
        <v>70.668121337890625</v>
      </c>
      <c r="BG854">
        <v>69.696632385253906</v>
      </c>
      <c r="BH854">
        <v>70.049781799316406</v>
      </c>
      <c r="BI854">
        <v>69.297599792480469</v>
      </c>
      <c r="BJ854">
        <v>68.888038635253906</v>
      </c>
      <c r="BK854">
        <v>68.897804260253906</v>
      </c>
      <c r="BL854">
        <v>68.687255859375</v>
      </c>
      <c r="BM854">
        <v>71.390632629394531</v>
      </c>
      <c r="BN854">
        <v>74.732460021972656</v>
      </c>
      <c r="BO854">
        <v>79.795425415039063</v>
      </c>
      <c r="BP854">
        <v>82.756378173828125</v>
      </c>
      <c r="BQ854">
        <v>83.974334716796875</v>
      </c>
      <c r="BR854">
        <v>84.214942932128906</v>
      </c>
      <c r="BS854">
        <v>83.994834899902344</v>
      </c>
      <c r="BT854">
        <v>83.425086975097656</v>
      </c>
      <c r="BU854">
        <v>83.186241149902344</v>
      </c>
      <c r="BV854">
        <v>81.644027709960938</v>
      </c>
      <c r="BW854">
        <v>78.484237670898438</v>
      </c>
      <c r="BX854">
        <v>75.990043640136719</v>
      </c>
      <c r="BY854">
        <v>74.008979797363281</v>
      </c>
      <c r="BZ854">
        <v>73.208198547363281</v>
      </c>
      <c r="CA854">
        <v>71.497611999511719</v>
      </c>
      <c r="CB854">
        <v>71.857978820800781</v>
      </c>
      <c r="CC854">
        <v>0.26679804921150208</v>
      </c>
      <c r="CD854">
        <v>0.21347594261169434</v>
      </c>
      <c r="CE854">
        <v>0.17890353500843048</v>
      </c>
      <c r="CF854">
        <v>0.23426735401153564</v>
      </c>
      <c r="CG854">
        <v>0.28747531771659851</v>
      </c>
      <c r="CH854">
        <v>0.35547381639480591</v>
      </c>
      <c r="CI854">
        <v>0.31361323595046997</v>
      </c>
      <c r="CJ854">
        <v>0.30346962809562683</v>
      </c>
      <c r="CK854">
        <v>0.16441911458969116</v>
      </c>
      <c r="CL854">
        <v>0.30202901363372803</v>
      </c>
      <c r="CM854">
        <v>0.28529924154281616</v>
      </c>
      <c r="CN854">
        <v>0.27636569738388062</v>
      </c>
      <c r="CO854">
        <v>0.25376215577125549</v>
      </c>
      <c r="CP854">
        <v>0.24138340353965759</v>
      </c>
      <c r="CQ854">
        <v>0.25690972805023193</v>
      </c>
      <c r="CR854">
        <v>0.34293612837791443</v>
      </c>
      <c r="CS854">
        <v>0.28054845333099365</v>
      </c>
      <c r="CT854">
        <v>0.28799527883529663</v>
      </c>
      <c r="CU854">
        <v>0.33470755815505981</v>
      </c>
      <c r="CV854">
        <v>0.37443885207176208</v>
      </c>
      <c r="CW854">
        <v>0.39821761846542358</v>
      </c>
      <c r="CX854">
        <v>0.41742739081382751</v>
      </c>
      <c r="CY854">
        <v>0.37127161026000977</v>
      </c>
      <c r="CZ854">
        <v>0.32429924607276917</v>
      </c>
    </row>
    <row r="855" spans="1:104" x14ac:dyDescent="0.25">
      <c r="A855" t="s">
        <v>2614</v>
      </c>
      <c r="B855" t="s">
        <v>168</v>
      </c>
      <c r="C855" t="s">
        <v>26</v>
      </c>
      <c r="D855" t="s">
        <v>182</v>
      </c>
      <c r="E855" t="s">
        <v>182</v>
      </c>
      <c r="F855">
        <v>2026</v>
      </c>
      <c r="G855" t="s">
        <v>177</v>
      </c>
      <c r="H855">
        <v>9</v>
      </c>
      <c r="I855">
        <v>29.061077117919922</v>
      </c>
      <c r="J855">
        <v>28.112506866455078</v>
      </c>
      <c r="K855">
        <v>27.49452018737793</v>
      </c>
      <c r="L855">
        <v>27.440961837768555</v>
      </c>
      <c r="M855">
        <v>28.640233993530273</v>
      </c>
      <c r="N855">
        <v>31.571897506713867</v>
      </c>
      <c r="O855">
        <v>35.86407470703125</v>
      </c>
      <c r="P855">
        <v>39.495746612548828</v>
      </c>
      <c r="Q855">
        <v>43.769100189208984</v>
      </c>
      <c r="R855">
        <v>47.105110168457031</v>
      </c>
      <c r="S855">
        <v>49.493156433105469</v>
      </c>
      <c r="T855">
        <v>50.778789520263672</v>
      </c>
      <c r="U855">
        <v>51.381324768066406</v>
      </c>
      <c r="V855">
        <v>51.836158752441406</v>
      </c>
      <c r="W855">
        <v>51.573444366455078</v>
      </c>
      <c r="X855">
        <v>50.095607757568359</v>
      </c>
      <c r="Y855">
        <v>47.812187194824219</v>
      </c>
      <c r="Z855">
        <v>45.068336486816406</v>
      </c>
      <c r="AA855">
        <v>42.093780517578125</v>
      </c>
      <c r="AB855">
        <v>41.354236602783203</v>
      </c>
      <c r="AC855">
        <v>39.347286224365234</v>
      </c>
      <c r="AD855">
        <v>36.627964019775391</v>
      </c>
      <c r="AE855">
        <v>33.585773468017578</v>
      </c>
      <c r="AF855">
        <v>31.155483245849609</v>
      </c>
      <c r="AG855">
        <v>-4.2167617939412594E-3</v>
      </c>
      <c r="AH855">
        <v>4.8687312752008438E-2</v>
      </c>
      <c r="AI855">
        <v>2.358458936214447E-2</v>
      </c>
      <c r="AJ855">
        <v>5.1973897963762283E-2</v>
      </c>
      <c r="AK855">
        <v>2.3849452845752239E-3</v>
      </c>
      <c r="AL855">
        <v>1.9954394549131393E-2</v>
      </c>
      <c r="AM855">
        <v>-0.15036618709564209</v>
      </c>
      <c r="AN855">
        <v>-8.1114396452903748E-3</v>
      </c>
      <c r="AO855">
        <v>0.10371021926403046</v>
      </c>
      <c r="AP855">
        <v>0.16156065464019775</v>
      </c>
      <c r="AQ855">
        <v>0.46382811665534973</v>
      </c>
      <c r="AR855">
        <v>1.899138331413269</v>
      </c>
      <c r="AS855">
        <v>1.9140244722366333</v>
      </c>
      <c r="AT855">
        <v>1.7967003583908081</v>
      </c>
      <c r="AU855">
        <v>1.7291861772537231</v>
      </c>
      <c r="AV855">
        <v>1.7381612062454224</v>
      </c>
      <c r="AW855">
        <v>1.710060715675354</v>
      </c>
      <c r="AX855">
        <v>1.4979971647262573</v>
      </c>
      <c r="AY855">
        <v>0.50416469573974609</v>
      </c>
      <c r="AZ855">
        <v>0.33305269479751587</v>
      </c>
      <c r="BA855">
        <v>0.24297758936882019</v>
      </c>
      <c r="BB855">
        <v>0.16292309761047363</v>
      </c>
      <c r="BC855">
        <v>0.17213402688503265</v>
      </c>
      <c r="BD855">
        <v>0.17797581851482391</v>
      </c>
      <c r="BE855">
        <v>65.909721374511719</v>
      </c>
      <c r="BF855">
        <v>65.184150695800781</v>
      </c>
      <c r="BG855">
        <v>65.859901428222656</v>
      </c>
      <c r="BH855">
        <v>63.92218017578125</v>
      </c>
      <c r="BI855">
        <v>64.609169006347656</v>
      </c>
      <c r="BJ855">
        <v>65.285903930664063</v>
      </c>
      <c r="BK855">
        <v>67.413787841796875</v>
      </c>
      <c r="BL855">
        <v>68.889366149902344</v>
      </c>
      <c r="BM855">
        <v>76.121444702148438</v>
      </c>
      <c r="BN855">
        <v>81.584808349609375</v>
      </c>
      <c r="BO855">
        <v>87.084808349609375</v>
      </c>
      <c r="BP855">
        <v>88.384147644042969</v>
      </c>
      <c r="BQ855">
        <v>87.956192016601563</v>
      </c>
      <c r="BR855">
        <v>89.761054992675781</v>
      </c>
      <c r="BS855">
        <v>91.476127624511719</v>
      </c>
      <c r="BT855">
        <v>89.529457092285156</v>
      </c>
      <c r="BU855">
        <v>87.866897583007812</v>
      </c>
      <c r="BV855">
        <v>87.317558288574219</v>
      </c>
      <c r="BW855">
        <v>85.779953002929688</v>
      </c>
      <c r="BX855">
        <v>80.890342712402344</v>
      </c>
      <c r="BY855">
        <v>76.537124633789063</v>
      </c>
      <c r="BZ855">
        <v>76.214340209960937</v>
      </c>
      <c r="CA855">
        <v>74.035659790039062</v>
      </c>
      <c r="CB855">
        <v>72.548355102539063</v>
      </c>
      <c r="CC855">
        <v>0.26095914840698242</v>
      </c>
      <c r="CD855">
        <v>0.20899920165538788</v>
      </c>
      <c r="CE855">
        <v>0.1753632128238678</v>
      </c>
      <c r="CF855">
        <v>0.23024070262908936</v>
      </c>
      <c r="CG855">
        <v>0.28463298082351685</v>
      </c>
      <c r="CH855">
        <v>0.35210224986076355</v>
      </c>
      <c r="CI855">
        <v>0.31708303093910217</v>
      </c>
      <c r="CJ855">
        <v>0.30693048238754272</v>
      </c>
      <c r="CK855">
        <v>0.16859652101993561</v>
      </c>
      <c r="CL855">
        <v>0.3125864565372467</v>
      </c>
      <c r="CM855">
        <v>0.29437294602394104</v>
      </c>
      <c r="CN855">
        <v>0.2853541374206543</v>
      </c>
      <c r="CO855">
        <v>0.26162207126617432</v>
      </c>
      <c r="CP855">
        <v>0.24841272830963135</v>
      </c>
      <c r="CQ855">
        <v>0.26369944214820862</v>
      </c>
      <c r="CR855">
        <v>0.34859803318977356</v>
      </c>
      <c r="CS855">
        <v>0.28150427341461182</v>
      </c>
      <c r="CT855">
        <v>0.2879389226436615</v>
      </c>
      <c r="CU855">
        <v>0.33681046962738037</v>
      </c>
      <c r="CV855">
        <v>0.38094490766525269</v>
      </c>
      <c r="CW855">
        <v>0.39872121810913086</v>
      </c>
      <c r="CX855">
        <v>0.41481199860572815</v>
      </c>
      <c r="CY855">
        <v>0.36580264568328857</v>
      </c>
      <c r="CZ855">
        <v>0.31888508796691895</v>
      </c>
    </row>
    <row r="856" spans="1:104" x14ac:dyDescent="0.25">
      <c r="A856" t="s">
        <v>2615</v>
      </c>
      <c r="B856" t="s">
        <v>168</v>
      </c>
      <c r="C856" t="s">
        <v>26</v>
      </c>
      <c r="D856" t="s">
        <v>182</v>
      </c>
      <c r="E856" t="s">
        <v>182</v>
      </c>
      <c r="F856">
        <v>2026</v>
      </c>
      <c r="G856" t="s">
        <v>178</v>
      </c>
      <c r="H856">
        <v>10</v>
      </c>
      <c r="I856">
        <v>27.67741584777832</v>
      </c>
      <c r="J856">
        <v>26.772977828979492</v>
      </c>
      <c r="K856">
        <v>26.178792953491211</v>
      </c>
      <c r="L856">
        <v>26.053924560546875</v>
      </c>
      <c r="M856">
        <v>27.052446365356445</v>
      </c>
      <c r="N856">
        <v>29.509359359741211</v>
      </c>
      <c r="O856">
        <v>33.511898040771484</v>
      </c>
      <c r="P856">
        <v>36.529430389404297</v>
      </c>
      <c r="Q856">
        <v>40.109241485595703</v>
      </c>
      <c r="R856">
        <v>43.233802795410156</v>
      </c>
      <c r="S856">
        <v>45.880413055419922</v>
      </c>
      <c r="T856">
        <v>47.564727783203125</v>
      </c>
      <c r="U856">
        <v>48.47991943359375</v>
      </c>
      <c r="V856">
        <v>49.301925659179688</v>
      </c>
      <c r="W856">
        <v>49.130939483642578</v>
      </c>
      <c r="X856">
        <v>47.754478454589844</v>
      </c>
      <c r="Y856">
        <v>45.534809112548828</v>
      </c>
      <c r="Z856">
        <v>42.744411468505859</v>
      </c>
      <c r="AA856">
        <v>40.860881805419922</v>
      </c>
      <c r="AB856">
        <v>39.358295440673828</v>
      </c>
      <c r="AC856">
        <v>37.259475708007813</v>
      </c>
      <c r="AD856">
        <v>34.688999176025391</v>
      </c>
      <c r="AE856">
        <v>31.901620864868164</v>
      </c>
      <c r="AF856">
        <v>29.640108108520508</v>
      </c>
      <c r="AG856">
        <v>-1.567014679312706E-2</v>
      </c>
      <c r="AH856">
        <v>4.7926384955644608E-2</v>
      </c>
      <c r="AI856">
        <v>1.0504276491701603E-2</v>
      </c>
      <c r="AJ856">
        <v>3.2485198229551315E-2</v>
      </c>
      <c r="AK856">
        <v>-3.1005650758743286E-2</v>
      </c>
      <c r="AL856">
        <v>-4.8955414444208145E-2</v>
      </c>
      <c r="AM856">
        <v>-0.19965748488903046</v>
      </c>
      <c r="AN856">
        <v>-0.11025995761156082</v>
      </c>
      <c r="AO856">
        <v>1.1006410233676434E-2</v>
      </c>
      <c r="AP856">
        <v>0.11241647601127625</v>
      </c>
      <c r="AQ856">
        <v>0.39805349707603455</v>
      </c>
      <c r="AR856">
        <v>1.7195409536361694</v>
      </c>
      <c r="AS856">
        <v>1.7230614423751831</v>
      </c>
      <c r="AT856">
        <v>1.6313755512237549</v>
      </c>
      <c r="AU856">
        <v>1.5733435153961182</v>
      </c>
      <c r="AV856">
        <v>1.5397545099258423</v>
      </c>
      <c r="AW856">
        <v>1.5174106359481812</v>
      </c>
      <c r="AX856">
        <v>1.2860426902770996</v>
      </c>
      <c r="AY856">
        <v>0.34822541475296021</v>
      </c>
      <c r="AZ856">
        <v>0.23562845587730408</v>
      </c>
      <c r="BA856">
        <v>0.18564064800739288</v>
      </c>
      <c r="BB856">
        <v>0.10873052477836609</v>
      </c>
      <c r="BC856">
        <v>0.11927429586648941</v>
      </c>
      <c r="BD856">
        <v>0.1369144469499588</v>
      </c>
      <c r="BE856">
        <v>62.720245361328125</v>
      </c>
      <c r="BF856">
        <v>62.446044921875</v>
      </c>
      <c r="BG856">
        <v>62.64617919921875</v>
      </c>
      <c r="BH856">
        <v>61.457290649414063</v>
      </c>
      <c r="BI856">
        <v>61.64739990234375</v>
      </c>
      <c r="BJ856">
        <v>59.969757080078125</v>
      </c>
      <c r="BK856">
        <v>61.135425567626953</v>
      </c>
      <c r="BL856">
        <v>64.249755859375</v>
      </c>
      <c r="BM856">
        <v>69.579376220703125</v>
      </c>
      <c r="BN856">
        <v>74.980621337890625</v>
      </c>
      <c r="BO856">
        <v>79.144577026367187</v>
      </c>
      <c r="BP856">
        <v>81.146530151367187</v>
      </c>
      <c r="BQ856">
        <v>83.895057678222656</v>
      </c>
      <c r="BR856">
        <v>85.81048583984375</v>
      </c>
      <c r="BS856">
        <v>85.572708129882813</v>
      </c>
      <c r="BT856">
        <v>84.621345520019531</v>
      </c>
      <c r="BU856">
        <v>83.7066650390625</v>
      </c>
      <c r="BV856">
        <v>82.067642211914063</v>
      </c>
      <c r="BW856">
        <v>76.6522216796875</v>
      </c>
      <c r="BX856">
        <v>70.371490478515625</v>
      </c>
      <c r="BY856">
        <v>68.372955322265625</v>
      </c>
      <c r="BZ856">
        <v>65.946533203125</v>
      </c>
      <c r="CA856">
        <v>64.933334350585937</v>
      </c>
      <c r="CB856">
        <v>63.268890380859375</v>
      </c>
      <c r="CC856">
        <v>0.26933148503303528</v>
      </c>
      <c r="CD856">
        <v>0.21544304490089417</v>
      </c>
      <c r="CE856">
        <v>0.18039593100547791</v>
      </c>
      <c r="CF856">
        <v>0.23559221625328064</v>
      </c>
      <c r="CG856">
        <v>0.28878796100616455</v>
      </c>
      <c r="CH856">
        <v>0.35121193528175354</v>
      </c>
      <c r="CI856">
        <v>0.31487178802490234</v>
      </c>
      <c r="CJ856">
        <v>0.3048260509967804</v>
      </c>
      <c r="CK856">
        <v>0.16594043374061584</v>
      </c>
      <c r="CL856">
        <v>0.30580464005470276</v>
      </c>
      <c r="CM856">
        <v>0.28998580574989319</v>
      </c>
      <c r="CN856">
        <v>0.2826046347618103</v>
      </c>
      <c r="CO856">
        <v>0.25970092415809631</v>
      </c>
      <c r="CP856">
        <v>0.24909715354442596</v>
      </c>
      <c r="CQ856">
        <v>0.26488682627677917</v>
      </c>
      <c r="CR856">
        <v>0.35105681419372559</v>
      </c>
      <c r="CS856">
        <v>0.28418424725532532</v>
      </c>
      <c r="CT856">
        <v>0.29008379578590393</v>
      </c>
      <c r="CU856">
        <v>0.34203723073005676</v>
      </c>
      <c r="CV856">
        <v>0.38055706024169922</v>
      </c>
      <c r="CW856">
        <v>0.39850446581840515</v>
      </c>
      <c r="CX856">
        <v>0.41478177905082703</v>
      </c>
      <c r="CY856">
        <v>0.36970090866088867</v>
      </c>
      <c r="CZ856">
        <v>0.32479900121688843</v>
      </c>
    </row>
    <row r="857" spans="1:104" x14ac:dyDescent="0.25">
      <c r="A857" t="s">
        <v>2616</v>
      </c>
      <c r="B857" t="s">
        <v>168</v>
      </c>
      <c r="C857" t="s">
        <v>26</v>
      </c>
      <c r="D857" t="s">
        <v>182</v>
      </c>
      <c r="E857" t="s">
        <v>182</v>
      </c>
      <c r="F857">
        <v>2026</v>
      </c>
      <c r="G857" t="s">
        <v>179</v>
      </c>
      <c r="H857">
        <v>11</v>
      </c>
      <c r="I857">
        <v>25.225069046020508</v>
      </c>
      <c r="J857">
        <v>24.540981292724609</v>
      </c>
      <c r="K857">
        <v>24.131065368652344</v>
      </c>
      <c r="L857">
        <v>24.167821884155273</v>
      </c>
      <c r="M857">
        <v>25.196161270141602</v>
      </c>
      <c r="N857">
        <v>27.454187393188477</v>
      </c>
      <c r="O857">
        <v>30.443395614624023</v>
      </c>
      <c r="P857">
        <v>33.374702453613281</v>
      </c>
      <c r="Q857">
        <v>36.277355194091797</v>
      </c>
      <c r="R857">
        <v>38.453563690185547</v>
      </c>
      <c r="S857">
        <v>40.230266571044922</v>
      </c>
      <c r="T857">
        <v>41.150917053222656</v>
      </c>
      <c r="U857">
        <v>41.646286010742188</v>
      </c>
      <c r="V857">
        <v>42.140239715576172</v>
      </c>
      <c r="W857">
        <v>41.816211700439453</v>
      </c>
      <c r="X857">
        <v>40.421794891357422</v>
      </c>
      <c r="Y857">
        <v>38.990955352783203</v>
      </c>
      <c r="Z857">
        <v>38.360107421875</v>
      </c>
      <c r="AA857">
        <v>36.024929046630859</v>
      </c>
      <c r="AB857">
        <v>34.215187072753906</v>
      </c>
      <c r="AC857">
        <v>32.721775054931641</v>
      </c>
      <c r="AD857">
        <v>30.738922119140625</v>
      </c>
      <c r="AE857">
        <v>28.496397018432617</v>
      </c>
      <c r="AF857">
        <v>26.708110809326172</v>
      </c>
      <c r="AG857">
        <v>-3.0909711495041847E-2</v>
      </c>
      <c r="AH857">
        <v>4.3647352606058121E-2</v>
      </c>
      <c r="AI857">
        <v>-8.8293189182877541E-3</v>
      </c>
      <c r="AJ857">
        <v>3.0920468270778656E-3</v>
      </c>
      <c r="AK857">
        <v>-7.7685676515102386E-2</v>
      </c>
      <c r="AL857">
        <v>-0.14420560002326965</v>
      </c>
      <c r="AM857">
        <v>-0.26349946856498718</v>
      </c>
      <c r="AN857">
        <v>-0.25027966499328613</v>
      </c>
      <c r="AO857">
        <v>-0.11511599272489548</v>
      </c>
      <c r="AP857">
        <v>4.6130552887916565E-2</v>
      </c>
      <c r="AQ857">
        <v>0.30204868316650391</v>
      </c>
      <c r="AR857">
        <v>1.4139337539672852</v>
      </c>
      <c r="AS857">
        <v>1.3891721963882446</v>
      </c>
      <c r="AT857">
        <v>1.3085992336273193</v>
      </c>
      <c r="AU857">
        <v>1.2606128454208374</v>
      </c>
      <c r="AV857">
        <v>1.1633760929107666</v>
      </c>
      <c r="AW857">
        <v>1.1544800996780396</v>
      </c>
      <c r="AX857">
        <v>0.94034773111343384</v>
      </c>
      <c r="AY857">
        <v>0.10960493236780167</v>
      </c>
      <c r="AZ857">
        <v>9.1865755617618561E-2</v>
      </c>
      <c r="BA857">
        <v>9.9512211978435516E-2</v>
      </c>
      <c r="BB857">
        <v>3.0669718980789185E-2</v>
      </c>
      <c r="BC857">
        <v>4.0177885442972183E-2</v>
      </c>
      <c r="BD857">
        <v>7.1605123579502106E-2</v>
      </c>
      <c r="BE857">
        <v>60.239147186279297</v>
      </c>
      <c r="BF857">
        <v>59.878093719482422</v>
      </c>
      <c r="BG857">
        <v>59.620746612548828</v>
      </c>
      <c r="BH857">
        <v>59.592563629150391</v>
      </c>
      <c r="BI857">
        <v>60.000980377197266</v>
      </c>
      <c r="BJ857">
        <v>60.581401824951172</v>
      </c>
      <c r="BK857">
        <v>59.781600952148438</v>
      </c>
      <c r="BL857">
        <v>59.562614440917969</v>
      </c>
      <c r="BM857">
        <v>62.702526092529297</v>
      </c>
      <c r="BN857">
        <v>65.702339172363281</v>
      </c>
      <c r="BO857">
        <v>68.120140075683594</v>
      </c>
      <c r="BP857">
        <v>69.939712524414062</v>
      </c>
      <c r="BQ857">
        <v>71.132278442382813</v>
      </c>
      <c r="BR857">
        <v>71.532081604003906</v>
      </c>
      <c r="BS857">
        <v>70.149497985839844</v>
      </c>
      <c r="BT857">
        <v>69.939712524414062</v>
      </c>
      <c r="BU857">
        <v>68.771034240722656</v>
      </c>
      <c r="BV857">
        <v>66.779449462890625</v>
      </c>
      <c r="BW857">
        <v>65.407440185546875</v>
      </c>
      <c r="BX857">
        <v>63.838951110839844</v>
      </c>
      <c r="BY857">
        <v>63.068504333496094</v>
      </c>
      <c r="BZ857">
        <v>62.630725860595703</v>
      </c>
      <c r="CA857">
        <v>61.840709686279297</v>
      </c>
      <c r="CB857">
        <v>61.611545562744141</v>
      </c>
      <c r="CC857">
        <v>0.27333024144172668</v>
      </c>
      <c r="CD857">
        <v>0.21900267899036407</v>
      </c>
      <c r="CE857">
        <v>0.18421101570129395</v>
      </c>
      <c r="CF857">
        <v>0.2420203685760498</v>
      </c>
      <c r="CG857">
        <v>0.29799726605415344</v>
      </c>
      <c r="CH857">
        <v>0.35978701710700989</v>
      </c>
      <c r="CI857">
        <v>0.31879958510398865</v>
      </c>
      <c r="CJ857">
        <v>0.31134900450706482</v>
      </c>
      <c r="CK857">
        <v>0.16839581727981567</v>
      </c>
      <c r="CL857">
        <v>0.30803969502449036</v>
      </c>
      <c r="CM857">
        <v>0.28998059034347534</v>
      </c>
      <c r="CN857">
        <v>0.27988085150718689</v>
      </c>
      <c r="CO857">
        <v>0.25683754682540894</v>
      </c>
      <c r="CP857">
        <v>0.24591067433357239</v>
      </c>
      <c r="CQ857">
        <v>0.26137739419937134</v>
      </c>
      <c r="CR857">
        <v>0.34579053521156311</v>
      </c>
      <c r="CS857">
        <v>0.28111544251441956</v>
      </c>
      <c r="CT857">
        <v>0.29059574007987976</v>
      </c>
      <c r="CU857">
        <v>0.33661264181137085</v>
      </c>
      <c r="CV857">
        <v>0.37171933054924011</v>
      </c>
      <c r="CW857">
        <v>0.39515545964241028</v>
      </c>
      <c r="CX857">
        <v>0.41537675261497498</v>
      </c>
      <c r="CY857">
        <v>0.37087595462799072</v>
      </c>
      <c r="CZ857">
        <v>0.32730391621589661</v>
      </c>
    </row>
    <row r="858" spans="1:104" x14ac:dyDescent="0.25">
      <c r="A858" t="s">
        <v>2617</v>
      </c>
      <c r="B858" t="s">
        <v>168</v>
      </c>
      <c r="C858" t="s">
        <v>26</v>
      </c>
      <c r="D858" t="s">
        <v>182</v>
      </c>
      <c r="E858" t="s">
        <v>182</v>
      </c>
      <c r="F858">
        <v>2026</v>
      </c>
      <c r="G858" t="s">
        <v>180</v>
      </c>
      <c r="H858">
        <v>12</v>
      </c>
      <c r="I858">
        <v>23.882009506225586</v>
      </c>
      <c r="J858">
        <v>23.322366714477539</v>
      </c>
      <c r="K858">
        <v>23.042207717895508</v>
      </c>
      <c r="L858">
        <v>23.102893829345703</v>
      </c>
      <c r="M858">
        <v>24.111179351806641</v>
      </c>
      <c r="N858">
        <v>26.354715347290039</v>
      </c>
      <c r="O858">
        <v>29.361532211303711</v>
      </c>
      <c r="P858">
        <v>32.023509979248047</v>
      </c>
      <c r="Q858">
        <v>34.192092895507812</v>
      </c>
      <c r="R858">
        <v>35.293910980224609</v>
      </c>
      <c r="S858">
        <v>35.930530548095703</v>
      </c>
      <c r="T858">
        <v>36.012275695800781</v>
      </c>
      <c r="U858">
        <v>35.897613525390625</v>
      </c>
      <c r="V858">
        <v>35.895828247070312</v>
      </c>
      <c r="W858">
        <v>35.489742279052734</v>
      </c>
      <c r="X858">
        <v>34.499279022216797</v>
      </c>
      <c r="Y858">
        <v>33.899288177490234</v>
      </c>
      <c r="Z858">
        <v>34.346500396728516</v>
      </c>
      <c r="AA858">
        <v>33.051082611083984</v>
      </c>
      <c r="AB858">
        <v>31.609027862548828</v>
      </c>
      <c r="AC858">
        <v>30.344221115112305</v>
      </c>
      <c r="AD858">
        <v>28.749746322631836</v>
      </c>
      <c r="AE858">
        <v>26.793123245239258</v>
      </c>
      <c r="AF858">
        <v>25.199466705322266</v>
      </c>
      <c r="AG858">
        <v>-4.9112092703580856E-2</v>
      </c>
      <c r="AH858">
        <v>4.070642963051796E-2</v>
      </c>
      <c r="AI858">
        <v>-3.1054554507136345E-2</v>
      </c>
      <c r="AJ858">
        <v>-3.0136678367853165E-2</v>
      </c>
      <c r="AK858">
        <v>-0.13284242153167725</v>
      </c>
      <c r="AL858">
        <v>-0.25710013508796692</v>
      </c>
      <c r="AM858">
        <v>-0.35128620266914368</v>
      </c>
      <c r="AN858">
        <v>-0.41695749759674072</v>
      </c>
      <c r="AO858">
        <v>-0.2569555938243866</v>
      </c>
      <c r="AP858">
        <v>-2.4017920717597008E-2</v>
      </c>
      <c r="AQ858">
        <v>0.20117276906967163</v>
      </c>
      <c r="AR858">
        <v>1.1035300493240356</v>
      </c>
      <c r="AS858">
        <v>1.040479302406311</v>
      </c>
      <c r="AT858">
        <v>0.96541601419448853</v>
      </c>
      <c r="AU858">
        <v>0.92885446548461914</v>
      </c>
      <c r="AV858">
        <v>0.78476077318191528</v>
      </c>
      <c r="AW858">
        <v>0.79698920249938965</v>
      </c>
      <c r="AX858">
        <v>0.5882142186164856</v>
      </c>
      <c r="AY858">
        <v>-0.13715174794197083</v>
      </c>
      <c r="AZ858">
        <v>-5.3961880505084991E-2</v>
      </c>
      <c r="BA858">
        <v>1.2234956026077271E-2</v>
      </c>
      <c r="BB858">
        <v>-5.3179189562797546E-2</v>
      </c>
      <c r="BC858">
        <v>-4.4618215411901474E-2</v>
      </c>
      <c r="BD858">
        <v>2.8464123606681824E-3</v>
      </c>
      <c r="BE858">
        <v>48.420188903808594</v>
      </c>
      <c r="BF858">
        <v>48.158191680908203</v>
      </c>
      <c r="BG858">
        <v>46.935127258300781</v>
      </c>
      <c r="BH858">
        <v>48.085216522216797</v>
      </c>
      <c r="BI858">
        <v>46.870967864990234</v>
      </c>
      <c r="BJ858">
        <v>47.074440002441406</v>
      </c>
      <c r="BK858">
        <v>46.598930358886719</v>
      </c>
      <c r="BL858">
        <v>45.8712158203125</v>
      </c>
      <c r="BM858">
        <v>52.890048980712891</v>
      </c>
      <c r="BN858">
        <v>57.675804138183594</v>
      </c>
      <c r="BO858">
        <v>61.664539337158203</v>
      </c>
      <c r="BP858">
        <v>62.937309265136719</v>
      </c>
      <c r="BQ858">
        <v>62.373172760009766</v>
      </c>
      <c r="BR858">
        <v>66.049713134765625</v>
      </c>
      <c r="BS858">
        <v>65.05999755859375</v>
      </c>
      <c r="BT858">
        <v>63.513225555419922</v>
      </c>
      <c r="BU858">
        <v>61.785999298095703</v>
      </c>
      <c r="BV858">
        <v>59.611911773681641</v>
      </c>
      <c r="BW858">
        <v>57.935375213623047</v>
      </c>
      <c r="BX858">
        <v>54.731903076171875</v>
      </c>
      <c r="BY858">
        <v>53.495613098144531</v>
      </c>
      <c r="BZ858">
        <v>51.995124816894531</v>
      </c>
      <c r="CA858">
        <v>52.197372436523437</v>
      </c>
      <c r="CB858">
        <v>52.171905517578125</v>
      </c>
      <c r="CC858">
        <v>0.30248433351516724</v>
      </c>
      <c r="CD858">
        <v>0.2433045357465744</v>
      </c>
      <c r="CE858">
        <v>0.20571370422840118</v>
      </c>
      <c r="CF858">
        <v>0.26958006620407104</v>
      </c>
      <c r="CG858">
        <v>0.33143666386604309</v>
      </c>
      <c r="CH858">
        <v>0.4006659984588623</v>
      </c>
      <c r="CI858">
        <v>0.35855415463447571</v>
      </c>
      <c r="CJ858">
        <v>0.34587028622627258</v>
      </c>
      <c r="CK858">
        <v>0.18409690260887146</v>
      </c>
      <c r="CL858">
        <v>0.32928690314292908</v>
      </c>
      <c r="CM858">
        <v>0.30194482207298279</v>
      </c>
      <c r="CN858">
        <v>0.28611025214195251</v>
      </c>
      <c r="CO858">
        <v>0.25890651345252991</v>
      </c>
      <c r="CP858">
        <v>0.24477255344390869</v>
      </c>
      <c r="CQ858">
        <v>0.25960922241210938</v>
      </c>
      <c r="CR858">
        <v>0.34753742814064026</v>
      </c>
      <c r="CS858">
        <v>0.28995257616043091</v>
      </c>
      <c r="CT858">
        <v>0.30902457237243652</v>
      </c>
      <c r="CU858">
        <v>0.3653205931186676</v>
      </c>
      <c r="CV858">
        <v>0.40643537044525146</v>
      </c>
      <c r="CW858">
        <v>0.43220055103302002</v>
      </c>
      <c r="CX858">
        <v>0.45793929696083069</v>
      </c>
      <c r="CY858">
        <v>0.40952447056770325</v>
      </c>
      <c r="CZ858">
        <v>0.36032247543334961</v>
      </c>
    </row>
    <row r="859" spans="1:104" x14ac:dyDescent="0.25">
      <c r="A859" t="s">
        <v>2618</v>
      </c>
      <c r="B859" t="s">
        <v>168</v>
      </c>
      <c r="C859" t="s">
        <v>26</v>
      </c>
      <c r="D859" t="s">
        <v>182</v>
      </c>
      <c r="E859" t="s">
        <v>182</v>
      </c>
      <c r="F859">
        <v>2026</v>
      </c>
      <c r="G859" t="s">
        <v>181</v>
      </c>
      <c r="H859">
        <v>8</v>
      </c>
      <c r="I859">
        <v>28.636928558349609</v>
      </c>
      <c r="J859">
        <v>27.661304473876953</v>
      </c>
      <c r="K859">
        <v>27.029895782470703</v>
      </c>
      <c r="L859">
        <v>26.917551040649414</v>
      </c>
      <c r="M859">
        <v>27.970317840576172</v>
      </c>
      <c r="N859">
        <v>30.736320495605469</v>
      </c>
      <c r="O859">
        <v>34.3194580078125</v>
      </c>
      <c r="P859">
        <v>37.93841552734375</v>
      </c>
      <c r="Q859">
        <v>41.455711364746094</v>
      </c>
      <c r="R859">
        <v>44.174179077148438</v>
      </c>
      <c r="S859">
        <v>46.393215179443359</v>
      </c>
      <c r="T859">
        <v>47.510349273681641</v>
      </c>
      <c r="U859">
        <v>48.126743316650391</v>
      </c>
      <c r="V859">
        <v>48.601364135742188</v>
      </c>
      <c r="W859">
        <v>48.508174896240234</v>
      </c>
      <c r="X859">
        <v>47.557201385498047</v>
      </c>
      <c r="Y859">
        <v>45.978527069091797</v>
      </c>
      <c r="Z859">
        <v>43.624294281005859</v>
      </c>
      <c r="AA859">
        <v>40.598606109619141</v>
      </c>
      <c r="AB859">
        <v>39.235149383544922</v>
      </c>
      <c r="AC859">
        <v>38.267982482910156</v>
      </c>
      <c r="AD859">
        <v>35.908905029296875</v>
      </c>
      <c r="AE859">
        <v>33.107597351074219</v>
      </c>
      <c r="AF859">
        <v>30.738246917724609</v>
      </c>
      <c r="AG859">
        <v>-1.1344342492520809E-2</v>
      </c>
      <c r="AH859">
        <v>4.8883944749832153E-2</v>
      </c>
      <c r="AI859">
        <v>1.5822248533368111E-2</v>
      </c>
      <c r="AJ859">
        <v>4.0656644850969315E-2</v>
      </c>
      <c r="AK859">
        <v>-1.8299147486686707E-2</v>
      </c>
      <c r="AL859">
        <v>-2.3037176579236984E-2</v>
      </c>
      <c r="AM859">
        <v>-0.18129420280456543</v>
      </c>
      <c r="AN859">
        <v>-7.1338750422000885E-2</v>
      </c>
      <c r="AO859">
        <v>4.5617803931236267E-2</v>
      </c>
      <c r="AP859">
        <v>0.12777763605117798</v>
      </c>
      <c r="AQ859">
        <v>0.40975365042686462</v>
      </c>
      <c r="AR859">
        <v>1.7251068353652954</v>
      </c>
      <c r="AS859">
        <v>1.7304941415786743</v>
      </c>
      <c r="AT859">
        <v>1.6277074813842773</v>
      </c>
      <c r="AU859">
        <v>1.5731658935546875</v>
      </c>
      <c r="AV859">
        <v>1.5711588859558105</v>
      </c>
      <c r="AW859">
        <v>1.5687692165374756</v>
      </c>
      <c r="AX859">
        <v>1.358008861541748</v>
      </c>
      <c r="AY859">
        <v>0.40165430307388306</v>
      </c>
      <c r="AZ859">
        <v>0.26870551705360413</v>
      </c>
      <c r="BA859">
        <v>0.20816625654697418</v>
      </c>
      <c r="BB859">
        <v>0.13107798993587494</v>
      </c>
      <c r="BC859">
        <v>0.14170391857624054</v>
      </c>
      <c r="BD859">
        <v>0.15467981994152069</v>
      </c>
      <c r="BE859">
        <v>66.157859802246094</v>
      </c>
      <c r="BF859">
        <v>65.895927429199219</v>
      </c>
      <c r="BG859">
        <v>65.399757385253906</v>
      </c>
      <c r="BH859">
        <v>65.11669921875</v>
      </c>
      <c r="BI859">
        <v>64.790725708007813</v>
      </c>
      <c r="BJ859">
        <v>65.154533386230469</v>
      </c>
      <c r="BK859">
        <v>66.220970153808594</v>
      </c>
      <c r="BL859">
        <v>67.872406005859375</v>
      </c>
      <c r="BM859">
        <v>72.223846435546875</v>
      </c>
      <c r="BN859">
        <v>76.082527160644531</v>
      </c>
      <c r="BO859">
        <v>79.898567199707031</v>
      </c>
      <c r="BP859">
        <v>81.326187133789063</v>
      </c>
      <c r="BQ859">
        <v>82.142753601074219</v>
      </c>
      <c r="BR859">
        <v>83.81024169921875</v>
      </c>
      <c r="BS859">
        <v>83.826652526855469</v>
      </c>
      <c r="BT859">
        <v>83.256744384765625</v>
      </c>
      <c r="BU859">
        <v>83.012771606445313</v>
      </c>
      <c r="BV859">
        <v>82.052696228027344</v>
      </c>
      <c r="BW859">
        <v>79.044845581054687</v>
      </c>
      <c r="BX859">
        <v>75.502548217773438</v>
      </c>
      <c r="BY859">
        <v>72.452430725097656</v>
      </c>
      <c r="BZ859">
        <v>71.448585510253906</v>
      </c>
      <c r="CA859">
        <v>69.753448486328125</v>
      </c>
      <c r="CB859">
        <v>69.278244018554687</v>
      </c>
      <c r="CC859">
        <v>0.26882356405258179</v>
      </c>
      <c r="CD859">
        <v>0.21521258354187012</v>
      </c>
      <c r="CE859">
        <v>0.18038919568061829</v>
      </c>
      <c r="CF859">
        <v>0.23629619181156158</v>
      </c>
      <c r="CG859">
        <v>0.28958269953727722</v>
      </c>
      <c r="CH859">
        <v>0.35750436782836914</v>
      </c>
      <c r="CI859">
        <v>0.31556904315948486</v>
      </c>
      <c r="CJ859">
        <v>0.30499467253684998</v>
      </c>
      <c r="CK859">
        <v>0.16440856456756592</v>
      </c>
      <c r="CL859">
        <v>0.29991248250007629</v>
      </c>
      <c r="CM859">
        <v>0.28167426586151123</v>
      </c>
      <c r="CN859">
        <v>0.2721417248249054</v>
      </c>
      <c r="CO859">
        <v>0.24970141053199768</v>
      </c>
      <c r="CP859">
        <v>0.23779761791229248</v>
      </c>
      <c r="CQ859">
        <v>0.25347605347633362</v>
      </c>
      <c r="CR859">
        <v>0.33873116970062256</v>
      </c>
      <c r="CS859">
        <v>0.27779719233512878</v>
      </c>
      <c r="CT859">
        <v>0.28563651442527771</v>
      </c>
      <c r="CU859">
        <v>0.33329391479492188</v>
      </c>
      <c r="CV859">
        <v>0.37370112538337708</v>
      </c>
      <c r="CW859">
        <v>0.39849299192428589</v>
      </c>
      <c r="CX859">
        <v>0.41862583160400391</v>
      </c>
      <c r="CY859">
        <v>0.37248072028160095</v>
      </c>
      <c r="CZ859">
        <v>0.32545733451843262</v>
      </c>
    </row>
    <row r="860" spans="1:104" x14ac:dyDescent="0.25">
      <c r="A860" t="s">
        <v>968</v>
      </c>
      <c r="B860" t="s">
        <v>24</v>
      </c>
      <c r="C860" t="s">
        <v>25</v>
      </c>
      <c r="D860" t="s">
        <v>186</v>
      </c>
      <c r="E860" t="s">
        <v>182</v>
      </c>
      <c r="F860">
        <v>2016</v>
      </c>
      <c r="G860" t="s">
        <v>169</v>
      </c>
      <c r="H860">
        <v>1</v>
      </c>
      <c r="I860">
        <v>123.28723907470703</v>
      </c>
      <c r="J860">
        <v>120.43312072753906</v>
      </c>
      <c r="K860">
        <v>119.92601013183594</v>
      </c>
      <c r="L860">
        <v>120.4761962890625</v>
      </c>
      <c r="M860">
        <v>127.67819213867187</v>
      </c>
      <c r="N860">
        <v>139.46769714355469</v>
      </c>
      <c r="O860">
        <v>156.83953857421875</v>
      </c>
      <c r="P860">
        <v>169.35551452636719</v>
      </c>
      <c r="Q860">
        <v>173.0572509765625</v>
      </c>
      <c r="R860">
        <v>172.95106506347656</v>
      </c>
      <c r="S860">
        <v>173.68437194824219</v>
      </c>
      <c r="T860">
        <v>169.2696533203125</v>
      </c>
      <c r="U860">
        <v>167.35639953613281</v>
      </c>
      <c r="V860">
        <v>164.60165405273438</v>
      </c>
      <c r="W860">
        <v>160.86402893066406</v>
      </c>
      <c r="X860">
        <v>157.95870971679687</v>
      </c>
      <c r="Y860">
        <v>156.89413452148437</v>
      </c>
      <c r="Z860">
        <v>157.45806884765625</v>
      </c>
      <c r="AA860">
        <v>154.64996337890625</v>
      </c>
      <c r="AB860">
        <v>148.96319580078125</v>
      </c>
      <c r="AC860">
        <v>145.15151977539062</v>
      </c>
      <c r="AD860">
        <v>139.41062927246094</v>
      </c>
      <c r="AE860">
        <v>134.49177551269531</v>
      </c>
      <c r="AF860">
        <v>129.99830627441406</v>
      </c>
      <c r="AG860">
        <v>-0.66097342967987061</v>
      </c>
      <c r="AH860">
        <v>0.60516160726547241</v>
      </c>
      <c r="AI860">
        <v>-0.34225732088088989</v>
      </c>
      <c r="AJ860">
        <v>-0.40631052851676941</v>
      </c>
      <c r="AK860">
        <v>-1.906624436378479</v>
      </c>
      <c r="AL860">
        <v>-3.9576907157897949</v>
      </c>
      <c r="AM860">
        <v>-5.0081596374511719</v>
      </c>
      <c r="AN860">
        <v>-6.5716004371643066</v>
      </c>
      <c r="AO860">
        <v>-4.4109258651733398</v>
      </c>
      <c r="AP860">
        <v>-0.81972610950469971</v>
      </c>
      <c r="AQ860">
        <v>2.3178472518920898</v>
      </c>
      <c r="AR860">
        <v>10.346950531005859</v>
      </c>
      <c r="AS860">
        <v>9.3270187377929687</v>
      </c>
      <c r="AT860">
        <v>8.3456029891967773</v>
      </c>
      <c r="AU860">
        <v>7.4538717269897461</v>
      </c>
      <c r="AV860">
        <v>4.8114814758300781</v>
      </c>
      <c r="AW860">
        <v>5.0284123420715332</v>
      </c>
      <c r="AX860">
        <v>2.2829148769378662</v>
      </c>
      <c r="AY860">
        <v>-3.8529942035675049</v>
      </c>
      <c r="AZ860">
        <v>-1.9023716449737549</v>
      </c>
      <c r="BA860">
        <v>-0.56322222948074341</v>
      </c>
      <c r="BB860">
        <v>-1.2080714702606201</v>
      </c>
      <c r="BC860">
        <v>-1.2936651706695557</v>
      </c>
      <c r="BD860">
        <v>-0.54505938291549683</v>
      </c>
      <c r="BE860">
        <v>45.876220703125</v>
      </c>
      <c r="BF860">
        <v>44.876220703125</v>
      </c>
      <c r="BG860">
        <v>44.174388885498047</v>
      </c>
      <c r="BH860">
        <v>42.779876708984375</v>
      </c>
      <c r="BI860">
        <v>41.981708526611328</v>
      </c>
      <c r="BJ860">
        <v>41.231708526611328</v>
      </c>
      <c r="BK860">
        <v>40.93353271484375</v>
      </c>
      <c r="BL860">
        <v>41.380790710449219</v>
      </c>
      <c r="BM860">
        <v>45.600914001464844</v>
      </c>
      <c r="BN860">
        <v>50.50457763671875</v>
      </c>
      <c r="BO860">
        <v>53.759143829345703</v>
      </c>
      <c r="BP860">
        <v>55.509143829345703</v>
      </c>
      <c r="BQ860">
        <v>57.105487823486328</v>
      </c>
      <c r="BR860">
        <v>57.057319641113281</v>
      </c>
      <c r="BS860">
        <v>57.25457763671875</v>
      </c>
      <c r="BT860">
        <v>56.548168182373047</v>
      </c>
      <c r="BU860">
        <v>55.942680358886719</v>
      </c>
      <c r="BV860">
        <v>54.486278533935547</v>
      </c>
      <c r="BW860">
        <v>53.18353271484375</v>
      </c>
      <c r="BX860">
        <v>50.779876708984375</v>
      </c>
      <c r="BY860">
        <v>49.876220703125</v>
      </c>
      <c r="BZ860">
        <v>49.275302886962891</v>
      </c>
      <c r="CA860">
        <v>49.135364532470703</v>
      </c>
      <c r="CB860">
        <v>48.784454345703125</v>
      </c>
      <c r="CC860">
        <v>4.0064983367919922</v>
      </c>
      <c r="CD860">
        <v>3.2160060405731201</v>
      </c>
      <c r="CE860">
        <v>2.7457239627838135</v>
      </c>
      <c r="CF860">
        <v>3.6096165180206299</v>
      </c>
      <c r="CG860">
        <v>4.4858365058898926</v>
      </c>
      <c r="CH860">
        <v>5.4842143058776855</v>
      </c>
      <c r="CI860">
        <v>4.9871416091918945</v>
      </c>
      <c r="CJ860">
        <v>4.8185114860534668</v>
      </c>
      <c r="CK860">
        <v>2.5328140258789062</v>
      </c>
      <c r="CL860">
        <v>4.4478607177734375</v>
      </c>
      <c r="CM860">
        <v>4.0614423751831055</v>
      </c>
      <c r="CN860">
        <v>3.7923905849456787</v>
      </c>
      <c r="CO860">
        <v>3.4147486686706543</v>
      </c>
      <c r="CP860">
        <v>3.1844549179077148</v>
      </c>
      <c r="CQ860">
        <v>3.3482456207275391</v>
      </c>
      <c r="CR860">
        <v>4.5034012794494629</v>
      </c>
      <c r="CS860">
        <v>3.7874598503112793</v>
      </c>
      <c r="CT860">
        <v>4.0743765830993652</v>
      </c>
      <c r="CU860">
        <v>4.8822660446166992</v>
      </c>
      <c r="CV860">
        <v>5.3966550827026367</v>
      </c>
      <c r="CW860">
        <v>5.7363581657409668</v>
      </c>
      <c r="CX860">
        <v>6.0865378379821777</v>
      </c>
      <c r="CY860">
        <v>5.4892306327819824</v>
      </c>
      <c r="CZ860">
        <v>4.8497319221496582</v>
      </c>
    </row>
    <row r="861" spans="1:104" x14ac:dyDescent="0.25">
      <c r="A861" t="s">
        <v>969</v>
      </c>
      <c r="B861" t="s">
        <v>24</v>
      </c>
      <c r="C861" t="s">
        <v>25</v>
      </c>
      <c r="D861" t="s">
        <v>186</v>
      </c>
      <c r="E861" t="s">
        <v>182</v>
      </c>
      <c r="F861">
        <v>2016</v>
      </c>
      <c r="G861" t="s">
        <v>170</v>
      </c>
      <c r="H861">
        <v>2</v>
      </c>
      <c r="I861">
        <v>128.18099975585937</v>
      </c>
      <c r="J861">
        <v>124.89174652099609</v>
      </c>
      <c r="K861">
        <v>123.37411499023437</v>
      </c>
      <c r="L861">
        <v>123.96186065673828</v>
      </c>
      <c r="M861">
        <v>130.14717102050781</v>
      </c>
      <c r="N861">
        <v>141.61376953125</v>
      </c>
      <c r="O861">
        <v>158.94697570800781</v>
      </c>
      <c r="P861">
        <v>169.84791564941406</v>
      </c>
      <c r="Q861">
        <v>175.04623413085937</v>
      </c>
      <c r="R861">
        <v>176.38923645019531</v>
      </c>
      <c r="S861">
        <v>179.6015625</v>
      </c>
      <c r="T861">
        <v>178.03927612304687</v>
      </c>
      <c r="U861">
        <v>178.31596374511719</v>
      </c>
      <c r="V861">
        <v>177.68391418457031</v>
      </c>
      <c r="W861">
        <v>175.37112426757812</v>
      </c>
      <c r="X861">
        <v>170.35150146484375</v>
      </c>
      <c r="Y861">
        <v>165.75718688964844</v>
      </c>
      <c r="Z861">
        <v>165.16444396972656</v>
      </c>
      <c r="AA861">
        <v>163.03096008300781</v>
      </c>
      <c r="AB861">
        <v>157.01162719726562</v>
      </c>
      <c r="AC861">
        <v>152.92701721191406</v>
      </c>
      <c r="AD861">
        <v>145.76826477050781</v>
      </c>
      <c r="AE861">
        <v>139.35993957519531</v>
      </c>
      <c r="AF861">
        <v>134.27058410644531</v>
      </c>
      <c r="AG861">
        <v>-0.5499083399772644</v>
      </c>
      <c r="AH861">
        <v>0.61655306816101074</v>
      </c>
      <c r="AI861">
        <v>-0.22111514210700989</v>
      </c>
      <c r="AJ861">
        <v>-0.21669825911521912</v>
      </c>
      <c r="AK861">
        <v>-1.5524976253509521</v>
      </c>
      <c r="AL861">
        <v>-3.199512243270874</v>
      </c>
      <c r="AM861">
        <v>-4.3860001564025879</v>
      </c>
      <c r="AN861">
        <v>-5.3213715553283691</v>
      </c>
      <c r="AO861">
        <v>-3.3945093154907227</v>
      </c>
      <c r="AP861">
        <v>-0.37796857953071594</v>
      </c>
      <c r="AQ861">
        <v>2.8118040561676025</v>
      </c>
      <c r="AR861">
        <v>11.710643768310547</v>
      </c>
      <c r="AS861">
        <v>10.944581985473633</v>
      </c>
      <c r="AT861">
        <v>9.9620809555053711</v>
      </c>
      <c r="AU861">
        <v>9.1038789749145508</v>
      </c>
      <c r="AV861">
        <v>6.7655515670776367</v>
      </c>
      <c r="AW861">
        <v>6.8800010681152344</v>
      </c>
      <c r="AX861">
        <v>4.2886700630187988</v>
      </c>
      <c r="AY861">
        <v>-2.2493550777435303</v>
      </c>
      <c r="AZ861">
        <v>-0.99663537740707397</v>
      </c>
      <c r="BA861">
        <v>-3.8057420402765274E-2</v>
      </c>
      <c r="BB861">
        <v>-0.71429926156997681</v>
      </c>
      <c r="BC861">
        <v>-0.77373683452606201</v>
      </c>
      <c r="BD861">
        <v>-0.12490274012088776</v>
      </c>
      <c r="BE861">
        <v>54.337192535400391</v>
      </c>
      <c r="BF861">
        <v>54.135364532470703</v>
      </c>
      <c r="BG861">
        <v>53.539020538330078</v>
      </c>
      <c r="BH861">
        <v>53.135364532470703</v>
      </c>
      <c r="BI861">
        <v>53.587196350097656</v>
      </c>
      <c r="BJ861">
        <v>53.284450531005859</v>
      </c>
      <c r="BK861">
        <v>53.736274719238281</v>
      </c>
      <c r="BL861">
        <v>53.639942169189453</v>
      </c>
      <c r="BM861">
        <v>53.591766357421875</v>
      </c>
      <c r="BN861">
        <v>54.048171997070312</v>
      </c>
      <c r="BO861">
        <v>54.947254180908203</v>
      </c>
      <c r="BP861">
        <v>55.447254180908203</v>
      </c>
      <c r="BQ861">
        <v>56.793598175048828</v>
      </c>
      <c r="BR861">
        <v>55.341766357421875</v>
      </c>
      <c r="BS861">
        <v>54.442680358886719</v>
      </c>
      <c r="BT861">
        <v>53.341766357421875</v>
      </c>
      <c r="BU861">
        <v>51.091766357421875</v>
      </c>
      <c r="BV861">
        <v>49.789024353027344</v>
      </c>
      <c r="BW861">
        <v>48.740856170654297</v>
      </c>
      <c r="BX861">
        <v>49.490856170654297</v>
      </c>
      <c r="BY861">
        <v>49.240856170654297</v>
      </c>
      <c r="BZ861">
        <v>48.986278533935547</v>
      </c>
      <c r="CA861">
        <v>49.240856170654297</v>
      </c>
      <c r="CB861">
        <v>48.6881103515625</v>
      </c>
      <c r="CC861">
        <v>3.7688126564025879</v>
      </c>
      <c r="CD861">
        <v>3.0177733898162842</v>
      </c>
      <c r="CE861">
        <v>2.5559000968933105</v>
      </c>
      <c r="CF861">
        <v>3.3604984283447266</v>
      </c>
      <c r="CG861">
        <v>4.1372208595275879</v>
      </c>
      <c r="CH861">
        <v>5.0383167266845703</v>
      </c>
      <c r="CI861">
        <v>4.5735483169555664</v>
      </c>
      <c r="CJ861">
        <v>4.3723835945129395</v>
      </c>
      <c r="CK861">
        <v>2.3181407451629639</v>
      </c>
      <c r="CL861">
        <v>4.1023449897766113</v>
      </c>
      <c r="CM861">
        <v>3.7987501621246338</v>
      </c>
      <c r="CN861">
        <v>3.6090102195739746</v>
      </c>
      <c r="CO861">
        <v>3.2920866012573242</v>
      </c>
      <c r="CP861">
        <v>3.1103241443634033</v>
      </c>
      <c r="CQ861">
        <v>3.3031561374664307</v>
      </c>
      <c r="CR861">
        <v>4.3946375846862793</v>
      </c>
      <c r="CS861">
        <v>3.623194694519043</v>
      </c>
      <c r="CT861">
        <v>3.8690588474273682</v>
      </c>
      <c r="CU861">
        <v>4.656245231628418</v>
      </c>
      <c r="CV861">
        <v>5.1415319442749023</v>
      </c>
      <c r="CW861">
        <v>5.4613113403320313</v>
      </c>
      <c r="CX861">
        <v>5.7547259330749512</v>
      </c>
      <c r="CY861">
        <v>5.1463222503662109</v>
      </c>
      <c r="CZ861">
        <v>4.5323061943054199</v>
      </c>
    </row>
    <row r="862" spans="1:104" x14ac:dyDescent="0.25">
      <c r="A862" t="s">
        <v>970</v>
      </c>
      <c r="B862" t="s">
        <v>24</v>
      </c>
      <c r="C862" t="s">
        <v>25</v>
      </c>
      <c r="D862" t="s">
        <v>186</v>
      </c>
      <c r="E862" t="s">
        <v>182</v>
      </c>
      <c r="F862">
        <v>2016</v>
      </c>
      <c r="G862" t="s">
        <v>171</v>
      </c>
      <c r="H862">
        <v>3</v>
      </c>
      <c r="I862">
        <v>136.603515625</v>
      </c>
      <c r="J862">
        <v>133.1435546875</v>
      </c>
      <c r="K862">
        <v>130.46525573730469</v>
      </c>
      <c r="L862">
        <v>129.455810546875</v>
      </c>
      <c r="M862">
        <v>133.95295715332031</v>
      </c>
      <c r="N862">
        <v>146.49900817871094</v>
      </c>
      <c r="O862">
        <v>165.36827087402344</v>
      </c>
      <c r="P862">
        <v>178.57499694824219</v>
      </c>
      <c r="Q862">
        <v>186.85110473632812</v>
      </c>
      <c r="R862">
        <v>192.58668518066406</v>
      </c>
      <c r="S862">
        <v>200.04896545410156</v>
      </c>
      <c r="T862">
        <v>202.30973815917969</v>
      </c>
      <c r="U862">
        <v>204.485595703125</v>
      </c>
      <c r="V862">
        <v>207.20149230957031</v>
      </c>
      <c r="W862">
        <v>206.10502624511719</v>
      </c>
      <c r="X862">
        <v>199.27780151367187</v>
      </c>
      <c r="Y862">
        <v>191.13320922851562</v>
      </c>
      <c r="Z862">
        <v>182.98054504394531</v>
      </c>
      <c r="AA862">
        <v>175.73565673828125</v>
      </c>
      <c r="AB862">
        <v>172.79434204101563</v>
      </c>
      <c r="AC862">
        <v>168.39613342285156</v>
      </c>
      <c r="AD862">
        <v>159.97012329101562</v>
      </c>
      <c r="AE862">
        <v>151.73796081542969</v>
      </c>
      <c r="AF862">
        <v>144.73445129394531</v>
      </c>
      <c r="AG862">
        <v>-0.28229925036430359</v>
      </c>
      <c r="AH862">
        <v>0.62372136116027832</v>
      </c>
      <c r="AI862">
        <v>5.3988736122846603E-2</v>
      </c>
      <c r="AJ862">
        <v>0.21824854612350464</v>
      </c>
      <c r="AK862">
        <v>-0.74691033363342285</v>
      </c>
      <c r="AL862">
        <v>-1.5119320154190063</v>
      </c>
      <c r="AM862">
        <v>-3.0275378227233887</v>
      </c>
      <c r="AN862">
        <v>-2.7578306198120117</v>
      </c>
      <c r="AO862">
        <v>-1.2019882202148437</v>
      </c>
      <c r="AP862">
        <v>0.64581841230392456</v>
      </c>
      <c r="AQ862">
        <v>4.0703434944152832</v>
      </c>
      <c r="AR862">
        <v>15.190258979797363</v>
      </c>
      <c r="AS862">
        <v>14.92381763458252</v>
      </c>
      <c r="AT862">
        <v>13.923905372619629</v>
      </c>
      <c r="AU862">
        <v>13.127225875854492</v>
      </c>
      <c r="AV862">
        <v>11.874191284179688</v>
      </c>
      <c r="AW862">
        <v>11.822884559631348</v>
      </c>
      <c r="AX862">
        <v>9.2449569702148438</v>
      </c>
      <c r="AY862">
        <v>1.7557504177093506</v>
      </c>
      <c r="AZ862">
        <v>1.2755012512207031</v>
      </c>
      <c r="BA862">
        <v>1.2593175172805786</v>
      </c>
      <c r="BB862">
        <v>0.47852957248687744</v>
      </c>
      <c r="BC862">
        <v>0.48198407888412476</v>
      </c>
      <c r="BD862">
        <v>0.87457954883575439</v>
      </c>
      <c r="BE862">
        <v>58.981708526611328</v>
      </c>
      <c r="BF862">
        <v>57.678962707519531</v>
      </c>
      <c r="BG862">
        <v>56.029876708984375</v>
      </c>
      <c r="BH862">
        <v>55.933536529541016</v>
      </c>
      <c r="BI862">
        <v>55.837196350097656</v>
      </c>
      <c r="BJ862">
        <v>55.192680358886719</v>
      </c>
      <c r="BK862">
        <v>54.894508361816406</v>
      </c>
      <c r="BL862">
        <v>56.399089813232422</v>
      </c>
      <c r="BM862">
        <v>62.057319641113281</v>
      </c>
      <c r="BN862">
        <v>66.912803649902344</v>
      </c>
      <c r="BO862">
        <v>71.610061645507813</v>
      </c>
      <c r="BP862">
        <v>74.956405639648438</v>
      </c>
      <c r="BQ862">
        <v>77.7591552734375</v>
      </c>
      <c r="BR862">
        <v>78.403663635253906</v>
      </c>
      <c r="BS862">
        <v>73.864639282226563</v>
      </c>
      <c r="BT862">
        <v>72.75</v>
      </c>
      <c r="BU862">
        <v>72.350914001464844</v>
      </c>
      <c r="BV862">
        <v>71.447257995605469</v>
      </c>
      <c r="BW862">
        <v>69.784446716308594</v>
      </c>
      <c r="BX862">
        <v>66.029884338378906</v>
      </c>
      <c r="BY862">
        <v>64.779884338378906</v>
      </c>
      <c r="BZ862">
        <v>63.227134704589844</v>
      </c>
      <c r="CA862">
        <v>62.630790710449219</v>
      </c>
      <c r="CB862">
        <v>61.227134704589844</v>
      </c>
      <c r="CC862">
        <v>3.2618956565856934</v>
      </c>
      <c r="CD862">
        <v>2.6126375198364258</v>
      </c>
      <c r="CE862">
        <v>2.1944596767425537</v>
      </c>
      <c r="CF862">
        <v>2.8499877452850342</v>
      </c>
      <c r="CG862">
        <v>3.4583940505981445</v>
      </c>
      <c r="CH862">
        <v>4.2336521148681641</v>
      </c>
      <c r="CI862">
        <v>3.8652114868164062</v>
      </c>
      <c r="CJ862">
        <v>3.7337865829467773</v>
      </c>
      <c r="CK862">
        <v>2.0096421241760254</v>
      </c>
      <c r="CL862">
        <v>3.6367363929748535</v>
      </c>
      <c r="CM862">
        <v>3.4367978572845459</v>
      </c>
      <c r="CN862">
        <v>3.3306422233581543</v>
      </c>
      <c r="CO862">
        <v>3.0659339427947998</v>
      </c>
      <c r="CP862">
        <v>2.9456026554107666</v>
      </c>
      <c r="CQ862">
        <v>3.1523668766021729</v>
      </c>
      <c r="CR862">
        <v>4.1750011444091797</v>
      </c>
      <c r="CS862">
        <v>3.392751932144165</v>
      </c>
      <c r="CT862">
        <v>3.4823813438415527</v>
      </c>
      <c r="CU862">
        <v>4.0757884979248047</v>
      </c>
      <c r="CV862">
        <v>4.5924892425537109</v>
      </c>
      <c r="CW862">
        <v>4.880342960357666</v>
      </c>
      <c r="CX862">
        <v>5.1291799545288086</v>
      </c>
      <c r="CY862">
        <v>4.5510654449462891</v>
      </c>
      <c r="CZ862">
        <v>3.9676041603088379</v>
      </c>
    </row>
    <row r="863" spans="1:104" x14ac:dyDescent="0.25">
      <c r="A863" t="s">
        <v>971</v>
      </c>
      <c r="B863" t="s">
        <v>24</v>
      </c>
      <c r="C863" t="s">
        <v>25</v>
      </c>
      <c r="D863" t="s">
        <v>186</v>
      </c>
      <c r="E863" t="s">
        <v>182</v>
      </c>
      <c r="F863">
        <v>2016</v>
      </c>
      <c r="G863" t="s">
        <v>172</v>
      </c>
      <c r="H863">
        <v>4</v>
      </c>
      <c r="I863">
        <v>145.44577026367187</v>
      </c>
      <c r="J863">
        <v>140.99885559082031</v>
      </c>
      <c r="K863">
        <v>138.18341064453125</v>
      </c>
      <c r="L863">
        <v>136.95797729492187</v>
      </c>
      <c r="M863">
        <v>142.27894592285156</v>
      </c>
      <c r="N863">
        <v>155.82728576660156</v>
      </c>
      <c r="O863">
        <v>171.82257080078125</v>
      </c>
      <c r="P863">
        <v>187.04296875</v>
      </c>
      <c r="Q863">
        <v>200.46589660644531</v>
      </c>
      <c r="R863">
        <v>212.67572021484375</v>
      </c>
      <c r="S863">
        <v>224.10006713867187</v>
      </c>
      <c r="T863">
        <v>228.508544921875</v>
      </c>
      <c r="U863">
        <v>231.1083984375</v>
      </c>
      <c r="V863">
        <v>232.74040222167969</v>
      </c>
      <c r="W863">
        <v>229.438720703125</v>
      </c>
      <c r="X863">
        <v>221.43548583984375</v>
      </c>
      <c r="Y863">
        <v>210.87664794921875</v>
      </c>
      <c r="Z863">
        <v>199.8851318359375</v>
      </c>
      <c r="AA863">
        <v>187.61367797851563</v>
      </c>
      <c r="AB863">
        <v>184.36402893066406</v>
      </c>
      <c r="AC863">
        <v>180.41244506835937</v>
      </c>
      <c r="AD863">
        <v>171.36726379394531</v>
      </c>
      <c r="AE863">
        <v>163.01065063476562</v>
      </c>
      <c r="AF863">
        <v>155.98274230957031</v>
      </c>
      <c r="AG863">
        <v>-1.0970041155815125E-2</v>
      </c>
      <c r="AH863">
        <v>0.62927526235580444</v>
      </c>
      <c r="AI863">
        <v>0.33583682775497437</v>
      </c>
      <c r="AJ863">
        <v>0.65786367654800415</v>
      </c>
      <c r="AK863">
        <v>2.2404462099075317E-2</v>
      </c>
      <c r="AL863">
        <v>0.11652518808841705</v>
      </c>
      <c r="AM863">
        <v>-1.7024092674255371</v>
      </c>
      <c r="AN863">
        <v>-0.21250055730342865</v>
      </c>
      <c r="AO863">
        <v>1.0422995090484619</v>
      </c>
      <c r="AP863">
        <v>1.7613984346389771</v>
      </c>
      <c r="AQ863">
        <v>5.5104255676269531</v>
      </c>
      <c r="AR863">
        <v>19.10594367980957</v>
      </c>
      <c r="AS863">
        <v>19.28474235534668</v>
      </c>
      <c r="AT863">
        <v>17.986112594604492</v>
      </c>
      <c r="AU863">
        <v>17.044565200805664</v>
      </c>
      <c r="AV863">
        <v>17.139322280883789</v>
      </c>
      <c r="AW863">
        <v>16.892614364624023</v>
      </c>
      <c r="AX863">
        <v>14.503963470458984</v>
      </c>
      <c r="AY863">
        <v>5.8826231956481934</v>
      </c>
      <c r="AZ863">
        <v>3.6353468894958496</v>
      </c>
      <c r="BA863">
        <v>2.6032369136810303</v>
      </c>
      <c r="BB863">
        <v>1.7309062480926514</v>
      </c>
      <c r="BC863">
        <v>1.7955775260925293</v>
      </c>
      <c r="BD863">
        <v>1.9211843013763428</v>
      </c>
      <c r="BE863">
        <v>65.32666015625</v>
      </c>
      <c r="BF863">
        <v>63.980312347412109</v>
      </c>
      <c r="BG863">
        <v>62.680557250976562</v>
      </c>
      <c r="BH863">
        <v>63.200038909912109</v>
      </c>
      <c r="BI863">
        <v>62.200038909912109</v>
      </c>
      <c r="BJ863">
        <v>61.853694915771484</v>
      </c>
      <c r="BK863">
        <v>61.240852355957031</v>
      </c>
      <c r="BL863">
        <v>65.013717651367188</v>
      </c>
      <c r="BM863">
        <v>72.146446228027344</v>
      </c>
      <c r="BN863">
        <v>78.238418579101563</v>
      </c>
      <c r="BO863">
        <v>83.388893127441406</v>
      </c>
      <c r="BP863">
        <v>87.080184936523438</v>
      </c>
      <c r="BQ863">
        <v>88.321235656738281</v>
      </c>
      <c r="BR863">
        <v>88.379745483398438</v>
      </c>
      <c r="BS863">
        <v>88.110260009765625</v>
      </c>
      <c r="BT863">
        <v>87.718528747558594</v>
      </c>
      <c r="BU863">
        <v>87.194473266601563</v>
      </c>
      <c r="BV863">
        <v>85.420158386230469</v>
      </c>
      <c r="BW863">
        <v>83.105484008789063</v>
      </c>
      <c r="BX863">
        <v>78.353897094726563</v>
      </c>
      <c r="BY863">
        <v>74.898880004882813</v>
      </c>
      <c r="BZ863">
        <v>72.743637084960937</v>
      </c>
      <c r="CA863">
        <v>69.754234313964844</v>
      </c>
      <c r="CB863">
        <v>67.821876525878906</v>
      </c>
      <c r="CC863">
        <v>3.0440154075622559</v>
      </c>
      <c r="CD863">
        <v>2.4248027801513672</v>
      </c>
      <c r="CE863">
        <v>2.036829948425293</v>
      </c>
      <c r="CF863">
        <v>2.6425449848175049</v>
      </c>
      <c r="CG863">
        <v>3.219527006149292</v>
      </c>
      <c r="CH863">
        <v>3.9467787742614746</v>
      </c>
      <c r="CI863">
        <v>3.5195679664611816</v>
      </c>
      <c r="CJ863">
        <v>3.4272053241729736</v>
      </c>
      <c r="CK863">
        <v>1.8897573947906494</v>
      </c>
      <c r="CL863">
        <v>3.5194711685180664</v>
      </c>
      <c r="CM863">
        <v>3.3744058609008789</v>
      </c>
      <c r="CN863">
        <v>3.2970876693725586</v>
      </c>
      <c r="CO863">
        <v>3.0369198322296143</v>
      </c>
      <c r="CP863">
        <v>2.8998277187347412</v>
      </c>
      <c r="CQ863">
        <v>3.0755510330200195</v>
      </c>
      <c r="CR863">
        <v>4.0658879280090332</v>
      </c>
      <c r="CS863">
        <v>3.2802402973175049</v>
      </c>
      <c r="CT863">
        <v>3.3336038589477539</v>
      </c>
      <c r="CU863">
        <v>3.8136110305786133</v>
      </c>
      <c r="CV863">
        <v>4.2952370643615723</v>
      </c>
      <c r="CW863">
        <v>4.5830073356628418</v>
      </c>
      <c r="CX863">
        <v>4.8175349235534668</v>
      </c>
      <c r="CY863">
        <v>4.285247802734375</v>
      </c>
      <c r="CZ863">
        <v>3.7475767135620117</v>
      </c>
    </row>
    <row r="864" spans="1:104" x14ac:dyDescent="0.25">
      <c r="A864" t="s">
        <v>972</v>
      </c>
      <c r="B864" t="s">
        <v>24</v>
      </c>
      <c r="C864" t="s">
        <v>25</v>
      </c>
      <c r="D864" t="s">
        <v>186</v>
      </c>
      <c r="E864" t="s">
        <v>182</v>
      </c>
      <c r="F864">
        <v>2016</v>
      </c>
      <c r="G864" t="s">
        <v>173</v>
      </c>
      <c r="H864">
        <v>5</v>
      </c>
      <c r="I864">
        <v>145.19987487792969</v>
      </c>
      <c r="J864">
        <v>141.59767150878906</v>
      </c>
      <c r="K864">
        <v>138.71392822265625</v>
      </c>
      <c r="L864">
        <v>138.25970458984375</v>
      </c>
      <c r="M864">
        <v>144.5018310546875</v>
      </c>
      <c r="N864">
        <v>158.45170593261719</v>
      </c>
      <c r="O864">
        <v>173.6473388671875</v>
      </c>
      <c r="P864">
        <v>192.09288024902344</v>
      </c>
      <c r="Q864">
        <v>208.57533264160156</v>
      </c>
      <c r="R864">
        <v>221.2020263671875</v>
      </c>
      <c r="S864">
        <v>231.90438842773437</v>
      </c>
      <c r="T864">
        <v>236.06979370117187</v>
      </c>
      <c r="U864">
        <v>237.72537231445312</v>
      </c>
      <c r="V864">
        <v>237.61457824707031</v>
      </c>
      <c r="W864">
        <v>233.71031188964844</v>
      </c>
      <c r="X864">
        <v>225.30889892578125</v>
      </c>
      <c r="Y864">
        <v>214.51974487304687</v>
      </c>
      <c r="Z864">
        <v>203.54423522949219</v>
      </c>
      <c r="AA864">
        <v>191.14619445800781</v>
      </c>
      <c r="AB864">
        <v>186.92613220214844</v>
      </c>
      <c r="AC864">
        <v>183.22114562988281</v>
      </c>
      <c r="AD864">
        <v>172.29115295410156</v>
      </c>
      <c r="AE864">
        <v>164.20834350585938</v>
      </c>
      <c r="AF864">
        <v>156.69892883300781</v>
      </c>
      <c r="AG864">
        <v>3.4105382859706879E-2</v>
      </c>
      <c r="AH864">
        <v>0.62966209650039673</v>
      </c>
      <c r="AI864">
        <v>0.38145962357521057</v>
      </c>
      <c r="AJ864">
        <v>0.73063254356384277</v>
      </c>
      <c r="AK864">
        <v>0.14671772718429565</v>
      </c>
      <c r="AL864">
        <v>0.37822720408439636</v>
      </c>
      <c r="AM864">
        <v>-1.503835916519165</v>
      </c>
      <c r="AN864">
        <v>0.18657660484313965</v>
      </c>
      <c r="AO864">
        <v>1.4420503377914429</v>
      </c>
      <c r="AP864">
        <v>1.9934128522872925</v>
      </c>
      <c r="AQ864">
        <v>5.8497781753540039</v>
      </c>
      <c r="AR864">
        <v>20.036611557006836</v>
      </c>
      <c r="AS864">
        <v>20.20695686340332</v>
      </c>
      <c r="AT864">
        <v>18.71612548828125</v>
      </c>
      <c r="AU864">
        <v>17.7235107421875</v>
      </c>
      <c r="AV864">
        <v>18.026927947998047</v>
      </c>
      <c r="AW864">
        <v>17.756771087646484</v>
      </c>
      <c r="AX864">
        <v>15.426021575927734</v>
      </c>
      <c r="AY864">
        <v>6.5859990119934082</v>
      </c>
      <c r="AZ864">
        <v>4.0275382995605469</v>
      </c>
      <c r="BA864">
        <v>2.8355941772460937</v>
      </c>
      <c r="BB864">
        <v>1.9208966493606567</v>
      </c>
      <c r="BC864">
        <v>1.9961025714874268</v>
      </c>
      <c r="BD864">
        <v>2.0735540390014648</v>
      </c>
      <c r="BE864">
        <v>68.582626342773438</v>
      </c>
      <c r="BF864">
        <v>67.933540344238281</v>
      </c>
      <c r="BG864">
        <v>67.389938354492188</v>
      </c>
      <c r="BH864">
        <v>66.841766357421875</v>
      </c>
      <c r="BI864">
        <v>65.990852355957031</v>
      </c>
      <c r="BJ864">
        <v>65.389945983886719</v>
      </c>
      <c r="BK864">
        <v>64.789024353027344</v>
      </c>
      <c r="BL864">
        <v>67.956405639648438</v>
      </c>
      <c r="BM864">
        <v>75.229263305664063</v>
      </c>
      <c r="BN864">
        <v>80.282012939453125</v>
      </c>
      <c r="BO864">
        <v>85.075599670410156</v>
      </c>
      <c r="BP864">
        <v>87.68109130859375</v>
      </c>
      <c r="BQ864">
        <v>87.233840942382812</v>
      </c>
      <c r="BR864">
        <v>86.229270935058594</v>
      </c>
      <c r="BS864">
        <v>86.080184936523438</v>
      </c>
      <c r="BT864">
        <v>84.974693298339844</v>
      </c>
      <c r="BU864">
        <v>82.768295288085938</v>
      </c>
      <c r="BV864">
        <v>81.167373657226563</v>
      </c>
      <c r="BW864">
        <v>80.80731201171875</v>
      </c>
      <c r="BX864">
        <v>78.7591552734375</v>
      </c>
      <c r="BY864">
        <v>74.100921630859375</v>
      </c>
      <c r="BZ864">
        <v>70.94268798828125</v>
      </c>
      <c r="CA864">
        <v>69.644508361816406</v>
      </c>
      <c r="CB864">
        <v>68.639938354492188</v>
      </c>
      <c r="CC864">
        <v>3.0074875354766846</v>
      </c>
      <c r="CD864">
        <v>2.4102938175201416</v>
      </c>
      <c r="CE864">
        <v>2.0241203308105469</v>
      </c>
      <c r="CF864">
        <v>2.6403415203094482</v>
      </c>
      <c r="CG864">
        <v>3.2360303401947021</v>
      </c>
      <c r="CH864">
        <v>3.9717614650726318</v>
      </c>
      <c r="CI864">
        <v>3.5201427936553955</v>
      </c>
      <c r="CJ864">
        <v>3.4839687347412109</v>
      </c>
      <c r="CK864">
        <v>1.9458565711975098</v>
      </c>
      <c r="CL864">
        <v>3.6229963302612305</v>
      </c>
      <c r="CM864">
        <v>3.4558131694793701</v>
      </c>
      <c r="CN864">
        <v>3.3711757659912109</v>
      </c>
      <c r="CO864">
        <v>3.0917706489562988</v>
      </c>
      <c r="CP864">
        <v>2.9301347732543945</v>
      </c>
      <c r="CQ864">
        <v>3.1004042625427246</v>
      </c>
      <c r="CR864">
        <v>4.0944123268127441</v>
      </c>
      <c r="CS864">
        <v>3.3018639087677002</v>
      </c>
      <c r="CT864">
        <v>3.3589742183685303</v>
      </c>
      <c r="CU864">
        <v>3.8458995819091797</v>
      </c>
      <c r="CV864">
        <v>4.3117451667785645</v>
      </c>
      <c r="CW864">
        <v>4.6081552505493164</v>
      </c>
      <c r="CX864">
        <v>4.7933392524719238</v>
      </c>
      <c r="CY864">
        <v>4.2722206115722656</v>
      </c>
      <c r="CZ864">
        <v>3.7260880470275879</v>
      </c>
    </row>
    <row r="865" spans="1:104" x14ac:dyDescent="0.25">
      <c r="A865" t="s">
        <v>973</v>
      </c>
      <c r="B865" t="s">
        <v>24</v>
      </c>
      <c r="C865" t="s">
        <v>25</v>
      </c>
      <c r="D865" t="s">
        <v>186</v>
      </c>
      <c r="E865" t="s">
        <v>182</v>
      </c>
      <c r="F865">
        <v>2016</v>
      </c>
      <c r="G865" t="s">
        <v>174</v>
      </c>
      <c r="H865">
        <v>6</v>
      </c>
      <c r="I865">
        <v>149.03335571289062</v>
      </c>
      <c r="J865">
        <v>145.05670166015625</v>
      </c>
      <c r="K865">
        <v>142.27153015136719</v>
      </c>
      <c r="L865">
        <v>141.28388977050781</v>
      </c>
      <c r="M865">
        <v>147.17794799804687</v>
      </c>
      <c r="N865">
        <v>160.40469360351562</v>
      </c>
      <c r="O865">
        <v>174.94027709960937</v>
      </c>
      <c r="P865">
        <v>193.24894714355469</v>
      </c>
      <c r="Q865">
        <v>206.39665222167969</v>
      </c>
      <c r="R865">
        <v>217.42837524414062</v>
      </c>
      <c r="S865">
        <v>227.80130004882812</v>
      </c>
      <c r="T865">
        <v>231.23762512207031</v>
      </c>
      <c r="U865">
        <v>232.17324829101562</v>
      </c>
      <c r="V865">
        <v>231.91841125488281</v>
      </c>
      <c r="W865">
        <v>228.77877807617187</v>
      </c>
      <c r="X865">
        <v>221.98194885253906</v>
      </c>
      <c r="Y865">
        <v>214.26617431640625</v>
      </c>
      <c r="Z865">
        <v>203.93318176269531</v>
      </c>
      <c r="AA865">
        <v>192.88206481933594</v>
      </c>
      <c r="AB865">
        <v>186.07820129394531</v>
      </c>
      <c r="AC865">
        <v>183.08621215820312</v>
      </c>
      <c r="AD865">
        <v>173.47486877441406</v>
      </c>
      <c r="AE865">
        <v>165.90908813476562</v>
      </c>
      <c r="AF865">
        <v>158.61444091796875</v>
      </c>
      <c r="AG865">
        <v>-4.8231463879346848E-2</v>
      </c>
      <c r="AH865">
        <v>0.65339100360870361</v>
      </c>
      <c r="AI865">
        <v>0.31010603904724121</v>
      </c>
      <c r="AJ865">
        <v>0.62355154752731323</v>
      </c>
      <c r="AK865">
        <v>-8.5586592555046082E-2</v>
      </c>
      <c r="AL865">
        <v>-0.11110921204090118</v>
      </c>
      <c r="AM865">
        <v>-1.9240990877151489</v>
      </c>
      <c r="AN865">
        <v>-0.58013135194778442</v>
      </c>
      <c r="AO865">
        <v>0.7611851692199707</v>
      </c>
      <c r="AP865">
        <v>1.6617159843444824</v>
      </c>
      <c r="AQ865">
        <v>5.4904356002807617</v>
      </c>
      <c r="AR865">
        <v>19.098430633544922</v>
      </c>
      <c r="AS865">
        <v>19.071949005126953</v>
      </c>
      <c r="AT865">
        <v>17.627281188964844</v>
      </c>
      <c r="AU865">
        <v>16.682149887084961</v>
      </c>
      <c r="AV865">
        <v>16.666219711303711</v>
      </c>
      <c r="AW865">
        <v>16.6497802734375</v>
      </c>
      <c r="AX865">
        <v>14.20653247833252</v>
      </c>
      <c r="AY865">
        <v>5.5015215873718262</v>
      </c>
      <c r="AZ865">
        <v>3.3701796531677246</v>
      </c>
      <c r="BA865">
        <v>2.4770050048828125</v>
      </c>
      <c r="BB865">
        <v>1.5889765024185181</v>
      </c>
      <c r="BC865">
        <v>1.6546083688735962</v>
      </c>
      <c r="BD865">
        <v>1.8210954666137695</v>
      </c>
      <c r="BE865">
        <v>66.728927612304688</v>
      </c>
      <c r="BF865">
        <v>64.739265441894531</v>
      </c>
      <c r="BG865">
        <v>64.335601806640625</v>
      </c>
      <c r="BH865">
        <v>64.174591064453125</v>
      </c>
      <c r="BI865">
        <v>64.222763061523438</v>
      </c>
      <c r="BJ865">
        <v>64.069107055664062</v>
      </c>
      <c r="BK865">
        <v>64.540420532226562</v>
      </c>
      <c r="BL865">
        <v>69.101119995117188</v>
      </c>
      <c r="BM865">
        <v>72.361846923828125</v>
      </c>
      <c r="BN865">
        <v>75.673538208007813</v>
      </c>
      <c r="BO865">
        <v>79.191635131835938</v>
      </c>
      <c r="BP865">
        <v>81.342308044433594</v>
      </c>
      <c r="BQ865">
        <v>82.946205139160156</v>
      </c>
      <c r="BR865">
        <v>83.592300415039063</v>
      </c>
      <c r="BS865">
        <v>82.123977661132813</v>
      </c>
      <c r="BT865">
        <v>82.881332397460938</v>
      </c>
      <c r="BU865">
        <v>82.619407653808594</v>
      </c>
      <c r="BV865">
        <v>80.420562744140625</v>
      </c>
      <c r="BW865">
        <v>78.930892944335938</v>
      </c>
      <c r="BX865">
        <v>77.361656188964844</v>
      </c>
      <c r="BY865">
        <v>75.266502380371094</v>
      </c>
      <c r="BZ865">
        <v>72.548171997070313</v>
      </c>
      <c r="CA865">
        <v>70.947257995605469</v>
      </c>
      <c r="CB865">
        <v>69.478919982910156</v>
      </c>
      <c r="CC865">
        <v>3.1548731327056885</v>
      </c>
      <c r="CD865">
        <v>2.5235028266906738</v>
      </c>
      <c r="CE865">
        <v>2.1215789318084717</v>
      </c>
      <c r="CF865">
        <v>2.7574911117553711</v>
      </c>
      <c r="CG865">
        <v>3.3685519695281982</v>
      </c>
      <c r="CH865">
        <v>4.109189510345459</v>
      </c>
      <c r="CI865">
        <v>3.6245982646942139</v>
      </c>
      <c r="CJ865">
        <v>3.5818359851837158</v>
      </c>
      <c r="CK865">
        <v>1.9681435823440552</v>
      </c>
      <c r="CL865">
        <v>3.6374287605285645</v>
      </c>
      <c r="CM865">
        <v>3.4676532745361328</v>
      </c>
      <c r="CN865">
        <v>3.3747768402099609</v>
      </c>
      <c r="CO865">
        <v>3.0861184597015381</v>
      </c>
      <c r="CP865">
        <v>2.9228589534759521</v>
      </c>
      <c r="CQ865">
        <v>3.102135181427002</v>
      </c>
      <c r="CR865">
        <v>4.1228570938110352</v>
      </c>
      <c r="CS865">
        <v>3.3707165718078613</v>
      </c>
      <c r="CT865">
        <v>3.4396302700042725</v>
      </c>
      <c r="CU865">
        <v>3.9662463665008545</v>
      </c>
      <c r="CV865">
        <v>4.3854260444641113</v>
      </c>
      <c r="CW865">
        <v>4.7050447463989258</v>
      </c>
      <c r="CX865">
        <v>4.9314155578613281</v>
      </c>
      <c r="CY865">
        <v>4.4114599227905273</v>
      </c>
      <c r="CZ865">
        <v>3.8546972274780273</v>
      </c>
    </row>
    <row r="866" spans="1:104" x14ac:dyDescent="0.25">
      <c r="A866" t="s">
        <v>974</v>
      </c>
      <c r="B866" t="s">
        <v>24</v>
      </c>
      <c r="C866" t="s">
        <v>25</v>
      </c>
      <c r="D866" t="s">
        <v>186</v>
      </c>
      <c r="E866" t="s">
        <v>182</v>
      </c>
      <c r="F866">
        <v>2016</v>
      </c>
      <c r="G866" t="s">
        <v>175</v>
      </c>
      <c r="H866">
        <v>7</v>
      </c>
      <c r="I866">
        <v>154.53816223144531</v>
      </c>
      <c r="J866">
        <v>150.98832702636719</v>
      </c>
      <c r="K866">
        <v>147.87417602539062</v>
      </c>
      <c r="L866">
        <v>147.48106384277344</v>
      </c>
      <c r="M866">
        <v>154.49423217773437</v>
      </c>
      <c r="N866">
        <v>170.08915710449219</v>
      </c>
      <c r="O866">
        <v>184.94810485839844</v>
      </c>
      <c r="P866">
        <v>201.768310546875</v>
      </c>
      <c r="Q866">
        <v>213.77980041503906</v>
      </c>
      <c r="R866">
        <v>225.06658935546875</v>
      </c>
      <c r="S866">
        <v>235.2109375</v>
      </c>
      <c r="T866">
        <v>237.60855102539062</v>
      </c>
      <c r="U866">
        <v>239.3665771484375</v>
      </c>
      <c r="V866">
        <v>239.02864074707031</v>
      </c>
      <c r="W866">
        <v>236.19615173339844</v>
      </c>
      <c r="X866">
        <v>231.72108459472656</v>
      </c>
      <c r="Y866">
        <v>224.8935546875</v>
      </c>
      <c r="Z866">
        <v>213.85289001464844</v>
      </c>
      <c r="AA866">
        <v>201.35643005371094</v>
      </c>
      <c r="AB866">
        <v>193.50587463378906</v>
      </c>
      <c r="AC866">
        <v>189.76507568359375</v>
      </c>
      <c r="AD866">
        <v>179.80607604980469</v>
      </c>
      <c r="AE866">
        <v>171.82061767578125</v>
      </c>
      <c r="AF866">
        <v>164.53092956542969</v>
      </c>
      <c r="AG866">
        <v>9.7160197794437408E-2</v>
      </c>
      <c r="AH866">
        <v>0.65988659858703613</v>
      </c>
      <c r="AI866">
        <v>0.46467342972755432</v>
      </c>
      <c r="AJ866">
        <v>0.87009787559509277</v>
      </c>
      <c r="AK866">
        <v>0.3399168848991394</v>
      </c>
      <c r="AL866">
        <v>0.80355441570281982</v>
      </c>
      <c r="AM866">
        <v>-1.277430534362793</v>
      </c>
      <c r="AN866">
        <v>0.8030165433883667</v>
      </c>
      <c r="AO866">
        <v>2.0022513866424561</v>
      </c>
      <c r="AP866">
        <v>2.2612242698669434</v>
      </c>
      <c r="AQ866">
        <v>6.1495747566223145</v>
      </c>
      <c r="AR866">
        <v>20.605625152587891</v>
      </c>
      <c r="AS866">
        <v>20.882343292236328</v>
      </c>
      <c r="AT866">
        <v>19.344657897949219</v>
      </c>
      <c r="AU866">
        <v>18.446157455444336</v>
      </c>
      <c r="AV866">
        <v>19.407028198242188</v>
      </c>
      <c r="AW866">
        <v>19.469121932983398</v>
      </c>
      <c r="AX866">
        <v>17.185422897338867</v>
      </c>
      <c r="AY866">
        <v>7.8330130577087402</v>
      </c>
      <c r="AZ866">
        <v>4.6711139678955078</v>
      </c>
      <c r="BA866">
        <v>3.2145857810974121</v>
      </c>
      <c r="BB866">
        <v>2.2758274078369141</v>
      </c>
      <c r="BC866">
        <v>2.3809814453125</v>
      </c>
      <c r="BD866">
        <v>2.4024302959442139</v>
      </c>
      <c r="BE866">
        <v>72.043594360351563</v>
      </c>
      <c r="BF866">
        <v>71.798171997070312</v>
      </c>
      <c r="BG866">
        <v>71.447257995605469</v>
      </c>
      <c r="BH866">
        <v>71.346343994140625</v>
      </c>
      <c r="BI866">
        <v>71.341773986816406</v>
      </c>
      <c r="BJ866">
        <v>71.19268798828125</v>
      </c>
      <c r="BK866">
        <v>70.990852355957031</v>
      </c>
      <c r="BL866">
        <v>72.75</v>
      </c>
      <c r="BM866">
        <v>74.960975646972656</v>
      </c>
      <c r="BN866">
        <v>78.864639282226563</v>
      </c>
      <c r="BO866">
        <v>82.325607299804688</v>
      </c>
      <c r="BP866">
        <v>85.339324951171875</v>
      </c>
      <c r="BQ866">
        <v>86.1856689453125</v>
      </c>
      <c r="BR866">
        <v>87.479263305664063</v>
      </c>
      <c r="BS866">
        <v>87.729263305664063</v>
      </c>
      <c r="BT866">
        <v>85.9356689453125</v>
      </c>
      <c r="BU866">
        <v>83.277435302734375</v>
      </c>
      <c r="BV866">
        <v>81.571037292480469</v>
      </c>
      <c r="BW866">
        <v>81.364631652832031</v>
      </c>
      <c r="BX866">
        <v>80.009147644042969</v>
      </c>
      <c r="BY866">
        <v>76.460975646972656</v>
      </c>
      <c r="BZ866">
        <v>74.403663635253906</v>
      </c>
      <c r="CA866">
        <v>73.302742004394531</v>
      </c>
      <c r="CB866">
        <v>73.048179626464844</v>
      </c>
      <c r="CC866">
        <v>3.171290397644043</v>
      </c>
      <c r="CD866">
        <v>2.5455667972564697</v>
      </c>
      <c r="CE866">
        <v>2.1365048885345459</v>
      </c>
      <c r="CF866">
        <v>2.7898154258728027</v>
      </c>
      <c r="CG866">
        <v>3.4282896518707275</v>
      </c>
      <c r="CH866">
        <v>4.2252264022827148</v>
      </c>
      <c r="CI866">
        <v>3.7146766185760498</v>
      </c>
      <c r="CJ866">
        <v>3.6249790191650391</v>
      </c>
      <c r="CK866">
        <v>1.9758875370025635</v>
      </c>
      <c r="CL866">
        <v>3.6504917144775391</v>
      </c>
      <c r="CM866">
        <v>3.4710898399353027</v>
      </c>
      <c r="CN866">
        <v>3.3612382411956787</v>
      </c>
      <c r="CO866">
        <v>3.0839641094207764</v>
      </c>
      <c r="CP866">
        <v>2.9199202060699463</v>
      </c>
      <c r="CQ866">
        <v>3.1042859554290771</v>
      </c>
      <c r="CR866">
        <v>4.1714448928833008</v>
      </c>
      <c r="CS866">
        <v>3.4283671379089355</v>
      </c>
      <c r="CT866">
        <v>3.4949851036071777</v>
      </c>
      <c r="CU866">
        <v>4.0135989189147949</v>
      </c>
      <c r="CV866">
        <v>4.4219822883605957</v>
      </c>
      <c r="CW866">
        <v>4.7280974388122559</v>
      </c>
      <c r="CX866">
        <v>4.9564380645751953</v>
      </c>
      <c r="CY866">
        <v>4.428898811340332</v>
      </c>
      <c r="CZ866">
        <v>3.8757233619689941</v>
      </c>
    </row>
    <row r="867" spans="1:104" x14ac:dyDescent="0.25">
      <c r="A867" t="s">
        <v>975</v>
      </c>
      <c r="B867" t="s">
        <v>24</v>
      </c>
      <c r="C867" t="s">
        <v>25</v>
      </c>
      <c r="D867" t="s">
        <v>186</v>
      </c>
      <c r="E867" t="s">
        <v>182</v>
      </c>
      <c r="F867">
        <v>2016</v>
      </c>
      <c r="G867" t="s">
        <v>176</v>
      </c>
      <c r="H867">
        <v>8</v>
      </c>
      <c r="I867">
        <v>158.9749755859375</v>
      </c>
      <c r="J867">
        <v>154.973388671875</v>
      </c>
      <c r="K867">
        <v>151.90505981445312</v>
      </c>
      <c r="L867">
        <v>151.43624877929687</v>
      </c>
      <c r="M867">
        <v>158.50556945800781</v>
      </c>
      <c r="N867">
        <v>175.39341735839844</v>
      </c>
      <c r="O867">
        <v>191.29293823242187</v>
      </c>
      <c r="P867">
        <v>207.41664123535156</v>
      </c>
      <c r="Q867">
        <v>220.98802185058594</v>
      </c>
      <c r="R867">
        <v>232.68255615234375</v>
      </c>
      <c r="S867">
        <v>243.68296813964844</v>
      </c>
      <c r="T867">
        <v>246.70838928222656</v>
      </c>
      <c r="U867">
        <v>248.76408386230469</v>
      </c>
      <c r="V867">
        <v>248.56715393066406</v>
      </c>
      <c r="W867">
        <v>246.07699584960937</v>
      </c>
      <c r="X867">
        <v>239.91067504882812</v>
      </c>
      <c r="Y867">
        <v>231.83724975585937</v>
      </c>
      <c r="Z867">
        <v>221.86064147949219</v>
      </c>
      <c r="AA867">
        <v>209.8096923828125</v>
      </c>
      <c r="AB867">
        <v>202.88632202148437</v>
      </c>
      <c r="AC867">
        <v>197.03517150878906</v>
      </c>
      <c r="AD867">
        <v>186.11543273925781</v>
      </c>
      <c r="AE867">
        <v>177.40182495117187</v>
      </c>
      <c r="AF867">
        <v>169.59312438964844</v>
      </c>
      <c r="AG867">
        <v>0.12218502163887024</v>
      </c>
      <c r="AH867">
        <v>0.67292255163192749</v>
      </c>
      <c r="AI867">
        <v>0.49843025207519531</v>
      </c>
      <c r="AJ867">
        <v>0.92649364471435547</v>
      </c>
      <c r="AK867">
        <v>0.41642117500305176</v>
      </c>
      <c r="AL867">
        <v>0.97486847639083862</v>
      </c>
      <c r="AM867">
        <v>-1.2018688917160034</v>
      </c>
      <c r="AN867">
        <v>1.0466741323471069</v>
      </c>
      <c r="AO867">
        <v>2.2614595890045166</v>
      </c>
      <c r="AP867">
        <v>2.4233074188232422</v>
      </c>
      <c r="AQ867">
        <v>6.4448013305664062</v>
      </c>
      <c r="AR867">
        <v>21.540691375732422</v>
      </c>
      <c r="AS867">
        <v>21.885238647460937</v>
      </c>
      <c r="AT867">
        <v>20.291952133178711</v>
      </c>
      <c r="AU867">
        <v>19.402044296264648</v>
      </c>
      <c r="AV867">
        <v>20.40308952331543</v>
      </c>
      <c r="AW867">
        <v>20.38238525390625</v>
      </c>
      <c r="AX867">
        <v>18.18975830078125</v>
      </c>
      <c r="AY867">
        <v>8.4904689788818359</v>
      </c>
      <c r="AZ867">
        <v>5.0846757888793945</v>
      </c>
      <c r="BA867">
        <v>3.4430282115936279</v>
      </c>
      <c r="BB867">
        <v>2.4567763805389404</v>
      </c>
      <c r="BC867">
        <v>2.564103364944458</v>
      </c>
      <c r="BD867">
        <v>2.5571010112762451</v>
      </c>
      <c r="BE867">
        <v>73.830108642578125</v>
      </c>
      <c r="BF867">
        <v>72.922760009765625</v>
      </c>
      <c r="BG867">
        <v>72.322769165039062</v>
      </c>
      <c r="BH867">
        <v>71.957649230957031</v>
      </c>
      <c r="BI867">
        <v>70.99395751953125</v>
      </c>
      <c r="BJ867">
        <v>70.793952941894531</v>
      </c>
      <c r="BK867">
        <v>70.709564208984375</v>
      </c>
      <c r="BL867">
        <v>72.018341064453125</v>
      </c>
      <c r="BM867">
        <v>76.29425048828125</v>
      </c>
      <c r="BN867">
        <v>80.173866271972656</v>
      </c>
      <c r="BO867">
        <v>84.349800109863281</v>
      </c>
      <c r="BP867">
        <v>85.9593505859375</v>
      </c>
      <c r="BQ867">
        <v>87.876220703125</v>
      </c>
      <c r="BR867">
        <v>86.514762878417969</v>
      </c>
      <c r="BS867">
        <v>86.78118896484375</v>
      </c>
      <c r="BT867">
        <v>87.187065124511719</v>
      </c>
      <c r="BU867">
        <v>86.612403869628906</v>
      </c>
      <c r="BV867">
        <v>86.0931396484375</v>
      </c>
      <c r="BW867">
        <v>83.562889099121094</v>
      </c>
      <c r="BX867">
        <v>80.964004516601562</v>
      </c>
      <c r="BY867">
        <v>77.968620300292969</v>
      </c>
      <c r="BZ867">
        <v>75.91339111328125</v>
      </c>
      <c r="CA867">
        <v>75.309722900390625</v>
      </c>
      <c r="CB867">
        <v>74.846961975097656</v>
      </c>
      <c r="CC867">
        <v>3.2566657066345215</v>
      </c>
      <c r="CD867">
        <v>2.6078925132751465</v>
      </c>
      <c r="CE867">
        <v>2.1903400421142578</v>
      </c>
      <c r="CF867">
        <v>2.859433650970459</v>
      </c>
      <c r="CG867">
        <v>3.5112919807434082</v>
      </c>
      <c r="CH867">
        <v>4.3495502471923828</v>
      </c>
      <c r="CI867">
        <v>3.8354578018188477</v>
      </c>
      <c r="CJ867">
        <v>3.7199332714080811</v>
      </c>
      <c r="CK867">
        <v>2.0387959480285645</v>
      </c>
      <c r="CL867">
        <v>3.7670950889587402</v>
      </c>
      <c r="CM867">
        <v>3.5902473926544189</v>
      </c>
      <c r="CN867">
        <v>3.483750581741333</v>
      </c>
      <c r="CO867">
        <v>3.1992077827453613</v>
      </c>
      <c r="CP867">
        <v>3.0309836864471436</v>
      </c>
      <c r="CQ867">
        <v>3.2279121875762939</v>
      </c>
      <c r="CR867">
        <v>4.3110213279724121</v>
      </c>
      <c r="CS867">
        <v>3.5275943279266357</v>
      </c>
      <c r="CT867">
        <v>3.6190261840820313</v>
      </c>
      <c r="CU867">
        <v>4.1747446060180664</v>
      </c>
      <c r="CV867">
        <v>4.6300463676452637</v>
      </c>
      <c r="CW867">
        <v>4.9016776084899902</v>
      </c>
      <c r="CX867">
        <v>5.1218748092651367</v>
      </c>
      <c r="CY867">
        <v>4.5646491050720215</v>
      </c>
      <c r="CZ867">
        <v>3.9877991676330566</v>
      </c>
    </row>
    <row r="868" spans="1:104" x14ac:dyDescent="0.25">
      <c r="A868" t="s">
        <v>976</v>
      </c>
      <c r="B868" t="s">
        <v>24</v>
      </c>
      <c r="C868" t="s">
        <v>25</v>
      </c>
      <c r="D868" t="s">
        <v>186</v>
      </c>
      <c r="E868" t="s">
        <v>182</v>
      </c>
      <c r="F868">
        <v>2016</v>
      </c>
      <c r="G868" t="s">
        <v>177</v>
      </c>
      <c r="H868">
        <v>9</v>
      </c>
      <c r="I868">
        <v>157.12751770019531</v>
      </c>
      <c r="J868">
        <v>153.25837707519531</v>
      </c>
      <c r="K868">
        <v>150.40243530273437</v>
      </c>
      <c r="L868">
        <v>150.30674743652344</v>
      </c>
      <c r="M868">
        <v>158.63150024414062</v>
      </c>
      <c r="N868">
        <v>175.78768920898437</v>
      </c>
      <c r="O868">
        <v>195.41392517089844</v>
      </c>
      <c r="P868">
        <v>212.05307006835937</v>
      </c>
      <c r="Q868">
        <v>229.57423400878906</v>
      </c>
      <c r="R868">
        <v>244.74423217773437</v>
      </c>
      <c r="S868">
        <v>256.370849609375</v>
      </c>
      <c r="T868">
        <v>259.95037841796875</v>
      </c>
      <c r="U868">
        <v>261.79434204101562</v>
      </c>
      <c r="V868">
        <v>260.77947998046875</v>
      </c>
      <c r="W868">
        <v>257.25360107421875</v>
      </c>
      <c r="X868">
        <v>248.50503540039062</v>
      </c>
      <c r="Y868">
        <v>237.00914001464844</v>
      </c>
      <c r="Z868">
        <v>226.008056640625</v>
      </c>
      <c r="AA868">
        <v>214.623046875</v>
      </c>
      <c r="AB868">
        <v>209.43646240234375</v>
      </c>
      <c r="AC868">
        <v>199.96461486816406</v>
      </c>
      <c r="AD868">
        <v>187.26773071289062</v>
      </c>
      <c r="AE868">
        <v>177.04191589355469</v>
      </c>
      <c r="AF868">
        <v>168.94477844238281</v>
      </c>
      <c r="AG868">
        <v>0.17395883798599243</v>
      </c>
      <c r="AH868">
        <v>0.66220301389694214</v>
      </c>
      <c r="AI868">
        <v>0.54511624574661255</v>
      </c>
      <c r="AJ868">
        <v>0.99813473224639893</v>
      </c>
      <c r="AK868">
        <v>0.56669628620147705</v>
      </c>
      <c r="AL868">
        <v>1.2955508232116699</v>
      </c>
      <c r="AM868">
        <v>-0.96040201187133789</v>
      </c>
      <c r="AN868">
        <v>1.5644536018371582</v>
      </c>
      <c r="AO868">
        <v>2.7841672897338867</v>
      </c>
      <c r="AP868">
        <v>2.7459027767181396</v>
      </c>
      <c r="AQ868">
        <v>6.951718807220459</v>
      </c>
      <c r="AR868">
        <v>23.044307708740234</v>
      </c>
      <c r="AS868">
        <v>23.468040466308594</v>
      </c>
      <c r="AT868">
        <v>21.704933166503906</v>
      </c>
      <c r="AU868">
        <v>20.714696884155273</v>
      </c>
      <c r="AV868">
        <v>21.842184066772461</v>
      </c>
      <c r="AW868">
        <v>21.531423568725586</v>
      </c>
      <c r="AX868">
        <v>19.330038070678711</v>
      </c>
      <c r="AY868">
        <v>9.4194889068603516</v>
      </c>
      <c r="AZ868">
        <v>5.6703433990478516</v>
      </c>
      <c r="BA868">
        <v>3.7245180606842041</v>
      </c>
      <c r="BB868">
        <v>2.6927545070648193</v>
      </c>
      <c r="BC868">
        <v>2.785595178604126</v>
      </c>
      <c r="BD868">
        <v>2.7195594310760498</v>
      </c>
      <c r="BE868">
        <v>71.990852355957031</v>
      </c>
      <c r="BF868">
        <v>71.789031982421875</v>
      </c>
      <c r="BG868">
        <v>71.341766357421875</v>
      </c>
      <c r="BH868">
        <v>70.94268798828125</v>
      </c>
      <c r="BI868">
        <v>70.894515991210938</v>
      </c>
      <c r="BJ868">
        <v>70.389945983886719</v>
      </c>
      <c r="BK868">
        <v>71.947250366210938</v>
      </c>
      <c r="BL868">
        <v>72.552742004394531</v>
      </c>
      <c r="BM868">
        <v>77.321029663085938</v>
      </c>
      <c r="BN868">
        <v>83.176521301269531</v>
      </c>
      <c r="BO868">
        <v>87.655784606933594</v>
      </c>
      <c r="BP868">
        <v>90.458518981933594</v>
      </c>
      <c r="BQ868">
        <v>90.467674255371094</v>
      </c>
      <c r="BR868">
        <v>91.011268615722656</v>
      </c>
      <c r="BS868">
        <v>90.655776977539063</v>
      </c>
      <c r="BT868">
        <v>90.55029296875</v>
      </c>
      <c r="BU868">
        <v>90.988410949707031</v>
      </c>
      <c r="BV868">
        <v>89.387489318847656</v>
      </c>
      <c r="BW868">
        <v>87.532005310058594</v>
      </c>
      <c r="BX868">
        <v>82.509147644042969</v>
      </c>
      <c r="BY868">
        <v>79.947250366210938</v>
      </c>
      <c r="BZ868">
        <v>78.293601989746094</v>
      </c>
      <c r="CA868">
        <v>76.697257995605469</v>
      </c>
      <c r="CB868">
        <v>75.293594360351563</v>
      </c>
      <c r="CC868">
        <v>3.2152225971221924</v>
      </c>
      <c r="CD868">
        <v>2.5764398574829102</v>
      </c>
      <c r="CE868">
        <v>2.1666479110717773</v>
      </c>
      <c r="CF868">
        <v>2.8351249694824219</v>
      </c>
      <c r="CG868">
        <v>3.5102059841156006</v>
      </c>
      <c r="CH868">
        <v>4.3546037673950195</v>
      </c>
      <c r="CI868">
        <v>3.9141438007354736</v>
      </c>
      <c r="CJ868">
        <v>3.7992315292358398</v>
      </c>
      <c r="CK868">
        <v>2.1156971454620361</v>
      </c>
      <c r="CL868">
        <v>3.9595301151275635</v>
      </c>
      <c r="CM868">
        <v>3.7743978500366211</v>
      </c>
      <c r="CN868">
        <v>3.6670107841491699</v>
      </c>
      <c r="CO868">
        <v>3.3632106781005859</v>
      </c>
      <c r="CP868">
        <v>3.1766111850738525</v>
      </c>
      <c r="CQ868">
        <v>3.3705086708068848</v>
      </c>
      <c r="CR868">
        <v>4.4606785774230957</v>
      </c>
      <c r="CS868">
        <v>3.6017510890960693</v>
      </c>
      <c r="CT868">
        <v>3.6819937229156494</v>
      </c>
      <c r="CU868">
        <v>4.266423225402832</v>
      </c>
      <c r="CV868">
        <v>4.775672435760498</v>
      </c>
      <c r="CW868">
        <v>4.9707398414611816</v>
      </c>
      <c r="CX868">
        <v>5.1492300033569336</v>
      </c>
      <c r="CY868">
        <v>4.5506186485290527</v>
      </c>
      <c r="CZ868">
        <v>3.9683477878570557</v>
      </c>
    </row>
    <row r="869" spans="1:104" x14ac:dyDescent="0.25">
      <c r="A869" t="s">
        <v>977</v>
      </c>
      <c r="B869" t="s">
        <v>24</v>
      </c>
      <c r="C869" t="s">
        <v>25</v>
      </c>
      <c r="D869" t="s">
        <v>186</v>
      </c>
      <c r="E869" t="s">
        <v>182</v>
      </c>
      <c r="F869">
        <v>2016</v>
      </c>
      <c r="G869" t="s">
        <v>178</v>
      </c>
      <c r="H869">
        <v>10</v>
      </c>
      <c r="I869">
        <v>154.96249389648437</v>
      </c>
      <c r="J869">
        <v>150.99098205566406</v>
      </c>
      <c r="K869">
        <v>147.810546875</v>
      </c>
      <c r="L869">
        <v>146.92654418945313</v>
      </c>
      <c r="M869">
        <v>153.67935180664062</v>
      </c>
      <c r="N869">
        <v>167.47927856445312</v>
      </c>
      <c r="O869">
        <v>185.4317626953125</v>
      </c>
      <c r="P869">
        <v>201.27622985839844</v>
      </c>
      <c r="Q869">
        <v>215.91175842285156</v>
      </c>
      <c r="R869">
        <v>228.70611572265625</v>
      </c>
      <c r="S869">
        <v>241.06251525878906</v>
      </c>
      <c r="T869">
        <v>246.11961364746094</v>
      </c>
      <c r="U869">
        <v>248.60386657714844</v>
      </c>
      <c r="V869">
        <v>250.524658203125</v>
      </c>
      <c r="W869">
        <v>247.78634643554687</v>
      </c>
      <c r="X869">
        <v>239.6671142578125</v>
      </c>
      <c r="Y869">
        <v>228.99537658691406</v>
      </c>
      <c r="Z869">
        <v>217.57856750488281</v>
      </c>
      <c r="AA869">
        <v>207.96726989746094</v>
      </c>
      <c r="AB869">
        <v>200.0242919921875</v>
      </c>
      <c r="AC869">
        <v>191.23841857910156</v>
      </c>
      <c r="AD869">
        <v>179.0477294921875</v>
      </c>
      <c r="AE869">
        <v>170.99725341796875</v>
      </c>
      <c r="AF869">
        <v>164.29493713378906</v>
      </c>
      <c r="AG869">
        <v>3.5374876111745834E-2</v>
      </c>
      <c r="AH869">
        <v>0.66444051265716553</v>
      </c>
      <c r="AI869">
        <v>0.40385693311691284</v>
      </c>
      <c r="AJ869">
        <v>0.77549678087234497</v>
      </c>
      <c r="AK869">
        <v>0.16487316787242889</v>
      </c>
      <c r="AL869">
        <v>0.427560955286026</v>
      </c>
      <c r="AM869">
        <v>-1.5863246917724609</v>
      </c>
      <c r="AN869">
        <v>0.23625767230987549</v>
      </c>
      <c r="AO869">
        <v>1.5296388864517212</v>
      </c>
      <c r="AP869">
        <v>2.0778603553771973</v>
      </c>
      <c r="AQ869">
        <v>6.0876865386962891</v>
      </c>
      <c r="AR869">
        <v>20.905126571655273</v>
      </c>
      <c r="AS869">
        <v>21.156299591064453</v>
      </c>
      <c r="AT869">
        <v>19.758989334106445</v>
      </c>
      <c r="AU869">
        <v>18.822946548461914</v>
      </c>
      <c r="AV869">
        <v>19.229177474975586</v>
      </c>
      <c r="AW869">
        <v>19.006660461425781</v>
      </c>
      <c r="AX869">
        <v>16.549468994140625</v>
      </c>
      <c r="AY869">
        <v>7.2233185768127441</v>
      </c>
      <c r="AZ869">
        <v>4.3464999198913574</v>
      </c>
      <c r="BA869">
        <v>2.9740860462188721</v>
      </c>
      <c r="BB869">
        <v>2.0197837352752686</v>
      </c>
      <c r="BC869">
        <v>2.1096963882446289</v>
      </c>
      <c r="BD869">
        <v>2.1987676620483398</v>
      </c>
      <c r="BE869">
        <v>69.850715637207031</v>
      </c>
      <c r="BF869">
        <v>68.435134887695312</v>
      </c>
      <c r="BG869">
        <v>67.805526733398438</v>
      </c>
      <c r="BH869">
        <v>67.543594360351563</v>
      </c>
      <c r="BI869">
        <v>66.195663452148438</v>
      </c>
      <c r="BJ869">
        <v>65.650474548339844</v>
      </c>
      <c r="BK869">
        <v>65.332817077636719</v>
      </c>
      <c r="BL869">
        <v>66.760536193847656</v>
      </c>
      <c r="BM869">
        <v>71.625373840332031</v>
      </c>
      <c r="BN869">
        <v>77.923736572265625</v>
      </c>
      <c r="BO869">
        <v>83.679702758789063</v>
      </c>
      <c r="BP869">
        <v>85.637489318847656</v>
      </c>
      <c r="BQ869">
        <v>87.670547485351563</v>
      </c>
      <c r="BR869">
        <v>88.569633483886719</v>
      </c>
      <c r="BS869">
        <v>87.927909851074219</v>
      </c>
      <c r="BT869">
        <v>86.212760925292969</v>
      </c>
      <c r="BU869">
        <v>86.066658020019531</v>
      </c>
      <c r="BV869">
        <v>85.069442749023438</v>
      </c>
      <c r="BW869">
        <v>82.093559265136719</v>
      </c>
      <c r="BX869">
        <v>79.497016906738281</v>
      </c>
      <c r="BY869">
        <v>76.257354736328125</v>
      </c>
      <c r="BZ869">
        <v>73.433738708496094</v>
      </c>
      <c r="CA869">
        <v>72.138343811035156</v>
      </c>
      <c r="CB869">
        <v>71.0479736328125</v>
      </c>
      <c r="CC869">
        <v>3.207411527633667</v>
      </c>
      <c r="CD869">
        <v>2.567368745803833</v>
      </c>
      <c r="CE869">
        <v>2.1536891460418701</v>
      </c>
      <c r="CF869">
        <v>2.8031625747680664</v>
      </c>
      <c r="CG869">
        <v>3.4394130706787109</v>
      </c>
      <c r="CH869">
        <v>4.1954870223999023</v>
      </c>
      <c r="CI869">
        <v>3.7567489147186279</v>
      </c>
      <c r="CJ869">
        <v>3.6479566097259521</v>
      </c>
      <c r="CK869">
        <v>2.0124821662902832</v>
      </c>
      <c r="CL869">
        <v>3.7436926364898682</v>
      </c>
      <c r="CM869">
        <v>3.5904355049133301</v>
      </c>
      <c r="CN869">
        <v>3.5117557048797607</v>
      </c>
      <c r="CO869">
        <v>3.2303884029388428</v>
      </c>
      <c r="CP869">
        <v>3.0866641998291016</v>
      </c>
      <c r="CQ869">
        <v>3.2839877605438232</v>
      </c>
      <c r="CR869">
        <v>4.3514208793640137</v>
      </c>
      <c r="CS869">
        <v>3.5205473899841309</v>
      </c>
      <c r="CT869">
        <v>3.5863301753997803</v>
      </c>
      <c r="CU869">
        <v>4.1809945106506348</v>
      </c>
      <c r="CV869">
        <v>4.6086335182189941</v>
      </c>
      <c r="CW869">
        <v>4.8029155731201172</v>
      </c>
      <c r="CX869">
        <v>4.9790964126586914</v>
      </c>
      <c r="CY869">
        <v>4.4456090927124023</v>
      </c>
      <c r="CZ869">
        <v>3.9034037590026855</v>
      </c>
    </row>
    <row r="870" spans="1:104" x14ac:dyDescent="0.25">
      <c r="A870" t="s">
        <v>978</v>
      </c>
      <c r="B870" t="s">
        <v>24</v>
      </c>
      <c r="C870" t="s">
        <v>25</v>
      </c>
      <c r="D870" t="s">
        <v>186</v>
      </c>
      <c r="E870" t="s">
        <v>182</v>
      </c>
      <c r="F870">
        <v>2016</v>
      </c>
      <c r="G870" t="s">
        <v>179</v>
      </c>
      <c r="H870">
        <v>11</v>
      </c>
      <c r="I870">
        <v>144.33924865722656</v>
      </c>
      <c r="J870">
        <v>140.78770446777344</v>
      </c>
      <c r="K870">
        <v>138.20529174804687</v>
      </c>
      <c r="L870">
        <v>137.9996337890625</v>
      </c>
      <c r="M870">
        <v>144.96287536621094</v>
      </c>
      <c r="N870">
        <v>157.05783081054687</v>
      </c>
      <c r="O870">
        <v>172.05625915527344</v>
      </c>
      <c r="P870">
        <v>188.76005554199219</v>
      </c>
      <c r="Q870">
        <v>202.32192993164062</v>
      </c>
      <c r="R870">
        <v>214.17759704589844</v>
      </c>
      <c r="S870">
        <v>225.49101257324219</v>
      </c>
      <c r="T870">
        <v>229.70358276367187</v>
      </c>
      <c r="U870">
        <v>232.35292053222656</v>
      </c>
      <c r="V870">
        <v>234.42393493652344</v>
      </c>
      <c r="W870">
        <v>231.80917358398437</v>
      </c>
      <c r="X870">
        <v>223.17143249511719</v>
      </c>
      <c r="Y870">
        <v>213.21339416503906</v>
      </c>
      <c r="Z870">
        <v>203.66384887695312</v>
      </c>
      <c r="AA870">
        <v>190.13908386230469</v>
      </c>
      <c r="AB870">
        <v>181.21940612792969</v>
      </c>
      <c r="AC870">
        <v>175.43147277832031</v>
      </c>
      <c r="AD870">
        <v>165.53675842285156</v>
      </c>
      <c r="AE870">
        <v>158.29299926757813</v>
      </c>
      <c r="AF870">
        <v>152.45603942871094</v>
      </c>
      <c r="AG870">
        <v>-6.7448623478412628E-2</v>
      </c>
      <c r="AH870">
        <v>0.63373255729675293</v>
      </c>
      <c r="AI870">
        <v>0.28157275915145874</v>
      </c>
      <c r="AJ870">
        <v>0.57839399576187134</v>
      </c>
      <c r="AK870">
        <v>-0.13979938626289368</v>
      </c>
      <c r="AL870">
        <v>-0.22235016524791718</v>
      </c>
      <c r="AM870">
        <v>-1.9870172739028931</v>
      </c>
      <c r="AN870">
        <v>-0.74681442975997925</v>
      </c>
      <c r="AO870">
        <v>0.5902940034866333</v>
      </c>
      <c r="AP870">
        <v>1.5672870874404907</v>
      </c>
      <c r="AQ870">
        <v>5.3490715026855469</v>
      </c>
      <c r="AR870">
        <v>18.807853698730469</v>
      </c>
      <c r="AS870">
        <v>18.900428771972656</v>
      </c>
      <c r="AT870">
        <v>17.637382507324219</v>
      </c>
      <c r="AU870">
        <v>16.724864959716797</v>
      </c>
      <c r="AV870">
        <v>16.48387336730957</v>
      </c>
      <c r="AW870">
        <v>16.308830261230469</v>
      </c>
      <c r="AX870">
        <v>13.894316673278809</v>
      </c>
      <c r="AY870">
        <v>5.1645236015319824</v>
      </c>
      <c r="AZ870">
        <v>3.1361634731292725</v>
      </c>
      <c r="BA870">
        <v>2.2897310256958008</v>
      </c>
      <c r="BB870">
        <v>1.4407927989959717</v>
      </c>
      <c r="BC870">
        <v>1.498424768447876</v>
      </c>
      <c r="BD870">
        <v>1.6895956993103027</v>
      </c>
      <c r="BE870">
        <v>65.027565002441406</v>
      </c>
      <c r="BF870">
        <v>64.466102600097656</v>
      </c>
      <c r="BG870">
        <v>62.593795776367188</v>
      </c>
      <c r="BH870">
        <v>62.184417724609375</v>
      </c>
      <c r="BI870">
        <v>61.915615081787109</v>
      </c>
      <c r="BJ870">
        <v>61.189189910888672</v>
      </c>
      <c r="BK870">
        <v>60.649192810058594</v>
      </c>
      <c r="BL870">
        <v>62.338508605957031</v>
      </c>
      <c r="BM870">
        <v>68.61590576171875</v>
      </c>
      <c r="BN870">
        <v>75.152023315429687</v>
      </c>
      <c r="BO870">
        <v>80.607467651367188</v>
      </c>
      <c r="BP870">
        <v>84.646003723144531</v>
      </c>
      <c r="BQ870">
        <v>85.955734252929688</v>
      </c>
      <c r="BR870">
        <v>85.707290649414062</v>
      </c>
      <c r="BS870">
        <v>85.495361328125</v>
      </c>
      <c r="BT870">
        <v>84.339935302734375</v>
      </c>
      <c r="BU870">
        <v>83.050621032714844</v>
      </c>
      <c r="BV870">
        <v>77.921661376953125</v>
      </c>
      <c r="BW870">
        <v>74.466094970703125</v>
      </c>
      <c r="BX870">
        <v>70.91290283203125</v>
      </c>
      <c r="BY870">
        <v>69.108131408691406</v>
      </c>
      <c r="BZ870">
        <v>66.618972778320312</v>
      </c>
      <c r="CA870">
        <v>65.344284057617188</v>
      </c>
      <c r="CB870">
        <v>64.158599853515625</v>
      </c>
      <c r="CC870">
        <v>3.0755796432495117</v>
      </c>
      <c r="CD870">
        <v>2.465001106262207</v>
      </c>
      <c r="CE870">
        <v>2.0741488933563232</v>
      </c>
      <c r="CF870">
        <v>2.7108762264251709</v>
      </c>
      <c r="CG870">
        <v>3.3396835327148437</v>
      </c>
      <c r="CH870">
        <v>4.050086498260498</v>
      </c>
      <c r="CI870">
        <v>3.5882599353790283</v>
      </c>
      <c r="CJ870">
        <v>3.5222928524017334</v>
      </c>
      <c r="CK870">
        <v>1.9416404962539673</v>
      </c>
      <c r="CL870">
        <v>3.6096136569976807</v>
      </c>
      <c r="CM870">
        <v>3.4579229354858398</v>
      </c>
      <c r="CN870">
        <v>3.3745036125183105</v>
      </c>
      <c r="CO870">
        <v>3.1085662841796875</v>
      </c>
      <c r="CP870">
        <v>2.9737672805786133</v>
      </c>
      <c r="CQ870">
        <v>3.1630315780639648</v>
      </c>
      <c r="CR870">
        <v>4.1718258857727051</v>
      </c>
      <c r="CS870">
        <v>3.3753559589385986</v>
      </c>
      <c r="CT870">
        <v>3.4574086666107178</v>
      </c>
      <c r="CU870">
        <v>3.9350986480712891</v>
      </c>
      <c r="CV870">
        <v>4.2970490455627441</v>
      </c>
      <c r="CW870">
        <v>4.5352277755737305</v>
      </c>
      <c r="CX870">
        <v>4.7370476722717285</v>
      </c>
      <c r="CY870">
        <v>4.2364211082458496</v>
      </c>
      <c r="CZ870">
        <v>3.7292008399963379</v>
      </c>
    </row>
    <row r="871" spans="1:104" x14ac:dyDescent="0.25">
      <c r="A871" t="s">
        <v>979</v>
      </c>
      <c r="B871" t="s">
        <v>24</v>
      </c>
      <c r="C871" t="s">
        <v>25</v>
      </c>
      <c r="D871" t="s">
        <v>186</v>
      </c>
      <c r="E871" t="s">
        <v>182</v>
      </c>
      <c r="F871">
        <v>2016</v>
      </c>
      <c r="G871" t="s">
        <v>180</v>
      </c>
      <c r="H871">
        <v>12</v>
      </c>
      <c r="I871">
        <v>125.42938995361328</v>
      </c>
      <c r="J871">
        <v>123.0816650390625</v>
      </c>
      <c r="K871">
        <v>122.14752197265625</v>
      </c>
      <c r="L871">
        <v>122.20624542236328</v>
      </c>
      <c r="M871">
        <v>128.19911193847656</v>
      </c>
      <c r="N871">
        <v>138.24580383300781</v>
      </c>
      <c r="O871">
        <v>152.64945983886719</v>
      </c>
      <c r="P871">
        <v>163.8184814453125</v>
      </c>
      <c r="Q871">
        <v>168.99835205078125</v>
      </c>
      <c r="R871">
        <v>170.39271545410156</v>
      </c>
      <c r="S871">
        <v>170.49464416503906</v>
      </c>
      <c r="T871">
        <v>166.86563110351562</v>
      </c>
      <c r="U871">
        <v>164.81535339355469</v>
      </c>
      <c r="V871">
        <v>162.36607360839844</v>
      </c>
      <c r="W871">
        <v>159.90191650390625</v>
      </c>
      <c r="X871">
        <v>157.32371520996094</v>
      </c>
      <c r="Y871">
        <v>157.44645690917969</v>
      </c>
      <c r="Z871">
        <v>159.05593872070313</v>
      </c>
      <c r="AA871">
        <v>155.00033569335937</v>
      </c>
      <c r="AB871">
        <v>149.75161743164062</v>
      </c>
      <c r="AC871">
        <v>145.98966979980469</v>
      </c>
      <c r="AD871">
        <v>140.617431640625</v>
      </c>
      <c r="AE871">
        <v>134.91474914550781</v>
      </c>
      <c r="AF871">
        <v>130.39474487304687</v>
      </c>
      <c r="AG871">
        <v>-0.61411654949188232</v>
      </c>
      <c r="AH871">
        <v>0.6203579306602478</v>
      </c>
      <c r="AI871">
        <v>-0.29353433847427368</v>
      </c>
      <c r="AJ871">
        <v>-0.32750773429870605</v>
      </c>
      <c r="AK871">
        <v>-1.74824059009552</v>
      </c>
      <c r="AL871">
        <v>-3.5840120315551758</v>
      </c>
      <c r="AM871">
        <v>-4.6004080772399902</v>
      </c>
      <c r="AN871">
        <v>-5.8659701347351074</v>
      </c>
      <c r="AO871">
        <v>-3.8936445713043213</v>
      </c>
      <c r="AP871">
        <v>-0.6228373646736145</v>
      </c>
      <c r="AQ871">
        <v>2.4661555290222168</v>
      </c>
      <c r="AR871">
        <v>10.555879592895508</v>
      </c>
      <c r="AS871">
        <v>9.6111822128295898</v>
      </c>
      <c r="AT871">
        <v>8.6175346374511719</v>
      </c>
      <c r="AU871">
        <v>7.7740998268127441</v>
      </c>
      <c r="AV871">
        <v>5.3561787605285645</v>
      </c>
      <c r="AW871">
        <v>5.6258859634399414</v>
      </c>
      <c r="AX871">
        <v>3.0221834182739258</v>
      </c>
      <c r="AY871">
        <v>-3.1829440593719482</v>
      </c>
      <c r="AZ871">
        <v>-1.5325454473495483</v>
      </c>
      <c r="BA871">
        <v>-0.3570016622543335</v>
      </c>
      <c r="BB871">
        <v>-0.97773188352584839</v>
      </c>
      <c r="BC871">
        <v>-1.0881130695343018</v>
      </c>
      <c r="BD871">
        <v>-0.38265547156333923</v>
      </c>
      <c r="BE871">
        <v>49.486282348632813</v>
      </c>
      <c r="BF871">
        <v>48.986282348632813</v>
      </c>
      <c r="BG871">
        <v>48.082626342773438</v>
      </c>
      <c r="BH871">
        <v>47.534454345703125</v>
      </c>
      <c r="BI871">
        <v>47.486286163330078</v>
      </c>
      <c r="BJ871">
        <v>46.889945983886719</v>
      </c>
      <c r="BK871">
        <v>46.486286163330078</v>
      </c>
      <c r="BL871">
        <v>47.188114166259766</v>
      </c>
      <c r="BM871">
        <v>49.091770172119141</v>
      </c>
      <c r="BN871">
        <v>51.644512176513672</v>
      </c>
      <c r="BO871">
        <v>53.149085998535156</v>
      </c>
      <c r="BP871">
        <v>53.697257995605469</v>
      </c>
      <c r="BQ871">
        <v>54.596343994140625</v>
      </c>
      <c r="BR871">
        <v>55.596343994140625</v>
      </c>
      <c r="BS871">
        <v>55.701831817626953</v>
      </c>
      <c r="BT871">
        <v>55.745426177978516</v>
      </c>
      <c r="BU871">
        <v>55.144512176513672</v>
      </c>
      <c r="BV871">
        <v>53.135368347167969</v>
      </c>
      <c r="BW871">
        <v>51.635368347167969</v>
      </c>
      <c r="BX871">
        <v>51.332630157470703</v>
      </c>
      <c r="BY871">
        <v>50.227138519287109</v>
      </c>
      <c r="BZ871">
        <v>50.284458160400391</v>
      </c>
      <c r="CA871">
        <v>48.981716156005859</v>
      </c>
      <c r="CB871">
        <v>48.529884338378906</v>
      </c>
      <c r="CC871">
        <v>3.918663501739502</v>
      </c>
      <c r="CD871">
        <v>3.1605591773986816</v>
      </c>
      <c r="CE871">
        <v>2.689246654510498</v>
      </c>
      <c r="CF871">
        <v>3.5204989910125732</v>
      </c>
      <c r="CG871">
        <v>4.3298845291137695</v>
      </c>
      <c r="CH871">
        <v>5.224186897277832</v>
      </c>
      <c r="CI871">
        <v>4.6659040451049805</v>
      </c>
      <c r="CJ871">
        <v>4.4808349609375</v>
      </c>
      <c r="CK871">
        <v>2.378392219543457</v>
      </c>
      <c r="CL871">
        <v>4.2060585021972656</v>
      </c>
      <c r="CM871">
        <v>3.8299314975738525</v>
      </c>
      <c r="CN871">
        <v>3.5942506790161133</v>
      </c>
      <c r="CO871">
        <v>3.2335541248321533</v>
      </c>
      <c r="CP871">
        <v>3.0202071666717529</v>
      </c>
      <c r="CQ871">
        <v>3.2010619640350342</v>
      </c>
      <c r="CR871">
        <v>4.3128700256347656</v>
      </c>
      <c r="CS871">
        <v>3.6571919918060303</v>
      </c>
      <c r="CT871">
        <v>3.9600832462310791</v>
      </c>
      <c r="CU871">
        <v>4.7040448188781738</v>
      </c>
      <c r="CV871">
        <v>5.2130599021911621</v>
      </c>
      <c r="CW871">
        <v>5.5407557487487793</v>
      </c>
      <c r="CX871">
        <v>5.887260913848877</v>
      </c>
      <c r="CY871">
        <v>5.2938647270202637</v>
      </c>
      <c r="CZ871">
        <v>4.6782193183898926</v>
      </c>
    </row>
    <row r="872" spans="1:104" x14ac:dyDescent="0.25">
      <c r="A872" t="s">
        <v>980</v>
      </c>
      <c r="B872" t="s">
        <v>24</v>
      </c>
      <c r="C872" t="s">
        <v>25</v>
      </c>
      <c r="D872" t="s">
        <v>186</v>
      </c>
      <c r="E872" t="s">
        <v>182</v>
      </c>
      <c r="F872">
        <v>2016</v>
      </c>
      <c r="G872" t="s">
        <v>181</v>
      </c>
      <c r="H872">
        <v>8</v>
      </c>
      <c r="I872">
        <v>157.83680725097656</v>
      </c>
      <c r="J872">
        <v>153.90211486816406</v>
      </c>
      <c r="K872">
        <v>150.8450927734375</v>
      </c>
      <c r="L872">
        <v>150.39299011230469</v>
      </c>
      <c r="M872">
        <v>157.28669738769531</v>
      </c>
      <c r="N872">
        <v>173.89555358886719</v>
      </c>
      <c r="O872">
        <v>189.72697448730469</v>
      </c>
      <c r="P872">
        <v>205.62666320800781</v>
      </c>
      <c r="Q872">
        <v>218.54298400878906</v>
      </c>
      <c r="R872">
        <v>229.32749938964844</v>
      </c>
      <c r="S872">
        <v>239.5172119140625</v>
      </c>
      <c r="T872">
        <v>242.28211975097656</v>
      </c>
      <c r="U872">
        <v>244.2578125</v>
      </c>
      <c r="V872">
        <v>244.30340576171875</v>
      </c>
      <c r="W872">
        <v>242.07472229003906</v>
      </c>
      <c r="X872">
        <v>236.08560180664062</v>
      </c>
      <c r="Y872">
        <v>228.36001586914062</v>
      </c>
      <c r="Z872">
        <v>218.60340881347656</v>
      </c>
      <c r="AA872">
        <v>207.0589599609375</v>
      </c>
      <c r="AB872">
        <v>200.457275390625</v>
      </c>
      <c r="AC872">
        <v>194.951904296875</v>
      </c>
      <c r="AD872">
        <v>184.35342407226562</v>
      </c>
      <c r="AE872">
        <v>175.75010681152344</v>
      </c>
      <c r="AF872">
        <v>168.01455688476562</v>
      </c>
      <c r="AG872">
        <v>8.3877064287662506E-2</v>
      </c>
      <c r="AH872">
        <v>0.67193090915679932</v>
      </c>
      <c r="AI872">
        <v>0.45808136463165283</v>
      </c>
      <c r="AJ872">
        <v>0.86369109153747559</v>
      </c>
      <c r="AK872">
        <v>0.30508527159690857</v>
      </c>
      <c r="AL872">
        <v>0.73664909601211548</v>
      </c>
      <c r="AM872">
        <v>-1.3813722133636475</v>
      </c>
      <c r="AN872">
        <v>0.68845194578170776</v>
      </c>
      <c r="AO872">
        <v>1.9349634647369385</v>
      </c>
      <c r="AP872">
        <v>2.2542862892150879</v>
      </c>
      <c r="AQ872">
        <v>6.2154340744018555</v>
      </c>
      <c r="AR872">
        <v>20.911947250366211</v>
      </c>
      <c r="AS872">
        <v>21.186717987060547</v>
      </c>
      <c r="AT872">
        <v>19.652782440185547</v>
      </c>
      <c r="AU872">
        <v>18.783956527709961</v>
      </c>
      <c r="AV872">
        <v>19.583297729492187</v>
      </c>
      <c r="AW872">
        <v>19.586845397949219</v>
      </c>
      <c r="AX872">
        <v>17.355766296386719</v>
      </c>
      <c r="AY872">
        <v>7.8585424423217773</v>
      </c>
      <c r="AZ872">
        <v>4.7303304672241211</v>
      </c>
      <c r="BA872">
        <v>3.2444274425506592</v>
      </c>
      <c r="BB872">
        <v>2.2762022018432617</v>
      </c>
      <c r="BC872">
        <v>2.3753526210784912</v>
      </c>
      <c r="BD872">
        <v>2.4071648120880127</v>
      </c>
      <c r="BE872">
        <v>71.148368835449219</v>
      </c>
      <c r="BF872">
        <v>70.312309265136719</v>
      </c>
      <c r="BG872">
        <v>69.861846923828125</v>
      </c>
      <c r="BH872">
        <v>69.605323791503906</v>
      </c>
      <c r="BI872">
        <v>69.363250732421875</v>
      </c>
      <c r="BJ872">
        <v>69.111419677734375</v>
      </c>
      <c r="BK872">
        <v>69.547027587890625</v>
      </c>
      <c r="BL872">
        <v>71.605552673339844</v>
      </c>
      <c r="BM872">
        <v>75.234527587890625</v>
      </c>
      <c r="BN872">
        <v>79.472145080566406</v>
      </c>
      <c r="BO872">
        <v>83.380706787109375</v>
      </c>
      <c r="BP872">
        <v>85.774879455566406</v>
      </c>
      <c r="BQ872">
        <v>86.868942260742188</v>
      </c>
      <c r="BR872">
        <v>87.149398803710938</v>
      </c>
      <c r="BS872">
        <v>86.822555541992188</v>
      </c>
      <c r="BT872">
        <v>86.638587951660156</v>
      </c>
      <c r="BU872">
        <v>85.874412536621094</v>
      </c>
      <c r="BV872">
        <v>84.368057250976562</v>
      </c>
      <c r="BW872">
        <v>82.847610473632812</v>
      </c>
      <c r="BX872">
        <v>80.210983276367188</v>
      </c>
      <c r="BY872">
        <v>77.410835266113281</v>
      </c>
      <c r="BZ872">
        <v>75.289695739746094</v>
      </c>
      <c r="CA872">
        <v>74.064247131347656</v>
      </c>
      <c r="CB872">
        <v>73.166923522949219</v>
      </c>
      <c r="CC872">
        <v>3.2438268661499023</v>
      </c>
      <c r="CD872">
        <v>2.5983068943023682</v>
      </c>
      <c r="CE872">
        <v>2.1821713447570801</v>
      </c>
      <c r="CF872">
        <v>2.8489789962768555</v>
      </c>
      <c r="CG872">
        <v>3.4955885410308838</v>
      </c>
      <c r="CH872">
        <v>4.3263425827026367</v>
      </c>
      <c r="CI872">
        <v>3.8164291381835937</v>
      </c>
      <c r="CJ872">
        <v>3.6998164653778076</v>
      </c>
      <c r="CK872">
        <v>2.0228197574615479</v>
      </c>
      <c r="CL872">
        <v>3.7246239185333252</v>
      </c>
      <c r="CM872">
        <v>3.5401015281677246</v>
      </c>
      <c r="CN872">
        <v>3.4323604106903076</v>
      </c>
      <c r="CO872">
        <v>3.1514863967895508</v>
      </c>
      <c r="CP872">
        <v>2.988682746887207</v>
      </c>
      <c r="CQ872">
        <v>3.1858265399932861</v>
      </c>
      <c r="CR872">
        <v>4.2561221122741699</v>
      </c>
      <c r="CS872">
        <v>3.4862747192382813</v>
      </c>
      <c r="CT872">
        <v>3.5777876377105713</v>
      </c>
      <c r="CU872">
        <v>4.1333198547363281</v>
      </c>
      <c r="CV872">
        <v>4.588984489440918</v>
      </c>
      <c r="CW872">
        <v>4.8651366233825684</v>
      </c>
      <c r="CX872">
        <v>5.0894145965576172</v>
      </c>
      <c r="CY872">
        <v>4.5367732048034668</v>
      </c>
      <c r="CZ872">
        <v>3.9635169506072998</v>
      </c>
    </row>
    <row r="873" spans="1:104" x14ac:dyDescent="0.25">
      <c r="A873" t="s">
        <v>981</v>
      </c>
      <c r="B873" t="s">
        <v>24</v>
      </c>
      <c r="C873" t="s">
        <v>25</v>
      </c>
      <c r="D873" t="s">
        <v>186</v>
      </c>
      <c r="E873" t="s">
        <v>182</v>
      </c>
      <c r="F873">
        <v>2017</v>
      </c>
      <c r="G873" t="s">
        <v>169</v>
      </c>
      <c r="H873">
        <v>1</v>
      </c>
      <c r="I873">
        <v>123.28750610351562</v>
      </c>
      <c r="J873">
        <v>120.43319702148437</v>
      </c>
      <c r="K873">
        <v>119.92562866210937</v>
      </c>
      <c r="L873">
        <v>120.47593688964844</v>
      </c>
      <c r="M873">
        <v>127.67825317382812</v>
      </c>
      <c r="N873">
        <v>139.46788024902344</v>
      </c>
      <c r="O873">
        <v>156.83828735351562</v>
      </c>
      <c r="P873">
        <v>169.35456848144531</v>
      </c>
      <c r="Q873">
        <v>173.05673217773437</v>
      </c>
      <c r="R873">
        <v>172.95074462890625</v>
      </c>
      <c r="S873">
        <v>173.6796875</v>
      </c>
      <c r="T873">
        <v>169.26441955566406</v>
      </c>
      <c r="U873">
        <v>167.35092163085937</v>
      </c>
      <c r="V873">
        <v>164.59526062011719</v>
      </c>
      <c r="W873">
        <v>160.85722351074219</v>
      </c>
      <c r="X873">
        <v>157.95169067382812</v>
      </c>
      <c r="Y873">
        <v>156.88664245605469</v>
      </c>
      <c r="Z873">
        <v>157.4500732421875</v>
      </c>
      <c r="AA873">
        <v>154.6407470703125</v>
      </c>
      <c r="AB873">
        <v>148.95513916015625</v>
      </c>
      <c r="AC873">
        <v>145.14462280273438</v>
      </c>
      <c r="AD873">
        <v>139.40782165527344</v>
      </c>
      <c r="AE873">
        <v>134.49049377441406</v>
      </c>
      <c r="AF873">
        <v>129.99871826171875</v>
      </c>
      <c r="AG873">
        <v>-0.66188275814056396</v>
      </c>
      <c r="AH873">
        <v>0.6038317084312439</v>
      </c>
      <c r="AI873">
        <v>-0.34447678923606873</v>
      </c>
      <c r="AJ873">
        <v>-0.40872576832771301</v>
      </c>
      <c r="AK873">
        <v>-1.9088069200515747</v>
      </c>
      <c r="AL873">
        <v>-3.9602551460266113</v>
      </c>
      <c r="AM873">
        <v>-5.0105957984924316</v>
      </c>
      <c r="AN873">
        <v>-6.5740070343017578</v>
      </c>
      <c r="AO873">
        <v>-4.4116606712341309</v>
      </c>
      <c r="AP873">
        <v>-0.82026028633117676</v>
      </c>
      <c r="AQ873">
        <v>2.3129236698150635</v>
      </c>
      <c r="AR873">
        <v>10.338854789733887</v>
      </c>
      <c r="AS873">
        <v>9.3191471099853516</v>
      </c>
      <c r="AT873">
        <v>8.3383350372314453</v>
      </c>
      <c r="AU873">
        <v>7.4513144493103027</v>
      </c>
      <c r="AV873">
        <v>4.8138566017150879</v>
      </c>
      <c r="AW873">
        <v>5.0303525924682617</v>
      </c>
      <c r="AX873">
        <v>2.2839822769165039</v>
      </c>
      <c r="AY873">
        <v>-3.8514909744262695</v>
      </c>
      <c r="AZ873">
        <v>-1.9018666744232178</v>
      </c>
      <c r="BA873">
        <v>-0.563129723072052</v>
      </c>
      <c r="BB873">
        <v>-1.2094337940216064</v>
      </c>
      <c r="BC873">
        <v>-1.2932442426681519</v>
      </c>
      <c r="BD873">
        <v>-0.54490721225738525</v>
      </c>
      <c r="BE873">
        <v>45.876224517822266</v>
      </c>
      <c r="BF873">
        <v>44.876228332519531</v>
      </c>
      <c r="BG873">
        <v>44.174396514892578</v>
      </c>
      <c r="BH873">
        <v>42.779884338378906</v>
      </c>
      <c r="BI873">
        <v>41.981716156005859</v>
      </c>
      <c r="BJ873">
        <v>41.231712341308594</v>
      </c>
      <c r="BK873">
        <v>40.933540344238281</v>
      </c>
      <c r="BL873">
        <v>41.38079833984375</v>
      </c>
      <c r="BM873">
        <v>45.600914001464844</v>
      </c>
      <c r="BN873">
        <v>50.504573822021484</v>
      </c>
      <c r="BO873">
        <v>53.759143829345703</v>
      </c>
      <c r="BP873">
        <v>55.509143829345703</v>
      </c>
      <c r="BQ873">
        <v>57.105484008789063</v>
      </c>
      <c r="BR873">
        <v>57.057315826416016</v>
      </c>
      <c r="BS873">
        <v>57.254573822021484</v>
      </c>
      <c r="BT873">
        <v>56.548171997070313</v>
      </c>
      <c r="BU873">
        <v>55.942680358886719</v>
      </c>
      <c r="BV873">
        <v>54.486282348632812</v>
      </c>
      <c r="BW873">
        <v>53.183544158935547</v>
      </c>
      <c r="BX873">
        <v>50.779888153076172</v>
      </c>
      <c r="BY873">
        <v>49.876228332519531</v>
      </c>
      <c r="BZ873">
        <v>49.275310516357422</v>
      </c>
      <c r="CA873">
        <v>49.135368347167969</v>
      </c>
      <c r="CB873">
        <v>48.784454345703125</v>
      </c>
      <c r="CC873">
        <v>4.0065736770629883</v>
      </c>
      <c r="CD873">
        <v>3.2159328460693359</v>
      </c>
      <c r="CE873">
        <v>2.7454957962036133</v>
      </c>
      <c r="CF873">
        <v>3.609555721282959</v>
      </c>
      <c r="CG873">
        <v>4.4859523773193359</v>
      </c>
      <c r="CH873">
        <v>5.4844989776611328</v>
      </c>
      <c r="CI873">
        <v>4.987337589263916</v>
      </c>
      <c r="CJ873">
        <v>4.8186659812927246</v>
      </c>
      <c r="CK873">
        <v>2.5327932834625244</v>
      </c>
      <c r="CL873">
        <v>4.4482059478759766</v>
      </c>
      <c r="CM873">
        <v>4.0617251396179199</v>
      </c>
      <c r="CN873">
        <v>3.7923212051391602</v>
      </c>
      <c r="CO873">
        <v>3.4146342277526855</v>
      </c>
      <c r="CP873">
        <v>3.1843411922454834</v>
      </c>
      <c r="CQ873">
        <v>3.3479478359222412</v>
      </c>
      <c r="CR873">
        <v>4.5031614303588867</v>
      </c>
      <c r="CS873">
        <v>3.7868831157684326</v>
      </c>
      <c r="CT873">
        <v>4.0737838745117187</v>
      </c>
      <c r="CU873">
        <v>4.8821854591369629</v>
      </c>
      <c r="CV873">
        <v>5.3971190452575684</v>
      </c>
      <c r="CW873">
        <v>5.736870288848877</v>
      </c>
      <c r="CX873">
        <v>6.0870165824890137</v>
      </c>
      <c r="CY873">
        <v>5.4892539978027344</v>
      </c>
      <c r="CZ873">
        <v>4.8497476577758789</v>
      </c>
    </row>
    <row r="874" spans="1:104" x14ac:dyDescent="0.25">
      <c r="A874" t="s">
        <v>982</v>
      </c>
      <c r="B874" t="s">
        <v>24</v>
      </c>
      <c r="C874" t="s">
        <v>25</v>
      </c>
      <c r="D874" t="s">
        <v>186</v>
      </c>
      <c r="E874" t="s">
        <v>182</v>
      </c>
      <c r="F874">
        <v>2017</v>
      </c>
      <c r="G874" t="s">
        <v>170</v>
      </c>
      <c r="H874">
        <v>2</v>
      </c>
      <c r="I874">
        <v>128.18083190917969</v>
      </c>
      <c r="J874">
        <v>124.89151000976562</v>
      </c>
      <c r="K874">
        <v>123.37364959716797</v>
      </c>
      <c r="L874">
        <v>123.96160888671875</v>
      </c>
      <c r="M874">
        <v>130.14714050292969</v>
      </c>
      <c r="N874">
        <v>141.61383056640625</v>
      </c>
      <c r="O874">
        <v>158.94613647460937</v>
      </c>
      <c r="P874">
        <v>169.84684753417969</v>
      </c>
      <c r="Q874">
        <v>175.04483032226562</v>
      </c>
      <c r="R874">
        <v>176.3876953125</v>
      </c>
      <c r="S874">
        <v>179.59599304199219</v>
      </c>
      <c r="T874">
        <v>178.03273010253906</v>
      </c>
      <c r="U874">
        <v>178.30926513671875</v>
      </c>
      <c r="V874">
        <v>177.67648315429687</v>
      </c>
      <c r="W874">
        <v>175.36320495605469</v>
      </c>
      <c r="X874">
        <v>170.34306335449219</v>
      </c>
      <c r="Y874">
        <v>165.74783325195312</v>
      </c>
      <c r="Z874">
        <v>165.15489196777344</v>
      </c>
      <c r="AA874">
        <v>163.02047729492187</v>
      </c>
      <c r="AB874">
        <v>157.00152587890625</v>
      </c>
      <c r="AC874">
        <v>152.91773986816406</v>
      </c>
      <c r="AD874">
        <v>145.76426696777344</v>
      </c>
      <c r="AE874">
        <v>139.35824584960937</v>
      </c>
      <c r="AF874">
        <v>134.27061462402344</v>
      </c>
      <c r="AG874">
        <v>-0.55078107118606567</v>
      </c>
      <c r="AH874">
        <v>0.61532533168792725</v>
      </c>
      <c r="AI874">
        <v>-0.22307813167572021</v>
      </c>
      <c r="AJ874">
        <v>-0.21882560849189758</v>
      </c>
      <c r="AK874">
        <v>-1.5543608665466309</v>
      </c>
      <c r="AL874">
        <v>-3.2015988826751709</v>
      </c>
      <c r="AM874">
        <v>-4.3880386352539062</v>
      </c>
      <c r="AN874">
        <v>-5.323387622833252</v>
      </c>
      <c r="AO874">
        <v>-3.3951640129089355</v>
      </c>
      <c r="AP874">
        <v>-0.37843021750450134</v>
      </c>
      <c r="AQ874">
        <v>2.807255744934082</v>
      </c>
      <c r="AR874">
        <v>11.702732086181641</v>
      </c>
      <c r="AS874">
        <v>10.936872482299805</v>
      </c>
      <c r="AT874">
        <v>9.954930305480957</v>
      </c>
      <c r="AU874">
        <v>9.1009483337402344</v>
      </c>
      <c r="AV874">
        <v>6.7669482231140137</v>
      </c>
      <c r="AW874">
        <v>6.8809876441955566</v>
      </c>
      <c r="AX874">
        <v>4.2888545989990234</v>
      </c>
      <c r="AY874">
        <v>-2.2487661838531494</v>
      </c>
      <c r="AZ874">
        <v>-0.99619364738464355</v>
      </c>
      <c r="BA874">
        <v>-3.7783153355121613E-2</v>
      </c>
      <c r="BB874">
        <v>-0.71534383296966553</v>
      </c>
      <c r="BC874">
        <v>-0.77313631772994995</v>
      </c>
      <c r="BD874">
        <v>-0.12459170818328857</v>
      </c>
      <c r="BE874">
        <v>54.337200164794922</v>
      </c>
      <c r="BF874">
        <v>54.135372161865234</v>
      </c>
      <c r="BG874">
        <v>53.539028167724609</v>
      </c>
      <c r="BH874">
        <v>53.135372161865234</v>
      </c>
      <c r="BI874">
        <v>53.587200164794922</v>
      </c>
      <c r="BJ874">
        <v>53.284458160400391</v>
      </c>
      <c r="BK874">
        <v>53.736282348632813</v>
      </c>
      <c r="BL874">
        <v>53.639942169189453</v>
      </c>
      <c r="BM874">
        <v>53.591770172119141</v>
      </c>
      <c r="BN874">
        <v>54.048168182373047</v>
      </c>
      <c r="BO874">
        <v>54.947254180908203</v>
      </c>
      <c r="BP874">
        <v>55.447257995605469</v>
      </c>
      <c r="BQ874">
        <v>56.793601989746094</v>
      </c>
      <c r="BR874">
        <v>55.341766357421875</v>
      </c>
      <c r="BS874">
        <v>54.442684173583984</v>
      </c>
      <c r="BT874">
        <v>53.341770172119141</v>
      </c>
      <c r="BU874">
        <v>51.091770172119141</v>
      </c>
      <c r="BV874">
        <v>49.789028167724609</v>
      </c>
      <c r="BW874">
        <v>48.740856170654297</v>
      </c>
      <c r="BX874">
        <v>49.490856170654297</v>
      </c>
      <c r="BY874">
        <v>49.240856170654297</v>
      </c>
      <c r="BZ874">
        <v>48.986286163330078</v>
      </c>
      <c r="CA874">
        <v>49.240856170654297</v>
      </c>
      <c r="CB874">
        <v>48.688114166259766</v>
      </c>
      <c r="CC874">
        <v>3.7688591480255127</v>
      </c>
      <c r="CD874">
        <v>3.0176875591278076</v>
      </c>
      <c r="CE874">
        <v>2.5556859970092773</v>
      </c>
      <c r="CF874">
        <v>3.360443115234375</v>
      </c>
      <c r="CG874">
        <v>4.1373209953308105</v>
      </c>
      <c r="CH874">
        <v>5.0385689735412598</v>
      </c>
      <c r="CI874">
        <v>4.5737380981445313</v>
      </c>
      <c r="CJ874">
        <v>4.3725156784057617</v>
      </c>
      <c r="CK874">
        <v>2.3180966377258301</v>
      </c>
      <c r="CL874">
        <v>4.1026415824890137</v>
      </c>
      <c r="CM874">
        <v>3.7990002632141113</v>
      </c>
      <c r="CN874">
        <v>3.6089022159576416</v>
      </c>
      <c r="CO874">
        <v>3.2919411659240723</v>
      </c>
      <c r="CP874">
        <v>3.1101927757263184</v>
      </c>
      <c r="CQ874">
        <v>3.3028357028961182</v>
      </c>
      <c r="CR874">
        <v>4.3943519592285156</v>
      </c>
      <c r="CS874">
        <v>3.622532844543457</v>
      </c>
      <c r="CT874">
        <v>3.8684046268463135</v>
      </c>
      <c r="CU874">
        <v>4.6561279296875</v>
      </c>
      <c r="CV874">
        <v>5.1419506072998047</v>
      </c>
      <c r="CW874">
        <v>5.4617733955383301</v>
      </c>
      <c r="CX874">
        <v>5.755150318145752</v>
      </c>
      <c r="CY874">
        <v>5.1463179588317871</v>
      </c>
      <c r="CZ874">
        <v>4.5322933197021484</v>
      </c>
    </row>
    <row r="875" spans="1:104" x14ac:dyDescent="0.25">
      <c r="A875" t="s">
        <v>983</v>
      </c>
      <c r="B875" t="s">
        <v>24</v>
      </c>
      <c r="C875" t="s">
        <v>25</v>
      </c>
      <c r="D875" t="s">
        <v>186</v>
      </c>
      <c r="E875" t="s">
        <v>182</v>
      </c>
      <c r="F875">
        <v>2017</v>
      </c>
      <c r="G875" t="s">
        <v>171</v>
      </c>
      <c r="H875">
        <v>3</v>
      </c>
      <c r="I875">
        <v>136.60350036621094</v>
      </c>
      <c r="J875">
        <v>133.14349365234375</v>
      </c>
      <c r="K875">
        <v>130.46519470214844</v>
      </c>
      <c r="L875">
        <v>129.45588684082031</v>
      </c>
      <c r="M875">
        <v>133.95326232910156</v>
      </c>
      <c r="N875">
        <v>146.49961853027344</v>
      </c>
      <c r="O875">
        <v>165.36825561523437</v>
      </c>
      <c r="P875">
        <v>178.57449340820313</v>
      </c>
      <c r="Q875">
        <v>186.84913635253906</v>
      </c>
      <c r="R875">
        <v>192.58448791503906</v>
      </c>
      <c r="S875">
        <v>200.04330444335937</v>
      </c>
      <c r="T875">
        <v>202.30361938476562</v>
      </c>
      <c r="U875">
        <v>204.47846984863281</v>
      </c>
      <c r="V875">
        <v>207.19375610351562</v>
      </c>
      <c r="W875">
        <v>206.09652709960937</v>
      </c>
      <c r="X875">
        <v>199.26826477050781</v>
      </c>
      <c r="Y875">
        <v>191.122802734375</v>
      </c>
      <c r="Z875">
        <v>182.96931457519531</v>
      </c>
      <c r="AA875">
        <v>175.72392272949219</v>
      </c>
      <c r="AB875">
        <v>172.78230285644531</v>
      </c>
      <c r="AC875">
        <v>168.38479614257812</v>
      </c>
      <c r="AD875">
        <v>159.96592712402344</v>
      </c>
      <c r="AE875">
        <v>151.73722839355469</v>
      </c>
      <c r="AF875">
        <v>144.73483276367187</v>
      </c>
      <c r="AG875">
        <v>-0.28301647305488586</v>
      </c>
      <c r="AH875">
        <v>0.6228034496307373</v>
      </c>
      <c r="AI875">
        <v>5.2637182176113129E-2</v>
      </c>
      <c r="AJ875">
        <v>0.21678537130355835</v>
      </c>
      <c r="AK875">
        <v>-0.74804270267486572</v>
      </c>
      <c r="AL875">
        <v>-1.5129684209823608</v>
      </c>
      <c r="AM875">
        <v>-3.0288312435150146</v>
      </c>
      <c r="AN875">
        <v>-2.7590811252593994</v>
      </c>
      <c r="AO875">
        <v>-1.2024890184402466</v>
      </c>
      <c r="AP875">
        <v>0.64554828405380249</v>
      </c>
      <c r="AQ875">
        <v>4.0668973922729492</v>
      </c>
      <c r="AR875">
        <v>15.183905601501465</v>
      </c>
      <c r="AS875">
        <v>14.917394638061523</v>
      </c>
      <c r="AT875">
        <v>13.917786598205566</v>
      </c>
      <c r="AU875">
        <v>13.123687744140625</v>
      </c>
      <c r="AV875">
        <v>11.872878074645996</v>
      </c>
      <c r="AW875">
        <v>11.821313858032227</v>
      </c>
      <c r="AX875">
        <v>9.2428455352783203</v>
      </c>
      <c r="AY875">
        <v>1.7539876699447632</v>
      </c>
      <c r="AZ875">
        <v>1.2756714820861816</v>
      </c>
      <c r="BA875">
        <v>1.2600181102752686</v>
      </c>
      <c r="BB875">
        <v>0.47839954495429993</v>
      </c>
      <c r="BC875">
        <v>0.48292762041091919</v>
      </c>
      <c r="BD875">
        <v>0.87523531913757324</v>
      </c>
      <c r="BE875">
        <v>58.981716156005859</v>
      </c>
      <c r="BF875">
        <v>57.678970336914063</v>
      </c>
      <c r="BG875">
        <v>56.029880523681641</v>
      </c>
      <c r="BH875">
        <v>55.933540344238281</v>
      </c>
      <c r="BI875">
        <v>55.837200164794922</v>
      </c>
      <c r="BJ875">
        <v>55.192684173583984</v>
      </c>
      <c r="BK875">
        <v>54.894512176513672</v>
      </c>
      <c r="BL875">
        <v>56.399089813232422</v>
      </c>
      <c r="BM875">
        <v>62.057315826416016</v>
      </c>
      <c r="BN875">
        <v>66.912803649902344</v>
      </c>
      <c r="BO875">
        <v>71.610054016113281</v>
      </c>
      <c r="BP875">
        <v>74.956398010253906</v>
      </c>
      <c r="BQ875">
        <v>77.759147644042969</v>
      </c>
      <c r="BR875">
        <v>78.403663635253906</v>
      </c>
      <c r="BS875">
        <v>73.864631652832031</v>
      </c>
      <c r="BT875">
        <v>72.75</v>
      </c>
      <c r="BU875">
        <v>72.350914001464844</v>
      </c>
      <c r="BV875">
        <v>71.447257995605469</v>
      </c>
      <c r="BW875">
        <v>69.784454345703125</v>
      </c>
      <c r="BX875">
        <v>66.029884338378906</v>
      </c>
      <c r="BY875">
        <v>64.779891967773438</v>
      </c>
      <c r="BZ875">
        <v>63.227142333984375</v>
      </c>
      <c r="CA875">
        <v>62.63079833984375</v>
      </c>
      <c r="CB875">
        <v>61.227146148681641</v>
      </c>
      <c r="CC875">
        <v>3.2619409561157227</v>
      </c>
      <c r="CD875">
        <v>2.6125726699829102</v>
      </c>
      <c r="CE875">
        <v>2.1943037509918213</v>
      </c>
      <c r="CF875">
        <v>2.8499579429626465</v>
      </c>
      <c r="CG875">
        <v>3.4584891796112061</v>
      </c>
      <c r="CH875">
        <v>4.2338757514953613</v>
      </c>
      <c r="CI875">
        <v>3.8653900623321533</v>
      </c>
      <c r="CJ875">
        <v>3.7339127063751221</v>
      </c>
      <c r="CK875">
        <v>2.0095925331115723</v>
      </c>
      <c r="CL875">
        <v>3.6369884014129639</v>
      </c>
      <c r="CM875">
        <v>3.437023401260376</v>
      </c>
      <c r="CN875">
        <v>3.3305792808532715</v>
      </c>
      <c r="CO875">
        <v>3.0658133029937744</v>
      </c>
      <c r="CP875">
        <v>2.9455008506774902</v>
      </c>
      <c r="CQ875">
        <v>3.1520912647247314</v>
      </c>
      <c r="CR875">
        <v>4.1747403144836426</v>
      </c>
      <c r="CS875">
        <v>3.3921530246734619</v>
      </c>
      <c r="CT875">
        <v>3.4817469120025635</v>
      </c>
      <c r="CU875">
        <v>4.0756630897521973</v>
      </c>
      <c r="CV875">
        <v>4.5928483009338379</v>
      </c>
      <c r="CW875">
        <v>4.8807377815246582</v>
      </c>
      <c r="CX875">
        <v>5.1295523643493652</v>
      </c>
      <c r="CY875">
        <v>4.5511174201965332</v>
      </c>
      <c r="CZ875">
        <v>3.9676113128662109</v>
      </c>
    </row>
    <row r="876" spans="1:104" x14ac:dyDescent="0.25">
      <c r="A876" t="s">
        <v>984</v>
      </c>
      <c r="B876" t="s">
        <v>24</v>
      </c>
      <c r="C876" t="s">
        <v>25</v>
      </c>
      <c r="D876" t="s">
        <v>186</v>
      </c>
      <c r="E876" t="s">
        <v>182</v>
      </c>
      <c r="F876">
        <v>2017</v>
      </c>
      <c r="G876" t="s">
        <v>172</v>
      </c>
      <c r="H876">
        <v>4</v>
      </c>
      <c r="I876">
        <v>145.44619750976562</v>
      </c>
      <c r="J876">
        <v>140.99899291992187</v>
      </c>
      <c r="K876">
        <v>138.18357849121094</v>
      </c>
      <c r="L876">
        <v>136.95816040039062</v>
      </c>
      <c r="M876">
        <v>142.2794189453125</v>
      </c>
      <c r="N876">
        <v>155.82794189453125</v>
      </c>
      <c r="O876">
        <v>171.82231140136719</v>
      </c>
      <c r="P876">
        <v>187.0418701171875</v>
      </c>
      <c r="Q876">
        <v>200.46310424804687</v>
      </c>
      <c r="R876">
        <v>212.67303466796875</v>
      </c>
      <c r="S876">
        <v>224.09396362304687</v>
      </c>
      <c r="T876">
        <v>228.50166320800781</v>
      </c>
      <c r="U876">
        <v>231.10067749023437</v>
      </c>
      <c r="V876">
        <v>232.73197937011719</v>
      </c>
      <c r="W876">
        <v>229.42961120605469</v>
      </c>
      <c r="X876">
        <v>221.42550659179687</v>
      </c>
      <c r="Y876">
        <v>210.86573791503906</v>
      </c>
      <c r="Z876">
        <v>199.87345886230469</v>
      </c>
      <c r="AA876">
        <v>187.60137939453125</v>
      </c>
      <c r="AB876">
        <v>184.35177612304687</v>
      </c>
      <c r="AC876">
        <v>180.4007568359375</v>
      </c>
      <c r="AD876">
        <v>171.36367797851562</v>
      </c>
      <c r="AE876">
        <v>163.01039123535156</v>
      </c>
      <c r="AF876">
        <v>155.98355102539062</v>
      </c>
      <c r="AG876">
        <v>-1.1528182774782181E-2</v>
      </c>
      <c r="AH876">
        <v>0.62865698337554932</v>
      </c>
      <c r="AI876">
        <v>0.33502635359764099</v>
      </c>
      <c r="AJ876">
        <v>0.65696966648101807</v>
      </c>
      <c r="AK876">
        <v>2.1889619529247284E-2</v>
      </c>
      <c r="AL876">
        <v>0.11639615893363953</v>
      </c>
      <c r="AM876">
        <v>-1.7030837535858154</v>
      </c>
      <c r="AN876">
        <v>-0.21307981014251709</v>
      </c>
      <c r="AO876">
        <v>1.0419398546218872</v>
      </c>
      <c r="AP876">
        <v>1.7613323926925659</v>
      </c>
      <c r="AQ876">
        <v>5.5080747604370117</v>
      </c>
      <c r="AR876">
        <v>19.100912094116211</v>
      </c>
      <c r="AS876">
        <v>19.279758453369141</v>
      </c>
      <c r="AT876">
        <v>17.981195449829102</v>
      </c>
      <c r="AU876">
        <v>17.040487289428711</v>
      </c>
      <c r="AV876">
        <v>17.135120391845703</v>
      </c>
      <c r="AW876">
        <v>16.888368606567383</v>
      </c>
      <c r="AX876">
        <v>14.499545097351074</v>
      </c>
      <c r="AY876">
        <v>5.8785161972045898</v>
      </c>
      <c r="AZ876">
        <v>3.6352195739746094</v>
      </c>
      <c r="BA876">
        <v>2.6043345928192139</v>
      </c>
      <c r="BB876">
        <v>1.7316778898239136</v>
      </c>
      <c r="BC876">
        <v>1.7968655824661255</v>
      </c>
      <c r="BD876">
        <v>1.922173023223877</v>
      </c>
      <c r="BE876">
        <v>65.326667785644531</v>
      </c>
      <c r="BF876">
        <v>63.980323791503906</v>
      </c>
      <c r="BG876">
        <v>62.680564880371094</v>
      </c>
      <c r="BH876">
        <v>63.200046539306641</v>
      </c>
      <c r="BI876">
        <v>62.200042724609375</v>
      </c>
      <c r="BJ876">
        <v>61.853694915771484</v>
      </c>
      <c r="BK876">
        <v>61.240856170654297</v>
      </c>
      <c r="BL876">
        <v>65.013717651367188</v>
      </c>
      <c r="BM876">
        <v>72.146430969238281</v>
      </c>
      <c r="BN876">
        <v>78.2384033203125</v>
      </c>
      <c r="BO876">
        <v>83.388877868652344</v>
      </c>
      <c r="BP876">
        <v>87.080177307128906</v>
      </c>
      <c r="BQ876">
        <v>88.32122802734375</v>
      </c>
      <c r="BR876">
        <v>88.379737854003906</v>
      </c>
      <c r="BS876">
        <v>88.110252380371094</v>
      </c>
      <c r="BT876">
        <v>87.718521118164062</v>
      </c>
      <c r="BU876">
        <v>87.194473266601563</v>
      </c>
      <c r="BV876">
        <v>85.420158386230469</v>
      </c>
      <c r="BW876">
        <v>83.105484008789063</v>
      </c>
      <c r="BX876">
        <v>78.353889465332031</v>
      </c>
      <c r="BY876">
        <v>74.898880004882813</v>
      </c>
      <c r="BZ876">
        <v>72.743644714355469</v>
      </c>
      <c r="CA876">
        <v>69.754241943359375</v>
      </c>
      <c r="CB876">
        <v>67.821891784667969</v>
      </c>
      <c r="CC876">
        <v>3.0440719127655029</v>
      </c>
      <c r="CD876">
        <v>2.4247519969940186</v>
      </c>
      <c r="CE876">
        <v>2.0366988182067871</v>
      </c>
      <c r="CF876">
        <v>2.6425220966339111</v>
      </c>
      <c r="CG876">
        <v>3.2196176052093506</v>
      </c>
      <c r="CH876">
        <v>3.9469823837280273</v>
      </c>
      <c r="CI876">
        <v>3.5197212696075439</v>
      </c>
      <c r="CJ876">
        <v>3.4273049831390381</v>
      </c>
      <c r="CK876">
        <v>1.8896960020065308</v>
      </c>
      <c r="CL876">
        <v>3.5197079181671143</v>
      </c>
      <c r="CM876">
        <v>3.3746237754821777</v>
      </c>
      <c r="CN876">
        <v>3.2970235347747803</v>
      </c>
      <c r="CO876">
        <v>3.0368070602416992</v>
      </c>
      <c r="CP876">
        <v>2.8997316360473633</v>
      </c>
      <c r="CQ876">
        <v>3.0752928256988525</v>
      </c>
      <c r="CR876">
        <v>4.0656561851501465</v>
      </c>
      <c r="CS876">
        <v>3.2796900272369385</v>
      </c>
      <c r="CT876">
        <v>3.333026647567749</v>
      </c>
      <c r="CU876">
        <v>3.8134956359863281</v>
      </c>
      <c r="CV876">
        <v>4.295567512512207</v>
      </c>
      <c r="CW876">
        <v>4.5833721160888672</v>
      </c>
      <c r="CX876">
        <v>4.8178877830505371</v>
      </c>
      <c r="CY876">
        <v>4.2853174209594727</v>
      </c>
      <c r="CZ876">
        <v>3.7476027011871338</v>
      </c>
    </row>
    <row r="877" spans="1:104" x14ac:dyDescent="0.25">
      <c r="A877" t="s">
        <v>985</v>
      </c>
      <c r="B877" t="s">
        <v>24</v>
      </c>
      <c r="C877" t="s">
        <v>25</v>
      </c>
      <c r="D877" t="s">
        <v>186</v>
      </c>
      <c r="E877" t="s">
        <v>182</v>
      </c>
      <c r="F877">
        <v>2017</v>
      </c>
      <c r="G877" t="s">
        <v>173</v>
      </c>
      <c r="H877">
        <v>5</v>
      </c>
      <c r="I877">
        <v>145.19981384277344</v>
      </c>
      <c r="J877">
        <v>141.59732055664062</v>
      </c>
      <c r="K877">
        <v>138.71363830566406</v>
      </c>
      <c r="L877">
        <v>138.25949096679687</v>
      </c>
      <c r="M877">
        <v>144.501953125</v>
      </c>
      <c r="N877">
        <v>158.4521484375</v>
      </c>
      <c r="O877">
        <v>173.64680480957031</v>
      </c>
      <c r="P877">
        <v>192.09236145019531</v>
      </c>
      <c r="Q877">
        <v>208.57344055175781</v>
      </c>
      <c r="R877">
        <v>221.19931030273437</v>
      </c>
      <c r="S877">
        <v>231.89799499511719</v>
      </c>
      <c r="T877">
        <v>236.06275939941406</v>
      </c>
      <c r="U877">
        <v>237.71749877929687</v>
      </c>
      <c r="V877">
        <v>237.60626220703125</v>
      </c>
      <c r="W877">
        <v>233.70164489746094</v>
      </c>
      <c r="X877">
        <v>225.29946899414062</v>
      </c>
      <c r="Y877">
        <v>214.50946044921875</v>
      </c>
      <c r="Z877">
        <v>203.53315734863281</v>
      </c>
      <c r="AA877">
        <v>191.134765625</v>
      </c>
      <c r="AB877">
        <v>186.91464233398437</v>
      </c>
      <c r="AC877">
        <v>183.21015930175781</v>
      </c>
      <c r="AD877">
        <v>172.28742980957031</v>
      </c>
      <c r="AE877">
        <v>164.207763671875</v>
      </c>
      <c r="AF877">
        <v>156.69947814941406</v>
      </c>
      <c r="AG877">
        <v>3.3566273748874664E-2</v>
      </c>
      <c r="AH877">
        <v>0.62907832860946655</v>
      </c>
      <c r="AI877">
        <v>0.38072061538696289</v>
      </c>
      <c r="AJ877">
        <v>0.72981256246566772</v>
      </c>
      <c r="AK877">
        <v>0.14629124104976654</v>
      </c>
      <c r="AL877">
        <v>0.37823837995529175</v>
      </c>
      <c r="AM877">
        <v>-1.5044142007827759</v>
      </c>
      <c r="AN877">
        <v>0.18611794710159302</v>
      </c>
      <c r="AO877">
        <v>1.4417303800582886</v>
      </c>
      <c r="AP877">
        <v>1.9933805465698242</v>
      </c>
      <c r="AQ877">
        <v>5.847588062286377</v>
      </c>
      <c r="AR877">
        <v>20.031810760498047</v>
      </c>
      <c r="AS877">
        <v>20.202224731445313</v>
      </c>
      <c r="AT877">
        <v>18.711492538452148</v>
      </c>
      <c r="AU877">
        <v>17.719484329223633</v>
      </c>
      <c r="AV877">
        <v>18.022424697875977</v>
      </c>
      <c r="AW877">
        <v>17.752275466918945</v>
      </c>
      <c r="AX877">
        <v>15.421405792236328</v>
      </c>
      <c r="AY877">
        <v>6.5817031860351563</v>
      </c>
      <c r="AZ877">
        <v>4.0273799896240234</v>
      </c>
      <c r="BA877">
        <v>2.8367207050323486</v>
      </c>
      <c r="BB877">
        <v>1.9217941761016846</v>
      </c>
      <c r="BC877">
        <v>1.9974433183670044</v>
      </c>
      <c r="BD877">
        <v>2.0745856761932373</v>
      </c>
      <c r="BE877">
        <v>68.582633972167969</v>
      </c>
      <c r="BF877">
        <v>67.933540344238281</v>
      </c>
      <c r="BG877">
        <v>67.389945983886719</v>
      </c>
      <c r="BH877">
        <v>66.841766357421875</v>
      </c>
      <c r="BI877">
        <v>65.990852355957031</v>
      </c>
      <c r="BJ877">
        <v>65.389945983886719</v>
      </c>
      <c r="BK877">
        <v>64.789031982421875</v>
      </c>
      <c r="BL877">
        <v>67.956405639648438</v>
      </c>
      <c r="BM877">
        <v>75.229255676269531</v>
      </c>
      <c r="BN877">
        <v>80.281997680664063</v>
      </c>
      <c r="BO877">
        <v>85.075592041015625</v>
      </c>
      <c r="BP877">
        <v>87.681083679199219</v>
      </c>
      <c r="BQ877">
        <v>87.23382568359375</v>
      </c>
      <c r="BR877">
        <v>86.229255676269531</v>
      </c>
      <c r="BS877">
        <v>86.080169677734375</v>
      </c>
      <c r="BT877">
        <v>84.974685668945313</v>
      </c>
      <c r="BU877">
        <v>82.768287658691406</v>
      </c>
      <c r="BV877">
        <v>81.167366027832031</v>
      </c>
      <c r="BW877">
        <v>80.80731201171875</v>
      </c>
      <c r="BX877">
        <v>78.759147644042969</v>
      </c>
      <c r="BY877">
        <v>74.100921630859375</v>
      </c>
      <c r="BZ877">
        <v>70.94268798828125</v>
      </c>
      <c r="CA877">
        <v>69.644515991210938</v>
      </c>
      <c r="CB877">
        <v>68.639945983886719</v>
      </c>
      <c r="CC877">
        <v>3.007526159286499</v>
      </c>
      <c r="CD877">
        <v>2.4102239608764648</v>
      </c>
      <c r="CE877">
        <v>2.0239710807800293</v>
      </c>
      <c r="CF877">
        <v>2.6403026580810547</v>
      </c>
      <c r="CG877">
        <v>3.2361087799072266</v>
      </c>
      <c r="CH877">
        <v>3.9719574451446533</v>
      </c>
      <c r="CI877">
        <v>3.5202867984771729</v>
      </c>
      <c r="CJ877">
        <v>3.4840822219848633</v>
      </c>
      <c r="CK877">
        <v>1.9458147287368774</v>
      </c>
      <c r="CL877">
        <v>3.6232349872589111</v>
      </c>
      <c r="CM877">
        <v>3.4560301303863525</v>
      </c>
      <c r="CN877">
        <v>3.3711099624633789</v>
      </c>
      <c r="CO877">
        <v>3.0916557312011719</v>
      </c>
      <c r="CP877">
        <v>2.9300425052642822</v>
      </c>
      <c r="CQ877">
        <v>3.1001648902893066</v>
      </c>
      <c r="CR877">
        <v>4.0942025184631348</v>
      </c>
      <c r="CS877">
        <v>3.3013525009155273</v>
      </c>
      <c r="CT877">
        <v>3.3584370613098145</v>
      </c>
      <c r="CU877">
        <v>3.8458118438720703</v>
      </c>
      <c r="CV877">
        <v>4.3120737075805664</v>
      </c>
      <c r="CW877">
        <v>4.608518123626709</v>
      </c>
      <c r="CX877">
        <v>4.7936801910400391</v>
      </c>
      <c r="CY877">
        <v>4.2722749710083008</v>
      </c>
      <c r="CZ877">
        <v>3.7261021137237549</v>
      </c>
    </row>
    <row r="878" spans="1:104" x14ac:dyDescent="0.25">
      <c r="A878" t="s">
        <v>986</v>
      </c>
      <c r="B878" t="s">
        <v>24</v>
      </c>
      <c r="C878" t="s">
        <v>25</v>
      </c>
      <c r="D878" t="s">
        <v>186</v>
      </c>
      <c r="E878" t="s">
        <v>182</v>
      </c>
      <c r="F878">
        <v>2017</v>
      </c>
      <c r="G878" t="s">
        <v>174</v>
      </c>
      <c r="H878">
        <v>6</v>
      </c>
      <c r="I878">
        <v>149.03329467773437</v>
      </c>
      <c r="J878">
        <v>145.05642700195312</v>
      </c>
      <c r="K878">
        <v>142.27137756347656</v>
      </c>
      <c r="L878">
        <v>141.28373718261719</v>
      </c>
      <c r="M878">
        <v>147.17807006835937</v>
      </c>
      <c r="N878">
        <v>160.40505981445312</v>
      </c>
      <c r="O878">
        <v>174.93989562988281</v>
      </c>
      <c r="P878">
        <v>193.24801635742187</v>
      </c>
      <c r="Q878">
        <v>206.39350891113281</v>
      </c>
      <c r="R878">
        <v>217.42408752441406</v>
      </c>
      <c r="S878">
        <v>227.79365539550781</v>
      </c>
      <c r="T878">
        <v>231.22970581054687</v>
      </c>
      <c r="U878">
        <v>232.16482543945312</v>
      </c>
      <c r="V878">
        <v>231.90971374511719</v>
      </c>
      <c r="W878">
        <v>228.769775390625</v>
      </c>
      <c r="X878">
        <v>221.97235107421875</v>
      </c>
      <c r="Y878">
        <v>214.2559814453125</v>
      </c>
      <c r="Z878">
        <v>203.92219543457031</v>
      </c>
      <c r="AA878">
        <v>192.87068176269531</v>
      </c>
      <c r="AB878">
        <v>186.06642150878906</v>
      </c>
      <c r="AC878">
        <v>183.07499694824219</v>
      </c>
      <c r="AD878">
        <v>173.470703125</v>
      </c>
      <c r="AE878">
        <v>165.90837097167969</v>
      </c>
      <c r="AF878">
        <v>158.61477661132812</v>
      </c>
      <c r="AG878">
        <v>-4.8820171505212784E-2</v>
      </c>
      <c r="AH878">
        <v>0.65271896123886108</v>
      </c>
      <c r="AI878">
        <v>0.30921214818954468</v>
      </c>
      <c r="AJ878">
        <v>0.62256312370300293</v>
      </c>
      <c r="AK878">
        <v>-8.6194746196269989E-2</v>
      </c>
      <c r="AL878">
        <v>-0.11136192828416824</v>
      </c>
      <c r="AM878">
        <v>-1.9248447418212891</v>
      </c>
      <c r="AN878">
        <v>-0.58079415559768677</v>
      </c>
      <c r="AO878">
        <v>0.76079899072647095</v>
      </c>
      <c r="AP878">
        <v>1.6616036891937256</v>
      </c>
      <c r="AQ878">
        <v>5.4877843856811523</v>
      </c>
      <c r="AR878">
        <v>19.092994689941406</v>
      </c>
      <c r="AS878">
        <v>19.066659927368164</v>
      </c>
      <c r="AT878">
        <v>17.622215270996094</v>
      </c>
      <c r="AU878">
        <v>16.678230285644531</v>
      </c>
      <c r="AV878">
        <v>16.662527084350586</v>
      </c>
      <c r="AW878">
        <v>16.64604377746582</v>
      </c>
      <c r="AX878">
        <v>14.20256233215332</v>
      </c>
      <c r="AY878">
        <v>5.4978628158569336</v>
      </c>
      <c r="AZ878">
        <v>3.3700952529907227</v>
      </c>
      <c r="BA878">
        <v>2.4780220985412598</v>
      </c>
      <c r="BB878">
        <v>1.5896284580230713</v>
      </c>
      <c r="BC878">
        <v>1.6558558940887451</v>
      </c>
      <c r="BD878">
        <v>1.822043776512146</v>
      </c>
      <c r="BE878">
        <v>66.728927612304688</v>
      </c>
      <c r="BF878">
        <v>64.739273071289063</v>
      </c>
      <c r="BG878">
        <v>64.335609436035156</v>
      </c>
      <c r="BH878">
        <v>64.174598693847656</v>
      </c>
      <c r="BI878">
        <v>64.222770690917969</v>
      </c>
      <c r="BJ878">
        <v>64.069122314453125</v>
      </c>
      <c r="BK878">
        <v>64.540420532226562</v>
      </c>
      <c r="BL878">
        <v>69.101112365722656</v>
      </c>
      <c r="BM878">
        <v>72.361839294433594</v>
      </c>
      <c r="BN878">
        <v>75.673530578613281</v>
      </c>
      <c r="BO878">
        <v>79.191627502441406</v>
      </c>
      <c r="BP878">
        <v>81.342292785644531</v>
      </c>
      <c r="BQ878">
        <v>82.946197509765625</v>
      </c>
      <c r="BR878">
        <v>83.592292785644531</v>
      </c>
      <c r="BS878">
        <v>82.123970031738281</v>
      </c>
      <c r="BT878">
        <v>82.881324768066406</v>
      </c>
      <c r="BU878">
        <v>82.619400024414063</v>
      </c>
      <c r="BV878">
        <v>80.420547485351563</v>
      </c>
      <c r="BW878">
        <v>78.930885314941406</v>
      </c>
      <c r="BX878">
        <v>77.361648559570313</v>
      </c>
      <c r="BY878">
        <v>75.266494750976563</v>
      </c>
      <c r="BZ878">
        <v>72.548179626464844</v>
      </c>
      <c r="CA878">
        <v>70.947257995605469</v>
      </c>
      <c r="CB878">
        <v>69.478919982910156</v>
      </c>
      <c r="CC878">
        <v>3.1549131870269775</v>
      </c>
      <c r="CD878">
        <v>2.523435115814209</v>
      </c>
      <c r="CE878">
        <v>2.1214325428009033</v>
      </c>
      <c r="CF878">
        <v>2.7574539184570313</v>
      </c>
      <c r="CG878">
        <v>3.3686323165893555</v>
      </c>
      <c r="CH878">
        <v>4.1093869209289551</v>
      </c>
      <c r="CI878">
        <v>3.6247470378875732</v>
      </c>
      <c r="CJ878">
        <v>3.5819404125213623</v>
      </c>
      <c r="CK878">
        <v>1.968073844909668</v>
      </c>
      <c r="CL878">
        <v>3.6376466751098633</v>
      </c>
      <c r="CM878">
        <v>3.4678537845611572</v>
      </c>
      <c r="CN878">
        <v>3.374680757522583</v>
      </c>
      <c r="CO878">
        <v>3.0859818458557129</v>
      </c>
      <c r="CP878">
        <v>2.9227499961853027</v>
      </c>
      <c r="CQ878">
        <v>3.1018764972686768</v>
      </c>
      <c r="CR878">
        <v>4.1226310729980469</v>
      </c>
      <c r="CS878">
        <v>3.3701992034912109</v>
      </c>
      <c r="CT878">
        <v>3.4390854835510254</v>
      </c>
      <c r="CU878">
        <v>3.9661555290222168</v>
      </c>
      <c r="CV878">
        <v>4.3857502937316895</v>
      </c>
      <c r="CW878">
        <v>4.7054052352905273</v>
      </c>
      <c r="CX878">
        <v>4.9317531585693359</v>
      </c>
      <c r="CY878">
        <v>4.4115080833435059</v>
      </c>
      <c r="CZ878">
        <v>3.8547017574310303</v>
      </c>
    </row>
    <row r="879" spans="1:104" x14ac:dyDescent="0.25">
      <c r="A879" t="s">
        <v>987</v>
      </c>
      <c r="B879" t="s">
        <v>24</v>
      </c>
      <c r="C879" t="s">
        <v>25</v>
      </c>
      <c r="D879" t="s">
        <v>186</v>
      </c>
      <c r="E879" t="s">
        <v>182</v>
      </c>
      <c r="F879">
        <v>2017</v>
      </c>
      <c r="G879" t="s">
        <v>175</v>
      </c>
      <c r="H879">
        <v>7</v>
      </c>
      <c r="I879">
        <v>154.53912353515625</v>
      </c>
      <c r="J879">
        <v>150.98905944824219</v>
      </c>
      <c r="K879">
        <v>147.87481689453125</v>
      </c>
      <c r="L879">
        <v>147.48185729980469</v>
      </c>
      <c r="M879">
        <v>154.49569702148437</v>
      </c>
      <c r="N879">
        <v>170.09078979492187</v>
      </c>
      <c r="O879">
        <v>184.94813537597656</v>
      </c>
      <c r="P879">
        <v>201.76754760742187</v>
      </c>
      <c r="Q879">
        <v>213.77674865722656</v>
      </c>
      <c r="R879">
        <v>225.06297302246094</v>
      </c>
      <c r="S879">
        <v>235.2037353515625</v>
      </c>
      <c r="T879">
        <v>237.60081481933594</v>
      </c>
      <c r="U879">
        <v>239.35829162597656</v>
      </c>
      <c r="V879">
        <v>239.01983642578125</v>
      </c>
      <c r="W879">
        <v>236.18711853027344</v>
      </c>
      <c r="X879">
        <v>231.71176147460937</v>
      </c>
      <c r="Y879">
        <v>224.88371276855469</v>
      </c>
      <c r="Z879">
        <v>213.84246826171875</v>
      </c>
      <c r="AA879">
        <v>201.34532165527344</v>
      </c>
      <c r="AB879">
        <v>193.49458312988281</v>
      </c>
      <c r="AC879">
        <v>189.75418090820312</v>
      </c>
      <c r="AD879">
        <v>179.80271911621094</v>
      </c>
      <c r="AE879">
        <v>171.82102966308594</v>
      </c>
      <c r="AF879">
        <v>164.53248596191406</v>
      </c>
      <c r="AG879">
        <v>9.6684262156486511E-2</v>
      </c>
      <c r="AH879">
        <v>0.65940463542938232</v>
      </c>
      <c r="AI879">
        <v>0.46408706903457642</v>
      </c>
      <c r="AJ879">
        <v>0.86944949626922607</v>
      </c>
      <c r="AK879">
        <v>0.33965295553207397</v>
      </c>
      <c r="AL879">
        <v>0.80376142263412476</v>
      </c>
      <c r="AM879">
        <v>-1.2778689861297607</v>
      </c>
      <c r="AN879">
        <v>0.80270320177078247</v>
      </c>
      <c r="AO879">
        <v>2.0019505023956299</v>
      </c>
      <c r="AP879">
        <v>2.2612323760986328</v>
      </c>
      <c r="AQ879">
        <v>6.1476569175720215</v>
      </c>
      <c r="AR879">
        <v>20.601211547851563</v>
      </c>
      <c r="AS879">
        <v>20.878067016601563</v>
      </c>
      <c r="AT879">
        <v>19.340400695800781</v>
      </c>
      <c r="AU879">
        <v>18.442087173461914</v>
      </c>
      <c r="AV879">
        <v>19.402013778686523</v>
      </c>
      <c r="AW879">
        <v>19.464187622070312</v>
      </c>
      <c r="AX879">
        <v>17.180486679077148</v>
      </c>
      <c r="AY879">
        <v>7.8282942771911621</v>
      </c>
      <c r="AZ879">
        <v>4.6708984375</v>
      </c>
      <c r="BA879">
        <v>3.215778112411499</v>
      </c>
      <c r="BB879">
        <v>2.2768974304199219</v>
      </c>
      <c r="BC879">
        <v>2.3823208808898926</v>
      </c>
      <c r="BD879">
        <v>2.403472900390625</v>
      </c>
      <c r="BE879">
        <v>72.043601989746094</v>
      </c>
      <c r="BF879">
        <v>71.798171997070312</v>
      </c>
      <c r="BG879">
        <v>71.447257995605469</v>
      </c>
      <c r="BH879">
        <v>71.346343994140625</v>
      </c>
      <c r="BI879">
        <v>71.341773986816406</v>
      </c>
      <c r="BJ879">
        <v>71.19268798828125</v>
      </c>
      <c r="BK879">
        <v>70.990852355957031</v>
      </c>
      <c r="BL879">
        <v>72.75</v>
      </c>
      <c r="BM879">
        <v>74.960975646972656</v>
      </c>
      <c r="BN879">
        <v>78.864631652832031</v>
      </c>
      <c r="BO879">
        <v>82.325592041015625</v>
      </c>
      <c r="BP879">
        <v>85.339309692382813</v>
      </c>
      <c r="BQ879">
        <v>86.185653686523438</v>
      </c>
      <c r="BR879">
        <v>87.479255676269531</v>
      </c>
      <c r="BS879">
        <v>87.729255676269531</v>
      </c>
      <c r="BT879">
        <v>85.935653686523438</v>
      </c>
      <c r="BU879">
        <v>83.277427673339844</v>
      </c>
      <c r="BV879">
        <v>81.571029663085938</v>
      </c>
      <c r="BW879">
        <v>81.364631652832031</v>
      </c>
      <c r="BX879">
        <v>80.009147644042969</v>
      </c>
      <c r="BY879">
        <v>76.460975646972656</v>
      </c>
      <c r="BZ879">
        <v>74.403656005859375</v>
      </c>
      <c r="CA879">
        <v>73.302742004394531</v>
      </c>
      <c r="CB879">
        <v>73.048171997070313</v>
      </c>
      <c r="CC879">
        <v>3.1713650226593018</v>
      </c>
      <c r="CD879">
        <v>2.5455412864685059</v>
      </c>
      <c r="CE879">
        <v>2.1363990306854248</v>
      </c>
      <c r="CF879">
        <v>2.7898178100585937</v>
      </c>
      <c r="CG879">
        <v>3.4284124374389648</v>
      </c>
      <c r="CH879">
        <v>4.2254552841186523</v>
      </c>
      <c r="CI879">
        <v>3.7148349285125732</v>
      </c>
      <c r="CJ879">
        <v>3.625086784362793</v>
      </c>
      <c r="CK879">
        <v>1.9758222103118896</v>
      </c>
      <c r="CL879">
        <v>3.6507124900817871</v>
      </c>
      <c r="CM879">
        <v>3.4712905883789062</v>
      </c>
      <c r="CN879">
        <v>3.3611507415771484</v>
      </c>
      <c r="CO879">
        <v>3.0838363170623779</v>
      </c>
      <c r="CP879">
        <v>2.9198131561279297</v>
      </c>
      <c r="CQ879">
        <v>3.1040346622467041</v>
      </c>
      <c r="CR879">
        <v>4.1712393760681152</v>
      </c>
      <c r="CS879">
        <v>3.4278860092163086</v>
      </c>
      <c r="CT879">
        <v>3.4944915771484375</v>
      </c>
      <c r="CU879">
        <v>4.0135254859924316</v>
      </c>
      <c r="CV879">
        <v>4.4223060607910156</v>
      </c>
      <c r="CW879">
        <v>4.72845458984375</v>
      </c>
      <c r="CX879">
        <v>4.9567804336547852</v>
      </c>
      <c r="CY879">
        <v>4.4289956092834473</v>
      </c>
      <c r="CZ879">
        <v>3.8757836818695068</v>
      </c>
    </row>
    <row r="880" spans="1:104" x14ac:dyDescent="0.25">
      <c r="A880" t="s">
        <v>988</v>
      </c>
      <c r="B880" t="s">
        <v>24</v>
      </c>
      <c r="C880" t="s">
        <v>25</v>
      </c>
      <c r="D880" t="s">
        <v>186</v>
      </c>
      <c r="E880" t="s">
        <v>182</v>
      </c>
      <c r="F880">
        <v>2017</v>
      </c>
      <c r="G880" t="s">
        <v>176</v>
      </c>
      <c r="H880">
        <v>8</v>
      </c>
      <c r="I880">
        <v>158.97636413574219</v>
      </c>
      <c r="J880">
        <v>154.97462463378906</v>
      </c>
      <c r="K880">
        <v>151.90614318847656</v>
      </c>
      <c r="L880">
        <v>151.4375</v>
      </c>
      <c r="M880">
        <v>158.50740051269531</v>
      </c>
      <c r="N880">
        <v>175.39533996582031</v>
      </c>
      <c r="O880">
        <v>191.293212890625</v>
      </c>
      <c r="P880">
        <v>207.41612243652344</v>
      </c>
      <c r="Q880">
        <v>220.985107421875</v>
      </c>
      <c r="R880">
        <v>232.67880249023437</v>
      </c>
      <c r="S880">
        <v>243.67616271972656</v>
      </c>
      <c r="T880">
        <v>246.70124816894531</v>
      </c>
      <c r="U880">
        <v>248.75653076171875</v>
      </c>
      <c r="V880">
        <v>248.55909729003906</v>
      </c>
      <c r="W880">
        <v>246.06861877441406</v>
      </c>
      <c r="X880">
        <v>239.9017333984375</v>
      </c>
      <c r="Y880">
        <v>231.82749938964844</v>
      </c>
      <c r="Z880">
        <v>221.85029602050781</v>
      </c>
      <c r="AA880">
        <v>209.79867553710937</v>
      </c>
      <c r="AB880">
        <v>202.87559509277344</v>
      </c>
      <c r="AC880">
        <v>197.02459716796875</v>
      </c>
      <c r="AD880">
        <v>186.1123046875</v>
      </c>
      <c r="AE880">
        <v>177.40245056152344</v>
      </c>
      <c r="AF880">
        <v>169.59483337402344</v>
      </c>
      <c r="AG880">
        <v>0.12173283845186234</v>
      </c>
      <c r="AH880">
        <v>0.67248141765594482</v>
      </c>
      <c r="AI880">
        <v>0.497902512550354</v>
      </c>
      <c r="AJ880">
        <v>0.92591160535812378</v>
      </c>
      <c r="AK880">
        <v>0.41621056199073792</v>
      </c>
      <c r="AL880">
        <v>0.9751431941986084</v>
      </c>
      <c r="AM880">
        <v>-1.2022593021392822</v>
      </c>
      <c r="AN880">
        <v>1.0464185476303101</v>
      </c>
      <c r="AO880">
        <v>2.2611722946166992</v>
      </c>
      <c r="AP880">
        <v>2.423332691192627</v>
      </c>
      <c r="AQ880">
        <v>6.4430065155029297</v>
      </c>
      <c r="AR880">
        <v>21.536516189575195</v>
      </c>
      <c r="AS880">
        <v>21.881217956542969</v>
      </c>
      <c r="AT880">
        <v>20.287927627563477</v>
      </c>
      <c r="AU880">
        <v>19.398035049438477</v>
      </c>
      <c r="AV880">
        <v>20.397922515869141</v>
      </c>
      <c r="AW880">
        <v>20.377264022827148</v>
      </c>
      <c r="AX880">
        <v>18.184638977050781</v>
      </c>
      <c r="AY880">
        <v>8.4855518341064453</v>
      </c>
      <c r="AZ880">
        <v>5.0844535827636719</v>
      </c>
      <c r="BA880">
        <v>3.4442508220672607</v>
      </c>
      <c r="BB880">
        <v>2.4579129219055176</v>
      </c>
      <c r="BC880">
        <v>2.5654661655426025</v>
      </c>
      <c r="BD880">
        <v>2.55816650390625</v>
      </c>
      <c r="BE880">
        <v>73.830108642578125</v>
      </c>
      <c r="BF880">
        <v>72.922767639160156</v>
      </c>
      <c r="BG880">
        <v>72.322769165039062</v>
      </c>
      <c r="BH880">
        <v>71.957656860351563</v>
      </c>
      <c r="BI880">
        <v>70.99395751953125</v>
      </c>
      <c r="BJ880">
        <v>70.793952941894531</v>
      </c>
      <c r="BK880">
        <v>70.709571838378906</v>
      </c>
      <c r="BL880">
        <v>72.018341064453125</v>
      </c>
      <c r="BM880">
        <v>76.294242858886719</v>
      </c>
      <c r="BN880">
        <v>80.173858642578125</v>
      </c>
      <c r="BO880">
        <v>84.34979248046875</v>
      </c>
      <c r="BP880">
        <v>85.959335327148438</v>
      </c>
      <c r="BQ880">
        <v>87.876213073730469</v>
      </c>
      <c r="BR880">
        <v>86.514755249023438</v>
      </c>
      <c r="BS880">
        <v>86.781181335449219</v>
      </c>
      <c r="BT880">
        <v>87.187065124511719</v>
      </c>
      <c r="BU880">
        <v>86.612396240234375</v>
      </c>
      <c r="BV880">
        <v>86.093132019042969</v>
      </c>
      <c r="BW880">
        <v>83.562881469726563</v>
      </c>
      <c r="BX880">
        <v>80.964004516601562</v>
      </c>
      <c r="BY880">
        <v>77.968612670898437</v>
      </c>
      <c r="BZ880">
        <v>75.913383483886719</v>
      </c>
      <c r="CA880">
        <v>75.309730529785156</v>
      </c>
      <c r="CB880">
        <v>74.846961975097656</v>
      </c>
      <c r="CC880">
        <v>3.25675368309021</v>
      </c>
      <c r="CD880">
        <v>2.607886791229248</v>
      </c>
      <c r="CE880">
        <v>2.1902542114257812</v>
      </c>
      <c r="CF880">
        <v>2.8594543933868408</v>
      </c>
      <c r="CG880">
        <v>3.5114266872406006</v>
      </c>
      <c r="CH880">
        <v>4.3497858047485352</v>
      </c>
      <c r="CI880">
        <v>3.8356235027313232</v>
      </c>
      <c r="CJ880">
        <v>3.7200472354888916</v>
      </c>
      <c r="CK880">
        <v>2.0387334823608398</v>
      </c>
      <c r="CL880">
        <v>3.767317533493042</v>
      </c>
      <c r="CM880">
        <v>3.5904548168182373</v>
      </c>
      <c r="CN880">
        <v>3.4836814403533936</v>
      </c>
      <c r="CO880">
        <v>3.1991019248962402</v>
      </c>
      <c r="CP880">
        <v>3.0308969020843506</v>
      </c>
      <c r="CQ880">
        <v>3.2276852130889893</v>
      </c>
      <c r="CR880">
        <v>4.3108334541320801</v>
      </c>
      <c r="CS880">
        <v>3.5271203517913818</v>
      </c>
      <c r="CT880">
        <v>3.6185381412506104</v>
      </c>
      <c r="CU880">
        <v>4.1746788024902344</v>
      </c>
      <c r="CV880">
        <v>4.6303830146789551</v>
      </c>
      <c r="CW880">
        <v>4.9020419120788574</v>
      </c>
      <c r="CX880">
        <v>5.1222238540649414</v>
      </c>
      <c r="CY880">
        <v>4.5647540092468262</v>
      </c>
      <c r="CZ880">
        <v>3.9878654479980469</v>
      </c>
    </row>
    <row r="881" spans="1:104" x14ac:dyDescent="0.25">
      <c r="A881" t="s">
        <v>989</v>
      </c>
      <c r="B881" t="s">
        <v>24</v>
      </c>
      <c r="C881" t="s">
        <v>25</v>
      </c>
      <c r="D881" t="s">
        <v>186</v>
      </c>
      <c r="E881" t="s">
        <v>182</v>
      </c>
      <c r="F881">
        <v>2017</v>
      </c>
      <c r="G881" t="s">
        <v>177</v>
      </c>
      <c r="H881">
        <v>9</v>
      </c>
      <c r="I881">
        <v>157.12844848632812</v>
      </c>
      <c r="J881">
        <v>153.25912475585937</v>
      </c>
      <c r="K881">
        <v>150.40321350097656</v>
      </c>
      <c r="L881">
        <v>150.30772399902344</v>
      </c>
      <c r="M881">
        <v>158.63310241699219</v>
      </c>
      <c r="N881">
        <v>175.78947448730469</v>
      </c>
      <c r="O881">
        <v>195.41435241699219</v>
      </c>
      <c r="P881">
        <v>212.052734375</v>
      </c>
      <c r="Q881">
        <v>229.57168579101562</v>
      </c>
      <c r="R881">
        <v>244.74130249023437</v>
      </c>
      <c r="S881">
        <v>256.36474609375</v>
      </c>
      <c r="T881">
        <v>259.94403076171875</v>
      </c>
      <c r="U881">
        <v>261.78744506835937</v>
      </c>
      <c r="V881">
        <v>260.77227783203125</v>
      </c>
      <c r="W881">
        <v>257.24606323242187</v>
      </c>
      <c r="X881">
        <v>248.49668884277344</v>
      </c>
      <c r="Y881">
        <v>236.99996948242187</v>
      </c>
      <c r="Z881">
        <v>225.99839782714844</v>
      </c>
      <c r="AA881">
        <v>214.6126708984375</v>
      </c>
      <c r="AB881">
        <v>209.4261474609375</v>
      </c>
      <c r="AC881">
        <v>199.95463562011719</v>
      </c>
      <c r="AD881">
        <v>187.26507568359375</v>
      </c>
      <c r="AE881">
        <v>177.04257202148437</v>
      </c>
      <c r="AF881">
        <v>168.94636535644531</v>
      </c>
      <c r="AG881">
        <v>0.17353364825248718</v>
      </c>
      <c r="AH881">
        <v>0.66180837154388428</v>
      </c>
      <c r="AI881">
        <v>0.54468119144439697</v>
      </c>
      <c r="AJ881">
        <v>0.99765115976333618</v>
      </c>
      <c r="AK881">
        <v>0.56658631563186646</v>
      </c>
      <c r="AL881">
        <v>1.2959704399108887</v>
      </c>
      <c r="AM881">
        <v>-0.96068179607391357</v>
      </c>
      <c r="AN881">
        <v>1.564321756362915</v>
      </c>
      <c r="AO881">
        <v>2.7839145660400391</v>
      </c>
      <c r="AP881">
        <v>2.7459757328033447</v>
      </c>
      <c r="AQ881">
        <v>6.9501886367797852</v>
      </c>
      <c r="AR881">
        <v>23.040546417236328</v>
      </c>
      <c r="AS881">
        <v>23.464420318603516</v>
      </c>
      <c r="AT881">
        <v>21.701299667358398</v>
      </c>
      <c r="AU881">
        <v>20.71075439453125</v>
      </c>
      <c r="AV881">
        <v>21.836671829223633</v>
      </c>
      <c r="AW881">
        <v>21.526027679443359</v>
      </c>
      <c r="AX881">
        <v>19.324737548828125</v>
      </c>
      <c r="AY881">
        <v>9.4143362045288086</v>
      </c>
      <c r="AZ881">
        <v>5.6700835227966309</v>
      </c>
      <c r="BA881">
        <v>3.7257721424102783</v>
      </c>
      <c r="BB881">
        <v>2.6939949989318848</v>
      </c>
      <c r="BC881">
        <v>2.7869715690612793</v>
      </c>
      <c r="BD881">
        <v>2.7206501960754395</v>
      </c>
      <c r="BE881">
        <v>71.990852355957031</v>
      </c>
      <c r="BF881">
        <v>71.789024353027344</v>
      </c>
      <c r="BG881">
        <v>71.341773986816406</v>
      </c>
      <c r="BH881">
        <v>70.94268798828125</v>
      </c>
      <c r="BI881">
        <v>70.894515991210938</v>
      </c>
      <c r="BJ881">
        <v>70.389945983886719</v>
      </c>
      <c r="BK881">
        <v>71.947257995605469</v>
      </c>
      <c r="BL881">
        <v>72.552742004394531</v>
      </c>
      <c r="BM881">
        <v>77.321029663085938</v>
      </c>
      <c r="BN881">
        <v>83.176513671875</v>
      </c>
      <c r="BO881">
        <v>87.65576171875</v>
      </c>
      <c r="BP881">
        <v>90.458503723144531</v>
      </c>
      <c r="BQ881">
        <v>90.4676513671875</v>
      </c>
      <c r="BR881">
        <v>91.011253356933594</v>
      </c>
      <c r="BS881">
        <v>90.65576171875</v>
      </c>
      <c r="BT881">
        <v>90.550277709960938</v>
      </c>
      <c r="BU881">
        <v>90.9884033203125</v>
      </c>
      <c r="BV881">
        <v>89.387481689453125</v>
      </c>
      <c r="BW881">
        <v>87.531997680664063</v>
      </c>
      <c r="BX881">
        <v>82.509140014648437</v>
      </c>
      <c r="BY881">
        <v>79.947257995605469</v>
      </c>
      <c r="BZ881">
        <v>78.293601989746094</v>
      </c>
      <c r="CA881">
        <v>76.697257995605469</v>
      </c>
      <c r="CB881">
        <v>75.293594360351563</v>
      </c>
      <c r="CC881">
        <v>3.215294361114502</v>
      </c>
      <c r="CD881">
        <v>2.5764169692993164</v>
      </c>
      <c r="CE881">
        <v>2.1665525436401367</v>
      </c>
      <c r="CF881">
        <v>2.8351361751556396</v>
      </c>
      <c r="CG881">
        <v>3.5103306770324707</v>
      </c>
      <c r="CH881">
        <v>4.354832649230957</v>
      </c>
      <c r="CI881">
        <v>3.9143123626708984</v>
      </c>
      <c r="CJ881">
        <v>3.7993505001068115</v>
      </c>
      <c r="CK881">
        <v>2.1156435012817383</v>
      </c>
      <c r="CL881">
        <v>3.9597673416137695</v>
      </c>
      <c r="CM881">
        <v>3.7746181488037109</v>
      </c>
      <c r="CN881">
        <v>3.6669650077819824</v>
      </c>
      <c r="CO881">
        <v>3.3631250858306885</v>
      </c>
      <c r="CP881">
        <v>3.1765475273132324</v>
      </c>
      <c r="CQ881">
        <v>3.3703112602233887</v>
      </c>
      <c r="CR881">
        <v>4.460515022277832</v>
      </c>
      <c r="CS881">
        <v>3.6013069152832031</v>
      </c>
      <c r="CT881">
        <v>3.681541919708252</v>
      </c>
      <c r="CU881">
        <v>4.2663764953613281</v>
      </c>
      <c r="CV881">
        <v>4.7760148048400879</v>
      </c>
      <c r="CW881">
        <v>4.9711036682128906</v>
      </c>
      <c r="CX881">
        <v>5.1495776176452637</v>
      </c>
      <c r="CY881">
        <v>4.5507230758666992</v>
      </c>
      <c r="CZ881">
        <v>3.968409538269043</v>
      </c>
    </row>
    <row r="882" spans="1:104" x14ac:dyDescent="0.25">
      <c r="A882" t="s">
        <v>990</v>
      </c>
      <c r="B882" t="s">
        <v>24</v>
      </c>
      <c r="C882" t="s">
        <v>25</v>
      </c>
      <c r="D882" t="s">
        <v>186</v>
      </c>
      <c r="E882" t="s">
        <v>182</v>
      </c>
      <c r="F882">
        <v>2017</v>
      </c>
      <c r="G882" t="s">
        <v>178</v>
      </c>
      <c r="H882">
        <v>10</v>
      </c>
      <c r="I882">
        <v>154.963623046875</v>
      </c>
      <c r="J882">
        <v>150.99189758300781</v>
      </c>
      <c r="K882">
        <v>147.81132507324219</v>
      </c>
      <c r="L882">
        <v>146.9273681640625</v>
      </c>
      <c r="M882">
        <v>153.68060302734375</v>
      </c>
      <c r="N882">
        <v>167.48036193847656</v>
      </c>
      <c r="O882">
        <v>185.43211364746094</v>
      </c>
      <c r="P882">
        <v>201.27645874023437</v>
      </c>
      <c r="Q882">
        <v>215.91030883789062</v>
      </c>
      <c r="R882">
        <v>228.70428466796875</v>
      </c>
      <c r="S882">
        <v>241.05743408203125</v>
      </c>
      <c r="T882">
        <v>246.11387634277344</v>
      </c>
      <c r="U882">
        <v>248.5972900390625</v>
      </c>
      <c r="V882">
        <v>250.51747131347656</v>
      </c>
      <c r="W882">
        <v>247.77857971191406</v>
      </c>
      <c r="X882">
        <v>239.65873718261719</v>
      </c>
      <c r="Y882">
        <v>228.98617553710937</v>
      </c>
      <c r="Z882">
        <v>217.56864929199219</v>
      </c>
      <c r="AA882">
        <v>207.95657348632812</v>
      </c>
      <c r="AB882">
        <v>200.01268005371094</v>
      </c>
      <c r="AC882">
        <v>191.22706604003906</v>
      </c>
      <c r="AD882">
        <v>179.04501342773437</v>
      </c>
      <c r="AE882">
        <v>170.99777221679687</v>
      </c>
      <c r="AF882">
        <v>164.29649353027344</v>
      </c>
      <c r="AG882">
        <v>3.4907445311546326E-2</v>
      </c>
      <c r="AH882">
        <v>0.66394507884979248</v>
      </c>
      <c r="AI882">
        <v>0.40321904420852661</v>
      </c>
      <c r="AJ882">
        <v>0.77479231357574463</v>
      </c>
      <c r="AK882">
        <v>0.16451211273670197</v>
      </c>
      <c r="AL882">
        <v>0.42758610844612122</v>
      </c>
      <c r="AM882">
        <v>-1.5868469476699829</v>
      </c>
      <c r="AN882">
        <v>0.23585562407970428</v>
      </c>
      <c r="AO882">
        <v>1.5293515920639038</v>
      </c>
      <c r="AP882">
        <v>2.0778398513793945</v>
      </c>
      <c r="AQ882">
        <v>6.0857529640197754</v>
      </c>
      <c r="AR882">
        <v>20.900857925415039</v>
      </c>
      <c r="AS882">
        <v>21.152069091796875</v>
      </c>
      <c r="AT882">
        <v>19.754777908325195</v>
      </c>
      <c r="AU882">
        <v>18.819204330444336</v>
      </c>
      <c r="AV882">
        <v>19.224969863891602</v>
      </c>
      <c r="AW882">
        <v>19.002456665039063</v>
      </c>
      <c r="AX882">
        <v>16.545156478881836</v>
      </c>
      <c r="AY882">
        <v>7.2191729545593262</v>
      </c>
      <c r="AZ882">
        <v>4.3463320732116699</v>
      </c>
      <c r="BA882">
        <v>2.9751758575439453</v>
      </c>
      <c r="BB882">
        <v>2.0206053256988525</v>
      </c>
      <c r="BC882">
        <v>2.1108767986297607</v>
      </c>
      <c r="BD882">
        <v>2.1996805667877197</v>
      </c>
      <c r="BE882">
        <v>69.850715637207031</v>
      </c>
      <c r="BF882">
        <v>68.435142517089844</v>
      </c>
      <c r="BG882">
        <v>67.805526733398438</v>
      </c>
      <c r="BH882">
        <v>67.543601989746094</v>
      </c>
      <c r="BI882">
        <v>66.195663452148438</v>
      </c>
      <c r="BJ882">
        <v>65.650474548339844</v>
      </c>
      <c r="BK882">
        <v>65.33282470703125</v>
      </c>
      <c r="BL882">
        <v>66.760528564453125</v>
      </c>
      <c r="BM882">
        <v>71.625358581542969</v>
      </c>
      <c r="BN882">
        <v>77.923728942871094</v>
      </c>
      <c r="BO882">
        <v>83.6796875</v>
      </c>
      <c r="BP882">
        <v>85.637481689453125</v>
      </c>
      <c r="BQ882">
        <v>87.670539855957031</v>
      </c>
      <c r="BR882">
        <v>88.569625854492188</v>
      </c>
      <c r="BS882">
        <v>87.927909851074219</v>
      </c>
      <c r="BT882">
        <v>86.212753295898437</v>
      </c>
      <c r="BU882">
        <v>86.066658020019531</v>
      </c>
      <c r="BV882">
        <v>85.069442749023438</v>
      </c>
      <c r="BW882">
        <v>82.093559265136719</v>
      </c>
      <c r="BX882">
        <v>79.497016906738281</v>
      </c>
      <c r="BY882">
        <v>76.257362365722656</v>
      </c>
      <c r="BZ882">
        <v>73.433746337890625</v>
      </c>
      <c r="CA882">
        <v>72.138351440429687</v>
      </c>
      <c r="CB882">
        <v>71.0479736328125</v>
      </c>
      <c r="CC882">
        <v>3.2074892520904541</v>
      </c>
      <c r="CD882">
        <v>2.567354679107666</v>
      </c>
      <c r="CE882">
        <v>2.1535980701446533</v>
      </c>
      <c r="CF882">
        <v>2.8031692504882812</v>
      </c>
      <c r="CG882">
        <v>3.4395246505737305</v>
      </c>
      <c r="CH882">
        <v>4.1956896781921387</v>
      </c>
      <c r="CI882">
        <v>3.7569060325622559</v>
      </c>
      <c r="CJ882">
        <v>3.6480796337127686</v>
      </c>
      <c r="CK882">
        <v>2.0124506950378418</v>
      </c>
      <c r="CL882">
        <v>3.7439196109771729</v>
      </c>
      <c r="CM882">
        <v>3.5906445980072021</v>
      </c>
      <c r="CN882">
        <v>3.5117166042327881</v>
      </c>
      <c r="CO882">
        <v>3.2303025722503662</v>
      </c>
      <c r="CP882">
        <v>3.0865936279296875</v>
      </c>
      <c r="CQ882">
        <v>3.2837779521942139</v>
      </c>
      <c r="CR882">
        <v>4.3512463569641113</v>
      </c>
      <c r="CS882">
        <v>3.5200963020324707</v>
      </c>
      <c r="CT882">
        <v>3.5858573913574219</v>
      </c>
      <c r="CU882">
        <v>4.1809239387512207</v>
      </c>
      <c r="CV882">
        <v>4.608945369720459</v>
      </c>
      <c r="CW882">
        <v>4.8032479286193848</v>
      </c>
      <c r="CX882">
        <v>4.9794225692749023</v>
      </c>
      <c r="CY882">
        <v>4.4457054138183594</v>
      </c>
      <c r="CZ882">
        <v>3.9034655094146729</v>
      </c>
    </row>
    <row r="883" spans="1:104" x14ac:dyDescent="0.25">
      <c r="A883" t="s">
        <v>991</v>
      </c>
      <c r="B883" t="s">
        <v>24</v>
      </c>
      <c r="C883" t="s">
        <v>25</v>
      </c>
      <c r="D883" t="s">
        <v>186</v>
      </c>
      <c r="E883" t="s">
        <v>182</v>
      </c>
      <c r="F883">
        <v>2017</v>
      </c>
      <c r="G883" t="s">
        <v>179</v>
      </c>
      <c r="H883">
        <v>11</v>
      </c>
      <c r="I883">
        <v>144.33952331542969</v>
      </c>
      <c r="J883">
        <v>140.78782653808594</v>
      </c>
      <c r="K883">
        <v>138.20529174804687</v>
      </c>
      <c r="L883">
        <v>137.99974060058594</v>
      </c>
      <c r="M883">
        <v>144.96319580078125</v>
      </c>
      <c r="N883">
        <v>157.05836486816406</v>
      </c>
      <c r="O883">
        <v>172.05599975585938</v>
      </c>
      <c r="P883">
        <v>188.76019287109375</v>
      </c>
      <c r="Q883">
        <v>202.32041931152344</v>
      </c>
      <c r="R883">
        <v>214.17588806152344</v>
      </c>
      <c r="S883">
        <v>225.48637390136719</v>
      </c>
      <c r="T883">
        <v>229.69827270507812</v>
      </c>
      <c r="U883">
        <v>232.34678649902344</v>
      </c>
      <c r="V883">
        <v>234.41743469238281</v>
      </c>
      <c r="W883">
        <v>231.80230712890625</v>
      </c>
      <c r="X883">
        <v>223.16377258300781</v>
      </c>
      <c r="Y883">
        <v>213.20468139648437</v>
      </c>
      <c r="Z883">
        <v>203.65399169921875</v>
      </c>
      <c r="AA883">
        <v>190.12852478027344</v>
      </c>
      <c r="AB883">
        <v>181.20838928222656</v>
      </c>
      <c r="AC883">
        <v>175.4208984375</v>
      </c>
      <c r="AD883">
        <v>165.53337097167969</v>
      </c>
      <c r="AE883">
        <v>158.29234313964844</v>
      </c>
      <c r="AF883">
        <v>152.45643615722656</v>
      </c>
      <c r="AG883">
        <v>-6.7954123020172119E-2</v>
      </c>
      <c r="AH883">
        <v>0.63315063714981079</v>
      </c>
      <c r="AI883">
        <v>0.28077375888824463</v>
      </c>
      <c r="AJ883">
        <v>0.57751590013504028</v>
      </c>
      <c r="AK883">
        <v>-0.14036315679550171</v>
      </c>
      <c r="AL883">
        <v>-0.22262267768383026</v>
      </c>
      <c r="AM883">
        <v>-1.9877070188522339</v>
      </c>
      <c r="AN883">
        <v>-0.74740290641784668</v>
      </c>
      <c r="AO883">
        <v>0.58997082710266113</v>
      </c>
      <c r="AP883">
        <v>1.5671979188919067</v>
      </c>
      <c r="AQ883">
        <v>5.3468780517578125</v>
      </c>
      <c r="AR883">
        <v>18.803337097167969</v>
      </c>
      <c r="AS883">
        <v>18.895906448364258</v>
      </c>
      <c r="AT883">
        <v>17.63300895690918</v>
      </c>
      <c r="AU883">
        <v>16.721559524536133</v>
      </c>
      <c r="AV883">
        <v>16.480880737304687</v>
      </c>
      <c r="AW883">
        <v>16.305719375610352</v>
      </c>
      <c r="AX883">
        <v>13.890895843505859</v>
      </c>
      <c r="AY883">
        <v>5.1613583564758301</v>
      </c>
      <c r="AZ883">
        <v>3.1360976696014404</v>
      </c>
      <c r="BA883">
        <v>2.2906074523925781</v>
      </c>
      <c r="BB883">
        <v>1.4412939548492432</v>
      </c>
      <c r="BC883">
        <v>1.4994714260101318</v>
      </c>
      <c r="BD883">
        <v>1.690386176109314</v>
      </c>
      <c r="BE883">
        <v>65.027572631835938</v>
      </c>
      <c r="BF883">
        <v>64.466110229492187</v>
      </c>
      <c r="BG883">
        <v>62.593799591064453</v>
      </c>
      <c r="BH883">
        <v>62.184413909912109</v>
      </c>
      <c r="BI883">
        <v>61.915611267089844</v>
      </c>
      <c r="BJ883">
        <v>61.189186096191406</v>
      </c>
      <c r="BK883">
        <v>60.649192810058594</v>
      </c>
      <c r="BL883">
        <v>62.338508605957031</v>
      </c>
      <c r="BM883">
        <v>68.615898132324219</v>
      </c>
      <c r="BN883">
        <v>75.152015686035156</v>
      </c>
      <c r="BO883">
        <v>80.607467651367188</v>
      </c>
      <c r="BP883">
        <v>84.646003723144531</v>
      </c>
      <c r="BQ883">
        <v>85.955734252929688</v>
      </c>
      <c r="BR883">
        <v>85.707283020019531</v>
      </c>
      <c r="BS883">
        <v>85.495353698730469</v>
      </c>
      <c r="BT883">
        <v>84.339935302734375</v>
      </c>
      <c r="BU883">
        <v>83.050621032714844</v>
      </c>
      <c r="BV883">
        <v>77.921661376953125</v>
      </c>
      <c r="BW883">
        <v>74.466102600097656</v>
      </c>
      <c r="BX883">
        <v>70.912910461425781</v>
      </c>
      <c r="BY883">
        <v>69.108139038085938</v>
      </c>
      <c r="BZ883">
        <v>66.618980407714844</v>
      </c>
      <c r="CA883">
        <v>65.344291687011719</v>
      </c>
      <c r="CB883">
        <v>64.158607482910156</v>
      </c>
      <c r="CC883">
        <v>3.0756268501281738</v>
      </c>
      <c r="CD883">
        <v>2.4649584293365479</v>
      </c>
      <c r="CE883">
        <v>2.0740292072296143</v>
      </c>
      <c r="CF883">
        <v>2.71085524559021</v>
      </c>
      <c r="CG883">
        <v>3.3397624492645264</v>
      </c>
      <c r="CH883">
        <v>4.0502657890319824</v>
      </c>
      <c r="CI883">
        <v>3.5883932113647461</v>
      </c>
      <c r="CJ883">
        <v>3.5224072933197021</v>
      </c>
      <c r="CK883">
        <v>1.9416067600250244</v>
      </c>
      <c r="CL883">
        <v>3.6098272800445557</v>
      </c>
      <c r="CM883">
        <v>3.4581196308135986</v>
      </c>
      <c r="CN883">
        <v>3.3744659423828125</v>
      </c>
      <c r="CO883">
        <v>3.1084825992584229</v>
      </c>
      <c r="CP883">
        <v>2.9737033843994141</v>
      </c>
      <c r="CQ883">
        <v>3.1628422737121582</v>
      </c>
      <c r="CR883">
        <v>4.1716618537902832</v>
      </c>
      <c r="CS883">
        <v>3.3749158382415771</v>
      </c>
      <c r="CT883">
        <v>3.4569199085235596</v>
      </c>
      <c r="CU883">
        <v>3.9350020885467529</v>
      </c>
      <c r="CV883">
        <v>4.2973284721374512</v>
      </c>
      <c r="CW883">
        <v>4.5355319976806641</v>
      </c>
      <c r="CX883">
        <v>4.7373390197753906</v>
      </c>
      <c r="CY883">
        <v>4.2364621162414551</v>
      </c>
      <c r="CZ883">
        <v>3.7292106151580811</v>
      </c>
    </row>
    <row r="884" spans="1:104" x14ac:dyDescent="0.25">
      <c r="A884" t="s">
        <v>992</v>
      </c>
      <c r="B884" t="s">
        <v>24</v>
      </c>
      <c r="C884" t="s">
        <v>25</v>
      </c>
      <c r="D884" t="s">
        <v>186</v>
      </c>
      <c r="E884" t="s">
        <v>182</v>
      </c>
      <c r="F884">
        <v>2017</v>
      </c>
      <c r="G884" t="s">
        <v>180</v>
      </c>
      <c r="H884">
        <v>12</v>
      </c>
      <c r="I884">
        <v>125.42878723144531</v>
      </c>
      <c r="J884">
        <v>123.0810546875</v>
      </c>
      <c r="K884">
        <v>122.14690399169922</v>
      </c>
      <c r="L884">
        <v>122.20567321777344</v>
      </c>
      <c r="M884">
        <v>128.19833374023437</v>
      </c>
      <c r="N884">
        <v>138.24472045898437</v>
      </c>
      <c r="O884">
        <v>152.64778137207031</v>
      </c>
      <c r="P884">
        <v>163.81716918945313</v>
      </c>
      <c r="Q884">
        <v>168.99626159667969</v>
      </c>
      <c r="R884">
        <v>170.38912963867187</v>
      </c>
      <c r="S884">
        <v>170.48924255371094</v>
      </c>
      <c r="T884">
        <v>166.85989379882812</v>
      </c>
      <c r="U884">
        <v>164.80921936035156</v>
      </c>
      <c r="V884">
        <v>162.35960388183594</v>
      </c>
      <c r="W884">
        <v>159.89523315429688</v>
      </c>
      <c r="X884">
        <v>157.31680297851562</v>
      </c>
      <c r="Y884">
        <v>157.43907165527344</v>
      </c>
      <c r="Z884">
        <v>159.04801940917969</v>
      </c>
      <c r="AA884">
        <v>154.99214172363281</v>
      </c>
      <c r="AB884">
        <v>149.74427795410156</v>
      </c>
      <c r="AC884">
        <v>145.98255920410156</v>
      </c>
      <c r="AD884">
        <v>140.61126708984375</v>
      </c>
      <c r="AE884">
        <v>134.91154479980469</v>
      </c>
      <c r="AF884">
        <v>130.39271545410156</v>
      </c>
      <c r="AG884">
        <v>-0.61487102508544922</v>
      </c>
      <c r="AH884">
        <v>0.61926722526550293</v>
      </c>
      <c r="AI884">
        <v>-0.29526945948600769</v>
      </c>
      <c r="AJ884">
        <v>-0.32940101623535156</v>
      </c>
      <c r="AK884">
        <v>-1.7499765157699585</v>
      </c>
      <c r="AL884">
        <v>-3.5860309600830078</v>
      </c>
      <c r="AM884">
        <v>-4.6022415161132812</v>
      </c>
      <c r="AN884">
        <v>-5.8677401542663574</v>
      </c>
      <c r="AO884">
        <v>-3.8942070007324219</v>
      </c>
      <c r="AP884">
        <v>-0.62329763174057007</v>
      </c>
      <c r="AQ884">
        <v>2.4621593952178955</v>
      </c>
      <c r="AR884">
        <v>10.549213409423828</v>
      </c>
      <c r="AS884">
        <v>9.6046409606933594</v>
      </c>
      <c r="AT884">
        <v>8.6116199493408203</v>
      </c>
      <c r="AU884">
        <v>7.771876335144043</v>
      </c>
      <c r="AV884">
        <v>5.3577852249145508</v>
      </c>
      <c r="AW884">
        <v>5.6271610260009766</v>
      </c>
      <c r="AX884">
        <v>3.0227818489074707</v>
      </c>
      <c r="AY884">
        <v>-3.1820058822631836</v>
      </c>
      <c r="AZ884">
        <v>-1.5321563482284546</v>
      </c>
      <c r="BA884">
        <v>-0.35686758160591125</v>
      </c>
      <c r="BB884">
        <v>-0.97893369197845459</v>
      </c>
      <c r="BC884">
        <v>-1.0876492261886597</v>
      </c>
      <c r="BD884">
        <v>-0.38244551420211792</v>
      </c>
      <c r="BE884">
        <v>49.486286163330078</v>
      </c>
      <c r="BF884">
        <v>48.986286163330078</v>
      </c>
      <c r="BG884">
        <v>48.082630157470703</v>
      </c>
      <c r="BH884">
        <v>47.534461975097656</v>
      </c>
      <c r="BI884">
        <v>47.486289978027344</v>
      </c>
      <c r="BJ884">
        <v>46.889945983886719</v>
      </c>
      <c r="BK884">
        <v>46.486286163330078</v>
      </c>
      <c r="BL884">
        <v>47.188117980957031</v>
      </c>
      <c r="BM884">
        <v>49.091770172119141</v>
      </c>
      <c r="BN884">
        <v>51.644512176513672</v>
      </c>
      <c r="BO884">
        <v>53.149085998535156</v>
      </c>
      <c r="BP884">
        <v>53.697254180908203</v>
      </c>
      <c r="BQ884">
        <v>54.596343994140625</v>
      </c>
      <c r="BR884">
        <v>55.596343994140625</v>
      </c>
      <c r="BS884">
        <v>55.701831817626953</v>
      </c>
      <c r="BT884">
        <v>55.745429992675781</v>
      </c>
      <c r="BU884">
        <v>55.144512176513672</v>
      </c>
      <c r="BV884">
        <v>53.1353759765625</v>
      </c>
      <c r="BW884">
        <v>51.635372161865234</v>
      </c>
      <c r="BX884">
        <v>51.332630157470703</v>
      </c>
      <c r="BY884">
        <v>50.227146148681641</v>
      </c>
      <c r="BZ884">
        <v>50.284461975097656</v>
      </c>
      <c r="CA884">
        <v>48.981719970703125</v>
      </c>
      <c r="CB884">
        <v>48.529888153076172</v>
      </c>
      <c r="CC884">
        <v>3.9186792373657227</v>
      </c>
      <c r="CD884">
        <v>3.1604619026184082</v>
      </c>
      <c r="CE884">
        <v>2.6890509128570557</v>
      </c>
      <c r="CF884">
        <v>3.5204315185546875</v>
      </c>
      <c r="CG884">
        <v>4.329930305480957</v>
      </c>
      <c r="CH884">
        <v>5.2243518829345703</v>
      </c>
      <c r="CI884">
        <v>4.6660237312316895</v>
      </c>
      <c r="CJ884">
        <v>4.4809279441833496</v>
      </c>
      <c r="CK884">
        <v>2.3783261775970459</v>
      </c>
      <c r="CL884">
        <v>4.2062692642211914</v>
      </c>
      <c r="CM884">
        <v>3.8301205635070801</v>
      </c>
      <c r="CN884">
        <v>3.5941336154937744</v>
      </c>
      <c r="CO884">
        <v>3.2333939075469971</v>
      </c>
      <c r="CP884">
        <v>3.0200686454772949</v>
      </c>
      <c r="CQ884">
        <v>3.2007682323455811</v>
      </c>
      <c r="CR884">
        <v>4.3126106262207031</v>
      </c>
      <c r="CS884">
        <v>3.6566426753997803</v>
      </c>
      <c r="CT884">
        <v>3.9595072269439697</v>
      </c>
      <c r="CU884">
        <v>4.7039446830749512</v>
      </c>
      <c r="CV884">
        <v>5.2134051322937012</v>
      </c>
      <c r="CW884">
        <v>5.5411319732666016</v>
      </c>
      <c r="CX884">
        <v>5.8875470161437988</v>
      </c>
      <c r="CY884">
        <v>5.2937231063842773</v>
      </c>
      <c r="CZ884">
        <v>4.6780471801757812</v>
      </c>
    </row>
    <row r="885" spans="1:104" x14ac:dyDescent="0.25">
      <c r="A885" t="s">
        <v>993</v>
      </c>
      <c r="B885" t="s">
        <v>24</v>
      </c>
      <c r="C885" t="s">
        <v>25</v>
      </c>
      <c r="D885" t="s">
        <v>186</v>
      </c>
      <c r="E885" t="s">
        <v>182</v>
      </c>
      <c r="F885">
        <v>2017</v>
      </c>
      <c r="G885" t="s">
        <v>181</v>
      </c>
      <c r="H885">
        <v>8</v>
      </c>
      <c r="I885">
        <v>157.83808898925781</v>
      </c>
      <c r="J885">
        <v>153.90328979492187</v>
      </c>
      <c r="K885">
        <v>150.84614562988281</v>
      </c>
      <c r="L885">
        <v>150.39421081542969</v>
      </c>
      <c r="M885">
        <v>157.28846740722656</v>
      </c>
      <c r="N885">
        <v>173.89738464355469</v>
      </c>
      <c r="O885">
        <v>189.72723388671875</v>
      </c>
      <c r="P885">
        <v>205.62612915039062</v>
      </c>
      <c r="Q885">
        <v>218.54000854492187</v>
      </c>
      <c r="R885">
        <v>229.3236083984375</v>
      </c>
      <c r="S885">
        <v>239.51029968261719</v>
      </c>
      <c r="T885">
        <v>242.27491760253906</v>
      </c>
      <c r="U885">
        <v>244.25022888183594</v>
      </c>
      <c r="V885">
        <v>244.29533386230469</v>
      </c>
      <c r="W885">
        <v>242.06629943847656</v>
      </c>
      <c r="X885">
        <v>236.07659912109375</v>
      </c>
      <c r="Y885">
        <v>228.35020446777344</v>
      </c>
      <c r="Z885">
        <v>218.59297180175781</v>
      </c>
      <c r="AA885">
        <v>207.04791259765625</v>
      </c>
      <c r="AB885">
        <v>200.44645690917969</v>
      </c>
      <c r="AC885">
        <v>194.94123840332031</v>
      </c>
      <c r="AD885">
        <v>184.35014343261719</v>
      </c>
      <c r="AE885">
        <v>175.75056457519531</v>
      </c>
      <c r="AF885">
        <v>168.01614379882812</v>
      </c>
      <c r="AG885">
        <v>8.3406113088130951E-2</v>
      </c>
      <c r="AH885">
        <v>0.67145615816116333</v>
      </c>
      <c r="AI885">
        <v>0.45749273896217346</v>
      </c>
      <c r="AJ885">
        <v>0.86304402351379395</v>
      </c>
      <c r="AK885">
        <v>0.30480396747589111</v>
      </c>
      <c r="AL885">
        <v>0.73681503534317017</v>
      </c>
      <c r="AM885">
        <v>-1.3818359375</v>
      </c>
      <c r="AN885">
        <v>0.68811249732971191</v>
      </c>
      <c r="AO885">
        <v>1.9346555471420288</v>
      </c>
      <c r="AP885">
        <v>2.2542822360992432</v>
      </c>
      <c r="AQ885">
        <v>6.2134847640991211</v>
      </c>
      <c r="AR885">
        <v>20.907569885253906</v>
      </c>
      <c r="AS885">
        <v>21.182497024536133</v>
      </c>
      <c r="AT885">
        <v>19.648593902587891</v>
      </c>
      <c r="AU885">
        <v>18.780008316040039</v>
      </c>
      <c r="AV885">
        <v>19.578475952148438</v>
      </c>
      <c r="AW885">
        <v>19.582040786743164</v>
      </c>
      <c r="AX885">
        <v>17.350915908813477</v>
      </c>
      <c r="AY885">
        <v>7.8539109230041504</v>
      </c>
      <c r="AZ885">
        <v>4.730137825012207</v>
      </c>
      <c r="BA885">
        <v>3.2456014156341553</v>
      </c>
      <c r="BB885">
        <v>2.2772336006164551</v>
      </c>
      <c r="BC885">
        <v>2.3766763210296631</v>
      </c>
      <c r="BD885">
        <v>2.4081919193267822</v>
      </c>
      <c r="BE885">
        <v>71.148368835449219</v>
      </c>
      <c r="BF885">
        <v>70.312309265136719</v>
      </c>
      <c r="BG885">
        <v>69.861854553222656</v>
      </c>
      <c r="BH885">
        <v>69.605323791503906</v>
      </c>
      <c r="BI885">
        <v>69.363250732421875</v>
      </c>
      <c r="BJ885">
        <v>69.111427307128906</v>
      </c>
      <c r="BK885">
        <v>69.547035217285156</v>
      </c>
      <c r="BL885">
        <v>71.605545043945313</v>
      </c>
      <c r="BM885">
        <v>75.234527587890625</v>
      </c>
      <c r="BN885">
        <v>79.472137451171875</v>
      </c>
      <c r="BO885">
        <v>83.380691528320313</v>
      </c>
      <c r="BP885">
        <v>85.774864196777344</v>
      </c>
      <c r="BQ885">
        <v>86.868927001953125</v>
      </c>
      <c r="BR885">
        <v>87.149391174316406</v>
      </c>
      <c r="BS885">
        <v>86.822547912597656</v>
      </c>
      <c r="BT885">
        <v>86.638580322265625</v>
      </c>
      <c r="BU885">
        <v>85.874404907226563</v>
      </c>
      <c r="BV885">
        <v>84.368049621582031</v>
      </c>
      <c r="BW885">
        <v>82.847602844238281</v>
      </c>
      <c r="BX885">
        <v>80.210983276367188</v>
      </c>
      <c r="BY885">
        <v>77.410835266113281</v>
      </c>
      <c r="BZ885">
        <v>75.289695739746094</v>
      </c>
      <c r="CA885">
        <v>74.064247131347656</v>
      </c>
      <c r="CB885">
        <v>73.166923522949219</v>
      </c>
      <c r="CC885">
        <v>3.2439115047454834</v>
      </c>
      <c r="CD885">
        <v>2.5982992649078369</v>
      </c>
      <c r="CE885">
        <v>2.1820840835571289</v>
      </c>
      <c r="CF885">
        <v>2.8489983081817627</v>
      </c>
      <c r="CG885">
        <v>3.495720386505127</v>
      </c>
      <c r="CH885">
        <v>4.326575756072998</v>
      </c>
      <c r="CI885">
        <v>3.8165936470031738</v>
      </c>
      <c r="CJ885">
        <v>3.6999292373657227</v>
      </c>
      <c r="CK885">
        <v>2.0227556228637695</v>
      </c>
      <c r="CL885">
        <v>3.7248420715332031</v>
      </c>
      <c r="CM885">
        <v>3.5403039455413818</v>
      </c>
      <c r="CN885">
        <v>3.4322874546051025</v>
      </c>
      <c r="CO885">
        <v>3.1513774394989014</v>
      </c>
      <c r="CP885">
        <v>2.9885931015014648</v>
      </c>
      <c r="CQ885">
        <v>3.1855967044830322</v>
      </c>
      <c r="CR885">
        <v>4.255927562713623</v>
      </c>
      <c r="CS885">
        <v>3.4857947826385498</v>
      </c>
      <c r="CT885">
        <v>3.5772933959960938</v>
      </c>
      <c r="CU885">
        <v>4.1332492828369141</v>
      </c>
      <c r="CV885">
        <v>4.5893173217773437</v>
      </c>
      <c r="CW885">
        <v>4.8654971122741699</v>
      </c>
      <c r="CX885">
        <v>5.0897598266601563</v>
      </c>
      <c r="CY885">
        <v>4.5368719100952148</v>
      </c>
      <c r="CZ885">
        <v>3.9635787010192871</v>
      </c>
    </row>
    <row r="886" spans="1:104" x14ac:dyDescent="0.25">
      <c r="A886" t="s">
        <v>994</v>
      </c>
      <c r="B886" t="s">
        <v>24</v>
      </c>
      <c r="C886" t="s">
        <v>25</v>
      </c>
      <c r="D886" t="s">
        <v>186</v>
      </c>
      <c r="E886" t="s">
        <v>182</v>
      </c>
      <c r="F886">
        <v>2018</v>
      </c>
      <c r="G886" t="s">
        <v>169</v>
      </c>
      <c r="H886">
        <v>1</v>
      </c>
      <c r="I886">
        <v>123.28774261474609</v>
      </c>
      <c r="J886">
        <v>120.43325805664062</v>
      </c>
      <c r="K886">
        <v>119.92530822753906</v>
      </c>
      <c r="L886">
        <v>120.47573089599609</v>
      </c>
      <c r="M886">
        <v>127.67831420898437</v>
      </c>
      <c r="N886">
        <v>139.46803283691406</v>
      </c>
      <c r="O886">
        <v>156.83726501464844</v>
      </c>
      <c r="P886">
        <v>169.35380554199219</v>
      </c>
      <c r="Q886">
        <v>173.05630493164062</v>
      </c>
      <c r="R886">
        <v>172.95046997070312</v>
      </c>
      <c r="S886">
        <v>173.67587280273437</v>
      </c>
      <c r="T886">
        <v>169.26016235351562</v>
      </c>
      <c r="U886">
        <v>167.34645080566406</v>
      </c>
      <c r="V886">
        <v>164.59004211425781</v>
      </c>
      <c r="W886">
        <v>160.85166931152344</v>
      </c>
      <c r="X886">
        <v>157.94596862792969</v>
      </c>
      <c r="Y886">
        <v>156.88055419921875</v>
      </c>
      <c r="Z886">
        <v>157.44357299804687</v>
      </c>
      <c r="AA886">
        <v>154.63323974609375</v>
      </c>
      <c r="AB886">
        <v>148.94859313964844</v>
      </c>
      <c r="AC886">
        <v>145.13902282714844</v>
      </c>
      <c r="AD886">
        <v>139.40553283691406</v>
      </c>
      <c r="AE886">
        <v>134.48945617675781</v>
      </c>
      <c r="AF886">
        <v>129.99906921386719</v>
      </c>
      <c r="AG886">
        <v>-0.66262269020080566</v>
      </c>
      <c r="AH886">
        <v>0.6027495265007019</v>
      </c>
      <c r="AI886">
        <v>-0.34628269076347351</v>
      </c>
      <c r="AJ886">
        <v>-0.41069099307060242</v>
      </c>
      <c r="AK886">
        <v>-1.9105827808380127</v>
      </c>
      <c r="AL886">
        <v>-3.9623422622680664</v>
      </c>
      <c r="AM886">
        <v>-5.0125784873962402</v>
      </c>
      <c r="AN886">
        <v>-6.5759644508361816</v>
      </c>
      <c r="AO886">
        <v>-4.4122586250305176</v>
      </c>
      <c r="AP886">
        <v>-0.82069492340087891</v>
      </c>
      <c r="AQ886">
        <v>2.3089175224304199</v>
      </c>
      <c r="AR886">
        <v>10.332268714904785</v>
      </c>
      <c r="AS886">
        <v>9.3127422332763672</v>
      </c>
      <c r="AT886">
        <v>8.3324222564697266</v>
      </c>
      <c r="AU886">
        <v>7.4492340087890625</v>
      </c>
      <c r="AV886">
        <v>4.815788745880127</v>
      </c>
      <c r="AW886">
        <v>5.0319314002990723</v>
      </c>
      <c r="AX886">
        <v>2.2848508358001709</v>
      </c>
      <c r="AY886">
        <v>-3.8502683639526367</v>
      </c>
      <c r="AZ886">
        <v>-1.9014557600021362</v>
      </c>
      <c r="BA886">
        <v>-0.56305444240570068</v>
      </c>
      <c r="BB886">
        <v>-1.2105422019958496</v>
      </c>
      <c r="BC886">
        <v>-1.292901873588562</v>
      </c>
      <c r="BD886">
        <v>-0.54478341341018677</v>
      </c>
      <c r="BE886">
        <v>45.876235961914063</v>
      </c>
      <c r="BF886">
        <v>44.876235961914063</v>
      </c>
      <c r="BG886">
        <v>44.174404144287109</v>
      </c>
      <c r="BH886">
        <v>42.779888153076172</v>
      </c>
      <c r="BI886">
        <v>41.981719970703125</v>
      </c>
      <c r="BJ886">
        <v>41.231719970703125</v>
      </c>
      <c r="BK886">
        <v>40.933547973632813</v>
      </c>
      <c r="BL886">
        <v>41.380802154541016</v>
      </c>
      <c r="BM886">
        <v>45.600914001464844</v>
      </c>
      <c r="BN886">
        <v>50.504570007324219</v>
      </c>
      <c r="BO886">
        <v>53.759143829345703</v>
      </c>
      <c r="BP886">
        <v>55.509143829345703</v>
      </c>
      <c r="BQ886">
        <v>57.105484008789063</v>
      </c>
      <c r="BR886">
        <v>57.057315826416016</v>
      </c>
      <c r="BS886">
        <v>57.254573822021484</v>
      </c>
      <c r="BT886">
        <v>56.548168182373047</v>
      </c>
      <c r="BU886">
        <v>55.942684173583984</v>
      </c>
      <c r="BV886">
        <v>54.486286163330078</v>
      </c>
      <c r="BW886">
        <v>53.183544158935547</v>
      </c>
      <c r="BX886">
        <v>50.779891967773438</v>
      </c>
      <c r="BY886">
        <v>49.876235961914063</v>
      </c>
      <c r="BZ886">
        <v>49.275318145751953</v>
      </c>
      <c r="CA886">
        <v>49.1353759765625</v>
      </c>
      <c r="CB886">
        <v>48.784461975097656</v>
      </c>
      <c r="CC886">
        <v>4.0066370964050293</v>
      </c>
      <c r="CD886">
        <v>3.2158761024475098</v>
      </c>
      <c r="CE886">
        <v>2.7453138828277588</v>
      </c>
      <c r="CF886">
        <v>3.6095104217529297</v>
      </c>
      <c r="CG886">
        <v>4.4860491752624512</v>
      </c>
      <c r="CH886">
        <v>5.4847331047058105</v>
      </c>
      <c r="CI886">
        <v>4.9874997138977051</v>
      </c>
      <c r="CJ886">
        <v>4.818793773651123</v>
      </c>
      <c r="CK886">
        <v>2.5327787399291992</v>
      </c>
      <c r="CL886">
        <v>4.4484877586364746</v>
      </c>
      <c r="CM886">
        <v>4.0619568824768066</v>
      </c>
      <c r="CN886">
        <v>3.7922682762145996</v>
      </c>
      <c r="CO886">
        <v>3.4145450592041016</v>
      </c>
      <c r="CP886">
        <v>3.1842520236968994</v>
      </c>
      <c r="CQ886">
        <v>3.347710132598877</v>
      </c>
      <c r="CR886">
        <v>4.5029721260070801</v>
      </c>
      <c r="CS886">
        <v>3.7864210605621338</v>
      </c>
      <c r="CT886">
        <v>4.0733089447021484</v>
      </c>
      <c r="CU886">
        <v>4.8821239471435547</v>
      </c>
      <c r="CV886">
        <v>5.3974971771240234</v>
      </c>
      <c r="CW886">
        <v>5.7372879981994629</v>
      </c>
      <c r="CX886">
        <v>6.0874075889587402</v>
      </c>
      <c r="CY886">
        <v>5.4892768859863281</v>
      </c>
      <c r="CZ886">
        <v>4.8497633934020996</v>
      </c>
    </row>
    <row r="887" spans="1:104" x14ac:dyDescent="0.25">
      <c r="A887" t="s">
        <v>995</v>
      </c>
      <c r="B887" t="s">
        <v>24</v>
      </c>
      <c r="C887" t="s">
        <v>25</v>
      </c>
      <c r="D887" t="s">
        <v>186</v>
      </c>
      <c r="E887" t="s">
        <v>182</v>
      </c>
      <c r="F887">
        <v>2018</v>
      </c>
      <c r="G887" t="s">
        <v>170</v>
      </c>
      <c r="H887">
        <v>2</v>
      </c>
      <c r="I887">
        <v>128.18069458007812</v>
      </c>
      <c r="J887">
        <v>124.89131927490234</v>
      </c>
      <c r="K887">
        <v>123.37324523925781</v>
      </c>
      <c r="L887">
        <v>123.96138763427734</v>
      </c>
      <c r="M887">
        <v>130.1470947265625</v>
      </c>
      <c r="N887">
        <v>141.6138916015625</v>
      </c>
      <c r="O887">
        <v>158.94541931152344</v>
      </c>
      <c r="P887">
        <v>169.84591674804687</v>
      </c>
      <c r="Q887">
        <v>175.04362487792969</v>
      </c>
      <c r="R887">
        <v>176.38636779785156</v>
      </c>
      <c r="S887">
        <v>179.59121704101562</v>
      </c>
      <c r="T887">
        <v>178.02713012695312</v>
      </c>
      <c r="U887">
        <v>178.30352783203125</v>
      </c>
      <c r="V887">
        <v>177.67012023925781</v>
      </c>
      <c r="W887">
        <v>175.35639953613281</v>
      </c>
      <c r="X887">
        <v>170.3358154296875</v>
      </c>
      <c r="Y887">
        <v>165.73980712890625</v>
      </c>
      <c r="Z887">
        <v>165.14671325683594</v>
      </c>
      <c r="AA887">
        <v>163.011474609375</v>
      </c>
      <c r="AB887">
        <v>156.99285888671875</v>
      </c>
      <c r="AC887">
        <v>152.9097900390625</v>
      </c>
      <c r="AD887">
        <v>145.76080322265625</v>
      </c>
      <c r="AE887">
        <v>139.35678100585937</v>
      </c>
      <c r="AF887">
        <v>134.27066040039062</v>
      </c>
      <c r="AG887">
        <v>-0.55152982473373413</v>
      </c>
      <c r="AH887">
        <v>0.61427205801010132</v>
      </c>
      <c r="AI887">
        <v>-0.22476211190223694</v>
      </c>
      <c r="AJ887">
        <v>-0.22065053880214691</v>
      </c>
      <c r="AK887">
        <v>-1.5559592247009277</v>
      </c>
      <c r="AL887">
        <v>-3.2033891677856445</v>
      </c>
      <c r="AM887">
        <v>-4.3897871971130371</v>
      </c>
      <c r="AN887">
        <v>-5.3251171112060547</v>
      </c>
      <c r="AO887">
        <v>-3.3957252502441406</v>
      </c>
      <c r="AP887">
        <v>-0.37882626056671143</v>
      </c>
      <c r="AQ887">
        <v>2.803354024887085</v>
      </c>
      <c r="AR887">
        <v>11.695945739746094</v>
      </c>
      <c r="AS887">
        <v>10.930259704589844</v>
      </c>
      <c r="AT887">
        <v>9.9487972259521484</v>
      </c>
      <c r="AU887">
        <v>9.0984344482421875</v>
      </c>
      <c r="AV887">
        <v>6.7681469917297363</v>
      </c>
      <c r="AW887">
        <v>6.881833553314209</v>
      </c>
      <c r="AX887">
        <v>4.2890133857727051</v>
      </c>
      <c r="AY887">
        <v>-2.2482607364654541</v>
      </c>
      <c r="AZ887">
        <v>-0.9958147406578064</v>
      </c>
      <c r="BA887">
        <v>-3.7547875195741653E-2</v>
      </c>
      <c r="BB887">
        <v>-0.71623992919921875</v>
      </c>
      <c r="BC887">
        <v>-0.77262115478515625</v>
      </c>
      <c r="BD887">
        <v>-0.12432489544153214</v>
      </c>
      <c r="BE887">
        <v>54.337203979492188</v>
      </c>
      <c r="BF887">
        <v>54.1353759765625</v>
      </c>
      <c r="BG887">
        <v>53.539028167724609</v>
      </c>
      <c r="BH887">
        <v>53.1353759765625</v>
      </c>
      <c r="BI887">
        <v>53.587207794189453</v>
      </c>
      <c r="BJ887">
        <v>53.284465789794922</v>
      </c>
      <c r="BK887">
        <v>53.736286163330078</v>
      </c>
      <c r="BL887">
        <v>53.639945983886719</v>
      </c>
      <c r="BM887">
        <v>53.591770172119141</v>
      </c>
      <c r="BN887">
        <v>54.048171997070312</v>
      </c>
      <c r="BO887">
        <v>54.947257995605469</v>
      </c>
      <c r="BP887">
        <v>55.447257995605469</v>
      </c>
      <c r="BQ887">
        <v>56.793601989746094</v>
      </c>
      <c r="BR887">
        <v>55.341773986816406</v>
      </c>
      <c r="BS887">
        <v>54.44268798828125</v>
      </c>
      <c r="BT887">
        <v>53.341770172119141</v>
      </c>
      <c r="BU887">
        <v>51.091773986816406</v>
      </c>
      <c r="BV887">
        <v>49.789028167724609</v>
      </c>
      <c r="BW887">
        <v>48.740859985351563</v>
      </c>
      <c r="BX887">
        <v>49.490859985351563</v>
      </c>
      <c r="BY887">
        <v>49.240859985351563</v>
      </c>
      <c r="BZ887">
        <v>48.986289978027344</v>
      </c>
      <c r="CA887">
        <v>49.240859985351563</v>
      </c>
      <c r="CB887">
        <v>48.688117980957031</v>
      </c>
      <c r="CC887">
        <v>3.768902063369751</v>
      </c>
      <c r="CD887">
        <v>3.0176169872283936</v>
      </c>
      <c r="CE887">
        <v>2.5555059909820557</v>
      </c>
      <c r="CF887">
        <v>3.3603992462158203</v>
      </c>
      <c r="CG887">
        <v>4.1374087333679199</v>
      </c>
      <c r="CH887">
        <v>5.0387873649597168</v>
      </c>
      <c r="CI887">
        <v>4.5739030838012695</v>
      </c>
      <c r="CJ887">
        <v>4.3726315498352051</v>
      </c>
      <c r="CK887">
        <v>2.318061351776123</v>
      </c>
      <c r="CL887">
        <v>4.1028976440429687</v>
      </c>
      <c r="CM887">
        <v>3.7992165088653564</v>
      </c>
      <c r="CN887">
        <v>3.6088132858276367</v>
      </c>
      <c r="CO887">
        <v>3.2918205261230469</v>
      </c>
      <c r="CP887">
        <v>3.1100835800170898</v>
      </c>
      <c r="CQ887">
        <v>3.3025658130645752</v>
      </c>
      <c r="CR887">
        <v>4.3941125869750977</v>
      </c>
      <c r="CS887">
        <v>3.6219732761383057</v>
      </c>
      <c r="CT887">
        <v>3.8678514957427979</v>
      </c>
      <c r="CU887">
        <v>4.6560325622558594</v>
      </c>
      <c r="CV887">
        <v>5.142310619354248</v>
      </c>
      <c r="CW887">
        <v>5.4621701240539551</v>
      </c>
      <c r="CX887">
        <v>5.7555155754089355</v>
      </c>
      <c r="CY887">
        <v>5.1463184356689453</v>
      </c>
      <c r="CZ887">
        <v>4.5322861671447754</v>
      </c>
    </row>
    <row r="888" spans="1:104" x14ac:dyDescent="0.25">
      <c r="A888" t="s">
        <v>996</v>
      </c>
      <c r="B888" t="s">
        <v>24</v>
      </c>
      <c r="C888" t="s">
        <v>25</v>
      </c>
      <c r="D888" t="s">
        <v>186</v>
      </c>
      <c r="E888" t="s">
        <v>182</v>
      </c>
      <c r="F888">
        <v>2018</v>
      </c>
      <c r="G888" t="s">
        <v>171</v>
      </c>
      <c r="H888">
        <v>3</v>
      </c>
      <c r="I888">
        <v>136.60348510742187</v>
      </c>
      <c r="J888">
        <v>133.14344787597656</v>
      </c>
      <c r="K888">
        <v>130.46514892578125</v>
      </c>
      <c r="L888">
        <v>129.45596313476562</v>
      </c>
      <c r="M888">
        <v>133.95353698730469</v>
      </c>
      <c r="N888">
        <v>146.50016784667969</v>
      </c>
      <c r="O888">
        <v>165.36824035644531</v>
      </c>
      <c r="P888">
        <v>178.57403564453125</v>
      </c>
      <c r="Q888">
        <v>186.84735107421875</v>
      </c>
      <c r="R888">
        <v>192.58248901367188</v>
      </c>
      <c r="S888">
        <v>200.03817749023437</v>
      </c>
      <c r="T888">
        <v>202.29811096191406</v>
      </c>
      <c r="U888">
        <v>204.47203063964844</v>
      </c>
      <c r="V888">
        <v>207.18678283691406</v>
      </c>
      <c r="W888">
        <v>206.08882141113281</v>
      </c>
      <c r="X888">
        <v>199.25965881347656</v>
      </c>
      <c r="Y888">
        <v>191.1134033203125</v>
      </c>
      <c r="Z888">
        <v>182.95916748046875</v>
      </c>
      <c r="AA888">
        <v>175.71330261230469</v>
      </c>
      <c r="AB888">
        <v>172.77139282226562</v>
      </c>
      <c r="AC888">
        <v>168.37454223632812</v>
      </c>
      <c r="AD888">
        <v>159.96214294433594</v>
      </c>
      <c r="AE888">
        <v>151.736572265625</v>
      </c>
      <c r="AF888">
        <v>144.73518371582031</v>
      </c>
      <c r="AG888">
        <v>-0.28366473317146301</v>
      </c>
      <c r="AH888">
        <v>0.62197375297546387</v>
      </c>
      <c r="AI888">
        <v>5.1415666937828064E-2</v>
      </c>
      <c r="AJ888">
        <v>0.21546298265457153</v>
      </c>
      <c r="AK888">
        <v>-0.74906623363494873</v>
      </c>
      <c r="AL888">
        <v>-1.5139049291610718</v>
      </c>
      <c r="AM888">
        <v>-3.0300002098083496</v>
      </c>
      <c r="AN888">
        <v>-2.7602114677429199</v>
      </c>
      <c r="AO888">
        <v>-1.2029414176940918</v>
      </c>
      <c r="AP888">
        <v>0.64530408382415771</v>
      </c>
      <c r="AQ888">
        <v>4.0637831687927246</v>
      </c>
      <c r="AR888">
        <v>15.178165435791016</v>
      </c>
      <c r="AS888">
        <v>14.911590576171875</v>
      </c>
      <c r="AT888">
        <v>13.912258148193359</v>
      </c>
      <c r="AU888">
        <v>13.120490074157715</v>
      </c>
      <c r="AV888">
        <v>11.871691703796387</v>
      </c>
      <c r="AW888">
        <v>11.819894790649414</v>
      </c>
      <c r="AX888">
        <v>9.2409372329711914</v>
      </c>
      <c r="AY888">
        <v>1.752394437789917</v>
      </c>
      <c r="AZ888">
        <v>1.2758253812789917</v>
      </c>
      <c r="BA888">
        <v>1.2606513500213623</v>
      </c>
      <c r="BB888">
        <v>0.47828206419944763</v>
      </c>
      <c r="BC888">
        <v>0.48378029465675354</v>
      </c>
      <c r="BD888">
        <v>0.87582802772521973</v>
      </c>
      <c r="BE888">
        <v>58.981719970703125</v>
      </c>
      <c r="BF888">
        <v>57.678977966308594</v>
      </c>
      <c r="BG888">
        <v>56.029891967773438</v>
      </c>
      <c r="BH888">
        <v>55.933547973632813</v>
      </c>
      <c r="BI888">
        <v>55.837203979492188</v>
      </c>
      <c r="BJ888">
        <v>55.192684173583984</v>
      </c>
      <c r="BK888">
        <v>54.894515991210938</v>
      </c>
      <c r="BL888">
        <v>56.399089813232422</v>
      </c>
      <c r="BM888">
        <v>62.057315826416016</v>
      </c>
      <c r="BN888">
        <v>66.912796020507813</v>
      </c>
      <c r="BO888">
        <v>71.610054016113281</v>
      </c>
      <c r="BP888">
        <v>74.956405639648438</v>
      </c>
      <c r="BQ888">
        <v>77.759140014648438</v>
      </c>
      <c r="BR888">
        <v>78.403656005859375</v>
      </c>
      <c r="BS888">
        <v>73.8646240234375</v>
      </c>
      <c r="BT888">
        <v>72.75</v>
      </c>
      <c r="BU888">
        <v>72.350914001464844</v>
      </c>
      <c r="BV888">
        <v>71.447257995605469</v>
      </c>
      <c r="BW888">
        <v>69.784461975097656</v>
      </c>
      <c r="BX888">
        <v>66.029899597167969</v>
      </c>
      <c r="BY888">
        <v>64.779891967773438</v>
      </c>
      <c r="BZ888">
        <v>63.227149963378906</v>
      </c>
      <c r="CA888">
        <v>62.630802154541016</v>
      </c>
      <c r="CB888">
        <v>61.227149963378906</v>
      </c>
      <c r="CC888">
        <v>3.2619850635528564</v>
      </c>
      <c r="CD888">
        <v>2.6125168800354004</v>
      </c>
      <c r="CE888">
        <v>2.1941659450531006</v>
      </c>
      <c r="CF888">
        <v>2.8499336242675781</v>
      </c>
      <c r="CG888">
        <v>3.4585764408111572</v>
      </c>
      <c r="CH888">
        <v>4.2340788841247559</v>
      </c>
      <c r="CI888">
        <v>3.8655529022216797</v>
      </c>
      <c r="CJ888">
        <v>3.7340288162231445</v>
      </c>
      <c r="CK888">
        <v>2.0095493793487549</v>
      </c>
      <c r="CL888">
        <v>3.6372179985046387</v>
      </c>
      <c r="CM888">
        <v>3.4372282028198242</v>
      </c>
      <c r="CN888">
        <v>3.3305261135101318</v>
      </c>
      <c r="CO888">
        <v>3.0657076835632324</v>
      </c>
      <c r="CP888">
        <v>2.9454121589660645</v>
      </c>
      <c r="CQ888">
        <v>3.1518471240997314</v>
      </c>
      <c r="CR888">
        <v>4.1745100021362305</v>
      </c>
      <c r="CS888">
        <v>3.3916194438934326</v>
      </c>
      <c r="CT888">
        <v>3.4811809062957764</v>
      </c>
      <c r="CU888">
        <v>4.075554370880127</v>
      </c>
      <c r="CV888">
        <v>4.5931730270385742</v>
      </c>
      <c r="CW888">
        <v>4.881096363067627</v>
      </c>
      <c r="CX888">
        <v>5.1298894882202148</v>
      </c>
      <c r="CY888">
        <v>4.5511674880981445</v>
      </c>
      <c r="CZ888">
        <v>3.9676215648651123</v>
      </c>
    </row>
    <row r="889" spans="1:104" x14ac:dyDescent="0.25">
      <c r="A889" t="s">
        <v>997</v>
      </c>
      <c r="B889" t="s">
        <v>24</v>
      </c>
      <c r="C889" t="s">
        <v>25</v>
      </c>
      <c r="D889" t="s">
        <v>186</v>
      </c>
      <c r="E889" t="s">
        <v>182</v>
      </c>
      <c r="F889">
        <v>2018</v>
      </c>
      <c r="G889" t="s">
        <v>172</v>
      </c>
      <c r="H889">
        <v>4</v>
      </c>
      <c r="I889">
        <v>145.44659423828125</v>
      </c>
      <c r="J889">
        <v>140.99913024902344</v>
      </c>
      <c r="K889">
        <v>138.18373107910156</v>
      </c>
      <c r="L889">
        <v>136.95832824707031</v>
      </c>
      <c r="M889">
        <v>142.27984619140625</v>
      </c>
      <c r="N889">
        <v>155.82855224609375</v>
      </c>
      <c r="O889">
        <v>171.82206726074219</v>
      </c>
      <c r="P889">
        <v>187.04081726074219</v>
      </c>
      <c r="Q889">
        <v>200.46047973632812</v>
      </c>
      <c r="R889">
        <v>212.67050170898437</v>
      </c>
      <c r="S889">
        <v>224.08816528320312</v>
      </c>
      <c r="T889">
        <v>228.49510192871094</v>
      </c>
      <c r="U889">
        <v>231.09335327148437</v>
      </c>
      <c r="V889">
        <v>232.72396850585937</v>
      </c>
      <c r="W889">
        <v>229.42094421386719</v>
      </c>
      <c r="X889">
        <v>221.41604614257812</v>
      </c>
      <c r="Y889">
        <v>210.8553466796875</v>
      </c>
      <c r="Z889">
        <v>199.86233520507812</v>
      </c>
      <c r="AA889">
        <v>187.58969116210937</v>
      </c>
      <c r="AB889">
        <v>184.34010314941406</v>
      </c>
      <c r="AC889">
        <v>180.38963317871094</v>
      </c>
      <c r="AD889">
        <v>171.36026000976562</v>
      </c>
      <c r="AE889">
        <v>163.01014709472656</v>
      </c>
      <c r="AF889">
        <v>155.98431396484375</v>
      </c>
      <c r="AG889">
        <v>-1.2059267610311508E-2</v>
      </c>
      <c r="AH889">
        <v>0.62806862592697144</v>
      </c>
      <c r="AI889">
        <v>0.33425512909889221</v>
      </c>
      <c r="AJ889">
        <v>0.65611898899078369</v>
      </c>
      <c r="AK889">
        <v>2.1399736404418945E-2</v>
      </c>
      <c r="AL889">
        <v>0.11627337336540222</v>
      </c>
      <c r="AM889">
        <v>-1.7037259340286255</v>
      </c>
      <c r="AN889">
        <v>-0.21363098919391632</v>
      </c>
      <c r="AO889">
        <v>1.041597843170166</v>
      </c>
      <c r="AP889">
        <v>1.7612694501876831</v>
      </c>
      <c r="AQ889">
        <v>5.5058383941650391</v>
      </c>
      <c r="AR889">
        <v>19.096122741699219</v>
      </c>
      <c r="AS889">
        <v>19.275014877319336</v>
      </c>
      <c r="AT889">
        <v>17.976518630981445</v>
      </c>
      <c r="AU889">
        <v>17.036605834960937</v>
      </c>
      <c r="AV889">
        <v>17.131122589111328</v>
      </c>
      <c r="AW889">
        <v>16.884328842163086</v>
      </c>
      <c r="AX889">
        <v>14.495340347290039</v>
      </c>
      <c r="AY889">
        <v>5.8746085166931152</v>
      </c>
      <c r="AZ889">
        <v>3.6350979804992676</v>
      </c>
      <c r="BA889">
        <v>2.6053791046142578</v>
      </c>
      <c r="BB889">
        <v>1.7324123382568359</v>
      </c>
      <c r="BC889">
        <v>1.7980911731719971</v>
      </c>
      <c r="BD889">
        <v>1.9231137037277222</v>
      </c>
      <c r="BE889">
        <v>65.326675415039063</v>
      </c>
      <c r="BF889">
        <v>63.980327606201172</v>
      </c>
      <c r="BG889">
        <v>62.680568695068359</v>
      </c>
      <c r="BH889">
        <v>63.200050354003906</v>
      </c>
      <c r="BI889">
        <v>62.200046539306641</v>
      </c>
      <c r="BJ889">
        <v>61.85369873046875</v>
      </c>
      <c r="BK889">
        <v>61.240863800048828</v>
      </c>
      <c r="BL889">
        <v>65.013710021972656</v>
      </c>
      <c r="BM889">
        <v>72.146415710449219</v>
      </c>
      <c r="BN889">
        <v>78.238388061523438</v>
      </c>
      <c r="BO889">
        <v>83.388870239257813</v>
      </c>
      <c r="BP889">
        <v>87.080162048339844</v>
      </c>
      <c r="BQ889">
        <v>88.321220397949219</v>
      </c>
      <c r="BR889">
        <v>88.379722595214844</v>
      </c>
      <c r="BS889">
        <v>88.110244750976563</v>
      </c>
      <c r="BT889">
        <v>87.718521118164062</v>
      </c>
      <c r="BU889">
        <v>87.194473266601563</v>
      </c>
      <c r="BV889">
        <v>85.420158386230469</v>
      </c>
      <c r="BW889">
        <v>83.105484008789063</v>
      </c>
      <c r="BX889">
        <v>78.353897094726563</v>
      </c>
      <c r="BY889">
        <v>74.898887634277344</v>
      </c>
      <c r="BZ889">
        <v>72.74365234375</v>
      </c>
      <c r="CA889">
        <v>69.754257202148438</v>
      </c>
      <c r="CB889">
        <v>67.8218994140625</v>
      </c>
      <c r="CC889">
        <v>3.0441279411315918</v>
      </c>
      <c r="CD889">
        <v>2.4247064590454102</v>
      </c>
      <c r="CE889">
        <v>2.0365769863128662</v>
      </c>
      <c r="CF889">
        <v>2.642503023147583</v>
      </c>
      <c r="CG889">
        <v>3.2197058200836182</v>
      </c>
      <c r="CH889">
        <v>3.9471781253814697</v>
      </c>
      <c r="CI889">
        <v>3.5198690891265869</v>
      </c>
      <c r="CJ889">
        <v>3.4274017810821533</v>
      </c>
      <c r="CK889">
        <v>1.8896398544311523</v>
      </c>
      <c r="CL889">
        <v>3.5199337005615234</v>
      </c>
      <c r="CM889">
        <v>3.3748323917388916</v>
      </c>
      <c r="CN889">
        <v>3.2969655990600586</v>
      </c>
      <c r="CO889">
        <v>3.0367035865783691</v>
      </c>
      <c r="CP889">
        <v>2.8996434211730957</v>
      </c>
      <c r="CQ889">
        <v>3.07505202293396</v>
      </c>
      <c r="CR889">
        <v>4.0654406547546387</v>
      </c>
      <c r="CS889">
        <v>3.2791745662689209</v>
      </c>
      <c r="CT889">
        <v>3.3324851989746094</v>
      </c>
      <c r="CU889">
        <v>3.8133904933929443</v>
      </c>
      <c r="CV889">
        <v>4.2958827018737793</v>
      </c>
      <c r="CW889">
        <v>4.5837202072143555</v>
      </c>
      <c r="CX889">
        <v>4.8182239532470703</v>
      </c>
      <c r="CY889">
        <v>4.2853875160217285</v>
      </c>
      <c r="CZ889">
        <v>3.7476301193237305</v>
      </c>
    </row>
    <row r="890" spans="1:104" x14ac:dyDescent="0.25">
      <c r="A890" t="s">
        <v>998</v>
      </c>
      <c r="B890" t="s">
        <v>24</v>
      </c>
      <c r="C890" t="s">
        <v>25</v>
      </c>
      <c r="D890" t="s">
        <v>186</v>
      </c>
      <c r="E890" t="s">
        <v>182</v>
      </c>
      <c r="F890">
        <v>2018</v>
      </c>
      <c r="G890" t="s">
        <v>173</v>
      </c>
      <c r="H890">
        <v>5</v>
      </c>
      <c r="I890">
        <v>145.19975280761719</v>
      </c>
      <c r="J890">
        <v>141.59696960449219</v>
      </c>
      <c r="K890">
        <v>138.71336364746094</v>
      </c>
      <c r="L890">
        <v>138.25927734375</v>
      </c>
      <c r="M890">
        <v>144.50209045410156</v>
      </c>
      <c r="N890">
        <v>158.45260620117187</v>
      </c>
      <c r="O890">
        <v>173.64627075195312</v>
      </c>
      <c r="P890">
        <v>192.09185791015625</v>
      </c>
      <c r="Q890">
        <v>208.571533203125</v>
      </c>
      <c r="R890">
        <v>221.19660949707031</v>
      </c>
      <c r="S890">
        <v>231.8916015625</v>
      </c>
      <c r="T890">
        <v>236.05572509765625</v>
      </c>
      <c r="U890">
        <v>237.70960998535156</v>
      </c>
      <c r="V890">
        <v>237.59794616699219</v>
      </c>
      <c r="W890">
        <v>233.6929931640625</v>
      </c>
      <c r="X890">
        <v>225.2900390625</v>
      </c>
      <c r="Y890">
        <v>214.49913024902344</v>
      </c>
      <c r="Z890">
        <v>203.52204895019531</v>
      </c>
      <c r="AA890">
        <v>191.12332153320312</v>
      </c>
      <c r="AB890">
        <v>186.90315246582031</v>
      </c>
      <c r="AC890">
        <v>183.19917297363281</v>
      </c>
      <c r="AD890">
        <v>172.28370666503906</v>
      </c>
      <c r="AE890">
        <v>164.20718383789062</v>
      </c>
      <c r="AF890">
        <v>156.70004272460937</v>
      </c>
      <c r="AG890">
        <v>3.3026516437530518E-2</v>
      </c>
      <c r="AH890">
        <v>0.62849384546279907</v>
      </c>
      <c r="AI890">
        <v>0.37998071312904358</v>
      </c>
      <c r="AJ890">
        <v>0.72899156808853149</v>
      </c>
      <c r="AK890">
        <v>0.14586424827575684</v>
      </c>
      <c r="AL890">
        <v>0.37824955582618713</v>
      </c>
      <c r="AM890">
        <v>-1.504993200302124</v>
      </c>
      <c r="AN890">
        <v>0.18565873801708221</v>
      </c>
      <c r="AO890">
        <v>1.4414099454879761</v>
      </c>
      <c r="AP890">
        <v>1.9933481216430664</v>
      </c>
      <c r="AQ890">
        <v>5.8453950881958008</v>
      </c>
      <c r="AR890">
        <v>20.027002334594727</v>
      </c>
      <c r="AS890">
        <v>20.197486877441406</v>
      </c>
      <c r="AT890">
        <v>18.706857681274414</v>
      </c>
      <c r="AU890">
        <v>17.7154541015625</v>
      </c>
      <c r="AV890">
        <v>18.017913818359375</v>
      </c>
      <c r="AW890">
        <v>17.747774124145508</v>
      </c>
      <c r="AX890">
        <v>15.416782379150391</v>
      </c>
      <c r="AY890">
        <v>6.5774021148681641</v>
      </c>
      <c r="AZ890">
        <v>4.0272212028503418</v>
      </c>
      <c r="BA890">
        <v>2.837848424911499</v>
      </c>
      <c r="BB890">
        <v>1.9226926565170288</v>
      </c>
      <c r="BC890">
        <v>1.9987853765487671</v>
      </c>
      <c r="BD890">
        <v>2.0756187438964844</v>
      </c>
      <c r="BE890">
        <v>68.5826416015625</v>
      </c>
      <c r="BF890">
        <v>67.933547973632813</v>
      </c>
      <c r="BG890">
        <v>67.38995361328125</v>
      </c>
      <c r="BH890">
        <v>66.841773986816406</v>
      </c>
      <c r="BI890">
        <v>65.990859985351563</v>
      </c>
      <c r="BJ890">
        <v>65.38995361328125</v>
      </c>
      <c r="BK890">
        <v>64.789031982421875</v>
      </c>
      <c r="BL890">
        <v>67.956398010253906</v>
      </c>
      <c r="BM890">
        <v>75.229240417480469</v>
      </c>
      <c r="BN890">
        <v>80.281982421875</v>
      </c>
      <c r="BO890">
        <v>85.075584411621094</v>
      </c>
      <c r="BP890">
        <v>87.681068420410156</v>
      </c>
      <c r="BQ890">
        <v>87.233818054199219</v>
      </c>
      <c r="BR890">
        <v>86.229248046875</v>
      </c>
      <c r="BS890">
        <v>86.080162048339844</v>
      </c>
      <c r="BT890">
        <v>84.974678039550781</v>
      </c>
      <c r="BU890">
        <v>82.768280029296875</v>
      </c>
      <c r="BV890">
        <v>81.1673583984375</v>
      </c>
      <c r="BW890">
        <v>80.80731201171875</v>
      </c>
      <c r="BX890">
        <v>78.759140014648438</v>
      </c>
      <c r="BY890">
        <v>74.100921630859375</v>
      </c>
      <c r="BZ890">
        <v>70.94268798828125</v>
      </c>
      <c r="CA890">
        <v>69.644515991210938</v>
      </c>
      <c r="CB890">
        <v>68.639945983886719</v>
      </c>
      <c r="CC890">
        <v>3.0075669288635254</v>
      </c>
      <c r="CD890">
        <v>2.4101569652557373</v>
      </c>
      <c r="CE890">
        <v>2.0238244533538818</v>
      </c>
      <c r="CF890">
        <v>2.6402666568756104</v>
      </c>
      <c r="CG890">
        <v>3.2361893653869629</v>
      </c>
      <c r="CH890">
        <v>3.9721558094024658</v>
      </c>
      <c r="CI890">
        <v>3.5204336643218994</v>
      </c>
      <c r="CJ890">
        <v>3.4841980934143066</v>
      </c>
      <c r="CK890">
        <v>1.9457747936248779</v>
      </c>
      <c r="CL890">
        <v>3.6234748363494873</v>
      </c>
      <c r="CM890">
        <v>3.4562485218048096</v>
      </c>
      <c r="CN890">
        <v>3.3710474967956543</v>
      </c>
      <c r="CO890">
        <v>3.0915443897247314</v>
      </c>
      <c r="CP890">
        <v>2.9299533367156982</v>
      </c>
      <c r="CQ890">
        <v>3.0999302864074707</v>
      </c>
      <c r="CR890">
        <v>4.0939984321594238</v>
      </c>
      <c r="CS890">
        <v>3.3008482456207275</v>
      </c>
      <c r="CT890">
        <v>3.3579075336456299</v>
      </c>
      <c r="CU890">
        <v>3.8457281589508057</v>
      </c>
      <c r="CV890">
        <v>4.3124041557312012</v>
      </c>
      <c r="CW890">
        <v>4.6088824272155762</v>
      </c>
      <c r="CX890">
        <v>4.7940230369567871</v>
      </c>
      <c r="CY890">
        <v>4.2723331451416016</v>
      </c>
      <c r="CZ890">
        <v>3.7261192798614502</v>
      </c>
    </row>
    <row r="891" spans="1:104" x14ac:dyDescent="0.25">
      <c r="A891" t="s">
        <v>999</v>
      </c>
      <c r="B891" t="s">
        <v>24</v>
      </c>
      <c r="C891" t="s">
        <v>25</v>
      </c>
      <c r="D891" t="s">
        <v>186</v>
      </c>
      <c r="E891" t="s">
        <v>182</v>
      </c>
      <c r="F891">
        <v>2018</v>
      </c>
      <c r="G891" t="s">
        <v>174</v>
      </c>
      <c r="H891">
        <v>6</v>
      </c>
      <c r="I891">
        <v>149.03323364257812</v>
      </c>
      <c r="J891">
        <v>145.05613708496094</v>
      </c>
      <c r="K891">
        <v>142.27120971679687</v>
      </c>
      <c r="L891">
        <v>141.2835693359375</v>
      </c>
      <c r="M891">
        <v>147.17820739746094</v>
      </c>
      <c r="N891">
        <v>160.40547180175781</v>
      </c>
      <c r="O891">
        <v>174.93946838378906</v>
      </c>
      <c r="P891">
        <v>193.24703979492187</v>
      </c>
      <c r="Q891">
        <v>206.39021301269531</v>
      </c>
      <c r="R891">
        <v>217.4195556640625</v>
      </c>
      <c r="S891">
        <v>227.78562927246094</v>
      </c>
      <c r="T891">
        <v>231.22134399414062</v>
      </c>
      <c r="U891">
        <v>232.15597534179687</v>
      </c>
      <c r="V891">
        <v>231.90052795410156</v>
      </c>
      <c r="W891">
        <v>228.76031494140625</v>
      </c>
      <c r="X891">
        <v>221.96226501464844</v>
      </c>
      <c r="Y891">
        <v>214.24522399902344</v>
      </c>
      <c r="Z891">
        <v>203.91061401367187</v>
      </c>
      <c r="AA891">
        <v>192.85870361328125</v>
      </c>
      <c r="AB891">
        <v>186.05401611328125</v>
      </c>
      <c r="AC891">
        <v>183.06318664550781</v>
      </c>
      <c r="AD891">
        <v>173.46633911132812</v>
      </c>
      <c r="AE891">
        <v>165.9075927734375</v>
      </c>
      <c r="AF891">
        <v>158.6151123046875</v>
      </c>
      <c r="AG891">
        <v>-4.9440078437328339E-2</v>
      </c>
      <c r="AH891">
        <v>0.65201139450073242</v>
      </c>
      <c r="AI891">
        <v>0.3082709014415741</v>
      </c>
      <c r="AJ891">
        <v>0.62152236700057983</v>
      </c>
      <c r="AK891">
        <v>-8.6835108697414398E-2</v>
      </c>
      <c r="AL891">
        <v>-0.11162801831960678</v>
      </c>
      <c r="AM891">
        <v>-1.9256300926208496</v>
      </c>
      <c r="AN891">
        <v>-0.58149194717407227</v>
      </c>
      <c r="AO891">
        <v>0.76039236783981323</v>
      </c>
      <c r="AP891">
        <v>1.6614855527877808</v>
      </c>
      <c r="AQ891">
        <v>5.484992504119873</v>
      </c>
      <c r="AR891">
        <v>19.087268829345703</v>
      </c>
      <c r="AS891">
        <v>19.061092376708984</v>
      </c>
      <c r="AT891">
        <v>17.61688232421875</v>
      </c>
      <c r="AU891">
        <v>16.674104690551758</v>
      </c>
      <c r="AV891">
        <v>16.658638000488281</v>
      </c>
      <c r="AW891">
        <v>16.642107009887695</v>
      </c>
      <c r="AX891">
        <v>14.198381423950195</v>
      </c>
      <c r="AY891">
        <v>5.4940099716186523</v>
      </c>
      <c r="AZ891">
        <v>3.3700065612792969</v>
      </c>
      <c r="BA891">
        <v>2.4790933132171631</v>
      </c>
      <c r="BB891">
        <v>1.5903149843215942</v>
      </c>
      <c r="BC891">
        <v>1.6571693420410156</v>
      </c>
      <c r="BD891">
        <v>1.8230422735214233</v>
      </c>
      <c r="BE891">
        <v>66.728927612304688</v>
      </c>
      <c r="BF891">
        <v>64.739273071289063</v>
      </c>
      <c r="BG891">
        <v>64.335617065429688</v>
      </c>
      <c r="BH891">
        <v>64.174598693847656</v>
      </c>
      <c r="BI891">
        <v>64.2227783203125</v>
      </c>
      <c r="BJ891">
        <v>64.069122314453125</v>
      </c>
      <c r="BK891">
        <v>64.540428161621094</v>
      </c>
      <c r="BL891">
        <v>69.101112365722656</v>
      </c>
      <c r="BM891">
        <v>72.361831665039063</v>
      </c>
      <c r="BN891">
        <v>75.67352294921875</v>
      </c>
      <c r="BO891">
        <v>79.191612243652344</v>
      </c>
      <c r="BP891">
        <v>81.342277526855469</v>
      </c>
      <c r="BQ891">
        <v>82.946174621582031</v>
      </c>
      <c r="BR891">
        <v>83.592277526855469</v>
      </c>
      <c r="BS891">
        <v>82.12396240234375</v>
      </c>
      <c r="BT891">
        <v>82.881309509277344</v>
      </c>
      <c r="BU891">
        <v>82.619392395019531</v>
      </c>
      <c r="BV891">
        <v>80.420539855957031</v>
      </c>
      <c r="BW891">
        <v>78.930877685546875</v>
      </c>
      <c r="BX891">
        <v>77.361648559570313</v>
      </c>
      <c r="BY891">
        <v>75.266502380371094</v>
      </c>
      <c r="BZ891">
        <v>72.548171997070313</v>
      </c>
      <c r="CA891">
        <v>70.947257995605469</v>
      </c>
      <c r="CB891">
        <v>69.478927612304688</v>
      </c>
      <c r="CC891">
        <v>3.1549580097198486</v>
      </c>
      <c r="CD891">
        <v>2.5233666896820068</v>
      </c>
      <c r="CE891">
        <v>2.1212818622589111</v>
      </c>
      <c r="CF891">
        <v>2.7574179172515869</v>
      </c>
      <c r="CG891">
        <v>3.3687188625335693</v>
      </c>
      <c r="CH891">
        <v>4.1095962524414062</v>
      </c>
      <c r="CI891">
        <v>3.6249058246612549</v>
      </c>
      <c r="CJ891">
        <v>3.58205246925354</v>
      </c>
      <c r="CK891">
        <v>1.9680029153823853</v>
      </c>
      <c r="CL891">
        <v>3.6378774642944336</v>
      </c>
      <c r="CM891">
        <v>3.4680662155151367</v>
      </c>
      <c r="CN891">
        <v>3.3745834827423096</v>
      </c>
      <c r="CO891">
        <v>3.0858418941497803</v>
      </c>
      <c r="CP891">
        <v>2.9226388931274414</v>
      </c>
      <c r="CQ891">
        <v>3.1016092300415039</v>
      </c>
      <c r="CR891">
        <v>4.1223998069763184</v>
      </c>
      <c r="CS891">
        <v>3.3696625232696533</v>
      </c>
      <c r="CT891">
        <v>3.4385199546813965</v>
      </c>
      <c r="CU891">
        <v>3.9660639762878418</v>
      </c>
      <c r="CV891">
        <v>4.3860926628112793</v>
      </c>
      <c r="CW891">
        <v>4.7057852745056152</v>
      </c>
      <c r="CX891">
        <v>4.9321098327636719</v>
      </c>
      <c r="CY891">
        <v>4.4115629196166992</v>
      </c>
      <c r="CZ891">
        <v>3.8547093868255615</v>
      </c>
    </row>
    <row r="892" spans="1:104" x14ac:dyDescent="0.25">
      <c r="A892" t="s">
        <v>1000</v>
      </c>
      <c r="B892" t="s">
        <v>24</v>
      </c>
      <c r="C892" t="s">
        <v>25</v>
      </c>
      <c r="D892" t="s">
        <v>186</v>
      </c>
      <c r="E892" t="s">
        <v>182</v>
      </c>
      <c r="F892">
        <v>2018</v>
      </c>
      <c r="G892" t="s">
        <v>175</v>
      </c>
      <c r="H892">
        <v>7</v>
      </c>
      <c r="I892">
        <v>154.54020690917969</v>
      </c>
      <c r="J892">
        <v>150.9898681640625</v>
      </c>
      <c r="K892">
        <v>147.87553405761719</v>
      </c>
      <c r="L892">
        <v>147.48272705078125</v>
      </c>
      <c r="M892">
        <v>154.497314453125</v>
      </c>
      <c r="N892">
        <v>170.09262084960937</v>
      </c>
      <c r="O892">
        <v>184.94816589355469</v>
      </c>
      <c r="P892">
        <v>201.76670837402344</v>
      </c>
      <c r="Q892">
        <v>213.77340698242187</v>
      </c>
      <c r="R892">
        <v>225.0589599609375</v>
      </c>
      <c r="S892">
        <v>235.19577026367187</v>
      </c>
      <c r="T892">
        <v>237.59226989746094</v>
      </c>
      <c r="U892">
        <v>239.34913635253906</v>
      </c>
      <c r="V892">
        <v>239.01008605957031</v>
      </c>
      <c r="W892">
        <v>236.1771240234375</v>
      </c>
      <c r="X892">
        <v>231.701416015625</v>
      </c>
      <c r="Y892">
        <v>224.87283325195312</v>
      </c>
      <c r="Z892">
        <v>213.83096313476562</v>
      </c>
      <c r="AA892">
        <v>201.33303833007812</v>
      </c>
      <c r="AB892">
        <v>193.48208618164062</v>
      </c>
      <c r="AC892">
        <v>189.74214172363281</v>
      </c>
      <c r="AD892">
        <v>179.79898071289062</v>
      </c>
      <c r="AE892">
        <v>171.82150268554687</v>
      </c>
      <c r="AF892">
        <v>164.53422546386719</v>
      </c>
      <c r="AG892">
        <v>9.6157431602478027E-2</v>
      </c>
      <c r="AH892">
        <v>0.65887105464935303</v>
      </c>
      <c r="AI892">
        <v>0.46343797445297241</v>
      </c>
      <c r="AJ892">
        <v>0.86873185634613037</v>
      </c>
      <c r="AK892">
        <v>0.33936083316802979</v>
      </c>
      <c r="AL892">
        <v>0.80399054288864136</v>
      </c>
      <c r="AM892">
        <v>-1.2783544063568115</v>
      </c>
      <c r="AN892">
        <v>0.80235624313354492</v>
      </c>
      <c r="AO892">
        <v>2.001617431640625</v>
      </c>
      <c r="AP892">
        <v>2.2612419128417969</v>
      </c>
      <c r="AQ892">
        <v>6.1455345153808594</v>
      </c>
      <c r="AR892">
        <v>20.596324920654297</v>
      </c>
      <c r="AS892">
        <v>20.873331069946289</v>
      </c>
      <c r="AT892">
        <v>19.335685729980469</v>
      </c>
      <c r="AU892">
        <v>18.437583923339844</v>
      </c>
      <c r="AV892">
        <v>19.396461486816406</v>
      </c>
      <c r="AW892">
        <v>19.45872688293457</v>
      </c>
      <c r="AX892">
        <v>17.175020217895508</v>
      </c>
      <c r="AY892">
        <v>7.8230710029602051</v>
      </c>
      <c r="AZ892">
        <v>4.6706600189208984</v>
      </c>
      <c r="BA892">
        <v>3.2170979976654053</v>
      </c>
      <c r="BB892">
        <v>2.2780816555023193</v>
      </c>
      <c r="BC892">
        <v>2.3838036060333252</v>
      </c>
      <c r="BD892">
        <v>2.4046270847320557</v>
      </c>
      <c r="BE892">
        <v>72.043594360351563</v>
      </c>
      <c r="BF892">
        <v>71.798171997070312</v>
      </c>
      <c r="BG892">
        <v>71.447257995605469</v>
      </c>
      <c r="BH892">
        <v>71.346343994140625</v>
      </c>
      <c r="BI892">
        <v>71.341773986816406</v>
      </c>
      <c r="BJ892">
        <v>71.192695617675781</v>
      </c>
      <c r="BK892">
        <v>70.990852355957031</v>
      </c>
      <c r="BL892">
        <v>72.75</v>
      </c>
      <c r="BM892">
        <v>74.960968017578125</v>
      </c>
      <c r="BN892">
        <v>78.8646240234375</v>
      </c>
      <c r="BO892">
        <v>82.325584411621094</v>
      </c>
      <c r="BP892">
        <v>85.33929443359375</v>
      </c>
      <c r="BQ892">
        <v>86.185646057128906</v>
      </c>
      <c r="BR892">
        <v>87.479248046875</v>
      </c>
      <c r="BS892">
        <v>87.729248046875</v>
      </c>
      <c r="BT892">
        <v>85.935646057128906</v>
      </c>
      <c r="BU892">
        <v>83.277420043945312</v>
      </c>
      <c r="BV892">
        <v>81.571014404296875</v>
      </c>
      <c r="BW892">
        <v>81.3646240234375</v>
      </c>
      <c r="BX892">
        <v>80.009140014648438</v>
      </c>
      <c r="BY892">
        <v>76.460968017578125</v>
      </c>
      <c r="BZ892">
        <v>74.403656005859375</v>
      </c>
      <c r="CA892">
        <v>73.302742004394531</v>
      </c>
      <c r="CB892">
        <v>73.048171997070313</v>
      </c>
      <c r="CC892">
        <v>3.1714498996734619</v>
      </c>
      <c r="CD892">
        <v>2.5455160140991211</v>
      </c>
      <c r="CE892">
        <v>2.1362845897674561</v>
      </c>
      <c r="CF892">
        <v>2.789823055267334</v>
      </c>
      <c r="CG892">
        <v>3.4285495281219482</v>
      </c>
      <c r="CH892">
        <v>4.2257099151611328</v>
      </c>
      <c r="CI892">
        <v>3.7150130271911621</v>
      </c>
      <c r="CJ892">
        <v>3.6252076625823975</v>
      </c>
      <c r="CK892">
        <v>1.9757524728775024</v>
      </c>
      <c r="CL892">
        <v>3.6509585380554199</v>
      </c>
      <c r="CM892">
        <v>3.4715139865875244</v>
      </c>
      <c r="CN892">
        <v>3.3610577583312988</v>
      </c>
      <c r="CO892">
        <v>3.0836992263793945</v>
      </c>
      <c r="CP892">
        <v>2.9196979999542236</v>
      </c>
      <c r="CQ892">
        <v>3.1037616729736328</v>
      </c>
      <c r="CR892">
        <v>4.171018123626709</v>
      </c>
      <c r="CS892">
        <v>3.4273622035980225</v>
      </c>
      <c r="CT892">
        <v>3.4939539432525635</v>
      </c>
      <c r="CU892">
        <v>4.0134477615356445</v>
      </c>
      <c r="CV892">
        <v>4.422666072845459</v>
      </c>
      <c r="CW892">
        <v>4.7288508415222168</v>
      </c>
      <c r="CX892">
        <v>4.957160472869873</v>
      </c>
      <c r="CY892">
        <v>4.429105281829834</v>
      </c>
      <c r="CZ892">
        <v>3.8758535385131836</v>
      </c>
    </row>
    <row r="893" spans="1:104" x14ac:dyDescent="0.25">
      <c r="A893" t="s">
        <v>1001</v>
      </c>
      <c r="B893" t="s">
        <v>24</v>
      </c>
      <c r="C893" t="s">
        <v>25</v>
      </c>
      <c r="D893" t="s">
        <v>186</v>
      </c>
      <c r="E893" t="s">
        <v>182</v>
      </c>
      <c r="F893">
        <v>2018</v>
      </c>
      <c r="G893" t="s">
        <v>176</v>
      </c>
      <c r="H893">
        <v>8</v>
      </c>
      <c r="I893">
        <v>158.97796630859375</v>
      </c>
      <c r="J893">
        <v>154.97607421875</v>
      </c>
      <c r="K893">
        <v>151.90740966796875</v>
      </c>
      <c r="L893">
        <v>151.43896484375</v>
      </c>
      <c r="M893">
        <v>158.50955200195312</v>
      </c>
      <c r="N893">
        <v>175.39756774902344</v>
      </c>
      <c r="O893">
        <v>191.29353332519531</v>
      </c>
      <c r="P893">
        <v>207.41551208496094</v>
      </c>
      <c r="Q893">
        <v>220.98173522949219</v>
      </c>
      <c r="R893">
        <v>232.67439270019531</v>
      </c>
      <c r="S893">
        <v>243.668212890625</v>
      </c>
      <c r="T893">
        <v>246.69296264648437</v>
      </c>
      <c r="U893">
        <v>248.74774169921875</v>
      </c>
      <c r="V893">
        <v>248.54969787597656</v>
      </c>
      <c r="W893">
        <v>246.05886840820312</v>
      </c>
      <c r="X893">
        <v>239.89134216308594</v>
      </c>
      <c r="Y893">
        <v>231.816162109375</v>
      </c>
      <c r="Z893">
        <v>221.8382568359375</v>
      </c>
      <c r="AA893">
        <v>209.78587341308594</v>
      </c>
      <c r="AB893">
        <v>202.86314392089844</v>
      </c>
      <c r="AC893">
        <v>197.01229858398437</v>
      </c>
      <c r="AD893">
        <v>186.10867309570312</v>
      </c>
      <c r="AE893">
        <v>177.40316772460937</v>
      </c>
      <c r="AF893">
        <v>169.59683227539062</v>
      </c>
      <c r="AG893">
        <v>0.1212068572640419</v>
      </c>
      <c r="AH893">
        <v>0.67196822166442871</v>
      </c>
      <c r="AI893">
        <v>0.49728876352310181</v>
      </c>
      <c r="AJ893">
        <v>0.92523449659347534</v>
      </c>
      <c r="AK893">
        <v>0.41596555709838867</v>
      </c>
      <c r="AL893">
        <v>0.97546261548995972</v>
      </c>
      <c r="AM893">
        <v>-1.2027133703231812</v>
      </c>
      <c r="AN893">
        <v>1.04612135887146</v>
      </c>
      <c r="AO893">
        <v>2.2608380317687988</v>
      </c>
      <c r="AP893">
        <v>2.4233620166778564</v>
      </c>
      <c r="AQ893">
        <v>6.4409184455871582</v>
      </c>
      <c r="AR893">
        <v>21.531658172607422</v>
      </c>
      <c r="AS893">
        <v>21.876541137695313</v>
      </c>
      <c r="AT893">
        <v>20.283245086669922</v>
      </c>
      <c r="AU893">
        <v>19.39337158203125</v>
      </c>
      <c r="AV893">
        <v>20.391910552978516</v>
      </c>
      <c r="AW893">
        <v>20.371309280395508</v>
      </c>
      <c r="AX893">
        <v>18.178682327270508</v>
      </c>
      <c r="AY893">
        <v>8.4798307418823242</v>
      </c>
      <c r="AZ893">
        <v>5.0841951370239258</v>
      </c>
      <c r="BA893">
        <v>3.4456727504730225</v>
      </c>
      <c r="BB893">
        <v>2.4592349529266357</v>
      </c>
      <c r="BC893">
        <v>2.5670511722564697</v>
      </c>
      <c r="BD893">
        <v>2.5594062805175781</v>
      </c>
      <c r="BE893">
        <v>73.830108642578125</v>
      </c>
      <c r="BF893">
        <v>72.922767639160156</v>
      </c>
      <c r="BG893">
        <v>72.322769165039062</v>
      </c>
      <c r="BH893">
        <v>71.957656860351563</v>
      </c>
      <c r="BI893">
        <v>70.993965148925781</v>
      </c>
      <c r="BJ893">
        <v>70.793960571289063</v>
      </c>
      <c r="BK893">
        <v>70.709571838378906</v>
      </c>
      <c r="BL893">
        <v>72.018341064453125</v>
      </c>
      <c r="BM893">
        <v>76.294235229492187</v>
      </c>
      <c r="BN893">
        <v>80.173851013183594</v>
      </c>
      <c r="BO893">
        <v>84.349777221679688</v>
      </c>
      <c r="BP893">
        <v>85.959327697753906</v>
      </c>
      <c r="BQ893">
        <v>87.876197814941406</v>
      </c>
      <c r="BR893">
        <v>86.514747619628906</v>
      </c>
      <c r="BS893">
        <v>86.781173706054688</v>
      </c>
      <c r="BT893">
        <v>87.187049865722656</v>
      </c>
      <c r="BU893">
        <v>86.612388610839844</v>
      </c>
      <c r="BV893">
        <v>86.093124389648438</v>
      </c>
      <c r="BW893">
        <v>83.562881469726563</v>
      </c>
      <c r="BX893">
        <v>80.964004516601562</v>
      </c>
      <c r="BY893">
        <v>77.968620300292969</v>
      </c>
      <c r="BZ893">
        <v>75.913383483886719</v>
      </c>
      <c r="CA893">
        <v>75.309730529785156</v>
      </c>
      <c r="CB893">
        <v>74.846961975097656</v>
      </c>
      <c r="CC893">
        <v>3.2568588256835938</v>
      </c>
      <c r="CD893">
        <v>2.6078827381134033</v>
      </c>
      <c r="CE893">
        <v>2.1901576519012451</v>
      </c>
      <c r="CF893">
        <v>2.8594810962677002</v>
      </c>
      <c r="CG893">
        <v>3.5115845203399658</v>
      </c>
      <c r="CH893">
        <v>4.350062370300293</v>
      </c>
      <c r="CI893">
        <v>3.835817813873291</v>
      </c>
      <c r="CJ893">
        <v>3.7201817035675049</v>
      </c>
      <c r="CK893">
        <v>2.0386641025543213</v>
      </c>
      <c r="CL893">
        <v>3.7675771713256836</v>
      </c>
      <c r="CM893">
        <v>3.5906970500946045</v>
      </c>
      <c r="CN893">
        <v>3.4836053848266602</v>
      </c>
      <c r="CO893">
        <v>3.1989827156066895</v>
      </c>
      <c r="CP893">
        <v>3.030799388885498</v>
      </c>
      <c r="CQ893">
        <v>3.2274265289306641</v>
      </c>
      <c r="CR893">
        <v>4.3106212615966797</v>
      </c>
      <c r="CS893">
        <v>3.5265772342681885</v>
      </c>
      <c r="CT893">
        <v>3.6179795265197754</v>
      </c>
      <c r="CU893">
        <v>4.1746068000793457</v>
      </c>
      <c r="CV893">
        <v>4.6307759284973145</v>
      </c>
      <c r="CW893">
        <v>4.9024667739868164</v>
      </c>
      <c r="CX893">
        <v>5.1226310729980469</v>
      </c>
      <c r="CY893">
        <v>4.5648794174194336</v>
      </c>
      <c r="CZ893">
        <v>3.9879465103149414</v>
      </c>
    </row>
    <row r="894" spans="1:104" x14ac:dyDescent="0.25">
      <c r="A894" t="s">
        <v>1002</v>
      </c>
      <c r="B894" t="s">
        <v>24</v>
      </c>
      <c r="C894" t="s">
        <v>25</v>
      </c>
      <c r="D894" t="s">
        <v>186</v>
      </c>
      <c r="E894" t="s">
        <v>182</v>
      </c>
      <c r="F894">
        <v>2018</v>
      </c>
      <c r="G894" t="s">
        <v>177</v>
      </c>
      <c r="H894">
        <v>9</v>
      </c>
      <c r="I894">
        <v>157.12957763671875</v>
      </c>
      <c r="J894">
        <v>153.26004028320312</v>
      </c>
      <c r="K894">
        <v>150.40415954589844</v>
      </c>
      <c r="L894">
        <v>150.30891418457031</v>
      </c>
      <c r="M894">
        <v>158.63505554199219</v>
      </c>
      <c r="N894">
        <v>175.79167175292969</v>
      </c>
      <c r="O894">
        <v>195.41488647460937</v>
      </c>
      <c r="P894">
        <v>212.05235290527344</v>
      </c>
      <c r="Q894">
        <v>229.56857299804687</v>
      </c>
      <c r="R894">
        <v>244.73776245117187</v>
      </c>
      <c r="S894">
        <v>256.35733032226562</v>
      </c>
      <c r="T894">
        <v>259.93624877929687</v>
      </c>
      <c r="U894">
        <v>261.77902221679687</v>
      </c>
      <c r="V894">
        <v>260.76345825195312</v>
      </c>
      <c r="W894">
        <v>257.23687744140625</v>
      </c>
      <c r="X894">
        <v>248.48649597167969</v>
      </c>
      <c r="Y894">
        <v>236.98878479003906</v>
      </c>
      <c r="Z894">
        <v>225.986572265625</v>
      </c>
      <c r="AA894">
        <v>214.60000610351562</v>
      </c>
      <c r="AB894">
        <v>209.41352844238281</v>
      </c>
      <c r="AC894">
        <v>199.94245910644531</v>
      </c>
      <c r="AD894">
        <v>187.26179504394531</v>
      </c>
      <c r="AE894">
        <v>177.04335021972656</v>
      </c>
      <c r="AF894">
        <v>168.94831848144531</v>
      </c>
      <c r="AG894">
        <v>0.17301402986049652</v>
      </c>
      <c r="AH894">
        <v>0.66132611036300659</v>
      </c>
      <c r="AI894">
        <v>0.54414951801300049</v>
      </c>
      <c r="AJ894">
        <v>0.99706023931503296</v>
      </c>
      <c r="AK894">
        <v>0.56645196676254272</v>
      </c>
      <c r="AL894">
        <v>1.2964831590652466</v>
      </c>
      <c r="AM894">
        <v>-0.96102380752563477</v>
      </c>
      <c r="AN894">
        <v>1.5641607046127319</v>
      </c>
      <c r="AO894">
        <v>2.7836058139801025</v>
      </c>
      <c r="AP894">
        <v>2.7460649013519287</v>
      </c>
      <c r="AQ894">
        <v>6.9483180046081543</v>
      </c>
      <c r="AR894">
        <v>23.03594970703125</v>
      </c>
      <c r="AS894">
        <v>23.459997177124023</v>
      </c>
      <c r="AT894">
        <v>21.696859359741211</v>
      </c>
      <c r="AU894">
        <v>20.705938339233398</v>
      </c>
      <c r="AV894">
        <v>21.829931259155273</v>
      </c>
      <c r="AW894">
        <v>21.519435882568359</v>
      </c>
      <c r="AX894">
        <v>19.318260192871094</v>
      </c>
      <c r="AY894">
        <v>9.4080410003662109</v>
      </c>
      <c r="AZ894">
        <v>5.669766902923584</v>
      </c>
      <c r="BA894">
        <v>3.7273049354553223</v>
      </c>
      <c r="BB894">
        <v>2.6955111026763916</v>
      </c>
      <c r="BC894">
        <v>2.7886533737182617</v>
      </c>
      <c r="BD894">
        <v>2.7219829559326172</v>
      </c>
      <c r="BE894">
        <v>71.990859985351563</v>
      </c>
      <c r="BF894">
        <v>71.789031982421875</v>
      </c>
      <c r="BG894">
        <v>71.341773986816406</v>
      </c>
      <c r="BH894">
        <v>70.94268798828125</v>
      </c>
      <c r="BI894">
        <v>70.894515991210938</v>
      </c>
      <c r="BJ894">
        <v>70.38995361328125</v>
      </c>
      <c r="BK894">
        <v>71.947257995605469</v>
      </c>
      <c r="BL894">
        <v>72.552742004394531</v>
      </c>
      <c r="BM894">
        <v>77.321022033691406</v>
      </c>
      <c r="BN894">
        <v>83.176506042480469</v>
      </c>
      <c r="BO894">
        <v>87.655746459960937</v>
      </c>
      <c r="BP894">
        <v>90.458480834960938</v>
      </c>
      <c r="BQ894">
        <v>90.467620849609375</v>
      </c>
      <c r="BR894">
        <v>91.01123046875</v>
      </c>
      <c r="BS894">
        <v>90.655738830566406</v>
      </c>
      <c r="BT894">
        <v>90.550262451171875</v>
      </c>
      <c r="BU894">
        <v>90.988380432128906</v>
      </c>
      <c r="BV894">
        <v>89.387466430664063</v>
      </c>
      <c r="BW894">
        <v>87.531990051269531</v>
      </c>
      <c r="BX894">
        <v>82.509140014648437</v>
      </c>
      <c r="BY894">
        <v>79.947257995605469</v>
      </c>
      <c r="BZ894">
        <v>78.293594360351563</v>
      </c>
      <c r="CA894">
        <v>76.697257995605469</v>
      </c>
      <c r="CB894">
        <v>75.293601989746094</v>
      </c>
      <c r="CC894">
        <v>3.2153851985931396</v>
      </c>
      <c r="CD894">
        <v>2.5763924121856689</v>
      </c>
      <c r="CE894">
        <v>2.1664395332336426</v>
      </c>
      <c r="CF894">
        <v>2.8351521492004395</v>
      </c>
      <c r="CG894">
        <v>3.5104866027832031</v>
      </c>
      <c r="CH894">
        <v>4.3551149368286133</v>
      </c>
      <c r="CI894">
        <v>3.9145207405090332</v>
      </c>
      <c r="CJ894">
        <v>3.7994976043701172</v>
      </c>
      <c r="CK894">
        <v>2.1155800819396973</v>
      </c>
      <c r="CL894">
        <v>3.9600591659545898</v>
      </c>
      <c r="CM894">
        <v>3.7748894691467285</v>
      </c>
      <c r="CN894">
        <v>3.6669135093688965</v>
      </c>
      <c r="CO894">
        <v>3.3630244731903076</v>
      </c>
      <c r="CP894">
        <v>3.1764736175537109</v>
      </c>
      <c r="CQ894">
        <v>3.3700761795043945</v>
      </c>
      <c r="CR894">
        <v>4.4603219032287598</v>
      </c>
      <c r="CS894">
        <v>3.6007735729217529</v>
      </c>
      <c r="CT894">
        <v>3.6809992790222168</v>
      </c>
      <c r="CU894">
        <v>4.2663240432739258</v>
      </c>
      <c r="CV894">
        <v>4.7764344215393066</v>
      </c>
      <c r="CW894">
        <v>4.971550464630127</v>
      </c>
      <c r="CX894">
        <v>5.1500039100646973</v>
      </c>
      <c r="CY894">
        <v>4.5508542060852051</v>
      </c>
      <c r="CZ894">
        <v>3.9684884548187256</v>
      </c>
    </row>
    <row r="895" spans="1:104" x14ac:dyDescent="0.25">
      <c r="A895" t="s">
        <v>1003</v>
      </c>
      <c r="B895" t="s">
        <v>24</v>
      </c>
      <c r="C895" t="s">
        <v>25</v>
      </c>
      <c r="D895" t="s">
        <v>186</v>
      </c>
      <c r="E895" t="s">
        <v>182</v>
      </c>
      <c r="F895">
        <v>2018</v>
      </c>
      <c r="G895" t="s">
        <v>178</v>
      </c>
      <c r="H895">
        <v>10</v>
      </c>
      <c r="I895">
        <v>154.96505737304687</v>
      </c>
      <c r="J895">
        <v>150.99307250976562</v>
      </c>
      <c r="K895">
        <v>147.81231689453125</v>
      </c>
      <c r="L895">
        <v>146.92842102050781</v>
      </c>
      <c r="M895">
        <v>153.68220520019531</v>
      </c>
      <c r="N895">
        <v>167.48176574707031</v>
      </c>
      <c r="O895">
        <v>185.43255615234375</v>
      </c>
      <c r="P895">
        <v>201.27676391601562</v>
      </c>
      <c r="Q895">
        <v>215.90847778320312</v>
      </c>
      <c r="R895">
        <v>228.70193481445312</v>
      </c>
      <c r="S895">
        <v>241.05093383789062</v>
      </c>
      <c r="T895">
        <v>246.10647583007813</v>
      </c>
      <c r="U895">
        <v>248.58883666992187</v>
      </c>
      <c r="V895">
        <v>250.50820922851563</v>
      </c>
      <c r="W895">
        <v>247.76860046386719</v>
      </c>
      <c r="X895">
        <v>239.64797973632812</v>
      </c>
      <c r="Y895">
        <v>228.974365234375</v>
      </c>
      <c r="Z895">
        <v>217.55592346191406</v>
      </c>
      <c r="AA895">
        <v>207.94284057617187</v>
      </c>
      <c r="AB895">
        <v>199.99778747558594</v>
      </c>
      <c r="AC895">
        <v>191.21247863769531</v>
      </c>
      <c r="AD895">
        <v>179.04150390625</v>
      </c>
      <c r="AE895">
        <v>170.99844360351562</v>
      </c>
      <c r="AF895">
        <v>164.29849243164062</v>
      </c>
      <c r="AG895">
        <v>3.4307491034269333E-2</v>
      </c>
      <c r="AH895">
        <v>0.66330915689468384</v>
      </c>
      <c r="AI895">
        <v>0.40240028500556946</v>
      </c>
      <c r="AJ895">
        <v>0.77388817071914673</v>
      </c>
      <c r="AK895">
        <v>0.1640487015247345</v>
      </c>
      <c r="AL895">
        <v>0.42761847376823425</v>
      </c>
      <c r="AM895">
        <v>-1.5875174999237061</v>
      </c>
      <c r="AN895">
        <v>0.23533958196640015</v>
      </c>
      <c r="AO895">
        <v>1.5289828777313232</v>
      </c>
      <c r="AP895">
        <v>2.0778136253356934</v>
      </c>
      <c r="AQ895">
        <v>6.0832710266113281</v>
      </c>
      <c r="AR895">
        <v>20.895380020141602</v>
      </c>
      <c r="AS895">
        <v>21.146638870239258</v>
      </c>
      <c r="AT895">
        <v>19.749372482299805</v>
      </c>
      <c r="AU895">
        <v>18.814399719238281</v>
      </c>
      <c r="AV895">
        <v>19.219570159912109</v>
      </c>
      <c r="AW895">
        <v>18.997060775756836</v>
      </c>
      <c r="AX895">
        <v>16.539621353149414</v>
      </c>
      <c r="AY895">
        <v>7.2138533592224121</v>
      </c>
      <c r="AZ895">
        <v>4.3461170196533203</v>
      </c>
      <c r="BA895">
        <v>2.9765746593475342</v>
      </c>
      <c r="BB895">
        <v>2.0216598510742187</v>
      </c>
      <c r="BC895">
        <v>2.1123917102813721</v>
      </c>
      <c r="BD895">
        <v>2.2008528709411621</v>
      </c>
      <c r="BE895">
        <v>69.850723266601563</v>
      </c>
      <c r="BF895">
        <v>68.435142517089844</v>
      </c>
      <c r="BG895">
        <v>67.805534362792969</v>
      </c>
      <c r="BH895">
        <v>67.543601989746094</v>
      </c>
      <c r="BI895">
        <v>66.195663452148438</v>
      </c>
      <c r="BJ895">
        <v>65.650482177734375</v>
      </c>
      <c r="BK895">
        <v>65.33282470703125</v>
      </c>
      <c r="BL895">
        <v>66.760528564453125</v>
      </c>
      <c r="BM895">
        <v>71.625350952148438</v>
      </c>
      <c r="BN895">
        <v>77.923713684082031</v>
      </c>
      <c r="BO895">
        <v>83.679679870605469</v>
      </c>
      <c r="BP895">
        <v>85.637466430664063</v>
      </c>
      <c r="BQ895">
        <v>87.670539855957031</v>
      </c>
      <c r="BR895">
        <v>88.569618225097656</v>
      </c>
      <c r="BS895">
        <v>87.927894592285156</v>
      </c>
      <c r="BT895">
        <v>86.212745666503906</v>
      </c>
      <c r="BU895">
        <v>86.066642761230469</v>
      </c>
      <c r="BV895">
        <v>85.069435119628906</v>
      </c>
      <c r="BW895">
        <v>82.093559265136719</v>
      </c>
      <c r="BX895">
        <v>79.497016906738281</v>
      </c>
      <c r="BY895">
        <v>76.257362365722656</v>
      </c>
      <c r="BZ895">
        <v>73.433746337890625</v>
      </c>
      <c r="CA895">
        <v>72.138359069824219</v>
      </c>
      <c r="CB895">
        <v>71.047981262207031</v>
      </c>
      <c r="CC895">
        <v>3.2075915336608887</v>
      </c>
      <c r="CD895">
        <v>2.5673394203186035</v>
      </c>
      <c r="CE895">
        <v>2.1534848213195801</v>
      </c>
      <c r="CF895">
        <v>2.803180456161499</v>
      </c>
      <c r="CG895">
        <v>3.4396712779998779</v>
      </c>
      <c r="CH895">
        <v>4.1959519386291504</v>
      </c>
      <c r="CI895">
        <v>3.7571094036102295</v>
      </c>
      <c r="CJ895">
        <v>3.648240327835083</v>
      </c>
      <c r="CK895">
        <v>2.0124130249023437</v>
      </c>
      <c r="CL895">
        <v>3.7442121505737305</v>
      </c>
      <c r="CM895">
        <v>3.5909144878387451</v>
      </c>
      <c r="CN895">
        <v>3.5116705894470215</v>
      </c>
      <c r="CO895">
        <v>3.2301971912384033</v>
      </c>
      <c r="CP895">
        <v>3.0865068435668945</v>
      </c>
      <c r="CQ895">
        <v>3.2835144996643066</v>
      </c>
      <c r="CR895">
        <v>4.3510289192199707</v>
      </c>
      <c r="CS895">
        <v>3.5195260047912598</v>
      </c>
      <c r="CT895">
        <v>3.5852599143981934</v>
      </c>
      <c r="CU895">
        <v>4.1808385848999023</v>
      </c>
      <c r="CV895">
        <v>4.6093459129333496</v>
      </c>
      <c r="CW895">
        <v>4.803675651550293</v>
      </c>
      <c r="CX895">
        <v>4.9798426628112793</v>
      </c>
      <c r="CY895">
        <v>4.4458322525024414</v>
      </c>
      <c r="CZ895">
        <v>3.9035482406616211</v>
      </c>
    </row>
    <row r="896" spans="1:104" x14ac:dyDescent="0.25">
      <c r="A896" t="s">
        <v>1004</v>
      </c>
      <c r="B896" t="s">
        <v>24</v>
      </c>
      <c r="C896" t="s">
        <v>25</v>
      </c>
      <c r="D896" t="s">
        <v>186</v>
      </c>
      <c r="E896" t="s">
        <v>182</v>
      </c>
      <c r="F896">
        <v>2018</v>
      </c>
      <c r="G896" t="s">
        <v>179</v>
      </c>
      <c r="H896">
        <v>11</v>
      </c>
      <c r="I896">
        <v>144.33988952636719</v>
      </c>
      <c r="J896">
        <v>140.78799438476562</v>
      </c>
      <c r="K896">
        <v>138.20529174804687</v>
      </c>
      <c r="L896">
        <v>137.9998779296875</v>
      </c>
      <c r="M896">
        <v>144.963623046875</v>
      </c>
      <c r="N896">
        <v>157.05908203125</v>
      </c>
      <c r="O896">
        <v>172.05564880371094</v>
      </c>
      <c r="P896">
        <v>188.7603759765625</v>
      </c>
      <c r="Q896">
        <v>202.31837463378906</v>
      </c>
      <c r="R896">
        <v>214.173583984375</v>
      </c>
      <c r="S896">
        <v>225.48013305664062</v>
      </c>
      <c r="T896">
        <v>229.69113159179687</v>
      </c>
      <c r="U896">
        <v>232.33848571777344</v>
      </c>
      <c r="V896">
        <v>234.40869140625</v>
      </c>
      <c r="W896">
        <v>231.79304504394531</v>
      </c>
      <c r="X896">
        <v>223.15347290039062</v>
      </c>
      <c r="Y896">
        <v>213.19294738769531</v>
      </c>
      <c r="Z896">
        <v>203.64071655273437</v>
      </c>
      <c r="AA896">
        <v>190.11427307128906</v>
      </c>
      <c r="AB896">
        <v>181.19352722167969</v>
      </c>
      <c r="AC896">
        <v>175.40663146972656</v>
      </c>
      <c r="AD896">
        <v>165.52879333496094</v>
      </c>
      <c r="AE896">
        <v>158.29145812988281</v>
      </c>
      <c r="AF896">
        <v>152.45697021484375</v>
      </c>
      <c r="AG896">
        <v>-6.8635441362857819E-2</v>
      </c>
      <c r="AH896">
        <v>0.6323663592338562</v>
      </c>
      <c r="AI896">
        <v>0.27969682216644287</v>
      </c>
      <c r="AJ896">
        <v>0.57633239030838013</v>
      </c>
      <c r="AK896">
        <v>-0.14112302660942078</v>
      </c>
      <c r="AL896">
        <v>-0.22298994660377502</v>
      </c>
      <c r="AM896">
        <v>-1.9886366128921509</v>
      </c>
      <c r="AN896">
        <v>-0.74819600582122803</v>
      </c>
      <c r="AO896">
        <v>0.5895351767539978</v>
      </c>
      <c r="AP896">
        <v>1.5670777559280396</v>
      </c>
      <c r="AQ896">
        <v>5.3439211845397949</v>
      </c>
      <c r="AR896">
        <v>18.797246932983398</v>
      </c>
      <c r="AS896">
        <v>18.889808654785156</v>
      </c>
      <c r="AT896">
        <v>17.627113342285156</v>
      </c>
      <c r="AU896">
        <v>16.717103958129883</v>
      </c>
      <c r="AV896">
        <v>16.476842880249023</v>
      </c>
      <c r="AW896">
        <v>16.301523208618164</v>
      </c>
      <c r="AX896">
        <v>13.886283874511719</v>
      </c>
      <c r="AY896">
        <v>5.1570925712585449</v>
      </c>
      <c r="AZ896">
        <v>3.1360089778900146</v>
      </c>
      <c r="BA896">
        <v>2.2917883396148682</v>
      </c>
      <c r="BB896">
        <v>1.4419692754745483</v>
      </c>
      <c r="BC896">
        <v>1.5008820295333862</v>
      </c>
      <c r="BD896">
        <v>1.6914513111114502</v>
      </c>
      <c r="BE896">
        <v>65.027572631835938</v>
      </c>
      <c r="BF896">
        <v>64.466110229492187</v>
      </c>
      <c r="BG896">
        <v>62.593803405761719</v>
      </c>
      <c r="BH896">
        <v>62.184417724609375</v>
      </c>
      <c r="BI896">
        <v>61.915611267089844</v>
      </c>
      <c r="BJ896">
        <v>61.189189910888672</v>
      </c>
      <c r="BK896">
        <v>60.649200439453125</v>
      </c>
      <c r="BL896">
        <v>62.338508605957031</v>
      </c>
      <c r="BM896">
        <v>68.615898132324219</v>
      </c>
      <c r="BN896">
        <v>75.152008056640625</v>
      </c>
      <c r="BO896">
        <v>80.607460021972656</v>
      </c>
      <c r="BP896">
        <v>84.64599609375</v>
      </c>
      <c r="BQ896">
        <v>85.955726623535156</v>
      </c>
      <c r="BR896">
        <v>85.707275390625</v>
      </c>
      <c r="BS896">
        <v>85.495346069335938</v>
      </c>
      <c r="BT896">
        <v>84.339927673339844</v>
      </c>
      <c r="BU896">
        <v>83.050621032714844</v>
      </c>
      <c r="BV896">
        <v>77.921661376953125</v>
      </c>
      <c r="BW896">
        <v>74.466110229492188</v>
      </c>
      <c r="BX896">
        <v>70.912918090820313</v>
      </c>
      <c r="BY896">
        <v>69.108146667480469</v>
      </c>
      <c r="BZ896">
        <v>66.618988037109375</v>
      </c>
      <c r="CA896">
        <v>65.34429931640625</v>
      </c>
      <c r="CB896">
        <v>64.158615112304688</v>
      </c>
      <c r="CC896">
        <v>3.0756933689117432</v>
      </c>
      <c r="CD896">
        <v>2.4649040699005127</v>
      </c>
      <c r="CE896">
        <v>2.0738711357116699</v>
      </c>
      <c r="CF896">
        <v>2.7108304500579834</v>
      </c>
      <c r="CG896">
        <v>3.3398721218109131</v>
      </c>
      <c r="CH896">
        <v>4.0505094528198242</v>
      </c>
      <c r="CI896">
        <v>3.588576078414917</v>
      </c>
      <c r="CJ896">
        <v>3.522564172744751</v>
      </c>
      <c r="CK896">
        <v>1.9415639638900757</v>
      </c>
      <c r="CL896">
        <v>3.6101164817810059</v>
      </c>
      <c r="CM896">
        <v>3.4583861827850342</v>
      </c>
      <c r="CN896">
        <v>3.3744189739227295</v>
      </c>
      <c r="CO896">
        <v>3.1083738803863525</v>
      </c>
      <c r="CP896">
        <v>2.9736208915710449</v>
      </c>
      <c r="CQ896">
        <v>3.1625933647155762</v>
      </c>
      <c r="CR896">
        <v>4.17144775390625</v>
      </c>
      <c r="CS896">
        <v>3.3743317127227783</v>
      </c>
      <c r="CT896">
        <v>3.4562704563140869</v>
      </c>
      <c r="CU896">
        <v>3.9348771572113037</v>
      </c>
      <c r="CV896">
        <v>4.2977056503295898</v>
      </c>
      <c r="CW896">
        <v>4.5359430313110352</v>
      </c>
      <c r="CX896">
        <v>4.7377338409423828</v>
      </c>
      <c r="CY896">
        <v>4.2365217208862305</v>
      </c>
      <c r="CZ896">
        <v>3.7292275428771973</v>
      </c>
    </row>
    <row r="897" spans="1:104" x14ac:dyDescent="0.25">
      <c r="A897" t="s">
        <v>1005</v>
      </c>
      <c r="B897" t="s">
        <v>24</v>
      </c>
      <c r="C897" t="s">
        <v>25</v>
      </c>
      <c r="D897" t="s">
        <v>186</v>
      </c>
      <c r="E897" t="s">
        <v>182</v>
      </c>
      <c r="F897">
        <v>2018</v>
      </c>
      <c r="G897" t="s">
        <v>180</v>
      </c>
      <c r="H897">
        <v>12</v>
      </c>
      <c r="I897">
        <v>125.42794036865234</v>
      </c>
      <c r="J897">
        <v>123.0802001953125</v>
      </c>
      <c r="K897">
        <v>122.14604187011719</v>
      </c>
      <c r="L897">
        <v>122.20486450195312</v>
      </c>
      <c r="M897">
        <v>128.19720458984375</v>
      </c>
      <c r="N897">
        <v>138.2431640625</v>
      </c>
      <c r="O897">
        <v>152.6453857421875</v>
      </c>
      <c r="P897">
        <v>163.81532287597656</v>
      </c>
      <c r="Q897">
        <v>168.99330139160156</v>
      </c>
      <c r="R897">
        <v>170.38404846191406</v>
      </c>
      <c r="S897">
        <v>170.48161315917969</v>
      </c>
      <c r="T897">
        <v>166.85177612304687</v>
      </c>
      <c r="U897">
        <v>164.800537109375</v>
      </c>
      <c r="V897">
        <v>162.3504638671875</v>
      </c>
      <c r="W897">
        <v>159.88577270507812</v>
      </c>
      <c r="X897">
        <v>157.30703735351562</v>
      </c>
      <c r="Y897">
        <v>157.42863464355469</v>
      </c>
      <c r="Z897">
        <v>159.03678894042969</v>
      </c>
      <c r="AA897">
        <v>154.98052978515625</v>
      </c>
      <c r="AB897">
        <v>149.73390197753906</v>
      </c>
      <c r="AC897">
        <v>145.97251892089844</v>
      </c>
      <c r="AD897">
        <v>140.60252380371094</v>
      </c>
      <c r="AE897">
        <v>134.90702819824219</v>
      </c>
      <c r="AF897">
        <v>130.38983154296875</v>
      </c>
      <c r="AG897">
        <v>-0.61593884229660034</v>
      </c>
      <c r="AH897">
        <v>0.61772364377975464</v>
      </c>
      <c r="AI897">
        <v>-0.29772502183914185</v>
      </c>
      <c r="AJ897">
        <v>-0.33208045363426208</v>
      </c>
      <c r="AK897">
        <v>-1.7524335384368896</v>
      </c>
      <c r="AL897">
        <v>-3.5888879299163818</v>
      </c>
      <c r="AM897">
        <v>-4.6048364639282227</v>
      </c>
      <c r="AN897">
        <v>-5.8702454566955566</v>
      </c>
      <c r="AO897">
        <v>-3.8950026035308838</v>
      </c>
      <c r="AP897">
        <v>-0.62394893169403076</v>
      </c>
      <c r="AQ897">
        <v>2.4565041065216064</v>
      </c>
      <c r="AR897">
        <v>10.539778709411621</v>
      </c>
      <c r="AS897">
        <v>9.5953845977783203</v>
      </c>
      <c r="AT897">
        <v>8.6032485961914062</v>
      </c>
      <c r="AU897">
        <v>7.7687301635742187</v>
      </c>
      <c r="AV897">
        <v>5.3600592613220215</v>
      </c>
      <c r="AW897">
        <v>5.6289663314819336</v>
      </c>
      <c r="AX897">
        <v>3.0236291885375977</v>
      </c>
      <c r="AY897">
        <v>-3.180678129196167</v>
      </c>
      <c r="AZ897">
        <v>-1.5316059589385986</v>
      </c>
      <c r="BA897">
        <v>-0.3566778302192688</v>
      </c>
      <c r="BB897">
        <v>-0.98063445091247559</v>
      </c>
      <c r="BC897">
        <v>-1.0869928598403931</v>
      </c>
      <c r="BD897">
        <v>-0.38214835524559021</v>
      </c>
      <c r="BE897">
        <v>49.486293792724609</v>
      </c>
      <c r="BF897">
        <v>48.986293792724609</v>
      </c>
      <c r="BG897">
        <v>48.0826416015625</v>
      </c>
      <c r="BH897">
        <v>47.534469604492187</v>
      </c>
      <c r="BI897">
        <v>47.486293792724609</v>
      </c>
      <c r="BJ897">
        <v>46.889949798583984</v>
      </c>
      <c r="BK897">
        <v>46.486293792724609</v>
      </c>
      <c r="BL897">
        <v>47.188121795654297</v>
      </c>
      <c r="BM897">
        <v>49.091777801513672</v>
      </c>
      <c r="BN897">
        <v>51.644519805908203</v>
      </c>
      <c r="BO897">
        <v>53.149089813232422</v>
      </c>
      <c r="BP897">
        <v>53.697257995605469</v>
      </c>
      <c r="BQ897">
        <v>54.596347808837891</v>
      </c>
      <c r="BR897">
        <v>55.596343994140625</v>
      </c>
      <c r="BS897">
        <v>55.701831817626953</v>
      </c>
      <c r="BT897">
        <v>55.745426177978516</v>
      </c>
      <c r="BU897">
        <v>55.144519805908203</v>
      </c>
      <c r="BV897">
        <v>53.135383605957031</v>
      </c>
      <c r="BW897">
        <v>51.635379791259766</v>
      </c>
      <c r="BX897">
        <v>51.332637786865234</v>
      </c>
      <c r="BY897">
        <v>50.227153778076172</v>
      </c>
      <c r="BZ897">
        <v>50.284469604492188</v>
      </c>
      <c r="CA897">
        <v>48.981723785400391</v>
      </c>
      <c r="CB897">
        <v>48.529899597167969</v>
      </c>
      <c r="CC897">
        <v>3.9187049865722656</v>
      </c>
      <c r="CD897">
        <v>3.1603295803070068</v>
      </c>
      <c r="CE897">
        <v>2.6887795925140381</v>
      </c>
      <c r="CF897">
        <v>3.5203404426574707</v>
      </c>
      <c r="CG897">
        <v>4.3299994468688965</v>
      </c>
      <c r="CH897">
        <v>5.2245898246765137</v>
      </c>
      <c r="CI897">
        <v>4.666196346282959</v>
      </c>
      <c r="CJ897">
        <v>4.4810633659362793</v>
      </c>
      <c r="CK897">
        <v>2.3782362937927246</v>
      </c>
      <c r="CL897">
        <v>4.2065696716308594</v>
      </c>
      <c r="CM897">
        <v>3.8303894996643066</v>
      </c>
      <c r="CN897">
        <v>3.5939736366271973</v>
      </c>
      <c r="CO897">
        <v>3.2331733703613281</v>
      </c>
      <c r="CP897">
        <v>3.0198783874511719</v>
      </c>
      <c r="CQ897">
        <v>3.2003605365753174</v>
      </c>
      <c r="CR897">
        <v>4.3122515678405762</v>
      </c>
      <c r="CS897">
        <v>3.6558759212493896</v>
      </c>
      <c r="CT897">
        <v>3.9587042331695557</v>
      </c>
      <c r="CU897">
        <v>4.7038092613220215</v>
      </c>
      <c r="CV897">
        <v>5.2138943672180176</v>
      </c>
      <c r="CW897">
        <v>5.5416655540466309</v>
      </c>
      <c r="CX897">
        <v>5.8879556655883789</v>
      </c>
      <c r="CY897">
        <v>5.2935299873352051</v>
      </c>
      <c r="CZ897">
        <v>4.6778106689453125</v>
      </c>
    </row>
    <row r="898" spans="1:104" x14ac:dyDescent="0.25">
      <c r="A898" t="s">
        <v>1006</v>
      </c>
      <c r="B898" t="s">
        <v>24</v>
      </c>
      <c r="C898" t="s">
        <v>25</v>
      </c>
      <c r="D898" t="s">
        <v>186</v>
      </c>
      <c r="E898" t="s">
        <v>182</v>
      </c>
      <c r="F898">
        <v>2018</v>
      </c>
      <c r="G898" t="s">
        <v>181</v>
      </c>
      <c r="H898">
        <v>8</v>
      </c>
      <c r="I898">
        <v>157.83958435058594</v>
      </c>
      <c r="J898">
        <v>153.90467834472656</v>
      </c>
      <c r="K898">
        <v>150.84735107421875</v>
      </c>
      <c r="L898">
        <v>150.39561462402344</v>
      </c>
      <c r="M898">
        <v>157.29054260253906</v>
      </c>
      <c r="N898">
        <v>173.89952087402344</v>
      </c>
      <c r="O898">
        <v>189.72752380371094</v>
      </c>
      <c r="P898">
        <v>205.62550354003906</v>
      </c>
      <c r="Q898">
        <v>218.53654479980469</v>
      </c>
      <c r="R898">
        <v>229.31907653808594</v>
      </c>
      <c r="S898">
        <v>239.50225830078125</v>
      </c>
      <c r="T898">
        <v>242.26657104492187</v>
      </c>
      <c r="U898">
        <v>244.24139404296875</v>
      </c>
      <c r="V898">
        <v>244.28591918945312</v>
      </c>
      <c r="W898">
        <v>242.0565185546875</v>
      </c>
      <c r="X898">
        <v>236.06611633300781</v>
      </c>
      <c r="Y898">
        <v>228.33877563476562</v>
      </c>
      <c r="Z898">
        <v>218.58084106445312</v>
      </c>
      <c r="AA898">
        <v>207.03507995605469</v>
      </c>
      <c r="AB898">
        <v>200.43389892578125</v>
      </c>
      <c r="AC898">
        <v>194.9288330078125</v>
      </c>
      <c r="AD898">
        <v>184.34632873535156</v>
      </c>
      <c r="AE898">
        <v>175.75111389160156</v>
      </c>
      <c r="AF898">
        <v>168.01799011230469</v>
      </c>
      <c r="AG898">
        <v>8.285830169916153E-2</v>
      </c>
      <c r="AH898">
        <v>0.67090386152267456</v>
      </c>
      <c r="AI898">
        <v>0.45680809020996094</v>
      </c>
      <c r="AJ898">
        <v>0.86229139566421509</v>
      </c>
      <c r="AK898">
        <v>0.30447670817375183</v>
      </c>
      <c r="AL898">
        <v>0.73700803518295288</v>
      </c>
      <c r="AM898">
        <v>-1.3823755979537964</v>
      </c>
      <c r="AN898">
        <v>0.68771767616271973</v>
      </c>
      <c r="AO898">
        <v>1.9342978000640869</v>
      </c>
      <c r="AP898">
        <v>2.254277229309082</v>
      </c>
      <c r="AQ898">
        <v>6.2112178802490234</v>
      </c>
      <c r="AR898">
        <v>20.90247917175293</v>
      </c>
      <c r="AS898">
        <v>21.177589416503906</v>
      </c>
      <c r="AT898">
        <v>19.643722534179688</v>
      </c>
      <c r="AU898">
        <v>18.775413513183594</v>
      </c>
      <c r="AV898">
        <v>19.572866439819336</v>
      </c>
      <c r="AW898">
        <v>19.576452255249023</v>
      </c>
      <c r="AX898">
        <v>17.345272064208984</v>
      </c>
      <c r="AY898">
        <v>7.8485231399536133</v>
      </c>
      <c r="AZ898">
        <v>4.7299141883850098</v>
      </c>
      <c r="BA898">
        <v>3.2469673156738281</v>
      </c>
      <c r="BB898">
        <v>2.2784328460693359</v>
      </c>
      <c r="BC898">
        <v>2.3782162666320801</v>
      </c>
      <c r="BD898">
        <v>2.4093868732452393</v>
      </c>
      <c r="BE898">
        <v>71.14837646484375</v>
      </c>
      <c r="BF898">
        <v>70.312309265136719</v>
      </c>
      <c r="BG898">
        <v>69.861854553222656</v>
      </c>
      <c r="BH898">
        <v>69.605323791503906</v>
      </c>
      <c r="BI898">
        <v>69.363258361816406</v>
      </c>
      <c r="BJ898">
        <v>69.111434936523438</v>
      </c>
      <c r="BK898">
        <v>69.547035217285156</v>
      </c>
      <c r="BL898">
        <v>71.605545043945313</v>
      </c>
      <c r="BM898">
        <v>75.234512329101562</v>
      </c>
      <c r="BN898">
        <v>79.472129821777344</v>
      </c>
      <c r="BO898">
        <v>83.38067626953125</v>
      </c>
      <c r="BP898">
        <v>85.774848937988281</v>
      </c>
      <c r="BQ898">
        <v>86.868911743164063</v>
      </c>
      <c r="BR898">
        <v>87.149375915527344</v>
      </c>
      <c r="BS898">
        <v>86.822532653808594</v>
      </c>
      <c r="BT898">
        <v>86.638565063476562</v>
      </c>
      <c r="BU898">
        <v>85.8743896484375</v>
      </c>
      <c r="BV898">
        <v>84.3680419921875</v>
      </c>
      <c r="BW898">
        <v>82.84759521484375</v>
      </c>
      <c r="BX898">
        <v>80.210975646972656</v>
      </c>
      <c r="BY898">
        <v>77.410835266113281</v>
      </c>
      <c r="BZ898">
        <v>75.289695739746094</v>
      </c>
      <c r="CA898">
        <v>74.064247131347656</v>
      </c>
      <c r="CB898">
        <v>73.166923522949219</v>
      </c>
      <c r="CC898">
        <v>3.2440125942230225</v>
      </c>
      <c r="CD898">
        <v>2.5982928276062012</v>
      </c>
      <c r="CE898">
        <v>2.18198561668396</v>
      </c>
      <c r="CF898">
        <v>2.8490235805511475</v>
      </c>
      <c r="CG898">
        <v>3.4958763122558594</v>
      </c>
      <c r="CH898">
        <v>4.3268494606018066</v>
      </c>
      <c r="CI898">
        <v>3.8167870044708252</v>
      </c>
      <c r="CJ898">
        <v>3.7000625133514404</v>
      </c>
      <c r="CK898">
        <v>2.02268385887146</v>
      </c>
      <c r="CL898">
        <v>3.7250967025756836</v>
      </c>
      <c r="CM898">
        <v>3.5405406951904297</v>
      </c>
      <c r="CN898">
        <v>3.4322068691253662</v>
      </c>
      <c r="CO898">
        <v>3.1512548923492432</v>
      </c>
      <c r="CP898">
        <v>2.9884929656982422</v>
      </c>
      <c r="CQ898">
        <v>3.1853349208831787</v>
      </c>
      <c r="CR898">
        <v>4.2557082176208496</v>
      </c>
      <c r="CS898">
        <v>3.4852449893951416</v>
      </c>
      <c r="CT898">
        <v>3.5767264366149902</v>
      </c>
      <c r="CU898">
        <v>4.1331720352172852</v>
      </c>
      <c r="CV898">
        <v>4.5897054672241211</v>
      </c>
      <c r="CW898">
        <v>4.8659176826477051</v>
      </c>
      <c r="CX898">
        <v>5.0901622772216797</v>
      </c>
      <c r="CY898">
        <v>4.536989688873291</v>
      </c>
      <c r="CZ898">
        <v>3.9636533260345459</v>
      </c>
    </row>
    <row r="899" spans="1:104" x14ac:dyDescent="0.25">
      <c r="A899" t="s">
        <v>1007</v>
      </c>
      <c r="B899" t="s">
        <v>24</v>
      </c>
      <c r="C899" t="s">
        <v>25</v>
      </c>
      <c r="D899" t="s">
        <v>186</v>
      </c>
      <c r="E899" t="s">
        <v>182</v>
      </c>
      <c r="F899">
        <v>2019</v>
      </c>
      <c r="G899" t="s">
        <v>169</v>
      </c>
      <c r="H899">
        <v>1</v>
      </c>
      <c r="I899">
        <v>123.28804016113281</v>
      </c>
      <c r="J899">
        <v>120.43332672119141</v>
      </c>
      <c r="K899">
        <v>119.92487335205078</v>
      </c>
      <c r="L899">
        <v>120.47544097900391</v>
      </c>
      <c r="M899">
        <v>127.67837524414063</v>
      </c>
      <c r="N899">
        <v>139.46821594238281</v>
      </c>
      <c r="O899">
        <v>156.83587646484375</v>
      </c>
      <c r="P899">
        <v>169.35272216796875</v>
      </c>
      <c r="Q899">
        <v>173.05570983886719</v>
      </c>
      <c r="R899">
        <v>172.95010375976562</v>
      </c>
      <c r="S899">
        <v>173.67060852050781</v>
      </c>
      <c r="T899">
        <v>169.25430297851563</v>
      </c>
      <c r="U899">
        <v>167.34031677246094</v>
      </c>
      <c r="V899">
        <v>164.58285522460937</v>
      </c>
      <c r="W899">
        <v>160.84402465820312</v>
      </c>
      <c r="X899">
        <v>157.93809509277344</v>
      </c>
      <c r="Y899">
        <v>156.87217712402344</v>
      </c>
      <c r="Z899">
        <v>157.43461608886719</v>
      </c>
      <c r="AA899">
        <v>154.62290954589844</v>
      </c>
      <c r="AB899">
        <v>148.9395751953125</v>
      </c>
      <c r="AC899">
        <v>145.13128662109375</v>
      </c>
      <c r="AD899">
        <v>139.40238952636719</v>
      </c>
      <c r="AE899">
        <v>134.48800659179687</v>
      </c>
      <c r="AF899">
        <v>129.99952697753906</v>
      </c>
      <c r="AG899">
        <v>-0.66364204883575439</v>
      </c>
      <c r="AH899">
        <v>0.60125875473022461</v>
      </c>
      <c r="AI899">
        <v>-0.34877049922943115</v>
      </c>
      <c r="AJ899">
        <v>-0.41339826583862305</v>
      </c>
      <c r="AK899">
        <v>-1.9130291938781738</v>
      </c>
      <c r="AL899">
        <v>-3.9652173519134521</v>
      </c>
      <c r="AM899">
        <v>-5.0153093338012695</v>
      </c>
      <c r="AN899">
        <v>-6.5786614418029785</v>
      </c>
      <c r="AO899">
        <v>-4.4130821228027344</v>
      </c>
      <c r="AP899">
        <v>-0.82129365205764771</v>
      </c>
      <c r="AQ899">
        <v>2.3033990859985352</v>
      </c>
      <c r="AR899">
        <v>10.32319450378418</v>
      </c>
      <c r="AS899">
        <v>9.3039178848266602</v>
      </c>
      <c r="AT899">
        <v>8.3242759704589844</v>
      </c>
      <c r="AU899">
        <v>7.4463677406311035</v>
      </c>
      <c r="AV899">
        <v>4.818450927734375</v>
      </c>
      <c r="AW899">
        <v>5.0341057777404785</v>
      </c>
      <c r="AX899">
        <v>2.2860474586486816</v>
      </c>
      <c r="AY899">
        <v>-3.8485836982727051</v>
      </c>
      <c r="AZ899">
        <v>-1.9008896350860596</v>
      </c>
      <c r="BA899">
        <v>-0.56295078992843628</v>
      </c>
      <c r="BB899">
        <v>-1.2120691537857056</v>
      </c>
      <c r="BC899">
        <v>-1.2924301624298096</v>
      </c>
      <c r="BD899">
        <v>-0.5446128249168396</v>
      </c>
      <c r="BE899">
        <v>45.876243591308594</v>
      </c>
      <c r="BF899">
        <v>44.876243591308594</v>
      </c>
      <c r="BG899">
        <v>44.174415588378906</v>
      </c>
      <c r="BH899">
        <v>42.779895782470703</v>
      </c>
      <c r="BI899">
        <v>41.981727600097656</v>
      </c>
      <c r="BJ899">
        <v>41.231727600097656</v>
      </c>
      <c r="BK899">
        <v>40.933551788330078</v>
      </c>
      <c r="BL899">
        <v>41.380813598632813</v>
      </c>
      <c r="BM899">
        <v>45.600910186767578</v>
      </c>
      <c r="BN899">
        <v>50.504570007324219</v>
      </c>
      <c r="BO899">
        <v>53.759132385253906</v>
      </c>
      <c r="BP899">
        <v>55.509132385253906</v>
      </c>
      <c r="BQ899">
        <v>57.105480194091797</v>
      </c>
      <c r="BR899">
        <v>57.05731201171875</v>
      </c>
      <c r="BS899">
        <v>57.254570007324219</v>
      </c>
      <c r="BT899">
        <v>56.548171997070313</v>
      </c>
      <c r="BU899">
        <v>55.94268798828125</v>
      </c>
      <c r="BV899">
        <v>54.486293792724609</v>
      </c>
      <c r="BW899">
        <v>53.183551788330078</v>
      </c>
      <c r="BX899">
        <v>50.779899597167969</v>
      </c>
      <c r="BY899">
        <v>49.876243591308594</v>
      </c>
      <c r="BZ899">
        <v>49.27532958984375</v>
      </c>
      <c r="CA899">
        <v>49.135379791259766</v>
      </c>
      <c r="CB899">
        <v>48.784469604492188</v>
      </c>
      <c r="CC899">
        <v>4.0067286491394043</v>
      </c>
      <c r="CD899">
        <v>3.2158024311065674</v>
      </c>
      <c r="CE899">
        <v>2.7450687885284424</v>
      </c>
      <c r="CF899">
        <v>3.6094522476196289</v>
      </c>
      <c r="CG899">
        <v>4.4861869812011719</v>
      </c>
      <c r="CH899">
        <v>5.4850587844848633</v>
      </c>
      <c r="CI899">
        <v>4.9877262115478516</v>
      </c>
      <c r="CJ899">
        <v>4.8189730644226074</v>
      </c>
      <c r="CK899">
        <v>2.5327613353729248</v>
      </c>
      <c r="CL899">
        <v>4.4488778114318848</v>
      </c>
      <c r="CM899">
        <v>4.0622777938842773</v>
      </c>
      <c r="CN899">
        <v>3.7922005653381348</v>
      </c>
      <c r="CO899">
        <v>3.4144268035888672</v>
      </c>
      <c r="CP899">
        <v>3.1841340065002441</v>
      </c>
      <c r="CQ899">
        <v>3.3473896980285645</v>
      </c>
      <c r="CR899">
        <v>4.5027189254760742</v>
      </c>
      <c r="CS899">
        <v>3.7857956886291504</v>
      </c>
      <c r="CT899">
        <v>4.0726661682128906</v>
      </c>
      <c r="CU899">
        <v>4.8820466995239258</v>
      </c>
      <c r="CV899">
        <v>5.3980197906494141</v>
      </c>
      <c r="CW899">
        <v>5.7378635406494141</v>
      </c>
      <c r="CX899">
        <v>6.0879478454589844</v>
      </c>
      <c r="CY899">
        <v>5.4893145561218262</v>
      </c>
      <c r="CZ899">
        <v>4.8497915267944336</v>
      </c>
    </row>
    <row r="900" spans="1:104" x14ac:dyDescent="0.25">
      <c r="A900" t="s">
        <v>1008</v>
      </c>
      <c r="B900" t="s">
        <v>24</v>
      </c>
      <c r="C900" t="s">
        <v>25</v>
      </c>
      <c r="D900" t="s">
        <v>186</v>
      </c>
      <c r="E900" t="s">
        <v>182</v>
      </c>
      <c r="F900">
        <v>2019</v>
      </c>
      <c r="G900" t="s">
        <v>170</v>
      </c>
      <c r="H900">
        <v>2</v>
      </c>
      <c r="I900">
        <v>128.18051147460937</v>
      </c>
      <c r="J900">
        <v>124.89105224609375</v>
      </c>
      <c r="K900">
        <v>123.37270355224609</v>
      </c>
      <c r="L900">
        <v>123.96109771728516</v>
      </c>
      <c r="M900">
        <v>130.14704895019531</v>
      </c>
      <c r="N900">
        <v>141.61396789550781</v>
      </c>
      <c r="O900">
        <v>158.9444580078125</v>
      </c>
      <c r="P900">
        <v>169.84469604492187</v>
      </c>
      <c r="Q900">
        <v>175.04202270507812</v>
      </c>
      <c r="R900">
        <v>176.38458251953125</v>
      </c>
      <c r="S900">
        <v>179.58479309082031</v>
      </c>
      <c r="T900">
        <v>178.01960754394531</v>
      </c>
      <c r="U900">
        <v>178.29580688476562</v>
      </c>
      <c r="V900">
        <v>177.66157531738281</v>
      </c>
      <c r="W900">
        <v>175.34727478027344</v>
      </c>
      <c r="X900">
        <v>170.32609558105469</v>
      </c>
      <c r="Y900">
        <v>165.72904968261719</v>
      </c>
      <c r="Z900">
        <v>165.13571166992187</v>
      </c>
      <c r="AA900">
        <v>162.99940490722656</v>
      </c>
      <c r="AB900">
        <v>156.98123168945313</v>
      </c>
      <c r="AC900">
        <v>152.89910888671875</v>
      </c>
      <c r="AD900">
        <v>145.75619506835937</v>
      </c>
      <c r="AE900">
        <v>139.35484313964844</v>
      </c>
      <c r="AF900">
        <v>134.27069091796875</v>
      </c>
      <c r="AG900">
        <v>-0.55253487825393677</v>
      </c>
      <c r="AH900">
        <v>0.61285817623138428</v>
      </c>
      <c r="AI900">
        <v>-0.22702275216579437</v>
      </c>
      <c r="AJ900">
        <v>-0.22310037910938263</v>
      </c>
      <c r="AK900">
        <v>-1.5581048727035522</v>
      </c>
      <c r="AL900">
        <v>-3.2057924270629883</v>
      </c>
      <c r="AM900">
        <v>-4.3921351432800293</v>
      </c>
      <c r="AN900">
        <v>-5.3274388313293457</v>
      </c>
      <c r="AO900">
        <v>-3.3964791297912598</v>
      </c>
      <c r="AP900">
        <v>-0.37935787439346313</v>
      </c>
      <c r="AQ900">
        <v>2.7981157302856445</v>
      </c>
      <c r="AR900">
        <v>11.686834335327148</v>
      </c>
      <c r="AS900">
        <v>10.921381950378418</v>
      </c>
      <c r="AT900">
        <v>9.9405622482299805</v>
      </c>
      <c r="AU900">
        <v>9.0950593948364258</v>
      </c>
      <c r="AV900">
        <v>6.7697558403015137</v>
      </c>
      <c r="AW900">
        <v>6.8829693794250488</v>
      </c>
      <c r="AX900">
        <v>4.2892260551452637</v>
      </c>
      <c r="AY900">
        <v>-2.2475821971893311</v>
      </c>
      <c r="AZ900">
        <v>-0.99530613422393799</v>
      </c>
      <c r="BA900">
        <v>-3.7232030183076859E-2</v>
      </c>
      <c r="BB900">
        <v>-0.71744281053543091</v>
      </c>
      <c r="BC900">
        <v>-0.77192956209182739</v>
      </c>
      <c r="BD900">
        <v>-0.12396670877933502</v>
      </c>
      <c r="BE900">
        <v>54.337207794189453</v>
      </c>
      <c r="BF900">
        <v>54.135379791259766</v>
      </c>
      <c r="BG900">
        <v>53.539035797119141</v>
      </c>
      <c r="BH900">
        <v>53.135383605957031</v>
      </c>
      <c r="BI900">
        <v>53.587211608886719</v>
      </c>
      <c r="BJ900">
        <v>53.284469604492187</v>
      </c>
      <c r="BK900">
        <v>53.736293792724609</v>
      </c>
      <c r="BL900">
        <v>53.63995361328125</v>
      </c>
      <c r="BM900">
        <v>53.591777801513672</v>
      </c>
      <c r="BN900">
        <v>54.048171997070312</v>
      </c>
      <c r="BO900">
        <v>54.947257995605469</v>
      </c>
      <c r="BP900">
        <v>55.447257995605469</v>
      </c>
      <c r="BQ900">
        <v>56.793601989746094</v>
      </c>
      <c r="BR900">
        <v>55.341777801513672</v>
      </c>
      <c r="BS900">
        <v>54.44268798828125</v>
      </c>
      <c r="BT900">
        <v>53.341773986816406</v>
      </c>
      <c r="BU900">
        <v>51.091777801513672</v>
      </c>
      <c r="BV900">
        <v>49.789035797119141</v>
      </c>
      <c r="BW900">
        <v>48.740863800048828</v>
      </c>
      <c r="BX900">
        <v>49.490863800048828</v>
      </c>
      <c r="BY900">
        <v>49.240863800048828</v>
      </c>
      <c r="BZ900">
        <v>48.986293792724609</v>
      </c>
      <c r="CA900">
        <v>49.240863800048828</v>
      </c>
      <c r="CB900">
        <v>48.688121795654297</v>
      </c>
      <c r="CC900">
        <v>3.7689628601074219</v>
      </c>
      <c r="CD900">
        <v>3.0175268650054932</v>
      </c>
      <c r="CE900">
        <v>2.5552699565887451</v>
      </c>
      <c r="CF900">
        <v>3.3603439331054687</v>
      </c>
      <c r="CG900">
        <v>4.1375308036804199</v>
      </c>
      <c r="CH900">
        <v>5.0390844345092773</v>
      </c>
      <c r="CI900">
        <v>4.574127197265625</v>
      </c>
      <c r="CJ900">
        <v>4.3727908134460449</v>
      </c>
      <c r="CK900">
        <v>2.3180170059204102</v>
      </c>
      <c r="CL900">
        <v>4.1032428741455078</v>
      </c>
      <c r="CM900">
        <v>3.7995083332061768</v>
      </c>
      <c r="CN900">
        <v>3.6086993217468262</v>
      </c>
      <c r="CO900">
        <v>3.2916641235351563</v>
      </c>
      <c r="CP900">
        <v>3.1099419593811035</v>
      </c>
      <c r="CQ900">
        <v>3.302210807800293</v>
      </c>
      <c r="CR900">
        <v>4.3937997817993164</v>
      </c>
      <c r="CS900">
        <v>3.6212337017059326</v>
      </c>
      <c r="CT900">
        <v>3.8671209812164307</v>
      </c>
      <c r="CU900">
        <v>4.6559104919433594</v>
      </c>
      <c r="CV900">
        <v>5.1427960395812988</v>
      </c>
      <c r="CW900">
        <v>5.4627041816711426</v>
      </c>
      <c r="CX900">
        <v>5.7560081481933594</v>
      </c>
      <c r="CY900">
        <v>5.1463241577148437</v>
      </c>
      <c r="CZ900">
        <v>4.532282829284668</v>
      </c>
    </row>
    <row r="901" spans="1:104" x14ac:dyDescent="0.25">
      <c r="A901" t="s">
        <v>1009</v>
      </c>
      <c r="B901" t="s">
        <v>24</v>
      </c>
      <c r="C901" t="s">
        <v>25</v>
      </c>
      <c r="D901" t="s">
        <v>186</v>
      </c>
      <c r="E901" t="s">
        <v>182</v>
      </c>
      <c r="F901">
        <v>2019</v>
      </c>
      <c r="G901" t="s">
        <v>171</v>
      </c>
      <c r="H901">
        <v>3</v>
      </c>
      <c r="I901">
        <v>136.60348510742187</v>
      </c>
      <c r="J901">
        <v>133.14337158203125</v>
      </c>
      <c r="K901">
        <v>130.465087890625</v>
      </c>
      <c r="L901">
        <v>129.45603942871094</v>
      </c>
      <c r="M901">
        <v>133.95388793945312</v>
      </c>
      <c r="N901">
        <v>146.50088500976562</v>
      </c>
      <c r="O901">
        <v>165.36824035644531</v>
      </c>
      <c r="P901">
        <v>178.57342529296875</v>
      </c>
      <c r="Q901">
        <v>186.84501647949219</v>
      </c>
      <c r="R901">
        <v>192.57987976074219</v>
      </c>
      <c r="S901">
        <v>200.03144836425781</v>
      </c>
      <c r="T901">
        <v>202.29086303710937</v>
      </c>
      <c r="U901">
        <v>204.463623046875</v>
      </c>
      <c r="V901">
        <v>207.17764282226562</v>
      </c>
      <c r="W901">
        <v>206.07876586914062</v>
      </c>
      <c r="X901">
        <v>199.24838256835937</v>
      </c>
      <c r="Y901">
        <v>191.10108947753906</v>
      </c>
      <c r="Z901">
        <v>182.94587707519531</v>
      </c>
      <c r="AA901">
        <v>175.69940185546875</v>
      </c>
      <c r="AB901">
        <v>172.75715637207031</v>
      </c>
      <c r="AC901">
        <v>168.36112976074219</v>
      </c>
      <c r="AD901">
        <v>159.95718383789062</v>
      </c>
      <c r="AE901">
        <v>151.7357177734375</v>
      </c>
      <c r="AF901">
        <v>144.73562622070312</v>
      </c>
      <c r="AG901">
        <v>-0.28451359272003174</v>
      </c>
      <c r="AH901">
        <v>0.62088733911514282</v>
      </c>
      <c r="AI901">
        <v>4.981604591012001E-2</v>
      </c>
      <c r="AJ901">
        <v>0.21373124420642853</v>
      </c>
      <c r="AK901">
        <v>-0.75040650367736816</v>
      </c>
      <c r="AL901">
        <v>-1.5151315927505493</v>
      </c>
      <c r="AM901">
        <v>-3.0315308570861816</v>
      </c>
      <c r="AN901">
        <v>-2.7616913318634033</v>
      </c>
      <c r="AO901">
        <v>-1.2035340070724487</v>
      </c>
      <c r="AP901">
        <v>0.64498436450958252</v>
      </c>
      <c r="AQ901">
        <v>4.0597043037414551</v>
      </c>
      <c r="AR901">
        <v>15.170646667480469</v>
      </c>
      <c r="AS901">
        <v>14.903988838195801</v>
      </c>
      <c r="AT901">
        <v>13.90501594543457</v>
      </c>
      <c r="AU901">
        <v>13.116304397583008</v>
      </c>
      <c r="AV901">
        <v>11.870138168334961</v>
      </c>
      <c r="AW901">
        <v>11.818036079406738</v>
      </c>
      <c r="AX901">
        <v>9.2384376525878906</v>
      </c>
      <c r="AY901">
        <v>1.7503080368041992</v>
      </c>
      <c r="AZ901">
        <v>1.276026725769043</v>
      </c>
      <c r="BA901">
        <v>1.261480450630188</v>
      </c>
      <c r="BB901">
        <v>0.47812816500663757</v>
      </c>
      <c r="BC901">
        <v>0.48489698767662048</v>
      </c>
      <c r="BD901">
        <v>0.87660408020019531</v>
      </c>
      <c r="BE901">
        <v>58.981727600097656</v>
      </c>
      <c r="BF901">
        <v>57.678989410400391</v>
      </c>
      <c r="BG901">
        <v>56.029903411865234</v>
      </c>
      <c r="BH901">
        <v>55.933551788330078</v>
      </c>
      <c r="BI901">
        <v>55.837207794189453</v>
      </c>
      <c r="BJ901">
        <v>55.192691802978516</v>
      </c>
      <c r="BK901">
        <v>54.894515991210938</v>
      </c>
      <c r="BL901">
        <v>56.399085998535156</v>
      </c>
      <c r="BM901">
        <v>62.057308197021484</v>
      </c>
      <c r="BN901">
        <v>66.912788391113281</v>
      </c>
      <c r="BO901">
        <v>71.61004638671875</v>
      </c>
      <c r="BP901">
        <v>74.956398010253906</v>
      </c>
      <c r="BQ901">
        <v>77.759140014648438</v>
      </c>
      <c r="BR901">
        <v>78.403656005859375</v>
      </c>
      <c r="BS901">
        <v>73.8646240234375</v>
      </c>
      <c r="BT901">
        <v>72.75</v>
      </c>
      <c r="BU901">
        <v>72.350914001464844</v>
      </c>
      <c r="BV901">
        <v>71.447257995605469</v>
      </c>
      <c r="BW901">
        <v>69.784469604492187</v>
      </c>
      <c r="BX901">
        <v>66.0299072265625</v>
      </c>
      <c r="BY901">
        <v>64.7799072265625</v>
      </c>
      <c r="BZ901">
        <v>63.227157592773438</v>
      </c>
      <c r="CA901">
        <v>62.630809783935547</v>
      </c>
      <c r="CB901">
        <v>61.227157592773437</v>
      </c>
      <c r="CC901">
        <v>3.26204514503479</v>
      </c>
      <c r="CD901">
        <v>2.6124475002288818</v>
      </c>
      <c r="CE901">
        <v>2.1939897537231445</v>
      </c>
      <c r="CF901">
        <v>2.8499054908752441</v>
      </c>
      <c r="CG901">
        <v>3.4586942195892334</v>
      </c>
      <c r="CH901">
        <v>4.2343478202819824</v>
      </c>
      <c r="CI901">
        <v>3.8657686710357666</v>
      </c>
      <c r="CJ901">
        <v>3.7341837882995605</v>
      </c>
      <c r="CK901">
        <v>2.0094959735870361</v>
      </c>
      <c r="CL901">
        <v>3.6375188827514648</v>
      </c>
      <c r="CM901">
        <v>3.4374983310699463</v>
      </c>
      <c r="CN901">
        <v>3.330460786819458</v>
      </c>
      <c r="CO901">
        <v>3.0655746459960937</v>
      </c>
      <c r="CP901">
        <v>2.9453010559082031</v>
      </c>
      <c r="CQ901">
        <v>3.1515343189239502</v>
      </c>
      <c r="CR901">
        <v>4.174217700958252</v>
      </c>
      <c r="CS901">
        <v>3.3909316062927246</v>
      </c>
      <c r="CT901">
        <v>3.4804520606994629</v>
      </c>
      <c r="CU901">
        <v>4.0754179954528809</v>
      </c>
      <c r="CV901">
        <v>4.5935993194580078</v>
      </c>
      <c r="CW901">
        <v>4.881566047668457</v>
      </c>
      <c r="CX901">
        <v>5.1303339004516602</v>
      </c>
      <c r="CY901">
        <v>4.5512375831604004</v>
      </c>
      <c r="CZ901">
        <v>3.9676394462585449</v>
      </c>
    </row>
    <row r="902" spans="1:104" x14ac:dyDescent="0.25">
      <c r="A902" t="s">
        <v>1010</v>
      </c>
      <c r="B902" t="s">
        <v>24</v>
      </c>
      <c r="C902" t="s">
        <v>25</v>
      </c>
      <c r="D902" t="s">
        <v>186</v>
      </c>
      <c r="E902" t="s">
        <v>182</v>
      </c>
      <c r="F902">
        <v>2019</v>
      </c>
      <c r="G902" t="s">
        <v>172</v>
      </c>
      <c r="H902">
        <v>4</v>
      </c>
      <c r="I902">
        <v>145.44709777832031</v>
      </c>
      <c r="J902">
        <v>140.99931335449219</v>
      </c>
      <c r="K902">
        <v>138.18394470214844</v>
      </c>
      <c r="L902">
        <v>136.95854187011719</v>
      </c>
      <c r="M902">
        <v>142.2803955078125</v>
      </c>
      <c r="N902">
        <v>155.82931518554687</v>
      </c>
      <c r="O902">
        <v>171.82174682617187</v>
      </c>
      <c r="P902">
        <v>187.03948974609375</v>
      </c>
      <c r="Q902">
        <v>200.45710754394531</v>
      </c>
      <c r="R902">
        <v>212.66725158691406</v>
      </c>
      <c r="S902">
        <v>224.08073425292969</v>
      </c>
      <c r="T902">
        <v>228.48674011230469</v>
      </c>
      <c r="U902">
        <v>231.08395385742187</v>
      </c>
      <c r="V902">
        <v>232.71372985839844</v>
      </c>
      <c r="W902">
        <v>229.40985107421875</v>
      </c>
      <c r="X902">
        <v>221.40394592285156</v>
      </c>
      <c r="Y902">
        <v>210.84207153320312</v>
      </c>
      <c r="Z902">
        <v>199.84812927246094</v>
      </c>
      <c r="AA902">
        <v>187.57475280761719</v>
      </c>
      <c r="AB902">
        <v>184.32518005371094</v>
      </c>
      <c r="AC902">
        <v>180.37539672851562</v>
      </c>
      <c r="AD902">
        <v>171.35588073730469</v>
      </c>
      <c r="AE902">
        <v>163.00984191894531</v>
      </c>
      <c r="AF902">
        <v>155.98530578613281</v>
      </c>
      <c r="AG902">
        <v>-1.273837685585022E-2</v>
      </c>
      <c r="AH902">
        <v>0.62731641530990601</v>
      </c>
      <c r="AI902">
        <v>0.33326897025108337</v>
      </c>
      <c r="AJ902">
        <v>0.65503114461898804</v>
      </c>
      <c r="AK902">
        <v>2.0773312076926231E-2</v>
      </c>
      <c r="AL902">
        <v>0.11611637473106384</v>
      </c>
      <c r="AM902">
        <v>-1.7045468091964722</v>
      </c>
      <c r="AN902">
        <v>-0.21433579921722412</v>
      </c>
      <c r="AO902">
        <v>1.0411603450775146</v>
      </c>
      <c r="AP902">
        <v>1.7611889839172363</v>
      </c>
      <c r="AQ902">
        <v>5.5029778480529785</v>
      </c>
      <c r="AR902">
        <v>19.090002059936523</v>
      </c>
      <c r="AS902">
        <v>19.268951416015625</v>
      </c>
      <c r="AT902">
        <v>17.97053337097168</v>
      </c>
      <c r="AU902">
        <v>17.031641006469727</v>
      </c>
      <c r="AV902">
        <v>17.126010894775391</v>
      </c>
      <c r="AW902">
        <v>16.879165649414063</v>
      </c>
      <c r="AX902">
        <v>14.48996639251709</v>
      </c>
      <c r="AY902">
        <v>5.8696117401123047</v>
      </c>
      <c r="AZ902">
        <v>3.6349430084228516</v>
      </c>
      <c r="BA902">
        <v>2.6067144870758057</v>
      </c>
      <c r="BB902">
        <v>1.733351469039917</v>
      </c>
      <c r="BC902">
        <v>1.7996581792831421</v>
      </c>
      <c r="BD902">
        <v>1.9243167638778687</v>
      </c>
      <c r="BE902">
        <v>65.326683044433594</v>
      </c>
      <c r="BF902">
        <v>63.980327606201172</v>
      </c>
      <c r="BG902">
        <v>62.680576324462891</v>
      </c>
      <c r="BH902">
        <v>63.200054168701172</v>
      </c>
      <c r="BI902">
        <v>62.200046539306641</v>
      </c>
      <c r="BJ902">
        <v>61.85369873046875</v>
      </c>
      <c r="BK902">
        <v>61.240867614746094</v>
      </c>
      <c r="BL902">
        <v>65.013702392578125</v>
      </c>
      <c r="BM902">
        <v>72.146408081054688</v>
      </c>
      <c r="BN902">
        <v>78.238372802734375</v>
      </c>
      <c r="BO902">
        <v>83.38885498046875</v>
      </c>
      <c r="BP902">
        <v>87.080146789550781</v>
      </c>
      <c r="BQ902">
        <v>88.321205139160156</v>
      </c>
      <c r="BR902">
        <v>88.379714965820313</v>
      </c>
      <c r="BS902">
        <v>88.110237121582031</v>
      </c>
      <c r="BT902">
        <v>87.718513488769531</v>
      </c>
      <c r="BU902">
        <v>87.194473266601563</v>
      </c>
      <c r="BV902">
        <v>85.420150756835938</v>
      </c>
      <c r="BW902">
        <v>83.105484008789063</v>
      </c>
      <c r="BX902">
        <v>78.353889465332031</v>
      </c>
      <c r="BY902">
        <v>74.898895263671875</v>
      </c>
      <c r="BZ902">
        <v>72.743659973144531</v>
      </c>
      <c r="CA902">
        <v>69.7542724609375</v>
      </c>
      <c r="CB902">
        <v>67.821914672851562</v>
      </c>
      <c r="CC902">
        <v>3.0442028045654297</v>
      </c>
      <c r="CD902">
        <v>2.4246516227722168</v>
      </c>
      <c r="CE902">
        <v>2.0364251136779785</v>
      </c>
      <c r="CF902">
        <v>2.642481803894043</v>
      </c>
      <c r="CG902">
        <v>3.2198214530944824</v>
      </c>
      <c r="CH902">
        <v>3.9474303722381592</v>
      </c>
      <c r="CI902">
        <v>3.5200598239898682</v>
      </c>
      <c r="CJ902">
        <v>3.4275281429290771</v>
      </c>
      <c r="CK902">
        <v>1.8895711898803711</v>
      </c>
      <c r="CL902">
        <v>3.5202243328094482</v>
      </c>
      <c r="CM902">
        <v>3.3750998973846436</v>
      </c>
      <c r="CN902">
        <v>3.2968966960906982</v>
      </c>
      <c r="CO902">
        <v>3.0365760326385498</v>
      </c>
      <c r="CP902">
        <v>2.8995354175567627</v>
      </c>
      <c r="CQ902">
        <v>3.0747513771057129</v>
      </c>
      <c r="CR902">
        <v>4.0651726722717285</v>
      </c>
      <c r="CS902">
        <v>3.2785260677337646</v>
      </c>
      <c r="CT902">
        <v>3.3318042755126953</v>
      </c>
      <c r="CU902">
        <v>3.8132617473602295</v>
      </c>
      <c r="CV902">
        <v>4.2962870597839355</v>
      </c>
      <c r="CW902">
        <v>4.5841660499572754</v>
      </c>
      <c r="CX902">
        <v>4.8186550140380859</v>
      </c>
      <c r="CY902">
        <v>4.2854809761047363</v>
      </c>
      <c r="CZ902">
        <v>3.7476696968078613</v>
      </c>
    </row>
    <row r="903" spans="1:104" x14ac:dyDescent="0.25">
      <c r="A903" t="s">
        <v>1011</v>
      </c>
      <c r="B903" t="s">
        <v>24</v>
      </c>
      <c r="C903" t="s">
        <v>25</v>
      </c>
      <c r="D903" t="s">
        <v>186</v>
      </c>
      <c r="E903" t="s">
        <v>182</v>
      </c>
      <c r="F903">
        <v>2019</v>
      </c>
      <c r="G903" t="s">
        <v>173</v>
      </c>
      <c r="H903">
        <v>5</v>
      </c>
      <c r="I903">
        <v>145.19966125488281</v>
      </c>
      <c r="J903">
        <v>141.59654235839844</v>
      </c>
      <c r="K903">
        <v>138.7130126953125</v>
      </c>
      <c r="L903">
        <v>138.25901794433594</v>
      </c>
      <c r="M903">
        <v>144.50224304199219</v>
      </c>
      <c r="N903">
        <v>158.45315551757812</v>
      </c>
      <c r="O903">
        <v>173.6456298828125</v>
      </c>
      <c r="P903">
        <v>192.09121704101563</v>
      </c>
      <c r="Q903">
        <v>208.56918334960937</v>
      </c>
      <c r="R903">
        <v>221.19322204589844</v>
      </c>
      <c r="S903">
        <v>231.88360595703125</v>
      </c>
      <c r="T903">
        <v>236.04693603515625</v>
      </c>
      <c r="U903">
        <v>237.69976806640625</v>
      </c>
      <c r="V903">
        <v>237.5875244140625</v>
      </c>
      <c r="W903">
        <v>233.68215942382812</v>
      </c>
      <c r="X903">
        <v>225.27825927734375</v>
      </c>
      <c r="Y903">
        <v>214.48623657226562</v>
      </c>
      <c r="Z903">
        <v>203.5081787109375</v>
      </c>
      <c r="AA903">
        <v>191.10902404785156</v>
      </c>
      <c r="AB903">
        <v>186.8887939453125</v>
      </c>
      <c r="AC903">
        <v>183.1854248046875</v>
      </c>
      <c r="AD903">
        <v>172.279052734375</v>
      </c>
      <c r="AE903">
        <v>164.20646667480469</v>
      </c>
      <c r="AF903">
        <v>156.70072937011719</v>
      </c>
      <c r="AG903">
        <v>3.2351940870285034E-2</v>
      </c>
      <c r="AH903">
        <v>0.62776345014572144</v>
      </c>
      <c r="AI903">
        <v>0.37905600666999817</v>
      </c>
      <c r="AJ903">
        <v>0.72796553373336792</v>
      </c>
      <c r="AK903">
        <v>0.14533060789108276</v>
      </c>
      <c r="AL903">
        <v>0.37826353311538696</v>
      </c>
      <c r="AM903">
        <v>-1.5057168006896973</v>
      </c>
      <c r="AN903">
        <v>0.18508481979370117</v>
      </c>
      <c r="AO903">
        <v>1.441009521484375</v>
      </c>
      <c r="AP903">
        <v>1.9933077096939087</v>
      </c>
      <c r="AQ903">
        <v>5.8426542282104492</v>
      </c>
      <c r="AR903">
        <v>20.020994186401367</v>
      </c>
      <c r="AS903">
        <v>20.191566467285156</v>
      </c>
      <c r="AT903">
        <v>18.70106315612793</v>
      </c>
      <c r="AU903">
        <v>17.710416793823242</v>
      </c>
      <c r="AV903">
        <v>18.012279510498047</v>
      </c>
      <c r="AW903">
        <v>17.742147445678711</v>
      </c>
      <c r="AX903">
        <v>15.411006927490234</v>
      </c>
      <c r="AY903">
        <v>6.5720267295837402</v>
      </c>
      <c r="AZ903">
        <v>4.0270233154296875</v>
      </c>
      <c r="BA903">
        <v>2.8392577171325684</v>
      </c>
      <c r="BB903">
        <v>1.9238156080245972</v>
      </c>
      <c r="BC903">
        <v>2.0004627704620361</v>
      </c>
      <c r="BD903">
        <v>2.0769097805023193</v>
      </c>
      <c r="BE903">
        <v>68.582649230957031</v>
      </c>
      <c r="BF903">
        <v>67.933555603027344</v>
      </c>
      <c r="BG903">
        <v>67.38995361328125</v>
      </c>
      <c r="BH903">
        <v>66.841773986816406</v>
      </c>
      <c r="BI903">
        <v>65.990859985351563</v>
      </c>
      <c r="BJ903">
        <v>65.38995361328125</v>
      </c>
      <c r="BK903">
        <v>64.789039611816406</v>
      </c>
      <c r="BL903">
        <v>67.956398010253906</v>
      </c>
      <c r="BM903">
        <v>75.229232788085938</v>
      </c>
      <c r="BN903">
        <v>80.281974792480469</v>
      </c>
      <c r="BO903">
        <v>85.075576782226562</v>
      </c>
      <c r="BP903">
        <v>87.681060791015625</v>
      </c>
      <c r="BQ903">
        <v>87.233795166015625</v>
      </c>
      <c r="BR903">
        <v>86.229232788085937</v>
      </c>
      <c r="BS903">
        <v>86.080146789550781</v>
      </c>
      <c r="BT903">
        <v>84.97467041015625</v>
      </c>
      <c r="BU903">
        <v>82.768272399902344</v>
      </c>
      <c r="BV903">
        <v>81.1673583984375</v>
      </c>
      <c r="BW903">
        <v>80.807304382324219</v>
      </c>
      <c r="BX903">
        <v>78.759140014648438</v>
      </c>
      <c r="BY903">
        <v>74.100914001464844</v>
      </c>
      <c r="BZ903">
        <v>70.94268798828125</v>
      </c>
      <c r="CA903">
        <v>69.644515991210938</v>
      </c>
      <c r="CB903">
        <v>68.63995361328125</v>
      </c>
      <c r="CC903">
        <v>3.0076215267181396</v>
      </c>
      <c r="CD903">
        <v>2.4100773334503174</v>
      </c>
      <c r="CE903">
        <v>2.0236461162567139</v>
      </c>
      <c r="CF903">
        <v>2.6402254104614258</v>
      </c>
      <c r="CG903">
        <v>3.2362935543060303</v>
      </c>
      <c r="CH903">
        <v>3.9724059104919434</v>
      </c>
      <c r="CI903">
        <v>3.5206186771392822</v>
      </c>
      <c r="CJ903">
        <v>3.4843454360961914</v>
      </c>
      <c r="CK903">
        <v>1.945728063583374</v>
      </c>
      <c r="CL903">
        <v>3.6237761974334717</v>
      </c>
      <c r="CM903">
        <v>3.4565229415893555</v>
      </c>
      <c r="CN903">
        <v>3.3709745407104492</v>
      </c>
      <c r="CO903">
        <v>3.0914111137390137</v>
      </c>
      <c r="CP903">
        <v>2.9298465251922607</v>
      </c>
      <c r="CQ903">
        <v>3.0996439456939697</v>
      </c>
      <c r="CR903">
        <v>4.0937509536743164</v>
      </c>
      <c r="CS903">
        <v>3.3002290725708008</v>
      </c>
      <c r="CT903">
        <v>3.3572564125061035</v>
      </c>
      <c r="CU903">
        <v>3.8456296920776367</v>
      </c>
      <c r="CV903">
        <v>4.3128180503845215</v>
      </c>
      <c r="CW903">
        <v>4.6093382835388184</v>
      </c>
      <c r="CX903">
        <v>4.7944526672363281</v>
      </c>
      <c r="CY903">
        <v>4.2724094390869141</v>
      </c>
      <c r="CZ903">
        <v>3.7261452674865723</v>
      </c>
    </row>
    <row r="904" spans="1:104" x14ac:dyDescent="0.25">
      <c r="A904" t="s">
        <v>1012</v>
      </c>
      <c r="B904" t="s">
        <v>24</v>
      </c>
      <c r="C904" t="s">
        <v>25</v>
      </c>
      <c r="D904" t="s">
        <v>186</v>
      </c>
      <c r="E904" t="s">
        <v>182</v>
      </c>
      <c r="F904">
        <v>2019</v>
      </c>
      <c r="G904" t="s">
        <v>174</v>
      </c>
      <c r="H904">
        <v>6</v>
      </c>
      <c r="I904">
        <v>149.03317260742187</v>
      </c>
      <c r="J904">
        <v>145.0557861328125</v>
      </c>
      <c r="K904">
        <v>142.27101135253906</v>
      </c>
      <c r="L904">
        <v>141.28337097167969</v>
      </c>
      <c r="M904">
        <v>147.17837524414062</v>
      </c>
      <c r="N904">
        <v>160.40594482421875</v>
      </c>
      <c r="O904">
        <v>174.93898010253906</v>
      </c>
      <c r="P904">
        <v>193.245849609375</v>
      </c>
      <c r="Q904">
        <v>206.38618469238281</v>
      </c>
      <c r="R904">
        <v>217.41401672363281</v>
      </c>
      <c r="S904">
        <v>227.77578735351562</v>
      </c>
      <c r="T904">
        <v>231.21115112304687</v>
      </c>
      <c r="U904">
        <v>232.1451416015625</v>
      </c>
      <c r="V904">
        <v>231.88932800292969</v>
      </c>
      <c r="W904">
        <v>228.74874877929687</v>
      </c>
      <c r="X904">
        <v>221.94993591308594</v>
      </c>
      <c r="Y904">
        <v>214.23210144042969</v>
      </c>
      <c r="Z904">
        <v>203.89645385742187</v>
      </c>
      <c r="AA904">
        <v>192.84403991699219</v>
      </c>
      <c r="AB904">
        <v>186.03886413574219</v>
      </c>
      <c r="AC904">
        <v>183.04875183105469</v>
      </c>
      <c r="AD904">
        <v>173.46099853515625</v>
      </c>
      <c r="AE904">
        <v>165.90666198730469</v>
      </c>
      <c r="AF904">
        <v>158.61555480957031</v>
      </c>
      <c r="AG904">
        <v>-5.0197899341583252E-2</v>
      </c>
      <c r="AH904">
        <v>0.65114635229110718</v>
      </c>
      <c r="AI904">
        <v>0.30712020397186279</v>
      </c>
      <c r="AJ904">
        <v>0.62025004625320435</v>
      </c>
      <c r="AK904">
        <v>-8.7617956101894379E-2</v>
      </c>
      <c r="AL904">
        <v>-0.11195331811904907</v>
      </c>
      <c r="AM904">
        <v>-1.9265900850296021</v>
      </c>
      <c r="AN904">
        <v>-0.58234506845474243</v>
      </c>
      <c r="AO904">
        <v>0.75989526510238647</v>
      </c>
      <c r="AP904">
        <v>1.6613410711288452</v>
      </c>
      <c r="AQ904">
        <v>5.4815797805786133</v>
      </c>
      <c r="AR904">
        <v>19.080268859863281</v>
      </c>
      <c r="AS904">
        <v>19.054283142089844</v>
      </c>
      <c r="AT904">
        <v>17.610361099243164</v>
      </c>
      <c r="AU904">
        <v>16.669057846069336</v>
      </c>
      <c r="AV904">
        <v>16.65388298034668</v>
      </c>
      <c r="AW904">
        <v>16.637292861938477</v>
      </c>
      <c r="AX904">
        <v>14.193269729614258</v>
      </c>
      <c r="AY904">
        <v>5.4892992973327637</v>
      </c>
      <c r="AZ904">
        <v>3.3698980808258057</v>
      </c>
      <c r="BA904">
        <v>2.4804027080535889</v>
      </c>
      <c r="BB904">
        <v>1.5911540985107422</v>
      </c>
      <c r="BC904">
        <v>1.6587752103805542</v>
      </c>
      <c r="BD904">
        <v>1.8242628574371338</v>
      </c>
      <c r="BE904">
        <v>66.728935241699219</v>
      </c>
      <c r="BF904">
        <v>64.739280700683594</v>
      </c>
      <c r="BG904">
        <v>64.335617065429688</v>
      </c>
      <c r="BH904">
        <v>64.174606323242188</v>
      </c>
      <c r="BI904">
        <v>64.222785949707031</v>
      </c>
      <c r="BJ904">
        <v>64.069137573242188</v>
      </c>
      <c r="BK904">
        <v>64.540435791015625</v>
      </c>
      <c r="BL904">
        <v>69.101104736328125</v>
      </c>
      <c r="BM904">
        <v>72.36181640625</v>
      </c>
      <c r="BN904">
        <v>75.673507690429687</v>
      </c>
      <c r="BO904">
        <v>79.191596984863281</v>
      </c>
      <c r="BP904">
        <v>81.342262268066406</v>
      </c>
      <c r="BQ904">
        <v>82.946159362792969</v>
      </c>
      <c r="BR904">
        <v>83.592262268066406</v>
      </c>
      <c r="BS904">
        <v>82.123939514160156</v>
      </c>
      <c r="BT904">
        <v>82.881301879882813</v>
      </c>
      <c r="BU904">
        <v>82.619377136230469</v>
      </c>
      <c r="BV904">
        <v>80.420524597167969</v>
      </c>
      <c r="BW904">
        <v>78.930862426757812</v>
      </c>
      <c r="BX904">
        <v>77.36163330078125</v>
      </c>
      <c r="BY904">
        <v>75.266494750976563</v>
      </c>
      <c r="BZ904">
        <v>72.548171997070313</v>
      </c>
      <c r="CA904">
        <v>70.947257995605469</v>
      </c>
      <c r="CB904">
        <v>69.478927612304688</v>
      </c>
      <c r="CC904">
        <v>3.1550164222717285</v>
      </c>
      <c r="CD904">
        <v>2.5232870578765869</v>
      </c>
      <c r="CE904">
        <v>2.1211025714874268</v>
      </c>
      <c r="CF904">
        <v>2.7573776245117187</v>
      </c>
      <c r="CG904">
        <v>3.3688285350799561</v>
      </c>
      <c r="CH904">
        <v>4.1098551750183105</v>
      </c>
      <c r="CI904">
        <v>3.6251020431518555</v>
      </c>
      <c r="CJ904">
        <v>3.5821921825408936</v>
      </c>
      <c r="CK904">
        <v>1.9679197072982788</v>
      </c>
      <c r="CL904">
        <v>3.6381614208221436</v>
      </c>
      <c r="CM904">
        <v>3.4683277606964111</v>
      </c>
      <c r="CN904">
        <v>3.3744699954986572</v>
      </c>
      <c r="CO904">
        <v>3.085676908493042</v>
      </c>
      <c r="CP904">
        <v>2.922508716583252</v>
      </c>
      <c r="CQ904">
        <v>3.1012907028198242</v>
      </c>
      <c r="CR904">
        <v>4.1221251487731934</v>
      </c>
      <c r="CS904">
        <v>3.3690178394317627</v>
      </c>
      <c r="CT904">
        <v>3.4378409385681152</v>
      </c>
      <c r="CU904">
        <v>3.9659590721130371</v>
      </c>
      <c r="CV904">
        <v>4.386512279510498</v>
      </c>
      <c r="CW904">
        <v>4.7062511444091797</v>
      </c>
      <c r="CX904">
        <v>4.9325475692749023</v>
      </c>
      <c r="CY904">
        <v>4.4116339683532715</v>
      </c>
      <c r="CZ904">
        <v>3.8547236919403076</v>
      </c>
    </row>
    <row r="905" spans="1:104" x14ac:dyDescent="0.25">
      <c r="A905" t="s">
        <v>1013</v>
      </c>
      <c r="B905" t="s">
        <v>24</v>
      </c>
      <c r="C905" t="s">
        <v>25</v>
      </c>
      <c r="D905" t="s">
        <v>186</v>
      </c>
      <c r="E905" t="s">
        <v>182</v>
      </c>
      <c r="F905">
        <v>2019</v>
      </c>
      <c r="G905" t="s">
        <v>175</v>
      </c>
      <c r="H905">
        <v>7</v>
      </c>
      <c r="I905">
        <v>154.54148864746094</v>
      </c>
      <c r="J905">
        <v>150.99082946777344</v>
      </c>
      <c r="K905">
        <v>147.87637329101562</v>
      </c>
      <c r="L905">
        <v>147.4837646484375</v>
      </c>
      <c r="M905">
        <v>154.49923706054687</v>
      </c>
      <c r="N905">
        <v>170.09480285644531</v>
      </c>
      <c r="O905">
        <v>184.94821166992187</v>
      </c>
      <c r="P905">
        <v>201.76570129394531</v>
      </c>
      <c r="Q905">
        <v>213.76934814453125</v>
      </c>
      <c r="R905">
        <v>225.05418395996094</v>
      </c>
      <c r="S905">
        <v>235.18623352050781</v>
      </c>
      <c r="T905">
        <v>237.58201599121094</v>
      </c>
      <c r="U905">
        <v>239.33818054199219</v>
      </c>
      <c r="V905">
        <v>238.99838256835937</v>
      </c>
      <c r="W905">
        <v>236.16514587402344</v>
      </c>
      <c r="X905">
        <v>231.68907165527344</v>
      </c>
      <c r="Y905">
        <v>224.85977172851562</v>
      </c>
      <c r="Z905">
        <v>213.81718444824219</v>
      </c>
      <c r="AA905">
        <v>201.31832885742187</v>
      </c>
      <c r="AB905">
        <v>193.46713256835937</v>
      </c>
      <c r="AC905">
        <v>189.72769165039062</v>
      </c>
      <c r="AD905">
        <v>179.79452514648437</v>
      </c>
      <c r="AE905">
        <v>171.82206726074219</v>
      </c>
      <c r="AF905">
        <v>164.53631591796875</v>
      </c>
      <c r="AG905">
        <v>9.5526948571205139E-2</v>
      </c>
      <c r="AH905">
        <v>0.65823251008987427</v>
      </c>
      <c r="AI905">
        <v>0.46266120672225952</v>
      </c>
      <c r="AJ905">
        <v>0.86787295341491699</v>
      </c>
      <c r="AK905">
        <v>0.33901119232177734</v>
      </c>
      <c r="AL905">
        <v>0.80426478385925293</v>
      </c>
      <c r="AM905">
        <v>-1.2789351940155029</v>
      </c>
      <c r="AN905">
        <v>0.8019411563873291</v>
      </c>
      <c r="AO905">
        <v>2.0012185573577881</v>
      </c>
      <c r="AP905">
        <v>2.2612528800964355</v>
      </c>
      <c r="AQ905">
        <v>6.1429939270019531</v>
      </c>
      <c r="AR905">
        <v>20.590476989746094</v>
      </c>
      <c r="AS905">
        <v>20.86766242980957</v>
      </c>
      <c r="AT905">
        <v>19.330045700073242</v>
      </c>
      <c r="AU905">
        <v>18.432191848754883</v>
      </c>
      <c r="AV905">
        <v>19.389816284179688</v>
      </c>
      <c r="AW905">
        <v>19.452190399169922</v>
      </c>
      <c r="AX905">
        <v>17.168481826782227</v>
      </c>
      <c r="AY905">
        <v>7.8168201446533203</v>
      </c>
      <c r="AZ905">
        <v>4.670374870300293</v>
      </c>
      <c r="BA905">
        <v>3.2186775207519531</v>
      </c>
      <c r="BB905">
        <v>2.279498815536499</v>
      </c>
      <c r="BC905">
        <v>2.3855781555175781</v>
      </c>
      <c r="BD905">
        <v>2.4060084819793701</v>
      </c>
      <c r="BE905">
        <v>72.043601989746094</v>
      </c>
      <c r="BF905">
        <v>71.798171997070312</v>
      </c>
      <c r="BG905">
        <v>71.447257995605469</v>
      </c>
      <c r="BH905">
        <v>71.346343994140625</v>
      </c>
      <c r="BI905">
        <v>71.341773986816406</v>
      </c>
      <c r="BJ905">
        <v>71.192695617675781</v>
      </c>
      <c r="BK905">
        <v>70.990859985351562</v>
      </c>
      <c r="BL905">
        <v>72.75</v>
      </c>
      <c r="BM905">
        <v>74.960960388183594</v>
      </c>
      <c r="BN905">
        <v>78.864616394042969</v>
      </c>
      <c r="BO905">
        <v>82.325576782226562</v>
      </c>
      <c r="BP905">
        <v>85.339279174804687</v>
      </c>
      <c r="BQ905">
        <v>86.185630798339844</v>
      </c>
      <c r="BR905">
        <v>87.479232788085938</v>
      </c>
      <c r="BS905">
        <v>87.729232788085938</v>
      </c>
      <c r="BT905">
        <v>85.935630798339844</v>
      </c>
      <c r="BU905">
        <v>83.27740478515625</v>
      </c>
      <c r="BV905">
        <v>81.571014404296875</v>
      </c>
      <c r="BW905">
        <v>81.3646240234375</v>
      </c>
      <c r="BX905">
        <v>80.009140014648438</v>
      </c>
      <c r="BY905">
        <v>76.460968017578125</v>
      </c>
      <c r="BZ905">
        <v>74.403656005859375</v>
      </c>
      <c r="CA905">
        <v>73.302742004394531</v>
      </c>
      <c r="CB905">
        <v>73.048179626464844</v>
      </c>
      <c r="CC905">
        <v>3.1715543270111084</v>
      </c>
      <c r="CD905">
        <v>2.5454893112182617</v>
      </c>
      <c r="CE905">
        <v>2.1361520290374756</v>
      </c>
      <c r="CF905">
        <v>2.7898330688476562</v>
      </c>
      <c r="CG905">
        <v>3.4287171363830566</v>
      </c>
      <c r="CH905">
        <v>4.2260174751281738</v>
      </c>
      <c r="CI905">
        <v>3.7152278423309326</v>
      </c>
      <c r="CJ905">
        <v>3.6253564357757568</v>
      </c>
      <c r="CK905">
        <v>1.9756723642349243</v>
      </c>
      <c r="CL905">
        <v>3.6512548923492432</v>
      </c>
      <c r="CM905">
        <v>3.4717836380004883</v>
      </c>
      <c r="CN905">
        <v>3.3609528541564941</v>
      </c>
      <c r="CO905">
        <v>3.0835413932800293</v>
      </c>
      <c r="CP905">
        <v>2.9195661544799805</v>
      </c>
      <c r="CQ905">
        <v>3.1034424304962158</v>
      </c>
      <c r="CR905">
        <v>4.1707620620727539</v>
      </c>
      <c r="CS905">
        <v>3.4267463684082031</v>
      </c>
      <c r="CT905">
        <v>3.4933218955993652</v>
      </c>
      <c r="CU905">
        <v>4.0133624076843262</v>
      </c>
      <c r="CV905">
        <v>4.4230976104736328</v>
      </c>
      <c r="CW905">
        <v>4.7293252944946289</v>
      </c>
      <c r="CX905">
        <v>4.9576172828674316</v>
      </c>
      <c r="CY905">
        <v>4.4292416572570801</v>
      </c>
      <c r="CZ905">
        <v>3.8759419918060303</v>
      </c>
    </row>
    <row r="906" spans="1:104" x14ac:dyDescent="0.25">
      <c r="A906" t="s">
        <v>1014</v>
      </c>
      <c r="B906" t="s">
        <v>24</v>
      </c>
      <c r="C906" t="s">
        <v>25</v>
      </c>
      <c r="D906" t="s">
        <v>186</v>
      </c>
      <c r="E906" t="s">
        <v>182</v>
      </c>
      <c r="F906">
        <v>2019</v>
      </c>
      <c r="G906" t="s">
        <v>176</v>
      </c>
      <c r="H906">
        <v>8</v>
      </c>
      <c r="I906">
        <v>158.9798583984375</v>
      </c>
      <c r="J906">
        <v>154.977783203125</v>
      </c>
      <c r="K906">
        <v>151.90890502929687</v>
      </c>
      <c r="L906">
        <v>151.440673828125</v>
      </c>
      <c r="M906">
        <v>158.51206970214844</v>
      </c>
      <c r="N906">
        <v>175.40017700195312</v>
      </c>
      <c r="O906">
        <v>191.29389953613281</v>
      </c>
      <c r="P906">
        <v>207.41481018066406</v>
      </c>
      <c r="Q906">
        <v>220.97776794433594</v>
      </c>
      <c r="R906">
        <v>232.66925048828125</v>
      </c>
      <c r="S906">
        <v>243.658935546875</v>
      </c>
      <c r="T906">
        <v>246.68325805664062</v>
      </c>
      <c r="U906">
        <v>248.73744201660156</v>
      </c>
      <c r="V906">
        <v>248.5386962890625</v>
      </c>
      <c r="W906">
        <v>246.04745483398437</v>
      </c>
      <c r="X906">
        <v>239.879150390625</v>
      </c>
      <c r="Y906">
        <v>231.80290222167969</v>
      </c>
      <c r="Z906">
        <v>221.82415771484375</v>
      </c>
      <c r="AA906">
        <v>209.77085876464844</v>
      </c>
      <c r="AB906">
        <v>202.84855651855469</v>
      </c>
      <c r="AC906">
        <v>196.99786376953125</v>
      </c>
      <c r="AD906">
        <v>186.10441589355469</v>
      </c>
      <c r="AE906">
        <v>177.40400695800781</v>
      </c>
      <c r="AF906">
        <v>169.59916687011719</v>
      </c>
      <c r="AG906">
        <v>0.12059014290571213</v>
      </c>
      <c r="AH906">
        <v>0.67136657238006592</v>
      </c>
      <c r="AI906">
        <v>0.49656906723976135</v>
      </c>
      <c r="AJ906">
        <v>0.92444062232971191</v>
      </c>
      <c r="AK906">
        <v>0.41567832231521606</v>
      </c>
      <c r="AL906">
        <v>0.97583723068237305</v>
      </c>
      <c r="AM906">
        <v>-1.2032458782196045</v>
      </c>
      <c r="AN906">
        <v>1.0457727909088135</v>
      </c>
      <c r="AO906">
        <v>2.2604460716247559</v>
      </c>
      <c r="AP906">
        <v>2.4233965873718262</v>
      </c>
      <c r="AQ906">
        <v>6.4384703636169434</v>
      </c>
      <c r="AR906">
        <v>21.525962829589844</v>
      </c>
      <c r="AS906">
        <v>21.871057510375977</v>
      </c>
      <c r="AT906">
        <v>20.277755737304688</v>
      </c>
      <c r="AU906">
        <v>19.387903213500977</v>
      </c>
      <c r="AV906">
        <v>20.384862899780273</v>
      </c>
      <c r="AW906">
        <v>20.364324569702148</v>
      </c>
      <c r="AX906">
        <v>18.171701431274414</v>
      </c>
      <c r="AY906">
        <v>8.4731235504150391</v>
      </c>
      <c r="AZ906">
        <v>5.0838918685913086</v>
      </c>
      <c r="BA906">
        <v>3.4473402500152588</v>
      </c>
      <c r="BB906">
        <v>2.4607851505279541</v>
      </c>
      <c r="BC906">
        <v>2.5689094066619873</v>
      </c>
      <c r="BD906">
        <v>2.5608596801757812</v>
      </c>
      <c r="BE906">
        <v>73.830108642578125</v>
      </c>
      <c r="BF906">
        <v>72.922767639160156</v>
      </c>
      <c r="BG906">
        <v>72.322769165039062</v>
      </c>
      <c r="BH906">
        <v>71.957664489746094</v>
      </c>
      <c r="BI906">
        <v>70.993965148925781</v>
      </c>
      <c r="BJ906">
        <v>70.793960571289063</v>
      </c>
      <c r="BK906">
        <v>70.709579467773438</v>
      </c>
      <c r="BL906">
        <v>72.018341064453125</v>
      </c>
      <c r="BM906">
        <v>76.294227600097656</v>
      </c>
      <c r="BN906">
        <v>80.173835754394531</v>
      </c>
      <c r="BO906">
        <v>84.349761962890625</v>
      </c>
      <c r="BP906">
        <v>85.959312438964844</v>
      </c>
      <c r="BQ906">
        <v>87.876190185546875</v>
      </c>
      <c r="BR906">
        <v>86.514732360839844</v>
      </c>
      <c r="BS906">
        <v>86.781158447265625</v>
      </c>
      <c r="BT906">
        <v>87.187034606933594</v>
      </c>
      <c r="BU906">
        <v>86.612380981445313</v>
      </c>
      <c r="BV906">
        <v>86.093109130859375</v>
      </c>
      <c r="BW906">
        <v>83.562873840332031</v>
      </c>
      <c r="BX906">
        <v>80.963996887207031</v>
      </c>
      <c r="BY906">
        <v>77.968620300292969</v>
      </c>
      <c r="BZ906">
        <v>75.913383483886719</v>
      </c>
      <c r="CA906">
        <v>75.309730529785156</v>
      </c>
      <c r="CB906">
        <v>74.846961975097656</v>
      </c>
      <c r="CC906">
        <v>3.2569849491119385</v>
      </c>
      <c r="CD906">
        <v>2.6078817844390869</v>
      </c>
      <c r="CE906">
        <v>2.1900482177734375</v>
      </c>
      <c r="CF906">
        <v>2.8595161437988281</v>
      </c>
      <c r="CG906">
        <v>3.5117731094360352</v>
      </c>
      <c r="CH906">
        <v>4.3503890037536621</v>
      </c>
      <c r="CI906">
        <v>3.8360483646392822</v>
      </c>
      <c r="CJ906">
        <v>3.7203431129455566</v>
      </c>
      <c r="CK906">
        <v>2.038585901260376</v>
      </c>
      <c r="CL906">
        <v>3.7678837776184082</v>
      </c>
      <c r="CM906">
        <v>3.5909833908081055</v>
      </c>
      <c r="CN906">
        <v>3.4835221767425537</v>
      </c>
      <c r="CO906">
        <v>3.1988489627838135</v>
      </c>
      <c r="CP906">
        <v>3.0306909084320068</v>
      </c>
      <c r="CQ906">
        <v>3.2271318435668945</v>
      </c>
      <c r="CR906">
        <v>4.3103814125061035</v>
      </c>
      <c r="CS906">
        <v>3.5259525775909424</v>
      </c>
      <c r="CT906">
        <v>3.6173369884490967</v>
      </c>
      <c r="CU906">
        <v>4.1745295524597168</v>
      </c>
      <c r="CV906">
        <v>4.6312375068664551</v>
      </c>
      <c r="CW906">
        <v>4.9029664993286133</v>
      </c>
      <c r="CX906">
        <v>5.1231107711791992</v>
      </c>
      <c r="CY906">
        <v>4.5650310516357422</v>
      </c>
      <c r="CZ906">
        <v>3.9880456924438477</v>
      </c>
    </row>
    <row r="907" spans="1:104" x14ac:dyDescent="0.25">
      <c r="A907" t="s">
        <v>1015</v>
      </c>
      <c r="B907" t="s">
        <v>24</v>
      </c>
      <c r="C907" t="s">
        <v>25</v>
      </c>
      <c r="D907" t="s">
        <v>186</v>
      </c>
      <c r="E907" t="s">
        <v>182</v>
      </c>
      <c r="F907">
        <v>2019</v>
      </c>
      <c r="G907" t="s">
        <v>177</v>
      </c>
      <c r="H907">
        <v>9</v>
      </c>
      <c r="I907">
        <v>157.13087463378906</v>
      </c>
      <c r="J907">
        <v>153.2611083984375</v>
      </c>
      <c r="K907">
        <v>150.40524291992187</v>
      </c>
      <c r="L907">
        <v>150.31028747558594</v>
      </c>
      <c r="M907">
        <v>158.63729858398437</v>
      </c>
      <c r="N907">
        <v>175.79417419433594</v>
      </c>
      <c r="O907">
        <v>195.41548156738281</v>
      </c>
      <c r="P907">
        <v>212.05189514160156</v>
      </c>
      <c r="Q907">
        <v>229.56503295898437</v>
      </c>
      <c r="R907">
        <v>244.73367309570312</v>
      </c>
      <c r="S907">
        <v>256.34878540039062</v>
      </c>
      <c r="T907">
        <v>259.92733764648437</v>
      </c>
      <c r="U907">
        <v>261.76937866210937</v>
      </c>
      <c r="V907">
        <v>260.75338745117187</v>
      </c>
      <c r="W907">
        <v>257.226318359375</v>
      </c>
      <c r="X907">
        <v>248.47479248046875</v>
      </c>
      <c r="Y907">
        <v>236.97589111328125</v>
      </c>
      <c r="Z907">
        <v>225.97300720214844</v>
      </c>
      <c r="AA907">
        <v>214.58543395996094</v>
      </c>
      <c r="AB907">
        <v>209.39903259277344</v>
      </c>
      <c r="AC907">
        <v>199.92843627929687</v>
      </c>
      <c r="AD907">
        <v>187.258056640625</v>
      </c>
      <c r="AE907">
        <v>177.04426574707031</v>
      </c>
      <c r="AF907">
        <v>168.95054626464844</v>
      </c>
      <c r="AG907">
        <v>0.17241673171520233</v>
      </c>
      <c r="AH907">
        <v>0.66077172756195068</v>
      </c>
      <c r="AI907">
        <v>0.54353833198547363</v>
      </c>
      <c r="AJ907">
        <v>0.99638098478317261</v>
      </c>
      <c r="AK907">
        <v>0.56629753112792969</v>
      </c>
      <c r="AL907">
        <v>1.2970726490020752</v>
      </c>
      <c r="AM907">
        <v>-0.96141690015792847</v>
      </c>
      <c r="AN907">
        <v>1.56397545337677</v>
      </c>
      <c r="AO907">
        <v>2.7832508087158203</v>
      </c>
      <c r="AP907">
        <v>2.7461674213409424</v>
      </c>
      <c r="AQ907">
        <v>6.9461679458618164</v>
      </c>
      <c r="AR907">
        <v>23.030664443969727</v>
      </c>
      <c r="AS907">
        <v>23.454914093017578</v>
      </c>
      <c r="AT907">
        <v>21.691753387451172</v>
      </c>
      <c r="AU907">
        <v>20.700401306152344</v>
      </c>
      <c r="AV907">
        <v>21.822185516357422</v>
      </c>
      <c r="AW907">
        <v>21.511857986450195</v>
      </c>
      <c r="AX907">
        <v>19.310815811157227</v>
      </c>
      <c r="AY907">
        <v>9.4008035659790039</v>
      </c>
      <c r="AZ907">
        <v>5.669403076171875</v>
      </c>
      <c r="BA907">
        <v>3.7290666103363037</v>
      </c>
      <c r="BB907">
        <v>2.697253942489624</v>
      </c>
      <c r="BC907">
        <v>2.7905871868133545</v>
      </c>
      <c r="BD907">
        <v>2.7235152721405029</v>
      </c>
      <c r="BE907">
        <v>71.990867614746094</v>
      </c>
      <c r="BF907">
        <v>71.789039611816406</v>
      </c>
      <c r="BG907">
        <v>71.341781616210938</v>
      </c>
      <c r="BH907">
        <v>70.94268798828125</v>
      </c>
      <c r="BI907">
        <v>70.894515991210938</v>
      </c>
      <c r="BJ907">
        <v>70.38995361328125</v>
      </c>
      <c r="BK907">
        <v>71.947257995605469</v>
      </c>
      <c r="BL907">
        <v>72.552742004394531</v>
      </c>
      <c r="BM907">
        <v>77.321006774902344</v>
      </c>
      <c r="BN907">
        <v>83.176490783691406</v>
      </c>
      <c r="BO907">
        <v>87.655723571777344</v>
      </c>
      <c r="BP907">
        <v>90.458457946777344</v>
      </c>
      <c r="BQ907">
        <v>90.467597961425781</v>
      </c>
      <c r="BR907">
        <v>91.011199951171875</v>
      </c>
      <c r="BS907">
        <v>90.655715942382812</v>
      </c>
      <c r="BT907">
        <v>90.55023193359375</v>
      </c>
      <c r="BU907">
        <v>90.988365173339844</v>
      </c>
      <c r="BV907">
        <v>89.387451171875</v>
      </c>
      <c r="BW907">
        <v>87.531974792480469</v>
      </c>
      <c r="BX907">
        <v>82.509140014648437</v>
      </c>
      <c r="BY907">
        <v>79.947257995605469</v>
      </c>
      <c r="BZ907">
        <v>78.293601989746094</v>
      </c>
      <c r="CA907">
        <v>76.697257995605469</v>
      </c>
      <c r="CB907">
        <v>75.293601989746094</v>
      </c>
      <c r="CC907">
        <v>3.2154924869537354</v>
      </c>
      <c r="CD907">
        <v>2.5763678550720215</v>
      </c>
      <c r="CE907">
        <v>2.166313648223877</v>
      </c>
      <c r="CF907">
        <v>2.835174560546875</v>
      </c>
      <c r="CG907">
        <v>3.5106678009033203</v>
      </c>
      <c r="CH907">
        <v>4.3554415702819824</v>
      </c>
      <c r="CI907">
        <v>3.9147629737854004</v>
      </c>
      <c r="CJ907">
        <v>3.7996699810028076</v>
      </c>
      <c r="CK907">
        <v>2.1155111789703369</v>
      </c>
      <c r="CL907">
        <v>3.9603958129882812</v>
      </c>
      <c r="CM907">
        <v>3.7752020359039307</v>
      </c>
      <c r="CN907">
        <v>3.6668603420257568</v>
      </c>
      <c r="CO907">
        <v>3.3629155158996582</v>
      </c>
      <c r="CP907">
        <v>3.1763937473297119</v>
      </c>
      <c r="CQ907">
        <v>3.3698141574859619</v>
      </c>
      <c r="CR907">
        <v>4.460108757019043</v>
      </c>
      <c r="CS907">
        <v>3.6001720428466797</v>
      </c>
      <c r="CT907">
        <v>3.6803872585296631</v>
      </c>
      <c r="CU907">
        <v>4.2662711143493652</v>
      </c>
      <c r="CV907">
        <v>4.7769179344177246</v>
      </c>
      <c r="CW907">
        <v>4.9720644950866699</v>
      </c>
      <c r="CX907">
        <v>5.1504955291748047</v>
      </c>
      <c r="CY907">
        <v>4.5510091781616211</v>
      </c>
      <c r="CZ907">
        <v>3.9685835838317871</v>
      </c>
    </row>
    <row r="908" spans="1:104" x14ac:dyDescent="0.25">
      <c r="A908" t="s">
        <v>1016</v>
      </c>
      <c r="B908" t="s">
        <v>24</v>
      </c>
      <c r="C908" t="s">
        <v>25</v>
      </c>
      <c r="D908" t="s">
        <v>186</v>
      </c>
      <c r="E908" t="s">
        <v>182</v>
      </c>
      <c r="F908">
        <v>2019</v>
      </c>
      <c r="G908" t="s">
        <v>178</v>
      </c>
      <c r="H908">
        <v>10</v>
      </c>
      <c r="I908">
        <v>154.9666748046875</v>
      </c>
      <c r="J908">
        <v>150.99441528320312</v>
      </c>
      <c r="K908">
        <v>147.81344604492187</v>
      </c>
      <c r="L908">
        <v>146.92961120605469</v>
      </c>
      <c r="M908">
        <v>153.68400573730469</v>
      </c>
      <c r="N908">
        <v>167.48335266113281</v>
      </c>
      <c r="O908">
        <v>185.43304443359375</v>
      </c>
      <c r="P908">
        <v>201.277099609375</v>
      </c>
      <c r="Q908">
        <v>215.90638732910156</v>
      </c>
      <c r="R908">
        <v>228.69927978515625</v>
      </c>
      <c r="S908">
        <v>241.04359436035156</v>
      </c>
      <c r="T908">
        <v>246.09814453125</v>
      </c>
      <c r="U908">
        <v>248.57928466796875</v>
      </c>
      <c r="V908">
        <v>250.49778747558594</v>
      </c>
      <c r="W908">
        <v>247.75736999511719</v>
      </c>
      <c r="X908">
        <v>239.63584899902344</v>
      </c>
      <c r="Y908">
        <v>228.96102905273437</v>
      </c>
      <c r="Z908">
        <v>217.54156494140625</v>
      </c>
      <c r="AA908">
        <v>207.92735290527344</v>
      </c>
      <c r="AB908">
        <v>199.98098754882812</v>
      </c>
      <c r="AC908">
        <v>191.196044921875</v>
      </c>
      <c r="AD908">
        <v>179.03756713867187</v>
      </c>
      <c r="AE908">
        <v>170.99919128417969</v>
      </c>
      <c r="AF908">
        <v>164.30075073242187</v>
      </c>
      <c r="AG908">
        <v>3.363090381026268E-2</v>
      </c>
      <c r="AH908">
        <v>0.66259205341339111</v>
      </c>
      <c r="AI908">
        <v>0.40147694945335388</v>
      </c>
      <c r="AJ908">
        <v>0.7728685736656189</v>
      </c>
      <c r="AK908">
        <v>0.16352610290050507</v>
      </c>
      <c r="AL908">
        <v>0.4276549220085144</v>
      </c>
      <c r="AM908">
        <v>-1.5882736444473267</v>
      </c>
      <c r="AN908">
        <v>0.23475761711597443</v>
      </c>
      <c r="AO908">
        <v>1.5285670757293701</v>
      </c>
      <c r="AP908">
        <v>2.0777838230133057</v>
      </c>
      <c r="AQ908">
        <v>6.0804719924926758</v>
      </c>
      <c r="AR908">
        <v>20.889204025268555</v>
      </c>
      <c r="AS908">
        <v>21.140514373779297</v>
      </c>
      <c r="AT908">
        <v>19.743278503417969</v>
      </c>
      <c r="AU908">
        <v>18.808982849121094</v>
      </c>
      <c r="AV908">
        <v>19.213476181030273</v>
      </c>
      <c r="AW908">
        <v>18.990976333618164</v>
      </c>
      <c r="AX908">
        <v>16.533380508422852</v>
      </c>
      <c r="AY908">
        <v>7.2078542709350586</v>
      </c>
      <c r="AZ908">
        <v>4.3458743095397949</v>
      </c>
      <c r="BA908">
        <v>2.9781522750854492</v>
      </c>
      <c r="BB908">
        <v>2.0228490829467773</v>
      </c>
      <c r="BC908">
        <v>2.1141002178192139</v>
      </c>
      <c r="BD908">
        <v>2.2021744251251221</v>
      </c>
      <c r="BE908">
        <v>69.850723266601563</v>
      </c>
      <c r="BF908">
        <v>68.435150146484375</v>
      </c>
      <c r="BG908">
        <v>67.805534362792969</v>
      </c>
      <c r="BH908">
        <v>67.543601989746094</v>
      </c>
      <c r="BI908">
        <v>66.195671081542969</v>
      </c>
      <c r="BJ908">
        <v>65.650482177734375</v>
      </c>
      <c r="BK908">
        <v>65.332832336425781</v>
      </c>
      <c r="BL908">
        <v>66.760528564453125</v>
      </c>
      <c r="BM908">
        <v>71.625335693359375</v>
      </c>
      <c r="BN908">
        <v>77.923690795898437</v>
      </c>
      <c r="BO908">
        <v>83.679656982421875</v>
      </c>
      <c r="BP908">
        <v>85.637443542480469</v>
      </c>
      <c r="BQ908">
        <v>87.670524597167969</v>
      </c>
      <c r="BR908">
        <v>88.569602966308594</v>
      </c>
      <c r="BS908">
        <v>87.927886962890625</v>
      </c>
      <c r="BT908">
        <v>86.212730407714844</v>
      </c>
      <c r="BU908">
        <v>86.066627502441406</v>
      </c>
      <c r="BV908">
        <v>85.069427490234375</v>
      </c>
      <c r="BW908">
        <v>82.093551635742187</v>
      </c>
      <c r="BX908">
        <v>79.497016906738281</v>
      </c>
      <c r="BY908">
        <v>76.257362365722656</v>
      </c>
      <c r="BZ908">
        <v>73.433746337890625</v>
      </c>
      <c r="CA908">
        <v>72.13836669921875</v>
      </c>
      <c r="CB908">
        <v>71.047988891601562</v>
      </c>
      <c r="CC908">
        <v>3.2077102661132813</v>
      </c>
      <c r="CD908">
        <v>2.5673260688781738</v>
      </c>
      <c r="CE908">
        <v>2.1533613204956055</v>
      </c>
      <c r="CF908">
        <v>2.8031971454620361</v>
      </c>
      <c r="CG908">
        <v>3.4398388862609863</v>
      </c>
      <c r="CH908">
        <v>4.1962499618530273</v>
      </c>
      <c r="CI908">
        <v>3.7573418617248535</v>
      </c>
      <c r="CJ908">
        <v>3.6484251022338867</v>
      </c>
      <c r="CK908">
        <v>2.0123739242553711</v>
      </c>
      <c r="CL908">
        <v>3.7445435523986816</v>
      </c>
      <c r="CM908">
        <v>3.5912201404571533</v>
      </c>
      <c r="CN908">
        <v>3.5116243362426758</v>
      </c>
      <c r="CO908">
        <v>3.2300848960876465</v>
      </c>
      <c r="CP908">
        <v>3.0864148139953613</v>
      </c>
      <c r="CQ908">
        <v>3.2832250595092773</v>
      </c>
      <c r="CR908">
        <v>4.3507933616638184</v>
      </c>
      <c r="CS908">
        <v>3.5188953876495361</v>
      </c>
      <c r="CT908">
        <v>3.5845987796783447</v>
      </c>
      <c r="CU908">
        <v>4.1807494163513184</v>
      </c>
      <c r="CV908">
        <v>4.609799861907959</v>
      </c>
      <c r="CW908">
        <v>4.8041596412658691</v>
      </c>
      <c r="CX908">
        <v>4.9803175926208496</v>
      </c>
      <c r="CY908">
        <v>4.4459800720214844</v>
      </c>
      <c r="CZ908">
        <v>3.9036459922790527</v>
      </c>
    </row>
    <row r="909" spans="1:104" x14ac:dyDescent="0.25">
      <c r="A909" t="s">
        <v>1017</v>
      </c>
      <c r="B909" t="s">
        <v>24</v>
      </c>
      <c r="C909" t="s">
        <v>25</v>
      </c>
      <c r="D909" t="s">
        <v>186</v>
      </c>
      <c r="E909" t="s">
        <v>182</v>
      </c>
      <c r="F909">
        <v>2019</v>
      </c>
      <c r="G909" t="s">
        <v>179</v>
      </c>
      <c r="H909">
        <v>11</v>
      </c>
      <c r="I909">
        <v>144.34028625488281</v>
      </c>
      <c r="J909">
        <v>140.78817749023437</v>
      </c>
      <c r="K909">
        <v>138.20529174804687</v>
      </c>
      <c r="L909">
        <v>138.00003051757812</v>
      </c>
      <c r="M909">
        <v>144.964111328125</v>
      </c>
      <c r="N909">
        <v>157.05986022949219</v>
      </c>
      <c r="O909">
        <v>172.05525207519531</v>
      </c>
      <c r="P909">
        <v>188.76058959960937</v>
      </c>
      <c r="Q909">
        <v>202.31613159179687</v>
      </c>
      <c r="R909">
        <v>214.17105102539062</v>
      </c>
      <c r="S909">
        <v>225.47322082519531</v>
      </c>
      <c r="T909">
        <v>229.68324279785156</v>
      </c>
      <c r="U909">
        <v>232.32929992675781</v>
      </c>
      <c r="V909">
        <v>234.39898681640625</v>
      </c>
      <c r="W909">
        <v>231.78279113769531</v>
      </c>
      <c r="X909">
        <v>223.14205932617187</v>
      </c>
      <c r="Y909">
        <v>213.17994689941406</v>
      </c>
      <c r="Z909">
        <v>203.62600708007813</v>
      </c>
      <c r="AA909">
        <v>190.0985107421875</v>
      </c>
      <c r="AB909">
        <v>181.17707824707031</v>
      </c>
      <c r="AC909">
        <v>175.39083862304687</v>
      </c>
      <c r="AD909">
        <v>165.52372741699219</v>
      </c>
      <c r="AE909">
        <v>158.29049682617187</v>
      </c>
      <c r="AF909">
        <v>152.45755004882812</v>
      </c>
      <c r="AG909">
        <v>-6.9389715790748596E-2</v>
      </c>
      <c r="AH909">
        <v>0.63149809837341309</v>
      </c>
      <c r="AI909">
        <v>0.27850455045700073</v>
      </c>
      <c r="AJ909">
        <v>0.57502210140228271</v>
      </c>
      <c r="AK909">
        <v>-0.14196427166461945</v>
      </c>
      <c r="AL909">
        <v>-0.22339658439159393</v>
      </c>
      <c r="AM909">
        <v>-1.9896658658981323</v>
      </c>
      <c r="AN909">
        <v>-0.74907404184341431</v>
      </c>
      <c r="AO909">
        <v>0.58905291557312012</v>
      </c>
      <c r="AP909">
        <v>1.5669447183609009</v>
      </c>
      <c r="AQ909">
        <v>5.3406486511230469</v>
      </c>
      <c r="AR909">
        <v>18.790506362915039</v>
      </c>
      <c r="AS909">
        <v>18.883058547973633</v>
      </c>
      <c r="AT909">
        <v>17.620588302612305</v>
      </c>
      <c r="AU909">
        <v>16.71217155456543</v>
      </c>
      <c r="AV909">
        <v>16.472373962402344</v>
      </c>
      <c r="AW909">
        <v>16.296880722045898</v>
      </c>
      <c r="AX909">
        <v>13.881178855895996</v>
      </c>
      <c r="AY909">
        <v>5.152369499206543</v>
      </c>
      <c r="AZ909">
        <v>3.1359109878540039</v>
      </c>
      <c r="BA909">
        <v>2.2930958271026611</v>
      </c>
      <c r="BB909">
        <v>1.4427170753479004</v>
      </c>
      <c r="BC909">
        <v>1.5024435520172119</v>
      </c>
      <c r="BD909">
        <v>1.6926307678222656</v>
      </c>
      <c r="BE909">
        <v>65.027580261230469</v>
      </c>
      <c r="BF909">
        <v>64.466117858886719</v>
      </c>
      <c r="BG909">
        <v>62.59381103515625</v>
      </c>
      <c r="BH909">
        <v>62.184421539306641</v>
      </c>
      <c r="BI909">
        <v>61.915615081787109</v>
      </c>
      <c r="BJ909">
        <v>61.189189910888672</v>
      </c>
      <c r="BK909">
        <v>60.649200439453125</v>
      </c>
      <c r="BL909">
        <v>62.338504791259766</v>
      </c>
      <c r="BM909">
        <v>68.615882873535156</v>
      </c>
      <c r="BN909">
        <v>75.151992797851563</v>
      </c>
      <c r="BO909">
        <v>80.607452392578125</v>
      </c>
      <c r="BP909">
        <v>84.64599609375</v>
      </c>
      <c r="BQ909">
        <v>85.955718994140625</v>
      </c>
      <c r="BR909">
        <v>85.707267761230469</v>
      </c>
      <c r="BS909">
        <v>85.495346069335938</v>
      </c>
      <c r="BT909">
        <v>84.339920043945313</v>
      </c>
      <c r="BU909">
        <v>83.050613403320313</v>
      </c>
      <c r="BV909">
        <v>77.921653747558594</v>
      </c>
      <c r="BW909">
        <v>74.466110229492188</v>
      </c>
      <c r="BX909">
        <v>70.912925720214844</v>
      </c>
      <c r="BY909">
        <v>69.108154296875</v>
      </c>
      <c r="BZ909">
        <v>66.619003295898438</v>
      </c>
      <c r="CA909">
        <v>65.344314575195313</v>
      </c>
      <c r="CB909">
        <v>64.158622741699219</v>
      </c>
      <c r="CC909">
        <v>3.0757701396942139</v>
      </c>
      <c r="CD909">
        <v>2.4648480415344238</v>
      </c>
      <c r="CE909">
        <v>2.0737016201019287</v>
      </c>
      <c r="CF909">
        <v>2.7108070850372314</v>
      </c>
      <c r="CG909">
        <v>3.3399960994720459</v>
      </c>
      <c r="CH909">
        <v>4.0507817268371582</v>
      </c>
      <c r="CI909">
        <v>3.5887811183929443</v>
      </c>
      <c r="CJ909">
        <v>3.5227410793304443</v>
      </c>
      <c r="CK909">
        <v>1.941520094871521</v>
      </c>
      <c r="CL909">
        <v>3.610438346862793</v>
      </c>
      <c r="CM909">
        <v>3.4586822986602783</v>
      </c>
      <c r="CN909">
        <v>3.3743724822998047</v>
      </c>
      <c r="CO909">
        <v>3.1082603931427002</v>
      </c>
      <c r="CP909">
        <v>2.9735348224639893</v>
      </c>
      <c r="CQ909">
        <v>3.162325382232666</v>
      </c>
      <c r="CR909">
        <v>4.1712193489074707</v>
      </c>
      <c r="CS909">
        <v>3.3736975193023682</v>
      </c>
      <c r="CT909">
        <v>3.4555654525756836</v>
      </c>
      <c r="CU909">
        <v>3.9347460269927979</v>
      </c>
      <c r="CV909">
        <v>4.298123836517334</v>
      </c>
      <c r="CW909">
        <v>4.5363988876342773</v>
      </c>
      <c r="CX909">
        <v>4.7381730079650879</v>
      </c>
      <c r="CY909">
        <v>4.2365932464599609</v>
      </c>
      <c r="CZ909">
        <v>3.7292518615722656</v>
      </c>
    </row>
    <row r="910" spans="1:104" x14ac:dyDescent="0.25">
      <c r="A910" t="s">
        <v>1018</v>
      </c>
      <c r="B910" t="s">
        <v>24</v>
      </c>
      <c r="C910" t="s">
        <v>25</v>
      </c>
      <c r="D910" t="s">
        <v>186</v>
      </c>
      <c r="E910" t="s">
        <v>182</v>
      </c>
      <c r="F910">
        <v>2019</v>
      </c>
      <c r="G910" t="s">
        <v>180</v>
      </c>
      <c r="H910">
        <v>12</v>
      </c>
      <c r="I910">
        <v>125.42701721191406</v>
      </c>
      <c r="J910">
        <v>123.07926940917969</v>
      </c>
      <c r="K910">
        <v>122.14510345458984</v>
      </c>
      <c r="L910">
        <v>122.2039794921875</v>
      </c>
      <c r="M910">
        <v>128.19599914550781</v>
      </c>
      <c r="N910">
        <v>138.24148559570312</v>
      </c>
      <c r="O910">
        <v>152.64277648925781</v>
      </c>
      <c r="P910">
        <v>163.81330871582031</v>
      </c>
      <c r="Q910">
        <v>168.99008178710937</v>
      </c>
      <c r="R910">
        <v>170.3785400390625</v>
      </c>
      <c r="S910">
        <v>170.47332763671875</v>
      </c>
      <c r="T910">
        <v>166.84294128417969</v>
      </c>
      <c r="U910">
        <v>164.79110717773437</v>
      </c>
      <c r="V910">
        <v>162.34053039550781</v>
      </c>
      <c r="W910">
        <v>159.87545776367187</v>
      </c>
      <c r="X910">
        <v>157.29640197753906</v>
      </c>
      <c r="Y910">
        <v>157.41726684570312</v>
      </c>
      <c r="Z910">
        <v>159.02459716796875</v>
      </c>
      <c r="AA910">
        <v>154.9678955078125</v>
      </c>
      <c r="AB910">
        <v>149.72262573242187</v>
      </c>
      <c r="AC910">
        <v>145.96160888671875</v>
      </c>
      <c r="AD910">
        <v>140.59303283691406</v>
      </c>
      <c r="AE910">
        <v>134.90211486816406</v>
      </c>
      <c r="AF910">
        <v>130.38671875</v>
      </c>
      <c r="AG910">
        <v>-0.61710000038146973</v>
      </c>
      <c r="AH910">
        <v>0.61604511737823486</v>
      </c>
      <c r="AI910">
        <v>-0.30039525032043457</v>
      </c>
      <c r="AJ910">
        <v>-0.33499419689178467</v>
      </c>
      <c r="AK910">
        <v>-1.7551052570343018</v>
      </c>
      <c r="AL910">
        <v>-3.5919950008392334</v>
      </c>
      <c r="AM910">
        <v>-4.6076574325561523</v>
      </c>
      <c r="AN910">
        <v>-5.8729691505432129</v>
      </c>
      <c r="AO910">
        <v>-3.8958678245544434</v>
      </c>
      <c r="AP910">
        <v>-0.62465721368789673</v>
      </c>
      <c r="AQ910">
        <v>2.4503543376922607</v>
      </c>
      <c r="AR910">
        <v>10.529519081115723</v>
      </c>
      <c r="AS910">
        <v>9.5853185653686523</v>
      </c>
      <c r="AT910">
        <v>8.594146728515625</v>
      </c>
      <c r="AU910">
        <v>7.7653083801269531</v>
      </c>
      <c r="AV910">
        <v>5.3625321388244629</v>
      </c>
      <c r="AW910">
        <v>5.6309289932250977</v>
      </c>
      <c r="AX910">
        <v>3.0245504379272461</v>
      </c>
      <c r="AY910">
        <v>-3.1792340278625488</v>
      </c>
      <c r="AZ910">
        <v>-1.5310074090957642</v>
      </c>
      <c r="BA910">
        <v>-0.3564714789390564</v>
      </c>
      <c r="BB910">
        <v>-0.98248386383056641</v>
      </c>
      <c r="BC910">
        <v>-1.0862792730331421</v>
      </c>
      <c r="BD910">
        <v>-0.38182523846626282</v>
      </c>
      <c r="BE910">
        <v>49.486301422119141</v>
      </c>
      <c r="BF910">
        <v>48.986301422119141</v>
      </c>
      <c r="BG910">
        <v>48.082645416259766</v>
      </c>
      <c r="BH910">
        <v>47.534473419189453</v>
      </c>
      <c r="BI910">
        <v>47.486301422119141</v>
      </c>
      <c r="BJ910">
        <v>46.88995361328125</v>
      </c>
      <c r="BK910">
        <v>46.486301422119141</v>
      </c>
      <c r="BL910">
        <v>47.188129425048828</v>
      </c>
      <c r="BM910">
        <v>49.091777801513672</v>
      </c>
      <c r="BN910">
        <v>51.644523620605469</v>
      </c>
      <c r="BO910">
        <v>53.149089813232422</v>
      </c>
      <c r="BP910">
        <v>53.697261810302734</v>
      </c>
      <c r="BQ910">
        <v>54.596351623535156</v>
      </c>
      <c r="BR910">
        <v>55.596351623535156</v>
      </c>
      <c r="BS910">
        <v>55.701824188232422</v>
      </c>
      <c r="BT910">
        <v>55.745433807373047</v>
      </c>
      <c r="BU910">
        <v>55.144519805908203</v>
      </c>
      <c r="BV910">
        <v>53.135383605957031</v>
      </c>
      <c r="BW910">
        <v>51.635387420654297</v>
      </c>
      <c r="BX910">
        <v>51.332645416259766</v>
      </c>
      <c r="BY910">
        <v>50.227165222167969</v>
      </c>
      <c r="BZ910">
        <v>50.284473419189453</v>
      </c>
      <c r="CA910">
        <v>48.981735229492188</v>
      </c>
      <c r="CB910">
        <v>48.5299072265625</v>
      </c>
      <c r="CC910">
        <v>3.9187386035919189</v>
      </c>
      <c r="CD910">
        <v>3.1601917743682861</v>
      </c>
      <c r="CE910">
        <v>2.6884920597076416</v>
      </c>
      <c r="CF910">
        <v>3.5202476978302002</v>
      </c>
      <c r="CG910">
        <v>4.3300800323486328</v>
      </c>
      <c r="CH910">
        <v>5.2248525619506836</v>
      </c>
      <c r="CI910">
        <v>4.666388988494873</v>
      </c>
      <c r="CJ910">
        <v>4.4812154769897461</v>
      </c>
      <c r="CK910">
        <v>2.378143310546875</v>
      </c>
      <c r="CL910">
        <v>4.2068986892700195</v>
      </c>
      <c r="CM910">
        <v>3.8306841850280762</v>
      </c>
      <c r="CN910">
        <v>3.5938067436218262</v>
      </c>
      <c r="CO910">
        <v>3.2329413890838623</v>
      </c>
      <c r="CP910">
        <v>3.0196785926818848</v>
      </c>
      <c r="CQ910">
        <v>3.1999263763427734</v>
      </c>
      <c r="CR910">
        <v>4.3118715286254883</v>
      </c>
      <c r="CS910">
        <v>3.6550579071044922</v>
      </c>
      <c r="CT910">
        <v>3.9578466415405273</v>
      </c>
      <c r="CU910">
        <v>4.7036709785461426</v>
      </c>
      <c r="CV910">
        <v>5.2144274711608887</v>
      </c>
      <c r="CW910">
        <v>5.5422477722167969</v>
      </c>
      <c r="CX910">
        <v>5.8884034156799316</v>
      </c>
      <c r="CY910">
        <v>5.2933311462402344</v>
      </c>
      <c r="CZ910">
        <v>4.6775631904602051</v>
      </c>
    </row>
    <row r="911" spans="1:104" x14ac:dyDescent="0.25">
      <c r="A911" t="s">
        <v>1019</v>
      </c>
      <c r="B911" t="s">
        <v>24</v>
      </c>
      <c r="C911" t="s">
        <v>25</v>
      </c>
      <c r="D911" t="s">
        <v>186</v>
      </c>
      <c r="E911" t="s">
        <v>182</v>
      </c>
      <c r="F911">
        <v>2019</v>
      </c>
      <c r="G911" t="s">
        <v>181</v>
      </c>
      <c r="H911">
        <v>8</v>
      </c>
      <c r="I911">
        <v>157.84132385253906</v>
      </c>
      <c r="J911">
        <v>153.90628051757812</v>
      </c>
      <c r="K911">
        <v>150.84878540039062</v>
      </c>
      <c r="L911">
        <v>150.39727783203125</v>
      </c>
      <c r="M911">
        <v>157.29296875</v>
      </c>
      <c r="N911">
        <v>173.90202331542969</v>
      </c>
      <c r="O911">
        <v>189.72787475585937</v>
      </c>
      <c r="P911">
        <v>205.62478637695312</v>
      </c>
      <c r="Q911">
        <v>218.53245544433594</v>
      </c>
      <c r="R911">
        <v>229.31373596191406</v>
      </c>
      <c r="S911">
        <v>239.49284362792969</v>
      </c>
      <c r="T911">
        <v>242.25677490234375</v>
      </c>
      <c r="U911">
        <v>244.23104858398437</v>
      </c>
      <c r="V911">
        <v>244.27490234375</v>
      </c>
      <c r="W911">
        <v>242.0450439453125</v>
      </c>
      <c r="X911">
        <v>236.05380249023437</v>
      </c>
      <c r="Y911">
        <v>228.32539367675781</v>
      </c>
      <c r="Z911">
        <v>218.56661987304687</v>
      </c>
      <c r="AA911">
        <v>207.02000427246094</v>
      </c>
      <c r="AB911">
        <v>200.41915893554687</v>
      </c>
      <c r="AC911">
        <v>194.91427612304687</v>
      </c>
      <c r="AD911">
        <v>184.34182739257812</v>
      </c>
      <c r="AE911">
        <v>175.75173950195312</v>
      </c>
      <c r="AF911">
        <v>168.02017211914062</v>
      </c>
      <c r="AG911">
        <v>8.2215987145900726E-2</v>
      </c>
      <c r="AH911">
        <v>0.67025631666183472</v>
      </c>
      <c r="AI911">
        <v>0.45600524544715881</v>
      </c>
      <c r="AJ911">
        <v>0.86140888929367065</v>
      </c>
      <c r="AK911">
        <v>0.30409300327301025</v>
      </c>
      <c r="AL911">
        <v>0.73723429441452026</v>
      </c>
      <c r="AM911">
        <v>-1.3830081224441528</v>
      </c>
      <c r="AN911">
        <v>0.68725472688674927</v>
      </c>
      <c r="AO911">
        <v>1.9338779449462891</v>
      </c>
      <c r="AP911">
        <v>2.2542715072631836</v>
      </c>
      <c r="AQ911">
        <v>6.2085590362548828</v>
      </c>
      <c r="AR911">
        <v>20.896509170532227</v>
      </c>
      <c r="AS911">
        <v>21.171833038330078</v>
      </c>
      <c r="AT911">
        <v>19.638011932373047</v>
      </c>
      <c r="AU911">
        <v>18.770025253295898</v>
      </c>
      <c r="AV911">
        <v>19.566289901733398</v>
      </c>
      <c r="AW911">
        <v>19.569896697998047</v>
      </c>
      <c r="AX911">
        <v>17.338655471801758</v>
      </c>
      <c r="AY911">
        <v>7.8422069549560547</v>
      </c>
      <c r="AZ911">
        <v>4.7296514511108398</v>
      </c>
      <c r="BA911">
        <v>3.2485682964324951</v>
      </c>
      <c r="BB911">
        <v>2.279839038848877</v>
      </c>
      <c r="BC911">
        <v>2.3800218105316162</v>
      </c>
      <c r="BD911">
        <v>2.41078782081604</v>
      </c>
      <c r="BE911">
        <v>71.14837646484375</v>
      </c>
      <c r="BF911">
        <v>70.31231689453125</v>
      </c>
      <c r="BG911">
        <v>69.861862182617188</v>
      </c>
      <c r="BH911">
        <v>69.605331420898438</v>
      </c>
      <c r="BI911">
        <v>69.363258361816406</v>
      </c>
      <c r="BJ911">
        <v>69.111434936523438</v>
      </c>
      <c r="BK911">
        <v>69.547035217285156</v>
      </c>
      <c r="BL911">
        <v>71.605545043945313</v>
      </c>
      <c r="BM911">
        <v>75.234504699707031</v>
      </c>
      <c r="BN911">
        <v>79.472114562988281</v>
      </c>
      <c r="BO911">
        <v>83.380661010742188</v>
      </c>
      <c r="BP911">
        <v>85.774833679199219</v>
      </c>
      <c r="BQ911">
        <v>86.868888854980469</v>
      </c>
      <c r="BR911">
        <v>87.149360656738281</v>
      </c>
      <c r="BS911">
        <v>86.822517395019531</v>
      </c>
      <c r="BT911">
        <v>86.6385498046875</v>
      </c>
      <c r="BU911">
        <v>85.874382019042969</v>
      </c>
      <c r="BV911">
        <v>84.368026733398438</v>
      </c>
      <c r="BW911">
        <v>82.847587585449219</v>
      </c>
      <c r="BX911">
        <v>80.210975646972656</v>
      </c>
      <c r="BY911">
        <v>77.410835266113281</v>
      </c>
      <c r="BZ911">
        <v>75.289695739746094</v>
      </c>
      <c r="CA911">
        <v>74.064247131347656</v>
      </c>
      <c r="CB911">
        <v>73.166923522949219</v>
      </c>
      <c r="CC911">
        <v>3.2441341876983643</v>
      </c>
      <c r="CD911">
        <v>2.5982894897460938</v>
      </c>
      <c r="CE911">
        <v>2.1818747520446777</v>
      </c>
      <c r="CF911">
        <v>2.8490567207336426</v>
      </c>
      <c r="CG911">
        <v>3.4960618019104004</v>
      </c>
      <c r="CH911">
        <v>4.3271727561950684</v>
      </c>
      <c r="CI911">
        <v>3.8170163631439209</v>
      </c>
      <c r="CJ911">
        <v>3.7002224922180176</v>
      </c>
      <c r="CK911">
        <v>2.0226032733917236</v>
      </c>
      <c r="CL911">
        <v>3.7253973484039307</v>
      </c>
      <c r="CM911">
        <v>3.5408201217651367</v>
      </c>
      <c r="CN911">
        <v>3.4321177005767822</v>
      </c>
      <c r="CO911">
        <v>3.1511166095733643</v>
      </c>
      <c r="CP911">
        <v>2.9883813858032227</v>
      </c>
      <c r="CQ911">
        <v>3.1850357055664062</v>
      </c>
      <c r="CR911">
        <v>4.255460262298584</v>
      </c>
      <c r="CS911">
        <v>3.4846122264862061</v>
      </c>
      <c r="CT911">
        <v>3.5760746002197266</v>
      </c>
      <c r="CU911">
        <v>4.1330881118774414</v>
      </c>
      <c r="CV911">
        <v>4.5901613235473633</v>
      </c>
      <c r="CW911">
        <v>4.8664126396179199</v>
      </c>
      <c r="CX911">
        <v>5.0906357765197754</v>
      </c>
      <c r="CY911">
        <v>4.5371322631835938</v>
      </c>
      <c r="CZ911">
        <v>3.9637460708618164</v>
      </c>
    </row>
    <row r="912" spans="1:104" x14ac:dyDescent="0.25">
      <c r="A912" t="s">
        <v>1020</v>
      </c>
      <c r="B912" t="s">
        <v>24</v>
      </c>
      <c r="C912" t="s">
        <v>25</v>
      </c>
      <c r="D912" t="s">
        <v>186</v>
      </c>
      <c r="E912" t="s">
        <v>182</v>
      </c>
      <c r="F912">
        <v>2020</v>
      </c>
      <c r="G912" t="s">
        <v>169</v>
      </c>
      <c r="H912">
        <v>1</v>
      </c>
      <c r="I912">
        <v>123.28836822509766</v>
      </c>
      <c r="J912">
        <v>120.43341827392578</v>
      </c>
      <c r="K912">
        <v>119.92441558837891</v>
      </c>
      <c r="L912">
        <v>120.47512817382812</v>
      </c>
      <c r="M912">
        <v>127.67845153808594</v>
      </c>
      <c r="N912">
        <v>139.46844482421875</v>
      </c>
      <c r="O912">
        <v>156.83436584472656</v>
      </c>
      <c r="P912">
        <v>169.35159301757812</v>
      </c>
      <c r="Q912">
        <v>173.05508422851563</v>
      </c>
      <c r="R912">
        <v>172.94970703125</v>
      </c>
      <c r="S912">
        <v>173.66500854492187</v>
      </c>
      <c r="T912">
        <v>169.24806213378906</v>
      </c>
      <c r="U912">
        <v>167.33378601074219</v>
      </c>
      <c r="V912">
        <v>164.57524108886719</v>
      </c>
      <c r="W912">
        <v>160.83590698242187</v>
      </c>
      <c r="X912">
        <v>157.92973327636719</v>
      </c>
      <c r="Y912">
        <v>156.86326599121094</v>
      </c>
      <c r="Z912">
        <v>157.42509460449219</v>
      </c>
      <c r="AA912">
        <v>154.61192321777344</v>
      </c>
      <c r="AB912">
        <v>148.92999267578125</v>
      </c>
      <c r="AC912">
        <v>145.12309265136719</v>
      </c>
      <c r="AD912">
        <v>139.39903259277344</v>
      </c>
      <c r="AE912">
        <v>134.48648071289062</v>
      </c>
      <c r="AF912">
        <v>130.00001525878906</v>
      </c>
      <c r="AG912">
        <v>-0.66472470760345459</v>
      </c>
      <c r="AH912">
        <v>0.59967535734176636</v>
      </c>
      <c r="AI912">
        <v>-0.35141292214393616</v>
      </c>
      <c r="AJ912">
        <v>-0.4162738025188446</v>
      </c>
      <c r="AK912">
        <v>-1.9156275987625122</v>
      </c>
      <c r="AL912">
        <v>-3.9682707786560059</v>
      </c>
      <c r="AM912">
        <v>-5.0182104110717773</v>
      </c>
      <c r="AN912">
        <v>-6.5815258026123047</v>
      </c>
      <c r="AO912">
        <v>-4.4139571189880371</v>
      </c>
      <c r="AP912">
        <v>-0.82192963361740112</v>
      </c>
      <c r="AQ912">
        <v>2.2975373268127441</v>
      </c>
      <c r="AR912">
        <v>10.313556671142578</v>
      </c>
      <c r="AS912">
        <v>9.2945461273193359</v>
      </c>
      <c r="AT912">
        <v>8.3156232833862305</v>
      </c>
      <c r="AU912">
        <v>7.4433226585388184</v>
      </c>
      <c r="AV912">
        <v>4.8212785720825195</v>
      </c>
      <c r="AW912">
        <v>5.0364155769348145</v>
      </c>
      <c r="AX912">
        <v>2.2873184680938721</v>
      </c>
      <c r="AY912">
        <v>-3.846794605255127</v>
      </c>
      <c r="AZ912">
        <v>-1.900288462638855</v>
      </c>
      <c r="BA912">
        <v>-0.56284064054489136</v>
      </c>
      <c r="BB912">
        <v>-1.2136909961700439</v>
      </c>
      <c r="BC912">
        <v>-1.2919291257858276</v>
      </c>
      <c r="BD912">
        <v>-0.54443162679672241</v>
      </c>
      <c r="BE912">
        <v>45.876255035400391</v>
      </c>
      <c r="BF912">
        <v>44.876255035400391</v>
      </c>
      <c r="BG912">
        <v>44.174427032470703</v>
      </c>
      <c r="BH912">
        <v>42.7799072265625</v>
      </c>
      <c r="BI912">
        <v>41.981735229492188</v>
      </c>
      <c r="BJ912">
        <v>41.231735229492187</v>
      </c>
      <c r="BK912">
        <v>40.933559417724609</v>
      </c>
      <c r="BL912">
        <v>41.380821228027344</v>
      </c>
      <c r="BM912">
        <v>45.600910186767578</v>
      </c>
      <c r="BN912">
        <v>50.504566192626953</v>
      </c>
      <c r="BO912">
        <v>53.759132385253906</v>
      </c>
      <c r="BP912">
        <v>55.509128570556641</v>
      </c>
      <c r="BQ912">
        <v>57.105476379394531</v>
      </c>
      <c r="BR912">
        <v>57.057308197021484</v>
      </c>
      <c r="BS912">
        <v>57.254566192626953</v>
      </c>
      <c r="BT912">
        <v>56.548171997070313</v>
      </c>
      <c r="BU912">
        <v>55.942691802978516</v>
      </c>
      <c r="BV912">
        <v>54.486297607421875</v>
      </c>
      <c r="BW912">
        <v>53.183559417724609</v>
      </c>
      <c r="BX912">
        <v>50.7799072265625</v>
      </c>
      <c r="BY912">
        <v>49.876255035400391</v>
      </c>
      <c r="BZ912">
        <v>49.275341033935547</v>
      </c>
      <c r="CA912">
        <v>49.135383605957031</v>
      </c>
      <c r="CB912">
        <v>48.784473419189453</v>
      </c>
      <c r="CC912">
        <v>4.0068306922912598</v>
      </c>
      <c r="CD912">
        <v>3.2157301902770996</v>
      </c>
      <c r="CE912">
        <v>2.7448158264160156</v>
      </c>
      <c r="CF912">
        <v>3.6093966960906982</v>
      </c>
      <c r="CG912">
        <v>4.4863381385803223</v>
      </c>
      <c r="CH912">
        <v>5.4854087829589844</v>
      </c>
      <c r="CI912">
        <v>4.987971305847168</v>
      </c>
      <c r="CJ912">
        <v>4.8191695213317871</v>
      </c>
      <c r="CK912">
        <v>2.5327467918395996</v>
      </c>
      <c r="CL912">
        <v>4.4492931365966797</v>
      </c>
      <c r="CM912">
        <v>4.0626201629638672</v>
      </c>
      <c r="CN912">
        <v>3.7921350002288818</v>
      </c>
      <c r="CO912">
        <v>3.4143078327178955</v>
      </c>
      <c r="CP912">
        <v>3.1840147972106934</v>
      </c>
      <c r="CQ912">
        <v>3.3470587730407715</v>
      </c>
      <c r="CR912">
        <v>4.5024595260620117</v>
      </c>
      <c r="CS912">
        <v>3.7851438522338867</v>
      </c>
      <c r="CT912">
        <v>4.0719971656799316</v>
      </c>
      <c r="CU912">
        <v>4.8819723129272461</v>
      </c>
      <c r="CV912">
        <v>5.3985762596130371</v>
      </c>
      <c r="CW912">
        <v>5.7384762763977051</v>
      </c>
      <c r="CX912">
        <v>6.0885233879089355</v>
      </c>
      <c r="CY912">
        <v>5.4893622398376465</v>
      </c>
      <c r="CZ912">
        <v>4.8498272895812988</v>
      </c>
    </row>
    <row r="913" spans="1:104" x14ac:dyDescent="0.25">
      <c r="A913" t="s">
        <v>1021</v>
      </c>
      <c r="B913" t="s">
        <v>24</v>
      </c>
      <c r="C913" t="s">
        <v>25</v>
      </c>
      <c r="D913" t="s">
        <v>186</v>
      </c>
      <c r="E913" t="s">
        <v>182</v>
      </c>
      <c r="F913">
        <v>2020</v>
      </c>
      <c r="G913" t="s">
        <v>170</v>
      </c>
      <c r="H913">
        <v>2</v>
      </c>
      <c r="I913">
        <v>128.18031311035156</v>
      </c>
      <c r="J913">
        <v>124.89079284667969</v>
      </c>
      <c r="K913">
        <v>123.37215423583984</v>
      </c>
      <c r="L913">
        <v>123.96079254150391</v>
      </c>
      <c r="M913">
        <v>130.14700317382812</v>
      </c>
      <c r="N913">
        <v>141.61405944824219</v>
      </c>
      <c r="O913">
        <v>158.9434814453125</v>
      </c>
      <c r="P913">
        <v>169.84341430664062</v>
      </c>
      <c r="Q913">
        <v>175.04035949707031</v>
      </c>
      <c r="R913">
        <v>176.38275146484375</v>
      </c>
      <c r="S913">
        <v>179.57814025878906</v>
      </c>
      <c r="T913">
        <v>178.01179504394531</v>
      </c>
      <c r="U913">
        <v>178.28781127929687</v>
      </c>
      <c r="V913">
        <v>177.65269470214844</v>
      </c>
      <c r="W913">
        <v>175.33779907226562</v>
      </c>
      <c r="X913">
        <v>170.31600952148437</v>
      </c>
      <c r="Y913">
        <v>165.71788024902344</v>
      </c>
      <c r="Z913">
        <v>165.12431335449219</v>
      </c>
      <c r="AA913">
        <v>162.98686218261719</v>
      </c>
      <c r="AB913">
        <v>156.96916198730469</v>
      </c>
      <c r="AC913">
        <v>152.88801574707031</v>
      </c>
      <c r="AD913">
        <v>145.75138854980469</v>
      </c>
      <c r="AE913">
        <v>139.35282897949219</v>
      </c>
      <c r="AF913">
        <v>134.270751953125</v>
      </c>
      <c r="AG913">
        <v>-0.5535774827003479</v>
      </c>
      <c r="AH913">
        <v>0.61139154434204102</v>
      </c>
      <c r="AI913">
        <v>-0.2293676882982254</v>
      </c>
      <c r="AJ913">
        <v>-0.22564166784286499</v>
      </c>
      <c r="AK913">
        <v>-1.5603306293487549</v>
      </c>
      <c r="AL913">
        <v>-3.2082850933074951</v>
      </c>
      <c r="AM913">
        <v>-4.3945703506469727</v>
      </c>
      <c r="AN913">
        <v>-5.3298473358154297</v>
      </c>
      <c r="AO913">
        <v>-3.3972611427307129</v>
      </c>
      <c r="AP913">
        <v>-0.37990936636924744</v>
      </c>
      <c r="AQ913">
        <v>2.792682409286499</v>
      </c>
      <c r="AR913">
        <v>11.677384376525879</v>
      </c>
      <c r="AS913">
        <v>10.912173271179199</v>
      </c>
      <c r="AT913">
        <v>9.9320201873779297</v>
      </c>
      <c r="AU913">
        <v>9.0915584564208984</v>
      </c>
      <c r="AV913">
        <v>6.7714247703552246</v>
      </c>
      <c r="AW913">
        <v>6.8841476440429687</v>
      </c>
      <c r="AX913">
        <v>4.2894468307495117</v>
      </c>
      <c r="AY913">
        <v>-2.2468786239624023</v>
      </c>
      <c r="AZ913">
        <v>-0.99477851390838623</v>
      </c>
      <c r="BA913">
        <v>-3.6904394626617432E-2</v>
      </c>
      <c r="BB913">
        <v>-0.71869069337844849</v>
      </c>
      <c r="BC913">
        <v>-0.77121222019195557</v>
      </c>
      <c r="BD913">
        <v>-0.12359517067670822</v>
      </c>
      <c r="BE913">
        <v>54.337215423583984</v>
      </c>
      <c r="BF913">
        <v>54.135387420654297</v>
      </c>
      <c r="BG913">
        <v>53.539043426513672</v>
      </c>
      <c r="BH913">
        <v>53.135387420654297</v>
      </c>
      <c r="BI913">
        <v>53.58721923828125</v>
      </c>
      <c r="BJ913">
        <v>53.284473419189453</v>
      </c>
      <c r="BK913">
        <v>53.736301422119141</v>
      </c>
      <c r="BL913">
        <v>53.63995361328125</v>
      </c>
      <c r="BM913">
        <v>53.591777801513672</v>
      </c>
      <c r="BN913">
        <v>54.048171997070312</v>
      </c>
      <c r="BO913">
        <v>54.947261810302734</v>
      </c>
      <c r="BP913">
        <v>55.447257995605469</v>
      </c>
      <c r="BQ913">
        <v>56.793605804443359</v>
      </c>
      <c r="BR913">
        <v>55.341777801513672</v>
      </c>
      <c r="BS913">
        <v>54.442695617675781</v>
      </c>
      <c r="BT913">
        <v>53.341777801513672</v>
      </c>
      <c r="BU913">
        <v>51.091781616210937</v>
      </c>
      <c r="BV913">
        <v>49.789039611816406</v>
      </c>
      <c r="BW913">
        <v>48.740867614746094</v>
      </c>
      <c r="BX913">
        <v>49.490867614746094</v>
      </c>
      <c r="BY913">
        <v>49.240867614746094</v>
      </c>
      <c r="BZ913">
        <v>48.986301422119141</v>
      </c>
      <c r="CA913">
        <v>49.240867614746094</v>
      </c>
      <c r="CB913">
        <v>48.688129425048828</v>
      </c>
      <c r="CC913">
        <v>3.7690315246582031</v>
      </c>
      <c r="CD913">
        <v>3.0174386501312256</v>
      </c>
      <c r="CE913">
        <v>2.5550310611724854</v>
      </c>
      <c r="CF913">
        <v>3.3602931499481201</v>
      </c>
      <c r="CG913">
        <v>4.1376614570617676</v>
      </c>
      <c r="CH913">
        <v>5.0393953323364258</v>
      </c>
      <c r="CI913">
        <v>4.574364185333252</v>
      </c>
      <c r="CJ913">
        <v>4.372960090637207</v>
      </c>
      <c r="CK913">
        <v>2.3179750442504883</v>
      </c>
      <c r="CL913">
        <v>4.1036028861999512</v>
      </c>
      <c r="CM913">
        <v>3.799811840057373</v>
      </c>
      <c r="CN913">
        <v>3.6085882186889648</v>
      </c>
      <c r="CO913">
        <v>3.2915084362030029</v>
      </c>
      <c r="CP913">
        <v>3.1098012924194336</v>
      </c>
      <c r="CQ913">
        <v>3.3018512725830078</v>
      </c>
      <c r="CR913">
        <v>4.3934845924377441</v>
      </c>
      <c r="CS913">
        <v>3.6204805374145508</v>
      </c>
      <c r="CT913">
        <v>3.8663773536682129</v>
      </c>
      <c r="CU913">
        <v>4.655792236328125</v>
      </c>
      <c r="CV913">
        <v>5.1433005332946777</v>
      </c>
      <c r="CW913">
        <v>5.463259220123291</v>
      </c>
      <c r="CX913">
        <v>5.7565212249755859</v>
      </c>
      <c r="CY913">
        <v>5.1463384628295898</v>
      </c>
      <c r="CZ913">
        <v>4.532285213470459</v>
      </c>
    </row>
    <row r="914" spans="1:104" x14ac:dyDescent="0.25">
      <c r="A914" t="s">
        <v>1022</v>
      </c>
      <c r="B914" t="s">
        <v>24</v>
      </c>
      <c r="C914" t="s">
        <v>25</v>
      </c>
      <c r="D914" t="s">
        <v>186</v>
      </c>
      <c r="E914" t="s">
        <v>182</v>
      </c>
      <c r="F914">
        <v>2020</v>
      </c>
      <c r="G914" t="s">
        <v>171</v>
      </c>
      <c r="H914">
        <v>3</v>
      </c>
      <c r="I914">
        <v>136.60346984863281</v>
      </c>
      <c r="J914">
        <v>133.14329528808594</v>
      </c>
      <c r="K914">
        <v>130.46502685546875</v>
      </c>
      <c r="L914">
        <v>129.45613098144531</v>
      </c>
      <c r="M914">
        <v>133.95426940917969</v>
      </c>
      <c r="N914">
        <v>146.50161743164062</v>
      </c>
      <c r="O914">
        <v>165.36820983886719</v>
      </c>
      <c r="P914">
        <v>178.57281494140625</v>
      </c>
      <c r="Q914">
        <v>186.8426513671875</v>
      </c>
      <c r="R914">
        <v>192.57725524902344</v>
      </c>
      <c r="S914">
        <v>200.024658203125</v>
      </c>
      <c r="T914">
        <v>202.28353881835937</v>
      </c>
      <c r="U914">
        <v>204.455078125</v>
      </c>
      <c r="V914">
        <v>207.16838073730469</v>
      </c>
      <c r="W914">
        <v>206.06857299804687</v>
      </c>
      <c r="X914">
        <v>199.23696899414062</v>
      </c>
      <c r="Y914">
        <v>191.088623046875</v>
      </c>
      <c r="Z914">
        <v>182.93243408203125</v>
      </c>
      <c r="AA914">
        <v>175.68531799316406</v>
      </c>
      <c r="AB914">
        <v>172.74270629882813</v>
      </c>
      <c r="AC914">
        <v>168.34754943847656</v>
      </c>
      <c r="AD914">
        <v>159.9521484375</v>
      </c>
      <c r="AE914">
        <v>151.73484802246094</v>
      </c>
      <c r="AF914">
        <v>144.73609924316406</v>
      </c>
      <c r="AG914">
        <v>-0.28537338972091675</v>
      </c>
      <c r="AH914">
        <v>0.61978691816329956</v>
      </c>
      <c r="AI914">
        <v>4.8195842653512955E-2</v>
      </c>
      <c r="AJ914">
        <v>0.21197721362113953</v>
      </c>
      <c r="AK914">
        <v>-0.75176399946212769</v>
      </c>
      <c r="AL914">
        <v>-1.5163737535476685</v>
      </c>
      <c r="AM914">
        <v>-3.0330812931060791</v>
      </c>
      <c r="AN914">
        <v>-2.7631902694702148</v>
      </c>
      <c r="AO914">
        <v>-1.2041343450546265</v>
      </c>
      <c r="AP914">
        <v>0.64466047286987305</v>
      </c>
      <c r="AQ914">
        <v>4.0555729866027832</v>
      </c>
      <c r="AR914">
        <v>15.163031578063965</v>
      </c>
      <c r="AS914">
        <v>14.896288871765137</v>
      </c>
      <c r="AT914">
        <v>13.89768123626709</v>
      </c>
      <c r="AU914">
        <v>13.112062454223633</v>
      </c>
      <c r="AV914">
        <v>11.868563652038574</v>
      </c>
      <c r="AW914">
        <v>11.816153526306152</v>
      </c>
      <c r="AX914">
        <v>9.235905647277832</v>
      </c>
      <c r="AY914">
        <v>1.7481949329376221</v>
      </c>
      <c r="AZ914">
        <v>1.2762308120727539</v>
      </c>
      <c r="BA914">
        <v>1.2623202800750732</v>
      </c>
      <c r="BB914">
        <v>0.47797229886054993</v>
      </c>
      <c r="BC914">
        <v>0.48602801561355591</v>
      </c>
      <c r="BD914">
        <v>0.87739020586013794</v>
      </c>
      <c r="BE914">
        <v>58.981735229492188</v>
      </c>
      <c r="BF914">
        <v>57.678997039794922</v>
      </c>
      <c r="BG914">
        <v>56.0299072265625</v>
      </c>
      <c r="BH914">
        <v>55.933563232421875</v>
      </c>
      <c r="BI914">
        <v>55.837215423583984</v>
      </c>
      <c r="BJ914">
        <v>55.192691802978516</v>
      </c>
      <c r="BK914">
        <v>54.894523620605469</v>
      </c>
      <c r="BL914">
        <v>56.399089813232422</v>
      </c>
      <c r="BM914">
        <v>62.057308197021484</v>
      </c>
      <c r="BN914">
        <v>66.91278076171875</v>
      </c>
      <c r="BO914">
        <v>71.61004638671875</v>
      </c>
      <c r="BP914">
        <v>74.956390380859375</v>
      </c>
      <c r="BQ914">
        <v>77.759140014648438</v>
      </c>
      <c r="BR914">
        <v>78.403656005859375</v>
      </c>
      <c r="BS914">
        <v>73.864616394042969</v>
      </c>
      <c r="BT914">
        <v>72.75</v>
      </c>
      <c r="BU914">
        <v>72.350914001464844</v>
      </c>
      <c r="BV914">
        <v>71.447265625</v>
      </c>
      <c r="BW914">
        <v>69.784477233886719</v>
      </c>
      <c r="BX914">
        <v>66.029914855957031</v>
      </c>
      <c r="BY914">
        <v>64.779914855957031</v>
      </c>
      <c r="BZ914">
        <v>63.227169036865234</v>
      </c>
      <c r="CA914">
        <v>62.630821228027344</v>
      </c>
      <c r="CB914">
        <v>61.227169036865234</v>
      </c>
      <c r="CC914">
        <v>3.2621104717254639</v>
      </c>
      <c r="CD914">
        <v>2.6123819351196289</v>
      </c>
      <c r="CE914">
        <v>2.1938166618347168</v>
      </c>
      <c r="CF914">
        <v>2.849881649017334</v>
      </c>
      <c r="CG914">
        <v>3.4588167667388916</v>
      </c>
      <c r="CH914">
        <v>4.2346224784851074</v>
      </c>
      <c r="CI914">
        <v>3.865990161895752</v>
      </c>
      <c r="CJ914">
        <v>3.7343442440032959</v>
      </c>
      <c r="CK914">
        <v>2.0094456672668457</v>
      </c>
      <c r="CL914">
        <v>3.6378254890441895</v>
      </c>
      <c r="CM914">
        <v>3.4377727508544922</v>
      </c>
      <c r="CN914">
        <v>3.3304004669189453</v>
      </c>
      <c r="CO914">
        <v>3.065446138381958</v>
      </c>
      <c r="CP914">
        <v>2.9451940059661865</v>
      </c>
      <c r="CQ914">
        <v>3.1512255668640137</v>
      </c>
      <c r="CR914">
        <v>4.1739296913146973</v>
      </c>
      <c r="CS914">
        <v>3.3902475833892822</v>
      </c>
      <c r="CT914">
        <v>3.4797272682189941</v>
      </c>
      <c r="CU914">
        <v>4.0752873420715332</v>
      </c>
      <c r="CV914">
        <v>4.5940332412719727</v>
      </c>
      <c r="CW914">
        <v>4.8820433616638184</v>
      </c>
      <c r="CX914">
        <v>5.1307854652404785</v>
      </c>
      <c r="CY914">
        <v>4.5513148307800293</v>
      </c>
      <c r="CZ914">
        <v>3.9676632881164551</v>
      </c>
    </row>
    <row r="915" spans="1:104" x14ac:dyDescent="0.25">
      <c r="A915" t="s">
        <v>1023</v>
      </c>
      <c r="B915" t="s">
        <v>24</v>
      </c>
      <c r="C915" t="s">
        <v>25</v>
      </c>
      <c r="D915" t="s">
        <v>186</v>
      </c>
      <c r="E915" t="s">
        <v>182</v>
      </c>
      <c r="F915">
        <v>2020</v>
      </c>
      <c r="G915" t="s">
        <v>172</v>
      </c>
      <c r="H915">
        <v>4</v>
      </c>
      <c r="I915">
        <v>145.44760131835937</v>
      </c>
      <c r="J915">
        <v>140.99948120117187</v>
      </c>
      <c r="K915">
        <v>138.18414306640625</v>
      </c>
      <c r="L915">
        <v>136.95877075195312</v>
      </c>
      <c r="M915">
        <v>142.28094482421875</v>
      </c>
      <c r="N915">
        <v>155.83009338378906</v>
      </c>
      <c r="O915">
        <v>171.82142639160156</v>
      </c>
      <c r="P915">
        <v>187.03817749023437</v>
      </c>
      <c r="Q915">
        <v>200.45376586914062</v>
      </c>
      <c r="R915">
        <v>212.66403198242187</v>
      </c>
      <c r="S915">
        <v>224.07339477539062</v>
      </c>
      <c r="T915">
        <v>228.47846984863281</v>
      </c>
      <c r="U915">
        <v>231.07466125488281</v>
      </c>
      <c r="V915">
        <v>232.70361328125</v>
      </c>
      <c r="W915">
        <v>229.39888000488281</v>
      </c>
      <c r="X915">
        <v>221.3919677734375</v>
      </c>
      <c r="Y915">
        <v>210.82894897460937</v>
      </c>
      <c r="Z915">
        <v>199.83407592773437</v>
      </c>
      <c r="AA915">
        <v>187.55996704101562</v>
      </c>
      <c r="AB915">
        <v>184.3104248046875</v>
      </c>
      <c r="AC915">
        <v>180.361328125</v>
      </c>
      <c r="AD915">
        <v>171.3515625</v>
      </c>
      <c r="AE915">
        <v>163.00953674316406</v>
      </c>
      <c r="AF915">
        <v>155.98626708984375</v>
      </c>
      <c r="AG915">
        <v>-1.340988464653492E-2</v>
      </c>
      <c r="AH915">
        <v>0.62657254934310913</v>
      </c>
      <c r="AI915">
        <v>0.33229386806488037</v>
      </c>
      <c r="AJ915">
        <v>0.65395551919937134</v>
      </c>
      <c r="AK915">
        <v>2.0153902471065521E-2</v>
      </c>
      <c r="AL915">
        <v>0.11596113443374634</v>
      </c>
      <c r="AM915">
        <v>-1.7053585052490234</v>
      </c>
      <c r="AN915">
        <v>-0.21503269672393799</v>
      </c>
      <c r="AO915">
        <v>1.0407277345657349</v>
      </c>
      <c r="AP915">
        <v>1.7611095905303955</v>
      </c>
      <c r="AQ915">
        <v>5.500150203704834</v>
      </c>
      <c r="AR915">
        <v>19.083946228027344</v>
      </c>
      <c r="AS915">
        <v>19.262954711914063</v>
      </c>
      <c r="AT915">
        <v>17.964618682861328</v>
      </c>
      <c r="AU915">
        <v>17.026735305786133</v>
      </c>
      <c r="AV915">
        <v>17.120954513549805</v>
      </c>
      <c r="AW915">
        <v>16.874057769775391</v>
      </c>
      <c r="AX915">
        <v>14.484650611877441</v>
      </c>
      <c r="AY915">
        <v>5.8646707534790039</v>
      </c>
      <c r="AZ915">
        <v>3.6347894668579102</v>
      </c>
      <c r="BA915">
        <v>2.6080353260040283</v>
      </c>
      <c r="BB915">
        <v>1.7342798709869385</v>
      </c>
      <c r="BC915">
        <v>1.8012079000473022</v>
      </c>
      <c r="BD915">
        <v>1.9255061149597168</v>
      </c>
      <c r="BE915">
        <v>65.326683044433594</v>
      </c>
      <c r="BF915">
        <v>63.980339050292969</v>
      </c>
      <c r="BG915">
        <v>62.680583953857422</v>
      </c>
      <c r="BH915">
        <v>63.200057983398438</v>
      </c>
      <c r="BI915">
        <v>62.200057983398438</v>
      </c>
      <c r="BJ915">
        <v>61.853706359863281</v>
      </c>
      <c r="BK915">
        <v>61.240867614746094</v>
      </c>
      <c r="BL915">
        <v>65.013694763183594</v>
      </c>
      <c r="BM915">
        <v>72.146392822265625</v>
      </c>
      <c r="BN915">
        <v>78.238357543945313</v>
      </c>
      <c r="BO915">
        <v>83.388847351074219</v>
      </c>
      <c r="BP915">
        <v>87.08013916015625</v>
      </c>
      <c r="BQ915">
        <v>88.321189880371094</v>
      </c>
      <c r="BR915">
        <v>88.379707336425781</v>
      </c>
      <c r="BS915">
        <v>88.1102294921875</v>
      </c>
      <c r="BT915">
        <v>87.718505859375</v>
      </c>
      <c r="BU915">
        <v>87.194465637207031</v>
      </c>
      <c r="BV915">
        <v>85.420150756835938</v>
      </c>
      <c r="BW915">
        <v>83.105484008789063</v>
      </c>
      <c r="BX915">
        <v>78.353889465332031</v>
      </c>
      <c r="BY915">
        <v>74.898895263671875</v>
      </c>
      <c r="BZ915">
        <v>72.743667602539063</v>
      </c>
      <c r="CA915">
        <v>69.754280090332031</v>
      </c>
      <c r="CB915">
        <v>67.821929931640625</v>
      </c>
      <c r="CC915">
        <v>3.0442798137664795</v>
      </c>
      <c r="CD915">
        <v>2.4246015548706055</v>
      </c>
      <c r="CE915">
        <v>2.0362799167633057</v>
      </c>
      <c r="CF915">
        <v>2.6424648761749268</v>
      </c>
      <c r="CG915">
        <v>3.2199397087097168</v>
      </c>
      <c r="CH915">
        <v>3.9476830959320068</v>
      </c>
      <c r="CI915">
        <v>3.520251989364624</v>
      </c>
      <c r="CJ915">
        <v>3.427656888961792</v>
      </c>
      <c r="CK915">
        <v>1.8895068168640137</v>
      </c>
      <c r="CL915">
        <v>3.5205128192901611</v>
      </c>
      <c r="CM915">
        <v>3.3753664493560791</v>
      </c>
      <c r="CN915">
        <v>3.2968339920043945</v>
      </c>
      <c r="CO915">
        <v>3.0364556312561035</v>
      </c>
      <c r="CP915">
        <v>2.8994338512420654</v>
      </c>
      <c r="CQ915">
        <v>3.0744616985321045</v>
      </c>
      <c r="CR915">
        <v>4.0649166107177734</v>
      </c>
      <c r="CS915">
        <v>3.2778971195220947</v>
      </c>
      <c r="CT915">
        <v>3.331143856048584</v>
      </c>
      <c r="CU915">
        <v>3.8131413459777832</v>
      </c>
      <c r="CV915">
        <v>4.2966885566711426</v>
      </c>
      <c r="CW915">
        <v>4.5846085548400879</v>
      </c>
      <c r="CX915">
        <v>4.8190836906433105</v>
      </c>
      <c r="CY915">
        <v>4.2855782508850098</v>
      </c>
      <c r="CZ915">
        <v>3.7477138042449951</v>
      </c>
    </row>
    <row r="916" spans="1:104" x14ac:dyDescent="0.25">
      <c r="A916" t="s">
        <v>1024</v>
      </c>
      <c r="B916" t="s">
        <v>24</v>
      </c>
      <c r="C916" t="s">
        <v>25</v>
      </c>
      <c r="D916" t="s">
        <v>186</v>
      </c>
      <c r="E916" t="s">
        <v>182</v>
      </c>
      <c r="F916">
        <v>2020</v>
      </c>
      <c r="G916" t="s">
        <v>173</v>
      </c>
      <c r="H916">
        <v>5</v>
      </c>
      <c r="I916">
        <v>145.19960021972656</v>
      </c>
      <c r="J916">
        <v>141.59613037109375</v>
      </c>
      <c r="K916">
        <v>138.71267700195312</v>
      </c>
      <c r="L916">
        <v>138.25875854492187</v>
      </c>
      <c r="M916">
        <v>144.50239562988281</v>
      </c>
      <c r="N916">
        <v>158.45370483398438</v>
      </c>
      <c r="O916">
        <v>173.64497375488281</v>
      </c>
      <c r="P916">
        <v>192.09059143066406</v>
      </c>
      <c r="Q916">
        <v>208.56687927246094</v>
      </c>
      <c r="R916">
        <v>221.18997192382812</v>
      </c>
      <c r="S916">
        <v>231.87588500976562</v>
      </c>
      <c r="T916">
        <v>236.03843688964844</v>
      </c>
      <c r="U916">
        <v>237.69026184082031</v>
      </c>
      <c r="V916">
        <v>237.57749938964844</v>
      </c>
      <c r="W916">
        <v>233.67172241210937</v>
      </c>
      <c r="X916">
        <v>225.26686096191406</v>
      </c>
      <c r="Y916">
        <v>214.47378540039062</v>
      </c>
      <c r="Z916">
        <v>203.49479675292969</v>
      </c>
      <c r="AA916">
        <v>191.09523010253906</v>
      </c>
      <c r="AB916">
        <v>186.87492370605469</v>
      </c>
      <c r="AC916">
        <v>183.17218017578125</v>
      </c>
      <c r="AD916">
        <v>172.27455139160156</v>
      </c>
      <c r="AE916">
        <v>164.20576477050781</v>
      </c>
      <c r="AF916">
        <v>156.70138549804687</v>
      </c>
      <c r="AG916">
        <v>3.1700897961854935E-2</v>
      </c>
      <c r="AH916">
        <v>0.62705850601196289</v>
      </c>
      <c r="AI916">
        <v>0.37816354632377625</v>
      </c>
      <c r="AJ916">
        <v>0.72697532176971436</v>
      </c>
      <c r="AK916">
        <v>0.14481556415557861</v>
      </c>
      <c r="AL916">
        <v>0.37827703356742859</v>
      </c>
      <c r="AM916">
        <v>-1.5064151287078857</v>
      </c>
      <c r="AN916">
        <v>0.18453091382980347</v>
      </c>
      <c r="AO916">
        <v>1.4406230449676514</v>
      </c>
      <c r="AP916">
        <v>1.993268609046936</v>
      </c>
      <c r="AQ916">
        <v>5.8400092124938965</v>
      </c>
      <c r="AR916">
        <v>20.015195846557617</v>
      </c>
      <c r="AS916">
        <v>20.185850143432617</v>
      </c>
      <c r="AT916">
        <v>18.695470809936523</v>
      </c>
      <c r="AU916">
        <v>17.70555305480957</v>
      </c>
      <c r="AV916">
        <v>18.006841659545898</v>
      </c>
      <c r="AW916">
        <v>17.736719131469727</v>
      </c>
      <c r="AX916">
        <v>15.405431747436523</v>
      </c>
      <c r="AY916">
        <v>6.5668387413024902</v>
      </c>
      <c r="AZ916">
        <v>4.026832103729248</v>
      </c>
      <c r="BA916">
        <v>2.840618371963501</v>
      </c>
      <c r="BB916">
        <v>1.9248992204666138</v>
      </c>
      <c r="BC916">
        <v>2.0020816326141357</v>
      </c>
      <c r="BD916">
        <v>2.0781557559967041</v>
      </c>
      <c r="BE916">
        <v>68.582656860351563</v>
      </c>
      <c r="BF916">
        <v>67.933563232421875</v>
      </c>
      <c r="BG916">
        <v>67.38995361328125</v>
      </c>
      <c r="BH916">
        <v>66.841781616210938</v>
      </c>
      <c r="BI916">
        <v>65.990867614746094</v>
      </c>
      <c r="BJ916">
        <v>65.38995361328125</v>
      </c>
      <c r="BK916">
        <v>64.789039611816406</v>
      </c>
      <c r="BL916">
        <v>67.956398010253906</v>
      </c>
      <c r="BM916">
        <v>75.229225158691406</v>
      </c>
      <c r="BN916">
        <v>80.281959533691406</v>
      </c>
      <c r="BO916">
        <v>85.075569152832031</v>
      </c>
      <c r="BP916">
        <v>87.681045532226563</v>
      </c>
      <c r="BQ916">
        <v>87.233787536621094</v>
      </c>
      <c r="BR916">
        <v>86.229225158691406</v>
      </c>
      <c r="BS916">
        <v>86.08013916015625</v>
      </c>
      <c r="BT916">
        <v>84.974662780761719</v>
      </c>
      <c r="BU916">
        <v>82.768264770507812</v>
      </c>
      <c r="BV916">
        <v>81.167350769042969</v>
      </c>
      <c r="BW916">
        <v>80.807304382324219</v>
      </c>
      <c r="BX916">
        <v>78.759140014648438</v>
      </c>
      <c r="BY916">
        <v>74.100914001464844</v>
      </c>
      <c r="BZ916">
        <v>70.942695617675781</v>
      </c>
      <c r="CA916">
        <v>69.644523620605469</v>
      </c>
      <c r="CB916">
        <v>68.639961242675781</v>
      </c>
      <c r="CC916">
        <v>3.0076773166656494</v>
      </c>
      <c r="CD916">
        <v>2.4100046157836914</v>
      </c>
      <c r="CE916">
        <v>2.0234787464141846</v>
      </c>
      <c r="CF916">
        <v>2.6401894092559814</v>
      </c>
      <c r="CG916">
        <v>3.2363967895507813</v>
      </c>
      <c r="CH916">
        <v>3.9726495742797852</v>
      </c>
      <c r="CI916">
        <v>3.5208003520965576</v>
      </c>
      <c r="CJ916">
        <v>3.4844906330108643</v>
      </c>
      <c r="CK916">
        <v>1.9456859827041626</v>
      </c>
      <c r="CL916">
        <v>3.6240684986114502</v>
      </c>
      <c r="CM916">
        <v>3.4567890167236328</v>
      </c>
      <c r="CN916">
        <v>3.3709101676940918</v>
      </c>
      <c r="CO916">
        <v>3.0912878513336182</v>
      </c>
      <c r="CP916">
        <v>2.9297490119934082</v>
      </c>
      <c r="CQ916">
        <v>3.0993752479553223</v>
      </c>
      <c r="CR916">
        <v>4.0935211181640625</v>
      </c>
      <c r="CS916">
        <v>3.2996425628662109</v>
      </c>
      <c r="CT916">
        <v>3.356640100479126</v>
      </c>
      <c r="CU916">
        <v>3.84554123878479</v>
      </c>
      <c r="CV916">
        <v>4.3132195472717285</v>
      </c>
      <c r="CW916">
        <v>4.6097798347473145</v>
      </c>
      <c r="CX916">
        <v>4.7948698997497559</v>
      </c>
      <c r="CY916">
        <v>4.2724885940551758</v>
      </c>
      <c r="CZ916">
        <v>3.72617506980896</v>
      </c>
    </row>
    <row r="917" spans="1:104" x14ac:dyDescent="0.25">
      <c r="A917" t="s">
        <v>1025</v>
      </c>
      <c r="B917" t="s">
        <v>24</v>
      </c>
      <c r="C917" t="s">
        <v>25</v>
      </c>
      <c r="D917" t="s">
        <v>186</v>
      </c>
      <c r="E917" t="s">
        <v>182</v>
      </c>
      <c r="F917">
        <v>2020</v>
      </c>
      <c r="G917" t="s">
        <v>174</v>
      </c>
      <c r="H917">
        <v>6</v>
      </c>
      <c r="I917">
        <v>149.03311157226562</v>
      </c>
      <c r="J917">
        <v>145.05545043945312</v>
      </c>
      <c r="K917">
        <v>142.27082824707031</v>
      </c>
      <c r="L917">
        <v>141.28315734863281</v>
      </c>
      <c r="M917">
        <v>147.17852783203125</v>
      </c>
      <c r="N917">
        <v>160.40640258789063</v>
      </c>
      <c r="O917">
        <v>174.93850708007812</v>
      </c>
      <c r="P917">
        <v>193.24473571777344</v>
      </c>
      <c r="Q917">
        <v>206.38235473632812</v>
      </c>
      <c r="R917">
        <v>217.4088134765625</v>
      </c>
      <c r="S917">
        <v>227.76652526855469</v>
      </c>
      <c r="T917">
        <v>231.20155334472656</v>
      </c>
      <c r="U917">
        <v>232.13493347167969</v>
      </c>
      <c r="V917">
        <v>231.87875366210937</v>
      </c>
      <c r="W917">
        <v>228.73783874511719</v>
      </c>
      <c r="X917">
        <v>221.93830871582031</v>
      </c>
      <c r="Y917">
        <v>214.21971130371094</v>
      </c>
      <c r="Z917">
        <v>203.88313293457031</v>
      </c>
      <c r="AA917">
        <v>192.83024597167969</v>
      </c>
      <c r="AB917">
        <v>186.02458190917969</v>
      </c>
      <c r="AC917">
        <v>183.03517150878906</v>
      </c>
      <c r="AD917">
        <v>173.45596313476562</v>
      </c>
      <c r="AE917">
        <v>165.90577697753906</v>
      </c>
      <c r="AF917">
        <v>158.61595153808594</v>
      </c>
      <c r="AG917">
        <v>-5.0911635160446167E-2</v>
      </c>
      <c r="AH917">
        <v>0.65033161640167236</v>
      </c>
      <c r="AI917">
        <v>0.30603647232055664</v>
      </c>
      <c r="AJ917">
        <v>0.61905175447463989</v>
      </c>
      <c r="AK917">
        <v>-8.8355250656604767E-2</v>
      </c>
      <c r="AL917">
        <v>-0.11225970089435577</v>
      </c>
      <c r="AM917">
        <v>-1.9274942874908447</v>
      </c>
      <c r="AN917">
        <v>-0.58314859867095947</v>
      </c>
      <c r="AO917">
        <v>0.75942713022232056</v>
      </c>
      <c r="AP917">
        <v>1.6612050533294678</v>
      </c>
      <c r="AQ917">
        <v>5.478365421295166</v>
      </c>
      <c r="AR917">
        <v>19.073677062988281</v>
      </c>
      <c r="AS917">
        <v>19.047872543334961</v>
      </c>
      <c r="AT917">
        <v>17.604221343994141</v>
      </c>
      <c r="AU917">
        <v>16.664306640625</v>
      </c>
      <c r="AV917">
        <v>16.649402618408203</v>
      </c>
      <c r="AW917">
        <v>16.632759094238281</v>
      </c>
      <c r="AX917">
        <v>14.188456535339355</v>
      </c>
      <c r="AY917">
        <v>5.48486328125</v>
      </c>
      <c r="AZ917">
        <v>3.369795560836792</v>
      </c>
      <c r="BA917">
        <v>2.4816360473632813</v>
      </c>
      <c r="BB917">
        <v>1.5919445753097534</v>
      </c>
      <c r="BC917">
        <v>1.6602878570556641</v>
      </c>
      <c r="BD917">
        <v>1.8254125118255615</v>
      </c>
      <c r="BE917">
        <v>66.728935241699219</v>
      </c>
      <c r="BF917">
        <v>64.739280700683594</v>
      </c>
      <c r="BG917">
        <v>64.335624694824219</v>
      </c>
      <c r="BH917">
        <v>64.174613952636719</v>
      </c>
      <c r="BI917">
        <v>64.222793579101563</v>
      </c>
      <c r="BJ917">
        <v>64.069145202636719</v>
      </c>
      <c r="BK917">
        <v>64.540443420410156</v>
      </c>
      <c r="BL917">
        <v>69.101104736328125</v>
      </c>
      <c r="BM917">
        <v>72.36181640625</v>
      </c>
      <c r="BN917">
        <v>75.673500061035156</v>
      </c>
      <c r="BO917">
        <v>79.191581726074219</v>
      </c>
      <c r="BP917">
        <v>81.342247009277344</v>
      </c>
      <c r="BQ917">
        <v>82.946144104003906</v>
      </c>
      <c r="BR917">
        <v>83.592247009277344</v>
      </c>
      <c r="BS917">
        <v>82.123924255371094</v>
      </c>
      <c r="BT917">
        <v>82.88128662109375</v>
      </c>
      <c r="BU917">
        <v>82.619361877441406</v>
      </c>
      <c r="BV917">
        <v>80.420516967773438</v>
      </c>
      <c r="BW917">
        <v>78.930862426757812</v>
      </c>
      <c r="BX917">
        <v>77.36163330078125</v>
      </c>
      <c r="BY917">
        <v>75.266494750976563</v>
      </c>
      <c r="BZ917">
        <v>72.548171997070313</v>
      </c>
      <c r="CA917">
        <v>70.947257995605469</v>
      </c>
      <c r="CB917">
        <v>69.478935241699219</v>
      </c>
      <c r="CC917">
        <v>3.1550743579864502</v>
      </c>
      <c r="CD917">
        <v>2.523216724395752</v>
      </c>
      <c r="CE917">
        <v>2.1209383010864258</v>
      </c>
      <c r="CF917">
        <v>2.7573437690734863</v>
      </c>
      <c r="CG917">
        <v>3.3689353466033936</v>
      </c>
      <c r="CH917">
        <v>4.1101021766662598</v>
      </c>
      <c r="CI917">
        <v>3.6252899169921875</v>
      </c>
      <c r="CJ917">
        <v>3.5823278427124023</v>
      </c>
      <c r="CK917">
        <v>1.9678447246551514</v>
      </c>
      <c r="CL917">
        <v>3.6384303569793701</v>
      </c>
      <c r="CM917">
        <v>3.4685752391815186</v>
      </c>
      <c r="CN917">
        <v>3.3743691444396973</v>
      </c>
      <c r="CO917">
        <v>3.0855278968811035</v>
      </c>
      <c r="CP917">
        <v>2.9223909378051758</v>
      </c>
      <c r="CQ917">
        <v>3.1009979248046875</v>
      </c>
      <c r="CR917">
        <v>4.1218752861022949</v>
      </c>
      <c r="CS917">
        <v>3.368422269821167</v>
      </c>
      <c r="CT917">
        <v>3.4372131824493408</v>
      </c>
      <c r="CU917">
        <v>3.9658660888671875</v>
      </c>
      <c r="CV917">
        <v>4.386909008026123</v>
      </c>
      <c r="CW917">
        <v>4.706690788269043</v>
      </c>
      <c r="CX917">
        <v>4.9329624176025391</v>
      </c>
      <c r="CY917">
        <v>4.4117064476013184</v>
      </c>
      <c r="CZ917">
        <v>3.8547425270080566</v>
      </c>
    </row>
    <row r="918" spans="1:104" x14ac:dyDescent="0.25">
      <c r="A918" t="s">
        <v>1026</v>
      </c>
      <c r="B918" t="s">
        <v>24</v>
      </c>
      <c r="C918" t="s">
        <v>25</v>
      </c>
      <c r="D918" t="s">
        <v>186</v>
      </c>
      <c r="E918" t="s">
        <v>182</v>
      </c>
      <c r="F918">
        <v>2020</v>
      </c>
      <c r="G918" t="s">
        <v>175</v>
      </c>
      <c r="H918">
        <v>7</v>
      </c>
      <c r="I918">
        <v>154.54266357421875</v>
      </c>
      <c r="J918">
        <v>150.99174499511719</v>
      </c>
      <c r="K918">
        <v>147.87715148925781</v>
      </c>
      <c r="L918">
        <v>147.48472595214844</v>
      </c>
      <c r="M918">
        <v>154.50100708007812</v>
      </c>
      <c r="N918">
        <v>170.0968017578125</v>
      </c>
      <c r="O918">
        <v>184.94825744628906</v>
      </c>
      <c r="P918">
        <v>201.7647705078125</v>
      </c>
      <c r="Q918">
        <v>213.76567077636719</v>
      </c>
      <c r="R918">
        <v>225.04975891113281</v>
      </c>
      <c r="S918">
        <v>235.177490234375</v>
      </c>
      <c r="T918">
        <v>237.57260131835937</v>
      </c>
      <c r="U918">
        <v>239.32809448242187</v>
      </c>
      <c r="V918">
        <v>238.98764038085937</v>
      </c>
      <c r="W918">
        <v>236.15414428710937</v>
      </c>
      <c r="X918">
        <v>231.67771911621094</v>
      </c>
      <c r="Y918">
        <v>224.84780883789062</v>
      </c>
      <c r="Z918">
        <v>213.80451965332031</v>
      </c>
      <c r="AA918">
        <v>201.30484008789062</v>
      </c>
      <c r="AB918">
        <v>193.45339965820312</v>
      </c>
      <c r="AC918">
        <v>189.71443176269531</v>
      </c>
      <c r="AD918">
        <v>179.79042053222656</v>
      </c>
      <c r="AE918">
        <v>171.82258605957031</v>
      </c>
      <c r="AF918">
        <v>164.53822326660156</v>
      </c>
      <c r="AG918">
        <v>9.4947598874568939E-2</v>
      </c>
      <c r="AH918">
        <v>0.65764576196670532</v>
      </c>
      <c r="AI918">
        <v>0.46194738149642944</v>
      </c>
      <c r="AJ918">
        <v>0.86708372831344604</v>
      </c>
      <c r="AK918">
        <v>0.33868992328643799</v>
      </c>
      <c r="AL918">
        <v>0.80451679229736328</v>
      </c>
      <c r="AM918">
        <v>-1.2794690132141113</v>
      </c>
      <c r="AN918">
        <v>0.80155962705612183</v>
      </c>
      <c r="AO918">
        <v>2.000852108001709</v>
      </c>
      <c r="AP918">
        <v>2.261263370513916</v>
      </c>
      <c r="AQ918">
        <v>6.1406593322753906</v>
      </c>
      <c r="AR918">
        <v>20.585103988647461</v>
      </c>
      <c r="AS918">
        <v>20.862455368041992</v>
      </c>
      <c r="AT918">
        <v>19.324863433837891</v>
      </c>
      <c r="AU918">
        <v>18.427240371704102</v>
      </c>
      <c r="AV918">
        <v>19.383712768554688</v>
      </c>
      <c r="AW918">
        <v>19.446182250976563</v>
      </c>
      <c r="AX918">
        <v>17.162471771240234</v>
      </c>
      <c r="AY918">
        <v>7.8110756874084473</v>
      </c>
      <c r="AZ918">
        <v>4.6701126098632812</v>
      </c>
      <c r="BA918">
        <v>3.2201290130615234</v>
      </c>
      <c r="BB918">
        <v>2.2808012962341309</v>
      </c>
      <c r="BC918">
        <v>2.3872084617614746</v>
      </c>
      <c r="BD918">
        <v>2.4072778224945068</v>
      </c>
      <c r="BE918">
        <v>72.043601989746094</v>
      </c>
      <c r="BF918">
        <v>71.798179626464844</v>
      </c>
      <c r="BG918">
        <v>71.447265625</v>
      </c>
      <c r="BH918">
        <v>71.346343994140625</v>
      </c>
      <c r="BI918">
        <v>71.341781616210938</v>
      </c>
      <c r="BJ918">
        <v>71.192695617675781</v>
      </c>
      <c r="BK918">
        <v>70.990867614746094</v>
      </c>
      <c r="BL918">
        <v>72.75</v>
      </c>
      <c r="BM918">
        <v>74.960960388183594</v>
      </c>
      <c r="BN918">
        <v>78.864616394042969</v>
      </c>
      <c r="BO918">
        <v>82.325569152832031</v>
      </c>
      <c r="BP918">
        <v>85.339263916015625</v>
      </c>
      <c r="BQ918">
        <v>86.185615539550781</v>
      </c>
      <c r="BR918">
        <v>87.479225158691406</v>
      </c>
      <c r="BS918">
        <v>87.729225158691406</v>
      </c>
      <c r="BT918">
        <v>85.935615539550781</v>
      </c>
      <c r="BU918">
        <v>83.277397155761719</v>
      </c>
      <c r="BV918">
        <v>81.570999145507813</v>
      </c>
      <c r="BW918">
        <v>81.364616394042969</v>
      </c>
      <c r="BX918">
        <v>80.009132385253906</v>
      </c>
      <c r="BY918">
        <v>76.460960388183594</v>
      </c>
      <c r="BZ918">
        <v>74.403656005859375</v>
      </c>
      <c r="CA918">
        <v>73.302742004394531</v>
      </c>
      <c r="CB918">
        <v>73.048171997070313</v>
      </c>
      <c r="CC918">
        <v>3.1716530323028564</v>
      </c>
      <c r="CD918">
        <v>2.5454683303833008</v>
      </c>
      <c r="CE918">
        <v>2.1360344886779785</v>
      </c>
      <c r="CF918">
        <v>2.7898459434509277</v>
      </c>
      <c r="CG918">
        <v>3.4288737773895264</v>
      </c>
      <c r="CH918">
        <v>4.2263021469116211</v>
      </c>
      <c r="CI918">
        <v>3.7154285907745361</v>
      </c>
      <c r="CJ918">
        <v>3.6254961490631104</v>
      </c>
      <c r="CK918">
        <v>1.9756021499633789</v>
      </c>
      <c r="CL918">
        <v>3.6515288352966309</v>
      </c>
      <c r="CM918">
        <v>3.4720325469970703</v>
      </c>
      <c r="CN918">
        <v>3.3608613014221191</v>
      </c>
      <c r="CO918">
        <v>3.0834016799926758</v>
      </c>
      <c r="CP918">
        <v>2.9194498062133789</v>
      </c>
      <c r="CQ918">
        <v>3.1031570434570312</v>
      </c>
      <c r="CR918">
        <v>4.170534610748291</v>
      </c>
      <c r="CS918">
        <v>3.4261913299560547</v>
      </c>
      <c r="CT918">
        <v>3.4927520751953125</v>
      </c>
      <c r="CU918">
        <v>4.0132894515991211</v>
      </c>
      <c r="CV918">
        <v>4.4234952926635742</v>
      </c>
      <c r="CW918">
        <v>4.7297635078430176</v>
      </c>
      <c r="CX918">
        <v>4.9580378532409668</v>
      </c>
      <c r="CY918">
        <v>4.4293713569641113</v>
      </c>
      <c r="CZ918">
        <v>3.8760271072387695</v>
      </c>
    </row>
    <row r="919" spans="1:104" x14ac:dyDescent="0.25">
      <c r="A919" t="s">
        <v>1027</v>
      </c>
      <c r="B919" t="s">
        <v>24</v>
      </c>
      <c r="C919" t="s">
        <v>25</v>
      </c>
      <c r="D919" t="s">
        <v>186</v>
      </c>
      <c r="E919" t="s">
        <v>182</v>
      </c>
      <c r="F919">
        <v>2020</v>
      </c>
      <c r="G919" t="s">
        <v>176</v>
      </c>
      <c r="H919">
        <v>8</v>
      </c>
      <c r="I919">
        <v>158.98155212402344</v>
      </c>
      <c r="J919">
        <v>154.97929382324219</v>
      </c>
      <c r="K919">
        <v>151.91023254394531</v>
      </c>
      <c r="L919">
        <v>151.44219970703125</v>
      </c>
      <c r="M919">
        <v>158.51432800292969</v>
      </c>
      <c r="N919">
        <v>175.40251159667969</v>
      </c>
      <c r="O919">
        <v>191.29421997070312</v>
      </c>
      <c r="P919">
        <v>207.41416931152344</v>
      </c>
      <c r="Q919">
        <v>220.97418212890625</v>
      </c>
      <c r="R919">
        <v>232.66464233398437</v>
      </c>
      <c r="S919">
        <v>243.65060424804687</v>
      </c>
      <c r="T919">
        <v>246.67457580566406</v>
      </c>
      <c r="U919">
        <v>248.72822570800781</v>
      </c>
      <c r="V919">
        <v>248.52883911132812</v>
      </c>
      <c r="W919">
        <v>246.03718566894531</v>
      </c>
      <c r="X919">
        <v>239.86820983886719</v>
      </c>
      <c r="Y919">
        <v>231.79098510742187</v>
      </c>
      <c r="Z919">
        <v>221.8115234375</v>
      </c>
      <c r="AA919">
        <v>209.75738525390625</v>
      </c>
      <c r="AB919">
        <v>202.83544921875</v>
      </c>
      <c r="AC919">
        <v>196.98490905761719</v>
      </c>
      <c r="AD919">
        <v>186.10060119628906</v>
      </c>
      <c r="AE919">
        <v>177.40475463867187</v>
      </c>
      <c r="AF919">
        <v>169.60125732421875</v>
      </c>
      <c r="AG919">
        <v>0.12003737688064575</v>
      </c>
      <c r="AH919">
        <v>0.67082726955413818</v>
      </c>
      <c r="AI919">
        <v>0.49592399597167969</v>
      </c>
      <c r="AJ919">
        <v>0.92372912168502808</v>
      </c>
      <c r="AK919">
        <v>0.41542088985443115</v>
      </c>
      <c r="AL919">
        <v>0.97617292404174805</v>
      </c>
      <c r="AM919">
        <v>-1.2037230730056763</v>
      </c>
      <c r="AN919">
        <v>1.0454604625701904</v>
      </c>
      <c r="AO919">
        <v>2.2600948810577393</v>
      </c>
      <c r="AP919">
        <v>2.4234275817871094</v>
      </c>
      <c r="AQ919">
        <v>6.4362764358520508</v>
      </c>
      <c r="AR919">
        <v>21.520858764648437</v>
      </c>
      <c r="AS919">
        <v>21.866142272949219</v>
      </c>
      <c r="AT919">
        <v>20.272834777832031</v>
      </c>
      <c r="AU919">
        <v>19.383001327514648</v>
      </c>
      <c r="AV919">
        <v>20.378545761108398</v>
      </c>
      <c r="AW919">
        <v>20.358064651489258</v>
      </c>
      <c r="AX919">
        <v>18.165441513061523</v>
      </c>
      <c r="AY919">
        <v>8.4671115875244141</v>
      </c>
      <c r="AZ919">
        <v>5.0836200714111328</v>
      </c>
      <c r="BA919">
        <v>3.4488348960876465</v>
      </c>
      <c r="BB919">
        <v>2.462174654006958</v>
      </c>
      <c r="BC919">
        <v>2.5705749988555908</v>
      </c>
      <c r="BD919">
        <v>2.5621621608734131</v>
      </c>
      <c r="BE919">
        <v>73.830108642578125</v>
      </c>
      <c r="BF919">
        <v>72.922767639160156</v>
      </c>
      <c r="BG919">
        <v>72.322776794433594</v>
      </c>
      <c r="BH919">
        <v>71.957664489746094</v>
      </c>
      <c r="BI919">
        <v>70.993965148925781</v>
      </c>
      <c r="BJ919">
        <v>70.793960571289063</v>
      </c>
      <c r="BK919">
        <v>70.709579467773438</v>
      </c>
      <c r="BL919">
        <v>72.018341064453125</v>
      </c>
      <c r="BM919">
        <v>76.294219970703125</v>
      </c>
      <c r="BN919">
        <v>80.173828125</v>
      </c>
      <c r="BO919">
        <v>84.349754333496094</v>
      </c>
      <c r="BP919">
        <v>85.959304809570313</v>
      </c>
      <c r="BQ919">
        <v>87.876174926757813</v>
      </c>
      <c r="BR919">
        <v>86.514717102050781</v>
      </c>
      <c r="BS919">
        <v>86.781143188476562</v>
      </c>
      <c r="BT919">
        <v>87.187026977539062</v>
      </c>
      <c r="BU919">
        <v>86.612373352050781</v>
      </c>
      <c r="BV919">
        <v>86.093101501464844</v>
      </c>
      <c r="BW919">
        <v>83.562873840332031</v>
      </c>
      <c r="BX919">
        <v>80.963996887207031</v>
      </c>
      <c r="BY919">
        <v>77.968620300292969</v>
      </c>
      <c r="BZ919">
        <v>75.913383483886719</v>
      </c>
      <c r="CA919">
        <v>75.309730529785156</v>
      </c>
      <c r="CB919">
        <v>74.846961975097656</v>
      </c>
      <c r="CC919">
        <v>3.2571008205413818</v>
      </c>
      <c r="CD919">
        <v>2.6078839302062988</v>
      </c>
      <c r="CE919">
        <v>2.1899542808532715</v>
      </c>
      <c r="CF919">
        <v>2.859550952911377</v>
      </c>
      <c r="CG919">
        <v>3.5119442939758301</v>
      </c>
      <c r="CH919">
        <v>4.3506841659545898</v>
      </c>
      <c r="CI919">
        <v>3.8362579345703125</v>
      </c>
      <c r="CJ919">
        <v>3.7204909324645996</v>
      </c>
      <c r="CK919">
        <v>2.0385191440582275</v>
      </c>
      <c r="CL919">
        <v>3.7681601047515869</v>
      </c>
      <c r="CM919">
        <v>3.5912408828735352</v>
      </c>
      <c r="CN919">
        <v>3.483452320098877</v>
      </c>
      <c r="CO919">
        <v>3.1987342834472656</v>
      </c>
      <c r="CP919">
        <v>3.0305986404418945</v>
      </c>
      <c r="CQ919">
        <v>3.2268738746643066</v>
      </c>
      <c r="CR919">
        <v>4.3101739883422852</v>
      </c>
      <c r="CS919">
        <v>3.5254034996032715</v>
      </c>
      <c r="CT919">
        <v>3.616771936416626</v>
      </c>
      <c r="CU919">
        <v>4.1744661331176758</v>
      </c>
      <c r="CV919">
        <v>4.6316533088684082</v>
      </c>
      <c r="CW919">
        <v>4.9034152030944824</v>
      </c>
      <c r="CX919">
        <v>5.123542308807373</v>
      </c>
      <c r="CY919">
        <v>4.5651712417602539</v>
      </c>
      <c r="CZ919">
        <v>3.9881386756896973</v>
      </c>
    </row>
    <row r="920" spans="1:104" x14ac:dyDescent="0.25">
      <c r="A920" t="s">
        <v>1028</v>
      </c>
      <c r="B920" t="s">
        <v>24</v>
      </c>
      <c r="C920" t="s">
        <v>25</v>
      </c>
      <c r="D920" t="s">
        <v>186</v>
      </c>
      <c r="E920" t="s">
        <v>182</v>
      </c>
      <c r="F920">
        <v>2020</v>
      </c>
      <c r="G920" t="s">
        <v>177</v>
      </c>
      <c r="H920">
        <v>9</v>
      </c>
      <c r="I920">
        <v>157.13200378417969</v>
      </c>
      <c r="J920">
        <v>153.26202392578125</v>
      </c>
      <c r="K920">
        <v>150.40618896484375</v>
      </c>
      <c r="L920">
        <v>150.31149291992187</v>
      </c>
      <c r="M920">
        <v>158.63926696777344</v>
      </c>
      <c r="N920">
        <v>175.79637145996094</v>
      </c>
      <c r="O920">
        <v>195.41600036621094</v>
      </c>
      <c r="P920">
        <v>212.051513671875</v>
      </c>
      <c r="Q920">
        <v>229.56192016601562</v>
      </c>
      <c r="R920">
        <v>244.7301025390625</v>
      </c>
      <c r="S920">
        <v>256.34130859375</v>
      </c>
      <c r="T920">
        <v>259.91952514648437</v>
      </c>
      <c r="U920">
        <v>261.76092529296875</v>
      </c>
      <c r="V920">
        <v>260.74453735351562</v>
      </c>
      <c r="W920">
        <v>257.217041015625</v>
      </c>
      <c r="X920">
        <v>248.46453857421875</v>
      </c>
      <c r="Y920">
        <v>236.96463012695312</v>
      </c>
      <c r="Z920">
        <v>225.96110534667969</v>
      </c>
      <c r="AA920">
        <v>214.57269287109375</v>
      </c>
      <c r="AB920">
        <v>209.38633728027344</v>
      </c>
      <c r="AC920">
        <v>199.91619873046875</v>
      </c>
      <c r="AD920">
        <v>187.25477600097656</v>
      </c>
      <c r="AE920">
        <v>177.0450439453125</v>
      </c>
      <c r="AF920">
        <v>168.95249938964844</v>
      </c>
      <c r="AG920">
        <v>0.17189463973045349</v>
      </c>
      <c r="AH920">
        <v>0.66028708219528198</v>
      </c>
      <c r="AI920">
        <v>0.54300415515899658</v>
      </c>
      <c r="AJ920">
        <v>0.99578732252120972</v>
      </c>
      <c r="AK920">
        <v>0.5661625862121582</v>
      </c>
      <c r="AL920">
        <v>1.2975878715515137</v>
      </c>
      <c r="AM920">
        <v>-0.96176052093505859</v>
      </c>
      <c r="AN920">
        <v>1.5638135671615601</v>
      </c>
      <c r="AO920">
        <v>2.7829403877258301</v>
      </c>
      <c r="AP920">
        <v>2.7462568283081055</v>
      </c>
      <c r="AQ920">
        <v>6.9442882537841797</v>
      </c>
      <c r="AR920">
        <v>23.026044845581055</v>
      </c>
      <c r="AS920">
        <v>23.450471878051758</v>
      </c>
      <c r="AT920">
        <v>21.687292098999023</v>
      </c>
      <c r="AU920">
        <v>20.695562362670898</v>
      </c>
      <c r="AV920">
        <v>21.81541633605957</v>
      </c>
      <c r="AW920">
        <v>21.50523567199707</v>
      </c>
      <c r="AX920">
        <v>19.30430793762207</v>
      </c>
      <c r="AY920">
        <v>9.3944778442382812</v>
      </c>
      <c r="AZ920">
        <v>5.6690850257873535</v>
      </c>
      <c r="BA920">
        <v>3.7306065559387207</v>
      </c>
      <c r="BB920">
        <v>2.6987771987915039</v>
      </c>
      <c r="BC920">
        <v>2.7922770977020264</v>
      </c>
      <c r="BD920">
        <v>2.7248542308807373</v>
      </c>
      <c r="BE920">
        <v>71.990867614746094</v>
      </c>
      <c r="BF920">
        <v>71.789047241210938</v>
      </c>
      <c r="BG920">
        <v>71.341781616210938</v>
      </c>
      <c r="BH920">
        <v>70.942695617675781</v>
      </c>
      <c r="BI920">
        <v>70.894523620605469</v>
      </c>
      <c r="BJ920">
        <v>70.389961242675781</v>
      </c>
      <c r="BK920">
        <v>71.947257995605469</v>
      </c>
      <c r="BL920">
        <v>72.552734375</v>
      </c>
      <c r="BM920">
        <v>77.320999145507813</v>
      </c>
      <c r="BN920">
        <v>83.176475524902344</v>
      </c>
      <c r="BO920">
        <v>87.65570068359375</v>
      </c>
      <c r="BP920">
        <v>90.45843505859375</v>
      </c>
      <c r="BQ920">
        <v>90.467567443847656</v>
      </c>
      <c r="BR920">
        <v>91.011177062988281</v>
      </c>
      <c r="BS920">
        <v>90.655693054199219</v>
      </c>
      <c r="BT920">
        <v>90.550216674804688</v>
      </c>
      <c r="BU920">
        <v>90.988349914550781</v>
      </c>
      <c r="BV920">
        <v>89.387435913085938</v>
      </c>
      <c r="BW920">
        <v>87.531959533691406</v>
      </c>
      <c r="BX920">
        <v>82.509132385253906</v>
      </c>
      <c r="BY920">
        <v>79.947257995605469</v>
      </c>
      <c r="BZ920">
        <v>78.293609619140625</v>
      </c>
      <c r="CA920">
        <v>76.697257995605469</v>
      </c>
      <c r="CB920">
        <v>75.293601989746094</v>
      </c>
      <c r="CC920">
        <v>3.2155892848968506</v>
      </c>
      <c r="CD920">
        <v>2.5763497352600098</v>
      </c>
      <c r="CE920">
        <v>2.1662077903747559</v>
      </c>
      <c r="CF920">
        <v>2.8351976871490479</v>
      </c>
      <c r="CG920">
        <v>3.5108287334442139</v>
      </c>
      <c r="CH920">
        <v>4.3557286262512207</v>
      </c>
      <c r="CI920">
        <v>3.9149768352508545</v>
      </c>
      <c r="CJ920">
        <v>3.7998237609863281</v>
      </c>
      <c r="CK920">
        <v>2.1154544353485107</v>
      </c>
      <c r="CL920">
        <v>3.9606921672821045</v>
      </c>
      <c r="CM920">
        <v>3.775477409362793</v>
      </c>
      <c r="CN920">
        <v>3.666818380355835</v>
      </c>
      <c r="CO920">
        <v>3.3628249168395996</v>
      </c>
      <c r="CP920">
        <v>3.1763288974761963</v>
      </c>
      <c r="CQ920">
        <v>3.369591236114502</v>
      </c>
      <c r="CR920">
        <v>4.459930419921875</v>
      </c>
      <c r="CS920">
        <v>3.5996565818786621</v>
      </c>
      <c r="CT920">
        <v>3.6798629760742187</v>
      </c>
      <c r="CU920">
        <v>4.2662301063537598</v>
      </c>
      <c r="CV920">
        <v>4.7773408889770508</v>
      </c>
      <c r="CW920">
        <v>4.9725151062011719</v>
      </c>
      <c r="CX920">
        <v>5.1509275436401367</v>
      </c>
      <c r="CY920">
        <v>4.5511484146118164</v>
      </c>
      <c r="CZ920">
        <v>3.9686706066131592</v>
      </c>
    </row>
    <row r="921" spans="1:104" x14ac:dyDescent="0.25">
      <c r="A921" t="s">
        <v>1029</v>
      </c>
      <c r="B921" t="s">
        <v>24</v>
      </c>
      <c r="C921" t="s">
        <v>25</v>
      </c>
      <c r="D921" t="s">
        <v>186</v>
      </c>
      <c r="E921" t="s">
        <v>182</v>
      </c>
      <c r="F921">
        <v>2020</v>
      </c>
      <c r="G921" t="s">
        <v>178</v>
      </c>
      <c r="H921">
        <v>10</v>
      </c>
      <c r="I921">
        <v>154.96804809570312</v>
      </c>
      <c r="J921">
        <v>150.99555969238281</v>
      </c>
      <c r="K921">
        <v>147.81440734863281</v>
      </c>
      <c r="L921">
        <v>146.93063354492187</v>
      </c>
      <c r="M921">
        <v>153.68556213378906</v>
      </c>
      <c r="N921">
        <v>167.48471069335938</v>
      </c>
      <c r="O921">
        <v>185.43345642089844</v>
      </c>
      <c r="P921">
        <v>201.27740478515625</v>
      </c>
      <c r="Q921">
        <v>215.90463256835937</v>
      </c>
      <c r="R921">
        <v>228.69700622558594</v>
      </c>
      <c r="S921">
        <v>241.03733825683594</v>
      </c>
      <c r="T921">
        <v>246.091064453125</v>
      </c>
      <c r="U921">
        <v>248.57115173339844</v>
      </c>
      <c r="V921">
        <v>250.48892211914063</v>
      </c>
      <c r="W921">
        <v>247.74778747558594</v>
      </c>
      <c r="X921">
        <v>239.62551879882812</v>
      </c>
      <c r="Y921">
        <v>228.94969177246094</v>
      </c>
      <c r="Z921">
        <v>217.52934265136719</v>
      </c>
      <c r="AA921">
        <v>207.91415405273438</v>
      </c>
      <c r="AB921">
        <v>199.9666748046875</v>
      </c>
      <c r="AC921">
        <v>191.18202209472656</v>
      </c>
      <c r="AD921">
        <v>179.03419494628906</v>
      </c>
      <c r="AE921">
        <v>170.99983215332031</v>
      </c>
      <c r="AF921">
        <v>164.30268859863281</v>
      </c>
      <c r="AG921">
        <v>3.3054329454898834E-2</v>
      </c>
      <c r="AH921">
        <v>0.66198098659515381</v>
      </c>
      <c r="AI921">
        <v>0.40069010853767395</v>
      </c>
      <c r="AJ921">
        <v>0.77199965715408325</v>
      </c>
      <c r="AK921">
        <v>0.16308075189590454</v>
      </c>
      <c r="AL921">
        <v>0.42768597602844238</v>
      </c>
      <c r="AM921">
        <v>-1.5889178514480591</v>
      </c>
      <c r="AN921">
        <v>0.23426167666912079</v>
      </c>
      <c r="AO921">
        <v>1.5282127857208252</v>
      </c>
      <c r="AP921">
        <v>2.0777585506439209</v>
      </c>
      <c r="AQ921">
        <v>6.078087329864502</v>
      </c>
      <c r="AR921">
        <v>20.883937835693359</v>
      </c>
      <c r="AS921">
        <v>21.135295867919922</v>
      </c>
      <c r="AT921">
        <v>19.738082885742187</v>
      </c>
      <c r="AU921">
        <v>18.804365158081055</v>
      </c>
      <c r="AV921">
        <v>19.208286285400391</v>
      </c>
      <c r="AW921">
        <v>18.985790252685547</v>
      </c>
      <c r="AX921">
        <v>16.528060913085937</v>
      </c>
      <c r="AY921">
        <v>7.2027411460876465</v>
      </c>
      <c r="AZ921">
        <v>4.3456673622131348</v>
      </c>
      <c r="BA921">
        <v>2.9794960021972656</v>
      </c>
      <c r="BB921">
        <v>2.023862361907959</v>
      </c>
      <c r="BC921">
        <v>2.115556001663208</v>
      </c>
      <c r="BD921">
        <v>2.2033011913299561</v>
      </c>
      <c r="BE921">
        <v>69.850730895996094</v>
      </c>
      <c r="BF921">
        <v>68.435150146484375</v>
      </c>
      <c r="BG921">
        <v>67.805534362792969</v>
      </c>
      <c r="BH921">
        <v>67.543609619140625</v>
      </c>
      <c r="BI921">
        <v>66.195671081542969</v>
      </c>
      <c r="BJ921">
        <v>65.650482177734375</v>
      </c>
      <c r="BK921">
        <v>65.332832336425781</v>
      </c>
      <c r="BL921">
        <v>66.760528564453125</v>
      </c>
      <c r="BM921">
        <v>71.625328063964844</v>
      </c>
      <c r="BN921">
        <v>77.923683166503906</v>
      </c>
      <c r="BO921">
        <v>83.679649353027344</v>
      </c>
      <c r="BP921">
        <v>85.637435913085938</v>
      </c>
      <c r="BQ921">
        <v>87.670509338378906</v>
      </c>
      <c r="BR921">
        <v>88.569602966308594</v>
      </c>
      <c r="BS921">
        <v>87.927879333496094</v>
      </c>
      <c r="BT921">
        <v>86.212722778320313</v>
      </c>
      <c r="BU921">
        <v>86.066619873046875</v>
      </c>
      <c r="BV921">
        <v>85.069419860839844</v>
      </c>
      <c r="BW921">
        <v>82.093551635742187</v>
      </c>
      <c r="BX921">
        <v>79.497016906738281</v>
      </c>
      <c r="BY921">
        <v>76.257362365722656</v>
      </c>
      <c r="BZ921">
        <v>73.433746337890625</v>
      </c>
      <c r="CA921">
        <v>72.138374328613281</v>
      </c>
      <c r="CB921">
        <v>71.047988891601562</v>
      </c>
      <c r="CC921">
        <v>3.2078142166137695</v>
      </c>
      <c r="CD921">
        <v>2.5673182010650635</v>
      </c>
      <c r="CE921">
        <v>2.1532602310180664</v>
      </c>
      <c r="CF921">
        <v>2.8032147884368896</v>
      </c>
      <c r="CG921">
        <v>3.4399843215942383</v>
      </c>
      <c r="CH921">
        <v>4.1965065002441406</v>
      </c>
      <c r="CI921">
        <v>3.7575423717498779</v>
      </c>
      <c r="CJ921">
        <v>3.6485848426818848</v>
      </c>
      <c r="CK921">
        <v>2.0123436450958252</v>
      </c>
      <c r="CL921">
        <v>3.7448272705078125</v>
      </c>
      <c r="CM921">
        <v>3.5914816856384277</v>
      </c>
      <c r="CN921">
        <v>3.511589527130127</v>
      </c>
      <c r="CO921">
        <v>3.2299935817718506</v>
      </c>
      <c r="CP921">
        <v>3.0863409042358398</v>
      </c>
      <c r="CQ921">
        <v>3.2829854488372803</v>
      </c>
      <c r="CR921">
        <v>4.3505997657775879</v>
      </c>
      <c r="CS921">
        <v>3.5183682441711426</v>
      </c>
      <c r="CT921">
        <v>3.5840463638305664</v>
      </c>
      <c r="CU921">
        <v>4.1806797981262207</v>
      </c>
      <c r="CV921">
        <v>4.6101870536804199</v>
      </c>
      <c r="CW921">
        <v>4.804572582244873</v>
      </c>
      <c r="CX921">
        <v>4.9807238578796387</v>
      </c>
      <c r="CY921">
        <v>4.4461097717285156</v>
      </c>
      <c r="CZ921">
        <v>3.9037330150604248</v>
      </c>
    </row>
    <row r="922" spans="1:104" x14ac:dyDescent="0.25">
      <c r="A922" t="s">
        <v>1030</v>
      </c>
      <c r="B922" t="s">
        <v>24</v>
      </c>
      <c r="C922" t="s">
        <v>25</v>
      </c>
      <c r="D922" t="s">
        <v>186</v>
      </c>
      <c r="E922" t="s">
        <v>182</v>
      </c>
      <c r="F922">
        <v>2020</v>
      </c>
      <c r="G922" t="s">
        <v>179</v>
      </c>
      <c r="H922">
        <v>11</v>
      </c>
      <c r="I922">
        <v>144.34063720703125</v>
      </c>
      <c r="J922">
        <v>140.78831481933594</v>
      </c>
      <c r="K922">
        <v>138.20530700683594</v>
      </c>
      <c r="L922">
        <v>138.00016784667969</v>
      </c>
      <c r="M922">
        <v>144.96450805664062</v>
      </c>
      <c r="N922">
        <v>157.06050109863281</v>
      </c>
      <c r="O922">
        <v>172.054931640625</v>
      </c>
      <c r="P922">
        <v>188.76077270507812</v>
      </c>
      <c r="Q922">
        <v>202.31423950195312</v>
      </c>
      <c r="R922">
        <v>214.1689453125</v>
      </c>
      <c r="S922">
        <v>225.46746826171875</v>
      </c>
      <c r="T922">
        <v>229.67666625976562</v>
      </c>
      <c r="U922">
        <v>232.32168579101562</v>
      </c>
      <c r="V922">
        <v>234.39093017578125</v>
      </c>
      <c r="W922">
        <v>231.77426147460938</v>
      </c>
      <c r="X922">
        <v>223.132568359375</v>
      </c>
      <c r="Y922">
        <v>213.16915893554687</v>
      </c>
      <c r="Z922">
        <v>203.61378479003906</v>
      </c>
      <c r="AA922">
        <v>190.08541870117187</v>
      </c>
      <c r="AB922">
        <v>181.16342163085937</v>
      </c>
      <c r="AC922">
        <v>175.37773132324219</v>
      </c>
      <c r="AD922">
        <v>165.51953125</v>
      </c>
      <c r="AE922">
        <v>158.2896728515625</v>
      </c>
      <c r="AF922">
        <v>152.45803833007812</v>
      </c>
      <c r="AG922">
        <v>-7.0016235113143921E-2</v>
      </c>
      <c r="AH922">
        <v>0.63077688217163086</v>
      </c>
      <c r="AI922">
        <v>0.27751424908638</v>
      </c>
      <c r="AJ922">
        <v>0.57393378019332886</v>
      </c>
      <c r="AK922">
        <v>-0.14266303181648254</v>
      </c>
      <c r="AL922">
        <v>-0.22373433411121368</v>
      </c>
      <c r="AM922">
        <v>-1.9905205965042114</v>
      </c>
      <c r="AN922">
        <v>-0.74980342388153076</v>
      </c>
      <c r="AO922">
        <v>0.58865231275558472</v>
      </c>
      <c r="AP922">
        <v>1.5668342113494873</v>
      </c>
      <c r="AQ922">
        <v>5.3379297256469727</v>
      </c>
      <c r="AR922">
        <v>18.784906387329102</v>
      </c>
      <c r="AS922">
        <v>18.877450942993164</v>
      </c>
      <c r="AT922">
        <v>17.615167617797852</v>
      </c>
      <c r="AU922">
        <v>16.708074569702148</v>
      </c>
      <c r="AV922">
        <v>16.468662261962891</v>
      </c>
      <c r="AW922">
        <v>16.293022155761719</v>
      </c>
      <c r="AX922">
        <v>13.87693977355957</v>
      </c>
      <c r="AY922">
        <v>5.1484460830688477</v>
      </c>
      <c r="AZ922">
        <v>3.1358292102813721</v>
      </c>
      <c r="BA922">
        <v>2.2941820621490479</v>
      </c>
      <c r="BB922">
        <v>1.44333815574646</v>
      </c>
      <c r="BC922">
        <v>1.5037407875061035</v>
      </c>
      <c r="BD922">
        <v>1.6936101913452148</v>
      </c>
      <c r="BE922">
        <v>65.027580261230469</v>
      </c>
      <c r="BF922">
        <v>64.46612548828125</v>
      </c>
      <c r="BG922">
        <v>62.59381103515625</v>
      </c>
      <c r="BH922">
        <v>62.184421539306641</v>
      </c>
      <c r="BI922">
        <v>61.915615081787109</v>
      </c>
      <c r="BJ922">
        <v>61.189193725585937</v>
      </c>
      <c r="BK922">
        <v>60.649200439453125</v>
      </c>
      <c r="BL922">
        <v>62.338497161865234</v>
      </c>
      <c r="BM922">
        <v>68.615875244140625</v>
      </c>
      <c r="BN922">
        <v>75.151985168457031</v>
      </c>
      <c r="BO922">
        <v>80.607452392578125</v>
      </c>
      <c r="BP922">
        <v>84.645988464355469</v>
      </c>
      <c r="BQ922">
        <v>85.955718994140625</v>
      </c>
      <c r="BR922">
        <v>85.707260131835938</v>
      </c>
      <c r="BS922">
        <v>85.495338439941406</v>
      </c>
      <c r="BT922">
        <v>84.339912414550781</v>
      </c>
      <c r="BU922">
        <v>83.050613403320313</v>
      </c>
      <c r="BV922">
        <v>77.921661376953125</v>
      </c>
      <c r="BW922">
        <v>74.466117858886719</v>
      </c>
      <c r="BX922">
        <v>70.912933349609375</v>
      </c>
      <c r="BY922">
        <v>69.108161926269531</v>
      </c>
      <c r="BZ922">
        <v>66.619010925292969</v>
      </c>
      <c r="CA922">
        <v>65.344314575195313</v>
      </c>
      <c r="CB922">
        <v>64.15863037109375</v>
      </c>
      <c r="CC922">
        <v>3.0758373737335205</v>
      </c>
      <c r="CD922">
        <v>2.4648048877716064</v>
      </c>
      <c r="CE922">
        <v>2.0735652446746826</v>
      </c>
      <c r="CF922">
        <v>2.7107911109924316</v>
      </c>
      <c r="CG922">
        <v>3.3401021957397461</v>
      </c>
      <c r="CH922">
        <v>4.0510106086730957</v>
      </c>
      <c r="CI922">
        <v>3.5889532566070557</v>
      </c>
      <c r="CJ922">
        <v>3.522890567779541</v>
      </c>
      <c r="CK922">
        <v>1.9414865970611572</v>
      </c>
      <c r="CL922">
        <v>3.6107065677642822</v>
      </c>
      <c r="CM922">
        <v>3.4589302539825439</v>
      </c>
      <c r="CN922">
        <v>3.3743383884429932</v>
      </c>
      <c r="CO922">
        <v>3.1081702709197998</v>
      </c>
      <c r="CP922">
        <v>2.9734675884246826</v>
      </c>
      <c r="CQ922">
        <v>3.1621088981628418</v>
      </c>
      <c r="CR922">
        <v>4.1710367202758789</v>
      </c>
      <c r="CS922">
        <v>3.3731808662414551</v>
      </c>
      <c r="CT922">
        <v>3.4549906253814697</v>
      </c>
      <c r="CU922">
        <v>3.9346435070037842</v>
      </c>
      <c r="CV922">
        <v>4.2984728813171387</v>
      </c>
      <c r="CW922">
        <v>4.5367789268493652</v>
      </c>
      <c r="CX922">
        <v>4.7385387420654297</v>
      </c>
      <c r="CY922">
        <v>4.2366561889648437</v>
      </c>
      <c r="CZ922">
        <v>3.7292764186859131</v>
      </c>
    </row>
    <row r="923" spans="1:104" x14ac:dyDescent="0.25">
      <c r="A923" t="s">
        <v>1031</v>
      </c>
      <c r="B923" t="s">
        <v>24</v>
      </c>
      <c r="C923" t="s">
        <v>25</v>
      </c>
      <c r="D923" t="s">
        <v>186</v>
      </c>
      <c r="E923" t="s">
        <v>182</v>
      </c>
      <c r="F923">
        <v>2020</v>
      </c>
      <c r="G923" t="s">
        <v>180</v>
      </c>
      <c r="H923">
        <v>12</v>
      </c>
      <c r="I923">
        <v>125.42627716064453</v>
      </c>
      <c r="J923">
        <v>123.07851409912109</v>
      </c>
      <c r="K923">
        <v>122.14434051513672</v>
      </c>
      <c r="L923">
        <v>122.20327758789062</v>
      </c>
      <c r="M923">
        <v>128.19502258300781</v>
      </c>
      <c r="N923">
        <v>138.24012756347656</v>
      </c>
      <c r="O923">
        <v>152.64068603515625</v>
      </c>
      <c r="P923">
        <v>163.81167602539062</v>
      </c>
      <c r="Q923">
        <v>168.98747253417969</v>
      </c>
      <c r="R923">
        <v>170.37406921386719</v>
      </c>
      <c r="S923">
        <v>170.46661376953125</v>
      </c>
      <c r="T923">
        <v>166.83580017089844</v>
      </c>
      <c r="U923">
        <v>164.78347778320312</v>
      </c>
      <c r="V923">
        <v>162.33248901367187</v>
      </c>
      <c r="W923">
        <v>159.86714172363281</v>
      </c>
      <c r="X923">
        <v>157.28779602050781</v>
      </c>
      <c r="Y923">
        <v>157.4080810546875</v>
      </c>
      <c r="Z923">
        <v>159.01472473144531</v>
      </c>
      <c r="AA923">
        <v>154.95767211914063</v>
      </c>
      <c r="AB923">
        <v>149.7135009765625</v>
      </c>
      <c r="AC923">
        <v>145.9527587890625</v>
      </c>
      <c r="AD923">
        <v>140.5853271484375</v>
      </c>
      <c r="AE923">
        <v>134.89814758300781</v>
      </c>
      <c r="AF923">
        <v>130.38417053222656</v>
      </c>
      <c r="AG923">
        <v>-0.61803984642028809</v>
      </c>
      <c r="AH923">
        <v>0.61468660831451416</v>
      </c>
      <c r="AI923">
        <v>-0.30255654454231262</v>
      </c>
      <c r="AJ923">
        <v>-0.33735248446464539</v>
      </c>
      <c r="AK923">
        <v>-1.7572678327560425</v>
      </c>
      <c r="AL923">
        <v>-3.5945096015930176</v>
      </c>
      <c r="AM923">
        <v>-4.6099410057067871</v>
      </c>
      <c r="AN923">
        <v>-5.8751740455627441</v>
      </c>
      <c r="AO923">
        <v>-3.8965682983398437</v>
      </c>
      <c r="AP923">
        <v>-0.62523043155670166</v>
      </c>
      <c r="AQ923">
        <v>2.4453766345977783</v>
      </c>
      <c r="AR923">
        <v>10.521214485168457</v>
      </c>
      <c r="AS923">
        <v>9.5771713256835937</v>
      </c>
      <c r="AT923">
        <v>8.5867786407470703</v>
      </c>
      <c r="AU923">
        <v>7.7625384330749512</v>
      </c>
      <c r="AV923">
        <v>5.3645334243774414</v>
      </c>
      <c r="AW923">
        <v>5.6325178146362305</v>
      </c>
      <c r="AX923">
        <v>3.0252959728240967</v>
      </c>
      <c r="AY923">
        <v>-3.178065299987793</v>
      </c>
      <c r="AZ923">
        <v>-1.5305228233337402</v>
      </c>
      <c r="BA923">
        <v>-0.35630449652671814</v>
      </c>
      <c r="BB923">
        <v>-0.98398071527481079</v>
      </c>
      <c r="BC923">
        <v>-1.085701584815979</v>
      </c>
      <c r="BD923">
        <v>-0.38156372308731079</v>
      </c>
      <c r="BE923">
        <v>49.486305236816406</v>
      </c>
      <c r="BF923">
        <v>48.986301422119141</v>
      </c>
      <c r="BG923">
        <v>48.082653045654297</v>
      </c>
      <c r="BH923">
        <v>47.534481048583984</v>
      </c>
      <c r="BI923">
        <v>47.486305236816406</v>
      </c>
      <c r="BJ923">
        <v>46.889957427978516</v>
      </c>
      <c r="BK923">
        <v>46.486305236816406</v>
      </c>
      <c r="BL923">
        <v>47.188129425048828</v>
      </c>
      <c r="BM923">
        <v>49.091781616210937</v>
      </c>
      <c r="BN923">
        <v>51.644519805908203</v>
      </c>
      <c r="BO923">
        <v>53.149089813232422</v>
      </c>
      <c r="BP923">
        <v>53.697257995605469</v>
      </c>
      <c r="BQ923">
        <v>54.596351623535156</v>
      </c>
      <c r="BR923">
        <v>55.596347808837891</v>
      </c>
      <c r="BS923">
        <v>55.701828002929688</v>
      </c>
      <c r="BT923">
        <v>55.745433807373047</v>
      </c>
      <c r="BU923">
        <v>55.144519805908203</v>
      </c>
      <c r="BV923">
        <v>53.135395050048828</v>
      </c>
      <c r="BW923">
        <v>51.635395050048828</v>
      </c>
      <c r="BX923">
        <v>51.332653045654297</v>
      </c>
      <c r="BY923">
        <v>50.227176666259766</v>
      </c>
      <c r="BZ923">
        <v>50.284477233886719</v>
      </c>
      <c r="CA923">
        <v>48.981739044189453</v>
      </c>
      <c r="CB923">
        <v>48.529914855957031</v>
      </c>
      <c r="CC923">
        <v>3.9187707901000977</v>
      </c>
      <c r="CD923">
        <v>3.1600852012634277</v>
      </c>
      <c r="CE923">
        <v>2.6882650852203369</v>
      </c>
      <c r="CF923">
        <v>3.5201783180236816</v>
      </c>
      <c r="CG923">
        <v>4.3301496505737305</v>
      </c>
      <c r="CH923">
        <v>5.225069522857666</v>
      </c>
      <c r="CI923">
        <v>4.6665487289428711</v>
      </c>
      <c r="CJ923">
        <v>4.4813423156738281</v>
      </c>
      <c r="CK923">
        <v>2.3780717849731445</v>
      </c>
      <c r="CL923">
        <v>4.2071671485900879</v>
      </c>
      <c r="CM923">
        <v>3.8309245109558105</v>
      </c>
      <c r="CN923">
        <v>3.593677282333374</v>
      </c>
      <c r="CO923">
        <v>3.2327592372894287</v>
      </c>
      <c r="CP923">
        <v>3.019521951675415</v>
      </c>
      <c r="CQ923">
        <v>3.1995835304260254</v>
      </c>
      <c r="CR923">
        <v>4.3115725517272949</v>
      </c>
      <c r="CS923">
        <v>3.6544067859649658</v>
      </c>
      <c r="CT923">
        <v>3.9571652412414551</v>
      </c>
      <c r="CU923">
        <v>4.7035655975341797</v>
      </c>
      <c r="CV923">
        <v>5.2148609161376953</v>
      </c>
      <c r="CW923">
        <v>5.5427193641662598</v>
      </c>
      <c r="CX923">
        <v>5.888768196105957</v>
      </c>
      <c r="CY923">
        <v>5.293177604675293</v>
      </c>
      <c r="CZ923">
        <v>4.677370548248291</v>
      </c>
    </row>
    <row r="924" spans="1:104" x14ac:dyDescent="0.25">
      <c r="A924" t="s">
        <v>1032</v>
      </c>
      <c r="B924" t="s">
        <v>24</v>
      </c>
      <c r="C924" t="s">
        <v>25</v>
      </c>
      <c r="D924" t="s">
        <v>186</v>
      </c>
      <c r="E924" t="s">
        <v>182</v>
      </c>
      <c r="F924">
        <v>2020</v>
      </c>
      <c r="G924" t="s">
        <v>181</v>
      </c>
      <c r="H924">
        <v>8</v>
      </c>
      <c r="I924">
        <v>157.8428955078125</v>
      </c>
      <c r="J924">
        <v>153.90773010253906</v>
      </c>
      <c r="K924">
        <v>150.85005187988281</v>
      </c>
      <c r="L924">
        <v>150.39875793457031</v>
      </c>
      <c r="M924">
        <v>157.29515075683594</v>
      </c>
      <c r="N924">
        <v>173.90426635742187</v>
      </c>
      <c r="O924">
        <v>189.72819519042969</v>
      </c>
      <c r="P924">
        <v>205.62411499023437</v>
      </c>
      <c r="Q924">
        <v>218.52880859375</v>
      </c>
      <c r="R924">
        <v>229.30897521972656</v>
      </c>
      <c r="S924">
        <v>239.484375</v>
      </c>
      <c r="T924">
        <v>242.24800109863281</v>
      </c>
      <c r="U924">
        <v>244.22177124023437</v>
      </c>
      <c r="V924">
        <v>244.2650146484375</v>
      </c>
      <c r="W924">
        <v>242.03474426269531</v>
      </c>
      <c r="X924">
        <v>236.04277038574219</v>
      </c>
      <c r="Y924">
        <v>228.31338500976562</v>
      </c>
      <c r="Z924">
        <v>218.55389404296875</v>
      </c>
      <c r="AA924">
        <v>207.00651550292969</v>
      </c>
      <c r="AB924">
        <v>200.40596008300781</v>
      </c>
      <c r="AC924">
        <v>194.9012451171875</v>
      </c>
      <c r="AD924">
        <v>184.33781433105469</v>
      </c>
      <c r="AE924">
        <v>175.75230407714844</v>
      </c>
      <c r="AF924">
        <v>168.02210998535156</v>
      </c>
      <c r="AG924">
        <v>8.1640280783176422E-2</v>
      </c>
      <c r="AH924">
        <v>0.66967594623565674</v>
      </c>
      <c r="AI924">
        <v>0.45528572797775269</v>
      </c>
      <c r="AJ924">
        <v>0.86061793565750122</v>
      </c>
      <c r="AK924">
        <v>0.30374908447265625</v>
      </c>
      <c r="AL924">
        <v>0.73743712902069092</v>
      </c>
      <c r="AM924">
        <v>-1.3835752010345459</v>
      </c>
      <c r="AN924">
        <v>0.68683981895446777</v>
      </c>
      <c r="AO924">
        <v>1.9335018396377563</v>
      </c>
      <c r="AP924">
        <v>2.2542662620544434</v>
      </c>
      <c r="AQ924">
        <v>6.2061767578125</v>
      </c>
      <c r="AR924">
        <v>20.891159057617188</v>
      </c>
      <c r="AS924">
        <v>21.166675567626953</v>
      </c>
      <c r="AT924">
        <v>19.632892608642578</v>
      </c>
      <c r="AU924">
        <v>18.76519775390625</v>
      </c>
      <c r="AV924">
        <v>19.560394287109375</v>
      </c>
      <c r="AW924">
        <v>19.564023971557617</v>
      </c>
      <c r="AX924">
        <v>17.332723617553711</v>
      </c>
      <c r="AY924">
        <v>7.8365449905395508</v>
      </c>
      <c r="AZ924">
        <v>4.7294163703918457</v>
      </c>
      <c r="BA924">
        <v>3.2500033378601074</v>
      </c>
      <c r="BB924">
        <v>2.2810993194580078</v>
      </c>
      <c r="BC924">
        <v>2.3816399574279785</v>
      </c>
      <c r="BD924">
        <v>2.412043571472168</v>
      </c>
      <c r="BE924">
        <v>71.148384094238281</v>
      </c>
      <c r="BF924">
        <v>70.31231689453125</v>
      </c>
      <c r="BG924">
        <v>69.861862182617188</v>
      </c>
      <c r="BH924">
        <v>69.605331420898438</v>
      </c>
      <c r="BI924">
        <v>69.363265991210937</v>
      </c>
      <c r="BJ924">
        <v>69.111442565917969</v>
      </c>
      <c r="BK924">
        <v>69.547042846679688</v>
      </c>
      <c r="BL924">
        <v>71.605545043945313</v>
      </c>
      <c r="BM924">
        <v>75.234504699707031</v>
      </c>
      <c r="BN924">
        <v>79.472114562988281</v>
      </c>
      <c r="BO924">
        <v>83.380645751953125</v>
      </c>
      <c r="BP924">
        <v>85.774818420410156</v>
      </c>
      <c r="BQ924">
        <v>86.868873596191406</v>
      </c>
      <c r="BR924">
        <v>87.149345397949219</v>
      </c>
      <c r="BS924">
        <v>86.822502136230469</v>
      </c>
      <c r="BT924">
        <v>86.638534545898438</v>
      </c>
      <c r="BU924">
        <v>85.874366760253906</v>
      </c>
      <c r="BV924">
        <v>84.368011474609375</v>
      </c>
      <c r="BW924">
        <v>82.847579956054688</v>
      </c>
      <c r="BX924">
        <v>80.210968017578125</v>
      </c>
      <c r="BY924">
        <v>77.41082763671875</v>
      </c>
      <c r="BZ924">
        <v>75.289695739746094</v>
      </c>
      <c r="CA924">
        <v>74.064247131347656</v>
      </c>
      <c r="CB924">
        <v>73.166923522949219</v>
      </c>
      <c r="CC924">
        <v>3.2442460060119629</v>
      </c>
      <c r="CD924">
        <v>2.5982892513275146</v>
      </c>
      <c r="CE924">
        <v>2.181779146194458</v>
      </c>
      <c r="CF924">
        <v>2.8490898609161377</v>
      </c>
      <c r="CG924">
        <v>3.4962303638458252</v>
      </c>
      <c r="CH924">
        <v>4.3274636268615723</v>
      </c>
      <c r="CI924">
        <v>3.8172242641448975</v>
      </c>
      <c r="CJ924">
        <v>3.7003688812255859</v>
      </c>
      <c r="CK924">
        <v>2.0225348472595215</v>
      </c>
      <c r="CL924">
        <v>3.7256689071655273</v>
      </c>
      <c r="CM924">
        <v>3.5410728454589844</v>
      </c>
      <c r="CN924">
        <v>3.4320433139801025</v>
      </c>
      <c r="CO924">
        <v>3.1509993076324463</v>
      </c>
      <c r="CP924">
        <v>2.9882857799530029</v>
      </c>
      <c r="CQ924">
        <v>3.1847743988037109</v>
      </c>
      <c r="CR924">
        <v>4.2552452087402344</v>
      </c>
      <c r="CS924">
        <v>3.4840559959411621</v>
      </c>
      <c r="CT924">
        <v>3.5755012035369873</v>
      </c>
      <c r="CU924">
        <v>4.1330194473266602</v>
      </c>
      <c r="CV924">
        <v>4.5905709266662598</v>
      </c>
      <c r="CW924">
        <v>4.8668560981750488</v>
      </c>
      <c r="CX924">
        <v>5.0910615921020508</v>
      </c>
      <c r="CY924">
        <v>4.5372648239135742</v>
      </c>
      <c r="CZ924">
        <v>3.9638330936431885</v>
      </c>
    </row>
    <row r="925" spans="1:104" x14ac:dyDescent="0.25">
      <c r="A925" t="s">
        <v>1033</v>
      </c>
      <c r="B925" t="s">
        <v>24</v>
      </c>
      <c r="C925" t="s">
        <v>25</v>
      </c>
      <c r="D925" t="s">
        <v>186</v>
      </c>
      <c r="E925" t="s">
        <v>182</v>
      </c>
      <c r="F925">
        <v>2021</v>
      </c>
      <c r="G925" t="s">
        <v>169</v>
      </c>
      <c r="H925">
        <v>1</v>
      </c>
      <c r="I925">
        <v>123.28865051269531</v>
      </c>
      <c r="J925">
        <v>120.43349456787109</v>
      </c>
      <c r="K925">
        <v>119.92402648925781</v>
      </c>
      <c r="L925">
        <v>120.47487640380859</v>
      </c>
      <c r="M925">
        <v>127.67852020263672</v>
      </c>
      <c r="N925">
        <v>139.46861267089844</v>
      </c>
      <c r="O925">
        <v>156.8331298828125</v>
      </c>
      <c r="P925">
        <v>169.35066223144531</v>
      </c>
      <c r="Q925">
        <v>173.0545654296875</v>
      </c>
      <c r="R925">
        <v>172.94938659667969</v>
      </c>
      <c r="S925">
        <v>173.66036987304688</v>
      </c>
      <c r="T925">
        <v>169.24288940429688</v>
      </c>
      <c r="U925">
        <v>167.328369140625</v>
      </c>
      <c r="V925">
        <v>164.56889343261719</v>
      </c>
      <c r="W925">
        <v>160.82917785644531</v>
      </c>
      <c r="X925">
        <v>157.92279052734375</v>
      </c>
      <c r="Y925">
        <v>156.85586547851562</v>
      </c>
      <c r="Z925">
        <v>157.41719055175781</v>
      </c>
      <c r="AA925">
        <v>154.60281372070312</v>
      </c>
      <c r="AB925">
        <v>148.92205810546875</v>
      </c>
      <c r="AC925">
        <v>145.11627197265625</v>
      </c>
      <c r="AD925">
        <v>139.39625549316406</v>
      </c>
      <c r="AE925">
        <v>134.48521423339844</v>
      </c>
      <c r="AF925">
        <v>130.00042724609375</v>
      </c>
      <c r="AG925">
        <v>-0.66562271118164063</v>
      </c>
      <c r="AH925">
        <v>0.59836196899414063</v>
      </c>
      <c r="AI925">
        <v>-0.35360482335090637</v>
      </c>
      <c r="AJ925">
        <v>-0.41865909099578857</v>
      </c>
      <c r="AK925">
        <v>-1.9177829027175903</v>
      </c>
      <c r="AL925">
        <v>-3.9708037376403809</v>
      </c>
      <c r="AM925">
        <v>-5.0206165313720703</v>
      </c>
      <c r="AN925">
        <v>-6.5839018821716309</v>
      </c>
      <c r="AO925">
        <v>-4.4146828651428223</v>
      </c>
      <c r="AP925">
        <v>-0.82245713472366333</v>
      </c>
      <c r="AQ925">
        <v>2.292675256729126</v>
      </c>
      <c r="AR925">
        <v>10.305562019348145</v>
      </c>
      <c r="AS925">
        <v>9.2867727279663086</v>
      </c>
      <c r="AT925">
        <v>8.308445930480957</v>
      </c>
      <c r="AU925">
        <v>7.4407973289489746</v>
      </c>
      <c r="AV925">
        <v>4.8236236572265625</v>
      </c>
      <c r="AW925">
        <v>5.0383315086364746</v>
      </c>
      <c r="AX925">
        <v>2.2883727550506592</v>
      </c>
      <c r="AY925">
        <v>-3.8453102111816406</v>
      </c>
      <c r="AZ925">
        <v>-1.8997898101806641</v>
      </c>
      <c r="BA925">
        <v>-0.56274926662445068</v>
      </c>
      <c r="BB925">
        <v>-1.2150363922119141</v>
      </c>
      <c r="BC925">
        <v>-1.2915135622024536</v>
      </c>
      <c r="BD925">
        <v>-0.54428136348724365</v>
      </c>
      <c r="BE925">
        <v>45.876262664794922</v>
      </c>
      <c r="BF925">
        <v>44.876262664794922</v>
      </c>
      <c r="BG925">
        <v>44.1744384765625</v>
      </c>
      <c r="BH925">
        <v>42.779914855957031</v>
      </c>
      <c r="BI925">
        <v>41.981739044189453</v>
      </c>
      <c r="BJ925">
        <v>41.231742858886719</v>
      </c>
      <c r="BK925">
        <v>40.933563232421875</v>
      </c>
      <c r="BL925">
        <v>41.380825042724609</v>
      </c>
      <c r="BM925">
        <v>45.600914001464844</v>
      </c>
      <c r="BN925">
        <v>50.504566192626953</v>
      </c>
      <c r="BO925">
        <v>53.759132385253906</v>
      </c>
      <c r="BP925">
        <v>55.509128570556641</v>
      </c>
      <c r="BQ925">
        <v>57.105476379394531</v>
      </c>
      <c r="BR925">
        <v>57.057308197021484</v>
      </c>
      <c r="BS925">
        <v>57.254566192626953</v>
      </c>
      <c r="BT925">
        <v>56.548175811767578</v>
      </c>
      <c r="BU925">
        <v>55.942695617675781</v>
      </c>
      <c r="BV925">
        <v>54.486305236816406</v>
      </c>
      <c r="BW925">
        <v>53.183567047119141</v>
      </c>
      <c r="BX925">
        <v>50.779914855957031</v>
      </c>
      <c r="BY925">
        <v>49.876262664794922</v>
      </c>
      <c r="BZ925">
        <v>49.275348663330078</v>
      </c>
      <c r="CA925">
        <v>49.135395050048828</v>
      </c>
      <c r="CB925">
        <v>48.784477233886719</v>
      </c>
      <c r="CC925">
        <v>4.0069189071655273</v>
      </c>
      <c r="CD925">
        <v>3.2156744003295898</v>
      </c>
      <c r="CE925">
        <v>2.7446115016937256</v>
      </c>
      <c r="CF925">
        <v>3.6093549728393555</v>
      </c>
      <c r="CG925">
        <v>4.4864673614501953</v>
      </c>
      <c r="CH925">
        <v>5.4857015609741211</v>
      </c>
      <c r="CI925">
        <v>4.9881782531738281</v>
      </c>
      <c r="CJ925">
        <v>4.8193359375</v>
      </c>
      <c r="CK925">
        <v>2.5327379703521729</v>
      </c>
      <c r="CL925">
        <v>4.4496393203735352</v>
      </c>
      <c r="CM925">
        <v>4.0629062652587891</v>
      </c>
      <c r="CN925">
        <v>3.7920856475830078</v>
      </c>
      <c r="CO925">
        <v>3.4142141342163086</v>
      </c>
      <c r="CP925">
        <v>3.1839206218719482</v>
      </c>
      <c r="CQ925">
        <v>3.3467910289764404</v>
      </c>
      <c r="CR925">
        <v>4.5022521018981934</v>
      </c>
      <c r="CS925">
        <v>3.784614086151123</v>
      </c>
      <c r="CT925">
        <v>4.0714526176452637</v>
      </c>
      <c r="CU925">
        <v>4.8819165229797363</v>
      </c>
      <c r="CV925">
        <v>5.3990383148193359</v>
      </c>
      <c r="CW925">
        <v>5.7389860153198242</v>
      </c>
      <c r="CX925">
        <v>6.0890030860900879</v>
      </c>
      <c r="CY925">
        <v>5.4894075393676758</v>
      </c>
      <c r="CZ925">
        <v>4.8498625755310059</v>
      </c>
    </row>
    <row r="926" spans="1:104" x14ac:dyDescent="0.25">
      <c r="A926" t="s">
        <v>1034</v>
      </c>
      <c r="B926" t="s">
        <v>24</v>
      </c>
      <c r="C926" t="s">
        <v>25</v>
      </c>
      <c r="D926" t="s">
        <v>186</v>
      </c>
      <c r="E926" t="s">
        <v>182</v>
      </c>
      <c r="F926">
        <v>2021</v>
      </c>
      <c r="G926" t="s">
        <v>170</v>
      </c>
      <c r="H926">
        <v>2</v>
      </c>
      <c r="I926">
        <v>128.18014526367187</v>
      </c>
      <c r="J926">
        <v>124.89055633544922</v>
      </c>
      <c r="K926">
        <v>123.37167358398437</v>
      </c>
      <c r="L926">
        <v>123.96052551269531</v>
      </c>
      <c r="M926">
        <v>130.14695739746094</v>
      </c>
      <c r="N926">
        <v>141.61412048339844</v>
      </c>
      <c r="O926">
        <v>158.942626953125</v>
      </c>
      <c r="P926">
        <v>169.84233093261719</v>
      </c>
      <c r="Q926">
        <v>175.03892517089844</v>
      </c>
      <c r="R926">
        <v>176.38117980957031</v>
      </c>
      <c r="S926">
        <v>179.57247924804687</v>
      </c>
      <c r="T926">
        <v>178.00515747070312</v>
      </c>
      <c r="U926">
        <v>178.28099060058594</v>
      </c>
      <c r="V926">
        <v>177.64517211914062</v>
      </c>
      <c r="W926">
        <v>175.32974243164062</v>
      </c>
      <c r="X926">
        <v>170.30744934082031</v>
      </c>
      <c r="Y926">
        <v>165.70838928222656</v>
      </c>
      <c r="Z926">
        <v>165.1146240234375</v>
      </c>
      <c r="AA926">
        <v>162.97621154785156</v>
      </c>
      <c r="AB926">
        <v>156.95890808105469</v>
      </c>
      <c r="AC926">
        <v>152.87860107421875</v>
      </c>
      <c r="AD926">
        <v>145.747314453125</v>
      </c>
      <c r="AE926">
        <v>139.35110473632812</v>
      </c>
      <c r="AF926">
        <v>134.27078247070312</v>
      </c>
      <c r="AG926">
        <v>-0.55446392297744751</v>
      </c>
      <c r="AH926">
        <v>0.61014461517333984</v>
      </c>
      <c r="AI926">
        <v>-0.23136138916015625</v>
      </c>
      <c r="AJ926">
        <v>-0.22780223190784454</v>
      </c>
      <c r="AK926">
        <v>-1.5622230768203735</v>
      </c>
      <c r="AL926">
        <v>-3.2104043960571289</v>
      </c>
      <c r="AM926">
        <v>-4.3966407775878906</v>
      </c>
      <c r="AN926">
        <v>-5.3318953514099121</v>
      </c>
      <c r="AO926">
        <v>-3.3979260921478271</v>
      </c>
      <c r="AP926">
        <v>-0.38037824630737305</v>
      </c>
      <c r="AQ926">
        <v>2.7880628108978271</v>
      </c>
      <c r="AR926">
        <v>11.66934871673584</v>
      </c>
      <c r="AS926">
        <v>10.904343605041504</v>
      </c>
      <c r="AT926">
        <v>9.9247579574584961</v>
      </c>
      <c r="AU926">
        <v>9.0885820388793945</v>
      </c>
      <c r="AV926">
        <v>6.7728438377380371</v>
      </c>
      <c r="AW926">
        <v>6.8851494789123535</v>
      </c>
      <c r="AX926">
        <v>4.2896347045898437</v>
      </c>
      <c r="AY926">
        <v>-2.2462801933288574</v>
      </c>
      <c r="AZ926">
        <v>-0.99432981014251709</v>
      </c>
      <c r="BA926">
        <v>-3.6625843495130539E-2</v>
      </c>
      <c r="BB926">
        <v>-0.71975153684616089</v>
      </c>
      <c r="BC926">
        <v>-0.77060228586196899</v>
      </c>
      <c r="BD926">
        <v>-0.12327927350997925</v>
      </c>
      <c r="BE926">
        <v>54.33721923828125</v>
      </c>
      <c r="BF926">
        <v>54.135395050048828</v>
      </c>
      <c r="BG926">
        <v>53.539039611816406</v>
      </c>
      <c r="BH926">
        <v>53.135391235351563</v>
      </c>
      <c r="BI926">
        <v>53.587223052978516</v>
      </c>
      <c r="BJ926">
        <v>53.284481048583984</v>
      </c>
      <c r="BK926">
        <v>53.736305236816406</v>
      </c>
      <c r="BL926">
        <v>53.639957427978516</v>
      </c>
      <c r="BM926">
        <v>53.591781616210938</v>
      </c>
      <c r="BN926">
        <v>54.048171997070312</v>
      </c>
      <c r="BO926">
        <v>54.947257995605469</v>
      </c>
      <c r="BP926">
        <v>55.447257995605469</v>
      </c>
      <c r="BQ926">
        <v>56.793609619140625</v>
      </c>
      <c r="BR926">
        <v>55.341781616210938</v>
      </c>
      <c r="BS926">
        <v>54.442695617675781</v>
      </c>
      <c r="BT926">
        <v>53.341781616210937</v>
      </c>
      <c r="BU926">
        <v>51.091781616210937</v>
      </c>
      <c r="BV926">
        <v>49.789043426513672</v>
      </c>
      <c r="BW926">
        <v>48.740871429443359</v>
      </c>
      <c r="BX926">
        <v>49.490871429443359</v>
      </c>
      <c r="BY926">
        <v>49.240871429443359</v>
      </c>
      <c r="BZ926">
        <v>48.986305236816406</v>
      </c>
      <c r="CA926">
        <v>49.240871429443359</v>
      </c>
      <c r="CB926">
        <v>48.688129425048828</v>
      </c>
      <c r="CC926">
        <v>3.7690932750701904</v>
      </c>
      <c r="CD926">
        <v>3.0173683166503906</v>
      </c>
      <c r="CE926">
        <v>2.5548338890075684</v>
      </c>
      <c r="CF926">
        <v>3.3602540493011475</v>
      </c>
      <c r="CG926">
        <v>4.1377763748168945</v>
      </c>
      <c r="CH926">
        <v>5.0396628379821777</v>
      </c>
      <c r="CI926">
        <v>4.5745692253112793</v>
      </c>
      <c r="CJ926">
        <v>4.37310791015625</v>
      </c>
      <c r="CK926">
        <v>2.3179423809051514</v>
      </c>
      <c r="CL926">
        <v>4.103909969329834</v>
      </c>
      <c r="CM926">
        <v>3.8000724315643311</v>
      </c>
      <c r="CN926">
        <v>3.6084985733032227</v>
      </c>
      <c r="CO926">
        <v>3.2913813591003418</v>
      </c>
      <c r="CP926">
        <v>3.1096863746643066</v>
      </c>
      <c r="CQ926">
        <v>3.30155348777771</v>
      </c>
      <c r="CR926">
        <v>4.3932256698608398</v>
      </c>
      <c r="CS926">
        <v>3.6198513507843018</v>
      </c>
      <c r="CT926">
        <v>3.8657567501068115</v>
      </c>
      <c r="CU926">
        <v>4.6556987762451172</v>
      </c>
      <c r="CV926">
        <v>5.1437301635742187</v>
      </c>
      <c r="CW926">
        <v>5.4637317657470703</v>
      </c>
      <c r="CX926">
        <v>5.7569594383239746</v>
      </c>
      <c r="CY926">
        <v>5.1463556289672852</v>
      </c>
      <c r="CZ926">
        <v>4.532292366027832</v>
      </c>
    </row>
    <row r="927" spans="1:104" x14ac:dyDescent="0.25">
      <c r="A927" t="s">
        <v>1035</v>
      </c>
      <c r="B927" t="s">
        <v>24</v>
      </c>
      <c r="C927" t="s">
        <v>25</v>
      </c>
      <c r="D927" t="s">
        <v>186</v>
      </c>
      <c r="E927" t="s">
        <v>182</v>
      </c>
      <c r="F927">
        <v>2021</v>
      </c>
      <c r="G927" t="s">
        <v>171</v>
      </c>
      <c r="H927">
        <v>3</v>
      </c>
      <c r="I927">
        <v>136.60346984863281</v>
      </c>
      <c r="J927">
        <v>133.14323425292969</v>
      </c>
      <c r="K927">
        <v>130.4649658203125</v>
      </c>
      <c r="L927">
        <v>129.45622253417969</v>
      </c>
      <c r="M927">
        <v>133.95458984375</v>
      </c>
      <c r="N927">
        <v>146.50224304199219</v>
      </c>
      <c r="O927">
        <v>165.36819458007812</v>
      </c>
      <c r="P927">
        <v>178.57228088378906</v>
      </c>
      <c r="Q927">
        <v>186.84060668945312</v>
      </c>
      <c r="R927">
        <v>192.57493591308594</v>
      </c>
      <c r="S927">
        <v>200.01870727539062</v>
      </c>
      <c r="T927">
        <v>202.27713012695312</v>
      </c>
      <c r="U927">
        <v>204.4476318359375</v>
      </c>
      <c r="V927">
        <v>207.16030883789062</v>
      </c>
      <c r="W927">
        <v>206.0596923828125</v>
      </c>
      <c r="X927">
        <v>199.22702026367187</v>
      </c>
      <c r="Y927">
        <v>191.0777587890625</v>
      </c>
      <c r="Z927">
        <v>182.92071533203125</v>
      </c>
      <c r="AA927">
        <v>175.67304992675781</v>
      </c>
      <c r="AB927">
        <v>172.73011779785156</v>
      </c>
      <c r="AC927">
        <v>168.33570861816406</v>
      </c>
      <c r="AD927">
        <v>159.94776916503906</v>
      </c>
      <c r="AE927">
        <v>151.73408508300781</v>
      </c>
      <c r="AF927">
        <v>144.73649597167969</v>
      </c>
      <c r="AG927">
        <v>-0.28612276911735535</v>
      </c>
      <c r="AH927">
        <v>0.61882781982421875</v>
      </c>
      <c r="AI927">
        <v>4.6783719211816788E-2</v>
      </c>
      <c r="AJ927">
        <v>0.21044847369194031</v>
      </c>
      <c r="AK927">
        <v>-0.75294709205627441</v>
      </c>
      <c r="AL927">
        <v>-1.5174566507339478</v>
      </c>
      <c r="AM927">
        <v>-3.0344326496124268</v>
      </c>
      <c r="AN927">
        <v>-2.7644968032836914</v>
      </c>
      <c r="AO927">
        <v>-1.2046574354171753</v>
      </c>
      <c r="AP927">
        <v>0.64437824487686157</v>
      </c>
      <c r="AQ927">
        <v>4.0519723892211914</v>
      </c>
      <c r="AR927">
        <v>15.156394958496094</v>
      </c>
      <c r="AS927">
        <v>14.889578819274902</v>
      </c>
      <c r="AT927">
        <v>13.891289710998535</v>
      </c>
      <c r="AU927">
        <v>13.108366966247559</v>
      </c>
      <c r="AV927">
        <v>11.867192268371582</v>
      </c>
      <c r="AW927">
        <v>11.814512252807617</v>
      </c>
      <c r="AX927">
        <v>9.233698844909668</v>
      </c>
      <c r="AY927">
        <v>1.7463531494140625</v>
      </c>
      <c r="AZ927">
        <v>1.2764086723327637</v>
      </c>
      <c r="BA927">
        <v>1.263052225112915</v>
      </c>
      <c r="BB927">
        <v>0.47783645987510681</v>
      </c>
      <c r="BC927">
        <v>0.48701381683349609</v>
      </c>
      <c r="BD927">
        <v>0.87807536125183105</v>
      </c>
      <c r="BE927">
        <v>58.981746673583984</v>
      </c>
      <c r="BF927">
        <v>57.679000854492187</v>
      </c>
      <c r="BG927">
        <v>56.029918670654297</v>
      </c>
      <c r="BH927">
        <v>55.933563232421875</v>
      </c>
      <c r="BI927">
        <v>55.83721923828125</v>
      </c>
      <c r="BJ927">
        <v>55.192691802978516</v>
      </c>
      <c r="BK927">
        <v>54.894519805908203</v>
      </c>
      <c r="BL927">
        <v>56.399089813232422</v>
      </c>
      <c r="BM927">
        <v>62.057304382324219</v>
      </c>
      <c r="BN927">
        <v>66.91278076171875</v>
      </c>
      <c r="BO927">
        <v>71.610038757324219</v>
      </c>
      <c r="BP927">
        <v>74.956390380859375</v>
      </c>
      <c r="BQ927">
        <v>77.759132385253906</v>
      </c>
      <c r="BR927">
        <v>78.403648376464844</v>
      </c>
      <c r="BS927">
        <v>73.864608764648438</v>
      </c>
      <c r="BT927">
        <v>72.75</v>
      </c>
      <c r="BU927">
        <v>72.350914001464844</v>
      </c>
      <c r="BV927">
        <v>71.447257995605469</v>
      </c>
      <c r="BW927">
        <v>69.78448486328125</v>
      </c>
      <c r="BX927">
        <v>66.029922485351563</v>
      </c>
      <c r="BY927">
        <v>64.779922485351563</v>
      </c>
      <c r="BZ927">
        <v>63.227176666259766</v>
      </c>
      <c r="CA927">
        <v>62.630825042724609</v>
      </c>
      <c r="CB927">
        <v>61.227176666259766</v>
      </c>
      <c r="CC927">
        <v>3.2621703147888184</v>
      </c>
      <c r="CD927">
        <v>2.6123285293579102</v>
      </c>
      <c r="CE927">
        <v>2.1936697959899902</v>
      </c>
      <c r="CF927">
        <v>2.8498640060424805</v>
      </c>
      <c r="CG927">
        <v>3.4589264392852783</v>
      </c>
      <c r="CH927">
        <v>4.2348647117614746</v>
      </c>
      <c r="CI927">
        <v>3.8661854267120361</v>
      </c>
      <c r="CJ927">
        <v>3.7344870567321777</v>
      </c>
      <c r="CK927">
        <v>2.0094044208526611</v>
      </c>
      <c r="CL927">
        <v>3.638094425201416</v>
      </c>
      <c r="CM927">
        <v>3.4380137920379639</v>
      </c>
      <c r="CN927">
        <v>3.3303518295288086</v>
      </c>
      <c r="CO927">
        <v>3.065338134765625</v>
      </c>
      <c r="CP927">
        <v>2.9451048374176025</v>
      </c>
      <c r="CQ927">
        <v>3.150963306427002</v>
      </c>
      <c r="CR927">
        <v>4.1736865043640137</v>
      </c>
      <c r="CS927">
        <v>3.389662504196167</v>
      </c>
      <c r="CT927">
        <v>3.4791061878204346</v>
      </c>
      <c r="CU927">
        <v>4.0751795768737793</v>
      </c>
      <c r="CV927">
        <v>4.5944128036499023</v>
      </c>
      <c r="CW927">
        <v>4.8824605941772461</v>
      </c>
      <c r="CX927">
        <v>5.1311802864074707</v>
      </c>
      <c r="CY927">
        <v>4.5513863563537598</v>
      </c>
      <c r="CZ927">
        <v>3.9676878452301025</v>
      </c>
    </row>
    <row r="928" spans="1:104" x14ac:dyDescent="0.25">
      <c r="A928" t="s">
        <v>1036</v>
      </c>
      <c r="B928" t="s">
        <v>24</v>
      </c>
      <c r="C928" t="s">
        <v>25</v>
      </c>
      <c r="D928" t="s">
        <v>186</v>
      </c>
      <c r="E928" t="s">
        <v>182</v>
      </c>
      <c r="F928">
        <v>2021</v>
      </c>
      <c r="G928" t="s">
        <v>172</v>
      </c>
      <c r="H928">
        <v>4</v>
      </c>
      <c r="I928">
        <v>145.44804382324219</v>
      </c>
      <c r="J928">
        <v>140.9996337890625</v>
      </c>
      <c r="K928">
        <v>138.184326171875</v>
      </c>
      <c r="L928">
        <v>136.95896911621094</v>
      </c>
      <c r="M928">
        <v>142.28144836425781</v>
      </c>
      <c r="N928">
        <v>155.83078002929687</v>
      </c>
      <c r="O928">
        <v>171.82115173339844</v>
      </c>
      <c r="P928">
        <v>187.0369873046875</v>
      </c>
      <c r="Q928">
        <v>200.45077514648437</v>
      </c>
      <c r="R928">
        <v>212.66116333007812</v>
      </c>
      <c r="S928">
        <v>224.06684875488281</v>
      </c>
      <c r="T928">
        <v>228.4710693359375</v>
      </c>
      <c r="U928">
        <v>231.06637573242187</v>
      </c>
      <c r="V928">
        <v>232.694580078125</v>
      </c>
      <c r="W928">
        <v>229.38909912109375</v>
      </c>
      <c r="X928">
        <v>221.38128662109375</v>
      </c>
      <c r="Y928">
        <v>210.81719970703125</v>
      </c>
      <c r="Z928">
        <v>199.82151794433594</v>
      </c>
      <c r="AA928">
        <v>187.54676818847656</v>
      </c>
      <c r="AB928">
        <v>184.2972412109375</v>
      </c>
      <c r="AC928">
        <v>180.3487548828125</v>
      </c>
      <c r="AD928">
        <v>171.34768676757812</v>
      </c>
      <c r="AE928">
        <v>163.00927734375</v>
      </c>
      <c r="AF928">
        <v>155.98713684082031</v>
      </c>
      <c r="AG928">
        <v>-1.4009971171617508E-2</v>
      </c>
      <c r="AH928">
        <v>0.62590783834457397</v>
      </c>
      <c r="AI928">
        <v>0.33142244815826416</v>
      </c>
      <c r="AJ928">
        <v>0.65299433469772339</v>
      </c>
      <c r="AK928">
        <v>1.9600370898842812E-2</v>
      </c>
      <c r="AL928">
        <v>0.11582239717245102</v>
      </c>
      <c r="AM928">
        <v>-1.7060838937759399</v>
      </c>
      <c r="AN928">
        <v>-0.21565547585487366</v>
      </c>
      <c r="AO928">
        <v>1.0403411388397217</v>
      </c>
      <c r="AP928">
        <v>1.7610385417938232</v>
      </c>
      <c r="AQ928">
        <v>5.4976229667663574</v>
      </c>
      <c r="AR928">
        <v>19.078536987304688</v>
      </c>
      <c r="AS928">
        <v>19.257595062255859</v>
      </c>
      <c r="AT928">
        <v>17.959331512451172</v>
      </c>
      <c r="AU928">
        <v>17.022348403930664</v>
      </c>
      <c r="AV928">
        <v>17.116436004638672</v>
      </c>
      <c r="AW928">
        <v>16.86949348449707</v>
      </c>
      <c r="AX928">
        <v>14.479901313781738</v>
      </c>
      <c r="AY928">
        <v>5.860255241394043</v>
      </c>
      <c r="AZ928">
        <v>3.6346526145935059</v>
      </c>
      <c r="BA928">
        <v>2.609215259552002</v>
      </c>
      <c r="BB928">
        <v>1.735109806060791</v>
      </c>
      <c r="BC928">
        <v>1.8025926351547241</v>
      </c>
      <c r="BD928">
        <v>1.9265689849853516</v>
      </c>
      <c r="BE928">
        <v>65.326690673828125</v>
      </c>
      <c r="BF928">
        <v>63.980339050292969</v>
      </c>
      <c r="BG928">
        <v>62.680587768554688</v>
      </c>
      <c r="BH928">
        <v>63.200061798095703</v>
      </c>
      <c r="BI928">
        <v>62.200057983398438</v>
      </c>
      <c r="BJ928">
        <v>61.853706359863281</v>
      </c>
      <c r="BK928">
        <v>61.240871429443359</v>
      </c>
      <c r="BL928">
        <v>65.013694763183594</v>
      </c>
      <c r="BM928">
        <v>72.146377563476563</v>
      </c>
      <c r="BN928">
        <v>78.23834228515625</v>
      </c>
      <c r="BO928">
        <v>83.388832092285156</v>
      </c>
      <c r="BP928">
        <v>87.080131530761719</v>
      </c>
      <c r="BQ928">
        <v>88.321182250976563</v>
      </c>
      <c r="BR928">
        <v>88.37969970703125</v>
      </c>
      <c r="BS928">
        <v>88.110221862792969</v>
      </c>
      <c r="BT928">
        <v>87.718505859375</v>
      </c>
      <c r="BU928">
        <v>87.194465637207031</v>
      </c>
      <c r="BV928">
        <v>85.420143127441406</v>
      </c>
      <c r="BW928">
        <v>83.105476379394531</v>
      </c>
      <c r="BX928">
        <v>78.353889465332031</v>
      </c>
      <c r="BY928">
        <v>74.898902893066406</v>
      </c>
      <c r="BZ928">
        <v>72.743675231933594</v>
      </c>
      <c r="CA928">
        <v>69.754295349121094</v>
      </c>
      <c r="CB928">
        <v>67.821937561035156</v>
      </c>
      <c r="CC928">
        <v>3.0443515777587891</v>
      </c>
      <c r="CD928">
        <v>2.4245600700378418</v>
      </c>
      <c r="CE928">
        <v>2.0361533164978027</v>
      </c>
      <c r="CF928">
        <v>2.6424529552459717</v>
      </c>
      <c r="CG928">
        <v>3.2200477123260498</v>
      </c>
      <c r="CH928">
        <v>3.9479105472564697</v>
      </c>
      <c r="CI928">
        <v>3.52042555809021</v>
      </c>
      <c r="CJ928">
        <v>3.4277744293212891</v>
      </c>
      <c r="CK928">
        <v>1.8894520998001099</v>
      </c>
      <c r="CL928">
        <v>3.5207719802856445</v>
      </c>
      <c r="CM928">
        <v>3.3756058216094971</v>
      </c>
      <c r="CN928">
        <v>3.2967824935913086</v>
      </c>
      <c r="CO928">
        <v>3.0363523960113525</v>
      </c>
      <c r="CP928">
        <v>2.8993475437164307</v>
      </c>
      <c r="CQ928">
        <v>3.0742092132568359</v>
      </c>
      <c r="CR928">
        <v>4.0646953582763672</v>
      </c>
      <c r="CS928">
        <v>3.2773447036743164</v>
      </c>
      <c r="CT928">
        <v>3.3305635452270508</v>
      </c>
      <c r="CU928">
        <v>3.8130395412445068</v>
      </c>
      <c r="CV928">
        <v>4.2970476150512695</v>
      </c>
      <c r="CW928">
        <v>4.5850048065185547</v>
      </c>
      <c r="CX928">
        <v>4.8194680213928223</v>
      </c>
      <c r="CY928">
        <v>4.2856693267822266</v>
      </c>
      <c r="CZ928">
        <v>3.7477569580078125</v>
      </c>
    </row>
    <row r="929" spans="1:104" x14ac:dyDescent="0.25">
      <c r="A929" t="s">
        <v>1037</v>
      </c>
      <c r="B929" t="s">
        <v>24</v>
      </c>
      <c r="C929" t="s">
        <v>25</v>
      </c>
      <c r="D929" t="s">
        <v>186</v>
      </c>
      <c r="E929" t="s">
        <v>182</v>
      </c>
      <c r="F929">
        <v>2021</v>
      </c>
      <c r="G929" t="s">
        <v>173</v>
      </c>
      <c r="H929">
        <v>5</v>
      </c>
      <c r="I929">
        <v>145.19953918457031</v>
      </c>
      <c r="J929">
        <v>141.59573364257812</v>
      </c>
      <c r="K929">
        <v>138.71235656738281</v>
      </c>
      <c r="L929">
        <v>138.25852966308594</v>
      </c>
      <c r="M929">
        <v>144.50253295898437</v>
      </c>
      <c r="N929">
        <v>158.45419311523437</v>
      </c>
      <c r="O929">
        <v>173.64439392089844</v>
      </c>
      <c r="P929">
        <v>192.09002685546875</v>
      </c>
      <c r="Q929">
        <v>208.56477355957031</v>
      </c>
      <c r="R929">
        <v>221.18698120117187</v>
      </c>
      <c r="S929">
        <v>231.86880493164062</v>
      </c>
      <c r="T929">
        <v>236.03067016601562</v>
      </c>
      <c r="U929">
        <v>237.68154907226562</v>
      </c>
      <c r="V929">
        <v>237.56829833984375</v>
      </c>
      <c r="W929">
        <v>233.66213989257812</v>
      </c>
      <c r="X929">
        <v>225.25642395019531</v>
      </c>
      <c r="Y929">
        <v>214.46240234375</v>
      </c>
      <c r="Z929">
        <v>203.48255920410156</v>
      </c>
      <c r="AA929">
        <v>191.08258056640625</v>
      </c>
      <c r="AB929">
        <v>186.86222839355469</v>
      </c>
      <c r="AC929">
        <v>183.16001892089844</v>
      </c>
      <c r="AD929">
        <v>172.27044677734375</v>
      </c>
      <c r="AE929">
        <v>164.20512390136719</v>
      </c>
      <c r="AF929">
        <v>156.70201110839844</v>
      </c>
      <c r="AG929">
        <v>3.1104259192943573E-2</v>
      </c>
      <c r="AH929">
        <v>0.62641245126724243</v>
      </c>
      <c r="AI929">
        <v>0.37734568119049072</v>
      </c>
      <c r="AJ929">
        <v>0.72606784105300903</v>
      </c>
      <c r="AK929">
        <v>0.14434356987476349</v>
      </c>
      <c r="AL929">
        <v>0.37828940153121948</v>
      </c>
      <c r="AM929">
        <v>-1.507055401802063</v>
      </c>
      <c r="AN929">
        <v>0.18402332067489624</v>
      </c>
      <c r="AO929">
        <v>1.440268874168396</v>
      </c>
      <c r="AP929">
        <v>1.9932327270507812</v>
      </c>
      <c r="AQ929">
        <v>5.83758544921875</v>
      </c>
      <c r="AR929">
        <v>20.009880065917969</v>
      </c>
      <c r="AS929">
        <v>20.180612564086914</v>
      </c>
      <c r="AT929">
        <v>18.690345764160156</v>
      </c>
      <c r="AU929">
        <v>17.70109748840332</v>
      </c>
      <c r="AV929">
        <v>18.001855850219727</v>
      </c>
      <c r="AW929">
        <v>17.731742858886719</v>
      </c>
      <c r="AX929">
        <v>15.400322914123535</v>
      </c>
      <c r="AY929">
        <v>6.5620841979980469</v>
      </c>
      <c r="AZ929">
        <v>4.0266566276550293</v>
      </c>
      <c r="BA929">
        <v>2.8418648242950439</v>
      </c>
      <c r="BB929">
        <v>1.9258925914764404</v>
      </c>
      <c r="BC929">
        <v>2.0035655498504639</v>
      </c>
      <c r="BD929">
        <v>2.0792975425720215</v>
      </c>
      <c r="BE929">
        <v>68.582656860351563</v>
      </c>
      <c r="BF929">
        <v>67.933570861816406</v>
      </c>
      <c r="BG929">
        <v>67.389961242675781</v>
      </c>
      <c r="BH929">
        <v>66.841789245605469</v>
      </c>
      <c r="BI929">
        <v>65.990867614746094</v>
      </c>
      <c r="BJ929">
        <v>65.389961242675781</v>
      </c>
      <c r="BK929">
        <v>64.789047241210937</v>
      </c>
      <c r="BL929">
        <v>67.956398010253906</v>
      </c>
      <c r="BM929">
        <v>75.229209899902344</v>
      </c>
      <c r="BN929">
        <v>80.281944274902344</v>
      </c>
      <c r="BO929">
        <v>85.075553894042969</v>
      </c>
      <c r="BP929">
        <v>87.6810302734375</v>
      </c>
      <c r="BQ929">
        <v>87.233772277832031</v>
      </c>
      <c r="BR929">
        <v>86.229209899902344</v>
      </c>
      <c r="BS929">
        <v>86.080123901367188</v>
      </c>
      <c r="BT929">
        <v>84.974647521972656</v>
      </c>
      <c r="BU929">
        <v>82.768257141113281</v>
      </c>
      <c r="BV929">
        <v>81.167335510253906</v>
      </c>
      <c r="BW929">
        <v>80.807304382324219</v>
      </c>
      <c r="BX929">
        <v>78.759132385253906</v>
      </c>
      <c r="BY929">
        <v>74.100914001464844</v>
      </c>
      <c r="BZ929">
        <v>70.942703247070312</v>
      </c>
      <c r="CA929">
        <v>69.644523620605469</v>
      </c>
      <c r="CB929">
        <v>68.639961242675781</v>
      </c>
      <c r="CC929">
        <v>3.0077319145202637</v>
      </c>
      <c r="CD929">
        <v>2.4099416732788086</v>
      </c>
      <c r="CE929">
        <v>2.023329496383667</v>
      </c>
      <c r="CF929">
        <v>2.6401603221893311</v>
      </c>
      <c r="CG929">
        <v>3.2364950180053711</v>
      </c>
      <c r="CH929">
        <v>3.9728758335113525</v>
      </c>
      <c r="CI929">
        <v>3.5209689140319824</v>
      </c>
      <c r="CJ929">
        <v>3.484626293182373</v>
      </c>
      <c r="CK929">
        <v>1.9456504583358765</v>
      </c>
      <c r="CL929">
        <v>3.624337911605835</v>
      </c>
      <c r="CM929">
        <v>3.4570343494415283</v>
      </c>
      <c r="CN929">
        <v>3.3708550930023193</v>
      </c>
      <c r="CO929">
        <v>3.0911800861358643</v>
      </c>
      <c r="CP929">
        <v>2.9296638965606689</v>
      </c>
      <c r="CQ929">
        <v>3.0991353988647461</v>
      </c>
      <c r="CR929">
        <v>4.0933165550231934</v>
      </c>
      <c r="CS929">
        <v>3.2991151809692383</v>
      </c>
      <c r="CT929">
        <v>3.3560857772827148</v>
      </c>
      <c r="CU929">
        <v>3.8454651832580566</v>
      </c>
      <c r="CV929">
        <v>4.3135876655578613</v>
      </c>
      <c r="CW929">
        <v>4.6101851463317871</v>
      </c>
      <c r="CX929">
        <v>4.795252799987793</v>
      </c>
      <c r="CY929">
        <v>4.2725653648376465</v>
      </c>
      <c r="CZ929">
        <v>3.7262067794799805</v>
      </c>
    </row>
    <row r="930" spans="1:104" x14ac:dyDescent="0.25">
      <c r="A930" t="s">
        <v>1038</v>
      </c>
      <c r="B930" t="s">
        <v>24</v>
      </c>
      <c r="C930" t="s">
        <v>25</v>
      </c>
      <c r="D930" t="s">
        <v>186</v>
      </c>
      <c r="E930" t="s">
        <v>182</v>
      </c>
      <c r="F930">
        <v>2021</v>
      </c>
      <c r="G930" t="s">
        <v>174</v>
      </c>
      <c r="H930">
        <v>6</v>
      </c>
      <c r="I930">
        <v>149.03305053710937</v>
      </c>
      <c r="J930">
        <v>145.05513000488281</v>
      </c>
      <c r="K930">
        <v>142.27064514160156</v>
      </c>
      <c r="L930">
        <v>141.28297424316406</v>
      </c>
      <c r="M930">
        <v>147.17866516113281</v>
      </c>
      <c r="N930">
        <v>160.40684509277344</v>
      </c>
      <c r="O930">
        <v>174.93806457519531</v>
      </c>
      <c r="P930">
        <v>193.24368286132812</v>
      </c>
      <c r="Q930">
        <v>206.37876892089844</v>
      </c>
      <c r="R930">
        <v>217.40391540527344</v>
      </c>
      <c r="S930">
        <v>227.7578125</v>
      </c>
      <c r="T930">
        <v>231.19252014160156</v>
      </c>
      <c r="U930">
        <v>232.12535095214844</v>
      </c>
      <c r="V930">
        <v>231.86883544921875</v>
      </c>
      <c r="W930">
        <v>228.72760009765625</v>
      </c>
      <c r="X930">
        <v>221.92739868164062</v>
      </c>
      <c r="Y930">
        <v>214.20808410644531</v>
      </c>
      <c r="Z930">
        <v>203.87059020996094</v>
      </c>
      <c r="AA930">
        <v>192.81727600097656</v>
      </c>
      <c r="AB930">
        <v>186.01116943359375</v>
      </c>
      <c r="AC930">
        <v>183.02239990234375</v>
      </c>
      <c r="AD930">
        <v>173.45123291015625</v>
      </c>
      <c r="AE930">
        <v>165.90495300292969</v>
      </c>
      <c r="AF930">
        <v>158.61631774902344</v>
      </c>
      <c r="AG930">
        <v>-5.158253014087677E-2</v>
      </c>
      <c r="AH930">
        <v>0.64956581592559814</v>
      </c>
      <c r="AI930">
        <v>0.30501779913902283</v>
      </c>
      <c r="AJ930">
        <v>0.61792540550231934</v>
      </c>
      <c r="AK930">
        <v>-8.9048296213150024E-2</v>
      </c>
      <c r="AL930">
        <v>-0.11254768818616867</v>
      </c>
      <c r="AM930">
        <v>-1.9283441305160522</v>
      </c>
      <c r="AN930">
        <v>-0.58390378952026367</v>
      </c>
      <c r="AO930">
        <v>0.75898700952529907</v>
      </c>
      <c r="AP930">
        <v>1.6610771417617798</v>
      </c>
      <c r="AQ930">
        <v>5.475344181060791</v>
      </c>
      <c r="AR930">
        <v>19.067481994628906</v>
      </c>
      <c r="AS930">
        <v>19.041845321655273</v>
      </c>
      <c r="AT930">
        <v>17.598447799682617</v>
      </c>
      <c r="AU930">
        <v>16.659839630126953</v>
      </c>
      <c r="AV930">
        <v>16.645195007324219</v>
      </c>
      <c r="AW930">
        <v>16.628498077392578</v>
      </c>
      <c r="AX930">
        <v>14.183932304382324</v>
      </c>
      <c r="AY930">
        <v>5.4806933403015137</v>
      </c>
      <c r="AZ930">
        <v>3.3696997165679932</v>
      </c>
      <c r="BA930">
        <v>2.482795238494873</v>
      </c>
      <c r="BB930">
        <v>1.5926876068115234</v>
      </c>
      <c r="BC930">
        <v>1.6617094278335571</v>
      </c>
      <c r="BD930">
        <v>1.8264930248260498</v>
      </c>
      <c r="BE930">
        <v>66.728935241699219</v>
      </c>
      <c r="BF930">
        <v>64.739288330078125</v>
      </c>
      <c r="BG930">
        <v>64.335639953613281</v>
      </c>
      <c r="BH930">
        <v>64.17462158203125</v>
      </c>
      <c r="BI930">
        <v>64.222801208496094</v>
      </c>
      <c r="BJ930">
        <v>64.06915283203125</v>
      </c>
      <c r="BK930">
        <v>64.540443420410156</v>
      </c>
      <c r="BL930">
        <v>69.101097106933594</v>
      </c>
      <c r="BM930">
        <v>72.361801147460938</v>
      </c>
      <c r="BN930">
        <v>75.673492431640625</v>
      </c>
      <c r="BO930">
        <v>79.191566467285156</v>
      </c>
      <c r="BP930">
        <v>81.342231750488281</v>
      </c>
      <c r="BQ930">
        <v>82.946128845214844</v>
      </c>
      <c r="BR930">
        <v>83.592231750488281</v>
      </c>
      <c r="BS930">
        <v>82.123916625976563</v>
      </c>
      <c r="BT930">
        <v>82.881278991699219</v>
      </c>
      <c r="BU930">
        <v>82.619354248046875</v>
      </c>
      <c r="BV930">
        <v>80.420509338378906</v>
      </c>
      <c r="BW930">
        <v>78.93084716796875</v>
      </c>
      <c r="BX930">
        <v>77.361625671386719</v>
      </c>
      <c r="BY930">
        <v>75.266494750976563</v>
      </c>
      <c r="BZ930">
        <v>72.548179626464844</v>
      </c>
      <c r="CA930">
        <v>70.947265625</v>
      </c>
      <c r="CB930">
        <v>69.47894287109375</v>
      </c>
      <c r="CC930">
        <v>3.155132532119751</v>
      </c>
      <c r="CD930">
        <v>2.5231540203094482</v>
      </c>
      <c r="CE930">
        <v>2.1207880973815918</v>
      </c>
      <c r="CF930">
        <v>2.7573158740997314</v>
      </c>
      <c r="CG930">
        <v>3.3690383434295654</v>
      </c>
      <c r="CH930">
        <v>4.1103358268737793</v>
      </c>
      <c r="CI930">
        <v>3.6254682540893555</v>
      </c>
      <c r="CJ930">
        <v>3.5824575424194336</v>
      </c>
      <c r="CK930">
        <v>1.9677774906158447</v>
      </c>
      <c r="CL930">
        <v>3.6386847496032715</v>
      </c>
      <c r="CM930">
        <v>3.4688100814819336</v>
      </c>
      <c r="CN930">
        <v>3.374279260635376</v>
      </c>
      <c r="CO930">
        <v>3.0853927135467529</v>
      </c>
      <c r="CP930">
        <v>2.9222853183746338</v>
      </c>
      <c r="CQ930">
        <v>3.1007297039031982</v>
      </c>
      <c r="CR930">
        <v>4.1216473579406738</v>
      </c>
      <c r="CS930">
        <v>3.3678724765777588</v>
      </c>
      <c r="CT930">
        <v>3.4366335868835449</v>
      </c>
      <c r="CU930">
        <v>3.9657847881317139</v>
      </c>
      <c r="CV930">
        <v>4.3872828483581543</v>
      </c>
      <c r="CW930">
        <v>4.7071056365966797</v>
      </c>
      <c r="CX930">
        <v>4.9333539009094238</v>
      </c>
      <c r="CY930">
        <v>4.4117794036865234</v>
      </c>
      <c r="CZ930">
        <v>3.8547642230987549</v>
      </c>
    </row>
    <row r="931" spans="1:104" x14ac:dyDescent="0.25">
      <c r="A931" t="s">
        <v>1039</v>
      </c>
      <c r="B931" t="s">
        <v>24</v>
      </c>
      <c r="C931" t="s">
        <v>25</v>
      </c>
      <c r="D931" t="s">
        <v>186</v>
      </c>
      <c r="E931" t="s">
        <v>182</v>
      </c>
      <c r="F931">
        <v>2021</v>
      </c>
      <c r="G931" t="s">
        <v>175</v>
      </c>
      <c r="H931">
        <v>7</v>
      </c>
      <c r="I931">
        <v>154.54380798339844</v>
      </c>
      <c r="J931">
        <v>150.99259948730469</v>
      </c>
      <c r="K931">
        <v>147.87789916992187</v>
      </c>
      <c r="L931">
        <v>147.48564147949219</v>
      </c>
      <c r="M931">
        <v>154.50271606445312</v>
      </c>
      <c r="N931">
        <v>170.09873962402344</v>
      </c>
      <c r="O931">
        <v>184.94828796386719</v>
      </c>
      <c r="P931">
        <v>201.76387023925781</v>
      </c>
      <c r="Q931">
        <v>213.7620849609375</v>
      </c>
      <c r="R931">
        <v>225.04551696777344</v>
      </c>
      <c r="S931">
        <v>235.16905212402344</v>
      </c>
      <c r="T931">
        <v>237.56352233886719</v>
      </c>
      <c r="U931">
        <v>239.31837463378906</v>
      </c>
      <c r="V931">
        <v>238.977294921875</v>
      </c>
      <c r="W931">
        <v>236.1435546875</v>
      </c>
      <c r="X931">
        <v>231.666748046875</v>
      </c>
      <c r="Y931">
        <v>224.83625793457031</v>
      </c>
      <c r="Z931">
        <v>213.79231262207031</v>
      </c>
      <c r="AA931">
        <v>201.29180908203125</v>
      </c>
      <c r="AB931">
        <v>193.44013977050781</v>
      </c>
      <c r="AC931">
        <v>189.70166015625</v>
      </c>
      <c r="AD931">
        <v>179.78646850585937</v>
      </c>
      <c r="AE931">
        <v>171.82308959960937</v>
      </c>
      <c r="AF931">
        <v>164.54006958007812</v>
      </c>
      <c r="AG931">
        <v>9.4388909637928009E-2</v>
      </c>
      <c r="AH931">
        <v>0.65707993507385254</v>
      </c>
      <c r="AI931">
        <v>0.46125906705856323</v>
      </c>
      <c r="AJ931">
        <v>0.86632263660430908</v>
      </c>
      <c r="AK931">
        <v>0.3383801281452179</v>
      </c>
      <c r="AL931">
        <v>0.80475980043411255</v>
      </c>
      <c r="AM931">
        <v>-1.2799838781356812</v>
      </c>
      <c r="AN931">
        <v>0.80119180679321289</v>
      </c>
      <c r="AO931">
        <v>2.0004985332489014</v>
      </c>
      <c r="AP931">
        <v>2.2612731456756592</v>
      </c>
      <c r="AQ931">
        <v>6.1384086608886719</v>
      </c>
      <c r="AR931">
        <v>20.579923629760742</v>
      </c>
      <c r="AS931">
        <v>20.857433319091797</v>
      </c>
      <c r="AT931">
        <v>19.319864273071289</v>
      </c>
      <c r="AU931">
        <v>18.422462463378906</v>
      </c>
      <c r="AV931">
        <v>19.377824783325195</v>
      </c>
      <c r="AW931">
        <v>19.440389633178711</v>
      </c>
      <c r="AX931">
        <v>17.15667724609375</v>
      </c>
      <c r="AY931">
        <v>7.8055367469787598</v>
      </c>
      <c r="AZ931">
        <v>4.6698594093322754</v>
      </c>
      <c r="BA931">
        <v>3.2215285301208496</v>
      </c>
      <c r="BB931">
        <v>2.282057523727417</v>
      </c>
      <c r="BC931">
        <v>2.3887810707092285</v>
      </c>
      <c r="BD931">
        <v>2.4085016250610352</v>
      </c>
      <c r="BE931">
        <v>72.043609619140625</v>
      </c>
      <c r="BF931">
        <v>71.798179626464844</v>
      </c>
      <c r="BG931">
        <v>71.447257995605469</v>
      </c>
      <c r="BH931">
        <v>71.346343994140625</v>
      </c>
      <c r="BI931">
        <v>71.341781616210938</v>
      </c>
      <c r="BJ931">
        <v>71.192695617675781</v>
      </c>
      <c r="BK931">
        <v>70.990867614746094</v>
      </c>
      <c r="BL931">
        <v>72.75</v>
      </c>
      <c r="BM931">
        <v>74.960952758789063</v>
      </c>
      <c r="BN931">
        <v>78.864608764648437</v>
      </c>
      <c r="BO931">
        <v>82.325553894042969</v>
      </c>
      <c r="BP931">
        <v>85.339248657226563</v>
      </c>
      <c r="BQ931">
        <v>86.185600280761719</v>
      </c>
      <c r="BR931">
        <v>87.479209899902344</v>
      </c>
      <c r="BS931">
        <v>87.729209899902344</v>
      </c>
      <c r="BT931">
        <v>85.935600280761719</v>
      </c>
      <c r="BU931">
        <v>83.277389526367188</v>
      </c>
      <c r="BV931">
        <v>81.570991516113281</v>
      </c>
      <c r="BW931">
        <v>81.364608764648438</v>
      </c>
      <c r="BX931">
        <v>80.009132385253906</v>
      </c>
      <c r="BY931">
        <v>76.460952758789063</v>
      </c>
      <c r="BZ931">
        <v>74.403656005859375</v>
      </c>
      <c r="CA931">
        <v>73.302742004394531</v>
      </c>
      <c r="CB931">
        <v>73.048179626464844</v>
      </c>
      <c r="CC931">
        <v>3.1717517375946045</v>
      </c>
      <c r="CD931">
        <v>2.5454514026641846</v>
      </c>
      <c r="CE931">
        <v>2.1359250545501709</v>
      </c>
      <c r="CF931">
        <v>2.7898616790771484</v>
      </c>
      <c r="CG931">
        <v>3.4290268421173096</v>
      </c>
      <c r="CH931">
        <v>4.2265787124633789</v>
      </c>
      <c r="CI931">
        <v>3.7156238555908203</v>
      </c>
      <c r="CJ931">
        <v>3.625633716583252</v>
      </c>
      <c r="CK931">
        <v>1.975537896156311</v>
      </c>
      <c r="CL931">
        <v>3.65179443359375</v>
      </c>
      <c r="CM931">
        <v>3.4722743034362793</v>
      </c>
      <c r="CN931">
        <v>3.3607785701751709</v>
      </c>
      <c r="CO931">
        <v>3.0832724571228027</v>
      </c>
      <c r="CP931">
        <v>2.9193425178527832</v>
      </c>
      <c r="CQ931">
        <v>3.1028885841369629</v>
      </c>
      <c r="CR931">
        <v>4.1703224182128906</v>
      </c>
      <c r="CS931">
        <v>3.4256660938262939</v>
      </c>
      <c r="CT931">
        <v>3.4922130107879639</v>
      </c>
      <c r="CU931">
        <v>4.0132250785827637</v>
      </c>
      <c r="CV931">
        <v>4.4238796234130859</v>
      </c>
      <c r="CW931">
        <v>4.7301859855651855</v>
      </c>
      <c r="CX931">
        <v>4.9584455490112305</v>
      </c>
      <c r="CY931">
        <v>4.4295001029968262</v>
      </c>
      <c r="CZ931">
        <v>3.8761131763458252</v>
      </c>
    </row>
    <row r="932" spans="1:104" x14ac:dyDescent="0.25">
      <c r="A932" t="s">
        <v>1040</v>
      </c>
      <c r="B932" t="s">
        <v>24</v>
      </c>
      <c r="C932" t="s">
        <v>25</v>
      </c>
      <c r="D932" t="s">
        <v>186</v>
      </c>
      <c r="E932" t="s">
        <v>182</v>
      </c>
      <c r="F932">
        <v>2021</v>
      </c>
      <c r="G932" t="s">
        <v>176</v>
      </c>
      <c r="H932">
        <v>8</v>
      </c>
      <c r="I932">
        <v>158.98321533203125</v>
      </c>
      <c r="J932">
        <v>154.98080444335937</v>
      </c>
      <c r="K932">
        <v>151.91154479980469</v>
      </c>
      <c r="L932">
        <v>151.4437255859375</v>
      </c>
      <c r="M932">
        <v>158.51657104492187</v>
      </c>
      <c r="N932">
        <v>175.40484619140625</v>
      </c>
      <c r="O932">
        <v>191.29454040527344</v>
      </c>
      <c r="P932">
        <v>207.41355895996094</v>
      </c>
      <c r="Q932">
        <v>220.97067260742187</v>
      </c>
      <c r="R932">
        <v>232.66006469726562</v>
      </c>
      <c r="S932">
        <v>243.64234924316406</v>
      </c>
      <c r="T932">
        <v>246.66593933105469</v>
      </c>
      <c r="U932">
        <v>248.71907043457031</v>
      </c>
      <c r="V932">
        <v>248.51907348632812</v>
      </c>
      <c r="W932">
        <v>246.02706909179687</v>
      </c>
      <c r="X932">
        <v>239.85739135742187</v>
      </c>
      <c r="Y932">
        <v>231.77922058105469</v>
      </c>
      <c r="Z932">
        <v>221.79902648925781</v>
      </c>
      <c r="AA932">
        <v>209.74407958984375</v>
      </c>
      <c r="AB932">
        <v>202.822509765625</v>
      </c>
      <c r="AC932">
        <v>196.97212219238281</v>
      </c>
      <c r="AD932">
        <v>186.09681701660156</v>
      </c>
      <c r="AE932">
        <v>177.40550231933594</v>
      </c>
      <c r="AF932">
        <v>169.60333251953125</v>
      </c>
      <c r="AG932">
        <v>0.11949041485786438</v>
      </c>
      <c r="AH932">
        <v>0.67029362916946411</v>
      </c>
      <c r="AI932">
        <v>0.49528571963310242</v>
      </c>
      <c r="AJ932">
        <v>0.92302501201629639</v>
      </c>
      <c r="AK932">
        <v>0.41516613960266113</v>
      </c>
      <c r="AL932">
        <v>0.97650516033172607</v>
      </c>
      <c r="AM932">
        <v>-1.2041952610015869</v>
      </c>
      <c r="AN932">
        <v>1.0451512336730957</v>
      </c>
      <c r="AO932">
        <v>2.2597472667694092</v>
      </c>
      <c r="AP932">
        <v>2.4234580993652344</v>
      </c>
      <c r="AQ932">
        <v>6.434105396270752</v>
      </c>
      <c r="AR932">
        <v>21.515806198120117</v>
      </c>
      <c r="AS932">
        <v>21.861276626586914</v>
      </c>
      <c r="AT932">
        <v>20.267967224121094</v>
      </c>
      <c r="AU932">
        <v>19.378150939941406</v>
      </c>
      <c r="AV932">
        <v>20.372295379638672</v>
      </c>
      <c r="AW932">
        <v>20.351871490478516</v>
      </c>
      <c r="AX932">
        <v>18.159248352050781</v>
      </c>
      <c r="AY932">
        <v>8.4611625671386719</v>
      </c>
      <c r="AZ932">
        <v>5.0833511352539062</v>
      </c>
      <c r="BA932">
        <v>3.4503135681152344</v>
      </c>
      <c r="BB932">
        <v>2.4635493755340576</v>
      </c>
      <c r="BC932">
        <v>2.572223424911499</v>
      </c>
      <c r="BD932">
        <v>2.5634510517120361</v>
      </c>
      <c r="BE932">
        <v>73.830116271972656</v>
      </c>
      <c r="BF932">
        <v>72.922775268554688</v>
      </c>
      <c r="BG932">
        <v>72.322776794433594</v>
      </c>
      <c r="BH932">
        <v>71.957664489746094</v>
      </c>
      <c r="BI932">
        <v>70.993972778320313</v>
      </c>
      <c r="BJ932">
        <v>70.793968200683594</v>
      </c>
      <c r="BK932">
        <v>70.709579467773438</v>
      </c>
      <c r="BL932">
        <v>72.018341064453125</v>
      </c>
      <c r="BM932">
        <v>76.294212341308594</v>
      </c>
      <c r="BN932">
        <v>80.173820495605469</v>
      </c>
      <c r="BO932">
        <v>84.349739074707031</v>
      </c>
      <c r="BP932">
        <v>85.95928955078125</v>
      </c>
      <c r="BQ932">
        <v>87.876167297363281</v>
      </c>
      <c r="BR932">
        <v>86.51470947265625</v>
      </c>
      <c r="BS932">
        <v>86.781135559082031</v>
      </c>
      <c r="BT932">
        <v>87.18701171875</v>
      </c>
      <c r="BU932">
        <v>86.61236572265625</v>
      </c>
      <c r="BV932">
        <v>86.093093872070313</v>
      </c>
      <c r="BW932">
        <v>83.5628662109375</v>
      </c>
      <c r="BX932">
        <v>80.963996887207031</v>
      </c>
      <c r="BY932">
        <v>77.968612670898437</v>
      </c>
      <c r="BZ932">
        <v>75.913375854492188</v>
      </c>
      <c r="CA932">
        <v>75.309730529785156</v>
      </c>
      <c r="CB932">
        <v>74.846961975097656</v>
      </c>
      <c r="CC932">
        <v>3.2572178840637207</v>
      </c>
      <c r="CD932">
        <v>2.6078891754150391</v>
      </c>
      <c r="CE932">
        <v>2.1898651123046875</v>
      </c>
      <c r="CF932">
        <v>2.8595881462097168</v>
      </c>
      <c r="CG932">
        <v>3.5121159553527832</v>
      </c>
      <c r="CH932">
        <v>4.3509783744812012</v>
      </c>
      <c r="CI932">
        <v>3.8364672660827637</v>
      </c>
      <c r="CJ932">
        <v>3.7206401824951172</v>
      </c>
      <c r="CK932">
        <v>2.0384564399719238</v>
      </c>
      <c r="CL932">
        <v>3.768435001373291</v>
      </c>
      <c r="CM932">
        <v>3.5914974212646484</v>
      </c>
      <c r="CN932">
        <v>3.4833881855010986</v>
      </c>
      <c r="CO932">
        <v>3.1986258029937744</v>
      </c>
      <c r="CP932">
        <v>3.0305116176605225</v>
      </c>
      <c r="CQ932">
        <v>3.226625919342041</v>
      </c>
      <c r="CR932">
        <v>4.3099761009216309</v>
      </c>
      <c r="CS932">
        <v>3.5248703956604004</v>
      </c>
      <c r="CT932">
        <v>3.6162235736846924</v>
      </c>
      <c r="CU932">
        <v>4.1744089126586914</v>
      </c>
      <c r="CV932">
        <v>4.6320643424987793</v>
      </c>
      <c r="CW932">
        <v>4.9038600921630859</v>
      </c>
      <c r="CX932">
        <v>5.1239705085754395</v>
      </c>
      <c r="CY932">
        <v>4.5653142929077148</v>
      </c>
      <c r="CZ932">
        <v>3.9882345199584961</v>
      </c>
    </row>
    <row r="933" spans="1:104" x14ac:dyDescent="0.25">
      <c r="A933" t="s">
        <v>1041</v>
      </c>
      <c r="B933" t="s">
        <v>24</v>
      </c>
      <c r="C933" t="s">
        <v>25</v>
      </c>
      <c r="D933" t="s">
        <v>186</v>
      </c>
      <c r="E933" t="s">
        <v>182</v>
      </c>
      <c r="F933">
        <v>2021</v>
      </c>
      <c r="G933" t="s">
        <v>177</v>
      </c>
      <c r="H933">
        <v>9</v>
      </c>
      <c r="I933">
        <v>157.13316345214844</v>
      </c>
      <c r="J933">
        <v>153.26295471191406</v>
      </c>
      <c r="K933">
        <v>150.40716552734375</v>
      </c>
      <c r="L933">
        <v>150.31269836425781</v>
      </c>
      <c r="M933">
        <v>158.64125061035156</v>
      </c>
      <c r="N933">
        <v>175.79859924316406</v>
      </c>
      <c r="O933">
        <v>195.41654968261719</v>
      </c>
      <c r="P933">
        <v>212.05110168457031</v>
      </c>
      <c r="Q933">
        <v>229.55874633789063</v>
      </c>
      <c r="R933">
        <v>244.72645568847656</v>
      </c>
      <c r="S933">
        <v>256.333740234375</v>
      </c>
      <c r="T933">
        <v>259.91159057617187</v>
      </c>
      <c r="U933">
        <v>261.75234985351563</v>
      </c>
      <c r="V933">
        <v>260.73556518554687</v>
      </c>
      <c r="W933">
        <v>257.20767211914062</v>
      </c>
      <c r="X933">
        <v>248.45413208007812</v>
      </c>
      <c r="Y933">
        <v>236.95320129394531</v>
      </c>
      <c r="Z933">
        <v>225.94906616210937</v>
      </c>
      <c r="AA933">
        <v>214.55976867675781</v>
      </c>
      <c r="AB933">
        <v>209.37345886230469</v>
      </c>
      <c r="AC933">
        <v>199.90377807617187</v>
      </c>
      <c r="AD933">
        <v>187.25144958496094</v>
      </c>
      <c r="AE933">
        <v>177.04585266113281</v>
      </c>
      <c r="AF933">
        <v>168.95448303222656</v>
      </c>
      <c r="AG933">
        <v>0.17136441171169281</v>
      </c>
      <c r="AH933">
        <v>0.65979498624801636</v>
      </c>
      <c r="AI933">
        <v>0.5424615740776062</v>
      </c>
      <c r="AJ933">
        <v>0.99518436193466187</v>
      </c>
      <c r="AK933">
        <v>0.5660254955291748</v>
      </c>
      <c r="AL933">
        <v>1.2981110811233521</v>
      </c>
      <c r="AM933">
        <v>-0.96210950613021851</v>
      </c>
      <c r="AN933">
        <v>1.5636491775512695</v>
      </c>
      <c r="AO933">
        <v>2.7826254367828369</v>
      </c>
      <c r="AP933">
        <v>2.7463479042053223</v>
      </c>
      <c r="AQ933">
        <v>6.9423799514770508</v>
      </c>
      <c r="AR933">
        <v>23.021354675292969</v>
      </c>
      <c r="AS933">
        <v>23.445957183837891</v>
      </c>
      <c r="AT933">
        <v>21.682760238647461</v>
      </c>
      <c r="AU933">
        <v>20.690645217895508</v>
      </c>
      <c r="AV933">
        <v>21.808540344238281</v>
      </c>
      <c r="AW933">
        <v>21.498506546020508</v>
      </c>
      <c r="AX933">
        <v>19.297698974609375</v>
      </c>
      <c r="AY933">
        <v>9.3880529403686523</v>
      </c>
      <c r="AZ933">
        <v>5.6687617301940918</v>
      </c>
      <c r="BA933">
        <v>3.732170581817627</v>
      </c>
      <c r="BB933">
        <v>2.7003242969512939</v>
      </c>
      <c r="BC933">
        <v>2.7939934730529785</v>
      </c>
      <c r="BD933">
        <v>2.7262144088745117</v>
      </c>
      <c r="BE933">
        <v>71.990875244140625</v>
      </c>
      <c r="BF933">
        <v>71.789047241210938</v>
      </c>
      <c r="BG933">
        <v>71.341781616210938</v>
      </c>
      <c r="BH933">
        <v>70.942703247070312</v>
      </c>
      <c r="BI933">
        <v>70.894523620605469</v>
      </c>
      <c r="BJ933">
        <v>70.389961242675781</v>
      </c>
      <c r="BK933">
        <v>71.947257995605469</v>
      </c>
      <c r="BL933">
        <v>72.552742004394531</v>
      </c>
      <c r="BM933">
        <v>77.320991516113281</v>
      </c>
      <c r="BN933">
        <v>83.176467895507813</v>
      </c>
      <c r="BO933">
        <v>87.655677795410156</v>
      </c>
      <c r="BP933">
        <v>90.458412170410156</v>
      </c>
      <c r="BQ933">
        <v>90.467544555664063</v>
      </c>
      <c r="BR933">
        <v>91.011154174804687</v>
      </c>
      <c r="BS933">
        <v>90.655677795410156</v>
      </c>
      <c r="BT933">
        <v>90.550193786621094</v>
      </c>
      <c r="BU933">
        <v>90.98834228515625</v>
      </c>
      <c r="BV933">
        <v>89.387420654296875</v>
      </c>
      <c r="BW933">
        <v>87.531944274902344</v>
      </c>
      <c r="BX933">
        <v>82.509132385253906</v>
      </c>
      <c r="BY933">
        <v>79.947257995605469</v>
      </c>
      <c r="BZ933">
        <v>78.293609619140625</v>
      </c>
      <c r="CA933">
        <v>76.697257995605469</v>
      </c>
      <c r="CB933">
        <v>75.293609619140625</v>
      </c>
      <c r="CC933">
        <v>3.2156903743743896</v>
      </c>
      <c r="CD933">
        <v>2.5763349533081055</v>
      </c>
      <c r="CE933">
        <v>2.1661040782928467</v>
      </c>
      <c r="CF933">
        <v>2.835223913192749</v>
      </c>
      <c r="CG933">
        <v>3.5109946727752686</v>
      </c>
      <c r="CH933">
        <v>4.3560233116149902</v>
      </c>
      <c r="CI933">
        <v>3.9151961803436279</v>
      </c>
      <c r="CJ933">
        <v>3.7999827861785889</v>
      </c>
      <c r="CK933">
        <v>2.1153998374938965</v>
      </c>
      <c r="CL933">
        <v>3.9609942436218262</v>
      </c>
      <c r="CM933">
        <v>3.7757582664489746</v>
      </c>
      <c r="CN933">
        <v>3.6667814254760742</v>
      </c>
      <c r="CO933">
        <v>3.3627383708953857</v>
      </c>
      <c r="CP933">
        <v>3.1762676239013672</v>
      </c>
      <c r="CQ933">
        <v>3.3693716526031494</v>
      </c>
      <c r="CR933">
        <v>4.4597563743591309</v>
      </c>
      <c r="CS933">
        <v>3.5991427898406982</v>
      </c>
      <c r="CT933">
        <v>3.6793406009674072</v>
      </c>
      <c r="CU933">
        <v>4.2661948204040527</v>
      </c>
      <c r="CV933">
        <v>4.7777724266052246</v>
      </c>
      <c r="CW933">
        <v>4.9729728698730469</v>
      </c>
      <c r="CX933">
        <v>5.1513662338256836</v>
      </c>
      <c r="CY933">
        <v>4.5512948036193848</v>
      </c>
      <c r="CZ933">
        <v>3.9687628746032715</v>
      </c>
    </row>
    <row r="934" spans="1:104" x14ac:dyDescent="0.25">
      <c r="A934" t="s">
        <v>1042</v>
      </c>
      <c r="B934" t="s">
        <v>24</v>
      </c>
      <c r="C934" t="s">
        <v>25</v>
      </c>
      <c r="D934" t="s">
        <v>186</v>
      </c>
      <c r="E934" t="s">
        <v>182</v>
      </c>
      <c r="F934">
        <v>2021</v>
      </c>
      <c r="G934" t="s">
        <v>178</v>
      </c>
      <c r="H934">
        <v>10</v>
      </c>
      <c r="I934">
        <v>154.96949768066406</v>
      </c>
      <c r="J934">
        <v>150.99673461914062</v>
      </c>
      <c r="K934">
        <v>147.81539916992187</v>
      </c>
      <c r="L934">
        <v>146.93168640136719</v>
      </c>
      <c r="M934">
        <v>153.68716430664062</v>
      </c>
      <c r="N934">
        <v>167.48611450195312</v>
      </c>
      <c r="O934">
        <v>185.43388366699219</v>
      </c>
      <c r="P934">
        <v>201.2777099609375</v>
      </c>
      <c r="Q934">
        <v>215.90277099609375</v>
      </c>
      <c r="R934">
        <v>228.69464111328125</v>
      </c>
      <c r="S934">
        <v>241.03083801269531</v>
      </c>
      <c r="T934">
        <v>246.08366394042969</v>
      </c>
      <c r="U934">
        <v>248.56268310546875</v>
      </c>
      <c r="V934">
        <v>250.47966003417969</v>
      </c>
      <c r="W934">
        <v>247.73779296875</v>
      </c>
      <c r="X934">
        <v>239.61474609375</v>
      </c>
      <c r="Y934">
        <v>228.9378662109375</v>
      </c>
      <c r="Z934">
        <v>217.51658630371094</v>
      </c>
      <c r="AA934">
        <v>207.90040588378906</v>
      </c>
      <c r="AB934">
        <v>199.95175170898437</v>
      </c>
      <c r="AC934">
        <v>191.16740417480469</v>
      </c>
      <c r="AD934">
        <v>179.03070068359375</v>
      </c>
      <c r="AE934">
        <v>171.00048828125</v>
      </c>
      <c r="AF934">
        <v>164.3046875</v>
      </c>
      <c r="AG934">
        <v>3.2453197985887527E-2</v>
      </c>
      <c r="AH934">
        <v>0.66134387254714966</v>
      </c>
      <c r="AI934">
        <v>0.39986974000930786</v>
      </c>
      <c r="AJ934">
        <v>0.77109372615814209</v>
      </c>
      <c r="AK934">
        <v>0.16261643171310425</v>
      </c>
      <c r="AL934">
        <v>0.42771837115287781</v>
      </c>
      <c r="AM934">
        <v>-1.5895895957946777</v>
      </c>
      <c r="AN934">
        <v>0.23374462127685547</v>
      </c>
      <c r="AO934">
        <v>1.5278433561325073</v>
      </c>
      <c r="AP934">
        <v>2.0777323246002197</v>
      </c>
      <c r="AQ934">
        <v>6.0756006240844727</v>
      </c>
      <c r="AR934">
        <v>20.878450393676758</v>
      </c>
      <c r="AS934">
        <v>21.129856109619141</v>
      </c>
      <c r="AT934">
        <v>19.732667922973633</v>
      </c>
      <c r="AU934">
        <v>18.799552917480469</v>
      </c>
      <c r="AV934">
        <v>19.202875137329102</v>
      </c>
      <c r="AW934">
        <v>18.980384826660156</v>
      </c>
      <c r="AX934">
        <v>16.522514343261719</v>
      </c>
      <c r="AY934">
        <v>7.1974115371704102</v>
      </c>
      <c r="AZ934">
        <v>4.345451831817627</v>
      </c>
      <c r="BA934">
        <v>2.9808979034423828</v>
      </c>
      <c r="BB934">
        <v>2.0249190330505371</v>
      </c>
      <c r="BC934">
        <v>2.1170740127563477</v>
      </c>
      <c r="BD934">
        <v>2.2044754028320313</v>
      </c>
      <c r="BE934">
        <v>69.850730895996094</v>
      </c>
      <c r="BF934">
        <v>68.435157775878906</v>
      </c>
      <c r="BG934">
        <v>67.805534362792969</v>
      </c>
      <c r="BH934">
        <v>67.543609619140625</v>
      </c>
      <c r="BI934">
        <v>66.1956787109375</v>
      </c>
      <c r="BJ934">
        <v>65.650489807128906</v>
      </c>
      <c r="BK934">
        <v>65.332839965820313</v>
      </c>
      <c r="BL934">
        <v>66.760528564453125</v>
      </c>
      <c r="BM934">
        <v>71.625312805175781</v>
      </c>
      <c r="BN934">
        <v>77.923667907714844</v>
      </c>
      <c r="BO934">
        <v>83.679634094238281</v>
      </c>
      <c r="BP934">
        <v>85.637420654296875</v>
      </c>
      <c r="BQ934">
        <v>87.670501708984375</v>
      </c>
      <c r="BR934">
        <v>88.569587707519531</v>
      </c>
      <c r="BS934">
        <v>87.927871704101563</v>
      </c>
      <c r="BT934">
        <v>86.212715148925781</v>
      </c>
      <c r="BU934">
        <v>86.066612243652344</v>
      </c>
      <c r="BV934">
        <v>85.069412231445313</v>
      </c>
      <c r="BW934">
        <v>82.093544006347656</v>
      </c>
      <c r="BX934">
        <v>79.497016906738281</v>
      </c>
      <c r="BY934">
        <v>76.257369995117188</v>
      </c>
      <c r="BZ934">
        <v>73.433753967285156</v>
      </c>
      <c r="CA934">
        <v>72.138374328613281</v>
      </c>
      <c r="CB934">
        <v>71.047996520996094</v>
      </c>
      <c r="CC934">
        <v>3.20792555809021</v>
      </c>
      <c r="CD934">
        <v>2.5673127174377441</v>
      </c>
      <c r="CE934">
        <v>2.15315842628479</v>
      </c>
      <c r="CF934">
        <v>2.8032360076904297</v>
      </c>
      <c r="CG934">
        <v>3.4401383399963379</v>
      </c>
      <c r="CH934">
        <v>4.1967759132385254</v>
      </c>
      <c r="CI934">
        <v>3.7577533721923828</v>
      </c>
      <c r="CJ934">
        <v>3.648754358291626</v>
      </c>
      <c r="CK934">
        <v>2.0123143196105957</v>
      </c>
      <c r="CL934">
        <v>3.7451248168945313</v>
      </c>
      <c r="CM934">
        <v>3.5917563438415527</v>
      </c>
      <c r="CN934">
        <v>3.5115580558776855</v>
      </c>
      <c r="CO934">
        <v>3.2299036979675293</v>
      </c>
      <c r="CP934">
        <v>3.0862689018249512</v>
      </c>
      <c r="CQ934">
        <v>3.2827422618865967</v>
      </c>
      <c r="CR934">
        <v>4.3504056930541992</v>
      </c>
      <c r="CS934">
        <v>3.5178287029266357</v>
      </c>
      <c r="CT934">
        <v>3.5834808349609375</v>
      </c>
      <c r="CU934">
        <v>4.1806125640869141</v>
      </c>
      <c r="CV934">
        <v>4.6105923652648926</v>
      </c>
      <c r="CW934">
        <v>4.8050045967102051</v>
      </c>
      <c r="CX934">
        <v>4.9811491966247559</v>
      </c>
      <c r="CY934">
        <v>4.4462494850158691</v>
      </c>
      <c r="CZ934">
        <v>3.9038276672363281</v>
      </c>
    </row>
    <row r="935" spans="1:104" x14ac:dyDescent="0.25">
      <c r="A935" t="s">
        <v>1043</v>
      </c>
      <c r="B935" t="s">
        <v>24</v>
      </c>
      <c r="C935" t="s">
        <v>25</v>
      </c>
      <c r="D935" t="s">
        <v>186</v>
      </c>
      <c r="E935" t="s">
        <v>182</v>
      </c>
      <c r="F935">
        <v>2021</v>
      </c>
      <c r="G935" t="s">
        <v>179</v>
      </c>
      <c r="H935">
        <v>11</v>
      </c>
      <c r="I935">
        <v>144.34098815917969</v>
      </c>
      <c r="J935">
        <v>140.78848266601562</v>
      </c>
      <c r="K935">
        <v>138.20530700683594</v>
      </c>
      <c r="L935">
        <v>138.00030517578125</v>
      </c>
      <c r="M935">
        <v>144.96493530273438</v>
      </c>
      <c r="N935">
        <v>157.06118774414062</v>
      </c>
      <c r="O935">
        <v>172.05458068847656</v>
      </c>
      <c r="P935">
        <v>188.76094055175781</v>
      </c>
      <c r="Q935">
        <v>202.31224060058594</v>
      </c>
      <c r="R935">
        <v>214.16670227050781</v>
      </c>
      <c r="S935">
        <v>225.46133422851563</v>
      </c>
      <c r="T935">
        <v>229.66963195800781</v>
      </c>
      <c r="U935">
        <v>232.31352233886719</v>
      </c>
      <c r="V935">
        <v>234.38232421875</v>
      </c>
      <c r="W935">
        <v>231.76515197753906</v>
      </c>
      <c r="X935">
        <v>223.1224365234375</v>
      </c>
      <c r="Y935">
        <v>213.15760803222656</v>
      </c>
      <c r="Z935">
        <v>203.60072326660156</v>
      </c>
      <c r="AA935">
        <v>190.07139587402344</v>
      </c>
      <c r="AB935">
        <v>181.14878845214844</v>
      </c>
      <c r="AC935">
        <v>175.36369323730469</v>
      </c>
      <c r="AD935">
        <v>165.5150146484375</v>
      </c>
      <c r="AE935">
        <v>158.288818359375</v>
      </c>
      <c r="AF935">
        <v>152.45855712890625</v>
      </c>
      <c r="AG935">
        <v>-7.0686966180801392E-2</v>
      </c>
      <c r="AH935">
        <v>0.63000482320785522</v>
      </c>
      <c r="AI935">
        <v>0.27645403146743774</v>
      </c>
      <c r="AJ935">
        <v>0.57276862859725952</v>
      </c>
      <c r="AK935">
        <v>-0.14341109991073608</v>
      </c>
      <c r="AL935">
        <v>-0.22409592568874359</v>
      </c>
      <c r="AM935">
        <v>-1.9914357662200928</v>
      </c>
      <c r="AN935">
        <v>-0.7505841851234436</v>
      </c>
      <c r="AO935">
        <v>0.58822351694107056</v>
      </c>
      <c r="AP935">
        <v>1.5667159557342529</v>
      </c>
      <c r="AQ935">
        <v>5.335019588470459</v>
      </c>
      <c r="AR935">
        <v>18.778913497924805</v>
      </c>
      <c r="AS935">
        <v>18.871448516845703</v>
      </c>
      <c r="AT935">
        <v>17.609365463256836</v>
      </c>
      <c r="AU935">
        <v>16.703689575195313</v>
      </c>
      <c r="AV935">
        <v>16.464689254760742</v>
      </c>
      <c r="AW935">
        <v>16.28889274597168</v>
      </c>
      <c r="AX935">
        <v>13.87239933013916</v>
      </c>
      <c r="AY935">
        <v>5.1442461013793945</v>
      </c>
      <c r="AZ935">
        <v>3.1357421875</v>
      </c>
      <c r="BA935">
        <v>2.2953445911407471</v>
      </c>
      <c r="BB935">
        <v>1.4440031051635742</v>
      </c>
      <c r="BC935">
        <v>1.505129337310791</v>
      </c>
      <c r="BD935">
        <v>1.6946589946746826</v>
      </c>
      <c r="BE935">
        <v>65.027587890625</v>
      </c>
      <c r="BF935">
        <v>64.466133117675781</v>
      </c>
      <c r="BG935">
        <v>62.593818664550781</v>
      </c>
      <c r="BH935">
        <v>62.184421539306641</v>
      </c>
      <c r="BI935">
        <v>61.915618896484375</v>
      </c>
      <c r="BJ935">
        <v>61.189193725585937</v>
      </c>
      <c r="BK935">
        <v>60.649204254150391</v>
      </c>
      <c r="BL935">
        <v>62.3385009765625</v>
      </c>
      <c r="BM935">
        <v>68.615875244140625</v>
      </c>
      <c r="BN935">
        <v>75.1519775390625</v>
      </c>
      <c r="BO935">
        <v>80.607444763183594</v>
      </c>
      <c r="BP935">
        <v>84.645980834960938</v>
      </c>
      <c r="BQ935">
        <v>85.955711364746094</v>
      </c>
      <c r="BR935">
        <v>85.707260131835938</v>
      </c>
      <c r="BS935">
        <v>85.495330810546875</v>
      </c>
      <c r="BT935">
        <v>84.33990478515625</v>
      </c>
      <c r="BU935">
        <v>83.050613403320313</v>
      </c>
      <c r="BV935">
        <v>77.921661376953125</v>
      </c>
      <c r="BW935">
        <v>74.46612548828125</v>
      </c>
      <c r="BX935">
        <v>70.912940979003906</v>
      </c>
      <c r="BY935">
        <v>69.108169555664063</v>
      </c>
      <c r="BZ935">
        <v>66.619026184082031</v>
      </c>
      <c r="CA935">
        <v>65.344329833984375</v>
      </c>
      <c r="CB935">
        <v>64.158638000488281</v>
      </c>
      <c r="CC935">
        <v>3.0759122371673584</v>
      </c>
      <c r="CD935">
        <v>2.4647624492645264</v>
      </c>
      <c r="CE935">
        <v>2.073422908782959</v>
      </c>
      <c r="CF935">
        <v>2.7107775211334229</v>
      </c>
      <c r="CG935">
        <v>3.3402190208435059</v>
      </c>
      <c r="CH935">
        <v>4.0512576103210449</v>
      </c>
      <c r="CI935">
        <v>3.5891404151916504</v>
      </c>
      <c r="CJ935">
        <v>3.5230529308319092</v>
      </c>
      <c r="CK935">
        <v>1.9414530992507935</v>
      </c>
      <c r="CL935">
        <v>3.6109952926635742</v>
      </c>
      <c r="CM935">
        <v>3.4591968059539795</v>
      </c>
      <c r="CN935">
        <v>3.3743059635162354</v>
      </c>
      <c r="CO935">
        <v>3.1080782413482666</v>
      </c>
      <c r="CP935">
        <v>2.973400354385376</v>
      </c>
      <c r="CQ935">
        <v>3.1618838310241699</v>
      </c>
      <c r="CR935">
        <v>4.1708483695983887</v>
      </c>
      <c r="CS935">
        <v>3.3726370334625244</v>
      </c>
      <c r="CT935">
        <v>3.4543852806091309</v>
      </c>
      <c r="CU935">
        <v>3.9345390796661377</v>
      </c>
      <c r="CV935">
        <v>4.2988481521606445</v>
      </c>
      <c r="CW935">
        <v>4.5371870994567871</v>
      </c>
      <c r="CX935">
        <v>4.7389321327209473</v>
      </c>
      <c r="CY935">
        <v>4.2367286682128906</v>
      </c>
      <c r="CZ935">
        <v>3.7293069362640381</v>
      </c>
    </row>
    <row r="936" spans="1:104" x14ac:dyDescent="0.25">
      <c r="A936" t="s">
        <v>1044</v>
      </c>
      <c r="B936" t="s">
        <v>24</v>
      </c>
      <c r="C936" t="s">
        <v>25</v>
      </c>
      <c r="D936" t="s">
        <v>186</v>
      </c>
      <c r="E936" t="s">
        <v>182</v>
      </c>
      <c r="F936">
        <v>2021</v>
      </c>
      <c r="G936" t="s">
        <v>180</v>
      </c>
      <c r="H936">
        <v>12</v>
      </c>
      <c r="I936">
        <v>125.42545318603516</v>
      </c>
      <c r="J936">
        <v>123.07768249511719</v>
      </c>
      <c r="K936">
        <v>122.14350128173828</v>
      </c>
      <c r="L936">
        <v>122.20249938964844</v>
      </c>
      <c r="M936">
        <v>128.19392395019531</v>
      </c>
      <c r="N936">
        <v>138.23863220214844</v>
      </c>
      <c r="O936">
        <v>152.63836669921875</v>
      </c>
      <c r="P936">
        <v>163.80989074707031</v>
      </c>
      <c r="Q936">
        <v>168.984619140625</v>
      </c>
      <c r="R936">
        <v>170.36915588378906</v>
      </c>
      <c r="S936">
        <v>170.459228515625</v>
      </c>
      <c r="T936">
        <v>166.82794189453125</v>
      </c>
      <c r="U936">
        <v>164.77508544921875</v>
      </c>
      <c r="V936">
        <v>162.32363891601562</v>
      </c>
      <c r="W936">
        <v>159.85797119140625</v>
      </c>
      <c r="X936">
        <v>157.27833557128906</v>
      </c>
      <c r="Y936">
        <v>157.39797973632812</v>
      </c>
      <c r="Z936">
        <v>159.00387573242187</v>
      </c>
      <c r="AA936">
        <v>154.94642639160156</v>
      </c>
      <c r="AB936">
        <v>149.70346069335937</v>
      </c>
      <c r="AC936">
        <v>145.94303894042969</v>
      </c>
      <c r="AD936">
        <v>140.57688903808594</v>
      </c>
      <c r="AE936">
        <v>134.89378356933594</v>
      </c>
      <c r="AF936">
        <v>130.38139343261719</v>
      </c>
      <c r="AG936">
        <v>-0.61907327175140381</v>
      </c>
      <c r="AH936">
        <v>0.61319267749786377</v>
      </c>
      <c r="AI936">
        <v>-0.304933100938797</v>
      </c>
      <c r="AJ936">
        <v>-0.33994573354721069</v>
      </c>
      <c r="AK936">
        <v>-1.7596457004547119</v>
      </c>
      <c r="AL936">
        <v>-3.5972747802734375</v>
      </c>
      <c r="AM936">
        <v>-4.6124520301818848</v>
      </c>
      <c r="AN936">
        <v>-5.8775978088378906</v>
      </c>
      <c r="AO936">
        <v>-3.8973383903503418</v>
      </c>
      <c r="AP936">
        <v>-0.62586081027984619</v>
      </c>
      <c r="AQ936">
        <v>2.4399034976959229</v>
      </c>
      <c r="AR936">
        <v>10.512083053588867</v>
      </c>
      <c r="AS936">
        <v>9.5682125091552734</v>
      </c>
      <c r="AT936">
        <v>8.5786771774291992</v>
      </c>
      <c r="AU936">
        <v>7.759493350982666</v>
      </c>
      <c r="AV936">
        <v>5.366734504699707</v>
      </c>
      <c r="AW936">
        <v>5.6342644691467285</v>
      </c>
      <c r="AX936">
        <v>3.0261154174804687</v>
      </c>
      <c r="AY936">
        <v>-3.1767804622650146</v>
      </c>
      <c r="AZ936">
        <v>-1.5299900770187378</v>
      </c>
      <c r="BA936">
        <v>-0.35612085461616516</v>
      </c>
      <c r="BB936">
        <v>-0.98562675714492798</v>
      </c>
      <c r="BC936">
        <v>-1.0850664377212524</v>
      </c>
      <c r="BD936">
        <v>-0.38127613067626953</v>
      </c>
      <c r="BE936">
        <v>49.486312866210937</v>
      </c>
      <c r="BF936">
        <v>48.986309051513672</v>
      </c>
      <c r="BG936">
        <v>48.082660675048828</v>
      </c>
      <c r="BH936">
        <v>47.53448486328125</v>
      </c>
      <c r="BI936">
        <v>47.486309051513672</v>
      </c>
      <c r="BJ936">
        <v>46.889961242675781</v>
      </c>
      <c r="BK936">
        <v>46.486309051513672</v>
      </c>
      <c r="BL936">
        <v>47.188133239746094</v>
      </c>
      <c r="BM936">
        <v>49.091781616210937</v>
      </c>
      <c r="BN936">
        <v>51.644523620605469</v>
      </c>
      <c r="BO936">
        <v>53.149085998535156</v>
      </c>
      <c r="BP936">
        <v>53.697261810302734</v>
      </c>
      <c r="BQ936">
        <v>54.596351623535156</v>
      </c>
      <c r="BR936">
        <v>55.596351623535156</v>
      </c>
      <c r="BS936">
        <v>55.701824188232422</v>
      </c>
      <c r="BT936">
        <v>55.745437622070313</v>
      </c>
      <c r="BU936">
        <v>55.144519805908203</v>
      </c>
      <c r="BV936">
        <v>53.135398864746094</v>
      </c>
      <c r="BW936">
        <v>51.635398864746094</v>
      </c>
      <c r="BX936">
        <v>51.332656860351563</v>
      </c>
      <c r="BY936">
        <v>50.227184295654297</v>
      </c>
      <c r="BZ936">
        <v>50.284488677978516</v>
      </c>
      <c r="CA936">
        <v>48.981746673583984</v>
      </c>
      <c r="CB936">
        <v>48.529922485351562</v>
      </c>
      <c r="CC936">
        <v>3.9188101291656494</v>
      </c>
      <c r="CD936">
        <v>3.1599733829498291</v>
      </c>
      <c r="CE936">
        <v>2.6880214214324951</v>
      </c>
      <c r="CF936">
        <v>3.520106315612793</v>
      </c>
      <c r="CG936">
        <v>4.330230712890625</v>
      </c>
      <c r="CH936">
        <v>5.225311279296875</v>
      </c>
      <c r="CI936">
        <v>4.6667280197143555</v>
      </c>
      <c r="CJ936">
        <v>4.4814863204956055</v>
      </c>
      <c r="CK936">
        <v>2.3779969215393066</v>
      </c>
      <c r="CL936">
        <v>4.2074642181396484</v>
      </c>
      <c r="CM936">
        <v>3.8311905860900879</v>
      </c>
      <c r="CN936">
        <v>3.593541145324707</v>
      </c>
      <c r="CO936">
        <v>3.23256516456604</v>
      </c>
      <c r="CP936">
        <v>3.0193557739257813</v>
      </c>
      <c r="CQ936">
        <v>3.1992137432098389</v>
      </c>
      <c r="CR936">
        <v>4.3112525939941406</v>
      </c>
      <c r="CS936">
        <v>3.653702974319458</v>
      </c>
      <c r="CT936">
        <v>3.9564282894134521</v>
      </c>
      <c r="CU936">
        <v>4.7034568786621094</v>
      </c>
      <c r="CV936">
        <v>5.2153377532958984</v>
      </c>
      <c r="CW936">
        <v>5.5432395935058594</v>
      </c>
      <c r="CX936">
        <v>5.8891725540161133</v>
      </c>
      <c r="CY936">
        <v>5.2930173873901367</v>
      </c>
      <c r="CZ936">
        <v>4.6771669387817383</v>
      </c>
    </row>
    <row r="937" spans="1:104" x14ac:dyDescent="0.25">
      <c r="A937" t="s">
        <v>1045</v>
      </c>
      <c r="B937" t="s">
        <v>24</v>
      </c>
      <c r="C937" t="s">
        <v>25</v>
      </c>
      <c r="D937" t="s">
        <v>186</v>
      </c>
      <c r="E937" t="s">
        <v>182</v>
      </c>
      <c r="F937">
        <v>2021</v>
      </c>
      <c r="G937" t="s">
        <v>181</v>
      </c>
      <c r="H937">
        <v>8</v>
      </c>
      <c r="I937">
        <v>157.84445190429687</v>
      </c>
      <c r="J937">
        <v>153.90916442871094</v>
      </c>
      <c r="K937">
        <v>150.851318359375</v>
      </c>
      <c r="L937">
        <v>150.40022277832031</v>
      </c>
      <c r="M937">
        <v>157.29730224609375</v>
      </c>
      <c r="N937">
        <v>173.906494140625</v>
      </c>
      <c r="O937">
        <v>189.72848510742187</v>
      </c>
      <c r="P937">
        <v>205.62345886230469</v>
      </c>
      <c r="Q937">
        <v>218.52520751953125</v>
      </c>
      <c r="R937">
        <v>229.30426025390625</v>
      </c>
      <c r="S937">
        <v>239.47602844238281</v>
      </c>
      <c r="T937">
        <v>242.23930358886719</v>
      </c>
      <c r="U937">
        <v>244.21260070800781</v>
      </c>
      <c r="V937">
        <v>244.25523376464844</v>
      </c>
      <c r="W937">
        <v>242.02456665039062</v>
      </c>
      <c r="X937">
        <v>236.0318603515625</v>
      </c>
      <c r="Y937">
        <v>228.301513671875</v>
      </c>
      <c r="Z937">
        <v>218.541259765625</v>
      </c>
      <c r="AA937">
        <v>206.9931640625</v>
      </c>
      <c r="AB937">
        <v>200.39288330078125</v>
      </c>
      <c r="AC937">
        <v>194.88835144042969</v>
      </c>
      <c r="AD937">
        <v>184.33383178710937</v>
      </c>
      <c r="AE937">
        <v>175.75286865234375</v>
      </c>
      <c r="AF937">
        <v>168.02403259277344</v>
      </c>
      <c r="AG937">
        <v>8.1070609390735626E-2</v>
      </c>
      <c r="AH937">
        <v>0.66910165548324585</v>
      </c>
      <c r="AI937">
        <v>0.45457372069358826</v>
      </c>
      <c r="AJ937">
        <v>0.85983526706695557</v>
      </c>
      <c r="AK937">
        <v>0.30340880155563354</v>
      </c>
      <c r="AL937">
        <v>0.73763775825500488</v>
      </c>
      <c r="AM937">
        <v>-1.3841361999511719</v>
      </c>
      <c r="AN937">
        <v>0.68642926216125488</v>
      </c>
      <c r="AO937">
        <v>1.9331296682357788</v>
      </c>
      <c r="AP937">
        <v>2.2542610168457031</v>
      </c>
      <c r="AQ937">
        <v>6.2038187980651855</v>
      </c>
      <c r="AR937">
        <v>20.885866165161133</v>
      </c>
      <c r="AS937">
        <v>21.161571502685547</v>
      </c>
      <c r="AT937">
        <v>19.627826690673828</v>
      </c>
      <c r="AU937">
        <v>18.760419845581055</v>
      </c>
      <c r="AV937">
        <v>19.554563522338867</v>
      </c>
      <c r="AW937">
        <v>19.558210372924805</v>
      </c>
      <c r="AX937">
        <v>17.32685661315918</v>
      </c>
      <c r="AY937">
        <v>7.8309431076049805</v>
      </c>
      <c r="AZ937">
        <v>4.7291836738586426</v>
      </c>
      <c r="BA937">
        <v>3.2514233589172363</v>
      </c>
      <c r="BB937">
        <v>2.2823467254638672</v>
      </c>
      <c r="BC937">
        <v>2.3832411766052246</v>
      </c>
      <c r="BD937">
        <v>2.4132862091064453</v>
      </c>
      <c r="BE937">
        <v>71.148384094238281</v>
      </c>
      <c r="BF937">
        <v>70.312324523925781</v>
      </c>
      <c r="BG937">
        <v>69.861869812011719</v>
      </c>
      <c r="BH937">
        <v>69.605339050292969</v>
      </c>
      <c r="BI937">
        <v>69.363265991210937</v>
      </c>
      <c r="BJ937">
        <v>69.111442565917969</v>
      </c>
      <c r="BK937">
        <v>69.547042846679688</v>
      </c>
      <c r="BL937">
        <v>71.605537414550781</v>
      </c>
      <c r="BM937">
        <v>75.234489440917969</v>
      </c>
      <c r="BN937">
        <v>79.472099304199219</v>
      </c>
      <c r="BO937">
        <v>83.380630493164062</v>
      </c>
      <c r="BP937">
        <v>85.774795532226563</v>
      </c>
      <c r="BQ937">
        <v>86.868858337402344</v>
      </c>
      <c r="BR937">
        <v>87.149322509765625</v>
      </c>
      <c r="BS937">
        <v>86.822486877441406</v>
      </c>
      <c r="BT937">
        <v>86.638519287109375</v>
      </c>
      <c r="BU937">
        <v>85.874359130859375</v>
      </c>
      <c r="BV937">
        <v>84.368003845214844</v>
      </c>
      <c r="BW937">
        <v>82.847572326660156</v>
      </c>
      <c r="BX937">
        <v>80.210968017578125</v>
      </c>
      <c r="BY937">
        <v>77.410835266113281</v>
      </c>
      <c r="BZ937">
        <v>75.289695739746094</v>
      </c>
      <c r="CA937">
        <v>74.064247131347656</v>
      </c>
      <c r="CB937">
        <v>73.16693115234375</v>
      </c>
      <c r="CC937">
        <v>3.2443597316741943</v>
      </c>
      <c r="CD937">
        <v>2.5982925891876221</v>
      </c>
      <c r="CE937">
        <v>2.1816880702972412</v>
      </c>
      <c r="CF937">
        <v>2.8491256237030029</v>
      </c>
      <c r="CG937">
        <v>3.4963998794555664</v>
      </c>
      <c r="CH937">
        <v>4.3277544975280762</v>
      </c>
      <c r="CI937">
        <v>3.8174324035644531</v>
      </c>
      <c r="CJ937">
        <v>3.7005167007446289</v>
      </c>
      <c r="CK937">
        <v>2.0224699974060059</v>
      </c>
      <c r="CL937">
        <v>3.7259385585784912</v>
      </c>
      <c r="CM937">
        <v>3.5413236618041992</v>
      </c>
      <c r="CN937">
        <v>3.4319744110107422</v>
      </c>
      <c r="CO937">
        <v>3.1508870124816895</v>
      </c>
      <c r="CP937">
        <v>2.9881961345672607</v>
      </c>
      <c r="CQ937">
        <v>3.1845221519470215</v>
      </c>
      <c r="CR937">
        <v>4.255040168762207</v>
      </c>
      <c r="CS937">
        <v>3.4835155010223389</v>
      </c>
      <c r="CT937">
        <v>3.5749444961547852</v>
      </c>
      <c r="CU937">
        <v>4.1329569816589355</v>
      </c>
      <c r="CV937">
        <v>4.5909771919250488</v>
      </c>
      <c r="CW937">
        <v>4.8672971725463867</v>
      </c>
      <c r="CX937">
        <v>5.0914850234985352</v>
      </c>
      <c r="CY937">
        <v>4.5373997688293457</v>
      </c>
      <c r="CZ937">
        <v>3.9639225006103516</v>
      </c>
    </row>
    <row r="938" spans="1:104" x14ac:dyDescent="0.25">
      <c r="A938" t="s">
        <v>1046</v>
      </c>
      <c r="B938" t="s">
        <v>24</v>
      </c>
      <c r="C938" t="s">
        <v>25</v>
      </c>
      <c r="D938" t="s">
        <v>186</v>
      </c>
      <c r="E938" t="s">
        <v>182</v>
      </c>
      <c r="F938">
        <v>2022</v>
      </c>
      <c r="G938" t="s">
        <v>169</v>
      </c>
      <c r="H938">
        <v>1</v>
      </c>
      <c r="I938">
        <v>123.28894805908203</v>
      </c>
      <c r="J938">
        <v>120.43357849121094</v>
      </c>
      <c r="K938">
        <v>119.92359924316406</v>
      </c>
      <c r="L938">
        <v>120.47460174560547</v>
      </c>
      <c r="M938">
        <v>127.6785888671875</v>
      </c>
      <c r="N938">
        <v>139.46881103515625</v>
      </c>
      <c r="O938">
        <v>156.831787109375</v>
      </c>
      <c r="P938">
        <v>169.34963989257812</v>
      </c>
      <c r="Q938">
        <v>173.05400085449219</v>
      </c>
      <c r="R938">
        <v>172.94903564453125</v>
      </c>
      <c r="S938">
        <v>173.65531921386719</v>
      </c>
      <c r="T938">
        <v>169.23725891113281</v>
      </c>
      <c r="U938">
        <v>167.32246398925781</v>
      </c>
      <c r="V938">
        <v>164.56201171875</v>
      </c>
      <c r="W938">
        <v>160.82183837890625</v>
      </c>
      <c r="X938">
        <v>157.91522216796875</v>
      </c>
      <c r="Y938">
        <v>156.84780883789062</v>
      </c>
      <c r="Z938">
        <v>157.40859985351562</v>
      </c>
      <c r="AA938">
        <v>154.5928955078125</v>
      </c>
      <c r="AB938">
        <v>148.91339111328125</v>
      </c>
      <c r="AC938">
        <v>145.10887145996094</v>
      </c>
      <c r="AD938">
        <v>139.39323425292969</v>
      </c>
      <c r="AE938">
        <v>134.48382568359375</v>
      </c>
      <c r="AF938">
        <v>130.00088500976562</v>
      </c>
      <c r="AG938">
        <v>-0.66660112142562866</v>
      </c>
      <c r="AH938">
        <v>0.59693104028701782</v>
      </c>
      <c r="AI938">
        <v>-0.35599279403686523</v>
      </c>
      <c r="AJ938">
        <v>-0.42125770449638367</v>
      </c>
      <c r="AK938">
        <v>-1.9201312065124512</v>
      </c>
      <c r="AL938">
        <v>-3.9735631942749023</v>
      </c>
      <c r="AM938">
        <v>-5.0232381820678711</v>
      </c>
      <c r="AN938">
        <v>-6.5864911079406738</v>
      </c>
      <c r="AO938">
        <v>-4.415473461151123</v>
      </c>
      <c r="AP938">
        <v>-0.82303190231323242</v>
      </c>
      <c r="AQ938">
        <v>2.2873780727386475</v>
      </c>
      <c r="AR938">
        <v>10.296853065490723</v>
      </c>
      <c r="AS938">
        <v>9.2783041000366211</v>
      </c>
      <c r="AT938">
        <v>8.3006267547607422</v>
      </c>
      <c r="AU938">
        <v>7.4380459785461426</v>
      </c>
      <c r="AV938">
        <v>4.826179027557373</v>
      </c>
      <c r="AW938">
        <v>5.0404186248779297</v>
      </c>
      <c r="AX938">
        <v>2.2895212173461914</v>
      </c>
      <c r="AY938">
        <v>-3.8436932563781738</v>
      </c>
      <c r="AZ938">
        <v>-1.8992465734481812</v>
      </c>
      <c r="BA938">
        <v>-0.56264972686767578</v>
      </c>
      <c r="BB938">
        <v>-1.2165020704269409</v>
      </c>
      <c r="BC938">
        <v>-1.2910608053207397</v>
      </c>
      <c r="BD938">
        <v>-0.54411762952804565</v>
      </c>
      <c r="BE938">
        <v>45.876274108886719</v>
      </c>
      <c r="BF938">
        <v>44.876274108886719</v>
      </c>
      <c r="BG938">
        <v>44.174446105957031</v>
      </c>
      <c r="BH938">
        <v>42.779922485351563</v>
      </c>
      <c r="BI938">
        <v>41.98175048828125</v>
      </c>
      <c r="BJ938">
        <v>41.23175048828125</v>
      </c>
      <c r="BK938">
        <v>40.933574676513672</v>
      </c>
      <c r="BL938">
        <v>41.380832672119141</v>
      </c>
      <c r="BM938">
        <v>45.600910186767578</v>
      </c>
      <c r="BN938">
        <v>50.504562377929688</v>
      </c>
      <c r="BO938">
        <v>53.759128570556641</v>
      </c>
      <c r="BP938">
        <v>55.509124755859375</v>
      </c>
      <c r="BQ938">
        <v>57.105476379394531</v>
      </c>
      <c r="BR938">
        <v>57.057304382324219</v>
      </c>
      <c r="BS938">
        <v>57.254566192626953</v>
      </c>
      <c r="BT938">
        <v>56.548171997070313</v>
      </c>
      <c r="BU938">
        <v>55.942695617675781</v>
      </c>
      <c r="BV938">
        <v>54.486312866210937</v>
      </c>
      <c r="BW938">
        <v>53.183570861816406</v>
      </c>
      <c r="BX938">
        <v>50.779926300048828</v>
      </c>
      <c r="BY938">
        <v>49.876270294189453</v>
      </c>
      <c r="BZ938">
        <v>49.275360107421875</v>
      </c>
      <c r="CA938">
        <v>49.135395050048828</v>
      </c>
      <c r="CB938">
        <v>48.78448486328125</v>
      </c>
      <c r="CC938">
        <v>4.00701904296875</v>
      </c>
      <c r="CD938">
        <v>3.215618371963501</v>
      </c>
      <c r="CE938">
        <v>2.7443945407867432</v>
      </c>
      <c r="CF938">
        <v>3.6093149185180664</v>
      </c>
      <c r="CG938">
        <v>4.4866118431091309</v>
      </c>
      <c r="CH938">
        <v>5.4860248565673828</v>
      </c>
      <c r="CI938">
        <v>4.9884076118469238</v>
      </c>
      <c r="CJ938">
        <v>4.8195209503173828</v>
      </c>
      <c r="CK938">
        <v>2.5327315330505371</v>
      </c>
      <c r="CL938">
        <v>4.4500174522399902</v>
      </c>
      <c r="CM938">
        <v>4.0632185935974121</v>
      </c>
      <c r="CN938">
        <v>3.7920374870300293</v>
      </c>
      <c r="CO938">
        <v>3.4141175746917725</v>
      </c>
      <c r="CP938">
        <v>3.1838231086730957</v>
      </c>
      <c r="CQ938">
        <v>3.3465065956115723</v>
      </c>
      <c r="CR938">
        <v>4.5020341873168945</v>
      </c>
      <c r="CS938">
        <v>3.7840473651885986</v>
      </c>
      <c r="CT938">
        <v>4.0708713531494141</v>
      </c>
      <c r="CU938">
        <v>4.8818635940551758</v>
      </c>
      <c r="CV938">
        <v>5.399543285369873</v>
      </c>
      <c r="CW938">
        <v>5.7395420074462891</v>
      </c>
      <c r="CX938">
        <v>6.0895271301269531</v>
      </c>
      <c r="CY938">
        <v>5.4894633293151855</v>
      </c>
      <c r="CZ938">
        <v>4.8499064445495605</v>
      </c>
    </row>
    <row r="939" spans="1:104" x14ac:dyDescent="0.25">
      <c r="A939" t="s">
        <v>1047</v>
      </c>
      <c r="B939" t="s">
        <v>24</v>
      </c>
      <c r="C939" t="s">
        <v>25</v>
      </c>
      <c r="D939" t="s">
        <v>186</v>
      </c>
      <c r="E939" t="s">
        <v>182</v>
      </c>
      <c r="F939">
        <v>2022</v>
      </c>
      <c r="G939" t="s">
        <v>170</v>
      </c>
      <c r="H939">
        <v>2</v>
      </c>
      <c r="I939">
        <v>128.17997741699219</v>
      </c>
      <c r="J939">
        <v>124.89031219482422</v>
      </c>
      <c r="K939">
        <v>123.37116241455078</v>
      </c>
      <c r="L939">
        <v>123.96024322509766</v>
      </c>
      <c r="M939">
        <v>130.14691162109375</v>
      </c>
      <c r="N939">
        <v>141.61421203613281</v>
      </c>
      <c r="O939">
        <v>158.94172668457031</v>
      </c>
      <c r="P939">
        <v>169.84117126464844</v>
      </c>
      <c r="Q939">
        <v>175.03738403320312</v>
      </c>
      <c r="R939">
        <v>176.37948608398437</v>
      </c>
      <c r="S939">
        <v>179.56637573242187</v>
      </c>
      <c r="T939">
        <v>177.99800109863281</v>
      </c>
      <c r="U939">
        <v>178.27366638183594</v>
      </c>
      <c r="V939">
        <v>177.63703918457031</v>
      </c>
      <c r="W939">
        <v>175.32106018066406</v>
      </c>
      <c r="X939">
        <v>170.29818725585937</v>
      </c>
      <c r="Y939">
        <v>165.69813537597656</v>
      </c>
      <c r="Z939">
        <v>165.10415649414062</v>
      </c>
      <c r="AA939">
        <v>162.96470642089844</v>
      </c>
      <c r="AB939">
        <v>156.94783020019531</v>
      </c>
      <c r="AC939">
        <v>152.86842346191406</v>
      </c>
      <c r="AD939">
        <v>145.742919921875</v>
      </c>
      <c r="AE939">
        <v>139.3492431640625</v>
      </c>
      <c r="AF939">
        <v>134.27082824707031</v>
      </c>
      <c r="AG939">
        <v>-0.55542075634002686</v>
      </c>
      <c r="AH939">
        <v>0.60879850387573242</v>
      </c>
      <c r="AI939">
        <v>-0.23351363837718964</v>
      </c>
      <c r="AJ939">
        <v>-0.23013462126255035</v>
      </c>
      <c r="AK939">
        <v>-1.5642659664154053</v>
      </c>
      <c r="AL939">
        <v>-3.2126922607421875</v>
      </c>
      <c r="AM939">
        <v>-4.3988761901855469</v>
      </c>
      <c r="AN939">
        <v>-5.3341054916381836</v>
      </c>
      <c r="AO939">
        <v>-3.3986437320709229</v>
      </c>
      <c r="AP939">
        <v>-0.38088440895080566</v>
      </c>
      <c r="AQ939">
        <v>2.7830760478973389</v>
      </c>
      <c r="AR939">
        <v>11.660674095153809</v>
      </c>
      <c r="AS939">
        <v>10.895892143249512</v>
      </c>
      <c r="AT939">
        <v>9.9169178009033203</v>
      </c>
      <c r="AU939">
        <v>9.0853691101074219</v>
      </c>
      <c r="AV939">
        <v>6.7743759155273437</v>
      </c>
      <c r="AW939">
        <v>6.88623046875</v>
      </c>
      <c r="AX939">
        <v>4.2898373603820801</v>
      </c>
      <c r="AY939">
        <v>-2.2456340789794922</v>
      </c>
      <c r="AZ939">
        <v>-0.99384558200836182</v>
      </c>
      <c r="BA939">
        <v>-3.6325138062238693E-2</v>
      </c>
      <c r="BB939">
        <v>-0.72089684009552002</v>
      </c>
      <c r="BC939">
        <v>-0.76994389295578003</v>
      </c>
      <c r="BD939">
        <v>-0.12293826788663864</v>
      </c>
      <c r="BE939">
        <v>54.337226867675781</v>
      </c>
      <c r="BF939">
        <v>54.135398864746094</v>
      </c>
      <c r="BG939">
        <v>53.539047241210938</v>
      </c>
      <c r="BH939">
        <v>53.135398864746094</v>
      </c>
      <c r="BI939">
        <v>53.587223052978516</v>
      </c>
      <c r="BJ939">
        <v>53.284488677978516</v>
      </c>
      <c r="BK939">
        <v>53.736312866210937</v>
      </c>
      <c r="BL939">
        <v>53.639965057373047</v>
      </c>
      <c r="BM939">
        <v>53.591789245605469</v>
      </c>
      <c r="BN939">
        <v>54.048175811767578</v>
      </c>
      <c r="BO939">
        <v>54.947261810302734</v>
      </c>
      <c r="BP939">
        <v>55.447261810302734</v>
      </c>
      <c r="BQ939">
        <v>56.793609619140625</v>
      </c>
      <c r="BR939">
        <v>55.341785430908203</v>
      </c>
      <c r="BS939">
        <v>54.442699432373047</v>
      </c>
      <c r="BT939">
        <v>53.341789245605469</v>
      </c>
      <c r="BU939">
        <v>51.091785430908203</v>
      </c>
      <c r="BV939">
        <v>49.789047241210938</v>
      </c>
      <c r="BW939">
        <v>48.740875244140625</v>
      </c>
      <c r="BX939">
        <v>49.490871429443359</v>
      </c>
      <c r="BY939">
        <v>49.240871429443359</v>
      </c>
      <c r="BZ939">
        <v>48.986309051513672</v>
      </c>
      <c r="CA939">
        <v>49.240871429443359</v>
      </c>
      <c r="CB939">
        <v>48.688137054443359</v>
      </c>
      <c r="CC939">
        <v>3.7691636085510254</v>
      </c>
      <c r="CD939">
        <v>3.0172967910766602</v>
      </c>
      <c r="CE939">
        <v>2.5546259880065918</v>
      </c>
      <c r="CF939">
        <v>3.3602163791656494</v>
      </c>
      <c r="CG939">
        <v>4.1379036903381348</v>
      </c>
      <c r="CH939">
        <v>5.039954662322998</v>
      </c>
      <c r="CI939">
        <v>4.5747923851013184</v>
      </c>
      <c r="CJ939">
        <v>4.3732705116271973</v>
      </c>
      <c r="CK939">
        <v>2.3179101943969727</v>
      </c>
      <c r="CL939">
        <v>4.1042428016662598</v>
      </c>
      <c r="CM939">
        <v>3.8003549575805664</v>
      </c>
      <c r="CN939">
        <v>3.608407735824585</v>
      </c>
      <c r="CO939">
        <v>3.2912492752075195</v>
      </c>
      <c r="CP939">
        <v>3.1095678806304932</v>
      </c>
      <c r="CQ939">
        <v>3.3012392520904541</v>
      </c>
      <c r="CR939">
        <v>4.3929533958435059</v>
      </c>
      <c r="CS939">
        <v>3.6191840171813965</v>
      </c>
      <c r="CT939">
        <v>3.8650989532470703</v>
      </c>
      <c r="CU939">
        <v>4.6556038856506348</v>
      </c>
      <c r="CV939">
        <v>5.1441960334777832</v>
      </c>
      <c r="CW939">
        <v>5.4642438888549805</v>
      </c>
      <c r="CX939">
        <v>5.7574343681335449</v>
      </c>
      <c r="CY939">
        <v>5.1463813781738281</v>
      </c>
      <c r="CZ939">
        <v>4.5323061943054199</v>
      </c>
    </row>
    <row r="940" spans="1:104" x14ac:dyDescent="0.25">
      <c r="A940" t="s">
        <v>1048</v>
      </c>
      <c r="B940" t="s">
        <v>24</v>
      </c>
      <c r="C940" t="s">
        <v>25</v>
      </c>
      <c r="D940" t="s">
        <v>186</v>
      </c>
      <c r="E940" t="s">
        <v>182</v>
      </c>
      <c r="F940">
        <v>2022</v>
      </c>
      <c r="G940" t="s">
        <v>171</v>
      </c>
      <c r="H940">
        <v>3</v>
      </c>
      <c r="I940">
        <v>136.60345458984375</v>
      </c>
      <c r="J940">
        <v>133.14317321777344</v>
      </c>
      <c r="K940">
        <v>130.46490478515625</v>
      </c>
      <c r="L940">
        <v>129.456298828125</v>
      </c>
      <c r="M940">
        <v>133.95491027832031</v>
      </c>
      <c r="N940">
        <v>146.5029296875</v>
      </c>
      <c r="O940">
        <v>165.36817932128906</v>
      </c>
      <c r="P940">
        <v>178.57170104980469</v>
      </c>
      <c r="Q940">
        <v>186.83840942382812</v>
      </c>
      <c r="R940">
        <v>192.57247924804687</v>
      </c>
      <c r="S940">
        <v>200.01237487792969</v>
      </c>
      <c r="T940">
        <v>202.27030944824219</v>
      </c>
      <c r="U940">
        <v>204.43968200683594</v>
      </c>
      <c r="V940">
        <v>207.15168762207031</v>
      </c>
      <c r="W940">
        <v>206.0501708984375</v>
      </c>
      <c r="X940">
        <v>199.21635437011719</v>
      </c>
      <c r="Y940">
        <v>191.06611633300781</v>
      </c>
      <c r="Z940">
        <v>182.90815734863281</v>
      </c>
      <c r="AA940">
        <v>175.65992736816406</v>
      </c>
      <c r="AB940">
        <v>172.71664428710937</v>
      </c>
      <c r="AC940">
        <v>168.32302856445312</v>
      </c>
      <c r="AD940">
        <v>159.94308471679687</v>
      </c>
      <c r="AE940">
        <v>151.7332763671875</v>
      </c>
      <c r="AF940">
        <v>144.73692321777344</v>
      </c>
      <c r="AG940">
        <v>-0.28692442178726196</v>
      </c>
      <c r="AH940">
        <v>0.61780184507369995</v>
      </c>
      <c r="AI940">
        <v>4.5273106545209885E-2</v>
      </c>
      <c r="AJ940">
        <v>0.20881308615207672</v>
      </c>
      <c r="AK940">
        <v>-0.75421279668807983</v>
      </c>
      <c r="AL940">
        <v>-1.5186147689819336</v>
      </c>
      <c r="AM940">
        <v>-3.0358784198760986</v>
      </c>
      <c r="AN940">
        <v>-2.7658944129943848</v>
      </c>
      <c r="AO940">
        <v>-1.2052170038223267</v>
      </c>
      <c r="AP940">
        <v>0.64407628774642944</v>
      </c>
      <c r="AQ940">
        <v>4.0481204986572266</v>
      </c>
      <c r="AR940">
        <v>15.149294853210449</v>
      </c>
      <c r="AS940">
        <v>14.882399559020996</v>
      </c>
      <c r="AT940">
        <v>13.884452819824219</v>
      </c>
      <c r="AU940">
        <v>13.104413986206055</v>
      </c>
      <c r="AV940">
        <v>11.865724563598633</v>
      </c>
      <c r="AW940">
        <v>11.812756538391113</v>
      </c>
      <c r="AX940">
        <v>9.2313385009765625</v>
      </c>
      <c r="AY940">
        <v>1.7443827390670776</v>
      </c>
      <c r="AZ940">
        <v>1.2765988111495972</v>
      </c>
      <c r="BA940">
        <v>1.2638353109359741</v>
      </c>
      <c r="BB940">
        <v>0.47769111394882202</v>
      </c>
      <c r="BC940">
        <v>0.48806837201118469</v>
      </c>
      <c r="BD940">
        <v>0.87880825996398926</v>
      </c>
      <c r="BE940">
        <v>58.981746673583984</v>
      </c>
      <c r="BF940">
        <v>57.67901611328125</v>
      </c>
      <c r="BG940">
        <v>56.029926300048828</v>
      </c>
      <c r="BH940">
        <v>55.933574676513672</v>
      </c>
      <c r="BI940">
        <v>55.837223052978516</v>
      </c>
      <c r="BJ940">
        <v>55.192699432373047</v>
      </c>
      <c r="BK940">
        <v>54.894527435302734</v>
      </c>
      <c r="BL940">
        <v>56.399089813232422</v>
      </c>
      <c r="BM940">
        <v>62.057300567626953</v>
      </c>
      <c r="BN940">
        <v>66.912773132324219</v>
      </c>
      <c r="BO940">
        <v>71.610038757324219</v>
      </c>
      <c r="BP940">
        <v>74.956390380859375</v>
      </c>
      <c r="BQ940">
        <v>77.759132385253906</v>
      </c>
      <c r="BR940">
        <v>78.403648376464844</v>
      </c>
      <c r="BS940">
        <v>73.864601135253906</v>
      </c>
      <c r="BT940">
        <v>72.75</v>
      </c>
      <c r="BU940">
        <v>72.350914001464844</v>
      </c>
      <c r="BV940">
        <v>71.447265625</v>
      </c>
      <c r="BW940">
        <v>69.78448486328125</v>
      </c>
      <c r="BX940">
        <v>66.029930114746094</v>
      </c>
      <c r="BY940">
        <v>64.779922485351563</v>
      </c>
      <c r="BZ940">
        <v>63.227188110351562</v>
      </c>
      <c r="CA940">
        <v>62.630832672119141</v>
      </c>
      <c r="CB940">
        <v>61.227184295654297</v>
      </c>
      <c r="CC940">
        <v>3.2622380256652832</v>
      </c>
      <c r="CD940">
        <v>2.6122751235961914</v>
      </c>
      <c r="CE940">
        <v>2.1935172080993652</v>
      </c>
      <c r="CF940">
        <v>2.8498492240905762</v>
      </c>
      <c r="CG940">
        <v>3.4590473175048828</v>
      </c>
      <c r="CH940">
        <v>4.2351260185241699</v>
      </c>
      <c r="CI940">
        <v>3.8663969039916992</v>
      </c>
      <c r="CJ940">
        <v>3.734642505645752</v>
      </c>
      <c r="CK940">
        <v>2.0093631744384766</v>
      </c>
      <c r="CL940">
        <v>3.6383829116821289</v>
      </c>
      <c r="CM940">
        <v>3.4382731914520264</v>
      </c>
      <c r="CN940">
        <v>3.3303050994873047</v>
      </c>
      <c r="CO940">
        <v>3.0652284622192383</v>
      </c>
      <c r="CP940">
        <v>2.945014476776123</v>
      </c>
      <c r="CQ940">
        <v>3.1506893634796143</v>
      </c>
      <c r="CR940">
        <v>4.1734347343444824</v>
      </c>
      <c r="CS940">
        <v>3.3890466690063477</v>
      </c>
      <c r="CT940">
        <v>3.4784531593322754</v>
      </c>
      <c r="CU940">
        <v>4.0750703811645508</v>
      </c>
      <c r="CV940">
        <v>4.5948195457458496</v>
      </c>
      <c r="CW940">
        <v>4.8829078674316406</v>
      </c>
      <c r="CX940">
        <v>5.1316051483154297</v>
      </c>
      <c r="CY940">
        <v>4.5514678955078125</v>
      </c>
      <c r="CZ940">
        <v>3.9677190780639648</v>
      </c>
    </row>
    <row r="941" spans="1:104" x14ac:dyDescent="0.25">
      <c r="A941" t="s">
        <v>1049</v>
      </c>
      <c r="B941" t="s">
        <v>24</v>
      </c>
      <c r="C941" t="s">
        <v>25</v>
      </c>
      <c r="D941" t="s">
        <v>186</v>
      </c>
      <c r="E941" t="s">
        <v>182</v>
      </c>
      <c r="F941">
        <v>2022</v>
      </c>
      <c r="G941" t="s">
        <v>172</v>
      </c>
      <c r="H941">
        <v>4</v>
      </c>
      <c r="I941">
        <v>145.44853210449219</v>
      </c>
      <c r="J941">
        <v>140.99978637695312</v>
      </c>
      <c r="K941">
        <v>138.18450927734375</v>
      </c>
      <c r="L941">
        <v>136.95916748046875</v>
      </c>
      <c r="M941">
        <v>142.28195190429687</v>
      </c>
      <c r="N941">
        <v>155.83151245117187</v>
      </c>
      <c r="O941">
        <v>171.82084655761719</v>
      </c>
      <c r="P941">
        <v>187.03573608398437</v>
      </c>
      <c r="Q941">
        <v>200.4476318359375</v>
      </c>
      <c r="R941">
        <v>212.65811157226562</v>
      </c>
      <c r="S941">
        <v>224.05989074707031</v>
      </c>
      <c r="T941">
        <v>228.46321105957031</v>
      </c>
      <c r="U941">
        <v>231.05758666992187</v>
      </c>
      <c r="V941">
        <v>232.68498229980469</v>
      </c>
      <c r="W941">
        <v>229.37872314453125</v>
      </c>
      <c r="X941">
        <v>221.36994934082031</v>
      </c>
      <c r="Y941">
        <v>210.80477905273437</v>
      </c>
      <c r="Z941">
        <v>199.80819702148437</v>
      </c>
      <c r="AA941">
        <v>187.53276062011719</v>
      </c>
      <c r="AB941">
        <v>184.28326416015625</v>
      </c>
      <c r="AC941">
        <v>180.33541870117187</v>
      </c>
      <c r="AD941">
        <v>171.34359741210937</v>
      </c>
      <c r="AE941">
        <v>163.00897216796875</v>
      </c>
      <c r="AF941">
        <v>155.98805236816406</v>
      </c>
      <c r="AG941">
        <v>-1.4646147377789021E-2</v>
      </c>
      <c r="AH941">
        <v>0.62520307302474976</v>
      </c>
      <c r="AI941">
        <v>0.33049863576889038</v>
      </c>
      <c r="AJ941">
        <v>0.65197527408599854</v>
      </c>
      <c r="AK941">
        <v>1.9013542681932449E-2</v>
      </c>
      <c r="AL941">
        <v>0.11567532271146774</v>
      </c>
      <c r="AM941">
        <v>-1.706852912902832</v>
      </c>
      <c r="AN941">
        <v>-0.21631571650505066</v>
      </c>
      <c r="AO941">
        <v>1.0399314165115356</v>
      </c>
      <c r="AP941">
        <v>1.7609633207321167</v>
      </c>
      <c r="AQ941">
        <v>5.4949436187744141</v>
      </c>
      <c r="AR941">
        <v>19.07280158996582</v>
      </c>
      <c r="AS941">
        <v>19.251914978027344</v>
      </c>
      <c r="AT941">
        <v>17.953727722167969</v>
      </c>
      <c r="AU941">
        <v>17.017698287963867</v>
      </c>
      <c r="AV941">
        <v>17.11164665222168</v>
      </c>
      <c r="AW941">
        <v>16.864654541015625</v>
      </c>
      <c r="AX941">
        <v>14.474864959716797</v>
      </c>
      <c r="AY941">
        <v>5.8555736541748047</v>
      </c>
      <c r="AZ941">
        <v>3.6345071792602539</v>
      </c>
      <c r="BA941">
        <v>2.610466480255127</v>
      </c>
      <c r="BB941">
        <v>1.7359895706176758</v>
      </c>
      <c r="BC941">
        <v>1.8040605783462524</v>
      </c>
      <c r="BD941">
        <v>1.9276959896087646</v>
      </c>
      <c r="BE941">
        <v>65.326698303222656</v>
      </c>
      <c r="BF941">
        <v>63.980350494384766</v>
      </c>
      <c r="BG941">
        <v>62.680591583251953</v>
      </c>
      <c r="BH941">
        <v>63.200065612792969</v>
      </c>
      <c r="BI941">
        <v>62.200061798095703</v>
      </c>
      <c r="BJ941">
        <v>61.853710174560547</v>
      </c>
      <c r="BK941">
        <v>61.240875244140625</v>
      </c>
      <c r="BL941">
        <v>65.013687133789063</v>
      </c>
      <c r="BM941">
        <v>72.1463623046875</v>
      </c>
      <c r="BN941">
        <v>78.238327026367188</v>
      </c>
      <c r="BO941">
        <v>83.388816833496094</v>
      </c>
      <c r="BP941">
        <v>87.080116271972656</v>
      </c>
      <c r="BQ941">
        <v>88.3211669921875</v>
      </c>
      <c r="BR941">
        <v>88.379692077636719</v>
      </c>
      <c r="BS941">
        <v>88.110214233398438</v>
      </c>
      <c r="BT941">
        <v>87.718490600585937</v>
      </c>
      <c r="BU941">
        <v>87.194465637207031</v>
      </c>
      <c r="BV941">
        <v>85.420143127441406</v>
      </c>
      <c r="BW941">
        <v>83.105476379394531</v>
      </c>
      <c r="BX941">
        <v>78.353889465332031</v>
      </c>
      <c r="BY941">
        <v>74.898902893066406</v>
      </c>
      <c r="BZ941">
        <v>72.743675231933594</v>
      </c>
      <c r="CA941">
        <v>69.754310607910156</v>
      </c>
      <c r="CB941">
        <v>67.821952819824219</v>
      </c>
      <c r="CC941">
        <v>3.0444309711456299</v>
      </c>
      <c r="CD941">
        <v>2.4245197772979736</v>
      </c>
      <c r="CE941">
        <v>2.0360236167907715</v>
      </c>
      <c r="CF941">
        <v>2.6424438953399658</v>
      </c>
      <c r="CG941">
        <v>3.2201642990112305</v>
      </c>
      <c r="CH941">
        <v>3.9481539726257324</v>
      </c>
      <c r="CI941">
        <v>3.5206117630004883</v>
      </c>
      <c r="CJ941">
        <v>3.4279024600982666</v>
      </c>
      <c r="CK941">
        <v>1.8893969058990479</v>
      </c>
      <c r="CL941">
        <v>3.5210483074188232</v>
      </c>
      <c r="CM941">
        <v>3.3758614063262939</v>
      </c>
      <c r="CN941">
        <v>3.2967321872711182</v>
      </c>
      <c r="CO941">
        <v>3.0362486839294434</v>
      </c>
      <c r="CP941">
        <v>2.8992607593536377</v>
      </c>
      <c r="CQ941">
        <v>3.0739481449127197</v>
      </c>
      <c r="CR941">
        <v>4.0644683837890625</v>
      </c>
      <c r="CS941">
        <v>3.2767691612243652</v>
      </c>
      <c r="CT941">
        <v>3.3299589157104492</v>
      </c>
      <c r="CU941">
        <v>3.8129374980926514</v>
      </c>
      <c r="CV941">
        <v>4.2974305152893066</v>
      </c>
      <c r="CW941">
        <v>4.5854253768920898</v>
      </c>
      <c r="CX941">
        <v>4.8198766708374023</v>
      </c>
      <c r="CY941">
        <v>4.2857699394226074</v>
      </c>
      <c r="CZ941">
        <v>3.7478067874908447</v>
      </c>
    </row>
    <row r="942" spans="1:104" x14ac:dyDescent="0.25">
      <c r="A942" t="s">
        <v>1050</v>
      </c>
      <c r="B942" t="s">
        <v>24</v>
      </c>
      <c r="C942" t="s">
        <v>25</v>
      </c>
      <c r="D942" t="s">
        <v>186</v>
      </c>
      <c r="E942" t="s">
        <v>182</v>
      </c>
      <c r="F942">
        <v>2022</v>
      </c>
      <c r="G942" t="s">
        <v>173</v>
      </c>
      <c r="H942">
        <v>5</v>
      </c>
      <c r="I942">
        <v>145.199462890625</v>
      </c>
      <c r="J942">
        <v>141.5953369140625</v>
      </c>
      <c r="K942">
        <v>138.7120361328125</v>
      </c>
      <c r="L942">
        <v>138.25828552246094</v>
      </c>
      <c r="M942">
        <v>144.50267028808594</v>
      </c>
      <c r="N942">
        <v>158.4547119140625</v>
      </c>
      <c r="O942">
        <v>173.64378356933594</v>
      </c>
      <c r="P942">
        <v>192.08943176269531</v>
      </c>
      <c r="Q942">
        <v>208.56259155273437</v>
      </c>
      <c r="R942">
        <v>221.183837890625</v>
      </c>
      <c r="S942">
        <v>231.86137390136719</v>
      </c>
      <c r="T942">
        <v>236.02247619628906</v>
      </c>
      <c r="U942">
        <v>237.67240905761719</v>
      </c>
      <c r="V942">
        <v>237.55863952636719</v>
      </c>
      <c r="W942">
        <v>233.65208435058594</v>
      </c>
      <c r="X942">
        <v>225.24546813964844</v>
      </c>
      <c r="Y942">
        <v>214.45042419433594</v>
      </c>
      <c r="Z942">
        <v>203.46966552734375</v>
      </c>
      <c r="AA942">
        <v>191.06929016113281</v>
      </c>
      <c r="AB942">
        <v>186.848876953125</v>
      </c>
      <c r="AC942">
        <v>183.14724731445312</v>
      </c>
      <c r="AD942">
        <v>172.26611328125</v>
      </c>
      <c r="AE942">
        <v>164.20445251464844</v>
      </c>
      <c r="AF942">
        <v>156.70265197753906</v>
      </c>
      <c r="AG942">
        <v>3.0477356165647507E-2</v>
      </c>
      <c r="AH942">
        <v>0.62573361396789551</v>
      </c>
      <c r="AI942">
        <v>0.37648633122444153</v>
      </c>
      <c r="AJ942">
        <v>0.72511434555053711</v>
      </c>
      <c r="AK942">
        <v>0.14384764432907104</v>
      </c>
      <c r="AL942">
        <v>0.37830236554145813</v>
      </c>
      <c r="AM942">
        <v>-1.5077277421951294</v>
      </c>
      <c r="AN942">
        <v>0.18348996341228485</v>
      </c>
      <c r="AO942">
        <v>1.4398967027664185</v>
      </c>
      <c r="AP942">
        <v>1.9931951761245728</v>
      </c>
      <c r="AQ942">
        <v>5.8350381851196289</v>
      </c>
      <c r="AR942">
        <v>20.004297256469727</v>
      </c>
      <c r="AS942">
        <v>20.17510986328125</v>
      </c>
      <c r="AT942">
        <v>18.684961318969727</v>
      </c>
      <c r="AU942">
        <v>17.696416854858398</v>
      </c>
      <c r="AV942">
        <v>17.996620178222656</v>
      </c>
      <c r="AW942">
        <v>17.72651481628418</v>
      </c>
      <c r="AX942">
        <v>15.394954681396484</v>
      </c>
      <c r="AY942">
        <v>6.5570893287658691</v>
      </c>
      <c r="AZ942">
        <v>4.0264725685119629</v>
      </c>
      <c r="BA942">
        <v>2.8431746959686279</v>
      </c>
      <c r="BB942">
        <v>1.9269360303878784</v>
      </c>
      <c r="BC942">
        <v>2.0051243305206299</v>
      </c>
      <c r="BD942">
        <v>2.0804975032806396</v>
      </c>
      <c r="BE942">
        <v>68.582664489746094</v>
      </c>
      <c r="BF942">
        <v>67.933570861816406</v>
      </c>
      <c r="BG942">
        <v>67.389968872070312</v>
      </c>
      <c r="BH942">
        <v>66.841781616210938</v>
      </c>
      <c r="BI942">
        <v>65.990867614746094</v>
      </c>
      <c r="BJ942">
        <v>65.389961242675781</v>
      </c>
      <c r="BK942">
        <v>64.789054870605469</v>
      </c>
      <c r="BL942">
        <v>67.956390380859375</v>
      </c>
      <c r="BM942">
        <v>75.229194641113281</v>
      </c>
      <c r="BN942">
        <v>80.281936645507812</v>
      </c>
      <c r="BO942">
        <v>85.075546264648438</v>
      </c>
      <c r="BP942">
        <v>87.681022644042969</v>
      </c>
      <c r="BQ942">
        <v>87.233757019042969</v>
      </c>
      <c r="BR942">
        <v>86.229194641113281</v>
      </c>
      <c r="BS942">
        <v>86.080108642578125</v>
      </c>
      <c r="BT942">
        <v>84.974639892578125</v>
      </c>
      <c r="BU942">
        <v>82.76824951171875</v>
      </c>
      <c r="BV942">
        <v>81.167327880859375</v>
      </c>
      <c r="BW942">
        <v>80.807296752929688</v>
      </c>
      <c r="BX942">
        <v>78.759124755859375</v>
      </c>
      <c r="BY942">
        <v>74.100914001464844</v>
      </c>
      <c r="BZ942">
        <v>70.942703247070312</v>
      </c>
      <c r="CA942">
        <v>69.644523620605469</v>
      </c>
      <c r="CB942">
        <v>68.639968872070312</v>
      </c>
      <c r="CC942">
        <v>3.0077917575836182</v>
      </c>
      <c r="CD942">
        <v>2.4098789691925049</v>
      </c>
      <c r="CE942">
        <v>2.0231766700744629</v>
      </c>
      <c r="CF942">
        <v>2.6401329040527344</v>
      </c>
      <c r="CG942">
        <v>3.2366006374359131</v>
      </c>
      <c r="CH942">
        <v>3.9731152057647705</v>
      </c>
      <c r="CI942">
        <v>3.5211491584777832</v>
      </c>
      <c r="CJ942">
        <v>3.4847722053527832</v>
      </c>
      <c r="CK942">
        <v>1.9456157684326172</v>
      </c>
      <c r="CL942">
        <v>3.624622106552124</v>
      </c>
      <c r="CM942">
        <v>3.4572944641113281</v>
      </c>
      <c r="CN942">
        <v>3.3708024024963379</v>
      </c>
      <c r="CO942">
        <v>3.0910711288452148</v>
      </c>
      <c r="CP942">
        <v>2.929579496383667</v>
      </c>
      <c r="CQ942">
        <v>3.0988895893096924</v>
      </c>
      <c r="CR942">
        <v>4.0931100845336914</v>
      </c>
      <c r="CS942">
        <v>3.2985703945159912</v>
      </c>
      <c r="CT942">
        <v>3.3555130958557129</v>
      </c>
      <c r="CU942">
        <v>3.8453912734985352</v>
      </c>
      <c r="CV942">
        <v>4.3139753341674805</v>
      </c>
      <c r="CW942">
        <v>4.6106128692626953</v>
      </c>
      <c r="CX942">
        <v>4.7956571578979492</v>
      </c>
      <c r="CY942">
        <v>4.2726502418518066</v>
      </c>
      <c r="CZ942">
        <v>3.7262439727783203</v>
      </c>
    </row>
    <row r="943" spans="1:104" x14ac:dyDescent="0.25">
      <c r="A943" t="s">
        <v>1051</v>
      </c>
      <c r="B943" t="s">
        <v>24</v>
      </c>
      <c r="C943" t="s">
        <v>25</v>
      </c>
      <c r="D943" t="s">
        <v>186</v>
      </c>
      <c r="E943" t="s">
        <v>182</v>
      </c>
      <c r="F943">
        <v>2022</v>
      </c>
      <c r="G943" t="s">
        <v>174</v>
      </c>
      <c r="H943">
        <v>6</v>
      </c>
      <c r="I943">
        <v>149.03297424316406</v>
      </c>
      <c r="J943">
        <v>145.0548095703125</v>
      </c>
      <c r="K943">
        <v>142.27047729492188</v>
      </c>
      <c r="L943">
        <v>141.28277587890625</v>
      </c>
      <c r="M943">
        <v>147.1788330078125</v>
      </c>
      <c r="N943">
        <v>160.40728759765625</v>
      </c>
      <c r="O943">
        <v>174.93759155273437</v>
      </c>
      <c r="P943">
        <v>193.24258422851562</v>
      </c>
      <c r="Q943">
        <v>206.37506103515625</v>
      </c>
      <c r="R943">
        <v>217.39881896972656</v>
      </c>
      <c r="S943">
        <v>227.74876403808594</v>
      </c>
      <c r="T943">
        <v>231.18310546875</v>
      </c>
      <c r="U943">
        <v>232.11534118652344</v>
      </c>
      <c r="V943">
        <v>231.85847473144531</v>
      </c>
      <c r="W943">
        <v>228.71693420410156</v>
      </c>
      <c r="X943">
        <v>221.916015625</v>
      </c>
      <c r="Y943">
        <v>214.19595336914062</v>
      </c>
      <c r="Z943">
        <v>203.8575439453125</v>
      </c>
      <c r="AA943">
        <v>192.80377197265625</v>
      </c>
      <c r="AB943">
        <v>185.9971923828125</v>
      </c>
      <c r="AC943">
        <v>183.00909423828125</v>
      </c>
      <c r="AD943">
        <v>173.44630432128906</v>
      </c>
      <c r="AE943">
        <v>165.90408325195312</v>
      </c>
      <c r="AF943">
        <v>158.61671447753906</v>
      </c>
      <c r="AG943">
        <v>-5.2281245589256287E-2</v>
      </c>
      <c r="AH943">
        <v>0.64876824617385864</v>
      </c>
      <c r="AI943">
        <v>0.30395689606666565</v>
      </c>
      <c r="AJ943">
        <v>0.61675232648849487</v>
      </c>
      <c r="AK943">
        <v>-8.977007120847702E-2</v>
      </c>
      <c r="AL943">
        <v>-0.11284761130809784</v>
      </c>
      <c r="AM943">
        <v>-1.9292291402816772</v>
      </c>
      <c r="AN943">
        <v>-0.5846903920173645</v>
      </c>
      <c r="AO943">
        <v>0.75852864980697632</v>
      </c>
      <c r="AP943">
        <v>1.6609439849853516</v>
      </c>
      <c r="AQ943">
        <v>5.4721975326538086</v>
      </c>
      <c r="AR943">
        <v>19.061029434204102</v>
      </c>
      <c r="AS943">
        <v>19.035568237304688</v>
      </c>
      <c r="AT943">
        <v>17.592435836791992</v>
      </c>
      <c r="AU943">
        <v>16.655187606811523</v>
      </c>
      <c r="AV943">
        <v>16.640810012817383</v>
      </c>
      <c r="AW943">
        <v>16.624061584472656</v>
      </c>
      <c r="AX943">
        <v>14.179219245910645</v>
      </c>
      <c r="AY943">
        <v>5.4763503074645996</v>
      </c>
      <c r="AZ943">
        <v>3.3695995807647705</v>
      </c>
      <c r="BA943">
        <v>2.4840023517608643</v>
      </c>
      <c r="BB943">
        <v>1.5934615135192871</v>
      </c>
      <c r="BC943">
        <v>1.6631900072097778</v>
      </c>
      <c r="BD943">
        <v>1.8276182413101196</v>
      </c>
      <c r="BE943">
        <v>66.72894287109375</v>
      </c>
      <c r="BF943">
        <v>64.739295959472656</v>
      </c>
      <c r="BG943">
        <v>64.335639953613281</v>
      </c>
      <c r="BH943">
        <v>64.174629211425781</v>
      </c>
      <c r="BI943">
        <v>64.222808837890625</v>
      </c>
      <c r="BJ943">
        <v>64.069160461425781</v>
      </c>
      <c r="BK943">
        <v>64.540458679199219</v>
      </c>
      <c r="BL943">
        <v>69.101097106933594</v>
      </c>
      <c r="BM943">
        <v>72.361793518066406</v>
      </c>
      <c r="BN943">
        <v>75.673477172851563</v>
      </c>
      <c r="BO943">
        <v>79.191551208496094</v>
      </c>
      <c r="BP943">
        <v>81.342216491699219</v>
      </c>
      <c r="BQ943">
        <v>82.946113586425781</v>
      </c>
      <c r="BR943">
        <v>83.592216491699219</v>
      </c>
      <c r="BS943">
        <v>82.123908996582031</v>
      </c>
      <c r="BT943">
        <v>82.881263732910156</v>
      </c>
      <c r="BU943">
        <v>82.619346618652344</v>
      </c>
      <c r="BV943">
        <v>80.420494079589844</v>
      </c>
      <c r="BW943">
        <v>78.930839538574219</v>
      </c>
      <c r="BX943">
        <v>77.361618041992188</v>
      </c>
      <c r="BY943">
        <v>75.266487121582031</v>
      </c>
      <c r="BZ943">
        <v>72.548179626464844</v>
      </c>
      <c r="CA943">
        <v>70.947257995605469</v>
      </c>
      <c r="CB943">
        <v>69.47894287109375</v>
      </c>
      <c r="CC943">
        <v>3.1551961898803711</v>
      </c>
      <c r="CD943">
        <v>2.5230927467346191</v>
      </c>
      <c r="CE943">
        <v>2.120635986328125</v>
      </c>
      <c r="CF943">
        <v>2.7572901248931885</v>
      </c>
      <c r="CG943">
        <v>3.3691487312316895</v>
      </c>
      <c r="CH943">
        <v>4.1105818748474121</v>
      </c>
      <c r="CI943">
        <v>3.6256570816040039</v>
      </c>
      <c r="CJ943">
        <v>3.5825953483581543</v>
      </c>
      <c r="CK943">
        <v>1.9677106142044067</v>
      </c>
      <c r="CL943">
        <v>3.6389515399932861</v>
      </c>
      <c r="CM943">
        <v>3.4690558910369873</v>
      </c>
      <c r="CN943">
        <v>3.374190092086792</v>
      </c>
      <c r="CO943">
        <v>3.085256814956665</v>
      </c>
      <c r="CP943">
        <v>2.92218017578125</v>
      </c>
      <c r="CQ943">
        <v>3.100456714630127</v>
      </c>
      <c r="CR943">
        <v>4.1214179992675781</v>
      </c>
      <c r="CS943">
        <v>3.3673100471496582</v>
      </c>
      <c r="CT943">
        <v>3.4360408782958984</v>
      </c>
      <c r="CU943">
        <v>3.9657058715820313</v>
      </c>
      <c r="CV943">
        <v>4.3876733779907227</v>
      </c>
      <c r="CW943">
        <v>4.7075381278991699</v>
      </c>
      <c r="CX943">
        <v>4.9337625503540039</v>
      </c>
      <c r="CY943">
        <v>4.4118599891662598</v>
      </c>
      <c r="CZ943">
        <v>3.8547918796539307</v>
      </c>
    </row>
    <row r="944" spans="1:104" x14ac:dyDescent="0.25">
      <c r="A944" t="s">
        <v>1052</v>
      </c>
      <c r="B944" t="s">
        <v>24</v>
      </c>
      <c r="C944" t="s">
        <v>25</v>
      </c>
      <c r="D944" t="s">
        <v>186</v>
      </c>
      <c r="E944" t="s">
        <v>182</v>
      </c>
      <c r="F944">
        <v>2022</v>
      </c>
      <c r="G944" t="s">
        <v>175</v>
      </c>
      <c r="H944">
        <v>7</v>
      </c>
      <c r="I944">
        <v>154.54498291015625</v>
      </c>
      <c r="J944">
        <v>150.99348449707031</v>
      </c>
      <c r="K944">
        <v>147.87867736816406</v>
      </c>
      <c r="L944">
        <v>147.48658752441406</v>
      </c>
      <c r="M944">
        <v>154.50448608398437</v>
      </c>
      <c r="N944">
        <v>170.10072326660156</v>
      </c>
      <c r="O944">
        <v>184.94833374023437</v>
      </c>
      <c r="P944">
        <v>201.76295471191406</v>
      </c>
      <c r="Q944">
        <v>213.75840759277344</v>
      </c>
      <c r="R944">
        <v>225.0411376953125</v>
      </c>
      <c r="S944">
        <v>235.16032409667969</v>
      </c>
      <c r="T944">
        <v>237.55415344238281</v>
      </c>
      <c r="U944">
        <v>239.308349609375</v>
      </c>
      <c r="V944">
        <v>238.96659851074219</v>
      </c>
      <c r="W944">
        <v>236.13258361816406</v>
      </c>
      <c r="X944">
        <v>231.65544128417969</v>
      </c>
      <c r="Y944">
        <v>224.82432556152344</v>
      </c>
      <c r="Z944">
        <v>213.77969360351562</v>
      </c>
      <c r="AA944">
        <v>201.27836608886719</v>
      </c>
      <c r="AB944">
        <v>193.42646789550781</v>
      </c>
      <c r="AC944">
        <v>189.68846130371094</v>
      </c>
      <c r="AD944">
        <v>179.78239440917969</v>
      </c>
      <c r="AE944">
        <v>171.8236083984375</v>
      </c>
      <c r="AF944">
        <v>164.54197692871094</v>
      </c>
      <c r="AG944">
        <v>9.3812152743339539E-2</v>
      </c>
      <c r="AH944">
        <v>0.65649586915969849</v>
      </c>
      <c r="AI944">
        <v>0.46054846048355103</v>
      </c>
      <c r="AJ944">
        <v>0.86553692817687988</v>
      </c>
      <c r="AK944">
        <v>0.33806028962135315</v>
      </c>
      <c r="AL944">
        <v>0.80501067638397217</v>
      </c>
      <c r="AM944">
        <v>-1.280515193939209</v>
      </c>
      <c r="AN944">
        <v>0.8008120059967041</v>
      </c>
      <c r="AO944">
        <v>2.0001339912414551</v>
      </c>
      <c r="AP944">
        <v>2.2612833976745605</v>
      </c>
      <c r="AQ944">
        <v>6.1360845565795898</v>
      </c>
      <c r="AR944">
        <v>20.57457160949707</v>
      </c>
      <c r="AS944">
        <v>20.852249145507813</v>
      </c>
      <c r="AT944">
        <v>19.314706802368164</v>
      </c>
      <c r="AU944">
        <v>18.417531967163086</v>
      </c>
      <c r="AV944">
        <v>19.371747970581055</v>
      </c>
      <c r="AW944">
        <v>19.434410095214844</v>
      </c>
      <c r="AX944">
        <v>17.15069580078125</v>
      </c>
      <c r="AY944">
        <v>7.7998180389404297</v>
      </c>
      <c r="AZ944">
        <v>4.6695985794067383</v>
      </c>
      <c r="BA944">
        <v>3.2229733467102051</v>
      </c>
      <c r="BB944">
        <v>2.2833538055419922</v>
      </c>
      <c r="BC944">
        <v>2.390404224395752</v>
      </c>
      <c r="BD944">
        <v>2.4097654819488525</v>
      </c>
      <c r="BE944">
        <v>72.043609619140625</v>
      </c>
      <c r="BF944">
        <v>71.798179626464844</v>
      </c>
      <c r="BG944">
        <v>71.447265625</v>
      </c>
      <c r="BH944">
        <v>71.346343994140625</v>
      </c>
      <c r="BI944">
        <v>71.341789245605469</v>
      </c>
      <c r="BJ944">
        <v>71.192703247070313</v>
      </c>
      <c r="BK944">
        <v>70.990875244140625</v>
      </c>
      <c r="BL944">
        <v>72.75</v>
      </c>
      <c r="BM944">
        <v>74.960952758789063</v>
      </c>
      <c r="BN944">
        <v>78.864601135253906</v>
      </c>
      <c r="BO944">
        <v>82.325546264648438</v>
      </c>
      <c r="BP944">
        <v>85.3392333984375</v>
      </c>
      <c r="BQ944">
        <v>86.185585021972656</v>
      </c>
      <c r="BR944">
        <v>87.479202270507813</v>
      </c>
      <c r="BS944">
        <v>87.729194641113281</v>
      </c>
      <c r="BT944">
        <v>85.935585021972656</v>
      </c>
      <c r="BU944">
        <v>83.277374267578125</v>
      </c>
      <c r="BV944">
        <v>81.57098388671875</v>
      </c>
      <c r="BW944">
        <v>81.364601135253906</v>
      </c>
      <c r="BX944">
        <v>80.009124755859375</v>
      </c>
      <c r="BY944">
        <v>76.460952758789063</v>
      </c>
      <c r="BZ944">
        <v>74.403656005859375</v>
      </c>
      <c r="CA944">
        <v>73.302742004394531</v>
      </c>
      <c r="CB944">
        <v>73.048179626464844</v>
      </c>
      <c r="CC944">
        <v>3.1718556880950928</v>
      </c>
      <c r="CD944">
        <v>2.5454373359680176</v>
      </c>
      <c r="CE944">
        <v>2.1358156204223633</v>
      </c>
      <c r="CF944">
        <v>2.7898809909820557</v>
      </c>
      <c r="CG944">
        <v>3.4291877746582031</v>
      </c>
      <c r="CH944">
        <v>4.2268667221069336</v>
      </c>
      <c r="CI944">
        <v>3.7158279418945313</v>
      </c>
      <c r="CJ944">
        <v>3.6257784366607666</v>
      </c>
      <c r="CK944">
        <v>1.9754745960235596</v>
      </c>
      <c r="CL944">
        <v>3.6520698070526123</v>
      </c>
      <c r="CM944">
        <v>3.4725251197814941</v>
      </c>
      <c r="CN944">
        <v>3.3606979846954346</v>
      </c>
      <c r="CO944">
        <v>3.083143949508667</v>
      </c>
      <c r="CP944">
        <v>2.9192366600036621</v>
      </c>
      <c r="CQ944">
        <v>3.1026179790496826</v>
      </c>
      <c r="CR944">
        <v>4.1701116561889648</v>
      </c>
      <c r="CS944">
        <v>3.4251339435577393</v>
      </c>
      <c r="CT944">
        <v>3.4916665554046631</v>
      </c>
      <c r="CU944">
        <v>4.0131640434265137</v>
      </c>
      <c r="CV944">
        <v>4.4242777824401855</v>
      </c>
      <c r="CW944">
        <v>4.7306232452392578</v>
      </c>
      <c r="CX944">
        <v>4.9588675498962402</v>
      </c>
      <c r="CY944">
        <v>4.4296369552612305</v>
      </c>
      <c r="CZ944">
        <v>3.8762054443359375</v>
      </c>
    </row>
    <row r="945" spans="1:104" x14ac:dyDescent="0.25">
      <c r="A945" t="s">
        <v>1053</v>
      </c>
      <c r="B945" t="s">
        <v>24</v>
      </c>
      <c r="C945" t="s">
        <v>25</v>
      </c>
      <c r="D945" t="s">
        <v>186</v>
      </c>
      <c r="E945" t="s">
        <v>182</v>
      </c>
      <c r="F945">
        <v>2022</v>
      </c>
      <c r="G945" t="s">
        <v>176</v>
      </c>
      <c r="H945">
        <v>8</v>
      </c>
      <c r="I945">
        <v>158.98493957519531</v>
      </c>
      <c r="J945">
        <v>154.98234558105469</v>
      </c>
      <c r="K945">
        <v>151.91290283203125</v>
      </c>
      <c r="L945">
        <v>151.44528198242187</v>
      </c>
      <c r="M945">
        <v>158.51884460449219</v>
      </c>
      <c r="N945">
        <v>175.40721130371094</v>
      </c>
      <c r="O945">
        <v>191.29489135742187</v>
      </c>
      <c r="P945">
        <v>207.41291809082031</v>
      </c>
      <c r="Q945">
        <v>220.96707153320312</v>
      </c>
      <c r="R945">
        <v>232.65541076660156</v>
      </c>
      <c r="S945">
        <v>243.6339111328125</v>
      </c>
      <c r="T945">
        <v>246.65713500976562</v>
      </c>
      <c r="U945">
        <v>248.709716796875</v>
      </c>
      <c r="V945">
        <v>248.50907897949219</v>
      </c>
      <c r="W945">
        <v>246.01669311523437</v>
      </c>
      <c r="X945">
        <v>239.84632873535156</v>
      </c>
      <c r="Y945">
        <v>231.76715087890625</v>
      </c>
      <c r="Z945">
        <v>221.78620910644531</v>
      </c>
      <c r="AA945">
        <v>209.73043823242187</v>
      </c>
      <c r="AB945">
        <v>202.80924987792969</v>
      </c>
      <c r="AC945">
        <v>196.95903015136719</v>
      </c>
      <c r="AD945">
        <v>186.09294128417969</v>
      </c>
      <c r="AE945">
        <v>177.40626525878906</v>
      </c>
      <c r="AF945">
        <v>169.60546875</v>
      </c>
      <c r="AG945">
        <v>0.1189306378364563</v>
      </c>
      <c r="AH945">
        <v>0.66974747180938721</v>
      </c>
      <c r="AI945">
        <v>0.49463248252868652</v>
      </c>
      <c r="AJ945">
        <v>0.92230445146560669</v>
      </c>
      <c r="AK945">
        <v>0.4149053692817688</v>
      </c>
      <c r="AL945">
        <v>0.9768451452255249</v>
      </c>
      <c r="AM945">
        <v>-1.2046785354614258</v>
      </c>
      <c r="AN945">
        <v>1.0448349714279175</v>
      </c>
      <c r="AO945">
        <v>2.2593915462493896</v>
      </c>
      <c r="AP945">
        <v>2.4234893321990967</v>
      </c>
      <c r="AQ945">
        <v>6.4318833351135254</v>
      </c>
      <c r="AR945">
        <v>21.510637283325195</v>
      </c>
      <c r="AS945">
        <v>21.856298446655273</v>
      </c>
      <c r="AT945">
        <v>20.262985229492187</v>
      </c>
      <c r="AU945">
        <v>19.373188018798828</v>
      </c>
      <c r="AV945">
        <v>20.365898132324219</v>
      </c>
      <c r="AW945">
        <v>20.345531463623047</v>
      </c>
      <c r="AX945">
        <v>18.152910232543945</v>
      </c>
      <c r="AY945">
        <v>8.4550743103027344</v>
      </c>
      <c r="AZ945">
        <v>5.083076000213623</v>
      </c>
      <c r="BA945">
        <v>3.4518270492553711</v>
      </c>
      <c r="BB945">
        <v>2.4649562835693359</v>
      </c>
      <c r="BC945">
        <v>2.5739102363586426</v>
      </c>
      <c r="BD945">
        <v>2.5647702217102051</v>
      </c>
      <c r="BE945">
        <v>73.830116271972656</v>
      </c>
      <c r="BF945">
        <v>72.922775268554688</v>
      </c>
      <c r="BG945">
        <v>72.322776794433594</v>
      </c>
      <c r="BH945">
        <v>71.957672119140625</v>
      </c>
      <c r="BI945">
        <v>70.993972778320313</v>
      </c>
      <c r="BJ945">
        <v>70.793968200683594</v>
      </c>
      <c r="BK945">
        <v>70.709587097167969</v>
      </c>
      <c r="BL945">
        <v>72.018333435058594</v>
      </c>
      <c r="BM945">
        <v>76.294204711914063</v>
      </c>
      <c r="BN945">
        <v>80.173812866210937</v>
      </c>
      <c r="BO945">
        <v>84.3497314453125</v>
      </c>
      <c r="BP945">
        <v>85.959274291992188</v>
      </c>
      <c r="BQ945">
        <v>87.876152038574219</v>
      </c>
      <c r="BR945">
        <v>86.514694213867188</v>
      </c>
      <c r="BS945">
        <v>86.781120300292969</v>
      </c>
      <c r="BT945">
        <v>87.187004089355469</v>
      </c>
      <c r="BU945">
        <v>86.612350463867188</v>
      </c>
      <c r="BV945">
        <v>86.093086242675781</v>
      </c>
      <c r="BW945">
        <v>83.562858581542969</v>
      </c>
      <c r="BX945">
        <v>80.9639892578125</v>
      </c>
      <c r="BY945">
        <v>77.968620300292969</v>
      </c>
      <c r="BZ945">
        <v>75.913375854492188</v>
      </c>
      <c r="CA945">
        <v>75.309730529785156</v>
      </c>
      <c r="CB945">
        <v>74.846961975097656</v>
      </c>
      <c r="CC945">
        <v>3.257340669631958</v>
      </c>
      <c r="CD945">
        <v>2.6078979969024658</v>
      </c>
      <c r="CE945">
        <v>2.189777135848999</v>
      </c>
      <c r="CF945">
        <v>2.8596296310424805</v>
      </c>
      <c r="CG945">
        <v>3.5122940540313721</v>
      </c>
      <c r="CH945">
        <v>4.351280689239502</v>
      </c>
      <c r="CI945">
        <v>3.8366842269897461</v>
      </c>
      <c r="CJ945">
        <v>3.7207961082458496</v>
      </c>
      <c r="CK945">
        <v>2.0383956432342529</v>
      </c>
      <c r="CL945">
        <v>3.7687182426452637</v>
      </c>
      <c r="CM945">
        <v>3.591761589050293</v>
      </c>
      <c r="CN945">
        <v>3.4833283424377441</v>
      </c>
      <c r="CO945">
        <v>3.1985201835632324</v>
      </c>
      <c r="CP945">
        <v>3.0304276943206787</v>
      </c>
      <c r="CQ945">
        <v>3.2263786792755127</v>
      </c>
      <c r="CR945">
        <v>4.309781551361084</v>
      </c>
      <c r="CS945">
        <v>3.5243349075317383</v>
      </c>
      <c r="CT945">
        <v>3.6156723499298096</v>
      </c>
      <c r="CU945">
        <v>4.1743564605712891</v>
      </c>
      <c r="CV945">
        <v>4.6324868202209473</v>
      </c>
      <c r="CW945">
        <v>4.9043169021606445</v>
      </c>
      <c r="CX945">
        <v>5.1244101524353027</v>
      </c>
      <c r="CY945">
        <v>4.5654640197753906</v>
      </c>
      <c r="CZ945">
        <v>3.9883368015289307</v>
      </c>
    </row>
    <row r="946" spans="1:104" x14ac:dyDescent="0.25">
      <c r="A946" t="s">
        <v>1054</v>
      </c>
      <c r="B946" t="s">
        <v>24</v>
      </c>
      <c r="C946" t="s">
        <v>25</v>
      </c>
      <c r="D946" t="s">
        <v>186</v>
      </c>
      <c r="E946" t="s">
        <v>182</v>
      </c>
      <c r="F946">
        <v>2022</v>
      </c>
      <c r="G946" t="s">
        <v>177</v>
      </c>
      <c r="H946">
        <v>9</v>
      </c>
      <c r="I946">
        <v>157.13433837890625</v>
      </c>
      <c r="J946">
        <v>153.263916015625</v>
      </c>
      <c r="K946">
        <v>150.40815734863281</v>
      </c>
      <c r="L946">
        <v>150.31393432617188</v>
      </c>
      <c r="M946">
        <v>158.64328002929687</v>
      </c>
      <c r="N946">
        <v>175.80085754394531</v>
      </c>
      <c r="O946">
        <v>195.41709899902344</v>
      </c>
      <c r="P946">
        <v>212.05070495605469</v>
      </c>
      <c r="Q946">
        <v>229.55555725097656</v>
      </c>
      <c r="R946">
        <v>244.7227783203125</v>
      </c>
      <c r="S946">
        <v>256.3260498046875</v>
      </c>
      <c r="T946">
        <v>259.903564453125</v>
      </c>
      <c r="U946">
        <v>261.74365234375</v>
      </c>
      <c r="V946">
        <v>260.72647094726562</v>
      </c>
      <c r="W946">
        <v>257.19815063476562</v>
      </c>
      <c r="X946">
        <v>248.44357299804687</v>
      </c>
      <c r="Y946">
        <v>236.94161987304687</v>
      </c>
      <c r="Z946">
        <v>225.93681335449219</v>
      </c>
      <c r="AA946">
        <v>214.54666137695312</v>
      </c>
      <c r="AB946">
        <v>209.36039733886719</v>
      </c>
      <c r="AC946">
        <v>199.89114379882812</v>
      </c>
      <c r="AD946">
        <v>187.24807739257812</v>
      </c>
      <c r="AE946">
        <v>177.04666137695312</v>
      </c>
      <c r="AF946">
        <v>168.95649719238281</v>
      </c>
      <c r="AG946">
        <v>0.17082643508911133</v>
      </c>
      <c r="AH946">
        <v>0.65929567813873291</v>
      </c>
      <c r="AI946">
        <v>0.54191106557846069</v>
      </c>
      <c r="AJ946">
        <v>0.99457252025604248</v>
      </c>
      <c r="AK946">
        <v>0.56588637828826904</v>
      </c>
      <c r="AL946">
        <v>1.2986419200897217</v>
      </c>
      <c r="AM946">
        <v>-0.96246355772018433</v>
      </c>
      <c r="AN946">
        <v>1.5634825229644775</v>
      </c>
      <c r="AO946">
        <v>2.7823057174682617</v>
      </c>
      <c r="AP946">
        <v>2.7464401721954346</v>
      </c>
      <c r="AQ946">
        <v>6.9404430389404297</v>
      </c>
      <c r="AR946">
        <v>23.016593933105469</v>
      </c>
      <c r="AS946">
        <v>23.441377639770508</v>
      </c>
      <c r="AT946">
        <v>21.678163528442383</v>
      </c>
      <c r="AU946">
        <v>20.685659408569336</v>
      </c>
      <c r="AV946">
        <v>21.801563262939453</v>
      </c>
      <c r="AW946">
        <v>21.491682052612305</v>
      </c>
      <c r="AX946">
        <v>19.290992736816406</v>
      </c>
      <c r="AY946">
        <v>9.3815345764160156</v>
      </c>
      <c r="AZ946">
        <v>5.6684331893920898</v>
      </c>
      <c r="BA946">
        <v>3.7337572574615479</v>
      </c>
      <c r="BB946">
        <v>2.7018940448760986</v>
      </c>
      <c r="BC946">
        <v>2.7957348823547363</v>
      </c>
      <c r="BD946">
        <v>2.7275943756103516</v>
      </c>
      <c r="BE946">
        <v>71.990875244140625</v>
      </c>
      <c r="BF946">
        <v>71.789054870605469</v>
      </c>
      <c r="BG946">
        <v>71.341789245605469</v>
      </c>
      <c r="BH946">
        <v>70.942703247070312</v>
      </c>
      <c r="BI946">
        <v>70.894523620605469</v>
      </c>
      <c r="BJ946">
        <v>70.389968872070312</v>
      </c>
      <c r="BK946">
        <v>71.947257995605469</v>
      </c>
      <c r="BL946">
        <v>72.552734375</v>
      </c>
      <c r="BM946">
        <v>77.32098388671875</v>
      </c>
      <c r="BN946">
        <v>83.176460266113281</v>
      </c>
      <c r="BO946">
        <v>87.655654907226562</v>
      </c>
      <c r="BP946">
        <v>90.458389282226563</v>
      </c>
      <c r="BQ946">
        <v>90.467514038085938</v>
      </c>
      <c r="BR946">
        <v>91.011131286621094</v>
      </c>
      <c r="BS946">
        <v>90.655654907226563</v>
      </c>
      <c r="BT946">
        <v>90.550178527832031</v>
      </c>
      <c r="BU946">
        <v>90.988319396972656</v>
      </c>
      <c r="BV946">
        <v>89.387405395507813</v>
      </c>
      <c r="BW946">
        <v>87.531936645507813</v>
      </c>
      <c r="BX946">
        <v>82.509124755859375</v>
      </c>
      <c r="BY946">
        <v>79.947257995605469</v>
      </c>
      <c r="BZ946">
        <v>78.293609619140625</v>
      </c>
      <c r="CA946">
        <v>76.697257995605469</v>
      </c>
      <c r="CB946">
        <v>75.293609619140625</v>
      </c>
      <c r="CC946">
        <v>3.2157955169677734</v>
      </c>
      <c r="CD946">
        <v>2.5763230323791504</v>
      </c>
      <c r="CE946">
        <v>2.1660027503967285</v>
      </c>
      <c r="CF946">
        <v>2.8352541923522949</v>
      </c>
      <c r="CG946">
        <v>3.5111658573150635</v>
      </c>
      <c r="CH946">
        <v>4.3563237190246582</v>
      </c>
      <c r="CI946">
        <v>3.915421724319458</v>
      </c>
      <c r="CJ946">
        <v>3.8001472949981689</v>
      </c>
      <c r="CK946">
        <v>2.1153478622436523</v>
      </c>
      <c r="CL946">
        <v>3.9613029956817627</v>
      </c>
      <c r="CM946">
        <v>3.7760450839996338</v>
      </c>
      <c r="CN946">
        <v>3.6667485237121582</v>
      </c>
      <c r="CO946">
        <v>3.3626556396484375</v>
      </c>
      <c r="CP946">
        <v>3.1762101650238037</v>
      </c>
      <c r="CQ946">
        <v>3.3691556453704834</v>
      </c>
      <c r="CR946">
        <v>4.459587574005127</v>
      </c>
      <c r="CS946">
        <v>3.5986320972442627</v>
      </c>
      <c r="CT946">
        <v>3.6788210868835449</v>
      </c>
      <c r="CU946">
        <v>4.2661638259887695</v>
      </c>
      <c r="CV946">
        <v>4.7782111167907715</v>
      </c>
      <c r="CW946">
        <v>4.9734392166137695</v>
      </c>
      <c r="CX946">
        <v>5.1518139839172363</v>
      </c>
      <c r="CY946">
        <v>4.5514464378356934</v>
      </c>
      <c r="CZ946">
        <v>3.968860387802124</v>
      </c>
    </row>
    <row r="947" spans="1:104" x14ac:dyDescent="0.25">
      <c r="A947" t="s">
        <v>1055</v>
      </c>
      <c r="B947" t="s">
        <v>24</v>
      </c>
      <c r="C947" t="s">
        <v>25</v>
      </c>
      <c r="D947" t="s">
        <v>186</v>
      </c>
      <c r="E947" t="s">
        <v>182</v>
      </c>
      <c r="F947">
        <v>2022</v>
      </c>
      <c r="G947" t="s">
        <v>178</v>
      </c>
      <c r="H947">
        <v>10</v>
      </c>
      <c r="I947">
        <v>154.970947265625</v>
      </c>
      <c r="J947">
        <v>150.9979248046875</v>
      </c>
      <c r="K947">
        <v>147.81640625</v>
      </c>
      <c r="L947">
        <v>146.93275451660156</v>
      </c>
      <c r="M947">
        <v>153.68878173828125</v>
      </c>
      <c r="N947">
        <v>167.48753356933594</v>
      </c>
      <c r="O947">
        <v>185.434326171875</v>
      </c>
      <c r="P947">
        <v>201.27803039550781</v>
      </c>
      <c r="Q947">
        <v>215.90092468261719</v>
      </c>
      <c r="R947">
        <v>228.69227600097656</v>
      </c>
      <c r="S947">
        <v>241.02426147460937</v>
      </c>
      <c r="T947">
        <v>246.07623291015625</v>
      </c>
      <c r="U947">
        <v>248.55416870117187</v>
      </c>
      <c r="V947">
        <v>250.47035217285156</v>
      </c>
      <c r="W947">
        <v>247.72773742675781</v>
      </c>
      <c r="X947">
        <v>239.60391235351562</v>
      </c>
      <c r="Y947">
        <v>228.92596435546875</v>
      </c>
      <c r="Z947">
        <v>217.50375366210937</v>
      </c>
      <c r="AA947">
        <v>207.88656616210937</v>
      </c>
      <c r="AB947">
        <v>199.93673706054687</v>
      </c>
      <c r="AC947">
        <v>191.1527099609375</v>
      </c>
      <c r="AD947">
        <v>179.02716064453125</v>
      </c>
      <c r="AE947">
        <v>171.00117492675781</v>
      </c>
      <c r="AF947">
        <v>164.30671691894531</v>
      </c>
      <c r="AG947">
        <v>3.1848464161157608E-2</v>
      </c>
      <c r="AH947">
        <v>0.66070288419723511</v>
      </c>
      <c r="AI947">
        <v>0.39904448390007019</v>
      </c>
      <c r="AJ947">
        <v>0.77018237113952637</v>
      </c>
      <c r="AK947">
        <v>0.16214935481548309</v>
      </c>
      <c r="AL947">
        <v>0.42775094509124756</v>
      </c>
      <c r="AM947">
        <v>-1.5902653932571411</v>
      </c>
      <c r="AN947">
        <v>0.23322446644306183</v>
      </c>
      <c r="AO947">
        <v>1.5274717807769775</v>
      </c>
      <c r="AP947">
        <v>2.0777058601379395</v>
      </c>
      <c r="AQ947">
        <v>6.0730986595153809</v>
      </c>
      <c r="AR947">
        <v>20.872928619384766</v>
      </c>
      <c r="AS947">
        <v>21.124382019042969</v>
      </c>
      <c r="AT947">
        <v>19.72722053527832</v>
      </c>
      <c r="AU947">
        <v>18.794710159301758</v>
      </c>
      <c r="AV947">
        <v>19.197429656982422</v>
      </c>
      <c r="AW947">
        <v>18.974945068359375</v>
      </c>
      <c r="AX947">
        <v>16.516935348510742</v>
      </c>
      <c r="AY947">
        <v>7.1920490264892578</v>
      </c>
      <c r="AZ947">
        <v>4.3452343940734863</v>
      </c>
      <c r="BA947">
        <v>2.9823076725006104</v>
      </c>
      <c r="BB947">
        <v>2.025982141494751</v>
      </c>
      <c r="BC947">
        <v>2.1186010837554932</v>
      </c>
      <c r="BD947">
        <v>2.2056567668914795</v>
      </c>
      <c r="BE947">
        <v>69.850738525390625</v>
      </c>
      <c r="BF947">
        <v>68.435157775878906</v>
      </c>
      <c r="BG947">
        <v>67.8055419921875</v>
      </c>
      <c r="BH947">
        <v>67.543609619140625</v>
      </c>
      <c r="BI947">
        <v>66.1956787109375</v>
      </c>
      <c r="BJ947">
        <v>65.650489807128906</v>
      </c>
      <c r="BK947">
        <v>65.332839965820313</v>
      </c>
      <c r="BL947">
        <v>66.760528564453125</v>
      </c>
      <c r="BM947">
        <v>71.62530517578125</v>
      </c>
      <c r="BN947">
        <v>77.923652648925781</v>
      </c>
      <c r="BO947">
        <v>83.679618835449219</v>
      </c>
      <c r="BP947">
        <v>85.637405395507813</v>
      </c>
      <c r="BQ947">
        <v>87.670494079589844</v>
      </c>
      <c r="BR947">
        <v>88.569580078125</v>
      </c>
      <c r="BS947">
        <v>87.927864074707031</v>
      </c>
      <c r="BT947">
        <v>86.21270751953125</v>
      </c>
      <c r="BU947">
        <v>86.066604614257813</v>
      </c>
      <c r="BV947">
        <v>85.069404602050781</v>
      </c>
      <c r="BW947">
        <v>82.093544006347656</v>
      </c>
      <c r="BX947">
        <v>79.497016906738281</v>
      </c>
      <c r="BY947">
        <v>76.257369995117188</v>
      </c>
      <c r="BZ947">
        <v>73.433753967285156</v>
      </c>
      <c r="CA947">
        <v>72.138381958007813</v>
      </c>
      <c r="CB947">
        <v>71.048004150390625</v>
      </c>
      <c r="CC947">
        <v>3.2080397605895996</v>
      </c>
      <c r="CD947">
        <v>2.5673108100891113</v>
      </c>
      <c r="CE947">
        <v>2.153059720993042</v>
      </c>
      <c r="CF947">
        <v>2.8032608032226562</v>
      </c>
      <c r="CG947">
        <v>3.440295934677124</v>
      </c>
      <c r="CH947">
        <v>4.1970491409301758</v>
      </c>
      <c r="CI947">
        <v>3.7579679489135742</v>
      </c>
      <c r="CJ947">
        <v>3.6489269733428955</v>
      </c>
      <c r="CK947">
        <v>2.0122878551483154</v>
      </c>
      <c r="CL947">
        <v>3.7454252243041992</v>
      </c>
      <c r="CM947">
        <v>3.5920336246490479</v>
      </c>
      <c r="CN947">
        <v>3.5115315914154053</v>
      </c>
      <c r="CO947">
        <v>3.2298181056976318</v>
      </c>
      <c r="CP947">
        <v>3.0862009525299072</v>
      </c>
      <c r="CQ947">
        <v>3.2825045585632324</v>
      </c>
      <c r="CR947">
        <v>4.3502182960510254</v>
      </c>
      <c r="CS947">
        <v>3.517296314239502</v>
      </c>
      <c r="CT947">
        <v>3.5829226970672607</v>
      </c>
      <c r="CU947">
        <v>4.1805515289306641</v>
      </c>
      <c r="CV947">
        <v>4.6110014915466309</v>
      </c>
      <c r="CW947">
        <v>4.8054404258728027</v>
      </c>
      <c r="CX947">
        <v>4.9815783500671387</v>
      </c>
      <c r="CY947">
        <v>4.4463939666748047</v>
      </c>
      <c r="CZ947">
        <v>3.9039263725280762</v>
      </c>
    </row>
    <row r="948" spans="1:104" x14ac:dyDescent="0.25">
      <c r="A948" t="s">
        <v>1056</v>
      </c>
      <c r="B948" t="s">
        <v>24</v>
      </c>
      <c r="C948" t="s">
        <v>25</v>
      </c>
      <c r="D948" t="s">
        <v>186</v>
      </c>
      <c r="E948" t="s">
        <v>182</v>
      </c>
      <c r="F948">
        <v>2022</v>
      </c>
      <c r="G948" t="s">
        <v>179</v>
      </c>
      <c r="H948">
        <v>11</v>
      </c>
      <c r="I948">
        <v>144.34133911132812</v>
      </c>
      <c r="J948">
        <v>140.78863525390625</v>
      </c>
      <c r="K948">
        <v>138.20530700683594</v>
      </c>
      <c r="L948">
        <v>138.00044250488281</v>
      </c>
      <c r="M948">
        <v>144.96536254882813</v>
      </c>
      <c r="N948">
        <v>157.0618896484375</v>
      </c>
      <c r="O948">
        <v>172.05422973632812</v>
      </c>
      <c r="P948">
        <v>188.76112365722656</v>
      </c>
      <c r="Q948">
        <v>202.31022644042969</v>
      </c>
      <c r="R948">
        <v>214.16444396972656</v>
      </c>
      <c r="S948">
        <v>225.4552001953125</v>
      </c>
      <c r="T948">
        <v>229.66261291503906</v>
      </c>
      <c r="U948">
        <v>232.30538940429687</v>
      </c>
      <c r="V948">
        <v>234.37371826171875</v>
      </c>
      <c r="W948">
        <v>231.75607299804687</v>
      </c>
      <c r="X948">
        <v>223.11231994628906</v>
      </c>
      <c r="Y948">
        <v>213.14607238769531</v>
      </c>
      <c r="Z948">
        <v>203.58769226074219</v>
      </c>
      <c r="AA948">
        <v>190.05740356445312</v>
      </c>
      <c r="AB948">
        <v>181.13420104980469</v>
      </c>
      <c r="AC948">
        <v>175.34968566894531</v>
      </c>
      <c r="AD948">
        <v>165.51052856445312</v>
      </c>
      <c r="AE948">
        <v>158.28794860839844</v>
      </c>
      <c r="AF948">
        <v>152.45906066894531</v>
      </c>
      <c r="AG948">
        <v>-7.1356020867824554E-2</v>
      </c>
      <c r="AH948">
        <v>0.62923461198806763</v>
      </c>
      <c r="AI948">
        <v>0.27539649605751038</v>
      </c>
      <c r="AJ948">
        <v>0.57160639762878418</v>
      </c>
      <c r="AK948">
        <v>-0.14415727555751801</v>
      </c>
      <c r="AL948">
        <v>-0.22445659339427948</v>
      </c>
      <c r="AM948">
        <v>-1.9923487901687622</v>
      </c>
      <c r="AN948">
        <v>-0.75136303901672363</v>
      </c>
      <c r="AO948">
        <v>0.5877956748008728</v>
      </c>
      <c r="AP948">
        <v>1.5665980577468872</v>
      </c>
      <c r="AQ948">
        <v>5.3321166038513184</v>
      </c>
      <c r="AR948">
        <v>18.772933959960938</v>
      </c>
      <c r="AS948">
        <v>18.865461349487305</v>
      </c>
      <c r="AT948">
        <v>17.60357666015625</v>
      </c>
      <c r="AU948">
        <v>16.699314117431641</v>
      </c>
      <c r="AV948">
        <v>16.460725784301758</v>
      </c>
      <c r="AW948">
        <v>16.284772872924805</v>
      </c>
      <c r="AX948">
        <v>13.867871284484863</v>
      </c>
      <c r="AY948">
        <v>5.1400566101074219</v>
      </c>
      <c r="AZ948">
        <v>3.1356549263000488</v>
      </c>
      <c r="BA948">
        <v>2.2965044975280762</v>
      </c>
      <c r="BB948">
        <v>1.4446662664413452</v>
      </c>
      <c r="BC948">
        <v>1.5065146684646606</v>
      </c>
      <c r="BD948">
        <v>1.6957051753997803</v>
      </c>
      <c r="BE948">
        <v>65.027595520019531</v>
      </c>
      <c r="BF948">
        <v>64.466140747070313</v>
      </c>
      <c r="BG948">
        <v>62.593822479248047</v>
      </c>
      <c r="BH948">
        <v>62.184425354003906</v>
      </c>
      <c r="BI948">
        <v>61.915618896484375</v>
      </c>
      <c r="BJ948">
        <v>61.189193725585937</v>
      </c>
      <c r="BK948">
        <v>60.649200439453125</v>
      </c>
      <c r="BL948">
        <v>62.338497161865234</v>
      </c>
      <c r="BM948">
        <v>68.615859985351563</v>
      </c>
      <c r="BN948">
        <v>75.151969909667969</v>
      </c>
      <c r="BO948">
        <v>80.607437133789063</v>
      </c>
      <c r="BP948">
        <v>84.645973205566406</v>
      </c>
      <c r="BQ948">
        <v>85.955711364746094</v>
      </c>
      <c r="BR948">
        <v>85.707252502441406</v>
      </c>
      <c r="BS948">
        <v>85.495323181152344</v>
      </c>
      <c r="BT948">
        <v>84.339897155761719</v>
      </c>
      <c r="BU948">
        <v>83.050605773925781</v>
      </c>
      <c r="BV948">
        <v>77.921661376953125</v>
      </c>
      <c r="BW948">
        <v>74.46612548828125</v>
      </c>
      <c r="BX948">
        <v>70.912948608398437</v>
      </c>
      <c r="BY948">
        <v>69.108177185058594</v>
      </c>
      <c r="BZ948">
        <v>66.619033813476562</v>
      </c>
      <c r="CA948">
        <v>65.344337463378906</v>
      </c>
      <c r="CB948">
        <v>64.158645629882812</v>
      </c>
      <c r="CC948">
        <v>3.0759899616241455</v>
      </c>
      <c r="CD948">
        <v>2.4647238254547119</v>
      </c>
      <c r="CE948">
        <v>2.0732851028442383</v>
      </c>
      <c r="CF948">
        <v>2.7107675075531006</v>
      </c>
      <c r="CG948">
        <v>3.3403377532958984</v>
      </c>
      <c r="CH948">
        <v>4.0515060424804687</v>
      </c>
      <c r="CI948">
        <v>3.5893294811248779</v>
      </c>
      <c r="CJ948">
        <v>3.5232181549072266</v>
      </c>
      <c r="CK948">
        <v>1.941422700881958</v>
      </c>
      <c r="CL948">
        <v>3.6112847328186035</v>
      </c>
      <c r="CM948">
        <v>3.4594640731811523</v>
      </c>
      <c r="CN948">
        <v>3.374279260635376</v>
      </c>
      <c r="CO948">
        <v>3.1079921722412109</v>
      </c>
      <c r="CP948">
        <v>2.9733376502990723</v>
      </c>
      <c r="CQ948">
        <v>3.161665678024292</v>
      </c>
      <c r="CR948">
        <v>4.1706681251525879</v>
      </c>
      <c r="CS948">
        <v>3.372105598449707</v>
      </c>
      <c r="CT948">
        <v>3.4537925720214844</v>
      </c>
      <c r="CU948">
        <v>3.9344415664672852</v>
      </c>
      <c r="CV948">
        <v>4.299222469329834</v>
      </c>
      <c r="CW948">
        <v>4.537595272064209</v>
      </c>
      <c r="CX948">
        <v>4.7393255233764648</v>
      </c>
      <c r="CY948">
        <v>4.2368054389953613</v>
      </c>
      <c r="CZ948">
        <v>3.7293415069580078</v>
      </c>
    </row>
    <row r="949" spans="1:104" x14ac:dyDescent="0.25">
      <c r="A949" t="s">
        <v>1057</v>
      </c>
      <c r="B949" t="s">
        <v>24</v>
      </c>
      <c r="C949" t="s">
        <v>25</v>
      </c>
      <c r="D949" t="s">
        <v>186</v>
      </c>
      <c r="E949" t="s">
        <v>182</v>
      </c>
      <c r="F949">
        <v>2022</v>
      </c>
      <c r="G949" t="s">
        <v>180</v>
      </c>
      <c r="H949">
        <v>12</v>
      </c>
      <c r="I949">
        <v>125.42464447021484</v>
      </c>
      <c r="J949">
        <v>123.07686614990234</v>
      </c>
      <c r="K949">
        <v>122.14266204833984</v>
      </c>
      <c r="L949">
        <v>122.20172119140625</v>
      </c>
      <c r="M949">
        <v>128.19287109375</v>
      </c>
      <c r="N949">
        <v>138.23715209960937</v>
      </c>
      <c r="O949">
        <v>152.63609313964844</v>
      </c>
      <c r="P949">
        <v>163.80812072753906</v>
      </c>
      <c r="Q949">
        <v>168.98178100585938</v>
      </c>
      <c r="R949">
        <v>170.36428833007812</v>
      </c>
      <c r="S949">
        <v>170.45193481445312</v>
      </c>
      <c r="T949">
        <v>166.82017517089844</v>
      </c>
      <c r="U949">
        <v>164.76678466796875</v>
      </c>
      <c r="V949">
        <v>162.31488037109375</v>
      </c>
      <c r="W949">
        <v>159.84890747070312</v>
      </c>
      <c r="X949">
        <v>157.26898193359375</v>
      </c>
      <c r="Y949">
        <v>157.38796997070312</v>
      </c>
      <c r="Z949">
        <v>158.99314880371094</v>
      </c>
      <c r="AA949">
        <v>154.93531799316406</v>
      </c>
      <c r="AB949">
        <v>149.69354248046875</v>
      </c>
      <c r="AC949">
        <v>145.93342590332031</v>
      </c>
      <c r="AD949">
        <v>140.56852722167969</v>
      </c>
      <c r="AE949">
        <v>134.88946533203125</v>
      </c>
      <c r="AF949">
        <v>130.37864685058594</v>
      </c>
      <c r="AG949">
        <v>-0.62009549140930176</v>
      </c>
      <c r="AH949">
        <v>0.61171501874923706</v>
      </c>
      <c r="AI949">
        <v>-0.30728381872177124</v>
      </c>
      <c r="AJ949">
        <v>-0.34251075983047485</v>
      </c>
      <c r="AK949">
        <v>-1.7619978189468384</v>
      </c>
      <c r="AL949">
        <v>-3.6000099182128906</v>
      </c>
      <c r="AM949">
        <v>-4.6149358749389648</v>
      </c>
      <c r="AN949">
        <v>-5.8799958229064941</v>
      </c>
      <c r="AO949">
        <v>-3.8981001377105713</v>
      </c>
      <c r="AP949">
        <v>-0.62648433446884155</v>
      </c>
      <c r="AQ949">
        <v>2.4344897270202637</v>
      </c>
      <c r="AR949">
        <v>10.5030517578125</v>
      </c>
      <c r="AS949">
        <v>9.5593509674072266</v>
      </c>
      <c r="AT949">
        <v>8.5706634521484375</v>
      </c>
      <c r="AU949">
        <v>7.7564806938171387</v>
      </c>
      <c r="AV949">
        <v>5.3689112663269043</v>
      </c>
      <c r="AW949">
        <v>5.6359925270080566</v>
      </c>
      <c r="AX949">
        <v>3.0269267559051514</v>
      </c>
      <c r="AY949">
        <v>-3.175508975982666</v>
      </c>
      <c r="AZ949">
        <v>-1.5294630527496338</v>
      </c>
      <c r="BA949">
        <v>-0.35593920946121216</v>
      </c>
      <c r="BB949">
        <v>-0.98725491762161255</v>
      </c>
      <c r="BC949">
        <v>-1.0844382047653198</v>
      </c>
      <c r="BD949">
        <v>-0.38099166750907898</v>
      </c>
      <c r="BE949">
        <v>49.486316680908203</v>
      </c>
      <c r="BF949">
        <v>48.986312866210938</v>
      </c>
      <c r="BG949">
        <v>48.082668304443359</v>
      </c>
      <c r="BH949">
        <v>47.534492492675781</v>
      </c>
      <c r="BI949">
        <v>47.486312866210937</v>
      </c>
      <c r="BJ949">
        <v>46.889965057373047</v>
      </c>
      <c r="BK949">
        <v>46.486312866210938</v>
      </c>
      <c r="BL949">
        <v>47.188140869140625</v>
      </c>
      <c r="BM949">
        <v>49.091789245605469</v>
      </c>
      <c r="BN949">
        <v>51.644527435302734</v>
      </c>
      <c r="BO949">
        <v>53.149089813232422</v>
      </c>
      <c r="BP949">
        <v>53.697261810302734</v>
      </c>
      <c r="BQ949">
        <v>54.596351623535156</v>
      </c>
      <c r="BR949">
        <v>55.596351623535156</v>
      </c>
      <c r="BS949">
        <v>55.701828002929688</v>
      </c>
      <c r="BT949">
        <v>55.745437622070313</v>
      </c>
      <c r="BU949">
        <v>55.144523620605469</v>
      </c>
      <c r="BV949">
        <v>53.135402679443359</v>
      </c>
      <c r="BW949">
        <v>51.635406494140625</v>
      </c>
      <c r="BX949">
        <v>51.332668304443359</v>
      </c>
      <c r="BY949">
        <v>50.227191925048828</v>
      </c>
      <c r="BZ949">
        <v>50.284496307373047</v>
      </c>
      <c r="CA949">
        <v>48.981758117675781</v>
      </c>
      <c r="CB949">
        <v>48.529930114746094</v>
      </c>
      <c r="CC949">
        <v>3.918853759765625</v>
      </c>
      <c r="CD949">
        <v>3.1598680019378662</v>
      </c>
      <c r="CE949">
        <v>2.687786340713501</v>
      </c>
      <c r="CF949">
        <v>3.5200409889221191</v>
      </c>
      <c r="CG949">
        <v>4.3303160667419434</v>
      </c>
      <c r="CH949">
        <v>5.2255544662475586</v>
      </c>
      <c r="CI949">
        <v>4.6669087409973145</v>
      </c>
      <c r="CJ949">
        <v>4.4816327095031738</v>
      </c>
      <c r="CK949">
        <v>2.3779265880584717</v>
      </c>
      <c r="CL949">
        <v>4.2077598571777344</v>
      </c>
      <c r="CM949">
        <v>3.8314557075500488</v>
      </c>
      <c r="CN949">
        <v>3.5934126377105713</v>
      </c>
      <c r="CO949">
        <v>3.2323791980743408</v>
      </c>
      <c r="CP949">
        <v>3.0191965103149414</v>
      </c>
      <c r="CQ949">
        <v>3.1988563537597656</v>
      </c>
      <c r="CR949">
        <v>4.3109450340270996</v>
      </c>
      <c r="CS949">
        <v>3.6530196666717529</v>
      </c>
      <c r="CT949">
        <v>3.9557127952575684</v>
      </c>
      <c r="CU949">
        <v>4.7033567428588867</v>
      </c>
      <c r="CV949">
        <v>5.2158112525939941</v>
      </c>
      <c r="CW949">
        <v>5.543755054473877</v>
      </c>
      <c r="CX949">
        <v>5.8895759582519531</v>
      </c>
      <c r="CY949">
        <v>5.2928671836853027</v>
      </c>
      <c r="CZ949">
        <v>4.676973819732666</v>
      </c>
    </row>
    <row r="950" spans="1:104" x14ac:dyDescent="0.25">
      <c r="A950" t="s">
        <v>1058</v>
      </c>
      <c r="B950" t="s">
        <v>24</v>
      </c>
      <c r="C950" t="s">
        <v>25</v>
      </c>
      <c r="D950" t="s">
        <v>186</v>
      </c>
      <c r="E950" t="s">
        <v>182</v>
      </c>
      <c r="F950">
        <v>2022</v>
      </c>
      <c r="G950" t="s">
        <v>181</v>
      </c>
      <c r="H950">
        <v>8</v>
      </c>
      <c r="I950">
        <v>157.84603881835937</v>
      </c>
      <c r="J950">
        <v>153.91062927246094</v>
      </c>
      <c r="K950">
        <v>150.85260009765625</v>
      </c>
      <c r="L950">
        <v>150.40171813964844</v>
      </c>
      <c r="M950">
        <v>157.29949951171875</v>
      </c>
      <c r="N950">
        <v>173.90876770019531</v>
      </c>
      <c r="O950">
        <v>189.72880554199219</v>
      </c>
      <c r="P950">
        <v>205.622802734375</v>
      </c>
      <c r="Q950">
        <v>218.52149963378906</v>
      </c>
      <c r="R950">
        <v>229.2994384765625</v>
      </c>
      <c r="S950">
        <v>239.46748352050781</v>
      </c>
      <c r="T950">
        <v>242.23042297363281</v>
      </c>
      <c r="U950">
        <v>244.20320129394531</v>
      </c>
      <c r="V950">
        <v>244.2452392578125</v>
      </c>
      <c r="W950">
        <v>242.01412963867187</v>
      </c>
      <c r="X950">
        <v>236.02069091796875</v>
      </c>
      <c r="Y950">
        <v>228.28935241699219</v>
      </c>
      <c r="Z950">
        <v>218.52836608886719</v>
      </c>
      <c r="AA950">
        <v>206.9794921875</v>
      </c>
      <c r="AB950">
        <v>200.37953186035156</v>
      </c>
      <c r="AC950">
        <v>194.87515258789063</v>
      </c>
      <c r="AD950">
        <v>184.32977294921875</v>
      </c>
      <c r="AE950">
        <v>175.75343322753906</v>
      </c>
      <c r="AF950">
        <v>168.0260009765625</v>
      </c>
      <c r="AG950">
        <v>8.048759400844574E-2</v>
      </c>
      <c r="AH950">
        <v>0.66851389408111572</v>
      </c>
      <c r="AI950">
        <v>0.45384502410888672</v>
      </c>
      <c r="AJ950">
        <v>0.85903418064117432</v>
      </c>
      <c r="AK950">
        <v>0.30306053161621094</v>
      </c>
      <c r="AL950">
        <v>0.73784321546554565</v>
      </c>
      <c r="AM950">
        <v>-1.384710431098938</v>
      </c>
      <c r="AN950">
        <v>0.6860089898109436</v>
      </c>
      <c r="AO950">
        <v>1.9327486753463745</v>
      </c>
      <c r="AP950">
        <v>2.254256010055542</v>
      </c>
      <c r="AQ950">
        <v>6.2014060020446777</v>
      </c>
      <c r="AR950">
        <v>20.880449295043945</v>
      </c>
      <c r="AS950">
        <v>21.156345367431641</v>
      </c>
      <c r="AT950">
        <v>19.622640609741211</v>
      </c>
      <c r="AU950">
        <v>18.755529403686523</v>
      </c>
      <c r="AV950">
        <v>19.548593521118164</v>
      </c>
      <c r="AW950">
        <v>19.552261352539063</v>
      </c>
      <c r="AX950">
        <v>17.320850372314453</v>
      </c>
      <c r="AY950">
        <v>7.8252091407775879</v>
      </c>
      <c r="AZ950">
        <v>4.728945255279541</v>
      </c>
      <c r="BA950">
        <v>3.2528765201568604</v>
      </c>
      <c r="BB950">
        <v>2.2836229801177979</v>
      </c>
      <c r="BC950">
        <v>2.3848800659179687</v>
      </c>
      <c r="BD950">
        <v>2.414557933807373</v>
      </c>
      <c r="BE950">
        <v>71.148391723632813</v>
      </c>
      <c r="BF950">
        <v>70.312324523925781</v>
      </c>
      <c r="BG950">
        <v>69.861869812011719</v>
      </c>
      <c r="BH950">
        <v>69.605339050292969</v>
      </c>
      <c r="BI950">
        <v>69.363273620605469</v>
      </c>
      <c r="BJ950">
        <v>69.1114501953125</v>
      </c>
      <c r="BK950">
        <v>69.547050476074219</v>
      </c>
      <c r="BL950">
        <v>71.605537414550781</v>
      </c>
      <c r="BM950">
        <v>75.234481811523438</v>
      </c>
      <c r="BN950">
        <v>79.472091674804687</v>
      </c>
      <c r="BO950">
        <v>83.380622863769531</v>
      </c>
      <c r="BP950">
        <v>85.7747802734375</v>
      </c>
      <c r="BQ950">
        <v>86.868843078613281</v>
      </c>
      <c r="BR950">
        <v>87.149314880371094</v>
      </c>
      <c r="BS950">
        <v>86.822471618652344</v>
      </c>
      <c r="BT950">
        <v>86.638511657714844</v>
      </c>
      <c r="BU950">
        <v>85.874343872070313</v>
      </c>
      <c r="BV950">
        <v>84.367988586425781</v>
      </c>
      <c r="BW950">
        <v>82.847557067871094</v>
      </c>
      <c r="BX950">
        <v>80.210960388183594</v>
      </c>
      <c r="BY950">
        <v>77.41082763671875</v>
      </c>
      <c r="BZ950">
        <v>75.289695739746094</v>
      </c>
      <c r="CA950">
        <v>74.064247131347656</v>
      </c>
      <c r="CB950">
        <v>73.16693115234375</v>
      </c>
      <c r="CC950">
        <v>3.2444779872894287</v>
      </c>
      <c r="CD950">
        <v>2.5982990264892578</v>
      </c>
      <c r="CE950">
        <v>2.1815986633300781</v>
      </c>
      <c r="CF950">
        <v>2.8491652011871338</v>
      </c>
      <c r="CG950">
        <v>3.4965753555297852</v>
      </c>
      <c r="CH950">
        <v>4.3280544281005859</v>
      </c>
      <c r="CI950">
        <v>3.8176479339599609</v>
      </c>
      <c r="CJ950">
        <v>3.7006704807281494</v>
      </c>
      <c r="CK950">
        <v>2.0224068164825439</v>
      </c>
      <c r="CL950">
        <v>3.7262163162231445</v>
      </c>
      <c r="CM950">
        <v>3.5415821075439453</v>
      </c>
      <c r="CN950">
        <v>3.4319095611572266</v>
      </c>
      <c r="CO950">
        <v>3.1507778167724609</v>
      </c>
      <c r="CP950">
        <v>2.9881091117858887</v>
      </c>
      <c r="CQ950">
        <v>3.1842715740203857</v>
      </c>
      <c r="CR950">
        <v>4.2548384666442871</v>
      </c>
      <c r="CS950">
        <v>3.4829728603363037</v>
      </c>
      <c r="CT950">
        <v>3.5743849277496338</v>
      </c>
      <c r="CU950">
        <v>4.1328997611999512</v>
      </c>
      <c r="CV950">
        <v>4.5913949012756348</v>
      </c>
      <c r="CW950">
        <v>4.8677487373352051</v>
      </c>
      <c r="CX950">
        <v>5.0919189453125</v>
      </c>
      <c r="CY950">
        <v>4.5375423431396484</v>
      </c>
      <c r="CZ950">
        <v>3.9640183448791504</v>
      </c>
    </row>
    <row r="951" spans="1:104" x14ac:dyDescent="0.25">
      <c r="A951" t="s">
        <v>1059</v>
      </c>
      <c r="B951" t="s">
        <v>24</v>
      </c>
      <c r="C951" t="s">
        <v>25</v>
      </c>
      <c r="D951" t="s">
        <v>186</v>
      </c>
      <c r="E951" t="s">
        <v>182</v>
      </c>
      <c r="F951">
        <v>2023</v>
      </c>
      <c r="G951" t="s">
        <v>169</v>
      </c>
      <c r="H951">
        <v>1</v>
      </c>
      <c r="I951">
        <v>123.28923797607422</v>
      </c>
      <c r="J951">
        <v>120.43364715576172</v>
      </c>
      <c r="K951">
        <v>119.92318725585937</v>
      </c>
      <c r="L951">
        <v>120.47432708740234</v>
      </c>
      <c r="M951">
        <v>127.67864990234375</v>
      </c>
      <c r="N951">
        <v>139.468994140625</v>
      </c>
      <c r="O951">
        <v>156.8304443359375</v>
      </c>
      <c r="P951">
        <v>169.34861755371094</v>
      </c>
      <c r="Q951">
        <v>173.05343627929687</v>
      </c>
      <c r="R951">
        <v>172.94868469238281</v>
      </c>
      <c r="S951">
        <v>173.65031433105469</v>
      </c>
      <c r="T951">
        <v>169.231689453125</v>
      </c>
      <c r="U951">
        <v>167.31663513183594</v>
      </c>
      <c r="V951">
        <v>164.55519104003906</v>
      </c>
      <c r="W951">
        <v>160.8145751953125</v>
      </c>
      <c r="X951">
        <v>157.90774536132812</v>
      </c>
      <c r="Y951">
        <v>156.83985900878906</v>
      </c>
      <c r="Z951">
        <v>157.40008544921875</v>
      </c>
      <c r="AA951">
        <v>154.58308410644531</v>
      </c>
      <c r="AB951">
        <v>148.90483093261719</v>
      </c>
      <c r="AC951">
        <v>145.10153198242187</v>
      </c>
      <c r="AD951">
        <v>139.39022827148437</v>
      </c>
      <c r="AE951">
        <v>134.48246765136719</v>
      </c>
      <c r="AF951">
        <v>130.00132751464844</v>
      </c>
      <c r="AG951">
        <v>-0.6675688624382019</v>
      </c>
      <c r="AH951">
        <v>0.5955156683921814</v>
      </c>
      <c r="AI951">
        <v>-0.35835480690002441</v>
      </c>
      <c r="AJ951">
        <v>-0.42382809519767761</v>
      </c>
      <c r="AK951">
        <v>-1.922453761100769</v>
      </c>
      <c r="AL951">
        <v>-3.976292610168457</v>
      </c>
      <c r="AM951">
        <v>-5.0258307456970215</v>
      </c>
      <c r="AN951">
        <v>-6.5890512466430664</v>
      </c>
      <c r="AO951">
        <v>-4.4162554740905762</v>
      </c>
      <c r="AP951">
        <v>-0.82360035181045532</v>
      </c>
      <c r="AQ951">
        <v>2.2821383476257324</v>
      </c>
      <c r="AR951">
        <v>10.288237571716309</v>
      </c>
      <c r="AS951">
        <v>9.2699260711669922</v>
      </c>
      <c r="AT951">
        <v>8.2928924560546875</v>
      </c>
      <c r="AU951">
        <v>7.4353241920471191</v>
      </c>
      <c r="AV951">
        <v>4.8287067413330078</v>
      </c>
      <c r="AW951">
        <v>5.0424833297729492</v>
      </c>
      <c r="AX951">
        <v>2.2906572818756104</v>
      </c>
      <c r="AY951">
        <v>-3.8420934677124023</v>
      </c>
      <c r="AZ951">
        <v>-1.8987091779708862</v>
      </c>
      <c r="BA951">
        <v>-0.56255131959915161</v>
      </c>
      <c r="BB951">
        <v>-1.217951774597168</v>
      </c>
      <c r="BC951">
        <v>-1.2906129360198975</v>
      </c>
      <c r="BD951">
        <v>-0.54395568370819092</v>
      </c>
      <c r="BE951">
        <v>45.87628173828125</v>
      </c>
      <c r="BF951">
        <v>44.87628173828125</v>
      </c>
      <c r="BG951">
        <v>44.174457550048828</v>
      </c>
      <c r="BH951">
        <v>42.779930114746094</v>
      </c>
      <c r="BI951">
        <v>41.981754302978516</v>
      </c>
      <c r="BJ951">
        <v>41.231754302978516</v>
      </c>
      <c r="BK951">
        <v>40.933578491210937</v>
      </c>
      <c r="BL951">
        <v>41.380840301513672</v>
      </c>
      <c r="BM951">
        <v>45.600910186767578</v>
      </c>
      <c r="BN951">
        <v>50.504562377929688</v>
      </c>
      <c r="BO951">
        <v>53.759120941162109</v>
      </c>
      <c r="BP951">
        <v>55.509120941162109</v>
      </c>
      <c r="BQ951">
        <v>57.105476379394531</v>
      </c>
      <c r="BR951">
        <v>57.057296752929687</v>
      </c>
      <c r="BS951">
        <v>57.254562377929688</v>
      </c>
      <c r="BT951">
        <v>56.548175811767578</v>
      </c>
      <c r="BU951">
        <v>55.942699432373047</v>
      </c>
      <c r="BV951">
        <v>54.486316680908203</v>
      </c>
      <c r="BW951">
        <v>53.183578491210937</v>
      </c>
      <c r="BX951">
        <v>50.779930114746094</v>
      </c>
      <c r="BY951">
        <v>49.87628173828125</v>
      </c>
      <c r="BZ951">
        <v>49.275367736816406</v>
      </c>
      <c r="CA951">
        <v>49.135406494140625</v>
      </c>
      <c r="CB951">
        <v>48.784496307373047</v>
      </c>
      <c r="CC951">
        <v>4.0071220397949219</v>
      </c>
      <c r="CD951">
        <v>3.2155673503875732</v>
      </c>
      <c r="CE951">
        <v>2.7441856861114502</v>
      </c>
      <c r="CF951">
        <v>3.6092803478240967</v>
      </c>
      <c r="CG951">
        <v>4.4867591857910156</v>
      </c>
      <c r="CH951">
        <v>5.4863471984863281</v>
      </c>
      <c r="CI951">
        <v>4.9886374473571777</v>
      </c>
      <c r="CJ951">
        <v>4.8197083473205566</v>
      </c>
      <c r="CK951">
        <v>2.5327286720275879</v>
      </c>
      <c r="CL951">
        <v>4.4503931999206543</v>
      </c>
      <c r="CM951">
        <v>4.0635294914245605</v>
      </c>
      <c r="CN951">
        <v>3.791994571685791</v>
      </c>
      <c r="CO951">
        <v>3.4140274524688721</v>
      </c>
      <c r="CP951">
        <v>3.1837317943572998</v>
      </c>
      <c r="CQ951">
        <v>3.3462321758270264</v>
      </c>
      <c r="CR951">
        <v>4.5018267631530762</v>
      </c>
      <c r="CS951">
        <v>3.7834980487823486</v>
      </c>
      <c r="CT951">
        <v>4.0703072547912598</v>
      </c>
      <c r="CU951">
        <v>4.8818173408508301</v>
      </c>
      <c r="CV951">
        <v>5.4000439643859863</v>
      </c>
      <c r="CW951">
        <v>5.7400932312011719</v>
      </c>
      <c r="CX951">
        <v>6.0900468826293945</v>
      </c>
      <c r="CY951">
        <v>5.4895248413085937</v>
      </c>
      <c r="CZ951">
        <v>4.8499555587768555</v>
      </c>
    </row>
    <row r="952" spans="1:104" x14ac:dyDescent="0.25">
      <c r="A952" t="s">
        <v>1060</v>
      </c>
      <c r="B952" t="s">
        <v>24</v>
      </c>
      <c r="C952" t="s">
        <v>25</v>
      </c>
      <c r="D952" t="s">
        <v>186</v>
      </c>
      <c r="E952" t="s">
        <v>182</v>
      </c>
      <c r="F952">
        <v>2023</v>
      </c>
      <c r="G952" t="s">
        <v>170</v>
      </c>
      <c r="H952">
        <v>2</v>
      </c>
      <c r="I952">
        <v>128.17979431152344</v>
      </c>
      <c r="J952">
        <v>124.89007568359375</v>
      </c>
      <c r="K952">
        <v>123.37065124511719</v>
      </c>
      <c r="L952">
        <v>123.9599609375</v>
      </c>
      <c r="M952">
        <v>130.14686584472656</v>
      </c>
      <c r="N952">
        <v>141.61427307128906</v>
      </c>
      <c r="O952">
        <v>158.94081115722656</v>
      </c>
      <c r="P952">
        <v>169.84001159667969</v>
      </c>
      <c r="Q952">
        <v>175.03587341308594</v>
      </c>
      <c r="R952">
        <v>176.37782287597656</v>
      </c>
      <c r="S952">
        <v>179.56031799316406</v>
      </c>
      <c r="T952">
        <v>177.99090576171875</v>
      </c>
      <c r="U952">
        <v>178.26638793945313</v>
      </c>
      <c r="V952">
        <v>177.62898254394531</v>
      </c>
      <c r="W952">
        <v>175.31246948242187</v>
      </c>
      <c r="X952">
        <v>170.28903198242187</v>
      </c>
      <c r="Y952">
        <v>165.68798828125</v>
      </c>
      <c r="Z952">
        <v>165.09381103515625</v>
      </c>
      <c r="AA952">
        <v>162.95333862304688</v>
      </c>
      <c r="AB952">
        <v>156.93687438964844</v>
      </c>
      <c r="AC952">
        <v>152.85838317871094</v>
      </c>
      <c r="AD952">
        <v>145.73855590820312</v>
      </c>
      <c r="AE952">
        <v>139.347412109375</v>
      </c>
      <c r="AF952">
        <v>134.2708740234375</v>
      </c>
      <c r="AG952">
        <v>-0.55636727809906006</v>
      </c>
      <c r="AH952">
        <v>0.60746699571609497</v>
      </c>
      <c r="AI952">
        <v>-0.2356424480676651</v>
      </c>
      <c r="AJ952">
        <v>-0.23244164884090424</v>
      </c>
      <c r="AK952">
        <v>-1.5662866830825806</v>
      </c>
      <c r="AL952">
        <v>-3.2149553298950195</v>
      </c>
      <c r="AM952">
        <v>-4.4010868072509766</v>
      </c>
      <c r="AN952">
        <v>-5.3362917900085449</v>
      </c>
      <c r="AO952">
        <v>-3.3993537425994873</v>
      </c>
      <c r="AP952">
        <v>-0.38138505816459656</v>
      </c>
      <c r="AQ952">
        <v>2.7781434059143066</v>
      </c>
      <c r="AR952">
        <v>11.652094841003418</v>
      </c>
      <c r="AS952">
        <v>10.887531280517578</v>
      </c>
      <c r="AT952">
        <v>9.9091625213623047</v>
      </c>
      <c r="AU952">
        <v>9.0821905136108398</v>
      </c>
      <c r="AV952">
        <v>6.7758913040161133</v>
      </c>
      <c r="AW952">
        <v>6.8873004913330078</v>
      </c>
      <c r="AX952">
        <v>4.2900376319885254</v>
      </c>
      <c r="AY952">
        <v>-2.2449953556060791</v>
      </c>
      <c r="AZ952">
        <v>-0.99336659908294678</v>
      </c>
      <c r="BA952">
        <v>-3.6027707159519196E-2</v>
      </c>
      <c r="BB952">
        <v>-0.72202962636947632</v>
      </c>
      <c r="BC952">
        <v>-0.76929259300231934</v>
      </c>
      <c r="BD952">
        <v>-0.12260096520185471</v>
      </c>
      <c r="BE952">
        <v>54.337230682373047</v>
      </c>
      <c r="BF952">
        <v>54.135402679443359</v>
      </c>
      <c r="BG952">
        <v>53.539051055908203</v>
      </c>
      <c r="BH952">
        <v>53.135406494140625</v>
      </c>
      <c r="BI952">
        <v>53.587230682373047</v>
      </c>
      <c r="BJ952">
        <v>53.284496307373047</v>
      </c>
      <c r="BK952">
        <v>53.736316680908203</v>
      </c>
      <c r="BL952">
        <v>53.639968872070313</v>
      </c>
      <c r="BM952">
        <v>53.591789245605469</v>
      </c>
      <c r="BN952">
        <v>54.048171997070312</v>
      </c>
      <c r="BO952">
        <v>54.947261810302734</v>
      </c>
      <c r="BP952">
        <v>55.447265625</v>
      </c>
      <c r="BQ952">
        <v>56.793617248535156</v>
      </c>
      <c r="BR952">
        <v>55.341793060302734</v>
      </c>
      <c r="BS952">
        <v>54.442703247070312</v>
      </c>
      <c r="BT952">
        <v>53.341789245605469</v>
      </c>
      <c r="BU952">
        <v>51.091789245605469</v>
      </c>
      <c r="BV952">
        <v>49.789051055908203</v>
      </c>
      <c r="BW952">
        <v>48.740875244140625</v>
      </c>
      <c r="BX952">
        <v>49.490875244140625</v>
      </c>
      <c r="BY952">
        <v>49.240879058837891</v>
      </c>
      <c r="BZ952">
        <v>48.986316680908203</v>
      </c>
      <c r="CA952">
        <v>49.240879058837891</v>
      </c>
      <c r="CB952">
        <v>48.688144683837891</v>
      </c>
      <c r="CC952">
        <v>3.7692375183105469</v>
      </c>
      <c r="CD952">
        <v>3.0172305107116699</v>
      </c>
      <c r="CE952">
        <v>2.5544261932373047</v>
      </c>
      <c r="CF952">
        <v>3.3601834774017334</v>
      </c>
      <c r="CG952">
        <v>4.1380338668823242</v>
      </c>
      <c r="CH952">
        <v>5.0402474403381348</v>
      </c>
      <c r="CI952">
        <v>4.5750174522399902</v>
      </c>
      <c r="CJ952">
        <v>4.3734354972839355</v>
      </c>
      <c r="CK952">
        <v>2.3178820610046387</v>
      </c>
      <c r="CL952">
        <v>4.1045737266540527</v>
      </c>
      <c r="CM952">
        <v>3.800635814666748</v>
      </c>
      <c r="CN952">
        <v>3.6083228588104248</v>
      </c>
      <c r="CO952">
        <v>3.2911245822906494</v>
      </c>
      <c r="CP952">
        <v>3.1094558238983154</v>
      </c>
      <c r="CQ952">
        <v>3.3009359836578369</v>
      </c>
      <c r="CR952">
        <v>4.3926939964294434</v>
      </c>
      <c r="CS952">
        <v>3.6185355186462402</v>
      </c>
      <c r="CT952">
        <v>3.8644604682922363</v>
      </c>
      <c r="CU952">
        <v>4.655517578125</v>
      </c>
      <c r="CV952">
        <v>5.1446576118469238</v>
      </c>
      <c r="CW952">
        <v>5.4647512435913086</v>
      </c>
      <c r="CX952">
        <v>5.7579059600830078</v>
      </c>
      <c r="CY952">
        <v>5.1464123725891113</v>
      </c>
      <c r="CZ952">
        <v>4.5323247909545898</v>
      </c>
    </row>
    <row r="953" spans="1:104" x14ac:dyDescent="0.25">
      <c r="A953" t="s">
        <v>1061</v>
      </c>
      <c r="B953" t="s">
        <v>24</v>
      </c>
      <c r="C953" t="s">
        <v>25</v>
      </c>
      <c r="D953" t="s">
        <v>186</v>
      </c>
      <c r="E953" t="s">
        <v>182</v>
      </c>
      <c r="F953">
        <v>2023</v>
      </c>
      <c r="G953" t="s">
        <v>171</v>
      </c>
      <c r="H953">
        <v>3</v>
      </c>
      <c r="I953">
        <v>136.60343933105469</v>
      </c>
      <c r="J953">
        <v>133.14311218261719</v>
      </c>
      <c r="K953">
        <v>130.46485900878906</v>
      </c>
      <c r="L953">
        <v>129.45637512207031</v>
      </c>
      <c r="M953">
        <v>133.95526123046875</v>
      </c>
      <c r="N953">
        <v>146.50360107421875</v>
      </c>
      <c r="O953">
        <v>165.3681640625</v>
      </c>
      <c r="P953">
        <v>178.57115173339844</v>
      </c>
      <c r="Q953">
        <v>186.83622741699219</v>
      </c>
      <c r="R953">
        <v>192.57005310058594</v>
      </c>
      <c r="S953">
        <v>200.00611877441406</v>
      </c>
      <c r="T953">
        <v>202.26353454589844</v>
      </c>
      <c r="U953">
        <v>204.43180847167969</v>
      </c>
      <c r="V953">
        <v>207.14312744140625</v>
      </c>
      <c r="W953">
        <v>206.04078674316406</v>
      </c>
      <c r="X953">
        <v>199.205810546875</v>
      </c>
      <c r="Y953">
        <v>191.05461120605469</v>
      </c>
      <c r="Z953">
        <v>182.895751953125</v>
      </c>
      <c r="AA953">
        <v>175.64692687988281</v>
      </c>
      <c r="AB953">
        <v>172.70333862304688</v>
      </c>
      <c r="AC953">
        <v>168.31051635742187</v>
      </c>
      <c r="AD953">
        <v>159.93844604492188</v>
      </c>
      <c r="AE953">
        <v>151.73246765136719</v>
      </c>
      <c r="AF953">
        <v>144.73735046386719</v>
      </c>
      <c r="AG953">
        <v>-0.28771734237670898</v>
      </c>
      <c r="AH953">
        <v>0.61678695678710938</v>
      </c>
      <c r="AI953">
        <v>4.3778911232948303E-2</v>
      </c>
      <c r="AJ953">
        <v>0.20719549059867859</v>
      </c>
      <c r="AK953">
        <v>-0.75546473264694214</v>
      </c>
      <c r="AL953">
        <v>-1.5197604894638062</v>
      </c>
      <c r="AM953">
        <v>-3.0373079776763916</v>
      </c>
      <c r="AN953">
        <v>-2.7672770023345947</v>
      </c>
      <c r="AO953">
        <v>-1.2057706117630005</v>
      </c>
      <c r="AP953">
        <v>0.64377754926681519</v>
      </c>
      <c r="AQ953">
        <v>4.0443110466003418</v>
      </c>
      <c r="AR953">
        <v>15.142271041870117</v>
      </c>
      <c r="AS953">
        <v>14.875299453735352</v>
      </c>
      <c r="AT953">
        <v>13.877687454223633</v>
      </c>
      <c r="AU953">
        <v>13.100502967834473</v>
      </c>
      <c r="AV953">
        <v>11.864273071289063</v>
      </c>
      <c r="AW953">
        <v>11.811020851135254</v>
      </c>
      <c r="AX953">
        <v>9.22900390625</v>
      </c>
      <c r="AY953">
        <v>1.742434024810791</v>
      </c>
      <c r="AZ953">
        <v>1.2767869234085083</v>
      </c>
      <c r="BA953">
        <v>1.2646098136901855</v>
      </c>
      <c r="BB953">
        <v>0.47754737734794617</v>
      </c>
      <c r="BC953">
        <v>0.48911142349243164</v>
      </c>
      <c r="BD953">
        <v>0.87953329086303711</v>
      </c>
      <c r="BE953">
        <v>58.981758117675781</v>
      </c>
      <c r="BF953">
        <v>57.679019927978516</v>
      </c>
      <c r="BG953">
        <v>56.029930114746094</v>
      </c>
      <c r="BH953">
        <v>55.933582305908203</v>
      </c>
      <c r="BI953">
        <v>55.837234497070313</v>
      </c>
      <c r="BJ953">
        <v>55.192699432373047</v>
      </c>
      <c r="BK953">
        <v>54.894527435302734</v>
      </c>
      <c r="BL953">
        <v>56.399089813232422</v>
      </c>
      <c r="BM953">
        <v>62.057296752929688</v>
      </c>
      <c r="BN953">
        <v>66.912765502929687</v>
      </c>
      <c r="BO953">
        <v>71.610031127929688</v>
      </c>
      <c r="BP953">
        <v>74.956382751464844</v>
      </c>
      <c r="BQ953">
        <v>77.759124755859375</v>
      </c>
      <c r="BR953">
        <v>78.403648376464844</v>
      </c>
      <c r="BS953">
        <v>73.864601135253906</v>
      </c>
      <c r="BT953">
        <v>72.75</v>
      </c>
      <c r="BU953">
        <v>72.350914001464844</v>
      </c>
      <c r="BV953">
        <v>71.447265625</v>
      </c>
      <c r="BW953">
        <v>69.784492492675781</v>
      </c>
      <c r="BX953">
        <v>66.029937744140625</v>
      </c>
      <c r="BY953">
        <v>64.779937744140625</v>
      </c>
      <c r="BZ953">
        <v>63.227195739746094</v>
      </c>
      <c r="CA953">
        <v>62.630840301513672</v>
      </c>
      <c r="CB953">
        <v>61.227195739746094</v>
      </c>
      <c r="CC953">
        <v>3.2623081207275391</v>
      </c>
      <c r="CD953">
        <v>2.6122262477874756</v>
      </c>
      <c r="CE953">
        <v>2.193371057510376</v>
      </c>
      <c r="CF953">
        <v>2.8498384952545166</v>
      </c>
      <c r="CG953">
        <v>3.4591691493988037</v>
      </c>
      <c r="CH953">
        <v>4.235386848449707</v>
      </c>
      <c r="CI953">
        <v>3.8666083812713623</v>
      </c>
      <c r="CJ953">
        <v>3.7347996234893799</v>
      </c>
      <c r="CK953">
        <v>2.0093257427215576</v>
      </c>
      <c r="CL953">
        <v>3.6386697292327881</v>
      </c>
      <c r="CM953">
        <v>3.4385306835174561</v>
      </c>
      <c r="CN953">
        <v>3.3302633762359619</v>
      </c>
      <c r="CO953">
        <v>3.0651247501373291</v>
      </c>
      <c r="CP953">
        <v>2.9449295997619629</v>
      </c>
      <c r="CQ953">
        <v>3.150425910949707</v>
      </c>
      <c r="CR953">
        <v>4.1731934547424316</v>
      </c>
      <c r="CS953">
        <v>3.3884491920471191</v>
      </c>
      <c r="CT953">
        <v>3.4778194427490234</v>
      </c>
      <c r="CU953">
        <v>4.0749688148498535</v>
      </c>
      <c r="CV953">
        <v>4.5952229499816895</v>
      </c>
      <c r="CW953">
        <v>4.8833518028259277</v>
      </c>
      <c r="CX953">
        <v>5.1320271492004395</v>
      </c>
      <c r="CY953">
        <v>4.5515542030334473</v>
      </c>
      <c r="CZ953">
        <v>3.967754602432251</v>
      </c>
    </row>
    <row r="954" spans="1:104" x14ac:dyDescent="0.25">
      <c r="A954" t="s">
        <v>1062</v>
      </c>
      <c r="B954" t="s">
        <v>24</v>
      </c>
      <c r="C954" t="s">
        <v>25</v>
      </c>
      <c r="D954" t="s">
        <v>186</v>
      </c>
      <c r="E954" t="s">
        <v>182</v>
      </c>
      <c r="F954">
        <v>2023</v>
      </c>
      <c r="G954" t="s">
        <v>172</v>
      </c>
      <c r="H954">
        <v>4</v>
      </c>
      <c r="I954">
        <v>145.44898986816406</v>
      </c>
      <c r="J954">
        <v>140.99995422363281</v>
      </c>
      <c r="K954">
        <v>138.1846923828125</v>
      </c>
      <c r="L954">
        <v>136.95938110351562</v>
      </c>
      <c r="M954">
        <v>142.28248596191406</v>
      </c>
      <c r="N954">
        <v>155.83224487304687</v>
      </c>
      <c r="O954">
        <v>171.82054138183594</v>
      </c>
      <c r="P954">
        <v>187.03450012207031</v>
      </c>
      <c r="Q954">
        <v>200.44450378417969</v>
      </c>
      <c r="R954">
        <v>212.65512084960937</v>
      </c>
      <c r="S954">
        <v>224.05299377441406</v>
      </c>
      <c r="T954">
        <v>228.45545959472656</v>
      </c>
      <c r="U954">
        <v>231.04888916015625</v>
      </c>
      <c r="V954">
        <v>232.67549133300781</v>
      </c>
      <c r="W954">
        <v>229.36843872070313</v>
      </c>
      <c r="X954">
        <v>221.35871887207031</v>
      </c>
      <c r="Y954">
        <v>210.79249572753906</v>
      </c>
      <c r="Z954">
        <v>199.7950439453125</v>
      </c>
      <c r="AA954">
        <v>187.5189208984375</v>
      </c>
      <c r="AB954">
        <v>184.26942443847656</v>
      </c>
      <c r="AC954">
        <v>180.32223510742187</v>
      </c>
      <c r="AD954">
        <v>171.33953857421875</v>
      </c>
      <c r="AE954">
        <v>163.00869750976562</v>
      </c>
      <c r="AF954">
        <v>155.98896789550781</v>
      </c>
      <c r="AG954">
        <v>-1.5275412239134312E-2</v>
      </c>
      <c r="AH954">
        <v>0.62450605630874634</v>
      </c>
      <c r="AI954">
        <v>0.32958486676216125</v>
      </c>
      <c r="AJ954">
        <v>0.6509672999382019</v>
      </c>
      <c r="AK954">
        <v>1.8433097749948502E-2</v>
      </c>
      <c r="AL954">
        <v>0.11552985012531281</v>
      </c>
      <c r="AM954">
        <v>-1.7076135873794556</v>
      </c>
      <c r="AN954">
        <v>-0.21696878969669342</v>
      </c>
      <c r="AO954">
        <v>1.039526104927063</v>
      </c>
      <c r="AP954">
        <v>1.7608888149261475</v>
      </c>
      <c r="AQ954">
        <v>5.4922933578491211</v>
      </c>
      <c r="AR954">
        <v>19.067129135131836</v>
      </c>
      <c r="AS954">
        <v>19.246294021606445</v>
      </c>
      <c r="AT954">
        <v>17.948183059692383</v>
      </c>
      <c r="AU954">
        <v>17.013099670410156</v>
      </c>
      <c r="AV954">
        <v>17.106908798217773</v>
      </c>
      <c r="AW954">
        <v>16.859869003295898</v>
      </c>
      <c r="AX954">
        <v>14.469884872436523</v>
      </c>
      <c r="AY954">
        <v>5.8509440422058105</v>
      </c>
      <c r="AZ954">
        <v>3.6343634128570557</v>
      </c>
      <c r="BA954">
        <v>2.6117038726806641</v>
      </c>
      <c r="BB954">
        <v>1.7368595600128174</v>
      </c>
      <c r="BC954">
        <v>1.8055127859115601</v>
      </c>
      <c r="BD954">
        <v>1.9288105964660645</v>
      </c>
      <c r="BE954">
        <v>65.326705932617187</v>
      </c>
      <c r="BF954">
        <v>63.980350494384766</v>
      </c>
      <c r="BG954">
        <v>62.68060302734375</v>
      </c>
      <c r="BH954">
        <v>63.2000732421875</v>
      </c>
      <c r="BI954">
        <v>62.200069427490234</v>
      </c>
      <c r="BJ954">
        <v>61.853717803955078</v>
      </c>
      <c r="BK954">
        <v>61.240879058837891</v>
      </c>
      <c r="BL954">
        <v>65.013687133789063</v>
      </c>
      <c r="BM954">
        <v>72.146347045898437</v>
      </c>
      <c r="BN954">
        <v>78.238311767578125</v>
      </c>
      <c r="BO954">
        <v>83.388801574707031</v>
      </c>
      <c r="BP954">
        <v>87.080101013183594</v>
      </c>
      <c r="BQ954">
        <v>88.321159362792969</v>
      </c>
      <c r="BR954">
        <v>88.379676818847656</v>
      </c>
      <c r="BS954">
        <v>88.110206604003906</v>
      </c>
      <c r="BT954">
        <v>87.718482971191406</v>
      </c>
      <c r="BU954">
        <v>87.1944580078125</v>
      </c>
      <c r="BV954">
        <v>85.420143127441406</v>
      </c>
      <c r="BW954">
        <v>83.105476379394531</v>
      </c>
      <c r="BX954">
        <v>78.353889465332031</v>
      </c>
      <c r="BY954">
        <v>74.898910522460938</v>
      </c>
      <c r="BZ954">
        <v>72.743690490722656</v>
      </c>
      <c r="CA954">
        <v>69.754325866699219</v>
      </c>
      <c r="CB954">
        <v>67.82196044921875</v>
      </c>
      <c r="CC954">
        <v>3.0445117950439453</v>
      </c>
      <c r="CD954">
        <v>2.4244832992553711</v>
      </c>
      <c r="CE954">
        <v>2.0358991622924805</v>
      </c>
      <c r="CF954">
        <v>2.6424384117126465</v>
      </c>
      <c r="CG954">
        <v>3.220283031463623</v>
      </c>
      <c r="CH954">
        <v>3.948397159576416</v>
      </c>
      <c r="CI954">
        <v>3.5207984447479248</v>
      </c>
      <c r="CJ954">
        <v>3.4280312061309814</v>
      </c>
      <c r="CK954">
        <v>1.8893452882766724</v>
      </c>
      <c r="CL954">
        <v>3.5213227272033691</v>
      </c>
      <c r="CM954">
        <v>3.376115083694458</v>
      </c>
      <c r="CN954">
        <v>3.296687126159668</v>
      </c>
      <c r="CO954">
        <v>3.0361506938934326</v>
      </c>
      <c r="CP954">
        <v>2.8991794586181641</v>
      </c>
      <c r="CQ954">
        <v>3.0736970901489258</v>
      </c>
      <c r="CR954">
        <v>4.0642514228820801</v>
      </c>
      <c r="CS954">
        <v>3.2762107849121094</v>
      </c>
      <c r="CT954">
        <v>3.3293719291687012</v>
      </c>
      <c r="CU954">
        <v>3.8128423690795898</v>
      </c>
      <c r="CV954">
        <v>4.2978096008300781</v>
      </c>
      <c r="CW954">
        <v>4.5858430862426758</v>
      </c>
      <c r="CX954">
        <v>4.8202829360961914</v>
      </c>
      <c r="CY954">
        <v>4.2858738899230957</v>
      </c>
      <c r="CZ954">
        <v>3.7478606700897217</v>
      </c>
    </row>
    <row r="955" spans="1:104" x14ac:dyDescent="0.25">
      <c r="A955" t="s">
        <v>1063</v>
      </c>
      <c r="B955" t="s">
        <v>24</v>
      </c>
      <c r="C955" t="s">
        <v>25</v>
      </c>
      <c r="D955" t="s">
        <v>186</v>
      </c>
      <c r="E955" t="s">
        <v>182</v>
      </c>
      <c r="F955">
        <v>2023</v>
      </c>
      <c r="G955" t="s">
        <v>173</v>
      </c>
      <c r="H955">
        <v>5</v>
      </c>
      <c r="I955">
        <v>145.19940185546875</v>
      </c>
      <c r="J955">
        <v>141.59494018554687</v>
      </c>
      <c r="K955">
        <v>138.71171569824219</v>
      </c>
      <c r="L955">
        <v>138.258056640625</v>
      </c>
      <c r="M955">
        <v>144.50282287597656</v>
      </c>
      <c r="N955">
        <v>158.45521545410156</v>
      </c>
      <c r="O955">
        <v>173.64317321777344</v>
      </c>
      <c r="P955">
        <v>192.08885192871094</v>
      </c>
      <c r="Q955">
        <v>208.56039428710937</v>
      </c>
      <c r="R955">
        <v>221.18072509765625</v>
      </c>
      <c r="S955">
        <v>231.85400390625</v>
      </c>
      <c r="T955">
        <v>236.01438903808594</v>
      </c>
      <c r="U955">
        <v>237.66336059570312</v>
      </c>
      <c r="V955">
        <v>237.54908752441406</v>
      </c>
      <c r="W955">
        <v>233.64212036132812</v>
      </c>
      <c r="X955">
        <v>225.23463439941406</v>
      </c>
      <c r="Y955">
        <v>214.43855285644531</v>
      </c>
      <c r="Z955">
        <v>203.45692443847656</v>
      </c>
      <c r="AA955">
        <v>191.05613708496094</v>
      </c>
      <c r="AB955">
        <v>186.83567810058594</v>
      </c>
      <c r="AC955">
        <v>183.13462829589844</v>
      </c>
      <c r="AD955">
        <v>172.26182556152344</v>
      </c>
      <c r="AE955">
        <v>164.20378112792969</v>
      </c>
      <c r="AF955">
        <v>156.70327758789062</v>
      </c>
      <c r="AG955">
        <v>2.9857268556952477E-2</v>
      </c>
      <c r="AH955">
        <v>0.62506222724914551</v>
      </c>
      <c r="AI955">
        <v>0.37563630938529968</v>
      </c>
      <c r="AJ955">
        <v>0.72417116165161133</v>
      </c>
      <c r="AK955">
        <v>0.14335709810256958</v>
      </c>
      <c r="AL955">
        <v>0.37831521034240723</v>
      </c>
      <c r="AM955">
        <v>-1.5083929300308228</v>
      </c>
      <c r="AN955">
        <v>0.18296240270137787</v>
      </c>
      <c r="AO955">
        <v>1.4395287036895752</v>
      </c>
      <c r="AP955">
        <v>1.9931578636169434</v>
      </c>
      <c r="AQ955">
        <v>5.8325185775756836</v>
      </c>
      <c r="AR955">
        <v>19.998773574829102</v>
      </c>
      <c r="AS955">
        <v>20.169668197631836</v>
      </c>
      <c r="AT955">
        <v>18.679634094238281</v>
      </c>
      <c r="AU955">
        <v>17.69178581237793</v>
      </c>
      <c r="AV955">
        <v>17.991439819335938</v>
      </c>
      <c r="AW955">
        <v>17.721342086791992</v>
      </c>
      <c r="AX955">
        <v>15.389646530151367</v>
      </c>
      <c r="AY955">
        <v>6.5521478652954102</v>
      </c>
      <c r="AZ955">
        <v>4.0262899398803711</v>
      </c>
      <c r="BA955">
        <v>2.8444702625274658</v>
      </c>
      <c r="BB955">
        <v>1.9279683828353882</v>
      </c>
      <c r="BC955">
        <v>2.0066664218902588</v>
      </c>
      <c r="BD955">
        <v>2.0816841125488281</v>
      </c>
      <c r="BE955">
        <v>68.582672119140625</v>
      </c>
      <c r="BF955">
        <v>67.933578491210937</v>
      </c>
      <c r="BG955">
        <v>67.389968872070312</v>
      </c>
      <c r="BH955">
        <v>66.841789245605469</v>
      </c>
      <c r="BI955">
        <v>65.990875244140625</v>
      </c>
      <c r="BJ955">
        <v>65.389968872070313</v>
      </c>
      <c r="BK955">
        <v>64.789054870605469</v>
      </c>
      <c r="BL955">
        <v>67.956390380859375</v>
      </c>
      <c r="BM955">
        <v>75.22918701171875</v>
      </c>
      <c r="BN955">
        <v>80.28192138671875</v>
      </c>
      <c r="BO955">
        <v>85.075531005859375</v>
      </c>
      <c r="BP955">
        <v>87.681007385253906</v>
      </c>
      <c r="BQ955">
        <v>87.233741760253906</v>
      </c>
      <c r="BR955">
        <v>86.22918701171875</v>
      </c>
      <c r="BS955">
        <v>86.080101013183594</v>
      </c>
      <c r="BT955">
        <v>84.974632263183594</v>
      </c>
      <c r="BU955">
        <v>82.768241882324219</v>
      </c>
      <c r="BV955">
        <v>81.167327880859375</v>
      </c>
      <c r="BW955">
        <v>80.807296752929688</v>
      </c>
      <c r="BX955">
        <v>78.759124755859375</v>
      </c>
      <c r="BY955">
        <v>74.100914001464844</v>
      </c>
      <c r="BZ955">
        <v>70.942703247070312</v>
      </c>
      <c r="CA955">
        <v>69.644523620605469</v>
      </c>
      <c r="CB955">
        <v>68.639968872070312</v>
      </c>
      <c r="CC955">
        <v>3.007854700088501</v>
      </c>
      <c r="CD955">
        <v>2.4098207950592041</v>
      </c>
      <c r="CE955">
        <v>2.0230298042297363</v>
      </c>
      <c r="CF955">
        <v>2.6401095390319824</v>
      </c>
      <c r="CG955">
        <v>3.2367076873779297</v>
      </c>
      <c r="CH955">
        <v>3.9733548164367676</v>
      </c>
      <c r="CI955">
        <v>3.521329402923584</v>
      </c>
      <c r="CJ955">
        <v>3.4849190711975098</v>
      </c>
      <c r="CK955">
        <v>1.9455844163894653</v>
      </c>
      <c r="CL955">
        <v>3.6249046325683594</v>
      </c>
      <c r="CM955">
        <v>3.4575526714324951</v>
      </c>
      <c r="CN955">
        <v>3.3707551956176758</v>
      </c>
      <c r="CO955">
        <v>3.0909693241119385</v>
      </c>
      <c r="CP955">
        <v>2.9294998645782471</v>
      </c>
      <c r="CQ955">
        <v>3.0986530780792236</v>
      </c>
      <c r="CR955">
        <v>4.0929126739501953</v>
      </c>
      <c r="CS955">
        <v>3.2980420589447021</v>
      </c>
      <c r="CT955">
        <v>3.354957103729248</v>
      </c>
      <c r="CU955">
        <v>3.8453238010406494</v>
      </c>
      <c r="CV955">
        <v>4.3143610954284668</v>
      </c>
      <c r="CW955">
        <v>4.6110363006591797</v>
      </c>
      <c r="CX955">
        <v>4.7960586547851562</v>
      </c>
      <c r="CY955">
        <v>4.2727389335632324</v>
      </c>
      <c r="CZ955">
        <v>3.726285457611084</v>
      </c>
    </row>
    <row r="956" spans="1:104" x14ac:dyDescent="0.25">
      <c r="A956" t="s">
        <v>1064</v>
      </c>
      <c r="B956" t="s">
        <v>24</v>
      </c>
      <c r="C956" t="s">
        <v>25</v>
      </c>
      <c r="D956" t="s">
        <v>186</v>
      </c>
      <c r="E956" t="s">
        <v>182</v>
      </c>
      <c r="F956">
        <v>2023</v>
      </c>
      <c r="G956" t="s">
        <v>174</v>
      </c>
      <c r="H956">
        <v>6</v>
      </c>
      <c r="I956">
        <v>149.03291320800781</v>
      </c>
      <c r="J956">
        <v>145.05448913574219</v>
      </c>
      <c r="K956">
        <v>142.27029418945312</v>
      </c>
      <c r="L956">
        <v>141.2825927734375</v>
      </c>
      <c r="M956">
        <v>147.17897033691406</v>
      </c>
      <c r="N956">
        <v>160.40773010253906</v>
      </c>
      <c r="O956">
        <v>174.9371337890625</v>
      </c>
      <c r="P956">
        <v>193.24150085449219</v>
      </c>
      <c r="Q956">
        <v>206.37136840820313</v>
      </c>
      <c r="R956">
        <v>217.39376831054687</v>
      </c>
      <c r="S956">
        <v>227.73977661132812</v>
      </c>
      <c r="T956">
        <v>231.17381286621094</v>
      </c>
      <c r="U956">
        <v>232.10546875</v>
      </c>
      <c r="V956">
        <v>231.8482666015625</v>
      </c>
      <c r="W956">
        <v>228.70639038085937</v>
      </c>
      <c r="X956">
        <v>221.90478515625</v>
      </c>
      <c r="Y956">
        <v>214.1839599609375</v>
      </c>
      <c r="Z956">
        <v>203.84461975097656</v>
      </c>
      <c r="AA956">
        <v>192.79039001464844</v>
      </c>
      <c r="AB956">
        <v>185.98335266113281</v>
      </c>
      <c r="AC956">
        <v>182.99592590332031</v>
      </c>
      <c r="AD956">
        <v>173.44143676757812</v>
      </c>
      <c r="AE956">
        <v>165.90322875976562</v>
      </c>
      <c r="AF956">
        <v>158.61711120605469</v>
      </c>
      <c r="AG956">
        <v>-5.2972365170717239E-2</v>
      </c>
      <c r="AH956">
        <v>0.64797931909561157</v>
      </c>
      <c r="AI956">
        <v>0.30290746688842773</v>
      </c>
      <c r="AJ956">
        <v>0.61559200286865234</v>
      </c>
      <c r="AK956">
        <v>-9.0484015643596649E-2</v>
      </c>
      <c r="AL956">
        <v>-0.11314427852630615</v>
      </c>
      <c r="AM956">
        <v>-1.9301046133041382</v>
      </c>
      <c r="AN956">
        <v>-0.5854683518409729</v>
      </c>
      <c r="AO956">
        <v>0.75807535648345947</v>
      </c>
      <c r="AP956">
        <v>1.6608123779296875</v>
      </c>
      <c r="AQ956">
        <v>5.4690852165222168</v>
      </c>
      <c r="AR956">
        <v>19.054647445678711</v>
      </c>
      <c r="AS956">
        <v>19.029359817504883</v>
      </c>
      <c r="AT956">
        <v>17.586490631103516</v>
      </c>
      <c r="AU956">
        <v>16.65058708190918</v>
      </c>
      <c r="AV956">
        <v>16.636472702026367</v>
      </c>
      <c r="AW956">
        <v>16.619672775268555</v>
      </c>
      <c r="AX956">
        <v>14.174558639526367</v>
      </c>
      <c r="AY956">
        <v>5.4720544815063477</v>
      </c>
      <c r="AZ956">
        <v>3.3695006370544434</v>
      </c>
      <c r="BA956">
        <v>2.485196590423584</v>
      </c>
      <c r="BB956">
        <v>1.5942268371582031</v>
      </c>
      <c r="BC956">
        <v>1.6646544933319092</v>
      </c>
      <c r="BD956">
        <v>1.8287315368652344</v>
      </c>
      <c r="BE956">
        <v>66.72894287109375</v>
      </c>
      <c r="BF956">
        <v>64.739303588867188</v>
      </c>
      <c r="BG956">
        <v>64.335647583007812</v>
      </c>
      <c r="BH956">
        <v>64.174636840820313</v>
      </c>
      <c r="BI956">
        <v>64.222808837890625</v>
      </c>
      <c r="BJ956">
        <v>64.069168090820313</v>
      </c>
      <c r="BK956">
        <v>64.540458679199219</v>
      </c>
      <c r="BL956">
        <v>69.101097106933594</v>
      </c>
      <c r="BM956">
        <v>72.361785888671875</v>
      </c>
      <c r="BN956">
        <v>75.673469543457031</v>
      </c>
      <c r="BO956">
        <v>79.191543579101563</v>
      </c>
      <c r="BP956">
        <v>81.342201232910156</v>
      </c>
      <c r="BQ956">
        <v>82.946098327636719</v>
      </c>
      <c r="BR956">
        <v>83.592201232910156</v>
      </c>
      <c r="BS956">
        <v>82.123893737792969</v>
      </c>
      <c r="BT956">
        <v>82.881256103515625</v>
      </c>
      <c r="BU956">
        <v>82.619331359863281</v>
      </c>
      <c r="BV956">
        <v>80.420486450195313</v>
      </c>
      <c r="BW956">
        <v>78.930831909179688</v>
      </c>
      <c r="BX956">
        <v>77.361618041992188</v>
      </c>
      <c r="BY956">
        <v>75.266487121582031</v>
      </c>
      <c r="BZ956">
        <v>72.548179626464844</v>
      </c>
      <c r="CA956">
        <v>70.947265625</v>
      </c>
      <c r="CB956">
        <v>69.47894287109375</v>
      </c>
      <c r="CC956">
        <v>3.1552622318267822</v>
      </c>
      <c r="CD956">
        <v>2.5230357646942139</v>
      </c>
      <c r="CE956">
        <v>2.1204900741577148</v>
      </c>
      <c r="CF956">
        <v>2.7572686672210693</v>
      </c>
      <c r="CG956">
        <v>3.3692607879638672</v>
      </c>
      <c r="CH956">
        <v>4.1108279228210449</v>
      </c>
      <c r="CI956">
        <v>3.6258461475372314</v>
      </c>
      <c r="CJ956">
        <v>3.5827353000640869</v>
      </c>
      <c r="CK956">
        <v>1.9676477909088135</v>
      </c>
      <c r="CL956">
        <v>3.6392171382904053</v>
      </c>
      <c r="CM956">
        <v>3.4693012237548828</v>
      </c>
      <c r="CN956">
        <v>3.3741085529327393</v>
      </c>
      <c r="CO956">
        <v>3.0851283073425293</v>
      </c>
      <c r="CP956">
        <v>2.9220809936523438</v>
      </c>
      <c r="CQ956">
        <v>3.100193977355957</v>
      </c>
      <c r="CR956">
        <v>4.1211991310119629</v>
      </c>
      <c r="CS956">
        <v>3.3667643070220947</v>
      </c>
      <c r="CT956">
        <v>3.4354650974273682</v>
      </c>
      <c r="CU956">
        <v>3.9656338691711426</v>
      </c>
      <c r="CV956">
        <v>4.3880605697631836</v>
      </c>
      <c r="CW956">
        <v>4.7079672813415527</v>
      </c>
      <c r="CX956">
        <v>4.934168815612793</v>
      </c>
      <c r="CY956">
        <v>4.4119448661804199</v>
      </c>
      <c r="CZ956">
        <v>3.8548235893249512</v>
      </c>
    </row>
    <row r="957" spans="1:104" x14ac:dyDescent="0.25">
      <c r="A957" t="s">
        <v>1065</v>
      </c>
      <c r="B957" t="s">
        <v>24</v>
      </c>
      <c r="C957" t="s">
        <v>25</v>
      </c>
      <c r="D957" t="s">
        <v>186</v>
      </c>
      <c r="E957" t="s">
        <v>182</v>
      </c>
      <c r="F957">
        <v>2023</v>
      </c>
      <c r="G957" t="s">
        <v>175</v>
      </c>
      <c r="H957">
        <v>7</v>
      </c>
      <c r="I957">
        <v>154.546142578125</v>
      </c>
      <c r="J957">
        <v>150.99436950683594</v>
      </c>
      <c r="K957">
        <v>147.87944030761719</v>
      </c>
      <c r="L957">
        <v>147.48753356933594</v>
      </c>
      <c r="M957">
        <v>154.5062255859375</v>
      </c>
      <c r="N957">
        <v>170.10270690917969</v>
      </c>
      <c r="O957">
        <v>184.9483642578125</v>
      </c>
      <c r="P957">
        <v>201.76203918457031</v>
      </c>
      <c r="Q957">
        <v>213.7547607421875</v>
      </c>
      <c r="R957">
        <v>225.03678894042969</v>
      </c>
      <c r="S957">
        <v>235.15168762207031</v>
      </c>
      <c r="T957">
        <v>237.54489135742187</v>
      </c>
      <c r="U957">
        <v>239.29843139648437</v>
      </c>
      <c r="V957">
        <v>238.95603942871094</v>
      </c>
      <c r="W957">
        <v>236.12176513671875</v>
      </c>
      <c r="X957">
        <v>231.64425659179687</v>
      </c>
      <c r="Y957">
        <v>224.81254577636719</v>
      </c>
      <c r="Z957">
        <v>213.76724243164062</v>
      </c>
      <c r="AA957">
        <v>201.26506042480469</v>
      </c>
      <c r="AB957">
        <v>193.41293334960937</v>
      </c>
      <c r="AC957">
        <v>189.67538452148437</v>
      </c>
      <c r="AD957">
        <v>179.77833557128906</v>
      </c>
      <c r="AE957">
        <v>171.82411193847656</v>
      </c>
      <c r="AF957">
        <v>164.54385375976562</v>
      </c>
      <c r="AG957">
        <v>9.3241654336452484E-2</v>
      </c>
      <c r="AH957">
        <v>0.65591806173324585</v>
      </c>
      <c r="AI957">
        <v>0.45984557271003723</v>
      </c>
      <c r="AJ957">
        <v>0.86475974321365356</v>
      </c>
      <c r="AK957">
        <v>0.33774393796920776</v>
      </c>
      <c r="AL957">
        <v>0.80525887012481689</v>
      </c>
      <c r="AM957">
        <v>-1.2810407876968384</v>
      </c>
      <c r="AN957">
        <v>0.80043631792068481</v>
      </c>
      <c r="AO957">
        <v>1.9997731447219849</v>
      </c>
      <c r="AP957">
        <v>2.2612934112548828</v>
      </c>
      <c r="AQ957">
        <v>6.1337862014770508</v>
      </c>
      <c r="AR957">
        <v>20.569280624389648</v>
      </c>
      <c r="AS957">
        <v>20.84712028503418</v>
      </c>
      <c r="AT957">
        <v>19.309600830078125</v>
      </c>
      <c r="AU957">
        <v>18.412652969360352</v>
      </c>
      <c r="AV957">
        <v>19.36573600769043</v>
      </c>
      <c r="AW957">
        <v>19.428497314453125</v>
      </c>
      <c r="AX957">
        <v>17.144777297973633</v>
      </c>
      <c r="AY957">
        <v>7.7941617965698242</v>
      </c>
      <c r="AZ957">
        <v>4.6693401336669922</v>
      </c>
      <c r="BA957">
        <v>3.224402904510498</v>
      </c>
      <c r="BB957">
        <v>2.2846364974975586</v>
      </c>
      <c r="BC957">
        <v>2.3920097351074219</v>
      </c>
      <c r="BD957">
        <v>2.4110152721405029</v>
      </c>
      <c r="BE957">
        <v>72.043609619140625</v>
      </c>
      <c r="BF957">
        <v>71.798179626464844</v>
      </c>
      <c r="BG957">
        <v>71.447257995605469</v>
      </c>
      <c r="BH957">
        <v>71.346351623535156</v>
      </c>
      <c r="BI957">
        <v>71.341789245605469</v>
      </c>
      <c r="BJ957">
        <v>71.192703247070313</v>
      </c>
      <c r="BK957">
        <v>70.990875244140625</v>
      </c>
      <c r="BL957">
        <v>72.75</v>
      </c>
      <c r="BM957">
        <v>74.960945129394531</v>
      </c>
      <c r="BN957">
        <v>78.864601135253906</v>
      </c>
      <c r="BO957">
        <v>82.325538635253906</v>
      </c>
      <c r="BP957">
        <v>85.339218139648438</v>
      </c>
      <c r="BQ957">
        <v>86.185577392578125</v>
      </c>
      <c r="BR957">
        <v>87.47918701171875</v>
      </c>
      <c r="BS957">
        <v>87.72918701171875</v>
      </c>
      <c r="BT957">
        <v>85.935569763183594</v>
      </c>
      <c r="BU957">
        <v>83.277366638183594</v>
      </c>
      <c r="BV957">
        <v>81.570976257324219</v>
      </c>
      <c r="BW957">
        <v>81.364593505859375</v>
      </c>
      <c r="BX957">
        <v>80.009124755859375</v>
      </c>
      <c r="BY957">
        <v>76.460945129394531</v>
      </c>
      <c r="BZ957">
        <v>74.403648376464844</v>
      </c>
      <c r="CA957">
        <v>73.302734375</v>
      </c>
      <c r="CB957">
        <v>73.048179626464844</v>
      </c>
      <c r="CC957">
        <v>3.1719620227813721</v>
      </c>
      <c r="CD957">
        <v>2.5454268455505371</v>
      </c>
      <c r="CE957">
        <v>2.135711669921875</v>
      </c>
      <c r="CF957">
        <v>2.7899034023284912</v>
      </c>
      <c r="CG957">
        <v>3.429349422454834</v>
      </c>
      <c r="CH957">
        <v>4.2271528244018555</v>
      </c>
      <c r="CI957">
        <v>3.7160325050354004</v>
      </c>
      <c r="CJ957">
        <v>3.6259245872497559</v>
      </c>
      <c r="CK957">
        <v>1.9754149913787842</v>
      </c>
      <c r="CL957">
        <v>3.65234375</v>
      </c>
      <c r="CM957">
        <v>3.4727749824523926</v>
      </c>
      <c r="CN957">
        <v>3.3606231212615967</v>
      </c>
      <c r="CO957">
        <v>3.0830223560333252</v>
      </c>
      <c r="CP957">
        <v>2.9191367626190186</v>
      </c>
      <c r="CQ957">
        <v>3.1023569107055664</v>
      </c>
      <c r="CR957">
        <v>4.1699099540710449</v>
      </c>
      <c r="CS957">
        <v>3.4246175289154053</v>
      </c>
      <c r="CT957">
        <v>3.4911370277404785</v>
      </c>
      <c r="CU957">
        <v>4.0131092071533203</v>
      </c>
      <c r="CV957">
        <v>4.4246726036071777</v>
      </c>
      <c r="CW957">
        <v>4.7310576438903809</v>
      </c>
      <c r="CX957">
        <v>4.9592866897583008</v>
      </c>
      <c r="CY957">
        <v>4.429776668548584</v>
      </c>
      <c r="CZ957">
        <v>3.876300573348999</v>
      </c>
    </row>
    <row r="958" spans="1:104" x14ac:dyDescent="0.25">
      <c r="A958" t="s">
        <v>1066</v>
      </c>
      <c r="B958" t="s">
        <v>24</v>
      </c>
      <c r="C958" t="s">
        <v>25</v>
      </c>
      <c r="D958" t="s">
        <v>186</v>
      </c>
      <c r="E958" t="s">
        <v>182</v>
      </c>
      <c r="F958">
        <v>2023</v>
      </c>
      <c r="G958" t="s">
        <v>176</v>
      </c>
      <c r="H958">
        <v>8</v>
      </c>
      <c r="I958">
        <v>158.98663330078125</v>
      </c>
      <c r="J958">
        <v>154.98385620117187</v>
      </c>
      <c r="K958">
        <v>151.91423034667969</v>
      </c>
      <c r="L958">
        <v>151.44682312011719</v>
      </c>
      <c r="M958">
        <v>158.5211181640625</v>
      </c>
      <c r="N958">
        <v>175.40956115722656</v>
      </c>
      <c r="O958">
        <v>191.29521179199219</v>
      </c>
      <c r="P958">
        <v>207.41227722167969</v>
      </c>
      <c r="Q958">
        <v>220.96348571777344</v>
      </c>
      <c r="R958">
        <v>232.65077209472656</v>
      </c>
      <c r="S958">
        <v>243.62557983398437</v>
      </c>
      <c r="T958">
        <v>246.64842224121094</v>
      </c>
      <c r="U958">
        <v>248.70048522949219</v>
      </c>
      <c r="V958">
        <v>248.49919128417969</v>
      </c>
      <c r="W958">
        <v>246.00642395019531</v>
      </c>
      <c r="X958">
        <v>239.83537292480469</v>
      </c>
      <c r="Y958">
        <v>231.75521850585937</v>
      </c>
      <c r="Z958">
        <v>221.77354431152344</v>
      </c>
      <c r="AA958">
        <v>209.71694946289062</v>
      </c>
      <c r="AB958">
        <v>202.796142578125</v>
      </c>
      <c r="AC958">
        <v>196.94607543945313</v>
      </c>
      <c r="AD958">
        <v>186.08912658691406</v>
      </c>
      <c r="AE958">
        <v>177.40701293945312</v>
      </c>
      <c r="AF958">
        <v>169.60755920410156</v>
      </c>
      <c r="AG958">
        <v>0.1183769479393959</v>
      </c>
      <c r="AH958">
        <v>0.66920733451843262</v>
      </c>
      <c r="AI958">
        <v>0.49398630857467651</v>
      </c>
      <c r="AJ958">
        <v>0.92159163951873779</v>
      </c>
      <c r="AK958">
        <v>0.41464751958847046</v>
      </c>
      <c r="AL958">
        <v>0.97718143463134766</v>
      </c>
      <c r="AM958">
        <v>-1.2051564455032349</v>
      </c>
      <c r="AN958">
        <v>1.0445220470428467</v>
      </c>
      <c r="AO958">
        <v>2.2590396404266357</v>
      </c>
      <c r="AP958">
        <v>2.4235203266143799</v>
      </c>
      <c r="AQ958">
        <v>6.429685115814209</v>
      </c>
      <c r="AR958">
        <v>21.505525588989258</v>
      </c>
      <c r="AS958">
        <v>21.851373672485352</v>
      </c>
      <c r="AT958">
        <v>20.258056640625</v>
      </c>
      <c r="AU958">
        <v>19.368278503417969</v>
      </c>
      <c r="AV958">
        <v>20.35957145690918</v>
      </c>
      <c r="AW958">
        <v>20.339262008666992</v>
      </c>
      <c r="AX958">
        <v>18.146642684936523</v>
      </c>
      <c r="AY958">
        <v>8.4490518569946289</v>
      </c>
      <c r="AZ958">
        <v>5.0828037261962891</v>
      </c>
      <c r="BA958">
        <v>3.4533243179321289</v>
      </c>
      <c r="BB958">
        <v>2.4663479328155518</v>
      </c>
      <c r="BC958">
        <v>2.5755786895751953</v>
      </c>
      <c r="BD958">
        <v>2.5660750865936279</v>
      </c>
      <c r="BE958">
        <v>73.830116271972656</v>
      </c>
      <c r="BF958">
        <v>72.922775268554688</v>
      </c>
      <c r="BG958">
        <v>72.322776794433594</v>
      </c>
      <c r="BH958">
        <v>71.957672119140625</v>
      </c>
      <c r="BI958">
        <v>70.993972778320313</v>
      </c>
      <c r="BJ958">
        <v>70.793968200683594</v>
      </c>
      <c r="BK958">
        <v>70.709587097167969</v>
      </c>
      <c r="BL958">
        <v>72.018341064453125</v>
      </c>
      <c r="BM958">
        <v>76.294197082519531</v>
      </c>
      <c r="BN958">
        <v>80.173805236816406</v>
      </c>
      <c r="BO958">
        <v>84.349716186523438</v>
      </c>
      <c r="BP958">
        <v>85.959266662597656</v>
      </c>
      <c r="BQ958">
        <v>87.876144409179687</v>
      </c>
      <c r="BR958">
        <v>86.514686584472656</v>
      </c>
      <c r="BS958">
        <v>86.781112670898438</v>
      </c>
      <c r="BT958">
        <v>87.186996459960938</v>
      </c>
      <c r="BU958">
        <v>86.612342834472656</v>
      </c>
      <c r="BV958">
        <v>86.093070983886719</v>
      </c>
      <c r="BW958">
        <v>83.562858581542969</v>
      </c>
      <c r="BX958">
        <v>80.9639892578125</v>
      </c>
      <c r="BY958">
        <v>77.968612670898437</v>
      </c>
      <c r="BZ958">
        <v>75.913383483886719</v>
      </c>
      <c r="CA958">
        <v>75.309730529785156</v>
      </c>
      <c r="CB958">
        <v>74.846961975097656</v>
      </c>
      <c r="CC958">
        <v>3.257465124130249</v>
      </c>
      <c r="CD958">
        <v>2.6079096794128418</v>
      </c>
      <c r="CE958">
        <v>2.1896944046020508</v>
      </c>
      <c r="CF958">
        <v>2.8596737384796143</v>
      </c>
      <c r="CG958">
        <v>3.5124731063842773</v>
      </c>
      <c r="CH958">
        <v>4.3515820503234863</v>
      </c>
      <c r="CI958">
        <v>3.8369011878967285</v>
      </c>
      <c r="CJ958">
        <v>3.7209527492523193</v>
      </c>
      <c r="CK958">
        <v>2.0383384227752686</v>
      </c>
      <c r="CL958">
        <v>3.7689995765686035</v>
      </c>
      <c r="CM958">
        <v>3.592024564743042</v>
      </c>
      <c r="CN958">
        <v>3.483273983001709</v>
      </c>
      <c r="CO958">
        <v>3.1984210014343262</v>
      </c>
      <c r="CP958">
        <v>3.0303494930267334</v>
      </c>
      <c r="CQ958">
        <v>3.2261407375335693</v>
      </c>
      <c r="CR958">
        <v>4.3095970153808594</v>
      </c>
      <c r="CS958">
        <v>3.5238161087036133</v>
      </c>
      <c r="CT958">
        <v>3.6151385307312012</v>
      </c>
      <c r="CU958">
        <v>4.1743102073669434</v>
      </c>
      <c r="CV958">
        <v>4.6329054832458496</v>
      </c>
      <c r="CW958">
        <v>4.9047694206237793</v>
      </c>
      <c r="CX958">
        <v>5.1248469352722168</v>
      </c>
      <c r="CY958">
        <v>4.5656170845031738</v>
      </c>
      <c r="CZ958">
        <v>3.9884414672851562</v>
      </c>
    </row>
    <row r="959" spans="1:104" x14ac:dyDescent="0.25">
      <c r="A959" t="s">
        <v>1067</v>
      </c>
      <c r="B959" t="s">
        <v>24</v>
      </c>
      <c r="C959" t="s">
        <v>25</v>
      </c>
      <c r="D959" t="s">
        <v>186</v>
      </c>
      <c r="E959" t="s">
        <v>182</v>
      </c>
      <c r="F959">
        <v>2023</v>
      </c>
      <c r="G959" t="s">
        <v>177</v>
      </c>
      <c r="H959">
        <v>9</v>
      </c>
      <c r="I959">
        <v>157.135498046875</v>
      </c>
      <c r="J959">
        <v>153.26486206054687</v>
      </c>
      <c r="K959">
        <v>150.40911865234375</v>
      </c>
      <c r="L959">
        <v>150.31515502929687</v>
      </c>
      <c r="M959">
        <v>158.64527893066406</v>
      </c>
      <c r="N959">
        <v>175.80308532714844</v>
      </c>
      <c r="O959">
        <v>195.41761779785156</v>
      </c>
      <c r="P959">
        <v>212.05029296875</v>
      </c>
      <c r="Q959">
        <v>229.55238342285156</v>
      </c>
      <c r="R959">
        <v>244.71913146972656</v>
      </c>
      <c r="S959">
        <v>256.31845092773437</v>
      </c>
      <c r="T959">
        <v>259.89559936523437</v>
      </c>
      <c r="U959">
        <v>261.73501586914062</v>
      </c>
      <c r="V959">
        <v>260.71743774414062</v>
      </c>
      <c r="W959">
        <v>257.188720703125</v>
      </c>
      <c r="X959">
        <v>248.43312072753906</v>
      </c>
      <c r="Y959">
        <v>236.93014526367187</v>
      </c>
      <c r="Z959">
        <v>225.92472839355469</v>
      </c>
      <c r="AA959">
        <v>214.53366088867187</v>
      </c>
      <c r="AB959">
        <v>209.34748840332031</v>
      </c>
      <c r="AC959">
        <v>199.87867736816406</v>
      </c>
      <c r="AD959">
        <v>187.24473571777344</v>
      </c>
      <c r="AE959">
        <v>177.04747009277344</v>
      </c>
      <c r="AF959">
        <v>168.95848083496094</v>
      </c>
      <c r="AG959">
        <v>0.17029431462287903</v>
      </c>
      <c r="AH959">
        <v>0.65880179405212402</v>
      </c>
      <c r="AI959">
        <v>0.5413665771484375</v>
      </c>
      <c r="AJ959">
        <v>0.99396735429763794</v>
      </c>
      <c r="AK959">
        <v>0.56574887037277222</v>
      </c>
      <c r="AL959">
        <v>1.2991670370101929</v>
      </c>
      <c r="AM959">
        <v>-0.96281379461288452</v>
      </c>
      <c r="AN959">
        <v>1.5633175373077393</v>
      </c>
      <c r="AO959">
        <v>2.7819893360137939</v>
      </c>
      <c r="AP959">
        <v>2.7465312480926514</v>
      </c>
      <c r="AQ959">
        <v>6.9385275840759277</v>
      </c>
      <c r="AR959">
        <v>23.011886596679688</v>
      </c>
      <c r="AS959">
        <v>23.436847686767578</v>
      </c>
      <c r="AT959">
        <v>21.673616409301758</v>
      </c>
      <c r="AU959">
        <v>20.68072509765625</v>
      </c>
      <c r="AV959">
        <v>21.794662475585938</v>
      </c>
      <c r="AW959">
        <v>21.484931945800781</v>
      </c>
      <c r="AX959">
        <v>19.284358978271484</v>
      </c>
      <c r="AY959">
        <v>9.3750877380371094</v>
      </c>
      <c r="AZ959">
        <v>5.6681094169616699</v>
      </c>
      <c r="BA959">
        <v>3.7353267669677734</v>
      </c>
      <c r="BB959">
        <v>2.703446626663208</v>
      </c>
      <c r="BC959">
        <v>2.7974574565887451</v>
      </c>
      <c r="BD959">
        <v>2.728959321975708</v>
      </c>
      <c r="BE959">
        <v>71.990882873535156</v>
      </c>
      <c r="BF959">
        <v>71.789054870605469</v>
      </c>
      <c r="BG959">
        <v>71.341789245605469</v>
      </c>
      <c r="BH959">
        <v>70.942710876464844</v>
      </c>
      <c r="BI959">
        <v>70.894523620605469</v>
      </c>
      <c r="BJ959">
        <v>70.389968872070312</v>
      </c>
      <c r="BK959">
        <v>71.947265625</v>
      </c>
      <c r="BL959">
        <v>72.552734375</v>
      </c>
      <c r="BM959">
        <v>77.320976257324219</v>
      </c>
      <c r="BN959">
        <v>83.176445007324219</v>
      </c>
      <c r="BO959">
        <v>87.655632019042969</v>
      </c>
      <c r="BP959">
        <v>90.458366394042969</v>
      </c>
      <c r="BQ959">
        <v>90.467491149902344</v>
      </c>
      <c r="BR959">
        <v>91.011100769042969</v>
      </c>
      <c r="BS959">
        <v>90.655632019042969</v>
      </c>
      <c r="BT959">
        <v>90.550155639648437</v>
      </c>
      <c r="BU959">
        <v>90.988304138183594</v>
      </c>
      <c r="BV959">
        <v>89.38739013671875</v>
      </c>
      <c r="BW959">
        <v>87.53192138671875</v>
      </c>
      <c r="BX959">
        <v>82.509124755859375</v>
      </c>
      <c r="BY959">
        <v>79.947265625</v>
      </c>
      <c r="BZ959">
        <v>78.293609619140625</v>
      </c>
      <c r="CA959">
        <v>76.697265625</v>
      </c>
      <c r="CB959">
        <v>75.293609619140625</v>
      </c>
      <c r="CC959">
        <v>3.2159028053283691</v>
      </c>
      <c r="CD959">
        <v>2.5763146877288818</v>
      </c>
      <c r="CE959">
        <v>2.1659061908721924</v>
      </c>
      <c r="CF959">
        <v>2.8352870941162109</v>
      </c>
      <c r="CG959">
        <v>3.5113372802734375</v>
      </c>
      <c r="CH959">
        <v>4.3566231727600098</v>
      </c>
      <c r="CI959">
        <v>3.9156472682952881</v>
      </c>
      <c r="CJ959">
        <v>3.8003127574920654</v>
      </c>
      <c r="CK959">
        <v>2.1152997016906738</v>
      </c>
      <c r="CL959">
        <v>3.9616091251373291</v>
      </c>
      <c r="CM959">
        <v>3.7763299942016602</v>
      </c>
      <c r="CN959">
        <v>3.6667211055755615</v>
      </c>
      <c r="CO959">
        <v>3.3625791072845459</v>
      </c>
      <c r="CP959">
        <v>3.1761574745178223</v>
      </c>
      <c r="CQ959">
        <v>3.3689484596252441</v>
      </c>
      <c r="CR959">
        <v>4.4594283103942871</v>
      </c>
      <c r="CS959">
        <v>3.5981371402740479</v>
      </c>
      <c r="CT959">
        <v>3.6783175468444824</v>
      </c>
      <c r="CU959">
        <v>4.2661399841308594</v>
      </c>
      <c r="CV959">
        <v>4.7786459922790527</v>
      </c>
      <c r="CW959">
        <v>4.9739012718200684</v>
      </c>
      <c r="CX959">
        <v>5.1522579193115234</v>
      </c>
      <c r="CY959">
        <v>4.5516009330749512</v>
      </c>
      <c r="CZ959">
        <v>3.9689610004425049</v>
      </c>
    </row>
    <row r="960" spans="1:104" x14ac:dyDescent="0.25">
      <c r="A960" t="s">
        <v>1068</v>
      </c>
      <c r="B960" t="s">
        <v>24</v>
      </c>
      <c r="C960" t="s">
        <v>25</v>
      </c>
      <c r="D960" t="s">
        <v>186</v>
      </c>
      <c r="E960" t="s">
        <v>182</v>
      </c>
      <c r="F960">
        <v>2023</v>
      </c>
      <c r="G960" t="s">
        <v>178</v>
      </c>
      <c r="H960">
        <v>10</v>
      </c>
      <c r="I960">
        <v>154.97238159179687</v>
      </c>
      <c r="J960">
        <v>150.99909973144531</v>
      </c>
      <c r="K960">
        <v>147.81739807128906</v>
      </c>
      <c r="L960">
        <v>146.93380737304687</v>
      </c>
      <c r="M960">
        <v>153.69038391113281</v>
      </c>
      <c r="N960">
        <v>167.48893737792969</v>
      </c>
      <c r="O960">
        <v>185.43475341796875</v>
      </c>
      <c r="P960">
        <v>201.27833557128906</v>
      </c>
      <c r="Q960">
        <v>215.89909362792969</v>
      </c>
      <c r="R960">
        <v>228.68991088867187</v>
      </c>
      <c r="S960">
        <v>241.01776123046875</v>
      </c>
      <c r="T960">
        <v>246.06889343261719</v>
      </c>
      <c r="U960">
        <v>248.54573059082031</v>
      </c>
      <c r="V960">
        <v>250.46113586425781</v>
      </c>
      <c r="W960">
        <v>247.71778869628906</v>
      </c>
      <c r="X960">
        <v>239.59320068359375</v>
      </c>
      <c r="Y960">
        <v>228.91416931152344</v>
      </c>
      <c r="Z960">
        <v>217.49105834960937</v>
      </c>
      <c r="AA960">
        <v>207.87287902832031</v>
      </c>
      <c r="AB960">
        <v>199.92189025878906</v>
      </c>
      <c r="AC960">
        <v>191.13818359375</v>
      </c>
      <c r="AD960">
        <v>179.023681640625</v>
      </c>
      <c r="AE960">
        <v>171.0018310546875</v>
      </c>
      <c r="AF960">
        <v>164.30870056152344</v>
      </c>
      <c r="AG960">
        <v>3.1250312924385071E-2</v>
      </c>
      <c r="AH960">
        <v>0.66006892919540405</v>
      </c>
      <c r="AI960">
        <v>0.39822819828987122</v>
      </c>
      <c r="AJ960">
        <v>0.76928091049194336</v>
      </c>
      <c r="AK960">
        <v>0.16168732941150665</v>
      </c>
      <c r="AL960">
        <v>0.42778319120407104</v>
      </c>
      <c r="AM960">
        <v>-1.5909339189529419</v>
      </c>
      <c r="AN960">
        <v>0.23270995914936066</v>
      </c>
      <c r="AO960">
        <v>1.5271042585372925</v>
      </c>
      <c r="AP960">
        <v>2.0776796340942383</v>
      </c>
      <c r="AQ960">
        <v>6.070624828338623</v>
      </c>
      <c r="AR960">
        <v>20.867465972900391</v>
      </c>
      <c r="AS960">
        <v>21.118967056274414</v>
      </c>
      <c r="AT960">
        <v>19.721832275390625</v>
      </c>
      <c r="AU960">
        <v>18.789920806884766</v>
      </c>
      <c r="AV960">
        <v>19.192045211791992</v>
      </c>
      <c r="AW960">
        <v>18.969566345214844</v>
      </c>
      <c r="AX960">
        <v>16.511417388916016</v>
      </c>
      <c r="AY960">
        <v>7.1867451667785645</v>
      </c>
      <c r="AZ960">
        <v>4.3450198173522949</v>
      </c>
      <c r="BA960">
        <v>2.9837021827697754</v>
      </c>
      <c r="BB960">
        <v>2.0270333290100098</v>
      </c>
      <c r="BC960">
        <v>2.1201114654541016</v>
      </c>
      <c r="BD960">
        <v>2.2068254947662354</v>
      </c>
      <c r="BE960">
        <v>69.850738525390625</v>
      </c>
      <c r="BF960">
        <v>68.435165405273438</v>
      </c>
      <c r="BG960">
        <v>67.8055419921875</v>
      </c>
      <c r="BH960">
        <v>67.543617248535156</v>
      </c>
      <c r="BI960">
        <v>66.1956787109375</v>
      </c>
      <c r="BJ960">
        <v>65.650497436523438</v>
      </c>
      <c r="BK960">
        <v>65.332847595214844</v>
      </c>
      <c r="BL960">
        <v>66.760520935058594</v>
      </c>
      <c r="BM960">
        <v>71.625297546386719</v>
      </c>
      <c r="BN960">
        <v>77.923637390136719</v>
      </c>
      <c r="BO960">
        <v>83.679603576660156</v>
      </c>
      <c r="BP960">
        <v>85.63739013671875</v>
      </c>
      <c r="BQ960">
        <v>87.670486450195313</v>
      </c>
      <c r="BR960">
        <v>88.569564819335937</v>
      </c>
      <c r="BS960">
        <v>87.927848815917969</v>
      </c>
      <c r="BT960">
        <v>86.212699890136719</v>
      </c>
      <c r="BU960">
        <v>86.06658935546875</v>
      </c>
      <c r="BV960">
        <v>85.069404602050781</v>
      </c>
      <c r="BW960">
        <v>82.093544006347656</v>
      </c>
      <c r="BX960">
        <v>79.497016906738281</v>
      </c>
      <c r="BY960">
        <v>76.257369995117188</v>
      </c>
      <c r="BZ960">
        <v>73.433753967285156</v>
      </c>
      <c r="CA960">
        <v>72.138389587402344</v>
      </c>
      <c r="CB960">
        <v>71.048004150390625</v>
      </c>
      <c r="CC960">
        <v>3.2081558704376221</v>
      </c>
      <c r="CD960">
        <v>2.5673120021820068</v>
      </c>
      <c r="CE960">
        <v>2.1529662609100342</v>
      </c>
      <c r="CF960">
        <v>2.803288459777832</v>
      </c>
      <c r="CG960">
        <v>3.4404542446136475</v>
      </c>
      <c r="CH960">
        <v>4.1973214149475098</v>
      </c>
      <c r="CI960">
        <v>3.7581827640533447</v>
      </c>
      <c r="CJ960">
        <v>3.6491007804870605</v>
      </c>
      <c r="CK960">
        <v>2.0122644901275635</v>
      </c>
      <c r="CL960">
        <v>3.7457234859466553</v>
      </c>
      <c r="CM960">
        <v>3.5923097133636475</v>
      </c>
      <c r="CN960">
        <v>3.5115094184875488</v>
      </c>
      <c r="CO960">
        <v>3.2297384738922119</v>
      </c>
      <c r="CP960">
        <v>3.0861375331878662</v>
      </c>
      <c r="CQ960">
        <v>3.2822763919830322</v>
      </c>
      <c r="CR960">
        <v>4.3500399589538574</v>
      </c>
      <c r="CS960">
        <v>3.5167801380157471</v>
      </c>
      <c r="CT960">
        <v>3.582381010055542</v>
      </c>
      <c r="CU960">
        <v>4.1804966926574707</v>
      </c>
      <c r="CV960">
        <v>4.6114072799682617</v>
      </c>
      <c r="CW960">
        <v>4.805872917175293</v>
      </c>
      <c r="CX960">
        <v>4.9820041656494141</v>
      </c>
      <c r="CY960">
        <v>4.446540355682373</v>
      </c>
      <c r="CZ960">
        <v>3.9040286540985107</v>
      </c>
    </row>
    <row r="961" spans="1:104" x14ac:dyDescent="0.25">
      <c r="A961" t="s">
        <v>1069</v>
      </c>
      <c r="B961" t="s">
        <v>24</v>
      </c>
      <c r="C961" t="s">
        <v>25</v>
      </c>
      <c r="D961" t="s">
        <v>186</v>
      </c>
      <c r="E961" t="s">
        <v>182</v>
      </c>
      <c r="F961">
        <v>2023</v>
      </c>
      <c r="G961" t="s">
        <v>179</v>
      </c>
      <c r="H961">
        <v>11</v>
      </c>
      <c r="I961">
        <v>144.34170532226562</v>
      </c>
      <c r="J961">
        <v>140.78878784179687</v>
      </c>
      <c r="K961">
        <v>138.20530700683594</v>
      </c>
      <c r="L961">
        <v>138.00057983398438</v>
      </c>
      <c r="M961">
        <v>144.96578979492187</v>
      </c>
      <c r="N961">
        <v>157.06257629394531</v>
      </c>
      <c r="O961">
        <v>172.05387878417969</v>
      </c>
      <c r="P961">
        <v>188.76132202148437</v>
      </c>
      <c r="Q961">
        <v>202.30825805664062</v>
      </c>
      <c r="R961">
        <v>214.16221618652344</v>
      </c>
      <c r="S961">
        <v>225.44914245605469</v>
      </c>
      <c r="T961">
        <v>229.65568542480469</v>
      </c>
      <c r="U961">
        <v>232.29733276367188</v>
      </c>
      <c r="V961">
        <v>234.36520385742187</v>
      </c>
      <c r="W961">
        <v>231.74708557128906</v>
      </c>
      <c r="X961">
        <v>223.102294921875</v>
      </c>
      <c r="Y961">
        <v>213.13468933105469</v>
      </c>
      <c r="Z961">
        <v>203.57478332519531</v>
      </c>
      <c r="AA961">
        <v>190.04356384277344</v>
      </c>
      <c r="AB961">
        <v>181.11976623535156</v>
      </c>
      <c r="AC961">
        <v>175.33583068847656</v>
      </c>
      <c r="AD961">
        <v>165.50608825683594</v>
      </c>
      <c r="AE961">
        <v>158.28709411621094</v>
      </c>
      <c r="AF961">
        <v>152.45957946777344</v>
      </c>
      <c r="AG961">
        <v>-7.201780378818512E-2</v>
      </c>
      <c r="AH961">
        <v>0.62847280502319336</v>
      </c>
      <c r="AI961">
        <v>0.27435046434402466</v>
      </c>
      <c r="AJ961">
        <v>0.570456862449646</v>
      </c>
      <c r="AK961">
        <v>-0.14489535987377167</v>
      </c>
      <c r="AL961">
        <v>-0.22481334209442139</v>
      </c>
      <c r="AM961">
        <v>-1.9932518005371094</v>
      </c>
      <c r="AN961">
        <v>-0.75213336944580078</v>
      </c>
      <c r="AO961">
        <v>0.5873725414276123</v>
      </c>
      <c r="AP961">
        <v>1.5664812326431274</v>
      </c>
      <c r="AQ961">
        <v>5.3292450904846191</v>
      </c>
      <c r="AR961">
        <v>18.767019271850586</v>
      </c>
      <c r="AS961">
        <v>18.859537124633789</v>
      </c>
      <c r="AT961">
        <v>17.597850799560547</v>
      </c>
      <c r="AU961">
        <v>16.694986343383789</v>
      </c>
      <c r="AV961">
        <v>16.456804275512695</v>
      </c>
      <c r="AW961">
        <v>16.280696868896484</v>
      </c>
      <c r="AX961">
        <v>13.863390922546387</v>
      </c>
      <c r="AY961">
        <v>5.1359128952026367</v>
      </c>
      <c r="AZ961">
        <v>3.1355688571929932</v>
      </c>
      <c r="BA961">
        <v>2.2976517677307129</v>
      </c>
      <c r="BB961">
        <v>1.4453225135803223</v>
      </c>
      <c r="BC961">
        <v>1.5078847408294678</v>
      </c>
      <c r="BD961">
        <v>1.6967397928237915</v>
      </c>
      <c r="BE961">
        <v>65.027603149414063</v>
      </c>
      <c r="BF961">
        <v>64.466140747070313</v>
      </c>
      <c r="BG961">
        <v>62.593822479248047</v>
      </c>
      <c r="BH961">
        <v>62.184425354003906</v>
      </c>
      <c r="BI961">
        <v>61.915618896484375</v>
      </c>
      <c r="BJ961">
        <v>61.189193725585937</v>
      </c>
      <c r="BK961">
        <v>60.649208068847656</v>
      </c>
      <c r="BL961">
        <v>62.338493347167969</v>
      </c>
      <c r="BM961">
        <v>68.615859985351563</v>
      </c>
      <c r="BN961">
        <v>75.151962280273437</v>
      </c>
      <c r="BO961">
        <v>80.607429504394531</v>
      </c>
      <c r="BP961">
        <v>84.645973205566406</v>
      </c>
      <c r="BQ961">
        <v>85.955703735351563</v>
      </c>
      <c r="BR961">
        <v>85.707244873046875</v>
      </c>
      <c r="BS961">
        <v>85.495315551757813</v>
      </c>
      <c r="BT961">
        <v>84.339889526367188</v>
      </c>
      <c r="BU961">
        <v>83.050605773925781</v>
      </c>
      <c r="BV961">
        <v>77.921661376953125</v>
      </c>
      <c r="BW961">
        <v>74.466133117675781</v>
      </c>
      <c r="BX961">
        <v>70.912956237792969</v>
      </c>
      <c r="BY961">
        <v>69.108184814453125</v>
      </c>
      <c r="BZ961">
        <v>66.619041442871094</v>
      </c>
      <c r="CA961">
        <v>65.344345092773437</v>
      </c>
      <c r="CB961">
        <v>64.158660888671875</v>
      </c>
      <c r="CC961">
        <v>3.0760691165924072</v>
      </c>
      <c r="CD961">
        <v>2.464688777923584</v>
      </c>
      <c r="CE961">
        <v>2.073153018951416</v>
      </c>
      <c r="CF961">
        <v>2.7107613086700439</v>
      </c>
      <c r="CG961">
        <v>3.340458869934082</v>
      </c>
      <c r="CH961">
        <v>4.0517539978027344</v>
      </c>
      <c r="CI961">
        <v>3.5895190238952637</v>
      </c>
      <c r="CJ961">
        <v>3.5233833789825439</v>
      </c>
      <c r="CK961">
        <v>1.9413954019546509</v>
      </c>
      <c r="CL961">
        <v>3.6115720272064209</v>
      </c>
      <c r="CM961">
        <v>3.4597294330596924</v>
      </c>
      <c r="CN961">
        <v>3.3742563724517822</v>
      </c>
      <c r="CO961">
        <v>3.1079118251800537</v>
      </c>
      <c r="CP961">
        <v>2.9732804298400879</v>
      </c>
      <c r="CQ961">
        <v>3.1614558696746826</v>
      </c>
      <c r="CR961">
        <v>4.1704964637756348</v>
      </c>
      <c r="CS961">
        <v>3.3715896606445313</v>
      </c>
      <c r="CT961">
        <v>3.4532177448272705</v>
      </c>
      <c r="CU961">
        <v>3.9343507289886475</v>
      </c>
      <c r="CV961">
        <v>4.2995953559875488</v>
      </c>
      <c r="CW961">
        <v>4.5380001068115234</v>
      </c>
      <c r="CX961">
        <v>4.7397165298461914</v>
      </c>
      <c r="CY961">
        <v>4.2368860244750977</v>
      </c>
      <c r="CZ961">
        <v>3.7293798923492432</v>
      </c>
    </row>
    <row r="962" spans="1:104" x14ac:dyDescent="0.25">
      <c r="A962" t="s">
        <v>1070</v>
      </c>
      <c r="B962" t="s">
        <v>24</v>
      </c>
      <c r="C962" t="s">
        <v>25</v>
      </c>
      <c r="D962" t="s">
        <v>186</v>
      </c>
      <c r="E962" t="s">
        <v>182</v>
      </c>
      <c r="F962">
        <v>2023</v>
      </c>
      <c r="G962" t="s">
        <v>180</v>
      </c>
      <c r="H962">
        <v>12</v>
      </c>
      <c r="I962">
        <v>125.42384338378906</v>
      </c>
      <c r="J962">
        <v>123.0760498046875</v>
      </c>
      <c r="K962">
        <v>122.14185333251953</v>
      </c>
      <c r="L962">
        <v>122.20095825195312</v>
      </c>
      <c r="M962">
        <v>128.19180297851562</v>
      </c>
      <c r="N962">
        <v>138.23568725585937</v>
      </c>
      <c r="O962">
        <v>152.63381958007812</v>
      </c>
      <c r="P962">
        <v>163.80636596679687</v>
      </c>
      <c r="Q962">
        <v>168.97897338867187</v>
      </c>
      <c r="R962">
        <v>170.3594970703125</v>
      </c>
      <c r="S962">
        <v>170.44471740722656</v>
      </c>
      <c r="T962">
        <v>166.81246948242187</v>
      </c>
      <c r="U962">
        <v>164.75856018066406</v>
      </c>
      <c r="V962">
        <v>162.30622863769531</v>
      </c>
      <c r="W962">
        <v>159.83995056152344</v>
      </c>
      <c r="X962">
        <v>157.25971984863281</v>
      </c>
      <c r="Y962">
        <v>157.37808227539062</v>
      </c>
      <c r="Z962">
        <v>158.98251342773437</v>
      </c>
      <c r="AA962">
        <v>154.92431640625</v>
      </c>
      <c r="AB962">
        <v>149.6837158203125</v>
      </c>
      <c r="AC962">
        <v>145.92391967773437</v>
      </c>
      <c r="AD962">
        <v>140.56024169921875</v>
      </c>
      <c r="AE962">
        <v>134.88517761230469</v>
      </c>
      <c r="AF962">
        <v>130.37591552734375</v>
      </c>
      <c r="AG962">
        <v>-0.62110656499862671</v>
      </c>
      <c r="AH962">
        <v>0.61025339365005493</v>
      </c>
      <c r="AI962">
        <v>-0.30960899591445923</v>
      </c>
      <c r="AJ962">
        <v>-0.34504792094230652</v>
      </c>
      <c r="AK962">
        <v>-1.7643243074417114</v>
      </c>
      <c r="AL962">
        <v>-3.6027152538299561</v>
      </c>
      <c r="AM962">
        <v>-4.6173925399780273</v>
      </c>
      <c r="AN962">
        <v>-5.8823680877685547</v>
      </c>
      <c r="AO962">
        <v>-3.8988535404205322</v>
      </c>
      <c r="AP962">
        <v>-0.62710106372833252</v>
      </c>
      <c r="AQ962">
        <v>2.4291346073150635</v>
      </c>
      <c r="AR962">
        <v>10.494118690490723</v>
      </c>
      <c r="AS962">
        <v>9.5505857467651367</v>
      </c>
      <c r="AT962">
        <v>8.5627374649047852</v>
      </c>
      <c r="AU962">
        <v>7.7535014152526855</v>
      </c>
      <c r="AV962">
        <v>5.3710641860961914</v>
      </c>
      <c r="AW962">
        <v>5.6377015113830566</v>
      </c>
      <c r="AX962">
        <v>3.0277285575866699</v>
      </c>
      <c r="AY962">
        <v>-3.1742520332336426</v>
      </c>
      <c r="AZ962">
        <v>-1.5289418697357178</v>
      </c>
      <c r="BA962">
        <v>-0.35575953125953674</v>
      </c>
      <c r="BB962">
        <v>-0.98886531591415405</v>
      </c>
      <c r="BC962">
        <v>-1.0838166475296021</v>
      </c>
      <c r="BD962">
        <v>-0.38071030378341675</v>
      </c>
      <c r="BE962">
        <v>49.486320495605469</v>
      </c>
      <c r="BF962">
        <v>48.986320495605469</v>
      </c>
      <c r="BG962">
        <v>48.082672119140625</v>
      </c>
      <c r="BH962">
        <v>47.534500122070313</v>
      </c>
      <c r="BI962">
        <v>47.486320495605469</v>
      </c>
      <c r="BJ962">
        <v>46.889972686767578</v>
      </c>
      <c r="BK962">
        <v>46.486320495605469</v>
      </c>
      <c r="BL962">
        <v>47.188148498535156</v>
      </c>
      <c r="BM962">
        <v>49.091789245605469</v>
      </c>
      <c r="BN962">
        <v>51.644527435302734</v>
      </c>
      <c r="BO962">
        <v>53.149085998535156</v>
      </c>
      <c r="BP962">
        <v>53.697265625</v>
      </c>
      <c r="BQ962">
        <v>54.596355438232422</v>
      </c>
      <c r="BR962">
        <v>55.596351623535156</v>
      </c>
      <c r="BS962">
        <v>55.701824188232422</v>
      </c>
      <c r="BT962">
        <v>55.745437622070313</v>
      </c>
      <c r="BU962">
        <v>55.144527435302734</v>
      </c>
      <c r="BV962">
        <v>53.135414123535156</v>
      </c>
      <c r="BW962">
        <v>51.635410308837891</v>
      </c>
      <c r="BX962">
        <v>51.332675933837891</v>
      </c>
      <c r="BY962">
        <v>50.227203369140625</v>
      </c>
      <c r="BZ962">
        <v>50.284496307373047</v>
      </c>
      <c r="CA962">
        <v>48.981761932373047</v>
      </c>
      <c r="CB962">
        <v>48.529937744140625</v>
      </c>
      <c r="CC962">
        <v>3.918900728225708</v>
      </c>
      <c r="CD962">
        <v>3.15976881980896</v>
      </c>
      <c r="CE962">
        <v>2.6875603199005127</v>
      </c>
      <c r="CF962">
        <v>3.5199809074401855</v>
      </c>
      <c r="CG962">
        <v>4.3304038047790527</v>
      </c>
      <c r="CH962">
        <v>5.2257990837097168</v>
      </c>
      <c r="CI962">
        <v>4.6670923233032227</v>
      </c>
      <c r="CJ962">
        <v>4.4817814826965332</v>
      </c>
      <c r="CK962">
        <v>2.3778605461120605</v>
      </c>
      <c r="CL962">
        <v>4.2080545425415039</v>
      </c>
      <c r="CM962">
        <v>3.8317196369171143</v>
      </c>
      <c r="CN962">
        <v>3.5932912826538086</v>
      </c>
      <c r="CO962">
        <v>3.2322020530700684</v>
      </c>
      <c r="CP962">
        <v>3.0190446376800537</v>
      </c>
      <c r="CQ962">
        <v>3.1985106468200684</v>
      </c>
      <c r="CR962">
        <v>4.3106493949890137</v>
      </c>
      <c r="CS962">
        <v>3.652355432510376</v>
      </c>
      <c r="CT962">
        <v>3.9550175666809082</v>
      </c>
      <c r="CU962">
        <v>4.7032647132873535</v>
      </c>
      <c r="CV962">
        <v>5.2162809371948242</v>
      </c>
      <c r="CW962">
        <v>5.5442662239074707</v>
      </c>
      <c r="CX962">
        <v>5.8899765014648437</v>
      </c>
      <c r="CY962">
        <v>5.292726993560791</v>
      </c>
      <c r="CZ962">
        <v>4.6767902374267578</v>
      </c>
    </row>
    <row r="963" spans="1:104" x14ac:dyDescent="0.25">
      <c r="A963" t="s">
        <v>1071</v>
      </c>
      <c r="B963" t="s">
        <v>24</v>
      </c>
      <c r="C963" t="s">
        <v>25</v>
      </c>
      <c r="D963" t="s">
        <v>186</v>
      </c>
      <c r="E963" t="s">
        <v>182</v>
      </c>
      <c r="F963">
        <v>2023</v>
      </c>
      <c r="G963" t="s">
        <v>181</v>
      </c>
      <c r="H963">
        <v>8</v>
      </c>
      <c r="I963">
        <v>157.84761047363281</v>
      </c>
      <c r="J963">
        <v>153.91207885742187</v>
      </c>
      <c r="K963">
        <v>150.8538818359375</v>
      </c>
      <c r="L963">
        <v>150.40321350097656</v>
      </c>
      <c r="M963">
        <v>157.30168151855469</v>
      </c>
      <c r="N963">
        <v>173.9110107421875</v>
      </c>
      <c r="O963">
        <v>189.7291259765625</v>
      </c>
      <c r="P963">
        <v>205.62213134765625</v>
      </c>
      <c r="Q963">
        <v>218.51785278320312</v>
      </c>
      <c r="R963">
        <v>229.29464721679687</v>
      </c>
      <c r="S963">
        <v>239.45903015136719</v>
      </c>
      <c r="T963">
        <v>242.22161865234375</v>
      </c>
      <c r="U963">
        <v>244.19392395019531</v>
      </c>
      <c r="V963">
        <v>244.2353515625</v>
      </c>
      <c r="W963">
        <v>242.00382995605469</v>
      </c>
      <c r="X963">
        <v>236.00965881347656</v>
      </c>
      <c r="Y963">
        <v>228.27732849121094</v>
      </c>
      <c r="Z963">
        <v>218.51559448242187</v>
      </c>
      <c r="AA963">
        <v>206.96597290039062</v>
      </c>
      <c r="AB963">
        <v>200.36628723144531</v>
      </c>
      <c r="AC963">
        <v>194.86209106445312</v>
      </c>
      <c r="AD963">
        <v>184.32574462890625</v>
      </c>
      <c r="AE963">
        <v>175.75401306152344</v>
      </c>
      <c r="AF963">
        <v>168.02793884277344</v>
      </c>
      <c r="AG963">
        <v>7.9910926520824432E-2</v>
      </c>
      <c r="AH963">
        <v>0.66793256998062134</v>
      </c>
      <c r="AI963">
        <v>0.45312431454658508</v>
      </c>
      <c r="AJ963">
        <v>0.8582419753074646</v>
      </c>
      <c r="AK963">
        <v>0.30271607637405396</v>
      </c>
      <c r="AL963">
        <v>0.73804634809494019</v>
      </c>
      <c r="AM963">
        <v>-1.3852783441543579</v>
      </c>
      <c r="AN963">
        <v>0.68559342622756958</v>
      </c>
      <c r="AO963">
        <v>1.9323717355728149</v>
      </c>
      <c r="AP963">
        <v>2.2542507648468018</v>
      </c>
      <c r="AQ963">
        <v>6.1990189552307129</v>
      </c>
      <c r="AR963">
        <v>20.875089645385742</v>
      </c>
      <c r="AS963">
        <v>21.151178359985352</v>
      </c>
      <c r="AT963">
        <v>19.617513656616211</v>
      </c>
      <c r="AU963">
        <v>18.750692367553711</v>
      </c>
      <c r="AV963">
        <v>19.542688369750977</v>
      </c>
      <c r="AW963">
        <v>19.546379089355469</v>
      </c>
      <c r="AX963">
        <v>17.314910888671875</v>
      </c>
      <c r="AY963">
        <v>7.8195381164550781</v>
      </c>
      <c r="AZ963">
        <v>4.7287096977233887</v>
      </c>
      <c r="BA963">
        <v>3.2543139457702637</v>
      </c>
      <c r="BB963">
        <v>2.2848856449127197</v>
      </c>
      <c r="BC963">
        <v>2.3865010738372803</v>
      </c>
      <c r="BD963">
        <v>2.4158158302307129</v>
      </c>
      <c r="BE963">
        <v>71.148391723632813</v>
      </c>
      <c r="BF963">
        <v>70.312324523925781</v>
      </c>
      <c r="BG963">
        <v>69.86187744140625</v>
      </c>
      <c r="BH963">
        <v>69.6053466796875</v>
      </c>
      <c r="BI963">
        <v>69.363273620605469</v>
      </c>
      <c r="BJ963">
        <v>69.1114501953125</v>
      </c>
      <c r="BK963">
        <v>69.547050476074219</v>
      </c>
      <c r="BL963">
        <v>71.605537414550781</v>
      </c>
      <c r="BM963">
        <v>75.234474182128906</v>
      </c>
      <c r="BN963">
        <v>79.472084045410156</v>
      </c>
      <c r="BO963">
        <v>83.380599975585938</v>
      </c>
      <c r="BP963">
        <v>85.774765014648438</v>
      </c>
      <c r="BQ963">
        <v>86.868820190429688</v>
      </c>
      <c r="BR963">
        <v>87.149299621582031</v>
      </c>
      <c r="BS963">
        <v>86.822456359863281</v>
      </c>
      <c r="BT963">
        <v>86.638496398925781</v>
      </c>
      <c r="BU963">
        <v>85.87432861328125</v>
      </c>
      <c r="BV963">
        <v>84.36798095703125</v>
      </c>
      <c r="BW963">
        <v>82.847549438476563</v>
      </c>
      <c r="BX963">
        <v>80.210960388183594</v>
      </c>
      <c r="BY963">
        <v>77.410820007324219</v>
      </c>
      <c r="BZ963">
        <v>75.289695739746094</v>
      </c>
      <c r="CA963">
        <v>74.064247131347656</v>
      </c>
      <c r="CB963">
        <v>73.16693115234375</v>
      </c>
      <c r="CC963">
        <v>3.2445988655090332</v>
      </c>
      <c r="CD963">
        <v>2.598308801651001</v>
      </c>
      <c r="CE963">
        <v>2.1815140247344971</v>
      </c>
      <c r="CF963">
        <v>2.8492076396942139</v>
      </c>
      <c r="CG963">
        <v>3.4967517852783203</v>
      </c>
      <c r="CH963">
        <v>4.3283524513244629</v>
      </c>
      <c r="CI963">
        <v>3.8178634643554687</v>
      </c>
      <c r="CJ963">
        <v>3.7008259296417236</v>
      </c>
      <c r="CK963">
        <v>2.0223476886749268</v>
      </c>
      <c r="CL963">
        <v>3.7264924049377441</v>
      </c>
      <c r="CM963">
        <v>3.5418393611907959</v>
      </c>
      <c r="CN963">
        <v>3.4318499565124512</v>
      </c>
      <c r="CO963">
        <v>3.1506748199462891</v>
      </c>
      <c r="CP963">
        <v>2.9880275726318359</v>
      </c>
      <c r="CQ963">
        <v>3.184030294418335</v>
      </c>
      <c r="CR963">
        <v>4.2546463012695313</v>
      </c>
      <c r="CS963">
        <v>3.4824464321136475</v>
      </c>
      <c r="CT963">
        <v>3.5738422870635986</v>
      </c>
      <c r="CU963">
        <v>4.132847785949707</v>
      </c>
      <c r="CV963">
        <v>4.5918083190917969</v>
      </c>
      <c r="CW963">
        <v>4.868196964263916</v>
      </c>
      <c r="CX963">
        <v>5.0923504829406738</v>
      </c>
      <c r="CY963">
        <v>4.5376873016357422</v>
      </c>
      <c r="CZ963">
        <v>3.9641175270080566</v>
      </c>
    </row>
    <row r="964" spans="1:104" x14ac:dyDescent="0.25">
      <c r="A964" t="s">
        <v>1072</v>
      </c>
      <c r="B964" t="s">
        <v>24</v>
      </c>
      <c r="C964" t="s">
        <v>25</v>
      </c>
      <c r="D964" t="s">
        <v>186</v>
      </c>
      <c r="E964" t="s">
        <v>182</v>
      </c>
      <c r="F964">
        <v>2024</v>
      </c>
      <c r="G964" t="s">
        <v>169</v>
      </c>
      <c r="H964">
        <v>1</v>
      </c>
      <c r="I964">
        <v>123.28953552246094</v>
      </c>
      <c r="J964">
        <v>120.43372344970703</v>
      </c>
      <c r="K964">
        <v>119.92277526855469</v>
      </c>
      <c r="L964">
        <v>120.47405242919922</v>
      </c>
      <c r="M964">
        <v>127.67872619628906</v>
      </c>
      <c r="N964">
        <v>139.46919250488281</v>
      </c>
      <c r="O964">
        <v>156.82913208007812</v>
      </c>
      <c r="P964">
        <v>169.34762573242187</v>
      </c>
      <c r="Q964">
        <v>173.05288696289062</v>
      </c>
      <c r="R964">
        <v>172.94833374023437</v>
      </c>
      <c r="S964">
        <v>173.64537048339844</v>
      </c>
      <c r="T964">
        <v>169.22618103027344</v>
      </c>
      <c r="U964">
        <v>167.31086730957031</v>
      </c>
      <c r="V964">
        <v>164.54844665527344</v>
      </c>
      <c r="W964">
        <v>160.80740356445312</v>
      </c>
      <c r="X964">
        <v>157.90034484863281</v>
      </c>
      <c r="Y964">
        <v>156.83197021484375</v>
      </c>
      <c r="Z964">
        <v>157.39167785644531</v>
      </c>
      <c r="AA964">
        <v>154.5733642578125</v>
      </c>
      <c r="AB964">
        <v>148.8963623046875</v>
      </c>
      <c r="AC964">
        <v>145.09428405761719</v>
      </c>
      <c r="AD964">
        <v>139.38728332519531</v>
      </c>
      <c r="AE964">
        <v>134.48110961914062</v>
      </c>
      <c r="AF964">
        <v>130.00175476074219</v>
      </c>
      <c r="AG964">
        <v>-0.66852617263793945</v>
      </c>
      <c r="AH964">
        <v>0.59411567449569702</v>
      </c>
      <c r="AI964">
        <v>-0.3606911301612854</v>
      </c>
      <c r="AJ964">
        <v>-0.4263705313205719</v>
      </c>
      <c r="AK964">
        <v>-1.9247511625289917</v>
      </c>
      <c r="AL964">
        <v>-3.9789924621582031</v>
      </c>
      <c r="AM964">
        <v>-5.0283956527709961</v>
      </c>
      <c r="AN964">
        <v>-6.5915842056274414</v>
      </c>
      <c r="AO964">
        <v>-4.4170289039611816</v>
      </c>
      <c r="AP964">
        <v>-0.82416266202926636</v>
      </c>
      <c r="AQ964">
        <v>2.2769556045532227</v>
      </c>
      <c r="AR964">
        <v>10.279715538024902</v>
      </c>
      <c r="AS964">
        <v>9.2616395950317383</v>
      </c>
      <c r="AT964">
        <v>8.285243034362793</v>
      </c>
      <c r="AU964">
        <v>7.4326324462890625</v>
      </c>
      <c r="AV964">
        <v>4.8312063217163086</v>
      </c>
      <c r="AW964">
        <v>5.0445256233215332</v>
      </c>
      <c r="AX964">
        <v>2.291780948638916</v>
      </c>
      <c r="AY964">
        <v>-3.8405117988586426</v>
      </c>
      <c r="AZ964">
        <v>-1.8981777429580688</v>
      </c>
      <c r="BA964">
        <v>-0.56245392560958862</v>
      </c>
      <c r="BB964">
        <v>-1.2193858623504639</v>
      </c>
      <c r="BC964">
        <v>-1.2901699542999268</v>
      </c>
      <c r="BD964">
        <v>-0.54379546642303467</v>
      </c>
      <c r="BE964">
        <v>45.876293182373047</v>
      </c>
      <c r="BF964">
        <v>44.876289367675781</v>
      </c>
      <c r="BG964">
        <v>44.174468994140625</v>
      </c>
      <c r="BH964">
        <v>42.779937744140625</v>
      </c>
      <c r="BI964">
        <v>41.981765747070313</v>
      </c>
      <c r="BJ964">
        <v>41.231765747070313</v>
      </c>
      <c r="BK964">
        <v>40.933582305908203</v>
      </c>
      <c r="BL964">
        <v>41.380847930908203</v>
      </c>
      <c r="BM964">
        <v>45.600910186767578</v>
      </c>
      <c r="BN964">
        <v>50.504562377929688</v>
      </c>
      <c r="BO964">
        <v>53.759120941162109</v>
      </c>
      <c r="BP964">
        <v>55.509117126464844</v>
      </c>
      <c r="BQ964">
        <v>57.10546875</v>
      </c>
      <c r="BR964">
        <v>57.057296752929687</v>
      </c>
      <c r="BS964">
        <v>57.254562377929688</v>
      </c>
      <c r="BT964">
        <v>56.548175811767578</v>
      </c>
      <c r="BU964">
        <v>55.942699432373047</v>
      </c>
      <c r="BV964">
        <v>54.486320495605469</v>
      </c>
      <c r="BW964">
        <v>53.183586120605469</v>
      </c>
      <c r="BX964">
        <v>50.779937744140625</v>
      </c>
      <c r="BY964">
        <v>49.876293182373047</v>
      </c>
      <c r="BZ964">
        <v>49.275379180908203</v>
      </c>
      <c r="CA964">
        <v>49.135410308837891</v>
      </c>
      <c r="CB964">
        <v>48.784496307373047</v>
      </c>
      <c r="CC964">
        <v>4.007227897644043</v>
      </c>
      <c r="CD964">
        <v>3.2155218124389648</v>
      </c>
      <c r="CE964">
        <v>2.7439851760864258</v>
      </c>
      <c r="CF964">
        <v>3.609250545501709</v>
      </c>
      <c r="CG964">
        <v>4.4869084358215332</v>
      </c>
      <c r="CH964">
        <v>5.4866695404052734</v>
      </c>
      <c r="CI964">
        <v>4.9888691902160645</v>
      </c>
      <c r="CJ964">
        <v>4.8198971748352051</v>
      </c>
      <c r="CK964">
        <v>2.5327286720275879</v>
      </c>
      <c r="CL964">
        <v>4.4507656097412109</v>
      </c>
      <c r="CM964">
        <v>4.0638389587402344</v>
      </c>
      <c r="CN964">
        <v>3.7919576168060303</v>
      </c>
      <c r="CO964">
        <v>3.4139432907104492</v>
      </c>
      <c r="CP964">
        <v>3.1836462020874023</v>
      </c>
      <c r="CQ964">
        <v>3.34596848487854</v>
      </c>
      <c r="CR964">
        <v>4.5016293525695801</v>
      </c>
      <c r="CS964">
        <v>3.7829654216766357</v>
      </c>
      <c r="CT964">
        <v>4.0697617530822754</v>
      </c>
      <c r="CU964">
        <v>4.8817782402038574</v>
      </c>
      <c r="CV964">
        <v>5.4005398750305176</v>
      </c>
      <c r="CW964">
        <v>5.7406392097473145</v>
      </c>
      <c r="CX964">
        <v>6.0905632972717285</v>
      </c>
      <c r="CY964">
        <v>5.4895915985107422</v>
      </c>
      <c r="CZ964">
        <v>4.8500099182128906</v>
      </c>
    </row>
    <row r="965" spans="1:104" x14ac:dyDescent="0.25">
      <c r="A965" t="s">
        <v>1073</v>
      </c>
      <c r="B965" t="s">
        <v>24</v>
      </c>
      <c r="C965" t="s">
        <v>25</v>
      </c>
      <c r="D965" t="s">
        <v>186</v>
      </c>
      <c r="E965" t="s">
        <v>182</v>
      </c>
      <c r="F965">
        <v>2024</v>
      </c>
      <c r="G965" t="s">
        <v>170</v>
      </c>
      <c r="H965">
        <v>2</v>
      </c>
      <c r="I965">
        <v>128.17962646484375</v>
      </c>
      <c r="J965">
        <v>124.88983154296875</v>
      </c>
      <c r="K965">
        <v>123.37014770507812</v>
      </c>
      <c r="L965">
        <v>123.95968627929687</v>
      </c>
      <c r="M965">
        <v>130.14682006835937</v>
      </c>
      <c r="N965">
        <v>141.61434936523437</v>
      </c>
      <c r="O965">
        <v>158.93992614746094</v>
      </c>
      <c r="P965">
        <v>169.8388671875</v>
      </c>
      <c r="Q965">
        <v>175.03437805175781</v>
      </c>
      <c r="R965">
        <v>176.37617492675781</v>
      </c>
      <c r="S965">
        <v>179.55435180664062</v>
      </c>
      <c r="T965">
        <v>177.98388671875</v>
      </c>
      <c r="U965">
        <v>178.25921630859375</v>
      </c>
      <c r="V965">
        <v>177.62101745605469</v>
      </c>
      <c r="W965">
        <v>175.303955078125</v>
      </c>
      <c r="X965">
        <v>170.27998352050781</v>
      </c>
      <c r="Y965">
        <v>165.67796325683594</v>
      </c>
      <c r="Z965">
        <v>165.08357238769531</v>
      </c>
      <c r="AA965">
        <v>162.94207763671875</v>
      </c>
      <c r="AB965">
        <v>156.92604064941406</v>
      </c>
      <c r="AC965">
        <v>152.84843444824219</v>
      </c>
      <c r="AD965">
        <v>145.7342529296875</v>
      </c>
      <c r="AE965">
        <v>139.34559631347656</v>
      </c>
      <c r="AF965">
        <v>134.27091979980469</v>
      </c>
      <c r="AG965">
        <v>-0.55730348825454712</v>
      </c>
      <c r="AH965">
        <v>0.60615003108978271</v>
      </c>
      <c r="AI965">
        <v>-0.23774811625480652</v>
      </c>
      <c r="AJ965">
        <v>-0.23472361266613007</v>
      </c>
      <c r="AK965">
        <v>-1.5682852268218994</v>
      </c>
      <c r="AL965">
        <v>-3.2171938419342041</v>
      </c>
      <c r="AM965">
        <v>-4.4032735824584961</v>
      </c>
      <c r="AN965">
        <v>-5.3384547233581543</v>
      </c>
      <c r="AO965">
        <v>-3.4000556468963623</v>
      </c>
      <c r="AP965">
        <v>-0.38188022375106812</v>
      </c>
      <c r="AQ965">
        <v>2.7732644081115723</v>
      </c>
      <c r="AR965">
        <v>11.643608093261719</v>
      </c>
      <c r="AS965">
        <v>10.87926197052002</v>
      </c>
      <c r="AT965">
        <v>9.9014930725097656</v>
      </c>
      <c r="AU965">
        <v>9.0790462493896484</v>
      </c>
      <c r="AV965">
        <v>6.7773900032043457</v>
      </c>
      <c r="AW965">
        <v>6.8883581161499023</v>
      </c>
      <c r="AX965">
        <v>4.2902359962463379</v>
      </c>
      <c r="AY965">
        <v>-2.24436354637146</v>
      </c>
      <c r="AZ965">
        <v>-0.99289286136627197</v>
      </c>
      <c r="BA965">
        <v>-3.5733506083488464E-2</v>
      </c>
      <c r="BB965">
        <v>-0.72315007448196411</v>
      </c>
      <c r="BC965">
        <v>-0.76864844560623169</v>
      </c>
      <c r="BD965">
        <v>-0.12226733565330505</v>
      </c>
      <c r="BE965">
        <v>54.337234497070312</v>
      </c>
      <c r="BF965">
        <v>54.135410308837891</v>
      </c>
      <c r="BG965">
        <v>53.539054870605469</v>
      </c>
      <c r="BH965">
        <v>53.135410308837891</v>
      </c>
      <c r="BI965">
        <v>53.587234497070313</v>
      </c>
      <c r="BJ965">
        <v>53.284500122070313</v>
      </c>
      <c r="BK965">
        <v>53.736320495605469</v>
      </c>
      <c r="BL965">
        <v>53.639968872070313</v>
      </c>
      <c r="BM965">
        <v>53.591796875</v>
      </c>
      <c r="BN965">
        <v>54.048175811767578</v>
      </c>
      <c r="BO965">
        <v>54.947265625</v>
      </c>
      <c r="BP965">
        <v>55.447261810302734</v>
      </c>
      <c r="BQ965">
        <v>56.793617248535156</v>
      </c>
      <c r="BR965">
        <v>55.341793060302734</v>
      </c>
      <c r="BS965">
        <v>54.442703247070312</v>
      </c>
      <c r="BT965">
        <v>53.341793060302734</v>
      </c>
      <c r="BU965">
        <v>51.091793060302734</v>
      </c>
      <c r="BV965">
        <v>49.789054870605469</v>
      </c>
      <c r="BW965">
        <v>48.740882873535156</v>
      </c>
      <c r="BX965">
        <v>49.490879058837891</v>
      </c>
      <c r="BY965">
        <v>49.240882873535156</v>
      </c>
      <c r="BZ965">
        <v>48.986320495605469</v>
      </c>
      <c r="CA965">
        <v>49.240882873535156</v>
      </c>
      <c r="CB965">
        <v>48.688148498535156</v>
      </c>
      <c r="CC965">
        <v>3.7693142890930176</v>
      </c>
      <c r="CD965">
        <v>3.0171692371368408</v>
      </c>
      <c r="CE965">
        <v>2.5542337894439697</v>
      </c>
      <c r="CF965">
        <v>3.3601562976837158</v>
      </c>
      <c r="CG965">
        <v>4.1381659507751465</v>
      </c>
      <c r="CH965">
        <v>5.0405387878417969</v>
      </c>
      <c r="CI965">
        <v>4.5752429962158203</v>
      </c>
      <c r="CJ965">
        <v>4.3736019134521484</v>
      </c>
      <c r="CK965">
        <v>2.3178572654724121</v>
      </c>
      <c r="CL965">
        <v>4.1049022674560547</v>
      </c>
      <c r="CM965">
        <v>3.8009154796600342</v>
      </c>
      <c r="CN965">
        <v>3.6082446575164795</v>
      </c>
      <c r="CO965">
        <v>3.2910070419311523</v>
      </c>
      <c r="CP965">
        <v>3.1093504428863525</v>
      </c>
      <c r="CQ965">
        <v>3.3006436824798584</v>
      </c>
      <c r="CR965">
        <v>4.3924446105957031</v>
      </c>
      <c r="CS965">
        <v>3.617905855178833</v>
      </c>
      <c r="CT965">
        <v>3.8638401031494141</v>
      </c>
      <c r="CU965">
        <v>4.6554388999938965</v>
      </c>
      <c r="CV965">
        <v>5.1451153755187988</v>
      </c>
      <c r="CW965">
        <v>5.4652543067932129</v>
      </c>
      <c r="CX965">
        <v>5.7583742141723633</v>
      </c>
      <c r="CY965">
        <v>5.1464495658874512</v>
      </c>
      <c r="CZ965">
        <v>4.5323491096496582</v>
      </c>
    </row>
    <row r="966" spans="1:104" x14ac:dyDescent="0.25">
      <c r="A966" t="s">
        <v>1074</v>
      </c>
      <c r="B966" t="s">
        <v>24</v>
      </c>
      <c r="C966" t="s">
        <v>25</v>
      </c>
      <c r="D966" t="s">
        <v>186</v>
      </c>
      <c r="E966" t="s">
        <v>182</v>
      </c>
      <c r="F966">
        <v>2024</v>
      </c>
      <c r="G966" t="s">
        <v>171</v>
      </c>
      <c r="H966">
        <v>3</v>
      </c>
      <c r="I966">
        <v>136.60342407226562</v>
      </c>
      <c r="J966">
        <v>133.14305114746094</v>
      </c>
      <c r="K966">
        <v>130.46479797363281</v>
      </c>
      <c r="L966">
        <v>129.45646667480469</v>
      </c>
      <c r="M966">
        <v>133.95558166503906</v>
      </c>
      <c r="N966">
        <v>146.5042724609375</v>
      </c>
      <c r="O966">
        <v>165.36814880371094</v>
      </c>
      <c r="P966">
        <v>178.57058715820312</v>
      </c>
      <c r="Q966">
        <v>186.83407592773437</v>
      </c>
      <c r="R966">
        <v>192.56764221191406</v>
      </c>
      <c r="S966">
        <v>199.99989318847656</v>
      </c>
      <c r="T966">
        <v>202.25685119628906</v>
      </c>
      <c r="U966">
        <v>204.42404174804687</v>
      </c>
      <c r="V966">
        <v>207.13467407226562</v>
      </c>
      <c r="W966">
        <v>206.03147888183594</v>
      </c>
      <c r="X966">
        <v>199.19538879394531</v>
      </c>
      <c r="Y966">
        <v>191.04324340820312</v>
      </c>
      <c r="Z966">
        <v>182.88348388671875</v>
      </c>
      <c r="AA966">
        <v>175.63407897949219</v>
      </c>
      <c r="AB966">
        <v>172.69015502929687</v>
      </c>
      <c r="AC966">
        <v>168.29812622070313</v>
      </c>
      <c r="AD966">
        <v>159.93386840820312</v>
      </c>
      <c r="AE966">
        <v>151.73167419433594</v>
      </c>
      <c r="AF966">
        <v>144.73776245117187</v>
      </c>
      <c r="AG966">
        <v>-0.28850165009498596</v>
      </c>
      <c r="AH966">
        <v>0.6157832145690918</v>
      </c>
      <c r="AI966">
        <v>4.2300965636968613E-2</v>
      </c>
      <c r="AJ966">
        <v>0.2055954784154892</v>
      </c>
      <c r="AK966">
        <v>-0.75670307874679565</v>
      </c>
      <c r="AL966">
        <v>-1.5208936929702759</v>
      </c>
      <c r="AM966">
        <v>-3.0387222766876221</v>
      </c>
      <c r="AN966">
        <v>-2.7686443328857422</v>
      </c>
      <c r="AO966">
        <v>-1.2063181400299072</v>
      </c>
      <c r="AP966">
        <v>0.64348214864730835</v>
      </c>
      <c r="AQ966">
        <v>4.0405426025390625</v>
      </c>
      <c r="AR966">
        <v>15.135324478149414</v>
      </c>
      <c r="AS966">
        <v>14.868274688720703</v>
      </c>
      <c r="AT966">
        <v>13.870997428894043</v>
      </c>
      <c r="AU966">
        <v>13.096634864807129</v>
      </c>
      <c r="AV966">
        <v>11.862837791442871</v>
      </c>
      <c r="AW966">
        <v>11.809303283691406</v>
      </c>
      <c r="AX966">
        <v>9.2266941070556641</v>
      </c>
      <c r="AY966">
        <v>1.7405062913894653</v>
      </c>
      <c r="AZ966">
        <v>1.2769731283187866</v>
      </c>
      <c r="BA966">
        <v>1.2653759717941284</v>
      </c>
      <c r="BB966">
        <v>0.47740519046783447</v>
      </c>
      <c r="BC966">
        <v>0.49014317989349365</v>
      </c>
      <c r="BD966">
        <v>0.88025033473968506</v>
      </c>
      <c r="BE966">
        <v>58.981765747070313</v>
      </c>
      <c r="BF966">
        <v>57.679031372070313</v>
      </c>
      <c r="BG966">
        <v>56.029941558837891</v>
      </c>
      <c r="BH966">
        <v>55.933586120605469</v>
      </c>
      <c r="BI966">
        <v>55.837238311767578</v>
      </c>
      <c r="BJ966">
        <v>55.192703247070313</v>
      </c>
      <c r="BK966">
        <v>54.894527435302734</v>
      </c>
      <c r="BL966">
        <v>56.399089813232422</v>
      </c>
      <c r="BM966">
        <v>62.057296752929688</v>
      </c>
      <c r="BN966">
        <v>66.912765502929687</v>
      </c>
      <c r="BO966">
        <v>71.610031127929688</v>
      </c>
      <c r="BP966">
        <v>74.956390380859375</v>
      </c>
      <c r="BQ966">
        <v>77.759124755859375</v>
      </c>
      <c r="BR966">
        <v>78.403648376464844</v>
      </c>
      <c r="BS966">
        <v>73.864593505859375</v>
      </c>
      <c r="BT966">
        <v>72.75</v>
      </c>
      <c r="BU966">
        <v>72.350914001464844</v>
      </c>
      <c r="BV966">
        <v>71.447265625</v>
      </c>
      <c r="BW966">
        <v>69.784500122070313</v>
      </c>
      <c r="BX966">
        <v>66.029945373535156</v>
      </c>
      <c r="BY966">
        <v>64.779945373535156</v>
      </c>
      <c r="BZ966">
        <v>63.227203369140625</v>
      </c>
      <c r="CA966">
        <v>62.630851745605469</v>
      </c>
      <c r="CB966">
        <v>61.227207183837891</v>
      </c>
      <c r="CC966">
        <v>3.262380838394165</v>
      </c>
      <c r="CD966">
        <v>2.6121819019317627</v>
      </c>
      <c r="CE966">
        <v>2.1932306289672852</v>
      </c>
      <c r="CF966">
        <v>2.8498313426971436</v>
      </c>
      <c r="CG966">
        <v>3.4592928886413574</v>
      </c>
      <c r="CH966">
        <v>4.2356472015380859</v>
      </c>
      <c r="CI966">
        <v>3.8668208122253418</v>
      </c>
      <c r="CJ966">
        <v>3.7349574565887451</v>
      </c>
      <c r="CK966">
        <v>2.009291410446167</v>
      </c>
      <c r="CL966">
        <v>3.6389548778533936</v>
      </c>
      <c r="CM966">
        <v>3.4387874603271484</v>
      </c>
      <c r="CN966">
        <v>3.3302264213562012</v>
      </c>
      <c r="CO966">
        <v>3.0650272369384766</v>
      </c>
      <c r="CP966">
        <v>2.9448504447937012</v>
      </c>
      <c r="CQ966">
        <v>3.1501717567443848</v>
      </c>
      <c r="CR966">
        <v>4.1729631423950195</v>
      </c>
      <c r="CS966">
        <v>3.3878686428070068</v>
      </c>
      <c r="CT966">
        <v>3.477203369140625</v>
      </c>
      <c r="CU966">
        <v>4.0748748779296875</v>
      </c>
      <c r="CV966">
        <v>4.5956234931945801</v>
      </c>
      <c r="CW966">
        <v>4.8837924003601074</v>
      </c>
      <c r="CX966">
        <v>5.1324453353881836</v>
      </c>
      <c r="CY966">
        <v>4.551642894744873</v>
      </c>
      <c r="CZ966">
        <v>3.9677939414978027</v>
      </c>
    </row>
    <row r="967" spans="1:104" x14ac:dyDescent="0.25">
      <c r="A967" t="s">
        <v>1075</v>
      </c>
      <c r="B967" t="s">
        <v>24</v>
      </c>
      <c r="C967" t="s">
        <v>25</v>
      </c>
      <c r="D967" t="s">
        <v>186</v>
      </c>
      <c r="E967" t="s">
        <v>182</v>
      </c>
      <c r="F967">
        <v>2024</v>
      </c>
      <c r="G967" t="s">
        <v>172</v>
      </c>
      <c r="H967">
        <v>4</v>
      </c>
      <c r="I967">
        <v>145.44944763183594</v>
      </c>
      <c r="J967">
        <v>141.00010681152344</v>
      </c>
      <c r="K967">
        <v>138.18489074707031</v>
      </c>
      <c r="L967">
        <v>136.95957946777344</v>
      </c>
      <c r="M967">
        <v>142.28298950195312</v>
      </c>
      <c r="N967">
        <v>155.83294677734375</v>
      </c>
      <c r="O967">
        <v>171.82025146484375</v>
      </c>
      <c r="P967">
        <v>187.03327941894531</v>
      </c>
      <c r="Q967">
        <v>200.44140625</v>
      </c>
      <c r="R967">
        <v>212.65213012695312</v>
      </c>
      <c r="S967">
        <v>224.04618835449219</v>
      </c>
      <c r="T967">
        <v>228.44778442382812</v>
      </c>
      <c r="U967">
        <v>231.040283203125</v>
      </c>
      <c r="V967">
        <v>232.66610717773437</v>
      </c>
      <c r="W967">
        <v>229.3582763671875</v>
      </c>
      <c r="X967">
        <v>221.34764099121094</v>
      </c>
      <c r="Y967">
        <v>210.78031921386719</v>
      </c>
      <c r="Z967">
        <v>199.78201293945312</v>
      </c>
      <c r="AA967">
        <v>187.50521850585937</v>
      </c>
      <c r="AB967">
        <v>184.25575256347656</v>
      </c>
      <c r="AC967">
        <v>180.30918884277344</v>
      </c>
      <c r="AD967">
        <v>171.33552551269531</v>
      </c>
      <c r="AE967">
        <v>163.0084228515625</v>
      </c>
      <c r="AF967">
        <v>155.9898681640625</v>
      </c>
      <c r="AG967">
        <v>-1.5897830948233604E-2</v>
      </c>
      <c r="AH967">
        <v>0.62381654977798462</v>
      </c>
      <c r="AI967">
        <v>0.32868102192878723</v>
      </c>
      <c r="AJ967">
        <v>0.64997035264968872</v>
      </c>
      <c r="AK967">
        <v>1.7858967185020447E-2</v>
      </c>
      <c r="AL967">
        <v>0.11538595706224442</v>
      </c>
      <c r="AM967">
        <v>-1.7083659172058105</v>
      </c>
      <c r="AN967">
        <v>-0.21761474013328552</v>
      </c>
      <c r="AO967">
        <v>1.0391250848770142</v>
      </c>
      <c r="AP967">
        <v>1.7608151435852051</v>
      </c>
      <c r="AQ967">
        <v>5.4896721839904785</v>
      </c>
      <c r="AR967">
        <v>19.061517715454102</v>
      </c>
      <c r="AS967">
        <v>19.240737915039062</v>
      </c>
      <c r="AT967">
        <v>17.942699432373047</v>
      </c>
      <c r="AU967">
        <v>17.008550643920898</v>
      </c>
      <c r="AV967">
        <v>17.102222442626953</v>
      </c>
      <c r="AW967">
        <v>16.855134963989258</v>
      </c>
      <c r="AX967">
        <v>14.464958190917969</v>
      </c>
      <c r="AY967">
        <v>5.8463635444641113</v>
      </c>
      <c r="AZ967">
        <v>3.634221076965332</v>
      </c>
      <c r="BA967">
        <v>2.6129279136657715</v>
      </c>
      <c r="BB967">
        <v>1.7377203702926636</v>
      </c>
      <c r="BC967">
        <v>1.8069490194320679</v>
      </c>
      <c r="BD967">
        <v>1.9299130439758301</v>
      </c>
      <c r="BE967">
        <v>65.326713562011719</v>
      </c>
      <c r="BF967">
        <v>63.980358123779297</v>
      </c>
      <c r="BG967">
        <v>62.680606842041016</v>
      </c>
      <c r="BH967">
        <v>63.200077056884766</v>
      </c>
      <c r="BI967">
        <v>62.2000732421875</v>
      </c>
      <c r="BJ967">
        <v>61.853717803955078</v>
      </c>
      <c r="BK967">
        <v>61.240879058837891</v>
      </c>
      <c r="BL967">
        <v>65.013679504394531</v>
      </c>
      <c r="BM967">
        <v>72.146331787109375</v>
      </c>
      <c r="BN967">
        <v>78.238304138183594</v>
      </c>
      <c r="BO967">
        <v>83.3887939453125</v>
      </c>
      <c r="BP967">
        <v>87.080093383789063</v>
      </c>
      <c r="BQ967">
        <v>88.321144104003906</v>
      </c>
      <c r="BR967">
        <v>88.379669189453125</v>
      </c>
      <c r="BS967">
        <v>88.110206604003906</v>
      </c>
      <c r="BT967">
        <v>87.718482971191406</v>
      </c>
      <c r="BU967">
        <v>87.194450378417969</v>
      </c>
      <c r="BV967">
        <v>85.420135498046875</v>
      </c>
      <c r="BW967">
        <v>83.105476379394531</v>
      </c>
      <c r="BX967">
        <v>78.353889465332031</v>
      </c>
      <c r="BY967">
        <v>74.898910522460938</v>
      </c>
      <c r="BZ967">
        <v>72.743698120117188</v>
      </c>
      <c r="CA967">
        <v>69.754341125488281</v>
      </c>
      <c r="CB967">
        <v>67.821975708007813</v>
      </c>
      <c r="CC967">
        <v>3.0445950031280518</v>
      </c>
      <c r="CD967">
        <v>2.4244506359100342</v>
      </c>
      <c r="CE967">
        <v>2.0357801914215088</v>
      </c>
      <c r="CF967">
        <v>2.6424362659454346</v>
      </c>
      <c r="CG967">
        <v>3.220402717590332</v>
      </c>
      <c r="CH967">
        <v>3.9486393928527832</v>
      </c>
      <c r="CI967">
        <v>3.5209853649139404</v>
      </c>
      <c r="CJ967">
        <v>3.4281618595123291</v>
      </c>
      <c r="CK967">
        <v>1.8892974853515625</v>
      </c>
      <c r="CL967">
        <v>3.5215954780578613</v>
      </c>
      <c r="CM967">
        <v>3.3763675689697266</v>
      </c>
      <c r="CN967">
        <v>3.2966477870941162</v>
      </c>
      <c r="CO967">
        <v>3.0360586643218994</v>
      </c>
      <c r="CP967">
        <v>2.8991031646728516</v>
      </c>
      <c r="CQ967">
        <v>3.0734548568725586</v>
      </c>
      <c r="CR967">
        <v>4.0640439987182617</v>
      </c>
      <c r="CS967">
        <v>3.2756683826446533</v>
      </c>
      <c r="CT967">
        <v>3.3288021087646484</v>
      </c>
      <c r="CU967">
        <v>3.8127536773681641</v>
      </c>
      <c r="CV967">
        <v>4.2981858253479004</v>
      </c>
      <c r="CW967">
        <v>4.5862569808959961</v>
      </c>
      <c r="CX967">
        <v>4.8206853866577148</v>
      </c>
      <c r="CY967">
        <v>4.2859811782836914</v>
      </c>
      <c r="CZ967">
        <v>3.747917652130127</v>
      </c>
    </row>
    <row r="968" spans="1:104" x14ac:dyDescent="0.25">
      <c r="A968" t="s">
        <v>1076</v>
      </c>
      <c r="B968" t="s">
        <v>24</v>
      </c>
      <c r="C968" t="s">
        <v>25</v>
      </c>
      <c r="D968" t="s">
        <v>186</v>
      </c>
      <c r="E968" t="s">
        <v>182</v>
      </c>
      <c r="F968">
        <v>2024</v>
      </c>
      <c r="G968" t="s">
        <v>173</v>
      </c>
      <c r="H968">
        <v>5</v>
      </c>
      <c r="I968">
        <v>145.19932556152344</v>
      </c>
      <c r="J968">
        <v>141.59454345703125</v>
      </c>
      <c r="K968">
        <v>138.71139526367188</v>
      </c>
      <c r="L968">
        <v>138.25779724121094</v>
      </c>
      <c r="M968">
        <v>144.50297546386719</v>
      </c>
      <c r="N968">
        <v>158.45573425292969</v>
      </c>
      <c r="O968">
        <v>173.642578125</v>
      </c>
      <c r="P968">
        <v>192.08827209472656</v>
      </c>
      <c r="Q968">
        <v>208.55825805664062</v>
      </c>
      <c r="R968">
        <v>221.17765808105469</v>
      </c>
      <c r="S968">
        <v>231.84674072265625</v>
      </c>
      <c r="T968">
        <v>236.00639343261719</v>
      </c>
      <c r="U968">
        <v>237.6544189453125</v>
      </c>
      <c r="V968">
        <v>237.53959655761719</v>
      </c>
      <c r="W968">
        <v>233.63227844238281</v>
      </c>
      <c r="X968">
        <v>225.22389221191406</v>
      </c>
      <c r="Y968">
        <v>214.42684936523437</v>
      </c>
      <c r="Z968">
        <v>203.4443359375</v>
      </c>
      <c r="AA968">
        <v>191.04315185546875</v>
      </c>
      <c r="AB968">
        <v>186.82261657714844</v>
      </c>
      <c r="AC968">
        <v>183.12213134765625</v>
      </c>
      <c r="AD968">
        <v>172.25759887695312</v>
      </c>
      <c r="AE968">
        <v>164.203125</v>
      </c>
      <c r="AF968">
        <v>156.70391845703125</v>
      </c>
      <c r="AG968">
        <v>2.9243927448987961E-2</v>
      </c>
      <c r="AH968">
        <v>0.62439805269241333</v>
      </c>
      <c r="AI968">
        <v>0.37479555606842041</v>
      </c>
      <c r="AJ968">
        <v>0.72323822975158691</v>
      </c>
      <c r="AK968">
        <v>0.14287188649177551</v>
      </c>
      <c r="AL968">
        <v>0.37832796573638916</v>
      </c>
      <c r="AM968">
        <v>-1.5090509653091431</v>
      </c>
      <c r="AN968">
        <v>0.18244057893753052</v>
      </c>
      <c r="AO968">
        <v>1.4391646385192871</v>
      </c>
      <c r="AP968">
        <v>1.9931210279464722</v>
      </c>
      <c r="AQ968">
        <v>5.8300271034240723</v>
      </c>
      <c r="AR968">
        <v>19.993310928344727</v>
      </c>
      <c r="AS968">
        <v>20.164283752441406</v>
      </c>
      <c r="AT968">
        <v>18.674365997314453</v>
      </c>
      <c r="AU968">
        <v>17.687206268310547</v>
      </c>
      <c r="AV968">
        <v>17.986316680908203</v>
      </c>
      <c r="AW968">
        <v>17.716226577758789</v>
      </c>
      <c r="AX968">
        <v>15.384393692016602</v>
      </c>
      <c r="AY968">
        <v>6.5472607612609863</v>
      </c>
      <c r="AZ968">
        <v>4.0261101722717285</v>
      </c>
      <c r="BA968">
        <v>2.8457517623901367</v>
      </c>
      <c r="BB968">
        <v>1.9289894104003906</v>
      </c>
      <c r="BC968">
        <v>2.0081913471221924</v>
      </c>
      <c r="BD968">
        <v>2.0828580856323242</v>
      </c>
      <c r="BE968">
        <v>68.582679748535156</v>
      </c>
      <c r="BF968">
        <v>67.933586120605469</v>
      </c>
      <c r="BG968">
        <v>67.389968872070312</v>
      </c>
      <c r="BH968">
        <v>66.841789245605469</v>
      </c>
      <c r="BI968">
        <v>65.990875244140625</v>
      </c>
      <c r="BJ968">
        <v>65.389976501464844</v>
      </c>
      <c r="BK968">
        <v>64.789054870605469</v>
      </c>
      <c r="BL968">
        <v>67.956382751464844</v>
      </c>
      <c r="BM968">
        <v>75.229179382324219</v>
      </c>
      <c r="BN968">
        <v>80.281913757324219</v>
      </c>
      <c r="BO968">
        <v>85.075523376464844</v>
      </c>
      <c r="BP968">
        <v>87.680999755859375</v>
      </c>
      <c r="BQ968">
        <v>87.233734130859375</v>
      </c>
      <c r="BR968">
        <v>86.229171752929688</v>
      </c>
      <c r="BS968">
        <v>86.080085754394531</v>
      </c>
      <c r="BT968">
        <v>84.974617004394531</v>
      </c>
      <c r="BU968">
        <v>82.768234252929688</v>
      </c>
      <c r="BV968">
        <v>81.167320251464844</v>
      </c>
      <c r="BW968">
        <v>80.807296752929688</v>
      </c>
      <c r="BX968">
        <v>78.759124755859375</v>
      </c>
      <c r="BY968">
        <v>74.100914001464844</v>
      </c>
      <c r="BZ968">
        <v>70.942710876464844</v>
      </c>
      <c r="CA968">
        <v>69.64453125</v>
      </c>
      <c r="CB968">
        <v>68.639968872070312</v>
      </c>
      <c r="CC968">
        <v>3.0079195499420166</v>
      </c>
      <c r="CD968">
        <v>2.4097671508789062</v>
      </c>
      <c r="CE968">
        <v>2.0228886604309082</v>
      </c>
      <c r="CF968">
        <v>2.6400902271270752</v>
      </c>
      <c r="CG968">
        <v>3.23681640625</v>
      </c>
      <c r="CH968">
        <v>3.9735937118530273</v>
      </c>
      <c r="CI968">
        <v>3.5215096473693848</v>
      </c>
      <c r="CJ968">
        <v>3.4850664138793945</v>
      </c>
      <c r="CK968">
        <v>1.9455561637878418</v>
      </c>
      <c r="CL968">
        <v>3.6251857280731201</v>
      </c>
      <c r="CM968">
        <v>3.4578089714050293</v>
      </c>
      <c r="CN968">
        <v>3.370713472366333</v>
      </c>
      <c r="CO968">
        <v>3.0908730030059814</v>
      </c>
      <c r="CP968">
        <v>2.9294261932373047</v>
      </c>
      <c r="CQ968">
        <v>3.0984258651733398</v>
      </c>
      <c r="CR968">
        <v>4.0927248001098633</v>
      </c>
      <c r="CS968">
        <v>3.2975292205810547</v>
      </c>
      <c r="CT968">
        <v>3.3544178009033203</v>
      </c>
      <c r="CU968">
        <v>3.8452627658843994</v>
      </c>
      <c r="CV968">
        <v>4.3147425651550293</v>
      </c>
      <c r="CW968">
        <v>4.6114563941955566</v>
      </c>
      <c r="CX968">
        <v>4.7964568138122559</v>
      </c>
      <c r="CY968">
        <v>4.2728304862976074</v>
      </c>
      <c r="CZ968">
        <v>3.7263302803039551</v>
      </c>
    </row>
    <row r="969" spans="1:104" x14ac:dyDescent="0.25">
      <c r="A969" t="s">
        <v>1077</v>
      </c>
      <c r="B969" t="s">
        <v>24</v>
      </c>
      <c r="C969" t="s">
        <v>25</v>
      </c>
      <c r="D969" t="s">
        <v>186</v>
      </c>
      <c r="E969" t="s">
        <v>182</v>
      </c>
      <c r="F969">
        <v>2024</v>
      </c>
      <c r="G969" t="s">
        <v>174</v>
      </c>
      <c r="H969">
        <v>6</v>
      </c>
      <c r="I969">
        <v>149.0328369140625</v>
      </c>
      <c r="J969">
        <v>145.05416870117187</v>
      </c>
      <c r="K969">
        <v>142.27012634277344</v>
      </c>
      <c r="L969">
        <v>141.28240966796875</v>
      </c>
      <c r="M969">
        <v>147.17912292480469</v>
      </c>
      <c r="N969">
        <v>160.40817260742187</v>
      </c>
      <c r="O969">
        <v>174.93669128417969</v>
      </c>
      <c r="P969">
        <v>193.24041748046875</v>
      </c>
      <c r="Q969">
        <v>206.36770629882812</v>
      </c>
      <c r="R969">
        <v>217.38877868652344</v>
      </c>
      <c r="S969">
        <v>227.73091125488281</v>
      </c>
      <c r="T969">
        <v>231.16461181640625</v>
      </c>
      <c r="U969">
        <v>232.09567260742187</v>
      </c>
      <c r="V969">
        <v>231.83816528320312</v>
      </c>
      <c r="W969">
        <v>228.6959228515625</v>
      </c>
      <c r="X969">
        <v>221.89363098144531</v>
      </c>
      <c r="Y969">
        <v>214.172119140625</v>
      </c>
      <c r="Z969">
        <v>203.83186340332031</v>
      </c>
      <c r="AA969">
        <v>192.77716064453125</v>
      </c>
      <c r="AB969">
        <v>185.96969604492187</v>
      </c>
      <c r="AC969">
        <v>182.98291015625</v>
      </c>
      <c r="AD969">
        <v>173.43661499023437</v>
      </c>
      <c r="AE969">
        <v>165.90238952636719</v>
      </c>
      <c r="AF969">
        <v>158.61750793457031</v>
      </c>
      <c r="AG969">
        <v>-5.3655952215194702E-2</v>
      </c>
      <c r="AH969">
        <v>0.64719903469085693</v>
      </c>
      <c r="AI969">
        <v>0.30186951160430908</v>
      </c>
      <c r="AJ969">
        <v>0.6144443154335022</v>
      </c>
      <c r="AK969">
        <v>-9.1190174221992493E-2</v>
      </c>
      <c r="AL969">
        <v>-0.113437719643116</v>
      </c>
      <c r="AM969">
        <v>-1.9309707880020142</v>
      </c>
      <c r="AN969">
        <v>-0.58623790740966797</v>
      </c>
      <c r="AO969">
        <v>0.75762695074081421</v>
      </c>
      <c r="AP969">
        <v>1.6606820821762085</v>
      </c>
      <c r="AQ969">
        <v>5.4660067558288574</v>
      </c>
      <c r="AR969">
        <v>19.048332214355469</v>
      </c>
      <c r="AS969">
        <v>19.023220062255859</v>
      </c>
      <c r="AT969">
        <v>17.580610275268555</v>
      </c>
      <c r="AU969">
        <v>16.646036148071289</v>
      </c>
      <c r="AV969">
        <v>16.632183074951172</v>
      </c>
      <c r="AW969">
        <v>16.615331649780273</v>
      </c>
      <c r="AX969">
        <v>14.169947624206543</v>
      </c>
      <c r="AY969">
        <v>5.4678053855895996</v>
      </c>
      <c r="AZ969">
        <v>3.3694024085998535</v>
      </c>
      <c r="BA969">
        <v>2.4863777160644531</v>
      </c>
      <c r="BB969">
        <v>1.5949839353561401</v>
      </c>
      <c r="BC969">
        <v>1.6661030054092407</v>
      </c>
      <c r="BD969">
        <v>1.8298325538635254</v>
      </c>
      <c r="BE969">
        <v>66.728950500488281</v>
      </c>
      <c r="BF969">
        <v>64.739303588867188</v>
      </c>
      <c r="BG969">
        <v>64.335655212402344</v>
      </c>
      <c r="BH969">
        <v>64.174636840820313</v>
      </c>
      <c r="BI969">
        <v>64.222824096679687</v>
      </c>
      <c r="BJ969">
        <v>64.069175720214844</v>
      </c>
      <c r="BK969">
        <v>64.54046630859375</v>
      </c>
      <c r="BL969">
        <v>69.101089477539062</v>
      </c>
      <c r="BM969">
        <v>72.361778259277344</v>
      </c>
      <c r="BN969">
        <v>75.673454284667969</v>
      </c>
      <c r="BO969">
        <v>79.191520690917969</v>
      </c>
      <c r="BP969">
        <v>81.342178344726563</v>
      </c>
      <c r="BQ969">
        <v>82.946083068847656</v>
      </c>
      <c r="BR969">
        <v>83.592185974121094</v>
      </c>
      <c r="BS969">
        <v>82.123878479003906</v>
      </c>
      <c r="BT969">
        <v>82.881240844726563</v>
      </c>
      <c r="BU969">
        <v>82.619316101074219</v>
      </c>
      <c r="BV969">
        <v>80.42047119140625</v>
      </c>
      <c r="BW969">
        <v>78.930824279785156</v>
      </c>
      <c r="BX969">
        <v>77.361610412597656</v>
      </c>
      <c r="BY969">
        <v>75.266487121582031</v>
      </c>
      <c r="BZ969">
        <v>72.548179626464844</v>
      </c>
      <c r="CA969">
        <v>70.947265625</v>
      </c>
      <c r="CB969">
        <v>69.478950500488281</v>
      </c>
      <c r="CC969">
        <v>3.1553311347961426</v>
      </c>
      <c r="CD969">
        <v>2.5229833126068115</v>
      </c>
      <c r="CE969">
        <v>2.1203498840332031</v>
      </c>
      <c r="CF969">
        <v>2.7572512626647949</v>
      </c>
      <c r="CG969">
        <v>3.3693747520446777</v>
      </c>
      <c r="CH969">
        <v>4.1110734939575195</v>
      </c>
      <c r="CI969">
        <v>3.626035213470459</v>
      </c>
      <c r="CJ969">
        <v>3.5828766822814941</v>
      </c>
      <c r="CK969">
        <v>1.9675886631011963</v>
      </c>
      <c r="CL969">
        <v>3.6394810676574707</v>
      </c>
      <c r="CM969">
        <v>3.4695446491241455</v>
      </c>
      <c r="CN969">
        <v>3.3740320205688477</v>
      </c>
      <c r="CO969">
        <v>3.0850062370300293</v>
      </c>
      <c r="CP969">
        <v>2.9219870567321777</v>
      </c>
      <c r="CQ969">
        <v>3.0999407768249512</v>
      </c>
      <c r="CR969">
        <v>4.1209902763366699</v>
      </c>
      <c r="CS969">
        <v>3.3662350177764893</v>
      </c>
      <c r="CT969">
        <v>3.4349067211151123</v>
      </c>
      <c r="CU969">
        <v>3.9655683040618896</v>
      </c>
      <c r="CV969">
        <v>4.3884444236755371</v>
      </c>
      <c r="CW969">
        <v>4.7083930969238281</v>
      </c>
      <c r="CX969">
        <v>4.9345717430114746</v>
      </c>
      <c r="CY969">
        <v>4.4120326042175293</v>
      </c>
      <c r="CZ969">
        <v>3.8548595905303955</v>
      </c>
    </row>
    <row r="970" spans="1:104" x14ac:dyDescent="0.25">
      <c r="A970" t="s">
        <v>1078</v>
      </c>
      <c r="B970" t="s">
        <v>24</v>
      </c>
      <c r="C970" t="s">
        <v>25</v>
      </c>
      <c r="D970" t="s">
        <v>186</v>
      </c>
      <c r="E970" t="s">
        <v>182</v>
      </c>
      <c r="F970">
        <v>2024</v>
      </c>
      <c r="G970" t="s">
        <v>175</v>
      </c>
      <c r="H970">
        <v>7</v>
      </c>
      <c r="I970">
        <v>154.54730224609375</v>
      </c>
      <c r="J970">
        <v>150.9952392578125</v>
      </c>
      <c r="K970">
        <v>147.88020324707031</v>
      </c>
      <c r="L970">
        <v>147.48846435546875</v>
      </c>
      <c r="M970">
        <v>154.50794982910156</v>
      </c>
      <c r="N970">
        <v>170.10466003417969</v>
      </c>
      <c r="O970">
        <v>184.94841003417969</v>
      </c>
      <c r="P970">
        <v>201.76112365722656</v>
      </c>
      <c r="Q970">
        <v>213.75115966796875</v>
      </c>
      <c r="R970">
        <v>225.03251647949219</v>
      </c>
      <c r="S970">
        <v>235.14317321777344</v>
      </c>
      <c r="T970">
        <v>237.53572082519531</v>
      </c>
      <c r="U970">
        <v>239.28861999511719</v>
      </c>
      <c r="V970">
        <v>238.94557189941406</v>
      </c>
      <c r="W970">
        <v>236.11103820800781</v>
      </c>
      <c r="X970">
        <v>231.63320922851562</v>
      </c>
      <c r="Y970">
        <v>224.80088806152344</v>
      </c>
      <c r="Z970">
        <v>213.75491333007812</v>
      </c>
      <c r="AA970">
        <v>201.25190734863281</v>
      </c>
      <c r="AB970">
        <v>193.39955139160156</v>
      </c>
      <c r="AC970">
        <v>189.66249084472656</v>
      </c>
      <c r="AD970">
        <v>179.77435302734375</v>
      </c>
      <c r="AE970">
        <v>171.82461547851563</v>
      </c>
      <c r="AF970">
        <v>164.54571533203125</v>
      </c>
      <c r="AG970">
        <v>9.2677369713783264E-2</v>
      </c>
      <c r="AH970">
        <v>0.6553465723991394</v>
      </c>
      <c r="AI970">
        <v>0.45915034413337708</v>
      </c>
      <c r="AJ970">
        <v>0.86399102210998535</v>
      </c>
      <c r="AK970">
        <v>0.33743104338645935</v>
      </c>
      <c r="AL970">
        <v>0.80550432205200195</v>
      </c>
      <c r="AM970">
        <v>-1.2815606594085693</v>
      </c>
      <c r="AN970">
        <v>0.8000648021697998</v>
      </c>
      <c r="AO970">
        <v>1.9994162321090698</v>
      </c>
      <c r="AP970">
        <v>2.2613034248352051</v>
      </c>
      <c r="AQ970">
        <v>6.1315126419067383</v>
      </c>
      <c r="AR970">
        <v>20.564046859741211</v>
      </c>
      <c r="AS970">
        <v>20.842046737670898</v>
      </c>
      <c r="AT970">
        <v>19.304553985595703</v>
      </c>
      <c r="AU970">
        <v>18.407829284667969</v>
      </c>
      <c r="AV970">
        <v>19.35978889465332</v>
      </c>
      <c r="AW970">
        <v>19.422645568847656</v>
      </c>
      <c r="AX970">
        <v>17.138925552368164</v>
      </c>
      <c r="AY970">
        <v>7.7885665893554687</v>
      </c>
      <c r="AZ970">
        <v>4.6690850257873535</v>
      </c>
      <c r="BA970">
        <v>3.2258164882659912</v>
      </c>
      <c r="BB970">
        <v>2.285905122756958</v>
      </c>
      <c r="BC970">
        <v>2.3935978412628174</v>
      </c>
      <c r="BD970">
        <v>2.4122514724731445</v>
      </c>
      <c r="BE970">
        <v>72.043617248535156</v>
      </c>
      <c r="BF970">
        <v>71.798179626464844</v>
      </c>
      <c r="BG970">
        <v>71.447265625</v>
      </c>
      <c r="BH970">
        <v>71.346351623535156</v>
      </c>
      <c r="BI970">
        <v>71.341796875</v>
      </c>
      <c r="BJ970">
        <v>71.192710876464844</v>
      </c>
      <c r="BK970">
        <v>70.990882873535156</v>
      </c>
      <c r="BL970">
        <v>72.75</v>
      </c>
      <c r="BM970">
        <v>74.960945129394531</v>
      </c>
      <c r="BN970">
        <v>78.864593505859375</v>
      </c>
      <c r="BO970">
        <v>82.325523376464844</v>
      </c>
      <c r="BP970">
        <v>85.339202880859375</v>
      </c>
      <c r="BQ970">
        <v>86.185562133789063</v>
      </c>
      <c r="BR970">
        <v>87.479179382324219</v>
      </c>
      <c r="BS970">
        <v>87.729171752929687</v>
      </c>
      <c r="BT970">
        <v>85.935562133789063</v>
      </c>
      <c r="BU970">
        <v>83.277351379394531</v>
      </c>
      <c r="BV970">
        <v>81.570968627929688</v>
      </c>
      <c r="BW970">
        <v>81.364593505859375</v>
      </c>
      <c r="BX970">
        <v>80.009124755859375</v>
      </c>
      <c r="BY970">
        <v>76.460945129394531</v>
      </c>
      <c r="BZ970">
        <v>74.403648376464844</v>
      </c>
      <c r="CA970">
        <v>73.302734375</v>
      </c>
      <c r="CB970">
        <v>73.048179626464844</v>
      </c>
      <c r="CC970">
        <v>3.1720695495605469</v>
      </c>
      <c r="CD970">
        <v>2.5454196929931641</v>
      </c>
      <c r="CE970">
        <v>2.1356124877929687</v>
      </c>
      <c r="CF970">
        <v>2.789928674697876</v>
      </c>
      <c r="CG970">
        <v>3.4295113086700439</v>
      </c>
      <c r="CH970">
        <v>4.2274384498596191</v>
      </c>
      <c r="CI970">
        <v>3.7162368297576904</v>
      </c>
      <c r="CJ970">
        <v>3.6260719299316406</v>
      </c>
      <c r="CK970">
        <v>1.975359320640564</v>
      </c>
      <c r="CL970">
        <v>3.6526165008544922</v>
      </c>
      <c r="CM970">
        <v>3.4730238914489746</v>
      </c>
      <c r="CN970">
        <v>3.3605542182922363</v>
      </c>
      <c r="CO970">
        <v>3.0829071998596191</v>
      </c>
      <c r="CP970">
        <v>2.9190423488616943</v>
      </c>
      <c r="CQ970">
        <v>3.1021058559417725</v>
      </c>
      <c r="CR970">
        <v>4.1697182655334473</v>
      </c>
      <c r="CS970">
        <v>3.4241173267364502</v>
      </c>
      <c r="CT970">
        <v>3.4906229972839355</v>
      </c>
      <c r="CU970">
        <v>4.0130610466003418</v>
      </c>
      <c r="CV970">
        <v>4.4250640869140625</v>
      </c>
      <c r="CW970">
        <v>4.7314877510070801</v>
      </c>
      <c r="CX970">
        <v>4.9597024917602539</v>
      </c>
      <c r="CY970">
        <v>4.4299187660217285</v>
      </c>
      <c r="CZ970">
        <v>3.8763985633850098</v>
      </c>
    </row>
    <row r="971" spans="1:104" x14ac:dyDescent="0.25">
      <c r="A971" t="s">
        <v>1079</v>
      </c>
      <c r="B971" t="s">
        <v>24</v>
      </c>
      <c r="C971" t="s">
        <v>25</v>
      </c>
      <c r="D971" t="s">
        <v>186</v>
      </c>
      <c r="E971" t="s">
        <v>182</v>
      </c>
      <c r="F971">
        <v>2024</v>
      </c>
      <c r="G971" t="s">
        <v>176</v>
      </c>
      <c r="H971">
        <v>8</v>
      </c>
      <c r="I971">
        <v>158.98831176757812</v>
      </c>
      <c r="J971">
        <v>154.9853515625</v>
      </c>
      <c r="K971">
        <v>151.91554260253906</v>
      </c>
      <c r="L971">
        <v>151.44833374023437</v>
      </c>
      <c r="M971">
        <v>158.52334594726562</v>
      </c>
      <c r="N971">
        <v>175.411865234375</v>
      </c>
      <c r="O971">
        <v>191.2955322265625</v>
      </c>
      <c r="P971">
        <v>207.41165161132812</v>
      </c>
      <c r="Q971">
        <v>220.9599609375</v>
      </c>
      <c r="R971">
        <v>232.64620971679687</v>
      </c>
      <c r="S971">
        <v>243.61732482910156</v>
      </c>
      <c r="T971">
        <v>246.63980102539062</v>
      </c>
      <c r="U971">
        <v>248.69132995605469</v>
      </c>
      <c r="V971">
        <v>248.48942565917969</v>
      </c>
      <c r="W971">
        <v>245.99627685546875</v>
      </c>
      <c r="X971">
        <v>239.82455444335938</v>
      </c>
      <c r="Y971">
        <v>231.74342346191406</v>
      </c>
      <c r="Z971">
        <v>221.76101684570312</v>
      </c>
      <c r="AA971">
        <v>209.70361328125</v>
      </c>
      <c r="AB971">
        <v>202.78318786621094</v>
      </c>
      <c r="AC971">
        <v>196.93325805664062</v>
      </c>
      <c r="AD971">
        <v>186.08534240722656</v>
      </c>
      <c r="AE971">
        <v>177.40776062011719</v>
      </c>
      <c r="AF971">
        <v>169.60963439941406</v>
      </c>
      <c r="AG971">
        <v>0.11782927811145782</v>
      </c>
      <c r="AH971">
        <v>0.66867297887802124</v>
      </c>
      <c r="AI971">
        <v>0.49334722757339478</v>
      </c>
      <c r="AJ971">
        <v>0.92088669538497925</v>
      </c>
      <c r="AK971">
        <v>0.41439244151115417</v>
      </c>
      <c r="AL971">
        <v>0.97751408815383911</v>
      </c>
      <c r="AM971">
        <v>-1.2056293487548828</v>
      </c>
      <c r="AN971">
        <v>1.0442125797271729</v>
      </c>
      <c r="AO971">
        <v>2.2586915493011475</v>
      </c>
      <c r="AP971">
        <v>2.4235508441925049</v>
      </c>
      <c r="AQ971">
        <v>6.4275116920471191</v>
      </c>
      <c r="AR971">
        <v>21.500467300415039</v>
      </c>
      <c r="AS971">
        <v>21.846504211425781</v>
      </c>
      <c r="AT971">
        <v>20.253181457519531</v>
      </c>
      <c r="AU971">
        <v>19.363422393798828</v>
      </c>
      <c r="AV971">
        <v>20.353311538696289</v>
      </c>
      <c r="AW971">
        <v>20.333059310913086</v>
      </c>
      <c r="AX971">
        <v>18.14044189453125</v>
      </c>
      <c r="AY971">
        <v>8.4430952072143555</v>
      </c>
      <c r="AZ971">
        <v>5.0825343132019043</v>
      </c>
      <c r="BA971">
        <v>3.4548048973083496</v>
      </c>
      <c r="BB971">
        <v>2.4677245616912842</v>
      </c>
      <c r="BC971">
        <v>2.5772290229797363</v>
      </c>
      <c r="BD971">
        <v>2.5673656463623047</v>
      </c>
      <c r="BE971">
        <v>73.830116271972656</v>
      </c>
      <c r="BF971">
        <v>72.922775268554688</v>
      </c>
      <c r="BG971">
        <v>72.322784423828125</v>
      </c>
      <c r="BH971">
        <v>71.957679748535156</v>
      </c>
      <c r="BI971">
        <v>70.993972778320313</v>
      </c>
      <c r="BJ971">
        <v>70.793968200683594</v>
      </c>
      <c r="BK971">
        <v>70.7095947265625</v>
      </c>
      <c r="BL971">
        <v>72.018333435058594</v>
      </c>
      <c r="BM971">
        <v>76.294189453125</v>
      </c>
      <c r="BN971">
        <v>80.173797607421875</v>
      </c>
      <c r="BO971">
        <v>84.349700927734375</v>
      </c>
      <c r="BP971">
        <v>85.959251403808594</v>
      </c>
      <c r="BQ971">
        <v>87.876121520996094</v>
      </c>
      <c r="BR971">
        <v>86.514678955078125</v>
      </c>
      <c r="BS971">
        <v>86.781097412109375</v>
      </c>
      <c r="BT971">
        <v>87.186981201171875</v>
      </c>
      <c r="BU971">
        <v>86.612335205078125</v>
      </c>
      <c r="BV971">
        <v>86.093063354492187</v>
      </c>
      <c r="BW971">
        <v>83.562850952148438</v>
      </c>
      <c r="BX971">
        <v>80.963981628417969</v>
      </c>
      <c r="BY971">
        <v>77.968612670898437</v>
      </c>
      <c r="BZ971">
        <v>75.913375854492188</v>
      </c>
      <c r="CA971">
        <v>75.309730529785156</v>
      </c>
      <c r="CB971">
        <v>74.846954345703125</v>
      </c>
      <c r="CC971">
        <v>3.2575905323028564</v>
      </c>
      <c r="CD971">
        <v>2.6079246997833252</v>
      </c>
      <c r="CE971">
        <v>2.1896157264709473</v>
      </c>
      <c r="CF971">
        <v>2.8597204685211182</v>
      </c>
      <c r="CG971">
        <v>3.5126521587371826</v>
      </c>
      <c r="CH971">
        <v>4.3518824577331543</v>
      </c>
      <c r="CI971">
        <v>3.8371181488037109</v>
      </c>
      <c r="CJ971">
        <v>3.7211108207702637</v>
      </c>
      <c r="CK971">
        <v>2.0382852554321289</v>
      </c>
      <c r="CL971">
        <v>3.7692794799804687</v>
      </c>
      <c r="CM971">
        <v>3.5922863483428955</v>
      </c>
      <c r="CN971">
        <v>3.4832248687744141</v>
      </c>
      <c r="CO971">
        <v>3.1983280181884766</v>
      </c>
      <c r="CP971">
        <v>3.0302765369415283</v>
      </c>
      <c r="CQ971">
        <v>3.2259128093719482</v>
      </c>
      <c r="CR971">
        <v>4.3094210624694824</v>
      </c>
      <c r="CS971">
        <v>3.5233125686645508</v>
      </c>
      <c r="CT971">
        <v>3.6146202087402344</v>
      </c>
      <c r="CU971">
        <v>4.1742701530456543</v>
      </c>
      <c r="CV971">
        <v>4.6333212852478027</v>
      </c>
      <c r="CW971">
        <v>4.9052176475524902</v>
      </c>
      <c r="CX971">
        <v>5.1252799034118652</v>
      </c>
      <c r="CY971">
        <v>4.5657720565795898</v>
      </c>
      <c r="CZ971">
        <v>3.9885492324829102</v>
      </c>
    </row>
    <row r="972" spans="1:104" x14ac:dyDescent="0.25">
      <c r="A972" t="s">
        <v>1080</v>
      </c>
      <c r="B972" t="s">
        <v>24</v>
      </c>
      <c r="C972" t="s">
        <v>25</v>
      </c>
      <c r="D972" t="s">
        <v>186</v>
      </c>
      <c r="E972" t="s">
        <v>182</v>
      </c>
      <c r="F972">
        <v>2024</v>
      </c>
      <c r="G972" t="s">
        <v>177</v>
      </c>
      <c r="H972">
        <v>9</v>
      </c>
      <c r="I972">
        <v>157.13665771484375</v>
      </c>
      <c r="J972">
        <v>153.26577758789062</v>
      </c>
      <c r="K972">
        <v>150.41007995605469</v>
      </c>
      <c r="L972">
        <v>150.31636047363281</v>
      </c>
      <c r="M972">
        <v>158.64726257324219</v>
      </c>
      <c r="N972">
        <v>175.8052978515625</v>
      </c>
      <c r="O972">
        <v>195.41815185546875</v>
      </c>
      <c r="P972">
        <v>212.04989624023437</v>
      </c>
      <c r="Q972">
        <v>229.54922485351562</v>
      </c>
      <c r="R972">
        <v>244.71553039550781</v>
      </c>
      <c r="S972">
        <v>256.3109130859375</v>
      </c>
      <c r="T972">
        <v>259.88772583007812</v>
      </c>
      <c r="U972">
        <v>261.72650146484375</v>
      </c>
      <c r="V972">
        <v>260.70855712890625</v>
      </c>
      <c r="W972">
        <v>257.17941284179687</v>
      </c>
      <c r="X972">
        <v>248.42280578613281</v>
      </c>
      <c r="Y972">
        <v>236.91879272460937</v>
      </c>
      <c r="Z972">
        <v>225.91275024414062</v>
      </c>
      <c r="AA972">
        <v>214.52084350585937</v>
      </c>
      <c r="AB972">
        <v>209.33470153808594</v>
      </c>
      <c r="AC972">
        <v>199.8663330078125</v>
      </c>
      <c r="AD972">
        <v>187.24142456054687</v>
      </c>
      <c r="AE972">
        <v>177.04826354980469</v>
      </c>
      <c r="AF972">
        <v>168.96046447753906</v>
      </c>
      <c r="AG972">
        <v>0.16976797580718994</v>
      </c>
      <c r="AH972">
        <v>0.65831327438354492</v>
      </c>
      <c r="AI972">
        <v>0.54082804918289185</v>
      </c>
      <c r="AJ972">
        <v>0.99336874485015869</v>
      </c>
      <c r="AK972">
        <v>0.56561279296875</v>
      </c>
      <c r="AL972">
        <v>1.2996864318847656</v>
      </c>
      <c r="AM972">
        <v>-0.96316021680831909</v>
      </c>
      <c r="AN972">
        <v>1.5631543397903442</v>
      </c>
      <c r="AO972">
        <v>2.7816765308380127</v>
      </c>
      <c r="AP972">
        <v>2.74662184715271</v>
      </c>
      <c r="AQ972">
        <v>6.9366326332092285</v>
      </c>
      <c r="AR972">
        <v>23.007230758666992</v>
      </c>
      <c r="AS972">
        <v>23.432369232177734</v>
      </c>
      <c r="AT972">
        <v>21.669116973876953</v>
      </c>
      <c r="AU972">
        <v>20.675846099853516</v>
      </c>
      <c r="AV972">
        <v>21.787837982177734</v>
      </c>
      <c r="AW972">
        <v>21.478254318237305</v>
      </c>
      <c r="AX972">
        <v>19.277797698974609</v>
      </c>
      <c r="AY972">
        <v>9.3687105178833008</v>
      </c>
      <c r="AZ972">
        <v>5.6677885055541992</v>
      </c>
      <c r="BA972">
        <v>3.7368791103363037</v>
      </c>
      <c r="BB972">
        <v>2.7049822807312012</v>
      </c>
      <c r="BC972">
        <v>2.7991611957550049</v>
      </c>
      <c r="BD972">
        <v>2.7303094863891602</v>
      </c>
      <c r="BE972">
        <v>71.990882873535156</v>
      </c>
      <c r="BF972">
        <v>71.7890625</v>
      </c>
      <c r="BG972">
        <v>71.341796875</v>
      </c>
      <c r="BH972">
        <v>70.942710876464844</v>
      </c>
      <c r="BI972">
        <v>70.89453125</v>
      </c>
      <c r="BJ972">
        <v>70.389976501464844</v>
      </c>
      <c r="BK972">
        <v>71.947265625</v>
      </c>
      <c r="BL972">
        <v>72.552734375</v>
      </c>
      <c r="BM972">
        <v>77.320968627929687</v>
      </c>
      <c r="BN972">
        <v>83.176437377929687</v>
      </c>
      <c r="BO972">
        <v>87.655609130859375</v>
      </c>
      <c r="BP972">
        <v>90.458343505859375</v>
      </c>
      <c r="BQ972">
        <v>90.46746826171875</v>
      </c>
      <c r="BR972">
        <v>91.011077880859375</v>
      </c>
      <c r="BS972">
        <v>90.655609130859375</v>
      </c>
      <c r="BT972">
        <v>90.550140380859375</v>
      </c>
      <c r="BU972">
        <v>90.988288879394531</v>
      </c>
      <c r="BV972">
        <v>89.387382507324219</v>
      </c>
      <c r="BW972">
        <v>87.531906127929688</v>
      </c>
      <c r="BX972">
        <v>82.509117126464844</v>
      </c>
      <c r="BY972">
        <v>79.947265625</v>
      </c>
      <c r="BZ972">
        <v>78.293617248535156</v>
      </c>
      <c r="CA972">
        <v>76.697265625</v>
      </c>
      <c r="CB972">
        <v>75.293617248535156</v>
      </c>
      <c r="CC972">
        <v>3.2160117626190186</v>
      </c>
      <c r="CD972">
        <v>2.5763096809387207</v>
      </c>
      <c r="CE972">
        <v>2.1658146381378174</v>
      </c>
      <c r="CF972">
        <v>2.8353228569030762</v>
      </c>
      <c r="CG972">
        <v>3.5115094184875488</v>
      </c>
      <c r="CH972">
        <v>4.3569211959838867</v>
      </c>
      <c r="CI972">
        <v>3.91587233543396</v>
      </c>
      <c r="CJ972">
        <v>3.8004794120788574</v>
      </c>
      <c r="CK972">
        <v>2.1152551174163818</v>
      </c>
      <c r="CL972">
        <v>3.9619133472442627</v>
      </c>
      <c r="CM972">
        <v>3.7766132354736328</v>
      </c>
      <c r="CN972">
        <v>3.666698694229126</v>
      </c>
      <c r="CO972">
        <v>3.3625080585479736</v>
      </c>
      <c r="CP972">
        <v>3.1761102676391602</v>
      </c>
      <c r="CQ972">
        <v>3.3687503337860107</v>
      </c>
      <c r="CR972">
        <v>4.4592771530151367</v>
      </c>
      <c r="CS972">
        <v>3.5976572036743164</v>
      </c>
      <c r="CT972">
        <v>3.6778295040130615</v>
      </c>
      <c r="CU972">
        <v>4.2661213874816895</v>
      </c>
      <c r="CV972">
        <v>4.7790765762329102</v>
      </c>
      <c r="CW972">
        <v>4.9743595123291016</v>
      </c>
      <c r="CX972">
        <v>5.1526985168457031</v>
      </c>
      <c r="CY972">
        <v>4.5517578125</v>
      </c>
      <c r="CZ972">
        <v>3.9690642356872559</v>
      </c>
    </row>
    <row r="973" spans="1:104" x14ac:dyDescent="0.25">
      <c r="A973" t="s">
        <v>1081</v>
      </c>
      <c r="B973" t="s">
        <v>24</v>
      </c>
      <c r="C973" t="s">
        <v>25</v>
      </c>
      <c r="D973" t="s">
        <v>186</v>
      </c>
      <c r="E973" t="s">
        <v>182</v>
      </c>
      <c r="F973">
        <v>2024</v>
      </c>
      <c r="G973" t="s">
        <v>178</v>
      </c>
      <c r="H973">
        <v>10</v>
      </c>
      <c r="I973">
        <v>154.97380065917969</v>
      </c>
      <c r="J973">
        <v>151.00027465820312</v>
      </c>
      <c r="K973">
        <v>147.81838989257812</v>
      </c>
      <c r="L973">
        <v>146.93484497070312</v>
      </c>
      <c r="M973">
        <v>153.69195556640625</v>
      </c>
      <c r="N973">
        <v>167.49032592773437</v>
      </c>
      <c r="O973">
        <v>185.43519592285156</v>
      </c>
      <c r="P973">
        <v>201.27864074707031</v>
      </c>
      <c r="Q973">
        <v>215.89726257324219</v>
      </c>
      <c r="R973">
        <v>228.68759155273437</v>
      </c>
      <c r="S973">
        <v>241.01136779785156</v>
      </c>
      <c r="T973">
        <v>246.06161499023437</v>
      </c>
      <c r="U973">
        <v>248.53739929199219</v>
      </c>
      <c r="V973">
        <v>250.4520263671875</v>
      </c>
      <c r="W973">
        <v>247.70797729492187</v>
      </c>
      <c r="X973">
        <v>239.58259582519531</v>
      </c>
      <c r="Y973">
        <v>228.90252685546875</v>
      </c>
      <c r="Z973">
        <v>217.478515625</v>
      </c>
      <c r="AA973">
        <v>207.85934448242187</v>
      </c>
      <c r="AB973">
        <v>199.90719604492187</v>
      </c>
      <c r="AC973">
        <v>191.12380981445312</v>
      </c>
      <c r="AD973">
        <v>179.02023315429687</v>
      </c>
      <c r="AE973">
        <v>171.00248718261719</v>
      </c>
      <c r="AF973">
        <v>164.31068420410156</v>
      </c>
      <c r="AG973">
        <v>3.0658666044473648E-2</v>
      </c>
      <c r="AH973">
        <v>0.65944188833236694</v>
      </c>
      <c r="AI973">
        <v>0.39742079377174377</v>
      </c>
      <c r="AJ973">
        <v>0.76838928461074829</v>
      </c>
      <c r="AK973">
        <v>0.16123034060001373</v>
      </c>
      <c r="AL973">
        <v>0.42781507968902588</v>
      </c>
      <c r="AM973">
        <v>-1.5915950536727905</v>
      </c>
      <c r="AN973">
        <v>0.23220106959342957</v>
      </c>
      <c r="AO973">
        <v>1.526740550994873</v>
      </c>
      <c r="AP973">
        <v>2.0776536464691162</v>
      </c>
      <c r="AQ973">
        <v>6.0681772232055664</v>
      </c>
      <c r="AR973">
        <v>20.862062454223633</v>
      </c>
      <c r="AS973">
        <v>21.113613128662109</v>
      </c>
      <c r="AT973">
        <v>19.716501235961914</v>
      </c>
      <c r="AU973">
        <v>18.785184860229492</v>
      </c>
      <c r="AV973">
        <v>19.186717987060547</v>
      </c>
      <c r="AW973">
        <v>18.964244842529297</v>
      </c>
      <c r="AX973">
        <v>16.505958557128906</v>
      </c>
      <c r="AY973">
        <v>7.1814990043640137</v>
      </c>
      <c r="AZ973">
        <v>4.3448076248168945</v>
      </c>
      <c r="BA973">
        <v>2.985081672668457</v>
      </c>
      <c r="BB973">
        <v>2.0280733108520508</v>
      </c>
      <c r="BC973">
        <v>2.121605396270752</v>
      </c>
      <c r="BD973">
        <v>2.2079813480377197</v>
      </c>
      <c r="BE973">
        <v>69.850746154785156</v>
      </c>
      <c r="BF973">
        <v>68.435165405273438</v>
      </c>
      <c r="BG973">
        <v>67.8055419921875</v>
      </c>
      <c r="BH973">
        <v>67.543617248535156</v>
      </c>
      <c r="BI973">
        <v>66.195686340332031</v>
      </c>
      <c r="BJ973">
        <v>65.650489807128906</v>
      </c>
      <c r="BK973">
        <v>65.332847595214844</v>
      </c>
      <c r="BL973">
        <v>66.760520935058594</v>
      </c>
      <c r="BM973">
        <v>71.625282287597656</v>
      </c>
      <c r="BN973">
        <v>77.923622131347656</v>
      </c>
      <c r="BO973">
        <v>83.679588317871094</v>
      </c>
      <c r="BP973">
        <v>85.637374877929688</v>
      </c>
      <c r="BQ973">
        <v>87.67047119140625</v>
      </c>
      <c r="BR973">
        <v>88.569557189941406</v>
      </c>
      <c r="BS973">
        <v>87.927848815917969</v>
      </c>
      <c r="BT973">
        <v>86.212684631347656</v>
      </c>
      <c r="BU973">
        <v>86.066581726074219</v>
      </c>
      <c r="BV973">
        <v>85.069389343261719</v>
      </c>
      <c r="BW973">
        <v>82.093544006347656</v>
      </c>
      <c r="BX973">
        <v>79.497016906738281</v>
      </c>
      <c r="BY973">
        <v>76.257369995117188</v>
      </c>
      <c r="BZ973">
        <v>73.433761596679688</v>
      </c>
      <c r="CA973">
        <v>72.138389587402344</v>
      </c>
      <c r="CB973">
        <v>71.048004150390625</v>
      </c>
      <c r="CC973">
        <v>3.20827317237854</v>
      </c>
      <c r="CD973">
        <v>2.5673165321350098</v>
      </c>
      <c r="CE973">
        <v>2.1528770923614502</v>
      </c>
      <c r="CF973">
        <v>2.8033192157745361</v>
      </c>
      <c r="CG973">
        <v>3.4406139850616455</v>
      </c>
      <c r="CH973">
        <v>4.1975932121276855</v>
      </c>
      <c r="CI973">
        <v>3.7583973407745361</v>
      </c>
      <c r="CJ973">
        <v>3.6492753028869629</v>
      </c>
      <c r="CK973">
        <v>2.0122444629669189</v>
      </c>
      <c r="CL973">
        <v>3.7460205554962158</v>
      </c>
      <c r="CM973">
        <v>3.5925838947296143</v>
      </c>
      <c r="CN973">
        <v>3.5114922523498535</v>
      </c>
      <c r="CO973">
        <v>3.2296648025512695</v>
      </c>
      <c r="CP973">
        <v>3.08608078956604</v>
      </c>
      <c r="CQ973">
        <v>3.2820568084716797</v>
      </c>
      <c r="CR973">
        <v>4.3498716354370117</v>
      </c>
      <c r="CS973">
        <v>3.5162796974182129</v>
      </c>
      <c r="CT973">
        <v>3.5818557739257813</v>
      </c>
      <c r="CU973">
        <v>4.180448055267334</v>
      </c>
      <c r="CV973">
        <v>4.6118097305297852</v>
      </c>
      <c r="CW973">
        <v>4.8063011169433594</v>
      </c>
      <c r="CX973">
        <v>4.982426643371582</v>
      </c>
      <c r="CY973">
        <v>4.4466896057128906</v>
      </c>
      <c r="CZ973">
        <v>3.9041323661804199</v>
      </c>
    </row>
    <row r="974" spans="1:104" x14ac:dyDescent="0.25">
      <c r="A974" t="s">
        <v>1082</v>
      </c>
      <c r="B974" t="s">
        <v>24</v>
      </c>
      <c r="C974" t="s">
        <v>25</v>
      </c>
      <c r="D974" t="s">
        <v>186</v>
      </c>
      <c r="E974" t="s">
        <v>182</v>
      </c>
      <c r="F974">
        <v>2024</v>
      </c>
      <c r="G974" t="s">
        <v>179</v>
      </c>
      <c r="H974">
        <v>11</v>
      </c>
      <c r="I974">
        <v>144.34205627441406</v>
      </c>
      <c r="J974">
        <v>140.7889404296875</v>
      </c>
      <c r="K974">
        <v>138.205322265625</v>
      </c>
      <c r="L974">
        <v>138.000732421875</v>
      </c>
      <c r="M974">
        <v>144.96621704101562</v>
      </c>
      <c r="N974">
        <v>157.06324768066406</v>
      </c>
      <c r="O974">
        <v>172.05352783203125</v>
      </c>
      <c r="P974">
        <v>188.76150512695312</v>
      </c>
      <c r="Q974">
        <v>202.30630493164062</v>
      </c>
      <c r="R974">
        <v>214.16000366210937</v>
      </c>
      <c r="S974">
        <v>225.44314575195312</v>
      </c>
      <c r="T974">
        <v>229.64881896972656</v>
      </c>
      <c r="U974">
        <v>232.28936767578125</v>
      </c>
      <c r="V974">
        <v>234.35678100585938</v>
      </c>
      <c r="W974">
        <v>231.73818969726562</v>
      </c>
      <c r="X974">
        <v>223.0924072265625</v>
      </c>
      <c r="Y974">
        <v>213.1234130859375</v>
      </c>
      <c r="Z974">
        <v>203.56202697753906</v>
      </c>
      <c r="AA974">
        <v>190.02989196777344</v>
      </c>
      <c r="AB974">
        <v>181.10548400878906</v>
      </c>
      <c r="AC974">
        <v>175.32211303710937</v>
      </c>
      <c r="AD974">
        <v>165.50169372558594</v>
      </c>
      <c r="AE974">
        <v>158.28623962402344</v>
      </c>
      <c r="AF974">
        <v>152.46009826660156</v>
      </c>
      <c r="AG974">
        <v>-7.2672367095947266E-2</v>
      </c>
      <c r="AH974">
        <v>0.62771934270858765</v>
      </c>
      <c r="AI974">
        <v>0.27331581711769104</v>
      </c>
      <c r="AJ974">
        <v>0.56931978464126587</v>
      </c>
      <c r="AK974">
        <v>-0.14562541246414185</v>
      </c>
      <c r="AL974">
        <v>-0.22516623139381409</v>
      </c>
      <c r="AM974">
        <v>-1.9941447973251343</v>
      </c>
      <c r="AN974">
        <v>-0.75289547443389893</v>
      </c>
      <c r="AO974">
        <v>0.58695405721664429</v>
      </c>
      <c r="AP974">
        <v>1.5663658380508423</v>
      </c>
      <c r="AQ974">
        <v>5.3264040946960449</v>
      </c>
      <c r="AR974">
        <v>18.761167526245117</v>
      </c>
      <c r="AS974">
        <v>18.853679656982422</v>
      </c>
      <c r="AT974">
        <v>17.592187881469727</v>
      </c>
      <c r="AU974">
        <v>16.690704345703125</v>
      </c>
      <c r="AV974">
        <v>16.452926635742188</v>
      </c>
      <c r="AW974">
        <v>16.276666641235352</v>
      </c>
      <c r="AX974">
        <v>13.858962059020996</v>
      </c>
      <c r="AY974">
        <v>5.1318140029907227</v>
      </c>
      <c r="AZ974">
        <v>3.1354837417602539</v>
      </c>
      <c r="BA974">
        <v>2.2987864017486572</v>
      </c>
      <c r="BB974">
        <v>1.4459712505340576</v>
      </c>
      <c r="BC974">
        <v>1.5092399120330811</v>
      </c>
      <c r="BD974">
        <v>1.697763204574585</v>
      </c>
      <c r="BE974">
        <v>65.027603149414063</v>
      </c>
      <c r="BF974">
        <v>64.466148376464844</v>
      </c>
      <c r="BG974">
        <v>62.593830108642578</v>
      </c>
      <c r="BH974">
        <v>62.184425354003906</v>
      </c>
      <c r="BI974">
        <v>61.915622711181641</v>
      </c>
      <c r="BJ974">
        <v>61.189197540283203</v>
      </c>
      <c r="BK974">
        <v>60.649208068847656</v>
      </c>
      <c r="BL974">
        <v>62.338489532470703</v>
      </c>
      <c r="BM974">
        <v>68.615852355957031</v>
      </c>
      <c r="BN974">
        <v>75.151947021484375</v>
      </c>
      <c r="BO974">
        <v>80.607429504394531</v>
      </c>
      <c r="BP974">
        <v>84.645965576171875</v>
      </c>
      <c r="BQ974">
        <v>85.955696105957031</v>
      </c>
      <c r="BR974">
        <v>85.707237243652344</v>
      </c>
      <c r="BS974">
        <v>85.495315551757813</v>
      </c>
      <c r="BT974">
        <v>84.339881896972656</v>
      </c>
      <c r="BU974">
        <v>83.050605773925781</v>
      </c>
      <c r="BV974">
        <v>77.921653747558594</v>
      </c>
      <c r="BW974">
        <v>74.466140747070312</v>
      </c>
      <c r="BX974">
        <v>70.9129638671875</v>
      </c>
      <c r="BY974">
        <v>69.108192443847656</v>
      </c>
      <c r="BZ974">
        <v>66.619049072265625</v>
      </c>
      <c r="CA974">
        <v>65.344352722167969</v>
      </c>
      <c r="CB974">
        <v>64.158660888671875</v>
      </c>
      <c r="CC974">
        <v>3.0761508941650391</v>
      </c>
      <c r="CD974">
        <v>2.4646577835083008</v>
      </c>
      <c r="CE974">
        <v>2.0730264186859131</v>
      </c>
      <c r="CF974">
        <v>2.7107582092285156</v>
      </c>
      <c r="CG974">
        <v>3.3405807018280029</v>
      </c>
      <c r="CH974">
        <v>4.052001953125</v>
      </c>
      <c r="CI974">
        <v>3.5897085666656494</v>
      </c>
      <c r="CJ974">
        <v>3.5235497951507568</v>
      </c>
      <c r="CK974">
        <v>1.9413710832595825</v>
      </c>
      <c r="CL974">
        <v>3.6118574142456055</v>
      </c>
      <c r="CM974">
        <v>3.4599931240081787</v>
      </c>
      <c r="CN974">
        <v>3.3742387294769287</v>
      </c>
      <c r="CO974">
        <v>3.1078369617462158</v>
      </c>
      <c r="CP974">
        <v>2.9732277393341064</v>
      </c>
      <c r="CQ974">
        <v>3.1612551212310791</v>
      </c>
      <c r="CR974">
        <v>4.1703343391418457</v>
      </c>
      <c r="CS974">
        <v>3.3710894584655762</v>
      </c>
      <c r="CT974">
        <v>3.4526591300964355</v>
      </c>
      <c r="CU974">
        <v>3.9342672824859619</v>
      </c>
      <c r="CV974">
        <v>4.299964427947998</v>
      </c>
      <c r="CW974">
        <v>4.5384011268615723</v>
      </c>
      <c r="CX974">
        <v>4.740105152130127</v>
      </c>
      <c r="CY974">
        <v>4.2369699478149414</v>
      </c>
      <c r="CZ974">
        <v>3.7294225692749023</v>
      </c>
    </row>
    <row r="975" spans="1:104" x14ac:dyDescent="0.25">
      <c r="A975" t="s">
        <v>1083</v>
      </c>
      <c r="B975" t="s">
        <v>24</v>
      </c>
      <c r="C975" t="s">
        <v>25</v>
      </c>
      <c r="D975" t="s">
        <v>186</v>
      </c>
      <c r="E975" t="s">
        <v>182</v>
      </c>
      <c r="F975">
        <v>2024</v>
      </c>
      <c r="G975" t="s">
        <v>180</v>
      </c>
      <c r="H975">
        <v>12</v>
      </c>
      <c r="I975">
        <v>125.42305755615234</v>
      </c>
      <c r="J975">
        <v>123.07524871826172</v>
      </c>
      <c r="K975">
        <v>122.14103698730469</v>
      </c>
      <c r="L975">
        <v>122.2001953125</v>
      </c>
      <c r="M975">
        <v>128.19076538085937</v>
      </c>
      <c r="N975">
        <v>138.23423767089844</v>
      </c>
      <c r="O975">
        <v>152.63157653808594</v>
      </c>
      <c r="P975">
        <v>163.80464172363281</v>
      </c>
      <c r="Q975">
        <v>168.9761962890625</v>
      </c>
      <c r="R975">
        <v>170.354736328125</v>
      </c>
      <c r="S975">
        <v>170.43757629394531</v>
      </c>
      <c r="T975">
        <v>166.80488586425781</v>
      </c>
      <c r="U975">
        <v>164.75044250488281</v>
      </c>
      <c r="V975">
        <v>162.29766845703125</v>
      </c>
      <c r="W975">
        <v>159.83106994628906</v>
      </c>
      <c r="X975">
        <v>157.25056457519531</v>
      </c>
      <c r="Y975">
        <v>157.36831665039062</v>
      </c>
      <c r="Z975">
        <v>158.97201538085937</v>
      </c>
      <c r="AA975">
        <v>154.91343688964844</v>
      </c>
      <c r="AB975">
        <v>149.67399597167969</v>
      </c>
      <c r="AC975">
        <v>145.91450500488281</v>
      </c>
      <c r="AD975">
        <v>140.55206298828125</v>
      </c>
      <c r="AE975">
        <v>134.88095092773437</v>
      </c>
      <c r="AF975">
        <v>130.37321472167969</v>
      </c>
      <c r="AG975">
        <v>-0.62210667133331299</v>
      </c>
      <c r="AH975">
        <v>0.60880774259567261</v>
      </c>
      <c r="AI975">
        <v>-0.31190881133079529</v>
      </c>
      <c r="AJ975">
        <v>-0.3475574254989624</v>
      </c>
      <c r="AK975">
        <v>-1.7666255235671997</v>
      </c>
      <c r="AL975">
        <v>-3.605391263961792</v>
      </c>
      <c r="AM975">
        <v>-4.6198229789733887</v>
      </c>
      <c r="AN975">
        <v>-5.8847141265869141</v>
      </c>
      <c r="AO975">
        <v>-3.8995988368988037</v>
      </c>
      <c r="AP975">
        <v>-0.62771111726760864</v>
      </c>
      <c r="AQ975">
        <v>2.4238379001617432</v>
      </c>
      <c r="AR975">
        <v>10.485280990600586</v>
      </c>
      <c r="AS975">
        <v>9.5419158935546875</v>
      </c>
      <c r="AT975">
        <v>8.5548973083496094</v>
      </c>
      <c r="AU975">
        <v>7.750554084777832</v>
      </c>
      <c r="AV975">
        <v>5.3731942176818848</v>
      </c>
      <c r="AW975">
        <v>5.6393918991088867</v>
      </c>
      <c r="AX975">
        <v>3.0285220146179199</v>
      </c>
      <c r="AY975">
        <v>-3.1730082035064697</v>
      </c>
      <c r="AZ975">
        <v>-1.5284262895584106</v>
      </c>
      <c r="BA975">
        <v>-0.35558182001113892</v>
      </c>
      <c r="BB975">
        <v>-0.99045825004577637</v>
      </c>
      <c r="BC975">
        <v>-1.0832020044326782</v>
      </c>
      <c r="BD975">
        <v>-0.38043203949928284</v>
      </c>
      <c r="BE975">
        <v>49.486328125</v>
      </c>
      <c r="BF975">
        <v>48.986328125</v>
      </c>
      <c r="BG975">
        <v>48.082679748535156</v>
      </c>
      <c r="BH975">
        <v>47.534503936767578</v>
      </c>
      <c r="BI975">
        <v>47.486328125</v>
      </c>
      <c r="BJ975">
        <v>46.889976501464844</v>
      </c>
      <c r="BK975">
        <v>46.486328125</v>
      </c>
      <c r="BL975">
        <v>47.188152313232422</v>
      </c>
      <c r="BM975">
        <v>49.091796875</v>
      </c>
      <c r="BN975">
        <v>51.644527435302734</v>
      </c>
      <c r="BO975">
        <v>53.149089813232422</v>
      </c>
      <c r="BP975">
        <v>53.697265625</v>
      </c>
      <c r="BQ975">
        <v>54.596355438232422</v>
      </c>
      <c r="BR975">
        <v>55.596355438232422</v>
      </c>
      <c r="BS975">
        <v>55.701820373535156</v>
      </c>
      <c r="BT975">
        <v>55.745441436767578</v>
      </c>
      <c r="BU975">
        <v>55.14453125</v>
      </c>
      <c r="BV975">
        <v>53.135417938232422</v>
      </c>
      <c r="BW975">
        <v>51.635417938232422</v>
      </c>
      <c r="BX975">
        <v>51.332679748535156</v>
      </c>
      <c r="BY975">
        <v>50.227210998535156</v>
      </c>
      <c r="BZ975">
        <v>50.284503936767578</v>
      </c>
      <c r="CA975">
        <v>48.981773376464844</v>
      </c>
      <c r="CB975">
        <v>48.529949188232422</v>
      </c>
      <c r="CC975">
        <v>3.9189519882202148</v>
      </c>
      <c r="CD975">
        <v>3.1596758365631104</v>
      </c>
      <c r="CE975">
        <v>2.6873421669006348</v>
      </c>
      <c r="CF975">
        <v>3.5199270248413086</v>
      </c>
      <c r="CG975">
        <v>4.3304953575134277</v>
      </c>
      <c r="CH975">
        <v>5.2260446548461914</v>
      </c>
      <c r="CI975">
        <v>4.6672768592834473</v>
      </c>
      <c r="CJ975">
        <v>4.4819321632385254</v>
      </c>
      <c r="CK975">
        <v>2.3777992725372314</v>
      </c>
      <c r="CL975">
        <v>4.2083477973937988</v>
      </c>
      <c r="CM975">
        <v>3.8319828510284424</v>
      </c>
      <c r="CN975">
        <v>3.5931768417358398</v>
      </c>
      <c r="CO975">
        <v>3.2320320606231689</v>
      </c>
      <c r="CP975">
        <v>3.0189001560211182</v>
      </c>
      <c r="CQ975">
        <v>3.198176383972168</v>
      </c>
      <c r="CR975">
        <v>4.310366153717041</v>
      </c>
      <c r="CS975">
        <v>3.6517102718353271</v>
      </c>
      <c r="CT975">
        <v>3.9543426036834717</v>
      </c>
      <c r="CU975">
        <v>4.7031798362731934</v>
      </c>
      <c r="CV975">
        <v>5.2167463302612305</v>
      </c>
      <c r="CW975">
        <v>5.5447731018066406</v>
      </c>
      <c r="CX975">
        <v>5.8903756141662598</v>
      </c>
      <c r="CY975">
        <v>5.2925963401794434</v>
      </c>
      <c r="CZ975">
        <v>4.6766166687011719</v>
      </c>
    </row>
    <row r="976" spans="1:104" x14ac:dyDescent="0.25">
      <c r="A976" t="s">
        <v>1084</v>
      </c>
      <c r="B976" t="s">
        <v>24</v>
      </c>
      <c r="C976" t="s">
        <v>25</v>
      </c>
      <c r="D976" t="s">
        <v>186</v>
      </c>
      <c r="E976" t="s">
        <v>182</v>
      </c>
      <c r="F976">
        <v>2024</v>
      </c>
      <c r="G976" t="s">
        <v>181</v>
      </c>
      <c r="H976">
        <v>8</v>
      </c>
      <c r="I976">
        <v>157.84916687011719</v>
      </c>
      <c r="J976">
        <v>153.91351318359375</v>
      </c>
      <c r="K976">
        <v>150.85514831542969</v>
      </c>
      <c r="L976">
        <v>150.4046630859375</v>
      </c>
      <c r="M976">
        <v>157.30384826660156</v>
      </c>
      <c r="N976">
        <v>173.91323852539062</v>
      </c>
      <c r="O976">
        <v>189.72943115234375</v>
      </c>
      <c r="P976">
        <v>205.62150573730469</v>
      </c>
      <c r="Q976">
        <v>218.51423645019531</v>
      </c>
      <c r="R976">
        <v>229.28994750976562</v>
      </c>
      <c r="S976">
        <v>239.45066833496094</v>
      </c>
      <c r="T976">
        <v>242.21290588378906</v>
      </c>
      <c r="U976">
        <v>244.18470764160156</v>
      </c>
      <c r="V976">
        <v>244.22555541992187</v>
      </c>
      <c r="W976">
        <v>241.99362182617187</v>
      </c>
      <c r="X976">
        <v>235.99871826171875</v>
      </c>
      <c r="Y976">
        <v>228.26544189453125</v>
      </c>
      <c r="Z976">
        <v>218.50299072265625</v>
      </c>
      <c r="AA976">
        <v>206.95259094238281</v>
      </c>
      <c r="AB976">
        <v>200.35321044921875</v>
      </c>
      <c r="AC976">
        <v>194.84918212890625</v>
      </c>
      <c r="AD976">
        <v>184.32176208496094</v>
      </c>
      <c r="AE976">
        <v>175.75457763671875</v>
      </c>
      <c r="AF976">
        <v>168.02987670898437</v>
      </c>
      <c r="AG976">
        <v>7.9340532422065735E-2</v>
      </c>
      <c r="AH976">
        <v>0.66735750436782837</v>
      </c>
      <c r="AI976">
        <v>0.45241141319274902</v>
      </c>
      <c r="AJ976">
        <v>0.85745823383331299</v>
      </c>
      <c r="AK976">
        <v>0.30237531661987305</v>
      </c>
      <c r="AL976">
        <v>0.73824727535247803</v>
      </c>
      <c r="AM976">
        <v>-1.3858400583267212</v>
      </c>
      <c r="AN976">
        <v>0.68518233299255371</v>
      </c>
      <c r="AO976">
        <v>1.9319992065429687</v>
      </c>
      <c r="AP976">
        <v>2.2542457580566406</v>
      </c>
      <c r="AQ976">
        <v>6.1966586112976074</v>
      </c>
      <c r="AR976">
        <v>20.869789123535156</v>
      </c>
      <c r="AS976">
        <v>21.146068572998047</v>
      </c>
      <c r="AT976">
        <v>19.612442016601563</v>
      </c>
      <c r="AU976">
        <v>18.745906829833984</v>
      </c>
      <c r="AV976">
        <v>19.536848068237305</v>
      </c>
      <c r="AW976">
        <v>19.540557861328125</v>
      </c>
      <c r="AX976">
        <v>17.30903434753418</v>
      </c>
      <c r="AY976">
        <v>7.8139286041259766</v>
      </c>
      <c r="AZ976">
        <v>4.7284765243530273</v>
      </c>
      <c r="BA976">
        <v>3.2557356357574463</v>
      </c>
      <c r="BB976">
        <v>2.2861344814300537</v>
      </c>
      <c r="BC976">
        <v>2.3881044387817383</v>
      </c>
      <c r="BD976">
        <v>2.4170601367950439</v>
      </c>
      <c r="BE976">
        <v>71.148399353027344</v>
      </c>
      <c r="BF976">
        <v>70.312332153320312</v>
      </c>
      <c r="BG976">
        <v>69.86187744140625</v>
      </c>
      <c r="BH976">
        <v>69.6053466796875</v>
      </c>
      <c r="BI976">
        <v>69.363273620605469</v>
      </c>
      <c r="BJ976">
        <v>69.111457824707031</v>
      </c>
      <c r="BK976">
        <v>69.54705810546875</v>
      </c>
      <c r="BL976">
        <v>71.60552978515625</v>
      </c>
      <c r="BM976">
        <v>75.234466552734375</v>
      </c>
      <c r="BN976">
        <v>79.472076416015625</v>
      </c>
      <c r="BO976">
        <v>83.380592346191406</v>
      </c>
      <c r="BP976">
        <v>85.774749755859375</v>
      </c>
      <c r="BQ976">
        <v>86.868804931640625</v>
      </c>
      <c r="BR976">
        <v>87.149284362792969</v>
      </c>
      <c r="BS976">
        <v>86.822441101074219</v>
      </c>
      <c r="BT976">
        <v>86.638481140136719</v>
      </c>
      <c r="BU976">
        <v>85.874320983886719</v>
      </c>
      <c r="BV976">
        <v>84.367973327636719</v>
      </c>
      <c r="BW976">
        <v>82.847549438476563</v>
      </c>
      <c r="BX976">
        <v>80.210952758789063</v>
      </c>
      <c r="BY976">
        <v>77.410820007324219</v>
      </c>
      <c r="BZ976">
        <v>75.289695739746094</v>
      </c>
      <c r="CA976">
        <v>74.064247131347656</v>
      </c>
      <c r="CB976">
        <v>73.16693115234375</v>
      </c>
      <c r="CC976">
        <v>3.2447202205657959</v>
      </c>
      <c r="CD976">
        <v>2.5983214378356934</v>
      </c>
      <c r="CE976">
        <v>2.1814339160919189</v>
      </c>
      <c r="CF976">
        <v>2.8492527008056641</v>
      </c>
      <c r="CG976">
        <v>3.4969284534454346</v>
      </c>
      <c r="CH976">
        <v>4.3286495208740234</v>
      </c>
      <c r="CI976">
        <v>3.8180789947509766</v>
      </c>
      <c r="CJ976">
        <v>3.7009823322296143</v>
      </c>
      <c r="CK976">
        <v>2.0222921371459961</v>
      </c>
      <c r="CL976">
        <v>3.7267670631408691</v>
      </c>
      <c r="CM976">
        <v>3.542095422744751</v>
      </c>
      <c r="CN976">
        <v>3.4317960739135742</v>
      </c>
      <c r="CO976">
        <v>3.1505782604217529</v>
      </c>
      <c r="CP976">
        <v>2.9879517555236816</v>
      </c>
      <c r="CQ976">
        <v>3.18379807472229</v>
      </c>
      <c r="CR976">
        <v>4.2544631958007812</v>
      </c>
      <c r="CS976">
        <v>3.481935977935791</v>
      </c>
      <c r="CT976">
        <v>3.5733163356781006</v>
      </c>
      <c r="CU976">
        <v>4.1328024864196777</v>
      </c>
      <c r="CV976">
        <v>4.5922188758850098</v>
      </c>
      <c r="CW976">
        <v>4.8686408996582031</v>
      </c>
      <c r="CX976">
        <v>5.0927786827087402</v>
      </c>
      <c r="CY976">
        <v>4.5378351211547852</v>
      </c>
      <c r="CZ976">
        <v>3.9642190933227539</v>
      </c>
    </row>
    <row r="977" spans="1:104" x14ac:dyDescent="0.25">
      <c r="A977" t="s">
        <v>1085</v>
      </c>
      <c r="B977" t="s">
        <v>24</v>
      </c>
      <c r="C977" t="s">
        <v>25</v>
      </c>
      <c r="D977" t="s">
        <v>186</v>
      </c>
      <c r="E977" t="s">
        <v>182</v>
      </c>
      <c r="F977">
        <v>2025</v>
      </c>
      <c r="G977" t="s">
        <v>169</v>
      </c>
      <c r="H977">
        <v>1</v>
      </c>
      <c r="I977">
        <v>123.28981781005859</v>
      </c>
      <c r="J977">
        <v>120.43379974365234</v>
      </c>
      <c r="K977">
        <v>119.92237854003906</v>
      </c>
      <c r="L977">
        <v>120.47379302978516</v>
      </c>
      <c r="M977">
        <v>127.67877960205078</v>
      </c>
      <c r="N977">
        <v>139.46937561035156</v>
      </c>
      <c r="O977">
        <v>156.82781982421875</v>
      </c>
      <c r="P977">
        <v>169.34663391113281</v>
      </c>
      <c r="Q977">
        <v>173.05232238769531</v>
      </c>
      <c r="R977">
        <v>172.947998046875</v>
      </c>
      <c r="S977">
        <v>173.64048767089844</v>
      </c>
      <c r="T977">
        <v>169.22073364257812</v>
      </c>
      <c r="U977">
        <v>167.30516052246094</v>
      </c>
      <c r="V977">
        <v>164.54177856445312</v>
      </c>
      <c r="W977">
        <v>160.80030822753906</v>
      </c>
      <c r="X977">
        <v>157.89302062988281</v>
      </c>
      <c r="Y977">
        <v>156.82418823242187</v>
      </c>
      <c r="Z977">
        <v>157.38334655761719</v>
      </c>
      <c r="AA977">
        <v>154.56378173828125</v>
      </c>
      <c r="AB977">
        <v>148.88798522949219</v>
      </c>
      <c r="AC977">
        <v>145.08711242675781</v>
      </c>
      <c r="AD977">
        <v>139.38435363769531</v>
      </c>
      <c r="AE977">
        <v>134.47978210449219</v>
      </c>
      <c r="AF977">
        <v>130.002197265625</v>
      </c>
      <c r="AG977">
        <v>-0.66947299242019653</v>
      </c>
      <c r="AH977">
        <v>0.59273093938827515</v>
      </c>
      <c r="AI977">
        <v>-0.36300203204154968</v>
      </c>
      <c r="AJ977">
        <v>-0.42888528108596802</v>
      </c>
      <c r="AK977">
        <v>-1.9270236492156982</v>
      </c>
      <c r="AL977">
        <v>-3.9816627502441406</v>
      </c>
      <c r="AM977">
        <v>-5.0309329032897949</v>
      </c>
      <c r="AN977">
        <v>-6.5940890312194824</v>
      </c>
      <c r="AO977">
        <v>-4.4177942276000977</v>
      </c>
      <c r="AP977">
        <v>-0.8247188925743103</v>
      </c>
      <c r="AQ977">
        <v>2.2718296051025391</v>
      </c>
      <c r="AR977">
        <v>10.27128791809082</v>
      </c>
      <c r="AS977">
        <v>9.253443717956543</v>
      </c>
      <c r="AT977">
        <v>8.2776756286621094</v>
      </c>
      <c r="AU977">
        <v>7.4299702644348145</v>
      </c>
      <c r="AV977">
        <v>4.83367919921875</v>
      </c>
      <c r="AW977">
        <v>5.0465455055236816</v>
      </c>
      <c r="AX977">
        <v>2.2928924560546875</v>
      </c>
      <c r="AY977">
        <v>-3.8389468193054199</v>
      </c>
      <c r="AZ977">
        <v>-1.8976519107818604</v>
      </c>
      <c r="BA977">
        <v>-0.56235760450363159</v>
      </c>
      <c r="BB977">
        <v>-1.2208042144775391</v>
      </c>
      <c r="BC977">
        <v>-1.2897317409515381</v>
      </c>
      <c r="BD977">
        <v>-0.54363703727722168</v>
      </c>
      <c r="BE977">
        <v>45.876300811767578</v>
      </c>
      <c r="BF977">
        <v>44.876300811767578</v>
      </c>
      <c r="BG977">
        <v>44.174476623535156</v>
      </c>
      <c r="BH977">
        <v>42.779945373535156</v>
      </c>
      <c r="BI977">
        <v>41.981769561767578</v>
      </c>
      <c r="BJ977">
        <v>41.231769561767578</v>
      </c>
      <c r="BK977">
        <v>40.93359375</v>
      </c>
      <c r="BL977">
        <v>41.380855560302734</v>
      </c>
      <c r="BM977">
        <v>45.600910186767578</v>
      </c>
      <c r="BN977">
        <v>50.504558563232422</v>
      </c>
      <c r="BO977">
        <v>53.759117126464844</v>
      </c>
      <c r="BP977">
        <v>55.509113311767578</v>
      </c>
      <c r="BQ977">
        <v>57.10546875</v>
      </c>
      <c r="BR977">
        <v>57.057292938232422</v>
      </c>
      <c r="BS977">
        <v>57.254558563232422</v>
      </c>
      <c r="BT977">
        <v>56.548175811767578</v>
      </c>
      <c r="BU977">
        <v>55.942707061767578</v>
      </c>
      <c r="BV977">
        <v>54.486328125</v>
      </c>
      <c r="BW977">
        <v>53.18359375</v>
      </c>
      <c r="BX977">
        <v>50.779949188232422</v>
      </c>
      <c r="BY977">
        <v>49.876304626464844</v>
      </c>
      <c r="BZ977">
        <v>49.275386810302734</v>
      </c>
      <c r="CA977">
        <v>49.135417938232422</v>
      </c>
      <c r="CB977">
        <v>48.784507751464844</v>
      </c>
      <c r="CC977">
        <v>4.0073361396789551</v>
      </c>
      <c r="CD977">
        <v>3.2154810428619385</v>
      </c>
      <c r="CE977">
        <v>2.7437920570373535</v>
      </c>
      <c r="CF977">
        <v>3.6092257499694824</v>
      </c>
      <c r="CG977">
        <v>4.4870600700378418</v>
      </c>
      <c r="CH977">
        <v>5.4869914054870605</v>
      </c>
      <c r="CI977">
        <v>4.9891018867492676</v>
      </c>
      <c r="CJ977">
        <v>4.8200879096984863</v>
      </c>
      <c r="CK977">
        <v>2.5327317714691162</v>
      </c>
      <c r="CL977">
        <v>4.4511356353759766</v>
      </c>
      <c r="CM977">
        <v>4.0641460418701172</v>
      </c>
      <c r="CN977">
        <v>3.7919259071350098</v>
      </c>
      <c r="CO977">
        <v>3.4138655662536621</v>
      </c>
      <c r="CP977">
        <v>3.1835668087005615</v>
      </c>
      <c r="CQ977">
        <v>3.3457145690917969</v>
      </c>
      <c r="CR977">
        <v>4.5014424324035645</v>
      </c>
      <c r="CS977">
        <v>3.78244948387146</v>
      </c>
      <c r="CT977">
        <v>4.0692319869995117</v>
      </c>
      <c r="CU977">
        <v>4.8817458152770996</v>
      </c>
      <c r="CV977">
        <v>5.4010319709777832</v>
      </c>
      <c r="CW977">
        <v>5.741180419921875</v>
      </c>
      <c r="CX977">
        <v>6.0910758972167969</v>
      </c>
      <c r="CY977">
        <v>5.4896640777587891</v>
      </c>
      <c r="CZ977">
        <v>4.8500680923461914</v>
      </c>
    </row>
    <row r="978" spans="1:104" x14ac:dyDescent="0.25">
      <c r="A978" t="s">
        <v>1086</v>
      </c>
      <c r="B978" t="s">
        <v>24</v>
      </c>
      <c r="C978" t="s">
        <v>25</v>
      </c>
      <c r="D978" t="s">
        <v>186</v>
      </c>
      <c r="E978" t="s">
        <v>182</v>
      </c>
      <c r="F978">
        <v>2025</v>
      </c>
      <c r="G978" t="s">
        <v>170</v>
      </c>
      <c r="H978">
        <v>2</v>
      </c>
      <c r="I978">
        <v>128.17945861816406</v>
      </c>
      <c r="J978">
        <v>124.88959503173828</v>
      </c>
      <c r="K978">
        <v>123.36965942382812</v>
      </c>
      <c r="L978">
        <v>123.95941925048828</v>
      </c>
      <c r="M978">
        <v>130.14677429199219</v>
      </c>
      <c r="N978">
        <v>141.61444091796875</v>
      </c>
      <c r="O978">
        <v>158.93905639648437</v>
      </c>
      <c r="P978">
        <v>169.83773803710937</v>
      </c>
      <c r="Q978">
        <v>175.03288269042969</v>
      </c>
      <c r="R978">
        <v>176.37452697753906</v>
      </c>
      <c r="S978">
        <v>179.54844665527344</v>
      </c>
      <c r="T978">
        <v>177.97695922851562</v>
      </c>
      <c r="U978">
        <v>178.25210571289062</v>
      </c>
      <c r="V978">
        <v>177.6131591796875</v>
      </c>
      <c r="W978">
        <v>175.29554748535156</v>
      </c>
      <c r="X978">
        <v>170.27102661132812</v>
      </c>
      <c r="Y978">
        <v>165.66804504394531</v>
      </c>
      <c r="Z978">
        <v>165.07345581054687</v>
      </c>
      <c r="AA978">
        <v>162.93095397949219</v>
      </c>
      <c r="AB978">
        <v>156.91532897949219</v>
      </c>
      <c r="AC978">
        <v>152.83859252929687</v>
      </c>
      <c r="AD978">
        <v>145.72999572753906</v>
      </c>
      <c r="AE978">
        <v>139.34379577636719</v>
      </c>
      <c r="AF978">
        <v>134.27096557617187</v>
      </c>
      <c r="AG978">
        <v>-0.55822950601577759</v>
      </c>
      <c r="AH978">
        <v>0.60484737157821655</v>
      </c>
      <c r="AI978">
        <v>-0.23983088135719299</v>
      </c>
      <c r="AJ978">
        <v>-0.23698072135448456</v>
      </c>
      <c r="AK978">
        <v>-1.5702621936798096</v>
      </c>
      <c r="AL978">
        <v>-3.2194077968597412</v>
      </c>
      <c r="AM978">
        <v>-4.4054365158081055</v>
      </c>
      <c r="AN978">
        <v>-5.3405938148498535</v>
      </c>
      <c r="AO978">
        <v>-3.4007501602172852</v>
      </c>
      <c r="AP978">
        <v>-0.38237005472183228</v>
      </c>
      <c r="AQ978">
        <v>2.7684385776519775</v>
      </c>
      <c r="AR978">
        <v>11.635213851928711</v>
      </c>
      <c r="AS978">
        <v>10.871082305908203</v>
      </c>
      <c r="AT978">
        <v>9.8939065933227539</v>
      </c>
      <c r="AU978">
        <v>9.0759372711181641</v>
      </c>
      <c r="AV978">
        <v>6.7788715362548828</v>
      </c>
      <c r="AW978">
        <v>6.889404296875</v>
      </c>
      <c r="AX978">
        <v>4.2904319763183594</v>
      </c>
      <c r="AY978">
        <v>-2.2437384128570557</v>
      </c>
      <c r="AZ978">
        <v>-0.99242419004440308</v>
      </c>
      <c r="BA978">
        <v>-3.5442512482404709E-2</v>
      </c>
      <c r="BB978">
        <v>-0.72425836324691772</v>
      </c>
      <c r="BC978">
        <v>-0.76801127195358276</v>
      </c>
      <c r="BD978">
        <v>-0.1219373345375061</v>
      </c>
      <c r="BE978">
        <v>54.337242126464844</v>
      </c>
      <c r="BF978">
        <v>54.135414123535156</v>
      </c>
      <c r="BG978">
        <v>53.539058685302734</v>
      </c>
      <c r="BH978">
        <v>53.135417938232422</v>
      </c>
      <c r="BI978">
        <v>53.587242126464844</v>
      </c>
      <c r="BJ978">
        <v>53.284503936767578</v>
      </c>
      <c r="BK978">
        <v>53.736328125</v>
      </c>
      <c r="BL978">
        <v>53.639976501464844</v>
      </c>
      <c r="BM978">
        <v>53.591793060302734</v>
      </c>
      <c r="BN978">
        <v>54.048175811767578</v>
      </c>
      <c r="BO978">
        <v>54.947265625</v>
      </c>
      <c r="BP978">
        <v>55.447265625</v>
      </c>
      <c r="BQ978">
        <v>56.793621063232422</v>
      </c>
      <c r="BR978">
        <v>55.341796875</v>
      </c>
      <c r="BS978">
        <v>54.442703247070312</v>
      </c>
      <c r="BT978">
        <v>53.341796875</v>
      </c>
      <c r="BU978">
        <v>51.091796875</v>
      </c>
      <c r="BV978">
        <v>49.7890625</v>
      </c>
      <c r="BW978">
        <v>48.740886688232422</v>
      </c>
      <c r="BX978">
        <v>49.490886688232422</v>
      </c>
      <c r="BY978">
        <v>49.240882873535156</v>
      </c>
      <c r="BZ978">
        <v>48.986328125</v>
      </c>
      <c r="CA978">
        <v>49.240882873535156</v>
      </c>
      <c r="CB978">
        <v>48.688152313232422</v>
      </c>
      <c r="CC978">
        <v>3.7693941593170166</v>
      </c>
      <c r="CD978">
        <v>3.0171134471893311</v>
      </c>
      <c r="CE978">
        <v>2.5540487766265869</v>
      </c>
      <c r="CF978">
        <v>3.3601329326629639</v>
      </c>
      <c r="CG978">
        <v>4.1383004188537598</v>
      </c>
      <c r="CH978">
        <v>5.040830135345459</v>
      </c>
      <c r="CI978">
        <v>4.5754694938659668</v>
      </c>
      <c r="CJ978">
        <v>4.3737707138061523</v>
      </c>
      <c r="CK978">
        <v>2.3178355693817139</v>
      </c>
      <c r="CL978">
        <v>4.1052289009094238</v>
      </c>
      <c r="CM978">
        <v>3.8011937141418457</v>
      </c>
      <c r="CN978">
        <v>3.6081728935241699</v>
      </c>
      <c r="CO978">
        <v>3.2908957004547119</v>
      </c>
      <c r="CP978">
        <v>3.1092507839202881</v>
      </c>
      <c r="CQ978">
        <v>3.3003616333007813</v>
      </c>
      <c r="CR978">
        <v>4.3922066688537598</v>
      </c>
      <c r="CS978">
        <v>3.6172947883605957</v>
      </c>
      <c r="CT978">
        <v>3.8632383346557617</v>
      </c>
      <c r="CU978">
        <v>4.655367374420166</v>
      </c>
      <c r="CV978">
        <v>5.1455702781677246</v>
      </c>
      <c r="CW978">
        <v>5.4657526016235352</v>
      </c>
      <c r="CX978">
        <v>5.7588391304016113</v>
      </c>
      <c r="CY978">
        <v>5.1464924812316895</v>
      </c>
      <c r="CZ978">
        <v>4.5323781967163086</v>
      </c>
    </row>
    <row r="979" spans="1:104" x14ac:dyDescent="0.25">
      <c r="A979" t="s">
        <v>1087</v>
      </c>
      <c r="B979" t="s">
        <v>24</v>
      </c>
      <c r="C979" t="s">
        <v>25</v>
      </c>
      <c r="D979" t="s">
        <v>186</v>
      </c>
      <c r="E979" t="s">
        <v>182</v>
      </c>
      <c r="F979">
        <v>2025</v>
      </c>
      <c r="G979" t="s">
        <v>171</v>
      </c>
      <c r="H979">
        <v>3</v>
      </c>
      <c r="I979">
        <v>136.60342407226562</v>
      </c>
      <c r="J979">
        <v>133.14299011230469</v>
      </c>
      <c r="K979">
        <v>130.46473693847656</v>
      </c>
      <c r="L979">
        <v>129.45654296875</v>
      </c>
      <c r="M979">
        <v>133.95591735839844</v>
      </c>
      <c r="N979">
        <v>146.50491333007812</v>
      </c>
      <c r="O979">
        <v>165.36813354492187</v>
      </c>
      <c r="P979">
        <v>178.57003784179687</v>
      </c>
      <c r="Q979">
        <v>186.83193969726562</v>
      </c>
      <c r="R979">
        <v>192.56526184082031</v>
      </c>
      <c r="S979">
        <v>199.99375915527344</v>
      </c>
      <c r="T979">
        <v>202.25022888183594</v>
      </c>
      <c r="U979">
        <v>204.41632080078125</v>
      </c>
      <c r="V979">
        <v>207.12632751464844</v>
      </c>
      <c r="W979">
        <v>206.02229309082031</v>
      </c>
      <c r="X979">
        <v>199.18508911132812</v>
      </c>
      <c r="Y979">
        <v>191.031982421875</v>
      </c>
      <c r="Z979">
        <v>182.871337890625</v>
      </c>
      <c r="AA979">
        <v>175.62138366699219</v>
      </c>
      <c r="AB979">
        <v>172.6771240234375</v>
      </c>
      <c r="AC979">
        <v>168.28585815429688</v>
      </c>
      <c r="AD979">
        <v>159.92933654785156</v>
      </c>
      <c r="AE979">
        <v>151.73089599609375</v>
      </c>
      <c r="AF979">
        <v>144.73817443847656</v>
      </c>
      <c r="AG979">
        <v>-0.28927740454673767</v>
      </c>
      <c r="AH979">
        <v>0.61479032039642334</v>
      </c>
      <c r="AI979">
        <v>4.0839128196239471E-2</v>
      </c>
      <c r="AJ979">
        <v>0.20401290059089661</v>
      </c>
      <c r="AK979">
        <v>-0.75792783498764038</v>
      </c>
      <c r="AL979">
        <v>-1.5220146179199219</v>
      </c>
      <c r="AM979">
        <v>-3.04012131690979</v>
      </c>
      <c r="AN979">
        <v>-2.7699968814849854</v>
      </c>
      <c r="AO979">
        <v>-1.2068597078323364</v>
      </c>
      <c r="AP979">
        <v>0.64318996667861938</v>
      </c>
      <c r="AQ979">
        <v>4.0368151664733887</v>
      </c>
      <c r="AR979">
        <v>15.128454208374023</v>
      </c>
      <c r="AS979">
        <v>14.861328125</v>
      </c>
      <c r="AT979">
        <v>13.864380836486816</v>
      </c>
      <c r="AU979">
        <v>13.092808723449707</v>
      </c>
      <c r="AV979">
        <v>11.861417770385742</v>
      </c>
      <c r="AW979">
        <v>11.807605743408203</v>
      </c>
      <c r="AX979">
        <v>9.2244100570678711</v>
      </c>
      <c r="AY979">
        <v>1.7385996580123901</v>
      </c>
      <c r="AZ979">
        <v>1.277157187461853</v>
      </c>
      <c r="BA979">
        <v>1.2661336660385132</v>
      </c>
      <c r="BB979">
        <v>0.47726458311080933</v>
      </c>
      <c r="BC979">
        <v>0.4911637008190155</v>
      </c>
      <c r="BD979">
        <v>0.88095968961715698</v>
      </c>
      <c r="BE979">
        <v>58.981773376464844</v>
      </c>
      <c r="BF979">
        <v>57.679035186767578</v>
      </c>
      <c r="BG979">
        <v>56.029949188232422</v>
      </c>
      <c r="BH979">
        <v>55.93359375</v>
      </c>
      <c r="BI979">
        <v>55.837242126464844</v>
      </c>
      <c r="BJ979">
        <v>55.192707061767578</v>
      </c>
      <c r="BK979">
        <v>54.89453125</v>
      </c>
      <c r="BL979">
        <v>56.399089813232422</v>
      </c>
      <c r="BM979">
        <v>62.057292938232422</v>
      </c>
      <c r="BN979">
        <v>66.912757873535156</v>
      </c>
      <c r="BO979">
        <v>71.610023498535156</v>
      </c>
      <c r="BP979">
        <v>74.956382751464844</v>
      </c>
      <c r="BQ979">
        <v>77.759117126464844</v>
      </c>
      <c r="BR979">
        <v>78.403648376464844</v>
      </c>
      <c r="BS979">
        <v>73.864585876464844</v>
      </c>
      <c r="BT979">
        <v>72.75</v>
      </c>
      <c r="BU979">
        <v>72.350914001464844</v>
      </c>
      <c r="BV979">
        <v>71.447265625</v>
      </c>
      <c r="BW979">
        <v>69.784507751464844</v>
      </c>
      <c r="BX979">
        <v>66.029953002929687</v>
      </c>
      <c r="BY979">
        <v>64.779953002929687</v>
      </c>
      <c r="BZ979">
        <v>63.227214813232422</v>
      </c>
      <c r="CA979">
        <v>62.630855560302734</v>
      </c>
      <c r="CB979">
        <v>61.227214813232422</v>
      </c>
      <c r="CC979">
        <v>3.262455940246582</v>
      </c>
      <c r="CD979">
        <v>2.6121413707733154</v>
      </c>
      <c r="CE979">
        <v>2.1930959224700928</v>
      </c>
      <c r="CF979">
        <v>2.849827766418457</v>
      </c>
      <c r="CG979">
        <v>3.4594185352325439</v>
      </c>
      <c r="CH979">
        <v>4.2359075546264648</v>
      </c>
      <c r="CI979">
        <v>3.8670327663421631</v>
      </c>
      <c r="CJ979">
        <v>3.7351169586181641</v>
      </c>
      <c r="CK979">
        <v>2.0092604160308838</v>
      </c>
      <c r="CL979">
        <v>3.6392378807067871</v>
      </c>
      <c r="CM979">
        <v>3.439042329788208</v>
      </c>
      <c r="CN979">
        <v>3.3301949501037598</v>
      </c>
      <c r="CO979">
        <v>3.0649354457855225</v>
      </c>
      <c r="CP979">
        <v>2.9447767734527588</v>
      </c>
      <c r="CQ979">
        <v>3.1499276161193848</v>
      </c>
      <c r="CR979">
        <v>4.1727423667907715</v>
      </c>
      <c r="CS979">
        <v>3.3873047828674316</v>
      </c>
      <c r="CT979">
        <v>3.4766044616699219</v>
      </c>
      <c r="CU979">
        <v>4.0747876167297363</v>
      </c>
      <c r="CV979">
        <v>4.5960211753845215</v>
      </c>
      <c r="CW979">
        <v>4.8842282295227051</v>
      </c>
      <c r="CX979">
        <v>5.1328611373901367</v>
      </c>
      <c r="CY979">
        <v>4.5517363548278809</v>
      </c>
      <c r="CZ979">
        <v>3.9678378105163574</v>
      </c>
    </row>
    <row r="980" spans="1:104" x14ac:dyDescent="0.25">
      <c r="A980" t="s">
        <v>1088</v>
      </c>
      <c r="B980" t="s">
        <v>24</v>
      </c>
      <c r="C980" t="s">
        <v>25</v>
      </c>
      <c r="D980" t="s">
        <v>186</v>
      </c>
      <c r="E980" t="s">
        <v>182</v>
      </c>
      <c r="F980">
        <v>2025</v>
      </c>
      <c r="G980" t="s">
        <v>172</v>
      </c>
      <c r="H980">
        <v>4</v>
      </c>
      <c r="I980">
        <v>145.44992065429687</v>
      </c>
      <c r="J980">
        <v>141.00025939941406</v>
      </c>
      <c r="K980">
        <v>138.18507385253906</v>
      </c>
      <c r="L980">
        <v>136.95977783203125</v>
      </c>
      <c r="M980">
        <v>142.28349304199219</v>
      </c>
      <c r="N980">
        <v>155.83366394042969</v>
      </c>
      <c r="O980">
        <v>171.81997680664062</v>
      </c>
      <c r="P980">
        <v>187.03208923339844</v>
      </c>
      <c r="Q980">
        <v>200.4383544921875</v>
      </c>
      <c r="R980">
        <v>212.64920043945312</v>
      </c>
      <c r="S980">
        <v>224.03947448730469</v>
      </c>
      <c r="T980">
        <v>228.44017028808594</v>
      </c>
      <c r="U980">
        <v>231.03178405761719</v>
      </c>
      <c r="V980">
        <v>232.65681457519531</v>
      </c>
      <c r="W980">
        <v>229.34825134277344</v>
      </c>
      <c r="X980">
        <v>221.33663940429687</v>
      </c>
      <c r="Y980">
        <v>210.76828002929687</v>
      </c>
      <c r="Z980">
        <v>199.76913452148437</v>
      </c>
      <c r="AA980">
        <v>187.49166870117187</v>
      </c>
      <c r="AB980">
        <v>184.24223327636719</v>
      </c>
      <c r="AC980">
        <v>180.29629516601562</v>
      </c>
      <c r="AD980">
        <v>171.33155822753906</v>
      </c>
      <c r="AE980">
        <v>163.00814819335937</v>
      </c>
      <c r="AF980">
        <v>155.99075317382812</v>
      </c>
      <c r="AG980">
        <v>-1.6513461247086525E-2</v>
      </c>
      <c r="AH980">
        <v>0.6231345534324646</v>
      </c>
      <c r="AI980">
        <v>0.32778704166412354</v>
      </c>
      <c r="AJ980">
        <v>0.64898419380187988</v>
      </c>
      <c r="AK980">
        <v>1.7291093245148659E-2</v>
      </c>
      <c r="AL980">
        <v>0.11524362117052078</v>
      </c>
      <c r="AM980">
        <v>-1.7091102600097656</v>
      </c>
      <c r="AN980">
        <v>-0.21825367212295532</v>
      </c>
      <c r="AO980">
        <v>1.0387284755706787</v>
      </c>
      <c r="AP980">
        <v>1.7607423067092896</v>
      </c>
      <c r="AQ980">
        <v>5.4870796203613281</v>
      </c>
      <c r="AR980">
        <v>19.055967330932617</v>
      </c>
      <c r="AS980">
        <v>19.235240936279297</v>
      </c>
      <c r="AT980">
        <v>17.937274932861328</v>
      </c>
      <c r="AU980">
        <v>17.004051208496094</v>
      </c>
      <c r="AV980">
        <v>17.097587585449219</v>
      </c>
      <c r="AW980">
        <v>16.850452423095703</v>
      </c>
      <c r="AX980">
        <v>14.460083961486816</v>
      </c>
      <c r="AY980">
        <v>5.8418340682983398</v>
      </c>
      <c r="AZ980">
        <v>3.6340806484222412</v>
      </c>
      <c r="BA980">
        <v>2.6141388416290283</v>
      </c>
      <c r="BB980">
        <v>1.7385717630386353</v>
      </c>
      <c r="BC980">
        <v>1.8083696365356445</v>
      </c>
      <c r="BD980">
        <v>1.9310034513473511</v>
      </c>
      <c r="BE980">
        <v>65.32672119140625</v>
      </c>
      <c r="BF980">
        <v>63.980361938476563</v>
      </c>
      <c r="BG980">
        <v>62.680614471435547</v>
      </c>
      <c r="BH980">
        <v>63.200080871582031</v>
      </c>
      <c r="BI980">
        <v>62.200077056884766</v>
      </c>
      <c r="BJ980">
        <v>61.853721618652344</v>
      </c>
      <c r="BK980">
        <v>61.240886688232422</v>
      </c>
      <c r="BL980">
        <v>65.013671875</v>
      </c>
      <c r="BM980">
        <v>72.146316528320313</v>
      </c>
      <c r="BN980">
        <v>78.23828125</v>
      </c>
      <c r="BO980">
        <v>83.388778686523438</v>
      </c>
      <c r="BP980">
        <v>87.080078125</v>
      </c>
      <c r="BQ980">
        <v>88.321128845214844</v>
      </c>
      <c r="BR980">
        <v>88.379661560058594</v>
      </c>
      <c r="BS980">
        <v>88.110191345214844</v>
      </c>
      <c r="BT980">
        <v>87.718475341796875</v>
      </c>
      <c r="BU980">
        <v>87.194450378417969</v>
      </c>
      <c r="BV980">
        <v>85.420135498046875</v>
      </c>
      <c r="BW980">
        <v>83.10546875</v>
      </c>
      <c r="BX980">
        <v>78.353889465332031</v>
      </c>
      <c r="BY980">
        <v>74.898918151855469</v>
      </c>
      <c r="BZ980">
        <v>72.743698120117188</v>
      </c>
      <c r="CA980">
        <v>69.754348754882813</v>
      </c>
      <c r="CB980">
        <v>67.821990966796875</v>
      </c>
      <c r="CC980">
        <v>3.0446803569793701</v>
      </c>
      <c r="CD980">
        <v>2.4244215488433838</v>
      </c>
      <c r="CE980">
        <v>2.0356664657592773</v>
      </c>
      <c r="CF980">
        <v>2.642437219619751</v>
      </c>
      <c r="CG980">
        <v>3.2205240726470947</v>
      </c>
      <c r="CH980">
        <v>3.9488818645477295</v>
      </c>
      <c r="CI980">
        <v>3.5211727619171143</v>
      </c>
      <c r="CJ980">
        <v>3.4282944202423096</v>
      </c>
      <c r="CK980">
        <v>1.8892529010772705</v>
      </c>
      <c r="CL980">
        <v>3.5218667984008789</v>
      </c>
      <c r="CM980">
        <v>3.3766188621520996</v>
      </c>
      <c r="CN980">
        <v>3.2966132164001465</v>
      </c>
      <c r="CO980">
        <v>3.0359723567962646</v>
      </c>
      <c r="CP980">
        <v>2.8990328311920166</v>
      </c>
      <c r="CQ980">
        <v>3.0732219219207764</v>
      </c>
      <c r="CR980">
        <v>4.0638465881347656</v>
      </c>
      <c r="CS980">
        <v>3.2751419544219971</v>
      </c>
      <c r="CT980">
        <v>3.3282487392425537</v>
      </c>
      <c r="CU980">
        <v>3.8126723766326904</v>
      </c>
      <c r="CV980">
        <v>4.2985587120056152</v>
      </c>
      <c r="CW980">
        <v>4.586667537689209</v>
      </c>
      <c r="CX980">
        <v>4.8210854530334473</v>
      </c>
      <c r="CY980">
        <v>4.2860908508300781</v>
      </c>
      <c r="CZ980">
        <v>3.7479782104492187</v>
      </c>
    </row>
    <row r="981" spans="1:104" x14ac:dyDescent="0.25">
      <c r="A981" t="s">
        <v>1089</v>
      </c>
      <c r="B981" t="s">
        <v>24</v>
      </c>
      <c r="C981" t="s">
        <v>25</v>
      </c>
      <c r="D981" t="s">
        <v>186</v>
      </c>
      <c r="E981" t="s">
        <v>182</v>
      </c>
      <c r="F981">
        <v>2025</v>
      </c>
      <c r="G981" t="s">
        <v>173</v>
      </c>
      <c r="H981">
        <v>5</v>
      </c>
      <c r="I981">
        <v>145.19924926757813</v>
      </c>
      <c r="J981">
        <v>141.59416198730469</v>
      </c>
      <c r="K981">
        <v>138.71107482910156</v>
      </c>
      <c r="L981">
        <v>138.257568359375</v>
      </c>
      <c r="M981">
        <v>144.50311279296875</v>
      </c>
      <c r="N981">
        <v>158.45623779296875</v>
      </c>
      <c r="O981">
        <v>173.64198303222656</v>
      </c>
      <c r="P981">
        <v>192.08769226074219</v>
      </c>
      <c r="Q981">
        <v>208.55612182617187</v>
      </c>
      <c r="R981">
        <v>221.17462158203125</v>
      </c>
      <c r="S981">
        <v>231.83952331542969</v>
      </c>
      <c r="T981">
        <v>235.99848937988281</v>
      </c>
      <c r="U981">
        <v>237.64556884765625</v>
      </c>
      <c r="V981">
        <v>237.53024291992187</v>
      </c>
      <c r="W981">
        <v>233.62254333496094</v>
      </c>
      <c r="X981">
        <v>225.21330261230469</v>
      </c>
      <c r="Y981">
        <v>214.41525268554688</v>
      </c>
      <c r="Z981">
        <v>203.43185424804687</v>
      </c>
      <c r="AA981">
        <v>191.03028869628906</v>
      </c>
      <c r="AB981">
        <v>186.80970764160156</v>
      </c>
      <c r="AC981">
        <v>183.10978698730469</v>
      </c>
      <c r="AD981">
        <v>172.25341796875</v>
      </c>
      <c r="AE981">
        <v>164.20248413085937</v>
      </c>
      <c r="AF981">
        <v>156.70452880859375</v>
      </c>
      <c r="AG981">
        <v>2.8637273237109184E-2</v>
      </c>
      <c r="AH981">
        <v>0.62374120950698853</v>
      </c>
      <c r="AI981">
        <v>0.37396395206451416</v>
      </c>
      <c r="AJ981">
        <v>0.72231549024581909</v>
      </c>
      <c r="AK981">
        <v>0.14239196479320526</v>
      </c>
      <c r="AL981">
        <v>0.37834054231643677</v>
      </c>
      <c r="AM981">
        <v>-1.5097016096115112</v>
      </c>
      <c r="AN981">
        <v>0.18192446231842041</v>
      </c>
      <c r="AO981">
        <v>1.4388045072555542</v>
      </c>
      <c r="AP981">
        <v>1.9930846691131592</v>
      </c>
      <c r="AQ981">
        <v>5.8275623321533203</v>
      </c>
      <c r="AR981">
        <v>19.987907409667969</v>
      </c>
      <c r="AS981">
        <v>20.158958435058594</v>
      </c>
      <c r="AT981">
        <v>18.669155120849609</v>
      </c>
      <c r="AU981">
        <v>17.682676315307617</v>
      </c>
      <c r="AV981">
        <v>17.981246948242187</v>
      </c>
      <c r="AW981">
        <v>17.711166381835937</v>
      </c>
      <c r="AX981">
        <v>15.379199981689453</v>
      </c>
      <c r="AY981">
        <v>6.542426586151123</v>
      </c>
      <c r="AZ981">
        <v>4.0259313583374023</v>
      </c>
      <c r="BA981">
        <v>2.8470194339752197</v>
      </c>
      <c r="BB981">
        <v>1.9299992322921753</v>
      </c>
      <c r="BC981">
        <v>2.0097000598907471</v>
      </c>
      <c r="BD981">
        <v>2.0840189456939697</v>
      </c>
      <c r="BE981">
        <v>68.582687377929688</v>
      </c>
      <c r="BF981">
        <v>67.93359375</v>
      </c>
      <c r="BG981">
        <v>67.389976501464844</v>
      </c>
      <c r="BH981">
        <v>66.841796875</v>
      </c>
      <c r="BI981">
        <v>65.990882873535156</v>
      </c>
      <c r="BJ981">
        <v>65.389976501464844</v>
      </c>
      <c r="BK981">
        <v>64.7890625</v>
      </c>
      <c r="BL981">
        <v>67.956382751464844</v>
      </c>
      <c r="BM981">
        <v>75.229164123535156</v>
      </c>
      <c r="BN981">
        <v>80.281898498535156</v>
      </c>
      <c r="BO981">
        <v>85.075515747070313</v>
      </c>
      <c r="BP981">
        <v>87.680984497070313</v>
      </c>
      <c r="BQ981">
        <v>87.233718872070313</v>
      </c>
      <c r="BR981">
        <v>86.229164123535156</v>
      </c>
      <c r="BS981">
        <v>86.080078125</v>
      </c>
      <c r="BT981">
        <v>84.974609375</v>
      </c>
      <c r="BU981">
        <v>82.768226623535156</v>
      </c>
      <c r="BV981">
        <v>81.167312622070313</v>
      </c>
      <c r="BW981">
        <v>80.807289123535156</v>
      </c>
      <c r="BX981">
        <v>78.759117126464844</v>
      </c>
      <c r="BY981">
        <v>74.100914001464844</v>
      </c>
      <c r="BZ981">
        <v>70.942710876464844</v>
      </c>
      <c r="CA981">
        <v>69.64453125</v>
      </c>
      <c r="CB981">
        <v>68.639976501464844</v>
      </c>
      <c r="CC981">
        <v>3.0079867839813232</v>
      </c>
      <c r="CD981">
        <v>2.409717321395874</v>
      </c>
      <c r="CE981">
        <v>2.0227532386779785</v>
      </c>
      <c r="CF981">
        <v>2.6400744915008545</v>
      </c>
      <c r="CG981">
        <v>3.2369272708892822</v>
      </c>
      <c r="CH981">
        <v>3.973832368850708</v>
      </c>
      <c r="CI981">
        <v>3.521690845489502</v>
      </c>
      <c r="CJ981">
        <v>3.4852151870727539</v>
      </c>
      <c r="CK981">
        <v>1.9455307722091675</v>
      </c>
      <c r="CL981">
        <v>3.6254644393920898</v>
      </c>
      <c r="CM981">
        <v>3.458064079284668</v>
      </c>
      <c r="CN981">
        <v>3.370675802230835</v>
      </c>
      <c r="CO981">
        <v>3.0907833576202393</v>
      </c>
      <c r="CP981">
        <v>2.9293580055236816</v>
      </c>
      <c r="CQ981">
        <v>3.0982074737548828</v>
      </c>
      <c r="CR981">
        <v>4.0925464630126953</v>
      </c>
      <c r="CS981">
        <v>3.2970321178436279</v>
      </c>
      <c r="CT981">
        <v>3.3538942337036133</v>
      </c>
      <c r="CU981">
        <v>3.8452074527740479</v>
      </c>
      <c r="CV981">
        <v>4.3151211738586426</v>
      </c>
      <c r="CW981">
        <v>4.611872673034668</v>
      </c>
      <c r="CX981">
        <v>4.7968525886535645</v>
      </c>
      <c r="CY981">
        <v>4.272925853729248</v>
      </c>
      <c r="CZ981">
        <v>3.7263791561126709</v>
      </c>
    </row>
    <row r="982" spans="1:104" x14ac:dyDescent="0.25">
      <c r="A982" t="s">
        <v>1090</v>
      </c>
      <c r="B982" t="s">
        <v>24</v>
      </c>
      <c r="C982" t="s">
        <v>25</v>
      </c>
      <c r="D982" t="s">
        <v>186</v>
      </c>
      <c r="E982" t="s">
        <v>182</v>
      </c>
      <c r="F982">
        <v>2025</v>
      </c>
      <c r="G982" t="s">
        <v>174</v>
      </c>
      <c r="H982">
        <v>6</v>
      </c>
      <c r="I982">
        <v>149.03279113769531</v>
      </c>
      <c r="J982">
        <v>145.05384826660156</v>
      </c>
      <c r="K982">
        <v>142.26994323730469</v>
      </c>
      <c r="L982">
        <v>141.28221130371094</v>
      </c>
      <c r="M982">
        <v>147.17927551269531</v>
      </c>
      <c r="N982">
        <v>160.40859985351562</v>
      </c>
      <c r="O982">
        <v>174.93624877929687</v>
      </c>
      <c r="P982">
        <v>193.23936462402344</v>
      </c>
      <c r="Q982">
        <v>206.36410522460938</v>
      </c>
      <c r="R982">
        <v>217.38385009765625</v>
      </c>
      <c r="S982">
        <v>227.72213745117187</v>
      </c>
      <c r="T982">
        <v>231.155517578125</v>
      </c>
      <c r="U982">
        <v>232.08601379394531</v>
      </c>
      <c r="V982">
        <v>231.82815551757813</v>
      </c>
      <c r="W982">
        <v>228.68560791015625</v>
      </c>
      <c r="X982">
        <v>221.88264465332031</v>
      </c>
      <c r="Y982">
        <v>214.16038513183594</v>
      </c>
      <c r="Z982">
        <v>203.81922912597656</v>
      </c>
      <c r="AA982">
        <v>192.76409912109375</v>
      </c>
      <c r="AB982">
        <v>185.95616149902344</v>
      </c>
      <c r="AC982">
        <v>182.97003173828125</v>
      </c>
      <c r="AD982">
        <v>173.43185424804687</v>
      </c>
      <c r="AE982">
        <v>165.90155029296875</v>
      </c>
      <c r="AF982">
        <v>158.61787414550781</v>
      </c>
      <c r="AG982">
        <v>-5.4332103580236435E-2</v>
      </c>
      <c r="AH982">
        <v>0.6464272141456604</v>
      </c>
      <c r="AI982">
        <v>0.30084285140037537</v>
      </c>
      <c r="AJ982">
        <v>0.61330908536911011</v>
      </c>
      <c r="AK982">
        <v>-9.1888636350631714E-2</v>
      </c>
      <c r="AL982">
        <v>-0.11372795701026917</v>
      </c>
      <c r="AM982">
        <v>-1.931827187538147</v>
      </c>
      <c r="AN982">
        <v>-0.58699911832809448</v>
      </c>
      <c r="AO982">
        <v>0.75718343257904053</v>
      </c>
      <c r="AP982">
        <v>1.6605530977249146</v>
      </c>
      <c r="AQ982">
        <v>5.4629616737365723</v>
      </c>
      <c r="AR982">
        <v>19.042087554931641</v>
      </c>
      <c r="AS982">
        <v>19.017145156860352</v>
      </c>
      <c r="AT982">
        <v>17.574792861938477</v>
      </c>
      <c r="AU982">
        <v>16.641532897949219</v>
      </c>
      <c r="AV982">
        <v>16.627941131591797</v>
      </c>
      <c r="AW982">
        <v>16.61103630065918</v>
      </c>
      <c r="AX982">
        <v>14.165387153625488</v>
      </c>
      <c r="AY982">
        <v>5.4636030197143555</v>
      </c>
      <c r="AZ982">
        <v>3.3693056106567383</v>
      </c>
      <c r="BA982">
        <v>2.4875459671020508</v>
      </c>
      <c r="BB982">
        <v>1.5957326889038086</v>
      </c>
      <c r="BC982">
        <v>1.6675360202789307</v>
      </c>
      <c r="BD982">
        <v>1.8309215307235718</v>
      </c>
      <c r="BE982">
        <v>66.728950500488281</v>
      </c>
      <c r="BF982">
        <v>64.739311218261719</v>
      </c>
      <c r="BG982">
        <v>64.335662841796875</v>
      </c>
      <c r="BH982">
        <v>64.174652099609375</v>
      </c>
      <c r="BI982">
        <v>64.222824096679687</v>
      </c>
      <c r="BJ982">
        <v>64.069183349609375</v>
      </c>
      <c r="BK982">
        <v>64.540473937988281</v>
      </c>
      <c r="BL982">
        <v>69.101089477539062</v>
      </c>
      <c r="BM982">
        <v>72.361763000488281</v>
      </c>
      <c r="BN982">
        <v>75.673446655273438</v>
      </c>
      <c r="BO982">
        <v>79.191513061523438</v>
      </c>
      <c r="BP982">
        <v>81.342170715332031</v>
      </c>
      <c r="BQ982">
        <v>82.946067810058594</v>
      </c>
      <c r="BR982">
        <v>83.592170715332031</v>
      </c>
      <c r="BS982">
        <v>82.123863220214844</v>
      </c>
      <c r="BT982">
        <v>82.881233215332031</v>
      </c>
      <c r="BU982">
        <v>82.619308471679688</v>
      </c>
      <c r="BV982">
        <v>80.420463562011719</v>
      </c>
      <c r="BW982">
        <v>78.930816650390625</v>
      </c>
      <c r="BX982">
        <v>77.361602783203125</v>
      </c>
      <c r="BY982">
        <v>75.266487121582031</v>
      </c>
      <c r="BZ982">
        <v>72.548179626464844</v>
      </c>
      <c r="CA982">
        <v>70.947265625</v>
      </c>
      <c r="CB982">
        <v>69.478958129882813</v>
      </c>
      <c r="CC982">
        <v>3.155402660369873</v>
      </c>
      <c r="CD982">
        <v>2.522935152053833</v>
      </c>
      <c r="CE982">
        <v>2.1202154159545898</v>
      </c>
      <c r="CF982">
        <v>2.757237434387207</v>
      </c>
      <c r="CG982">
        <v>3.3694901466369629</v>
      </c>
      <c r="CH982">
        <v>4.1113185882568359</v>
      </c>
      <c r="CI982">
        <v>3.6262249946594238</v>
      </c>
      <c r="CJ982">
        <v>3.5830187797546387</v>
      </c>
      <c r="CK982">
        <v>1.9675333499908447</v>
      </c>
      <c r="CL982">
        <v>3.6397435665130615</v>
      </c>
      <c r="CM982">
        <v>3.4697873592376709</v>
      </c>
      <c r="CN982">
        <v>3.3739614486694336</v>
      </c>
      <c r="CO982">
        <v>3.0848913192749023</v>
      </c>
      <c r="CP982">
        <v>2.9218995571136475</v>
      </c>
      <c r="CQ982">
        <v>3.0996968746185303</v>
      </c>
      <c r="CR982">
        <v>4.120790958404541</v>
      </c>
      <c r="CS982">
        <v>3.3657209873199463</v>
      </c>
      <c r="CT982">
        <v>3.4343647956848145</v>
      </c>
      <c r="CU982">
        <v>3.9655089378356934</v>
      </c>
      <c r="CV982">
        <v>4.3888258934020996</v>
      </c>
      <c r="CW982">
        <v>4.7088146209716797</v>
      </c>
      <c r="CX982">
        <v>4.934971809387207</v>
      </c>
      <c r="CY982">
        <v>4.4121241569519043</v>
      </c>
      <c r="CZ982">
        <v>3.8548991680145264</v>
      </c>
    </row>
    <row r="983" spans="1:104" x14ac:dyDescent="0.25">
      <c r="A983" t="s">
        <v>1091</v>
      </c>
      <c r="B983" t="s">
        <v>24</v>
      </c>
      <c r="C983" t="s">
        <v>25</v>
      </c>
      <c r="D983" t="s">
        <v>186</v>
      </c>
      <c r="E983" t="s">
        <v>182</v>
      </c>
      <c r="F983">
        <v>2025</v>
      </c>
      <c r="G983" t="s">
        <v>175</v>
      </c>
      <c r="H983">
        <v>7</v>
      </c>
      <c r="I983">
        <v>154.54843139648437</v>
      </c>
      <c r="J983">
        <v>150.99610900878906</v>
      </c>
      <c r="K983">
        <v>147.88095092773437</v>
      </c>
      <c r="L983">
        <v>147.4893798828125</v>
      </c>
      <c r="M983">
        <v>154.50965881347656</v>
      </c>
      <c r="N983">
        <v>170.10658264160156</v>
      </c>
      <c r="O983">
        <v>184.94844055175781</v>
      </c>
      <c r="P983">
        <v>201.76023864746094</v>
      </c>
      <c r="Q983">
        <v>213.74758911132812</v>
      </c>
      <c r="R983">
        <v>225.02825927734375</v>
      </c>
      <c r="S983">
        <v>235.13473510742187</v>
      </c>
      <c r="T983">
        <v>237.52664184570312</v>
      </c>
      <c r="U983">
        <v>239.27891540527344</v>
      </c>
      <c r="V983">
        <v>238.93522644042969</v>
      </c>
      <c r="W983">
        <v>236.10043334960937</v>
      </c>
      <c r="X983">
        <v>231.62226867675781</v>
      </c>
      <c r="Y983">
        <v>224.78936767578125</v>
      </c>
      <c r="Z983">
        <v>213.74272155761719</v>
      </c>
      <c r="AA983">
        <v>201.23890686035156</v>
      </c>
      <c r="AB983">
        <v>193.38630676269531</v>
      </c>
      <c r="AC983">
        <v>189.64970397949219</v>
      </c>
      <c r="AD983">
        <v>179.77040100097656</v>
      </c>
      <c r="AE983">
        <v>171.82511901855469</v>
      </c>
      <c r="AF983">
        <v>164.54756164550781</v>
      </c>
      <c r="AG983">
        <v>9.2119231820106506E-2</v>
      </c>
      <c r="AH983">
        <v>0.6547812819480896</v>
      </c>
      <c r="AI983">
        <v>0.45846271514892578</v>
      </c>
      <c r="AJ983">
        <v>0.86323064565658569</v>
      </c>
      <c r="AK983">
        <v>0.33712151646614075</v>
      </c>
      <c r="AL983">
        <v>0.80574703216552734</v>
      </c>
      <c r="AM983">
        <v>-1.2820748090744019</v>
      </c>
      <c r="AN983">
        <v>0.79969733953475952</v>
      </c>
      <c r="AO983">
        <v>1.99906325340271</v>
      </c>
      <c r="AP983">
        <v>2.2613131999969482</v>
      </c>
      <c r="AQ983">
        <v>6.1292638778686523</v>
      </c>
      <c r="AR983">
        <v>20.558872222900391</v>
      </c>
      <c r="AS983">
        <v>20.837030410766602</v>
      </c>
      <c r="AT983">
        <v>19.299560546875</v>
      </c>
      <c r="AU983">
        <v>18.403057098388672</v>
      </c>
      <c r="AV983">
        <v>19.353908538818359</v>
      </c>
      <c r="AW983">
        <v>19.416860580444336</v>
      </c>
      <c r="AX983">
        <v>17.133134841918945</v>
      </c>
      <c r="AY983">
        <v>7.7830328941345215</v>
      </c>
      <c r="AZ983">
        <v>4.6688323020935059</v>
      </c>
      <c r="BA983">
        <v>3.2272145748138428</v>
      </c>
      <c r="BB983">
        <v>2.2871596813201904</v>
      </c>
      <c r="BC983">
        <v>2.3951685428619385</v>
      </c>
      <c r="BD983">
        <v>2.4134745597839355</v>
      </c>
      <c r="BE983">
        <v>72.043617248535156</v>
      </c>
      <c r="BF983">
        <v>71.798179626464844</v>
      </c>
      <c r="BG983">
        <v>71.447265625</v>
      </c>
      <c r="BH983">
        <v>71.346351623535156</v>
      </c>
      <c r="BI983">
        <v>71.341796875</v>
      </c>
      <c r="BJ983">
        <v>71.192710876464844</v>
      </c>
      <c r="BK983">
        <v>70.990882873535156</v>
      </c>
      <c r="BL983">
        <v>72.75</v>
      </c>
      <c r="BM983">
        <v>74.9609375</v>
      </c>
      <c r="BN983">
        <v>78.864585876464844</v>
      </c>
      <c r="BO983">
        <v>82.325515747070313</v>
      </c>
      <c r="BP983">
        <v>85.339187622070312</v>
      </c>
      <c r="BQ983">
        <v>86.185546875</v>
      </c>
      <c r="BR983">
        <v>87.479164123535156</v>
      </c>
      <c r="BS983">
        <v>87.729164123535156</v>
      </c>
      <c r="BT983">
        <v>85.935546875</v>
      </c>
      <c r="BU983">
        <v>83.27734375</v>
      </c>
      <c r="BV983">
        <v>81.570960998535156</v>
      </c>
      <c r="BW983">
        <v>81.364585876464844</v>
      </c>
      <c r="BX983">
        <v>80.009117126464844</v>
      </c>
      <c r="BY983">
        <v>76.4609375</v>
      </c>
      <c r="BZ983">
        <v>74.403648376464844</v>
      </c>
      <c r="CA983">
        <v>73.302734375</v>
      </c>
      <c r="CB983">
        <v>73.048179626464844</v>
      </c>
      <c r="CC983">
        <v>3.1721789836883545</v>
      </c>
      <c r="CD983">
        <v>2.5454156398773193</v>
      </c>
      <c r="CE983">
        <v>2.1355180740356445</v>
      </c>
      <c r="CF983">
        <v>2.7899570465087891</v>
      </c>
      <c r="CG983">
        <v>3.4296746253967285</v>
      </c>
      <c r="CH983">
        <v>4.2277226448059082</v>
      </c>
      <c r="CI983">
        <v>3.7164416313171387</v>
      </c>
      <c r="CJ983">
        <v>3.6262209415435791</v>
      </c>
      <c r="CK983">
        <v>1.9753072261810303</v>
      </c>
      <c r="CL983">
        <v>3.6528875827789307</v>
      </c>
      <c r="CM983">
        <v>3.4732711315155029</v>
      </c>
      <c r="CN983">
        <v>3.3604912757873535</v>
      </c>
      <c r="CO983">
        <v>3.0827987194061279</v>
      </c>
      <c r="CP983">
        <v>2.9189541339874268</v>
      </c>
      <c r="CQ983">
        <v>3.1018643379211426</v>
      </c>
      <c r="CR983">
        <v>4.1695361137390137</v>
      </c>
      <c r="CS983">
        <v>3.4236316680908203</v>
      </c>
      <c r="CT983">
        <v>3.4901244640350342</v>
      </c>
      <c r="CU983">
        <v>4.0130190849304199</v>
      </c>
      <c r="CV983">
        <v>4.425452709197998</v>
      </c>
      <c r="CW983">
        <v>4.7319145202636719</v>
      </c>
      <c r="CX983">
        <v>4.9601154327392578</v>
      </c>
      <c r="CY983">
        <v>4.4300632476806641</v>
      </c>
      <c r="CZ983">
        <v>3.8764989376068115</v>
      </c>
    </row>
    <row r="984" spans="1:104" x14ac:dyDescent="0.25">
      <c r="A984" t="s">
        <v>1092</v>
      </c>
      <c r="B984" t="s">
        <v>24</v>
      </c>
      <c r="C984" t="s">
        <v>25</v>
      </c>
      <c r="D984" t="s">
        <v>186</v>
      </c>
      <c r="E984" t="s">
        <v>182</v>
      </c>
      <c r="F984">
        <v>2025</v>
      </c>
      <c r="G984" t="s">
        <v>176</v>
      </c>
      <c r="H984">
        <v>8</v>
      </c>
      <c r="I984">
        <v>158.98995971679687</v>
      </c>
      <c r="J984">
        <v>154.98684692382812</v>
      </c>
      <c r="K984">
        <v>151.9168701171875</v>
      </c>
      <c r="L984">
        <v>151.4498291015625</v>
      </c>
      <c r="M984">
        <v>158.52555847167969</v>
      </c>
      <c r="N984">
        <v>175.41416931152344</v>
      </c>
      <c r="O984">
        <v>191.29586791992187</v>
      </c>
      <c r="P984">
        <v>207.41102600097656</v>
      </c>
      <c r="Q984">
        <v>220.95648193359375</v>
      </c>
      <c r="R984">
        <v>232.64169311523437</v>
      </c>
      <c r="S984">
        <v>243.60916137695312</v>
      </c>
      <c r="T984">
        <v>246.63128662109375</v>
      </c>
      <c r="U984">
        <v>248.68228149414062</v>
      </c>
      <c r="V984">
        <v>248.47976684570312</v>
      </c>
      <c r="W984">
        <v>245.98625183105469</v>
      </c>
      <c r="X984">
        <v>239.81385803222656</v>
      </c>
      <c r="Y984">
        <v>231.73176574707031</v>
      </c>
      <c r="Z984">
        <v>221.74864196777344</v>
      </c>
      <c r="AA984">
        <v>209.6904296875</v>
      </c>
      <c r="AB984">
        <v>202.77035522460937</v>
      </c>
      <c r="AC984">
        <v>196.92057800292969</v>
      </c>
      <c r="AD984">
        <v>186.08160400390625</v>
      </c>
      <c r="AE984">
        <v>177.40849304199219</v>
      </c>
      <c r="AF984">
        <v>169.6116943359375</v>
      </c>
      <c r="AG984">
        <v>0.11728758364915848</v>
      </c>
      <c r="AH984">
        <v>0.66814446449279785</v>
      </c>
      <c r="AI984">
        <v>0.49271509051322937</v>
      </c>
      <c r="AJ984">
        <v>0.92018944025039673</v>
      </c>
      <c r="AK984">
        <v>0.41414013504981995</v>
      </c>
      <c r="AL984">
        <v>0.97784310579299927</v>
      </c>
      <c r="AM984">
        <v>-1.2060970067977905</v>
      </c>
      <c r="AN984">
        <v>1.0439064502716064</v>
      </c>
      <c r="AO984">
        <v>2.2583475112915039</v>
      </c>
      <c r="AP984">
        <v>2.4235811233520508</v>
      </c>
      <c r="AQ984">
        <v>6.4253616333007813</v>
      </c>
      <c r="AR984">
        <v>21.495464324951172</v>
      </c>
      <c r="AS984">
        <v>21.84168815612793</v>
      </c>
      <c r="AT984">
        <v>20.248361587524414</v>
      </c>
      <c r="AU984">
        <v>19.358619689941406</v>
      </c>
      <c r="AV984">
        <v>20.347122192382812</v>
      </c>
      <c r="AW984">
        <v>20.326925277709961</v>
      </c>
      <c r="AX984">
        <v>18.134307861328125</v>
      </c>
      <c r="AY984">
        <v>8.4372043609619141</v>
      </c>
      <c r="AZ984">
        <v>5.0822677612304687</v>
      </c>
      <c r="BA984">
        <v>3.4562695026397705</v>
      </c>
      <c r="BB984">
        <v>2.4690861701965332</v>
      </c>
      <c r="BC984">
        <v>2.5788612365722656</v>
      </c>
      <c r="BD984">
        <v>2.5686421394348145</v>
      </c>
      <c r="BE984">
        <v>73.830123901367188</v>
      </c>
      <c r="BF984">
        <v>72.922782897949219</v>
      </c>
      <c r="BG984">
        <v>72.322776794433594</v>
      </c>
      <c r="BH984">
        <v>71.957687377929687</v>
      </c>
      <c r="BI984">
        <v>70.993972778320313</v>
      </c>
      <c r="BJ984">
        <v>70.793968200683594</v>
      </c>
      <c r="BK984">
        <v>70.7095947265625</v>
      </c>
      <c r="BL984">
        <v>72.018341064453125</v>
      </c>
      <c r="BM984">
        <v>76.294181823730469</v>
      </c>
      <c r="BN984">
        <v>80.173782348632812</v>
      </c>
      <c r="BO984">
        <v>84.349685668945313</v>
      </c>
      <c r="BP984">
        <v>85.959236145019531</v>
      </c>
      <c r="BQ984">
        <v>87.876113891601563</v>
      </c>
      <c r="BR984">
        <v>86.514663696289063</v>
      </c>
      <c r="BS984">
        <v>86.781082153320313</v>
      </c>
      <c r="BT984">
        <v>87.186973571777344</v>
      </c>
      <c r="BU984">
        <v>86.612327575683594</v>
      </c>
      <c r="BV984">
        <v>86.093055725097656</v>
      </c>
      <c r="BW984">
        <v>83.562850952148438</v>
      </c>
      <c r="BX984">
        <v>80.963973999023438</v>
      </c>
      <c r="BY984">
        <v>77.968612670898437</v>
      </c>
      <c r="BZ984">
        <v>75.913375854492188</v>
      </c>
      <c r="CA984">
        <v>75.309730529785156</v>
      </c>
      <c r="CB984">
        <v>74.846961975097656</v>
      </c>
      <c r="CC984">
        <v>3.2577168941497803</v>
      </c>
      <c r="CD984">
        <v>2.6079423427581787</v>
      </c>
      <c r="CE984">
        <v>2.1895418167114258</v>
      </c>
      <c r="CF984">
        <v>2.859769344329834</v>
      </c>
      <c r="CG984">
        <v>3.512831449508667</v>
      </c>
      <c r="CH984">
        <v>4.3521814346313477</v>
      </c>
      <c r="CI984">
        <v>3.8373346328735352</v>
      </c>
      <c r="CJ984">
        <v>3.7212700843811035</v>
      </c>
      <c r="CK984">
        <v>2.0382356643676758</v>
      </c>
      <c r="CL984">
        <v>3.7695579528808594</v>
      </c>
      <c r="CM984">
        <v>3.5925464630126953</v>
      </c>
      <c r="CN984">
        <v>3.4831809997558594</v>
      </c>
      <c r="CO984">
        <v>3.1982407569885254</v>
      </c>
      <c r="CP984">
        <v>3.0302088260650635</v>
      </c>
      <c r="CQ984">
        <v>3.2256932258605957</v>
      </c>
      <c r="CR984">
        <v>4.3092541694641113</v>
      </c>
      <c r="CS984">
        <v>3.5228245258331299</v>
      </c>
      <c r="CT984">
        <v>3.6141176223754883</v>
      </c>
      <c r="CU984">
        <v>4.1742362976074219</v>
      </c>
      <c r="CV984">
        <v>4.6337332725524902</v>
      </c>
      <c r="CW984">
        <v>4.905663013458252</v>
      </c>
      <c r="CX984">
        <v>5.1257104873657227</v>
      </c>
      <c r="CY984">
        <v>4.5659294128417969</v>
      </c>
      <c r="CZ984">
        <v>3.9886589050292969</v>
      </c>
    </row>
    <row r="985" spans="1:104" x14ac:dyDescent="0.25">
      <c r="A985" t="s">
        <v>1093</v>
      </c>
      <c r="B985" t="s">
        <v>24</v>
      </c>
      <c r="C985" t="s">
        <v>25</v>
      </c>
      <c r="D985" t="s">
        <v>186</v>
      </c>
      <c r="E985" t="s">
        <v>182</v>
      </c>
      <c r="F985">
        <v>2025</v>
      </c>
      <c r="G985" t="s">
        <v>177</v>
      </c>
      <c r="H985">
        <v>9</v>
      </c>
      <c r="I985">
        <v>157.13777160644531</v>
      </c>
      <c r="J985">
        <v>153.26670837402344</v>
      </c>
      <c r="K985">
        <v>150.41102600097656</v>
      </c>
      <c r="L985">
        <v>150.31755065917969</v>
      </c>
      <c r="M985">
        <v>158.64921569824219</v>
      </c>
      <c r="N985">
        <v>175.8074951171875</v>
      </c>
      <c r="O985">
        <v>195.41868591308594</v>
      </c>
      <c r="P985">
        <v>212.04951477050781</v>
      </c>
      <c r="Q985">
        <v>229.54612731933594</v>
      </c>
      <c r="R985">
        <v>244.71197509765625</v>
      </c>
      <c r="S985">
        <v>256.303466796875</v>
      </c>
      <c r="T985">
        <v>259.87997436523437</v>
      </c>
      <c r="U985">
        <v>261.71807861328125</v>
      </c>
      <c r="V985">
        <v>260.69970703125</v>
      </c>
      <c r="W985">
        <v>257.17019653320312</v>
      </c>
      <c r="X985">
        <v>248.41259765625</v>
      </c>
      <c r="Y985">
        <v>236.90756225585937</v>
      </c>
      <c r="Z985">
        <v>225.90090942382812</v>
      </c>
      <c r="AA985">
        <v>214.50814819335938</v>
      </c>
      <c r="AB985">
        <v>209.32205200195312</v>
      </c>
      <c r="AC985">
        <v>199.8541259765625</v>
      </c>
      <c r="AD985">
        <v>187.2381591796875</v>
      </c>
      <c r="AE985">
        <v>177.04905700683594</v>
      </c>
      <c r="AF985">
        <v>168.96240234375</v>
      </c>
      <c r="AG985">
        <v>0.16924737393856049</v>
      </c>
      <c r="AH985">
        <v>0.65783005952835083</v>
      </c>
      <c r="AI985">
        <v>0.54029536247253418</v>
      </c>
      <c r="AJ985">
        <v>0.99277675151824951</v>
      </c>
      <c r="AK985">
        <v>0.56547814607620239</v>
      </c>
      <c r="AL985">
        <v>1.3002002239227295</v>
      </c>
      <c r="AM985">
        <v>-0.96350288391113281</v>
      </c>
      <c r="AN985">
        <v>1.5629929304122925</v>
      </c>
      <c r="AO985">
        <v>2.7813668251037598</v>
      </c>
      <c r="AP985">
        <v>2.7467110157012939</v>
      </c>
      <c r="AQ985">
        <v>6.9347591400146484</v>
      </c>
      <c r="AR985">
        <v>23.00262451171875</v>
      </c>
      <c r="AS985">
        <v>23.427936553955078</v>
      </c>
      <c r="AT985">
        <v>21.664669036865234</v>
      </c>
      <c r="AU985">
        <v>20.671018600463867</v>
      </c>
      <c r="AV985">
        <v>21.781087875366211</v>
      </c>
      <c r="AW985">
        <v>21.471649169921875</v>
      </c>
      <c r="AX985">
        <v>19.271308898925781</v>
      </c>
      <c r="AY985">
        <v>9.3624029159545898</v>
      </c>
      <c r="AZ985">
        <v>5.6674709320068359</v>
      </c>
      <c r="BA985">
        <v>3.7384147644042969</v>
      </c>
      <c r="BB985">
        <v>2.7065014839172363</v>
      </c>
      <c r="BC985">
        <v>2.8008465766906738</v>
      </c>
      <c r="BD985">
        <v>2.731644868850708</v>
      </c>
      <c r="BE985">
        <v>71.990882873535156</v>
      </c>
      <c r="BF985">
        <v>71.7890625</v>
      </c>
      <c r="BG985">
        <v>71.341796875</v>
      </c>
      <c r="BH985">
        <v>70.942710876464844</v>
      </c>
      <c r="BI985">
        <v>70.89453125</v>
      </c>
      <c r="BJ985">
        <v>70.389976501464844</v>
      </c>
      <c r="BK985">
        <v>71.947265625</v>
      </c>
      <c r="BL985">
        <v>72.552734375</v>
      </c>
      <c r="BM985">
        <v>77.320960998535156</v>
      </c>
      <c r="BN985">
        <v>83.176429748535156</v>
      </c>
      <c r="BO985">
        <v>87.655586242675781</v>
      </c>
      <c r="BP985">
        <v>90.458320617675781</v>
      </c>
      <c r="BQ985">
        <v>90.467437744140625</v>
      </c>
      <c r="BR985">
        <v>91.011054992675781</v>
      </c>
      <c r="BS985">
        <v>90.655586242675781</v>
      </c>
      <c r="BT985">
        <v>90.550117492675781</v>
      </c>
      <c r="BU985">
        <v>90.988273620605469</v>
      </c>
      <c r="BV985">
        <v>89.387367248535156</v>
      </c>
      <c r="BW985">
        <v>87.531890869140625</v>
      </c>
      <c r="BX985">
        <v>82.509117126464844</v>
      </c>
      <c r="BY985">
        <v>79.947265625</v>
      </c>
      <c r="BZ985">
        <v>78.293617248535156</v>
      </c>
      <c r="CA985">
        <v>76.697265625</v>
      </c>
      <c r="CB985">
        <v>75.293617248535156</v>
      </c>
      <c r="CC985">
        <v>3.2161219120025635</v>
      </c>
      <c r="CD985">
        <v>2.5763082504272461</v>
      </c>
      <c r="CE985">
        <v>2.1657276153564453</v>
      </c>
      <c r="CF985">
        <v>2.8353612422943115</v>
      </c>
      <c r="CG985">
        <v>3.5116820335388184</v>
      </c>
      <c r="CH985">
        <v>4.3572187423706055</v>
      </c>
      <c r="CI985">
        <v>3.9160976409912109</v>
      </c>
      <c r="CJ985">
        <v>3.8006470203399658</v>
      </c>
      <c r="CK985">
        <v>2.1152141094207764</v>
      </c>
      <c r="CL985">
        <v>3.9622161388397217</v>
      </c>
      <c r="CM985">
        <v>3.77689528465271</v>
      </c>
      <c r="CN985">
        <v>3.6666810512542725</v>
      </c>
      <c r="CO985">
        <v>3.3624427318572998</v>
      </c>
      <c r="CP985">
        <v>3.1760680675506592</v>
      </c>
      <c r="CQ985">
        <v>3.3685603141784668</v>
      </c>
      <c r="CR985">
        <v>4.4591355323791504</v>
      </c>
      <c r="CS985">
        <v>3.5971925258636475</v>
      </c>
      <c r="CT985">
        <v>3.6773569583892822</v>
      </c>
      <c r="CU985">
        <v>4.2661080360412598</v>
      </c>
      <c r="CV985">
        <v>4.7795042991638184</v>
      </c>
      <c r="CW985">
        <v>4.9748134613037109</v>
      </c>
      <c r="CX985">
        <v>5.1531357765197754</v>
      </c>
      <c r="CY985">
        <v>4.5519161224365234</v>
      </c>
      <c r="CZ985">
        <v>3.9691703319549561</v>
      </c>
    </row>
    <row r="986" spans="1:104" x14ac:dyDescent="0.25">
      <c r="A986" t="s">
        <v>1094</v>
      </c>
      <c r="B986" t="s">
        <v>24</v>
      </c>
      <c r="C986" t="s">
        <v>25</v>
      </c>
      <c r="D986" t="s">
        <v>186</v>
      </c>
      <c r="E986" t="s">
        <v>182</v>
      </c>
      <c r="F986">
        <v>2025</v>
      </c>
      <c r="G986" t="s">
        <v>178</v>
      </c>
      <c r="H986">
        <v>10</v>
      </c>
      <c r="I986">
        <v>154.97520446777344</v>
      </c>
      <c r="J986">
        <v>151.00141906738281</v>
      </c>
      <c r="K986">
        <v>147.81935119628906</v>
      </c>
      <c r="L986">
        <v>146.93588256835937</v>
      </c>
      <c r="M986">
        <v>153.69352722167969</v>
      </c>
      <c r="N986">
        <v>167.49169921875</v>
      </c>
      <c r="O986">
        <v>185.43560791015625</v>
      </c>
      <c r="P986">
        <v>201.27894592285156</v>
      </c>
      <c r="Q986">
        <v>215.89546203613281</v>
      </c>
      <c r="R986">
        <v>228.685302734375</v>
      </c>
      <c r="S986">
        <v>241.0050048828125</v>
      </c>
      <c r="T986">
        <v>246.05439758300781</v>
      </c>
      <c r="U986">
        <v>248.52915954589844</v>
      </c>
      <c r="V986">
        <v>250.44300842285156</v>
      </c>
      <c r="W986">
        <v>247.69822692871094</v>
      </c>
      <c r="X986">
        <v>239.57211303710937</v>
      </c>
      <c r="Y986">
        <v>228.89100646972656</v>
      </c>
      <c r="Z986">
        <v>217.46609497070312</v>
      </c>
      <c r="AA986">
        <v>207.845947265625</v>
      </c>
      <c r="AB986">
        <v>199.89266967773437</v>
      </c>
      <c r="AC986">
        <v>191.10957336425781</v>
      </c>
      <c r="AD986">
        <v>179.01681518554687</v>
      </c>
      <c r="AE986">
        <v>171.00314331054687</v>
      </c>
      <c r="AF986">
        <v>164.31263732910156</v>
      </c>
      <c r="AG986">
        <v>3.0073473230004311E-2</v>
      </c>
      <c r="AH986">
        <v>0.65882158279418945</v>
      </c>
      <c r="AI986">
        <v>0.3966221809387207</v>
      </c>
      <c r="AJ986">
        <v>0.76750743389129639</v>
      </c>
      <c r="AK986">
        <v>0.16077834367752075</v>
      </c>
      <c r="AL986">
        <v>0.42784658074378967</v>
      </c>
      <c r="AM986">
        <v>-1.5922490358352661</v>
      </c>
      <c r="AN986">
        <v>0.23169773817062378</v>
      </c>
      <c r="AO986">
        <v>1.5263810157775879</v>
      </c>
      <c r="AP986">
        <v>2.0776278972625732</v>
      </c>
      <c r="AQ986">
        <v>6.0657567977905273</v>
      </c>
      <c r="AR986">
        <v>20.856719970703125</v>
      </c>
      <c r="AS986">
        <v>21.108316421508789</v>
      </c>
      <c r="AT986">
        <v>19.71122932434082</v>
      </c>
      <c r="AU986">
        <v>18.780498504638672</v>
      </c>
      <c r="AV986">
        <v>19.181449890136719</v>
      </c>
      <c r="AW986">
        <v>18.958982467651367</v>
      </c>
      <c r="AX986">
        <v>16.500560760498047</v>
      </c>
      <c r="AY986">
        <v>7.1763105392456055</v>
      </c>
      <c r="AZ986">
        <v>4.3445978164672852</v>
      </c>
      <c r="BA986">
        <v>2.9864461421966553</v>
      </c>
      <c r="BB986">
        <v>2.0291018486022949</v>
      </c>
      <c r="BC986">
        <v>2.1230831146240234</v>
      </c>
      <c r="BD986">
        <v>2.2091245651245117</v>
      </c>
      <c r="BE986">
        <v>69.850746154785156</v>
      </c>
      <c r="BF986">
        <v>68.435173034667969</v>
      </c>
      <c r="BG986">
        <v>67.805549621582031</v>
      </c>
      <c r="BH986">
        <v>67.543617248535156</v>
      </c>
      <c r="BI986">
        <v>66.195686340332031</v>
      </c>
      <c r="BJ986">
        <v>65.650497436523438</v>
      </c>
      <c r="BK986">
        <v>65.332847595214844</v>
      </c>
      <c r="BL986">
        <v>66.760520935058594</v>
      </c>
      <c r="BM986">
        <v>71.625274658203125</v>
      </c>
      <c r="BN986">
        <v>77.923614501953125</v>
      </c>
      <c r="BO986">
        <v>83.679580688476563</v>
      </c>
      <c r="BP986">
        <v>85.637359619140625</v>
      </c>
      <c r="BQ986">
        <v>87.670455932617188</v>
      </c>
      <c r="BR986">
        <v>88.569541931152344</v>
      </c>
      <c r="BS986">
        <v>87.927841186523438</v>
      </c>
      <c r="BT986">
        <v>86.212677001953125</v>
      </c>
      <c r="BU986">
        <v>86.066574096679688</v>
      </c>
      <c r="BV986">
        <v>85.069381713867187</v>
      </c>
      <c r="BW986">
        <v>82.093536376953125</v>
      </c>
      <c r="BX986">
        <v>79.497016906738281</v>
      </c>
      <c r="BY986">
        <v>76.257377624511719</v>
      </c>
      <c r="BZ986">
        <v>73.433761596679688</v>
      </c>
      <c r="CA986">
        <v>72.138397216796875</v>
      </c>
      <c r="CB986">
        <v>71.048011779785156</v>
      </c>
      <c r="CC986">
        <v>3.2083919048309326</v>
      </c>
      <c r="CD986">
        <v>2.567324161529541</v>
      </c>
      <c r="CE986">
        <v>2.1527929306030273</v>
      </c>
      <c r="CF986">
        <v>2.8033525943756104</v>
      </c>
      <c r="CG986">
        <v>3.4407742023468018</v>
      </c>
      <c r="CH986">
        <v>4.1978640556335449</v>
      </c>
      <c r="CI986">
        <v>3.7586116790771484</v>
      </c>
      <c r="CJ986">
        <v>3.6494500637054443</v>
      </c>
      <c r="CK986">
        <v>2.0122270584106445</v>
      </c>
      <c r="CL986">
        <v>3.7463147640228271</v>
      </c>
      <c r="CM986">
        <v>3.5928564071655273</v>
      </c>
      <c r="CN986">
        <v>3.5114798545837402</v>
      </c>
      <c r="CO986">
        <v>3.2295966148376465</v>
      </c>
      <c r="CP986">
        <v>3.0860280990600586</v>
      </c>
      <c r="CQ986">
        <v>3.281846284866333</v>
      </c>
      <c r="CR986">
        <v>4.3497114181518555</v>
      </c>
      <c r="CS986">
        <v>3.5157942771911621</v>
      </c>
      <c r="CT986">
        <v>3.5813465118408203</v>
      </c>
      <c r="CU986">
        <v>4.1804056167602539</v>
      </c>
      <c r="CV986">
        <v>4.6122088432312012</v>
      </c>
      <c r="CW986">
        <v>4.8067259788513184</v>
      </c>
      <c r="CX986">
        <v>4.9828457832336426</v>
      </c>
      <c r="CY986">
        <v>4.446840763092041</v>
      </c>
      <c r="CZ986">
        <v>3.9042394161224365</v>
      </c>
    </row>
    <row r="987" spans="1:104" x14ac:dyDescent="0.25">
      <c r="A987" t="s">
        <v>1095</v>
      </c>
      <c r="B987" t="s">
        <v>24</v>
      </c>
      <c r="C987" t="s">
        <v>25</v>
      </c>
      <c r="D987" t="s">
        <v>186</v>
      </c>
      <c r="E987" t="s">
        <v>182</v>
      </c>
      <c r="F987">
        <v>2025</v>
      </c>
      <c r="G987" t="s">
        <v>179</v>
      </c>
      <c r="H987">
        <v>11</v>
      </c>
      <c r="I987">
        <v>144.3424072265625</v>
      </c>
      <c r="J987">
        <v>140.78909301757813</v>
      </c>
      <c r="K987">
        <v>138.205322265625</v>
      </c>
      <c r="L987">
        <v>138.00086975097656</v>
      </c>
      <c r="M987">
        <v>144.96662902832031</v>
      </c>
      <c r="N987">
        <v>157.06391906738281</v>
      </c>
      <c r="O987">
        <v>172.05319213867187</v>
      </c>
      <c r="P987">
        <v>188.76167297363281</v>
      </c>
      <c r="Q987">
        <v>202.30435180664062</v>
      </c>
      <c r="R987">
        <v>214.15780639648437</v>
      </c>
      <c r="S987">
        <v>225.43721008300781</v>
      </c>
      <c r="T987">
        <v>229.64204406738281</v>
      </c>
      <c r="U987">
        <v>232.281494140625</v>
      </c>
      <c r="V987">
        <v>234.34846496582031</v>
      </c>
      <c r="W987">
        <v>231.72940063476562</v>
      </c>
      <c r="X987">
        <v>223.08261108398437</v>
      </c>
      <c r="Y987">
        <v>213.11227416992187</v>
      </c>
      <c r="Z987">
        <v>203.54940795898437</v>
      </c>
      <c r="AA987">
        <v>190.01634216308594</v>
      </c>
      <c r="AB987">
        <v>181.09136962890625</v>
      </c>
      <c r="AC987">
        <v>175.30856323242187</v>
      </c>
      <c r="AD987">
        <v>165.49734497070312</v>
      </c>
      <c r="AE987">
        <v>158.285400390625</v>
      </c>
      <c r="AF987">
        <v>152.46058654785156</v>
      </c>
      <c r="AG987">
        <v>-7.3319807648658752E-2</v>
      </c>
      <c r="AH987">
        <v>0.62697404623031616</v>
      </c>
      <c r="AI987">
        <v>0.27229243516921997</v>
      </c>
      <c r="AJ987">
        <v>0.5681951642036438</v>
      </c>
      <c r="AK987">
        <v>-0.14634749293327332</v>
      </c>
      <c r="AL987">
        <v>-0.22551524639129639</v>
      </c>
      <c r="AM987">
        <v>-1.9950282573699951</v>
      </c>
      <c r="AN987">
        <v>-0.75364911556243896</v>
      </c>
      <c r="AO987">
        <v>0.5865401029586792</v>
      </c>
      <c r="AP987">
        <v>1.5662515163421631</v>
      </c>
      <c r="AQ987">
        <v>5.3235950469970703</v>
      </c>
      <c r="AR987">
        <v>18.755382537841797</v>
      </c>
      <c r="AS987">
        <v>18.84788703918457</v>
      </c>
      <c r="AT987">
        <v>17.586585998535156</v>
      </c>
      <c r="AU987">
        <v>16.686471939086914</v>
      </c>
      <c r="AV987">
        <v>16.449090957641602</v>
      </c>
      <c r="AW987">
        <v>16.272680282592773</v>
      </c>
      <c r="AX987">
        <v>13.854578971862793</v>
      </c>
      <c r="AY987">
        <v>5.1277599334716797</v>
      </c>
      <c r="AZ987">
        <v>3.1353995800018311</v>
      </c>
      <c r="BA987">
        <v>2.2999086380004883</v>
      </c>
      <c r="BB987">
        <v>1.446613073348999</v>
      </c>
      <c r="BC987">
        <v>1.51058030128479</v>
      </c>
      <c r="BD987">
        <v>1.6987755298614502</v>
      </c>
      <c r="BE987">
        <v>65.027610778808594</v>
      </c>
      <c r="BF987">
        <v>64.466148376464844</v>
      </c>
      <c r="BG987">
        <v>62.593837738037109</v>
      </c>
      <c r="BH987">
        <v>62.184429168701172</v>
      </c>
      <c r="BI987">
        <v>61.915626525878906</v>
      </c>
      <c r="BJ987">
        <v>61.189197540283203</v>
      </c>
      <c r="BK987">
        <v>60.649211883544922</v>
      </c>
      <c r="BL987">
        <v>62.338489532470703</v>
      </c>
      <c r="BM987">
        <v>68.615837097167969</v>
      </c>
      <c r="BN987">
        <v>75.151939392089844</v>
      </c>
      <c r="BO987">
        <v>80.607421875</v>
      </c>
      <c r="BP987">
        <v>84.645957946777344</v>
      </c>
      <c r="BQ987">
        <v>85.9556884765625</v>
      </c>
      <c r="BR987">
        <v>85.707237243652344</v>
      </c>
      <c r="BS987">
        <v>85.495307922363281</v>
      </c>
      <c r="BT987">
        <v>84.339874267578125</v>
      </c>
      <c r="BU987">
        <v>83.05059814453125</v>
      </c>
      <c r="BV987">
        <v>77.921661376953125</v>
      </c>
      <c r="BW987">
        <v>74.466148376464844</v>
      </c>
      <c r="BX987">
        <v>70.912971496582031</v>
      </c>
      <c r="BY987">
        <v>69.108200073242188</v>
      </c>
      <c r="BZ987">
        <v>66.619056701660156</v>
      </c>
      <c r="CA987">
        <v>65.3443603515625</v>
      </c>
      <c r="CB987">
        <v>64.158676147460938</v>
      </c>
      <c r="CC987">
        <v>3.0762345790863037</v>
      </c>
      <c r="CD987">
        <v>2.4646303653717041</v>
      </c>
      <c r="CE987">
        <v>2.0729050636291504</v>
      </c>
      <c r="CF987">
        <v>2.7107589244842529</v>
      </c>
      <c r="CG987">
        <v>3.3407042026519775</v>
      </c>
      <c r="CH987">
        <v>4.0522494316101074</v>
      </c>
      <c r="CI987">
        <v>3.5898981094360352</v>
      </c>
      <c r="CJ987">
        <v>3.523716926574707</v>
      </c>
      <c r="CK987">
        <v>1.9413496255874634</v>
      </c>
      <c r="CL987">
        <v>3.6121408939361572</v>
      </c>
      <c r="CM987">
        <v>3.4602556228637695</v>
      </c>
      <c r="CN987">
        <v>3.374225378036499</v>
      </c>
      <c r="CO987">
        <v>3.1077673435211182</v>
      </c>
      <c r="CP987">
        <v>2.9731795787811279</v>
      </c>
      <c r="CQ987">
        <v>3.161062479019165</v>
      </c>
      <c r="CR987">
        <v>4.1701807975769043</v>
      </c>
      <c r="CS987">
        <v>3.3706037998199463</v>
      </c>
      <c r="CT987">
        <v>3.4521174430847168</v>
      </c>
      <c r="CU987">
        <v>3.934190034866333</v>
      </c>
      <c r="CV987">
        <v>4.300330638885498</v>
      </c>
      <c r="CW987">
        <v>4.5387992858886719</v>
      </c>
      <c r="CX987">
        <v>4.7404904365539551</v>
      </c>
      <c r="CY987">
        <v>4.2370567321777344</v>
      </c>
      <c r="CZ987">
        <v>3.7294683456420898</v>
      </c>
    </row>
    <row r="988" spans="1:104" x14ac:dyDescent="0.25">
      <c r="A988" t="s">
        <v>1096</v>
      </c>
      <c r="B988" t="s">
        <v>24</v>
      </c>
      <c r="C988" t="s">
        <v>25</v>
      </c>
      <c r="D988" t="s">
        <v>186</v>
      </c>
      <c r="E988" t="s">
        <v>182</v>
      </c>
      <c r="F988">
        <v>2025</v>
      </c>
      <c r="G988" t="s">
        <v>180</v>
      </c>
      <c r="H988">
        <v>12</v>
      </c>
      <c r="I988">
        <v>125.42226409912109</v>
      </c>
      <c r="J988">
        <v>123.07444763183594</v>
      </c>
      <c r="K988">
        <v>122.14022827148437</v>
      </c>
      <c r="L988">
        <v>122.19944763183594</v>
      </c>
      <c r="M988">
        <v>128.18974304199219</v>
      </c>
      <c r="N988">
        <v>138.23281860351562</v>
      </c>
      <c r="O988">
        <v>152.62936401367187</v>
      </c>
      <c r="P988">
        <v>163.80291748046875</v>
      </c>
      <c r="Q988">
        <v>168.97346496582031</v>
      </c>
      <c r="R988">
        <v>170.35003662109375</v>
      </c>
      <c r="S988">
        <v>170.43051147460938</v>
      </c>
      <c r="T988">
        <v>166.79736328125</v>
      </c>
      <c r="U988">
        <v>164.74240112304688</v>
      </c>
      <c r="V988">
        <v>162.28921508789063</v>
      </c>
      <c r="W988">
        <v>159.82229614257812</v>
      </c>
      <c r="X988">
        <v>157.24151611328125</v>
      </c>
      <c r="Y988">
        <v>157.35862731933594</v>
      </c>
      <c r="Z988">
        <v>158.96162414550781</v>
      </c>
      <c r="AA988">
        <v>154.90269470214844</v>
      </c>
      <c r="AB988">
        <v>149.66439819335937</v>
      </c>
      <c r="AC988">
        <v>145.90519714355469</v>
      </c>
      <c r="AD988">
        <v>140.54396057128906</v>
      </c>
      <c r="AE988">
        <v>134.87677001953125</v>
      </c>
      <c r="AF988">
        <v>130.37054443359375</v>
      </c>
      <c r="AG988">
        <v>-0.62309587001800537</v>
      </c>
      <c r="AH988">
        <v>0.60737782716751099</v>
      </c>
      <c r="AI988">
        <v>-0.31418359279632568</v>
      </c>
      <c r="AJ988">
        <v>-0.35003960132598877</v>
      </c>
      <c r="AK988">
        <v>-1.7689014673233032</v>
      </c>
      <c r="AL988">
        <v>-3.6080381870269775</v>
      </c>
      <c r="AM988">
        <v>-4.6222262382507324</v>
      </c>
      <c r="AN988">
        <v>-5.8870344161987305</v>
      </c>
      <c r="AO988">
        <v>-3.9003360271453857</v>
      </c>
      <c r="AP988">
        <v>-0.62831443548202515</v>
      </c>
      <c r="AQ988">
        <v>2.4185988903045654</v>
      </c>
      <c r="AR988">
        <v>10.476541519165039</v>
      </c>
      <c r="AS988">
        <v>9.5333414077758789</v>
      </c>
      <c r="AT988">
        <v>8.5471429824829102</v>
      </c>
      <c r="AU988">
        <v>7.7476391792297363</v>
      </c>
      <c r="AV988">
        <v>5.3753008842468262</v>
      </c>
      <c r="AW988">
        <v>5.6410636901855469</v>
      </c>
      <c r="AX988">
        <v>3.0293068885803223</v>
      </c>
      <c r="AY988">
        <v>-3.1717784404754639</v>
      </c>
      <c r="AZ988">
        <v>-1.5279163122177124</v>
      </c>
      <c r="BA988">
        <v>-0.35540604591369629</v>
      </c>
      <c r="BB988">
        <v>-0.99203372001647949</v>
      </c>
      <c r="BC988">
        <v>-1.0825939178466797</v>
      </c>
      <c r="BD988">
        <v>-0.38015678524971008</v>
      </c>
      <c r="BE988">
        <v>49.486331939697266</v>
      </c>
      <c r="BF988">
        <v>48.986328125</v>
      </c>
      <c r="BG988">
        <v>48.082687377929687</v>
      </c>
      <c r="BH988">
        <v>47.534511566162109</v>
      </c>
      <c r="BI988">
        <v>47.486328125</v>
      </c>
      <c r="BJ988">
        <v>46.889976501464844</v>
      </c>
      <c r="BK988">
        <v>46.486331939697266</v>
      </c>
      <c r="BL988">
        <v>47.188156127929688</v>
      </c>
      <c r="BM988">
        <v>49.091800689697266</v>
      </c>
      <c r="BN988">
        <v>51.644535064697266</v>
      </c>
      <c r="BO988">
        <v>53.149093627929688</v>
      </c>
      <c r="BP988">
        <v>53.697265625</v>
      </c>
      <c r="BQ988">
        <v>54.596355438232422</v>
      </c>
      <c r="BR988">
        <v>55.596355438232422</v>
      </c>
      <c r="BS988">
        <v>55.701824188232422</v>
      </c>
      <c r="BT988">
        <v>55.745441436767578</v>
      </c>
      <c r="BU988">
        <v>55.14453125</v>
      </c>
      <c r="BV988">
        <v>53.135425567626953</v>
      </c>
      <c r="BW988">
        <v>51.635417938232422</v>
      </c>
      <c r="BX988">
        <v>51.332687377929687</v>
      </c>
      <c r="BY988">
        <v>50.227218627929688</v>
      </c>
      <c r="BZ988">
        <v>50.284511566162109</v>
      </c>
      <c r="CA988">
        <v>48.981777191162109</v>
      </c>
      <c r="CB988">
        <v>48.529953002929688</v>
      </c>
      <c r="CC988">
        <v>3.91900634765625</v>
      </c>
      <c r="CD988">
        <v>3.1595883369445801</v>
      </c>
      <c r="CE988">
        <v>2.6871321201324463</v>
      </c>
      <c r="CF988">
        <v>3.519878625869751</v>
      </c>
      <c r="CG988">
        <v>4.3305912017822266</v>
      </c>
      <c r="CH988">
        <v>5.2262911796569824</v>
      </c>
      <c r="CI988">
        <v>4.6674637794494629</v>
      </c>
      <c r="CJ988">
        <v>4.4820852279663086</v>
      </c>
      <c r="CK988">
        <v>2.3777420520782471</v>
      </c>
      <c r="CL988">
        <v>4.2086391448974609</v>
      </c>
      <c r="CM988">
        <v>3.8322443962097168</v>
      </c>
      <c r="CN988">
        <v>3.5930697917938232</v>
      </c>
      <c r="CO988">
        <v>3.2318704128265381</v>
      </c>
      <c r="CP988">
        <v>3.0187621116638184</v>
      </c>
      <c r="CQ988">
        <v>3.1978540420532227</v>
      </c>
      <c r="CR988">
        <v>4.310093879699707</v>
      </c>
      <c r="CS988">
        <v>3.6510834693908691</v>
      </c>
      <c r="CT988">
        <v>3.9536874294281006</v>
      </c>
      <c r="CU988">
        <v>4.7031035423278809</v>
      </c>
      <c r="CV988">
        <v>5.2172079086303711</v>
      </c>
      <c r="CW988">
        <v>5.5452752113342285</v>
      </c>
      <c r="CX988">
        <v>5.8907737731933594</v>
      </c>
      <c r="CY988">
        <v>5.2924752235412598</v>
      </c>
      <c r="CZ988">
        <v>4.6764535903930664</v>
      </c>
    </row>
    <row r="989" spans="1:104" x14ac:dyDescent="0.25">
      <c r="A989" t="s">
        <v>1097</v>
      </c>
      <c r="B989" t="s">
        <v>24</v>
      </c>
      <c r="C989" t="s">
        <v>25</v>
      </c>
      <c r="D989" t="s">
        <v>186</v>
      </c>
      <c r="E989" t="s">
        <v>182</v>
      </c>
      <c r="F989">
        <v>2025</v>
      </c>
      <c r="G989" t="s">
        <v>181</v>
      </c>
      <c r="H989">
        <v>8</v>
      </c>
      <c r="I989">
        <v>157.85069274902344</v>
      </c>
      <c r="J989">
        <v>153.91493225097656</v>
      </c>
      <c r="K989">
        <v>150.85639953613281</v>
      </c>
      <c r="L989">
        <v>150.4061279296875</v>
      </c>
      <c r="M989">
        <v>157.30598449707031</v>
      </c>
      <c r="N989">
        <v>173.91543579101562</v>
      </c>
      <c r="O989">
        <v>189.729736328125</v>
      </c>
      <c r="P989">
        <v>205.620849609375</v>
      </c>
      <c r="Q989">
        <v>218.51065063476562</v>
      </c>
      <c r="R989">
        <v>229.28526306152344</v>
      </c>
      <c r="S989">
        <v>239.44239807128906</v>
      </c>
      <c r="T989">
        <v>242.20429992675781</v>
      </c>
      <c r="U989">
        <v>244.17562866210937</v>
      </c>
      <c r="V989">
        <v>244.21586608886719</v>
      </c>
      <c r="W989">
        <v>241.98353576660156</v>
      </c>
      <c r="X989">
        <v>235.9879150390625</v>
      </c>
      <c r="Y989">
        <v>228.25367736816406</v>
      </c>
      <c r="Z989">
        <v>218.49050903320312</v>
      </c>
      <c r="AA989">
        <v>206.93937683105469</v>
      </c>
      <c r="AB989">
        <v>200.34027099609375</v>
      </c>
      <c r="AC989">
        <v>194.83638000488281</v>
      </c>
      <c r="AD989">
        <v>184.31782531738281</v>
      </c>
      <c r="AE989">
        <v>175.755126953125</v>
      </c>
      <c r="AF989">
        <v>168.03178405761719</v>
      </c>
      <c r="AG989">
        <v>7.8776352107524872E-2</v>
      </c>
      <c r="AH989">
        <v>0.66678875684738159</v>
      </c>
      <c r="AI989">
        <v>0.45170626044273376</v>
      </c>
      <c r="AJ989">
        <v>0.85668307542800903</v>
      </c>
      <c r="AK989">
        <v>0.30203831195831299</v>
      </c>
      <c r="AL989">
        <v>0.73844605684280396</v>
      </c>
      <c r="AM989">
        <v>-1.3863956928253174</v>
      </c>
      <c r="AN989">
        <v>0.68477565050125122</v>
      </c>
      <c r="AO989">
        <v>1.9316304922103882</v>
      </c>
      <c r="AP989">
        <v>2.2542407512664795</v>
      </c>
      <c r="AQ989">
        <v>6.1943240165710449</v>
      </c>
      <c r="AR989">
        <v>20.864545822143555</v>
      </c>
      <c r="AS989">
        <v>21.141012191772461</v>
      </c>
      <c r="AT989">
        <v>19.607423782348633</v>
      </c>
      <c r="AU989">
        <v>18.741176605224609</v>
      </c>
      <c r="AV989">
        <v>19.531070709228516</v>
      </c>
      <c r="AW989">
        <v>19.534801483154297</v>
      </c>
      <c r="AX989">
        <v>17.30322265625</v>
      </c>
      <c r="AY989">
        <v>7.808380126953125</v>
      </c>
      <c r="AZ989">
        <v>4.7282462120056152</v>
      </c>
      <c r="BA989">
        <v>3.2571420669555664</v>
      </c>
      <c r="BB989">
        <v>2.2873697280883789</v>
      </c>
      <c r="BC989">
        <v>2.3896901607513428</v>
      </c>
      <c r="BD989">
        <v>2.4182906150817871</v>
      </c>
      <c r="BE989">
        <v>71.148391723632813</v>
      </c>
      <c r="BF989">
        <v>70.312332153320312</v>
      </c>
      <c r="BG989">
        <v>69.86187744140625</v>
      </c>
      <c r="BH989">
        <v>69.605354309082031</v>
      </c>
      <c r="BI989">
        <v>69.36328125</v>
      </c>
      <c r="BJ989">
        <v>69.111457824707031</v>
      </c>
      <c r="BK989">
        <v>69.547065734863281</v>
      </c>
      <c r="BL989">
        <v>71.605537414550781</v>
      </c>
      <c r="BM989">
        <v>75.234466552734375</v>
      </c>
      <c r="BN989">
        <v>79.472068786621094</v>
      </c>
      <c r="BO989">
        <v>83.380577087402344</v>
      </c>
      <c r="BP989">
        <v>85.774726867675781</v>
      </c>
      <c r="BQ989">
        <v>86.868789672851562</v>
      </c>
      <c r="BR989">
        <v>87.149261474609375</v>
      </c>
      <c r="BS989">
        <v>86.822433471679688</v>
      </c>
      <c r="BT989">
        <v>86.638465881347656</v>
      </c>
      <c r="BU989">
        <v>85.874313354492188</v>
      </c>
      <c r="BV989">
        <v>84.367965698242188</v>
      </c>
      <c r="BW989">
        <v>82.8475341796875</v>
      </c>
      <c r="BX989">
        <v>80.210952758789063</v>
      </c>
      <c r="BY989">
        <v>77.410820007324219</v>
      </c>
      <c r="BZ989">
        <v>75.289703369140625</v>
      </c>
      <c r="CA989">
        <v>74.064247131347656</v>
      </c>
      <c r="CB989">
        <v>73.16693115234375</v>
      </c>
      <c r="CC989">
        <v>3.2448432445526123</v>
      </c>
      <c r="CD989">
        <v>2.5983371734619141</v>
      </c>
      <c r="CE989">
        <v>2.1813583374023438</v>
      </c>
      <c r="CF989">
        <v>2.8493003845214844</v>
      </c>
      <c r="CG989">
        <v>3.4971053600311279</v>
      </c>
      <c r="CH989">
        <v>4.3289456367492676</v>
      </c>
      <c r="CI989">
        <v>3.8182945251464844</v>
      </c>
      <c r="CJ989">
        <v>3.7011399269104004</v>
      </c>
      <c r="CK989">
        <v>2.0222406387329102</v>
      </c>
      <c r="CL989">
        <v>3.7270405292510986</v>
      </c>
      <c r="CM989">
        <v>3.5423498153686523</v>
      </c>
      <c r="CN989">
        <v>3.4317471981048584</v>
      </c>
      <c r="CO989">
        <v>3.1504871845245361</v>
      </c>
      <c r="CP989">
        <v>2.9878807067871094</v>
      </c>
      <c r="CQ989">
        <v>3.1835751533508301</v>
      </c>
      <c r="CR989">
        <v>4.2542896270751953</v>
      </c>
      <c r="CS989">
        <v>3.4814407825469971</v>
      </c>
      <c r="CT989">
        <v>3.5728063583374023</v>
      </c>
      <c r="CU989">
        <v>4.1327633857727051</v>
      </c>
      <c r="CV989">
        <v>4.592625617980957</v>
      </c>
      <c r="CW989">
        <v>4.8690814971923828</v>
      </c>
      <c r="CX989">
        <v>5.0932035446166992</v>
      </c>
      <c r="CY989">
        <v>4.5379848480224609</v>
      </c>
      <c r="CZ989">
        <v>3.9643232822418213</v>
      </c>
    </row>
    <row r="990" spans="1:104" x14ac:dyDescent="0.25">
      <c r="A990" t="s">
        <v>2619</v>
      </c>
      <c r="B990" t="s">
        <v>24</v>
      </c>
      <c r="C990" t="s">
        <v>25</v>
      </c>
      <c r="D990" t="s">
        <v>186</v>
      </c>
      <c r="E990" t="s">
        <v>182</v>
      </c>
      <c r="F990">
        <v>2026</v>
      </c>
      <c r="G990" t="s">
        <v>169</v>
      </c>
      <c r="H990">
        <v>1</v>
      </c>
      <c r="I990">
        <v>123.29010772705078</v>
      </c>
      <c r="J990">
        <v>120.43386840820312</v>
      </c>
      <c r="K990">
        <v>119.92197418212891</v>
      </c>
      <c r="L990">
        <v>120.47351837158203</v>
      </c>
      <c r="M990">
        <v>127.67884826660156</v>
      </c>
      <c r="N990">
        <v>139.46955871582031</v>
      </c>
      <c r="O990">
        <v>156.8265380859375</v>
      </c>
      <c r="P990">
        <v>169.34565734863281</v>
      </c>
      <c r="Q990">
        <v>173.05178833007812</v>
      </c>
      <c r="R990">
        <v>172.94764709472656</v>
      </c>
      <c r="S990">
        <v>173.63566589355469</v>
      </c>
      <c r="T990">
        <v>169.21533203125</v>
      </c>
      <c r="U990">
        <v>167.29949951171875</v>
      </c>
      <c r="V990">
        <v>164.53517150878906</v>
      </c>
      <c r="W990">
        <v>160.79328918457031</v>
      </c>
      <c r="X990">
        <v>157.88578796386719</v>
      </c>
      <c r="Y990">
        <v>156.81648254394531</v>
      </c>
      <c r="Z990">
        <v>157.3751220703125</v>
      </c>
      <c r="AA990">
        <v>154.55427551269531</v>
      </c>
      <c r="AB990">
        <v>148.87969970703125</v>
      </c>
      <c r="AC990">
        <v>145.08001708984375</v>
      </c>
      <c r="AD990">
        <v>139.38145446777344</v>
      </c>
      <c r="AE990">
        <v>134.47845458984375</v>
      </c>
      <c r="AF990">
        <v>130.00260925292969</v>
      </c>
      <c r="AG990">
        <v>-0.6704094409942627</v>
      </c>
      <c r="AH990">
        <v>0.59136128425598145</v>
      </c>
      <c r="AI990">
        <v>-0.36528769135475159</v>
      </c>
      <c r="AJ990">
        <v>-0.43137261271476746</v>
      </c>
      <c r="AK990">
        <v>-1.9292712211608887</v>
      </c>
      <c r="AL990">
        <v>-3.9843044281005859</v>
      </c>
      <c r="AM990">
        <v>-5.0334420204162598</v>
      </c>
      <c r="AN990">
        <v>-6.5965671539306641</v>
      </c>
      <c r="AO990">
        <v>-4.4185504913330078</v>
      </c>
      <c r="AP990">
        <v>-0.82526898384094238</v>
      </c>
      <c r="AQ990">
        <v>2.2667591571807861</v>
      </c>
      <c r="AR990">
        <v>10.262950897216797</v>
      </c>
      <c r="AS990">
        <v>9.2453374862670898</v>
      </c>
      <c r="AT990">
        <v>8.2701921463012695</v>
      </c>
      <c r="AU990">
        <v>7.4273362159729004</v>
      </c>
      <c r="AV990">
        <v>4.8361248970031738</v>
      </c>
      <c r="AW990">
        <v>5.0485434532165527</v>
      </c>
      <c r="AX990">
        <v>2.2939918041229248</v>
      </c>
      <c r="AY990">
        <v>-3.8373992443084717</v>
      </c>
      <c r="AZ990">
        <v>-1.8971319198608398</v>
      </c>
      <c r="BA990">
        <v>-0.56226235628128052</v>
      </c>
      <c r="BB990">
        <v>-1.2222070693969727</v>
      </c>
      <c r="BC990">
        <v>-1.289298415184021</v>
      </c>
      <c r="BD990">
        <v>-0.54348033666610718</v>
      </c>
      <c r="BE990">
        <v>45.876312255859375</v>
      </c>
      <c r="BF990">
        <v>44.876312255859375</v>
      </c>
      <c r="BG990">
        <v>44.174488067626953</v>
      </c>
      <c r="BH990">
        <v>42.779953002929688</v>
      </c>
      <c r="BI990">
        <v>41.981777191162109</v>
      </c>
      <c r="BJ990">
        <v>41.231777191162109</v>
      </c>
      <c r="BK990">
        <v>40.933597564697266</v>
      </c>
      <c r="BL990">
        <v>41.380863189697266</v>
      </c>
      <c r="BM990">
        <v>45.600910186767578</v>
      </c>
      <c r="BN990">
        <v>50.504554748535156</v>
      </c>
      <c r="BO990">
        <v>53.759113311767578</v>
      </c>
      <c r="BP990">
        <v>55.509113311767578</v>
      </c>
      <c r="BQ990">
        <v>57.105464935302734</v>
      </c>
      <c r="BR990">
        <v>57.057292938232422</v>
      </c>
      <c r="BS990">
        <v>57.254558563232422</v>
      </c>
      <c r="BT990">
        <v>56.548175811767578</v>
      </c>
      <c r="BU990">
        <v>55.942710876464844</v>
      </c>
      <c r="BV990">
        <v>54.486328125</v>
      </c>
      <c r="BW990">
        <v>53.18359375</v>
      </c>
      <c r="BX990">
        <v>50.779953002929688</v>
      </c>
      <c r="BY990">
        <v>49.876308441162109</v>
      </c>
      <c r="BZ990">
        <v>49.275394439697266</v>
      </c>
      <c r="CA990">
        <v>49.135421752929688</v>
      </c>
      <c r="CB990">
        <v>48.784515380859375</v>
      </c>
      <c r="CC990">
        <v>4.0074472427368164</v>
      </c>
      <c r="CD990">
        <v>3.2154452800750732</v>
      </c>
      <c r="CE990">
        <v>2.7436070442199707</v>
      </c>
      <c r="CF990">
        <v>3.6092066764831543</v>
      </c>
      <c r="CG990">
        <v>4.4872140884399414</v>
      </c>
      <c r="CH990">
        <v>5.4873132705688477</v>
      </c>
      <c r="CI990">
        <v>4.9893350601196289</v>
      </c>
      <c r="CJ990">
        <v>4.8202810287475586</v>
      </c>
      <c r="CK990">
        <v>2.5327384471893311</v>
      </c>
      <c r="CL990">
        <v>4.4515032768249512</v>
      </c>
      <c r="CM990">
        <v>4.0644521713256836</v>
      </c>
      <c r="CN990">
        <v>3.7918999195098877</v>
      </c>
      <c r="CO990">
        <v>3.4137935638427734</v>
      </c>
      <c r="CP990">
        <v>3.1834933757781982</v>
      </c>
      <c r="CQ990">
        <v>3.345470666885376</v>
      </c>
      <c r="CR990">
        <v>4.5012640953063965</v>
      </c>
      <c r="CS990">
        <v>3.7819490432739258</v>
      </c>
      <c r="CT990">
        <v>4.0687198638916016</v>
      </c>
      <c r="CU990">
        <v>4.8817200660705566</v>
      </c>
      <c r="CV990">
        <v>5.4015192985534668</v>
      </c>
      <c r="CW990">
        <v>5.7417163848876953</v>
      </c>
      <c r="CX990">
        <v>6.0915846824645996</v>
      </c>
      <c r="CY990">
        <v>5.4897418022155762</v>
      </c>
      <c r="CZ990">
        <v>4.8501319885253906</v>
      </c>
    </row>
    <row r="991" spans="1:104" x14ac:dyDescent="0.25">
      <c r="A991" t="s">
        <v>2620</v>
      </c>
      <c r="B991" t="s">
        <v>24</v>
      </c>
      <c r="C991" t="s">
        <v>25</v>
      </c>
      <c r="D991" t="s">
        <v>186</v>
      </c>
      <c r="E991" t="s">
        <v>182</v>
      </c>
      <c r="F991">
        <v>2026</v>
      </c>
      <c r="G991" t="s">
        <v>170</v>
      </c>
      <c r="H991">
        <v>2</v>
      </c>
      <c r="I991">
        <v>128.17927551269531</v>
      </c>
      <c r="J991">
        <v>124.88935089111328</v>
      </c>
      <c r="K991">
        <v>123.36916351318359</v>
      </c>
      <c r="L991">
        <v>123.95914459228516</v>
      </c>
      <c r="M991">
        <v>130.146728515625</v>
      </c>
      <c r="N991">
        <v>141.614501953125</v>
      </c>
      <c r="O991">
        <v>158.93817138671875</v>
      </c>
      <c r="P991">
        <v>169.83660888671875</v>
      </c>
      <c r="Q991">
        <v>175.03141784667969</v>
      </c>
      <c r="R991">
        <v>176.37290954589844</v>
      </c>
      <c r="S991">
        <v>179.54258728027344</v>
      </c>
      <c r="T991">
        <v>177.97010803222656</v>
      </c>
      <c r="U991">
        <v>178.24507141113281</v>
      </c>
      <c r="V991">
        <v>177.60536193847656</v>
      </c>
      <c r="W991">
        <v>175.2872314453125</v>
      </c>
      <c r="X991">
        <v>170.26216125488281</v>
      </c>
      <c r="Y991">
        <v>165.65823364257812</v>
      </c>
      <c r="Z991">
        <v>165.06343078613281</v>
      </c>
      <c r="AA991">
        <v>162.91993713378906</v>
      </c>
      <c r="AB991">
        <v>156.90472412109375</v>
      </c>
      <c r="AC991">
        <v>152.828857421875</v>
      </c>
      <c r="AD991">
        <v>145.72578430175781</v>
      </c>
      <c r="AE991">
        <v>139.34202575683594</v>
      </c>
      <c r="AF991">
        <v>134.27101135253906</v>
      </c>
      <c r="AG991">
        <v>-0.55914539098739624</v>
      </c>
      <c r="AH991">
        <v>0.60355895757675171</v>
      </c>
      <c r="AI991">
        <v>-0.24189092218875885</v>
      </c>
      <c r="AJ991">
        <v>-0.23921321332454681</v>
      </c>
      <c r="AK991">
        <v>-1.5722174644470215</v>
      </c>
      <c r="AL991">
        <v>-3.2215976715087891</v>
      </c>
      <c r="AM991">
        <v>-4.4075760841369629</v>
      </c>
      <c r="AN991">
        <v>-5.3427095413208008</v>
      </c>
      <c r="AO991">
        <v>-3.4014370441436768</v>
      </c>
      <c r="AP991">
        <v>-0.38285455107688904</v>
      </c>
      <c r="AQ991">
        <v>2.7636651992797852</v>
      </c>
      <c r="AR991">
        <v>11.626912117004395</v>
      </c>
      <c r="AS991">
        <v>10.862992286682129</v>
      </c>
      <c r="AT991">
        <v>9.8864021301269531</v>
      </c>
      <c r="AU991">
        <v>9.0728616714477539</v>
      </c>
      <c r="AV991">
        <v>6.7803382873535156</v>
      </c>
      <c r="AW991">
        <v>6.8904399871826172</v>
      </c>
      <c r="AX991">
        <v>4.290626049041748</v>
      </c>
      <c r="AY991">
        <v>-2.2431201934814453</v>
      </c>
      <c r="AZ991">
        <v>-0.99196070432662964</v>
      </c>
      <c r="BA991">
        <v>-3.5154689103364944E-2</v>
      </c>
      <c r="BB991">
        <v>-0.72535461187362671</v>
      </c>
      <c r="BC991">
        <v>-0.76738107204437256</v>
      </c>
      <c r="BD991">
        <v>-0.12161092460155487</v>
      </c>
      <c r="BE991">
        <v>54.337245941162109</v>
      </c>
      <c r="BF991">
        <v>54.135421752929687</v>
      </c>
      <c r="BG991">
        <v>53.539066314697266</v>
      </c>
      <c r="BH991">
        <v>53.135421752929687</v>
      </c>
      <c r="BI991">
        <v>53.587245941162109</v>
      </c>
      <c r="BJ991">
        <v>53.284515380859375</v>
      </c>
      <c r="BK991">
        <v>53.736331939697266</v>
      </c>
      <c r="BL991">
        <v>53.639976501464844</v>
      </c>
      <c r="BM991">
        <v>53.591800689697266</v>
      </c>
      <c r="BN991">
        <v>54.048179626464844</v>
      </c>
      <c r="BO991">
        <v>54.947269439697266</v>
      </c>
      <c r="BP991">
        <v>55.447265625</v>
      </c>
      <c r="BQ991">
        <v>56.793624877929687</v>
      </c>
      <c r="BR991">
        <v>55.341800689697266</v>
      </c>
      <c r="BS991">
        <v>54.442710876464844</v>
      </c>
      <c r="BT991">
        <v>53.341800689697266</v>
      </c>
      <c r="BU991">
        <v>51.091796875</v>
      </c>
      <c r="BV991">
        <v>49.789066314697266</v>
      </c>
      <c r="BW991">
        <v>48.740890502929688</v>
      </c>
      <c r="BX991">
        <v>49.490890502929687</v>
      </c>
      <c r="BY991">
        <v>49.240886688232422</v>
      </c>
      <c r="BZ991">
        <v>48.986331939697266</v>
      </c>
      <c r="CA991">
        <v>49.240886688232422</v>
      </c>
      <c r="CB991">
        <v>48.688156127929688</v>
      </c>
      <c r="CC991">
        <v>3.7694771289825439</v>
      </c>
      <c r="CD991">
        <v>3.0170626640319824</v>
      </c>
      <c r="CE991">
        <v>2.5538709163665771</v>
      </c>
      <c r="CF991">
        <v>3.3601148128509521</v>
      </c>
      <c r="CG991">
        <v>4.1384377479553223</v>
      </c>
      <c r="CH991">
        <v>5.0411214828491211</v>
      </c>
      <c r="CI991">
        <v>4.5756959915161133</v>
      </c>
      <c r="CJ991">
        <v>4.3739404678344727</v>
      </c>
      <c r="CK991">
        <v>2.3178174495697021</v>
      </c>
      <c r="CL991">
        <v>4.105553150177002</v>
      </c>
      <c r="CM991">
        <v>3.8014700412750244</v>
      </c>
      <c r="CN991">
        <v>3.6081068515777588</v>
      </c>
      <c r="CO991">
        <v>3.2907915115356445</v>
      </c>
      <c r="CP991">
        <v>3.1091570854187012</v>
      </c>
      <c r="CQ991">
        <v>3.3000898361206055</v>
      </c>
      <c r="CR991">
        <v>4.3919796943664551</v>
      </c>
      <c r="CS991">
        <v>3.6167011260986328</v>
      </c>
      <c r="CT991">
        <v>3.8626549243927002</v>
      </c>
      <c r="CU991">
        <v>4.6553034782409668</v>
      </c>
      <c r="CV991">
        <v>5.1460204124450684</v>
      </c>
      <c r="CW991">
        <v>5.4662470817565918</v>
      </c>
      <c r="CX991">
        <v>5.7593011856079102</v>
      </c>
      <c r="CY991">
        <v>5.1465396881103516</v>
      </c>
      <c r="CZ991">
        <v>4.5324125289916992</v>
      </c>
    </row>
    <row r="992" spans="1:104" x14ac:dyDescent="0.25">
      <c r="A992" t="s">
        <v>2621</v>
      </c>
      <c r="B992" t="s">
        <v>24</v>
      </c>
      <c r="C992" t="s">
        <v>25</v>
      </c>
      <c r="D992" t="s">
        <v>186</v>
      </c>
      <c r="E992" t="s">
        <v>182</v>
      </c>
      <c r="F992">
        <v>2026</v>
      </c>
      <c r="G992" t="s">
        <v>171</v>
      </c>
      <c r="H992">
        <v>3</v>
      </c>
      <c r="I992">
        <v>136.60340881347656</v>
      </c>
      <c r="J992">
        <v>133.14292907714844</v>
      </c>
      <c r="K992">
        <v>130.46469116210937</v>
      </c>
      <c r="L992">
        <v>129.45661926269531</v>
      </c>
      <c r="M992">
        <v>133.95623779296875</v>
      </c>
      <c r="N992">
        <v>146.50556945800781</v>
      </c>
      <c r="O992">
        <v>165.36811828613281</v>
      </c>
      <c r="P992">
        <v>178.56948852539062</v>
      </c>
      <c r="Q992">
        <v>186.829833984375</v>
      </c>
      <c r="R992">
        <v>192.56289672851562</v>
      </c>
      <c r="S992">
        <v>199.98770141601562</v>
      </c>
      <c r="T992">
        <v>202.24369812011719</v>
      </c>
      <c r="U992">
        <v>204.40870666503906</v>
      </c>
      <c r="V992">
        <v>207.11805725097656</v>
      </c>
      <c r="W992">
        <v>206.01319885253906</v>
      </c>
      <c r="X992">
        <v>199.17489624023437</v>
      </c>
      <c r="Y992">
        <v>191.02085876464844</v>
      </c>
      <c r="Z992">
        <v>182.85934448242187</v>
      </c>
      <c r="AA992">
        <v>175.60881042480469</v>
      </c>
      <c r="AB992">
        <v>172.66423034667969</v>
      </c>
      <c r="AC992">
        <v>168.27372741699219</v>
      </c>
      <c r="AD992">
        <v>159.92485046386719</v>
      </c>
      <c r="AE992">
        <v>151.73011779785156</v>
      </c>
      <c r="AF992">
        <v>144.73858642578125</v>
      </c>
      <c r="AG992">
        <v>-0.29004472494125366</v>
      </c>
      <c r="AH992">
        <v>0.613808274269104</v>
      </c>
      <c r="AI992">
        <v>3.9393223822116852E-2</v>
      </c>
      <c r="AJ992">
        <v>0.20244757831096649</v>
      </c>
      <c r="AK992">
        <v>-0.7591392993927002</v>
      </c>
      <c r="AL992">
        <v>-1.5231233835220337</v>
      </c>
      <c r="AM992">
        <v>-3.0415048599243164</v>
      </c>
      <c r="AN992">
        <v>-2.7713344097137451</v>
      </c>
      <c r="AO992">
        <v>-1.2073953151702881</v>
      </c>
      <c r="AP992">
        <v>0.64290088415145874</v>
      </c>
      <c r="AQ992">
        <v>4.0331277847290039</v>
      </c>
      <c r="AR992">
        <v>15.121657371520996</v>
      </c>
      <c r="AS992">
        <v>14.854456901550293</v>
      </c>
      <c r="AT992">
        <v>13.857834815979004</v>
      </c>
      <c r="AU992">
        <v>13.089023590087891</v>
      </c>
      <c r="AV992">
        <v>11.860012054443359</v>
      </c>
      <c r="AW992">
        <v>11.805924415588379</v>
      </c>
      <c r="AX992">
        <v>9.2221508026123047</v>
      </c>
      <c r="AY992">
        <v>1.7367136478424072</v>
      </c>
      <c r="AZ992">
        <v>1.2773393392562866</v>
      </c>
      <c r="BA992">
        <v>1.2668831348419189</v>
      </c>
      <c r="BB992">
        <v>0.47712549567222595</v>
      </c>
      <c r="BC992">
        <v>0.49217304587364197</v>
      </c>
      <c r="BD992">
        <v>0.88166123628616333</v>
      </c>
      <c r="BE992">
        <v>58.981781005859375</v>
      </c>
      <c r="BF992">
        <v>57.679042816162109</v>
      </c>
      <c r="BG992">
        <v>56.029953002929688</v>
      </c>
      <c r="BH992">
        <v>55.933597564697266</v>
      </c>
      <c r="BI992">
        <v>55.837249755859375</v>
      </c>
      <c r="BJ992">
        <v>55.192707061767578</v>
      </c>
      <c r="BK992">
        <v>54.89453125</v>
      </c>
      <c r="BL992">
        <v>56.399089813232422</v>
      </c>
      <c r="BM992">
        <v>62.057292938232422</v>
      </c>
      <c r="BN992">
        <v>66.912757873535156</v>
      </c>
      <c r="BO992">
        <v>71.610015869140625</v>
      </c>
      <c r="BP992">
        <v>74.956375122070313</v>
      </c>
      <c r="BQ992">
        <v>77.759117126464844</v>
      </c>
      <c r="BR992">
        <v>78.403648376464844</v>
      </c>
      <c r="BS992">
        <v>73.864578247070312</v>
      </c>
      <c r="BT992">
        <v>72.75</v>
      </c>
      <c r="BU992">
        <v>72.350914001464844</v>
      </c>
      <c r="BV992">
        <v>71.447265625</v>
      </c>
      <c r="BW992">
        <v>69.784515380859375</v>
      </c>
      <c r="BX992">
        <v>66.029960632324219</v>
      </c>
      <c r="BY992">
        <v>64.779960632324219</v>
      </c>
      <c r="BZ992">
        <v>63.227222442626953</v>
      </c>
      <c r="CA992">
        <v>62.630863189697266</v>
      </c>
      <c r="CB992">
        <v>61.227222442626953</v>
      </c>
      <c r="CC992">
        <v>3.2625329494476318</v>
      </c>
      <c r="CD992">
        <v>2.612105131149292</v>
      </c>
      <c r="CE992">
        <v>2.1929669380187988</v>
      </c>
      <c r="CF992">
        <v>2.8498280048370361</v>
      </c>
      <c r="CG992">
        <v>3.459545373916626</v>
      </c>
      <c r="CH992">
        <v>4.2361664772033691</v>
      </c>
      <c r="CI992">
        <v>3.8672447204589844</v>
      </c>
      <c r="CJ992">
        <v>3.7352771759033203</v>
      </c>
      <c r="CK992">
        <v>2.0092325210571289</v>
      </c>
      <c r="CL992">
        <v>3.6395194530487061</v>
      </c>
      <c r="CM992">
        <v>3.439295768737793</v>
      </c>
      <c r="CN992">
        <v>3.3301677703857422</v>
      </c>
      <c r="CO992">
        <v>3.0648496150970459</v>
      </c>
      <c r="CP992">
        <v>2.9447081089019775</v>
      </c>
      <c r="CQ992">
        <v>3.1496922969818115</v>
      </c>
      <c r="CR992">
        <v>4.1725325584411621</v>
      </c>
      <c r="CS992">
        <v>3.3867578506469727</v>
      </c>
      <c r="CT992">
        <v>3.4760239124298096</v>
      </c>
      <c r="CU992">
        <v>4.0747075080871582</v>
      </c>
      <c r="CV992">
        <v>4.5964150428771973</v>
      </c>
      <c r="CW992">
        <v>4.8846607208251953</v>
      </c>
      <c r="CX992">
        <v>5.1332740783691406</v>
      </c>
      <c r="CY992">
        <v>4.5518326759338379</v>
      </c>
      <c r="CZ992">
        <v>3.9678854942321777</v>
      </c>
    </row>
    <row r="993" spans="1:104" x14ac:dyDescent="0.25">
      <c r="A993" t="s">
        <v>2622</v>
      </c>
      <c r="B993" t="s">
        <v>24</v>
      </c>
      <c r="C993" t="s">
        <v>25</v>
      </c>
      <c r="D993" t="s">
        <v>186</v>
      </c>
      <c r="E993" t="s">
        <v>182</v>
      </c>
      <c r="F993">
        <v>2026</v>
      </c>
      <c r="G993" t="s">
        <v>172</v>
      </c>
      <c r="H993">
        <v>4</v>
      </c>
      <c r="I993">
        <v>145.45037841796875</v>
      </c>
      <c r="J993">
        <v>141.00041198730469</v>
      </c>
      <c r="K993">
        <v>138.18525695800781</v>
      </c>
      <c r="L993">
        <v>136.95997619628906</v>
      </c>
      <c r="M993">
        <v>142.28399658203125</v>
      </c>
      <c r="N993">
        <v>155.83436584472656</v>
      </c>
      <c r="O993">
        <v>171.81968688964844</v>
      </c>
      <c r="P993">
        <v>187.03086853027344</v>
      </c>
      <c r="Q993">
        <v>200.43533325195312</v>
      </c>
      <c r="R993">
        <v>212.64628601074219</v>
      </c>
      <c r="S993">
        <v>224.03280639648437</v>
      </c>
      <c r="T993">
        <v>228.43266296386719</v>
      </c>
      <c r="U993">
        <v>231.02337646484375</v>
      </c>
      <c r="V993">
        <v>232.64764404296875</v>
      </c>
      <c r="W993">
        <v>229.33830261230469</v>
      </c>
      <c r="X993">
        <v>221.3258056640625</v>
      </c>
      <c r="Y993">
        <v>210.75637817382812</v>
      </c>
      <c r="Z993">
        <v>199.75637817382812</v>
      </c>
      <c r="AA993">
        <v>187.47828674316406</v>
      </c>
      <c r="AB993">
        <v>184.22885131835937</v>
      </c>
      <c r="AC993">
        <v>180.28352355957031</v>
      </c>
      <c r="AD993">
        <v>171.32765197753906</v>
      </c>
      <c r="AE993">
        <v>163.00785827636719</v>
      </c>
      <c r="AF993">
        <v>155.99163818359375</v>
      </c>
      <c r="AG993">
        <v>-1.7122387886047363E-2</v>
      </c>
      <c r="AH993">
        <v>0.62246006727218628</v>
      </c>
      <c r="AI993">
        <v>0.32690280675888062</v>
      </c>
      <c r="AJ993">
        <v>0.64800882339477539</v>
      </c>
      <c r="AK993">
        <v>1.6729408875107765E-2</v>
      </c>
      <c r="AL993">
        <v>0.11510284245014191</v>
      </c>
      <c r="AM993">
        <v>-1.7098463773727417</v>
      </c>
      <c r="AN993">
        <v>-0.21888561546802521</v>
      </c>
      <c r="AO993">
        <v>1.0383362770080566</v>
      </c>
      <c r="AP993">
        <v>1.7606700658798218</v>
      </c>
      <c r="AQ993">
        <v>5.4845151901245117</v>
      </c>
      <c r="AR993">
        <v>19.050477981567383</v>
      </c>
      <c r="AS993">
        <v>19.229803085327148</v>
      </c>
      <c r="AT993">
        <v>17.931909561157227</v>
      </c>
      <c r="AU993">
        <v>16.999601364135742</v>
      </c>
      <c r="AV993">
        <v>17.09300422668457</v>
      </c>
      <c r="AW993">
        <v>16.845821380615234</v>
      </c>
      <c r="AX993">
        <v>14.455265045166016</v>
      </c>
      <c r="AY993">
        <v>5.8373532295227051</v>
      </c>
      <c r="AZ993">
        <v>3.6339414119720459</v>
      </c>
      <c r="BA993">
        <v>2.6153361797332764</v>
      </c>
      <c r="BB993">
        <v>1.7394137382507324</v>
      </c>
      <c r="BC993">
        <v>1.8097748756408691</v>
      </c>
      <c r="BD993">
        <v>1.9320820569992065</v>
      </c>
      <c r="BE993">
        <v>65.326728820800781</v>
      </c>
      <c r="BF993">
        <v>63.980365753173828</v>
      </c>
      <c r="BG993">
        <v>62.680618286132813</v>
      </c>
      <c r="BH993">
        <v>63.200084686279297</v>
      </c>
      <c r="BI993">
        <v>62.200080871582031</v>
      </c>
      <c r="BJ993">
        <v>61.853725433349609</v>
      </c>
      <c r="BK993">
        <v>61.240890502929687</v>
      </c>
      <c r="BL993">
        <v>65.013664245605469</v>
      </c>
      <c r="BM993">
        <v>72.14630126953125</v>
      </c>
      <c r="BN993">
        <v>78.238265991210938</v>
      </c>
      <c r="BO993">
        <v>83.388763427734375</v>
      </c>
      <c r="BP993">
        <v>87.080070495605469</v>
      </c>
      <c r="BQ993">
        <v>88.321121215820312</v>
      </c>
      <c r="BR993">
        <v>88.379653930664063</v>
      </c>
      <c r="BS993">
        <v>88.110183715820313</v>
      </c>
      <c r="BT993">
        <v>87.718467712402344</v>
      </c>
      <c r="BU993">
        <v>87.194450378417969</v>
      </c>
      <c r="BV993">
        <v>85.420127868652344</v>
      </c>
      <c r="BW993">
        <v>83.10546875</v>
      </c>
      <c r="BX993">
        <v>78.353889465332031</v>
      </c>
      <c r="BY993">
        <v>74.898918151855469</v>
      </c>
      <c r="BZ993">
        <v>72.74371337890625</v>
      </c>
      <c r="CA993">
        <v>69.754364013671875</v>
      </c>
      <c r="CB993">
        <v>67.822006225585937</v>
      </c>
      <c r="CC993">
        <v>3.0447673797607422</v>
      </c>
      <c r="CD993">
        <v>2.424396276473999</v>
      </c>
      <c r="CE993">
        <v>2.0355570316314697</v>
      </c>
      <c r="CF993">
        <v>2.6424417495727539</v>
      </c>
      <c r="CG993">
        <v>3.2206463813781738</v>
      </c>
      <c r="CH993">
        <v>3.9491236209869385</v>
      </c>
      <c r="CI993">
        <v>3.521359920501709</v>
      </c>
      <c r="CJ993">
        <v>3.4284274578094482</v>
      </c>
      <c r="CK993">
        <v>1.8892115354537964</v>
      </c>
      <c r="CL993">
        <v>3.5221359729766846</v>
      </c>
      <c r="CM993">
        <v>3.3768682479858398</v>
      </c>
      <c r="CN993">
        <v>3.2965829372406006</v>
      </c>
      <c r="CO993">
        <v>3.0358917713165283</v>
      </c>
      <c r="CP993">
        <v>2.8989670276641846</v>
      </c>
      <c r="CQ993">
        <v>3.0729982852935791</v>
      </c>
      <c r="CR993">
        <v>4.0636582374572754</v>
      </c>
      <c r="CS993">
        <v>3.2746312618255615</v>
      </c>
      <c r="CT993">
        <v>3.3277113437652588</v>
      </c>
      <c r="CU993">
        <v>3.8125972747802734</v>
      </c>
      <c r="CV993">
        <v>4.2989287376403809</v>
      </c>
      <c r="CW993">
        <v>4.5870742797851562</v>
      </c>
      <c r="CX993">
        <v>4.8214831352233887</v>
      </c>
      <c r="CY993">
        <v>4.2862038612365723</v>
      </c>
      <c r="CZ993">
        <v>3.7480418682098389</v>
      </c>
    </row>
    <row r="994" spans="1:104" x14ac:dyDescent="0.25">
      <c r="A994" t="s">
        <v>2623</v>
      </c>
      <c r="B994" t="s">
        <v>24</v>
      </c>
      <c r="C994" t="s">
        <v>25</v>
      </c>
      <c r="D994" t="s">
        <v>186</v>
      </c>
      <c r="E994" t="s">
        <v>182</v>
      </c>
      <c r="F994">
        <v>2026</v>
      </c>
      <c r="G994" t="s">
        <v>173</v>
      </c>
      <c r="H994">
        <v>5</v>
      </c>
      <c r="I994">
        <v>145.19918823242187</v>
      </c>
      <c r="J994">
        <v>141.59376525878906</v>
      </c>
      <c r="K994">
        <v>138.71076965332031</v>
      </c>
      <c r="L994">
        <v>138.25733947753906</v>
      </c>
      <c r="M994">
        <v>144.50325012207031</v>
      </c>
      <c r="N994">
        <v>158.45674133300781</v>
      </c>
      <c r="O994">
        <v>173.64140319824219</v>
      </c>
      <c r="P994">
        <v>192.08714294433594</v>
      </c>
      <c r="Q994">
        <v>208.55401611328125</v>
      </c>
      <c r="R994">
        <v>221.17161560058594</v>
      </c>
      <c r="S994">
        <v>231.83241271972656</v>
      </c>
      <c r="T994">
        <v>235.99064636230469</v>
      </c>
      <c r="U994">
        <v>237.63679504394531</v>
      </c>
      <c r="V994">
        <v>237.52101135253906</v>
      </c>
      <c r="W994">
        <v>233.6129150390625</v>
      </c>
      <c r="X994">
        <v>225.20281982421875</v>
      </c>
      <c r="Y994">
        <v>214.40377807617187</v>
      </c>
      <c r="Z994">
        <v>203.41952514648437</v>
      </c>
      <c r="AA994">
        <v>191.01756286621094</v>
      </c>
      <c r="AB994">
        <v>186.79692077636719</v>
      </c>
      <c r="AC994">
        <v>183.09756469726562</v>
      </c>
      <c r="AD994">
        <v>172.249267578125</v>
      </c>
      <c r="AE994">
        <v>164.20184326171875</v>
      </c>
      <c r="AF994">
        <v>156.70513916015625</v>
      </c>
      <c r="AG994">
        <v>2.8037231415510178E-2</v>
      </c>
      <c r="AH994">
        <v>0.62309145927429199</v>
      </c>
      <c r="AI994">
        <v>0.37314143776893616</v>
      </c>
      <c r="AJ994">
        <v>0.72140288352966309</v>
      </c>
      <c r="AK994">
        <v>0.14191728830337524</v>
      </c>
      <c r="AL994">
        <v>0.37835296988487244</v>
      </c>
      <c r="AM994">
        <v>-1.5103453397750854</v>
      </c>
      <c r="AN994">
        <v>0.18141396343708038</v>
      </c>
      <c r="AO994">
        <v>1.4384483098983765</v>
      </c>
      <c r="AP994">
        <v>1.9930487871170044</v>
      </c>
      <c r="AQ994">
        <v>5.8251247406005859</v>
      </c>
      <c r="AR994">
        <v>19.982563018798828</v>
      </c>
      <c r="AS994">
        <v>20.153692245483398</v>
      </c>
      <c r="AT994">
        <v>18.66400146484375</v>
      </c>
      <c r="AU994">
        <v>17.678194046020508</v>
      </c>
      <c r="AV994">
        <v>17.976236343383789</v>
      </c>
      <c r="AW994">
        <v>17.70616340637207</v>
      </c>
      <c r="AX994">
        <v>15.37406063079834</v>
      </c>
      <c r="AY994">
        <v>6.5376443862915039</v>
      </c>
      <c r="AZ994">
        <v>4.0257554054260254</v>
      </c>
      <c r="BA994">
        <v>2.8482732772827148</v>
      </c>
      <c r="BB994">
        <v>1.9309980869293213</v>
      </c>
      <c r="BC994">
        <v>2.0111923217773437</v>
      </c>
      <c r="BD994">
        <v>2.085167407989502</v>
      </c>
      <c r="BE994">
        <v>68.582695007324219</v>
      </c>
      <c r="BF994">
        <v>67.933601379394531</v>
      </c>
      <c r="BG994">
        <v>67.389976501464844</v>
      </c>
      <c r="BH994">
        <v>66.841804504394531</v>
      </c>
      <c r="BI994">
        <v>65.990890502929688</v>
      </c>
      <c r="BJ994">
        <v>65.389976501464844</v>
      </c>
      <c r="BK994">
        <v>64.7890625</v>
      </c>
      <c r="BL994">
        <v>67.956382751464844</v>
      </c>
      <c r="BM994">
        <v>75.229156494140625</v>
      </c>
      <c r="BN994">
        <v>80.281890869140625</v>
      </c>
      <c r="BO994">
        <v>85.075508117675781</v>
      </c>
      <c r="BP994">
        <v>87.68096923828125</v>
      </c>
      <c r="BQ994">
        <v>87.23370361328125</v>
      </c>
      <c r="BR994">
        <v>86.229156494140625</v>
      </c>
      <c r="BS994">
        <v>86.080062866210938</v>
      </c>
      <c r="BT994">
        <v>84.974601745605469</v>
      </c>
      <c r="BU994">
        <v>82.768218994140625</v>
      </c>
      <c r="BV994">
        <v>81.167304992675781</v>
      </c>
      <c r="BW994">
        <v>80.807289123535156</v>
      </c>
      <c r="BX994">
        <v>78.759117126464844</v>
      </c>
      <c r="BY994">
        <v>74.100914001464844</v>
      </c>
      <c r="BZ994">
        <v>70.942718505859375</v>
      </c>
      <c r="CA994">
        <v>69.64453125</v>
      </c>
      <c r="CB994">
        <v>68.639976501464844</v>
      </c>
      <c r="CC994">
        <v>3.0080564022064209</v>
      </c>
      <c r="CD994">
        <v>2.4096717834472656</v>
      </c>
      <c r="CE994">
        <v>2.0226233005523682</v>
      </c>
      <c r="CF994">
        <v>2.6400623321533203</v>
      </c>
      <c r="CG994">
        <v>3.23703932762146</v>
      </c>
      <c r="CH994">
        <v>3.9740703105926514</v>
      </c>
      <c r="CI994">
        <v>3.5218720436096191</v>
      </c>
      <c r="CJ994">
        <v>3.4853651523590088</v>
      </c>
      <c r="CK994">
        <v>1.9455082416534424</v>
      </c>
      <c r="CL994">
        <v>3.6257421970367432</v>
      </c>
      <c r="CM994">
        <v>3.458317756652832</v>
      </c>
      <c r="CN994">
        <v>3.3706440925598145</v>
      </c>
      <c r="CO994">
        <v>3.0906987190246582</v>
      </c>
      <c r="CP994">
        <v>2.9292943477630615</v>
      </c>
      <c r="CQ994">
        <v>3.0979974269866943</v>
      </c>
      <c r="CR994">
        <v>4.092376708984375</v>
      </c>
      <c r="CS994">
        <v>3.2965497970581055</v>
      </c>
      <c r="CT994">
        <v>3.353386402130127</v>
      </c>
      <c r="CU994">
        <v>3.8451581001281738</v>
      </c>
      <c r="CV994">
        <v>4.3154969215393066</v>
      </c>
      <c r="CW994">
        <v>4.6122851371765137</v>
      </c>
      <c r="CX994">
        <v>4.7972445487976074</v>
      </c>
      <c r="CY994">
        <v>4.2730240821838379</v>
      </c>
      <c r="CZ994">
        <v>3.7264313697814941</v>
      </c>
    </row>
    <row r="995" spans="1:104" x14ac:dyDescent="0.25">
      <c r="A995" t="s">
        <v>2624</v>
      </c>
      <c r="B995" t="s">
        <v>24</v>
      </c>
      <c r="C995" t="s">
        <v>25</v>
      </c>
      <c r="D995" t="s">
        <v>186</v>
      </c>
      <c r="E995" t="s">
        <v>182</v>
      </c>
      <c r="F995">
        <v>2026</v>
      </c>
      <c r="G995" t="s">
        <v>174</v>
      </c>
      <c r="H995">
        <v>6</v>
      </c>
      <c r="I995">
        <v>149.03271484375</v>
      </c>
      <c r="J995">
        <v>145.05354309082031</v>
      </c>
      <c r="K995">
        <v>142.26976013183594</v>
      </c>
      <c r="L995">
        <v>141.28202819824219</v>
      </c>
      <c r="M995">
        <v>147.17942810058594</v>
      </c>
      <c r="N995">
        <v>160.40904235839844</v>
      </c>
      <c r="O995">
        <v>174.93580627441406</v>
      </c>
      <c r="P995">
        <v>193.23831176757812</v>
      </c>
      <c r="Q995">
        <v>206.36053466796875</v>
      </c>
      <c r="R995">
        <v>217.37896728515625</v>
      </c>
      <c r="S995">
        <v>227.71345520019531</v>
      </c>
      <c r="T995">
        <v>231.14651489257812</v>
      </c>
      <c r="U995">
        <v>232.07644653320312</v>
      </c>
      <c r="V995">
        <v>231.81825256347656</v>
      </c>
      <c r="W995">
        <v>228.67539978027344</v>
      </c>
      <c r="X995">
        <v>221.87176513671875</v>
      </c>
      <c r="Y995">
        <v>214.14878845214844</v>
      </c>
      <c r="Z995">
        <v>203.80673217773437</v>
      </c>
      <c r="AA995">
        <v>192.75115966796875</v>
      </c>
      <c r="AB995">
        <v>185.94277954101563</v>
      </c>
      <c r="AC995">
        <v>182.95729064941406</v>
      </c>
      <c r="AD995">
        <v>173.4271240234375</v>
      </c>
      <c r="AE995">
        <v>165.90072631835937</v>
      </c>
      <c r="AF995">
        <v>158.61825561523437</v>
      </c>
      <c r="AG995">
        <v>-5.5000871419906616E-2</v>
      </c>
      <c r="AH995">
        <v>0.6456637978553772</v>
      </c>
      <c r="AI995">
        <v>0.29982739686965942</v>
      </c>
      <c r="AJ995">
        <v>0.61218631267547607</v>
      </c>
      <c r="AK995">
        <v>-9.2579483985900879E-2</v>
      </c>
      <c r="AL995">
        <v>-0.11401503533124924</v>
      </c>
      <c r="AM995">
        <v>-1.9326744079589844</v>
      </c>
      <c r="AN995">
        <v>-0.58775198459625244</v>
      </c>
      <c r="AO995">
        <v>0.75674474239349365</v>
      </c>
      <c r="AP995">
        <v>1.6604257822036743</v>
      </c>
      <c r="AQ995">
        <v>5.4599499702453613</v>
      </c>
      <c r="AR995">
        <v>19.035911560058594</v>
      </c>
      <c r="AS995">
        <v>19.011137008666992</v>
      </c>
      <c r="AT995">
        <v>17.569038391113281</v>
      </c>
      <c r="AU995">
        <v>16.637081146240234</v>
      </c>
      <c r="AV995">
        <v>16.623744964599609</v>
      </c>
      <c r="AW995">
        <v>16.606788635253906</v>
      </c>
      <c r="AX995">
        <v>14.160877227783203</v>
      </c>
      <c r="AY995">
        <v>5.4594464302062988</v>
      </c>
      <c r="AZ995">
        <v>3.3692097663879395</v>
      </c>
      <c r="BA995">
        <v>2.488701343536377</v>
      </c>
      <c r="BB995">
        <v>1.5964733362197876</v>
      </c>
      <c r="BC995">
        <v>1.6689530611038208</v>
      </c>
      <c r="BD995">
        <v>1.8319987058639526</v>
      </c>
      <c r="BE995">
        <v>66.728958129882813</v>
      </c>
      <c r="BF995">
        <v>64.739311218261719</v>
      </c>
      <c r="BG995">
        <v>64.335670471191406</v>
      </c>
      <c r="BH995">
        <v>64.174652099609375</v>
      </c>
      <c r="BI995">
        <v>64.222831726074219</v>
      </c>
      <c r="BJ995">
        <v>64.069190979003906</v>
      </c>
      <c r="BK995">
        <v>64.540473937988281</v>
      </c>
      <c r="BL995">
        <v>69.101081848144531</v>
      </c>
      <c r="BM995">
        <v>72.36175537109375</v>
      </c>
      <c r="BN995">
        <v>75.673439025878906</v>
      </c>
      <c r="BO995">
        <v>79.191497802734375</v>
      </c>
      <c r="BP995">
        <v>81.342155456542969</v>
      </c>
      <c r="BQ995">
        <v>82.946052551269531</v>
      </c>
      <c r="BR995">
        <v>83.592155456542969</v>
      </c>
      <c r="BS995">
        <v>82.123855590820312</v>
      </c>
      <c r="BT995">
        <v>82.8812255859375</v>
      </c>
      <c r="BU995">
        <v>82.619300842285156</v>
      </c>
      <c r="BV995">
        <v>80.420455932617188</v>
      </c>
      <c r="BW995">
        <v>78.930801391601563</v>
      </c>
      <c r="BX995">
        <v>77.361595153808594</v>
      </c>
      <c r="BY995">
        <v>75.2664794921875</v>
      </c>
      <c r="BZ995">
        <v>72.548179626464844</v>
      </c>
      <c r="CA995">
        <v>70.947265625</v>
      </c>
      <c r="CB995">
        <v>69.478950500488281</v>
      </c>
      <c r="CC995">
        <v>3.1554756164550781</v>
      </c>
      <c r="CD995">
        <v>2.5228910446166992</v>
      </c>
      <c r="CE995">
        <v>2.1200864315032959</v>
      </c>
      <c r="CF995">
        <v>2.7572274208068848</v>
      </c>
      <c r="CG995">
        <v>3.3696072101593018</v>
      </c>
      <c r="CH995">
        <v>4.1115632057189941</v>
      </c>
      <c r="CI995">
        <v>3.6264150142669678</v>
      </c>
      <c r="CJ995">
        <v>3.583162784576416</v>
      </c>
      <c r="CK995">
        <v>1.9674817323684692</v>
      </c>
      <c r="CL995">
        <v>3.6400048732757568</v>
      </c>
      <c r="CM995">
        <v>3.4700288772583008</v>
      </c>
      <c r="CN995">
        <v>3.3738968372344971</v>
      </c>
      <c r="CO995">
        <v>3.0847821235656738</v>
      </c>
      <c r="CP995">
        <v>2.9218173027038574</v>
      </c>
      <c r="CQ995">
        <v>3.0994625091552734</v>
      </c>
      <c r="CR995">
        <v>4.120600700378418</v>
      </c>
      <c r="CS995">
        <v>3.3652224540710449</v>
      </c>
      <c r="CT995">
        <v>3.4338383674621582</v>
      </c>
      <c r="CU995">
        <v>3.9654560089111328</v>
      </c>
      <c r="CV995">
        <v>4.3892040252685547</v>
      </c>
      <c r="CW995">
        <v>4.7092328071594238</v>
      </c>
      <c r="CX995">
        <v>4.9353699684143066</v>
      </c>
      <c r="CY995">
        <v>4.4122185707092285</v>
      </c>
      <c r="CZ995">
        <v>3.854942798614502</v>
      </c>
    </row>
    <row r="996" spans="1:104" x14ac:dyDescent="0.25">
      <c r="A996" t="s">
        <v>2625</v>
      </c>
      <c r="B996" t="s">
        <v>24</v>
      </c>
      <c r="C996" t="s">
        <v>25</v>
      </c>
      <c r="D996" t="s">
        <v>186</v>
      </c>
      <c r="E996" t="s">
        <v>182</v>
      </c>
      <c r="F996">
        <v>2026</v>
      </c>
      <c r="G996" t="s">
        <v>175</v>
      </c>
      <c r="H996">
        <v>7</v>
      </c>
      <c r="I996">
        <v>154.549560546875</v>
      </c>
      <c r="J996">
        <v>150.9969482421875</v>
      </c>
      <c r="K996">
        <v>147.88169860839844</v>
      </c>
      <c r="L996">
        <v>147.49029541015625</v>
      </c>
      <c r="M996">
        <v>154.5113525390625</v>
      </c>
      <c r="N996">
        <v>170.10848999023437</v>
      </c>
      <c r="O996">
        <v>184.94847106933594</v>
      </c>
      <c r="P996">
        <v>201.75936889648437</v>
      </c>
      <c r="Q996">
        <v>213.74406433105469</v>
      </c>
      <c r="R996">
        <v>225.02406311035156</v>
      </c>
      <c r="S996">
        <v>235.12637329101562</v>
      </c>
      <c r="T996">
        <v>237.51766967773437</v>
      </c>
      <c r="U996">
        <v>239.26930236816406</v>
      </c>
      <c r="V996">
        <v>238.92500305175781</v>
      </c>
      <c r="W996">
        <v>236.0899658203125</v>
      </c>
      <c r="X996">
        <v>231.61143493652344</v>
      </c>
      <c r="Y996">
        <v>224.7779541015625</v>
      </c>
      <c r="Z996">
        <v>213.73063659667969</v>
      </c>
      <c r="AA996">
        <v>201.22602844238281</v>
      </c>
      <c r="AB996">
        <v>193.37321472167969</v>
      </c>
      <c r="AC996">
        <v>189.6370849609375</v>
      </c>
      <c r="AD996">
        <v>179.76649475097656</v>
      </c>
      <c r="AE996">
        <v>171.82562255859375</v>
      </c>
      <c r="AF996">
        <v>164.54939270019531</v>
      </c>
      <c r="AG996">
        <v>9.1567188501358032E-2</v>
      </c>
      <c r="AH996">
        <v>0.65422219038009644</v>
      </c>
      <c r="AI996">
        <v>0.45778253674507141</v>
      </c>
      <c r="AJ996">
        <v>0.86247861385345459</v>
      </c>
      <c r="AK996">
        <v>0.33681538701057434</v>
      </c>
      <c r="AL996">
        <v>0.80598711967468262</v>
      </c>
      <c r="AM996">
        <v>-1.282583475112915</v>
      </c>
      <c r="AN996">
        <v>0.79933375120162964</v>
      </c>
      <c r="AO996">
        <v>1.9987140893936157</v>
      </c>
      <c r="AP996">
        <v>2.2613232135772705</v>
      </c>
      <c r="AQ996">
        <v>6.1270389556884766</v>
      </c>
      <c r="AR996">
        <v>20.553750991821289</v>
      </c>
      <c r="AS996">
        <v>20.832067489624023</v>
      </c>
      <c r="AT996">
        <v>19.294622421264648</v>
      </c>
      <c r="AU996">
        <v>18.398338317871094</v>
      </c>
      <c r="AV996">
        <v>19.348091125488281</v>
      </c>
      <c r="AW996">
        <v>19.411136627197266</v>
      </c>
      <c r="AX996">
        <v>17.127410888671875</v>
      </c>
      <c r="AY996">
        <v>7.7775592803955078</v>
      </c>
      <c r="AZ996">
        <v>4.6685824394226074</v>
      </c>
      <c r="BA996">
        <v>3.2285976409912109</v>
      </c>
      <c r="BB996">
        <v>2.2884008884429932</v>
      </c>
      <c r="BC996">
        <v>2.3967223167419434</v>
      </c>
      <c r="BD996">
        <v>2.4146838188171387</v>
      </c>
      <c r="BE996">
        <v>72.043617248535156</v>
      </c>
      <c r="BF996">
        <v>71.798179626464844</v>
      </c>
      <c r="BG996">
        <v>71.447265625</v>
      </c>
      <c r="BH996">
        <v>71.346351623535156</v>
      </c>
      <c r="BI996">
        <v>71.341796875</v>
      </c>
      <c r="BJ996">
        <v>71.192710876464844</v>
      </c>
      <c r="BK996">
        <v>70.990890502929688</v>
      </c>
      <c r="BL996">
        <v>72.75</v>
      </c>
      <c r="BM996">
        <v>74.960929870605469</v>
      </c>
      <c r="BN996">
        <v>78.864578247070312</v>
      </c>
      <c r="BO996">
        <v>82.32550048828125</v>
      </c>
      <c r="BP996">
        <v>85.33917236328125</v>
      </c>
      <c r="BQ996">
        <v>86.185531616210938</v>
      </c>
      <c r="BR996">
        <v>87.479156494140625</v>
      </c>
      <c r="BS996">
        <v>87.729148864746094</v>
      </c>
      <c r="BT996">
        <v>85.935531616210937</v>
      </c>
      <c r="BU996">
        <v>83.277328491210937</v>
      </c>
      <c r="BV996">
        <v>81.570953369140625</v>
      </c>
      <c r="BW996">
        <v>81.364578247070313</v>
      </c>
      <c r="BX996">
        <v>80.009109497070312</v>
      </c>
      <c r="BY996">
        <v>76.4609375</v>
      </c>
      <c r="BZ996">
        <v>74.403648376464844</v>
      </c>
      <c r="CA996">
        <v>73.302734375</v>
      </c>
      <c r="CB996">
        <v>73.048179626464844</v>
      </c>
      <c r="CC996">
        <v>3.1722893714904785</v>
      </c>
      <c r="CD996">
        <v>2.5454151630401611</v>
      </c>
      <c r="CE996">
        <v>2.1354286670684814</v>
      </c>
      <c r="CF996">
        <v>2.7899878025054932</v>
      </c>
      <c r="CG996">
        <v>3.4298379421234131</v>
      </c>
      <c r="CH996">
        <v>4.2280063629150391</v>
      </c>
      <c r="CI996">
        <v>3.7166457176208496</v>
      </c>
      <c r="CJ996">
        <v>3.626370906829834</v>
      </c>
      <c r="CK996">
        <v>1.9752589464187622</v>
      </c>
      <c r="CL996">
        <v>3.6531565189361572</v>
      </c>
      <c r="CM996">
        <v>3.4735176563262939</v>
      </c>
      <c r="CN996">
        <v>3.3604333400726318</v>
      </c>
      <c r="CO996">
        <v>3.0826959609985352</v>
      </c>
      <c r="CP996">
        <v>2.9188711643218994</v>
      </c>
      <c r="CQ996">
        <v>3.1016314029693604</v>
      </c>
      <c r="CR996">
        <v>4.1693630218505859</v>
      </c>
      <c r="CS996">
        <v>3.4231610298156738</v>
      </c>
      <c r="CT996">
        <v>3.4896416664123535</v>
      </c>
      <c r="CU996">
        <v>4.0129818916320801</v>
      </c>
      <c r="CV996">
        <v>4.4258379936218262</v>
      </c>
      <c r="CW996">
        <v>4.732337474822998</v>
      </c>
      <c r="CX996">
        <v>4.9605255126953125</v>
      </c>
      <c r="CY996">
        <v>4.4302096366882324</v>
      </c>
      <c r="CZ996">
        <v>3.8766024112701416</v>
      </c>
    </row>
    <row r="997" spans="1:104" x14ac:dyDescent="0.25">
      <c r="A997" t="s">
        <v>2626</v>
      </c>
      <c r="B997" t="s">
        <v>24</v>
      </c>
      <c r="C997" t="s">
        <v>25</v>
      </c>
      <c r="D997" t="s">
        <v>186</v>
      </c>
      <c r="E997" t="s">
        <v>182</v>
      </c>
      <c r="F997">
        <v>2026</v>
      </c>
      <c r="G997" t="s">
        <v>176</v>
      </c>
      <c r="H997">
        <v>8</v>
      </c>
      <c r="I997">
        <v>158.99160766601562</v>
      </c>
      <c r="J997">
        <v>154.98832702636719</v>
      </c>
      <c r="K997">
        <v>151.91815185546875</v>
      </c>
      <c r="L997">
        <v>151.45132446289062</v>
      </c>
      <c r="M997">
        <v>158.52775573730469</v>
      </c>
      <c r="N997">
        <v>175.41642761230469</v>
      </c>
      <c r="O997">
        <v>191.29617309570312</v>
      </c>
      <c r="P997">
        <v>207.41041564941406</v>
      </c>
      <c r="Q997">
        <v>220.95303344726562</v>
      </c>
      <c r="R997">
        <v>232.63722229003906</v>
      </c>
      <c r="S997">
        <v>243.60107421875</v>
      </c>
      <c r="T997">
        <v>246.62283325195312</v>
      </c>
      <c r="U997">
        <v>248.67332458496094</v>
      </c>
      <c r="V997">
        <v>248.47019958496094</v>
      </c>
      <c r="W997">
        <v>245.976318359375</v>
      </c>
      <c r="X997">
        <v>239.80325317382812</v>
      </c>
      <c r="Y997">
        <v>231.72023010253906</v>
      </c>
      <c r="Z997">
        <v>221.73637390136719</v>
      </c>
      <c r="AA997">
        <v>209.6773681640625</v>
      </c>
      <c r="AB997">
        <v>202.75767517089844</v>
      </c>
      <c r="AC997">
        <v>196.90805053710937</v>
      </c>
      <c r="AD997">
        <v>186.07789611816406</v>
      </c>
      <c r="AE997">
        <v>177.40922546386719</v>
      </c>
      <c r="AF997">
        <v>169.61372375488281</v>
      </c>
      <c r="AG997">
        <v>0.11675179749727249</v>
      </c>
      <c r="AH997">
        <v>0.66762179136276245</v>
      </c>
      <c r="AI997">
        <v>0.49208983778953552</v>
      </c>
      <c r="AJ997">
        <v>0.91949969530105591</v>
      </c>
      <c r="AK997">
        <v>0.41389057040214539</v>
      </c>
      <c r="AL997">
        <v>0.9781685471534729</v>
      </c>
      <c r="AM997">
        <v>-1.2065595388412476</v>
      </c>
      <c r="AN997">
        <v>1.0436036586761475</v>
      </c>
      <c r="AO997">
        <v>2.2580068111419678</v>
      </c>
      <c r="AP997">
        <v>2.4236111640930176</v>
      </c>
      <c r="AQ997">
        <v>6.4232349395751953</v>
      </c>
      <c r="AR997">
        <v>21.490518569946289</v>
      </c>
      <c r="AS997">
        <v>21.836923599243164</v>
      </c>
      <c r="AT997">
        <v>20.243593215942383</v>
      </c>
      <c r="AU997">
        <v>19.35386848449707</v>
      </c>
      <c r="AV997">
        <v>20.340999603271484</v>
      </c>
      <c r="AW997">
        <v>20.320858001708984</v>
      </c>
      <c r="AX997">
        <v>18.128242492675781</v>
      </c>
      <c r="AY997">
        <v>8.4313764572143555</v>
      </c>
      <c r="AZ997">
        <v>5.0820040702819824</v>
      </c>
      <c r="BA997">
        <v>3.4577181339263916</v>
      </c>
      <c r="BB997">
        <v>2.4704329967498779</v>
      </c>
      <c r="BC997">
        <v>2.5804758071899414</v>
      </c>
      <c r="BD997">
        <v>2.5699050426483154</v>
      </c>
      <c r="BE997">
        <v>73.830123901367188</v>
      </c>
      <c r="BF997">
        <v>72.922782897949219</v>
      </c>
      <c r="BG997">
        <v>72.322784423828125</v>
      </c>
      <c r="BH997">
        <v>71.957687377929687</v>
      </c>
      <c r="BI997">
        <v>70.993972778320313</v>
      </c>
      <c r="BJ997">
        <v>70.793968200683594</v>
      </c>
      <c r="BK997">
        <v>70.7095947265625</v>
      </c>
      <c r="BL997">
        <v>72.018333435058594</v>
      </c>
      <c r="BM997">
        <v>76.294174194335938</v>
      </c>
      <c r="BN997">
        <v>80.173782348632812</v>
      </c>
      <c r="BO997">
        <v>84.349678039550781</v>
      </c>
      <c r="BP997">
        <v>85.959228515625</v>
      </c>
      <c r="BQ997">
        <v>87.876106262207031</v>
      </c>
      <c r="BR997">
        <v>86.5146484375</v>
      </c>
      <c r="BS997">
        <v>86.781074523925781</v>
      </c>
      <c r="BT997">
        <v>87.186965942382813</v>
      </c>
      <c r="BU997">
        <v>86.612319946289063</v>
      </c>
      <c r="BV997">
        <v>86.093048095703125</v>
      </c>
      <c r="BW997">
        <v>83.562843322753906</v>
      </c>
      <c r="BX997">
        <v>80.963973999023438</v>
      </c>
      <c r="BY997">
        <v>77.968612670898437</v>
      </c>
      <c r="BZ997">
        <v>75.913375854492188</v>
      </c>
      <c r="CA997">
        <v>75.309730529785156</v>
      </c>
      <c r="CB997">
        <v>74.846954345703125</v>
      </c>
      <c r="CC997">
        <v>3.2578451633453369</v>
      </c>
      <c r="CD997">
        <v>2.6079628467559814</v>
      </c>
      <c r="CE997">
        <v>2.1894721984863281</v>
      </c>
      <c r="CF997">
        <v>2.859821081161499</v>
      </c>
      <c r="CG997">
        <v>3.5130116939544678</v>
      </c>
      <c r="CH997">
        <v>4.3524789810180664</v>
      </c>
      <c r="CI997">
        <v>3.8375513553619385</v>
      </c>
      <c r="CJ997">
        <v>3.7214298248291016</v>
      </c>
      <c r="CK997">
        <v>2.0381898880004883</v>
      </c>
      <c r="CL997">
        <v>3.7698345184326172</v>
      </c>
      <c r="CM997">
        <v>3.5928053855895996</v>
      </c>
      <c r="CN997">
        <v>3.4831428527832031</v>
      </c>
      <c r="CO997">
        <v>3.1981596946716309</v>
      </c>
      <c r="CP997">
        <v>3.030146598815918</v>
      </c>
      <c r="CQ997">
        <v>3.2254824638366699</v>
      </c>
      <c r="CR997">
        <v>4.3090972900390625</v>
      </c>
      <c r="CS997">
        <v>3.5223515033721924</v>
      </c>
      <c r="CT997">
        <v>3.613631010055542</v>
      </c>
      <c r="CU997">
        <v>4.1742081642150879</v>
      </c>
      <c r="CV997">
        <v>4.6341414451599121</v>
      </c>
      <c r="CW997">
        <v>4.9061040878295898</v>
      </c>
      <c r="CX997">
        <v>5.1261367797851562</v>
      </c>
      <c r="CY997">
        <v>4.5660886764526367</v>
      </c>
      <c r="CZ997">
        <v>3.9887714385986328</v>
      </c>
    </row>
    <row r="998" spans="1:104" x14ac:dyDescent="0.25">
      <c r="A998" t="s">
        <v>2627</v>
      </c>
      <c r="B998" t="s">
        <v>24</v>
      </c>
      <c r="C998" t="s">
        <v>25</v>
      </c>
      <c r="D998" t="s">
        <v>186</v>
      </c>
      <c r="E998" t="s">
        <v>182</v>
      </c>
      <c r="F998">
        <v>2026</v>
      </c>
      <c r="G998" t="s">
        <v>177</v>
      </c>
      <c r="H998">
        <v>9</v>
      </c>
      <c r="I998">
        <v>157.13890075683594</v>
      </c>
      <c r="J998">
        <v>153.26762390136719</v>
      </c>
      <c r="K998">
        <v>150.41197204589844</v>
      </c>
      <c r="L998">
        <v>150.3187255859375</v>
      </c>
      <c r="M998">
        <v>158.65116882324219</v>
      </c>
      <c r="N998">
        <v>175.80964660644531</v>
      </c>
      <c r="O998">
        <v>195.41921997070312</v>
      </c>
      <c r="P998">
        <v>212.04910278320312</v>
      </c>
      <c r="Q998">
        <v>229.54306030273438</v>
      </c>
      <c r="R998">
        <v>244.70843505859375</v>
      </c>
      <c r="S998">
        <v>256.29611206054687</v>
      </c>
      <c r="T998">
        <v>259.87225341796875</v>
      </c>
      <c r="U998">
        <v>261.70974731445312</v>
      </c>
      <c r="V998">
        <v>260.69100952148437</v>
      </c>
      <c r="W998">
        <v>257.16107177734375</v>
      </c>
      <c r="X998">
        <v>248.40249633789063</v>
      </c>
      <c r="Y998">
        <v>236.89646911621094</v>
      </c>
      <c r="Z998">
        <v>225.88919067382812</v>
      </c>
      <c r="AA998">
        <v>214.49557495117187</v>
      </c>
      <c r="AB998">
        <v>209.30955505371094</v>
      </c>
      <c r="AC998">
        <v>199.842041015625</v>
      </c>
      <c r="AD998">
        <v>187.23492431640625</v>
      </c>
      <c r="AE998">
        <v>177.04983520507812</v>
      </c>
      <c r="AF998">
        <v>168.96432495117187</v>
      </c>
      <c r="AG998">
        <v>0.16873246431350708</v>
      </c>
      <c r="AH998">
        <v>0.65735214948654175</v>
      </c>
      <c r="AI998">
        <v>0.53976845741271973</v>
      </c>
      <c r="AJ998">
        <v>0.9921911358833313</v>
      </c>
      <c r="AK998">
        <v>0.56534498929977417</v>
      </c>
      <c r="AL998">
        <v>1.3007082939147949</v>
      </c>
      <c r="AM998">
        <v>-0.96384167671203613</v>
      </c>
      <c r="AN998">
        <v>1.5628331899642944</v>
      </c>
      <c r="AO998">
        <v>2.7810609340667725</v>
      </c>
      <c r="AP998">
        <v>2.7467994689941406</v>
      </c>
      <c r="AQ998">
        <v>6.9329051971435547</v>
      </c>
      <c r="AR998">
        <v>22.998067855834961</v>
      </c>
      <c r="AS998">
        <v>23.423555374145508</v>
      </c>
      <c r="AT998">
        <v>21.660268783569336</v>
      </c>
      <c r="AU998">
        <v>20.66624641418457</v>
      </c>
      <c r="AV998">
        <v>21.774408340454102</v>
      </c>
      <c r="AW998">
        <v>21.465114593505859</v>
      </c>
      <c r="AX998">
        <v>19.264890670776367</v>
      </c>
      <c r="AY998">
        <v>9.3561639785766602</v>
      </c>
      <c r="AZ998">
        <v>5.6671566963195801</v>
      </c>
      <c r="BA998">
        <v>3.7399337291717529</v>
      </c>
      <c r="BB998">
        <v>2.7080037593841553</v>
      </c>
      <c r="BC998">
        <v>2.802513599395752</v>
      </c>
      <c r="BD998">
        <v>2.7329657077789307</v>
      </c>
      <c r="BE998">
        <v>71.990890502929687</v>
      </c>
      <c r="BF998">
        <v>71.789070129394531</v>
      </c>
      <c r="BG998">
        <v>71.341796875</v>
      </c>
      <c r="BH998">
        <v>70.942710876464844</v>
      </c>
      <c r="BI998">
        <v>70.89453125</v>
      </c>
      <c r="BJ998">
        <v>70.389984130859375</v>
      </c>
      <c r="BK998">
        <v>71.947265625</v>
      </c>
      <c r="BL998">
        <v>72.552734375</v>
      </c>
      <c r="BM998">
        <v>77.320945739746094</v>
      </c>
      <c r="BN998">
        <v>83.176414489746094</v>
      </c>
      <c r="BO998">
        <v>87.655563354492187</v>
      </c>
      <c r="BP998">
        <v>90.458297729492188</v>
      </c>
      <c r="BQ998">
        <v>90.4674072265625</v>
      </c>
      <c r="BR998">
        <v>91.011032104492188</v>
      </c>
      <c r="BS998">
        <v>90.655570983886719</v>
      </c>
      <c r="BT998">
        <v>90.550094604492188</v>
      </c>
      <c r="BU998">
        <v>90.988258361816406</v>
      </c>
      <c r="BV998">
        <v>89.387344360351563</v>
      </c>
      <c r="BW998">
        <v>87.531883239746094</v>
      </c>
      <c r="BX998">
        <v>82.509109497070313</v>
      </c>
      <c r="BY998">
        <v>79.947265625</v>
      </c>
      <c r="BZ998">
        <v>78.293617248535156</v>
      </c>
      <c r="CA998">
        <v>76.697265625</v>
      </c>
      <c r="CB998">
        <v>75.293617248535156</v>
      </c>
      <c r="CC998">
        <v>3.2162339687347412</v>
      </c>
      <c r="CD998">
        <v>2.5763096809387207</v>
      </c>
      <c r="CE998">
        <v>2.1656451225280762</v>
      </c>
      <c r="CF998">
        <v>2.835402250289917</v>
      </c>
      <c r="CG998">
        <v>3.5118551254272461</v>
      </c>
      <c r="CH998">
        <v>4.3575143814086914</v>
      </c>
      <c r="CI998">
        <v>3.9163222312927246</v>
      </c>
      <c r="CJ998">
        <v>3.8008158206939697</v>
      </c>
      <c r="CK998">
        <v>2.1151764392852783</v>
      </c>
      <c r="CL998">
        <v>3.9625167846679687</v>
      </c>
      <c r="CM998">
        <v>3.7771754264831543</v>
      </c>
      <c r="CN998">
        <v>3.6666686534881592</v>
      </c>
      <c r="CO998">
        <v>3.3623831272125244</v>
      </c>
      <c r="CP998">
        <v>3.1760306358337402</v>
      </c>
      <c r="CQ998">
        <v>3.3683788776397705</v>
      </c>
      <c r="CR998">
        <v>4.4590024948120117</v>
      </c>
      <c r="CS998">
        <v>3.5967421531677246</v>
      </c>
      <c r="CT998">
        <v>3.6768991947174072</v>
      </c>
      <c r="CU998">
        <v>4.2661008834838867</v>
      </c>
      <c r="CV998">
        <v>4.7799286842346191</v>
      </c>
      <c r="CW998">
        <v>4.9752631187438965</v>
      </c>
      <c r="CX998">
        <v>5.153569221496582</v>
      </c>
      <c r="CY998">
        <v>4.5520772933959961</v>
      </c>
      <c r="CZ998">
        <v>3.9692783355712891</v>
      </c>
    </row>
    <row r="999" spans="1:104" x14ac:dyDescent="0.25">
      <c r="A999" t="s">
        <v>2628</v>
      </c>
      <c r="B999" t="s">
        <v>24</v>
      </c>
      <c r="C999" t="s">
        <v>25</v>
      </c>
      <c r="D999" t="s">
        <v>186</v>
      </c>
      <c r="E999" t="s">
        <v>182</v>
      </c>
      <c r="F999">
        <v>2026</v>
      </c>
      <c r="G999" t="s">
        <v>178</v>
      </c>
      <c r="H999">
        <v>10</v>
      </c>
      <c r="I999">
        <v>154.97659301757812</v>
      </c>
      <c r="J999">
        <v>151.0025634765625</v>
      </c>
      <c r="K999">
        <v>147.8203125</v>
      </c>
      <c r="L999">
        <v>146.9368896484375</v>
      </c>
      <c r="M999">
        <v>153.695068359375</v>
      </c>
      <c r="N999">
        <v>167.4930419921875</v>
      </c>
      <c r="O999">
        <v>185.43603515625</v>
      </c>
      <c r="P999">
        <v>201.27922058105469</v>
      </c>
      <c r="Q999">
        <v>215.8936767578125</v>
      </c>
      <c r="R999">
        <v>228.68301391601562</v>
      </c>
      <c r="S999">
        <v>240.99871826171875</v>
      </c>
      <c r="T999">
        <v>246.04728698730469</v>
      </c>
      <c r="U999">
        <v>248.52099609375</v>
      </c>
      <c r="V999">
        <v>250.43409729003906</v>
      </c>
      <c r="W999">
        <v>247.68861389160156</v>
      </c>
      <c r="X999">
        <v>239.56173706054687</v>
      </c>
      <c r="Y999">
        <v>228.87962341308594</v>
      </c>
      <c r="Z999">
        <v>217.45382690429687</v>
      </c>
      <c r="AA999">
        <v>207.83268737792969</v>
      </c>
      <c r="AB999">
        <v>199.87831115722656</v>
      </c>
      <c r="AC999">
        <v>191.09552001953125</v>
      </c>
      <c r="AD999">
        <v>179.01344299316406</v>
      </c>
      <c r="AE999">
        <v>171.0037841796875</v>
      </c>
      <c r="AF999">
        <v>164.3145751953125</v>
      </c>
      <c r="AG999">
        <v>2.9494661837816238E-2</v>
      </c>
      <c r="AH999">
        <v>0.65820813179016113</v>
      </c>
      <c r="AI999">
        <v>0.39583227038383484</v>
      </c>
      <c r="AJ999">
        <v>0.76663511991500854</v>
      </c>
      <c r="AK999">
        <v>0.16033126413822174</v>
      </c>
      <c r="AL999">
        <v>0.42787781357765198</v>
      </c>
      <c r="AM999">
        <v>-1.5928958654403687</v>
      </c>
      <c r="AN999">
        <v>0.23119987547397614</v>
      </c>
      <c r="AO999">
        <v>1.5260251760482788</v>
      </c>
      <c r="AP999">
        <v>2.0776026248931885</v>
      </c>
      <c r="AQ999">
        <v>6.0633621215820313</v>
      </c>
      <c r="AR999">
        <v>20.851434707641602</v>
      </c>
      <c r="AS999">
        <v>21.103076934814453</v>
      </c>
      <c r="AT999">
        <v>19.706014633178711</v>
      </c>
      <c r="AU999">
        <v>18.775863647460938</v>
      </c>
      <c r="AV999">
        <v>19.176239013671875</v>
      </c>
      <c r="AW999">
        <v>18.953777313232422</v>
      </c>
      <c r="AX999">
        <v>16.495220184326172</v>
      </c>
      <c r="AY999">
        <v>7.1711773872375488</v>
      </c>
      <c r="AZ999">
        <v>4.3443903923034668</v>
      </c>
      <c r="BA999">
        <v>2.987795352935791</v>
      </c>
      <c r="BB999">
        <v>2.0301191806793213</v>
      </c>
      <c r="BC999">
        <v>2.1245448589324951</v>
      </c>
      <c r="BD999">
        <v>2.2102553844451904</v>
      </c>
      <c r="BE999">
        <v>69.850746154785156</v>
      </c>
      <c r="BF999">
        <v>68.4351806640625</v>
      </c>
      <c r="BG999">
        <v>67.805549621582031</v>
      </c>
      <c r="BH999">
        <v>67.543617248535156</v>
      </c>
      <c r="BI999">
        <v>66.195693969726562</v>
      </c>
      <c r="BJ999">
        <v>65.650497436523438</v>
      </c>
      <c r="BK999">
        <v>65.332855224609375</v>
      </c>
      <c r="BL999">
        <v>66.760520935058594</v>
      </c>
      <c r="BM999">
        <v>71.625259399414063</v>
      </c>
      <c r="BN999">
        <v>77.923599243164062</v>
      </c>
      <c r="BO999">
        <v>83.6795654296875</v>
      </c>
      <c r="BP999">
        <v>85.637344360351563</v>
      </c>
      <c r="BQ999">
        <v>87.670448303222656</v>
      </c>
      <c r="BR999">
        <v>88.569534301757813</v>
      </c>
      <c r="BS999">
        <v>87.927825927734375</v>
      </c>
      <c r="BT999">
        <v>86.212669372558594</v>
      </c>
      <c r="BU999">
        <v>86.066558837890625</v>
      </c>
      <c r="BV999">
        <v>85.069381713867187</v>
      </c>
      <c r="BW999">
        <v>82.093536376953125</v>
      </c>
      <c r="BX999">
        <v>79.497016906738281</v>
      </c>
      <c r="BY999">
        <v>76.257377624511719</v>
      </c>
      <c r="BZ999">
        <v>73.433769226074219</v>
      </c>
      <c r="CA999">
        <v>72.138404846191406</v>
      </c>
      <c r="CB999">
        <v>71.048019409179688</v>
      </c>
      <c r="CC999">
        <v>3.2085118293762207</v>
      </c>
      <c r="CD999">
        <v>2.5673344135284424</v>
      </c>
      <c r="CE999">
        <v>2.1527130603790283</v>
      </c>
      <c r="CF999">
        <v>2.8033885955810547</v>
      </c>
      <c r="CG999">
        <v>3.4409346580505371</v>
      </c>
      <c r="CH999">
        <v>4.1981344223022461</v>
      </c>
      <c r="CI999">
        <v>3.7588260173797607</v>
      </c>
      <c r="CJ999">
        <v>3.6496260166168213</v>
      </c>
      <c r="CK999">
        <v>2.0122122764587402</v>
      </c>
      <c r="CL999">
        <v>3.7466073036193848</v>
      </c>
      <c r="CM999">
        <v>3.5931272506713867</v>
      </c>
      <c r="CN999">
        <v>3.5114719867706299</v>
      </c>
      <c r="CO999">
        <v>3.2295341491699219</v>
      </c>
      <c r="CP999">
        <v>3.0859804153442383</v>
      </c>
      <c r="CQ999">
        <v>3.2816445827484131</v>
      </c>
      <c r="CR999">
        <v>4.3495607376098633</v>
      </c>
      <c r="CS999">
        <v>3.5153243541717529</v>
      </c>
      <c r="CT999">
        <v>3.580852746963501</v>
      </c>
      <c r="CU999">
        <v>4.1803693771362305</v>
      </c>
      <c r="CV999">
        <v>4.612605094909668</v>
      </c>
      <c r="CW999">
        <v>4.8071475028991699</v>
      </c>
      <c r="CX999">
        <v>4.9832620620727539</v>
      </c>
      <c r="CY999">
        <v>4.4469938278198242</v>
      </c>
      <c r="CZ999">
        <v>3.9043488502502441</v>
      </c>
    </row>
    <row r="1000" spans="1:104" x14ac:dyDescent="0.25">
      <c r="A1000" t="s">
        <v>2629</v>
      </c>
      <c r="B1000" t="s">
        <v>24</v>
      </c>
      <c r="C1000" t="s">
        <v>25</v>
      </c>
      <c r="D1000" t="s">
        <v>186</v>
      </c>
      <c r="E1000" t="s">
        <v>182</v>
      </c>
      <c r="F1000">
        <v>2026</v>
      </c>
      <c r="G1000" t="s">
        <v>179</v>
      </c>
      <c r="H1000">
        <v>11</v>
      </c>
      <c r="I1000">
        <v>144.34274291992187</v>
      </c>
      <c r="J1000">
        <v>140.78924560546875</v>
      </c>
      <c r="K1000">
        <v>138.205322265625</v>
      </c>
      <c r="L1000">
        <v>138.00099182128906</v>
      </c>
      <c r="M1000">
        <v>144.967041015625</v>
      </c>
      <c r="N1000">
        <v>157.0645751953125</v>
      </c>
      <c r="O1000">
        <v>172.0528564453125</v>
      </c>
      <c r="P1000">
        <v>188.76185607910156</v>
      </c>
      <c r="Q1000">
        <v>202.30244445800781</v>
      </c>
      <c r="R1000">
        <v>214.15568542480469</v>
      </c>
      <c r="S1000">
        <v>225.43133544921875</v>
      </c>
      <c r="T1000">
        <v>229.63531494140625</v>
      </c>
      <c r="U1000">
        <v>232.27369689941406</v>
      </c>
      <c r="V1000">
        <v>234.34024047851562</v>
      </c>
      <c r="W1000">
        <v>231.72068786621094</v>
      </c>
      <c r="X1000">
        <v>223.07293701171875</v>
      </c>
      <c r="Y1000">
        <v>213.10124206542969</v>
      </c>
      <c r="Z1000">
        <v>203.53692626953125</v>
      </c>
      <c r="AA1000">
        <v>190.00296020507812</v>
      </c>
      <c r="AB1000">
        <v>181.07740783691406</v>
      </c>
      <c r="AC1000">
        <v>175.29515075683594</v>
      </c>
      <c r="AD1000">
        <v>165.4930419921875</v>
      </c>
      <c r="AE1000">
        <v>158.28457641601562</v>
      </c>
      <c r="AF1000">
        <v>152.46109008789062</v>
      </c>
      <c r="AG1000">
        <v>-7.3960177600383759E-2</v>
      </c>
      <c r="AH1000">
        <v>0.62623685598373413</v>
      </c>
      <c r="AI1000">
        <v>0.27128022909164429</v>
      </c>
      <c r="AJ1000">
        <v>0.56708270311355591</v>
      </c>
      <c r="AK1000">
        <v>-0.14706169068813324</v>
      </c>
      <c r="AL1000">
        <v>-0.22586047649383545</v>
      </c>
      <c r="AM1000">
        <v>-1.9959020614624023</v>
      </c>
      <c r="AN1000">
        <v>-0.75439453125</v>
      </c>
      <c r="AO1000">
        <v>0.58613067865371704</v>
      </c>
      <c r="AP1000">
        <v>1.5661386251449585</v>
      </c>
      <c r="AQ1000">
        <v>5.3208165168762207</v>
      </c>
      <c r="AR1000">
        <v>18.749658584594727</v>
      </c>
      <c r="AS1000">
        <v>18.842155456542969</v>
      </c>
      <c r="AT1000">
        <v>17.581047058105469</v>
      </c>
      <c r="AU1000">
        <v>16.682285308837891</v>
      </c>
      <c r="AV1000">
        <v>16.445297241210938</v>
      </c>
      <c r="AW1000">
        <v>16.26873779296875</v>
      </c>
      <c r="AX1000">
        <v>13.850245475769043</v>
      </c>
      <c r="AY1000">
        <v>5.1237502098083496</v>
      </c>
      <c r="AZ1000">
        <v>3.1353163719177246</v>
      </c>
      <c r="BA1000">
        <v>2.3010187149047852</v>
      </c>
      <c r="BB1000">
        <v>1.4472479820251465</v>
      </c>
      <c r="BC1000">
        <v>1.5119061470031738</v>
      </c>
      <c r="BD1000">
        <v>1.6997767686843872</v>
      </c>
      <c r="BE1000">
        <v>65.027618408203125</v>
      </c>
      <c r="BF1000">
        <v>64.466156005859375</v>
      </c>
      <c r="BG1000">
        <v>62.593837738037109</v>
      </c>
      <c r="BH1000">
        <v>62.184429168701172</v>
      </c>
      <c r="BI1000">
        <v>61.915626525878906</v>
      </c>
      <c r="BJ1000">
        <v>61.189201354980469</v>
      </c>
      <c r="BK1000">
        <v>60.649215698242187</v>
      </c>
      <c r="BL1000">
        <v>62.338485717773438</v>
      </c>
      <c r="BM1000">
        <v>68.615837097167969</v>
      </c>
      <c r="BN1000">
        <v>75.151931762695312</v>
      </c>
      <c r="BO1000">
        <v>80.607414245605469</v>
      </c>
      <c r="BP1000">
        <v>84.645957946777344</v>
      </c>
      <c r="BQ1000">
        <v>85.9556884765625</v>
      </c>
      <c r="BR1000">
        <v>85.707229614257813</v>
      </c>
      <c r="BS1000">
        <v>85.49530029296875</v>
      </c>
      <c r="BT1000">
        <v>84.339866638183594</v>
      </c>
      <c r="BU1000">
        <v>83.05059814453125</v>
      </c>
      <c r="BV1000">
        <v>77.921653747558594</v>
      </c>
      <c r="BW1000">
        <v>74.466148376464844</v>
      </c>
      <c r="BX1000">
        <v>70.912979125976563</v>
      </c>
      <c r="BY1000">
        <v>69.108207702636719</v>
      </c>
      <c r="BZ1000">
        <v>66.619064331054687</v>
      </c>
      <c r="CA1000">
        <v>65.344367980957031</v>
      </c>
      <c r="CB1000">
        <v>64.158676147460938</v>
      </c>
      <c r="CC1000">
        <v>3.0763201713562012</v>
      </c>
      <c r="CD1000">
        <v>2.4646065235137939</v>
      </c>
      <c r="CE1000">
        <v>2.0727889537811279</v>
      </c>
      <c r="CF1000">
        <v>2.7107627391815186</v>
      </c>
      <c r="CG1000">
        <v>3.3408288955688477</v>
      </c>
      <c r="CH1000">
        <v>4.0524959564208984</v>
      </c>
      <c r="CI1000">
        <v>3.5900888442993164</v>
      </c>
      <c r="CJ1000">
        <v>3.5238845348358154</v>
      </c>
      <c r="CK1000">
        <v>1.9413312673568726</v>
      </c>
      <c r="CL1000">
        <v>3.6124229431152344</v>
      </c>
      <c r="CM1000">
        <v>3.4605164527893066</v>
      </c>
      <c r="CN1000">
        <v>3.3742165565490723</v>
      </c>
      <c r="CO1000">
        <v>3.1077032089233398</v>
      </c>
      <c r="CP1000">
        <v>2.9731366634368896</v>
      </c>
      <c r="CQ1000">
        <v>3.1608777046203613</v>
      </c>
      <c r="CR1000">
        <v>4.1700358390808105</v>
      </c>
      <c r="CS1000">
        <v>3.370133638381958</v>
      </c>
      <c r="CT1000">
        <v>3.4515917301177979</v>
      </c>
      <c r="CU1000">
        <v>3.9341194629669189</v>
      </c>
      <c r="CV1000">
        <v>4.3006939888000488</v>
      </c>
      <c r="CW1000">
        <v>4.5391941070556641</v>
      </c>
      <c r="CX1000">
        <v>4.7408733367919922</v>
      </c>
      <c r="CY1000">
        <v>4.237147331237793</v>
      </c>
      <c r="CZ1000">
        <v>3.729517936706543</v>
      </c>
    </row>
    <row r="1001" spans="1:104" x14ac:dyDescent="0.25">
      <c r="A1001" t="s">
        <v>2630</v>
      </c>
      <c r="B1001" t="s">
        <v>24</v>
      </c>
      <c r="C1001" t="s">
        <v>25</v>
      </c>
      <c r="D1001" t="s">
        <v>186</v>
      </c>
      <c r="E1001" t="s">
        <v>182</v>
      </c>
      <c r="F1001">
        <v>2026</v>
      </c>
      <c r="G1001" t="s">
        <v>180</v>
      </c>
      <c r="H1001">
        <v>12</v>
      </c>
      <c r="I1001">
        <v>125.42149353027344</v>
      </c>
      <c r="J1001">
        <v>123.07366180419922</v>
      </c>
      <c r="K1001">
        <v>122.13943481445312</v>
      </c>
      <c r="L1001">
        <v>122.19870758056641</v>
      </c>
      <c r="M1001">
        <v>128.18870544433594</v>
      </c>
      <c r="N1001">
        <v>138.23139953613281</v>
      </c>
      <c r="O1001">
        <v>152.62716674804687</v>
      </c>
      <c r="P1001">
        <v>163.80122375488281</v>
      </c>
      <c r="Q1001">
        <v>168.97074890136719</v>
      </c>
      <c r="R1001">
        <v>170.34538269042969</v>
      </c>
      <c r="S1001">
        <v>170.42352294921875</v>
      </c>
      <c r="T1001">
        <v>166.7899169921875</v>
      </c>
      <c r="U1001">
        <v>164.73445129394531</v>
      </c>
      <c r="V1001">
        <v>162.28083801269531</v>
      </c>
      <c r="W1001">
        <v>159.81362915039062</v>
      </c>
      <c r="X1001">
        <v>157.23255920410156</v>
      </c>
      <c r="Y1001">
        <v>157.34906005859375</v>
      </c>
      <c r="Z1001">
        <v>158.95135498046875</v>
      </c>
      <c r="AA1001">
        <v>154.89204406738281</v>
      </c>
      <c r="AB1001">
        <v>149.6549072265625</v>
      </c>
      <c r="AC1001">
        <v>145.89601135253906</v>
      </c>
      <c r="AD1001">
        <v>140.53596496582031</v>
      </c>
      <c r="AE1001">
        <v>134.87263488769531</v>
      </c>
      <c r="AF1001">
        <v>130.367919921875</v>
      </c>
      <c r="AG1001">
        <v>-0.62407422065734863</v>
      </c>
      <c r="AH1001">
        <v>0.60596352815628052</v>
      </c>
      <c r="AI1001">
        <v>-0.31643348932266235</v>
      </c>
      <c r="AJ1001">
        <v>-0.35249465703964233</v>
      </c>
      <c r="AK1001">
        <v>-1.7711526155471802</v>
      </c>
      <c r="AL1001">
        <v>-3.6106560230255127</v>
      </c>
      <c r="AM1001">
        <v>-4.624603271484375</v>
      </c>
      <c r="AN1001">
        <v>-5.8893299102783203</v>
      </c>
      <c r="AO1001">
        <v>-3.9010651111602783</v>
      </c>
      <c r="AP1001">
        <v>-0.62891125679016113</v>
      </c>
      <c r="AQ1001">
        <v>2.4134171009063721</v>
      </c>
      <c r="AR1001">
        <v>10.467896461486816</v>
      </c>
      <c r="AS1001">
        <v>9.5248594284057617</v>
      </c>
      <c r="AT1001">
        <v>8.5394735336303711</v>
      </c>
      <c r="AU1001">
        <v>7.744755744934082</v>
      </c>
      <c r="AV1001">
        <v>5.3773841857910156</v>
      </c>
      <c r="AW1001">
        <v>5.6427173614501953</v>
      </c>
      <c r="AX1001">
        <v>3.0300827026367187</v>
      </c>
      <c r="AY1001">
        <v>-3.1705617904663086</v>
      </c>
      <c r="AZ1001">
        <v>-1.5274118185043335</v>
      </c>
      <c r="BA1001">
        <v>-0.35523220896720886</v>
      </c>
      <c r="BB1001">
        <v>-0.9935920238494873</v>
      </c>
      <c r="BC1001">
        <v>-1.0819926261901855</v>
      </c>
      <c r="BD1001">
        <v>-0.3798845112323761</v>
      </c>
      <c r="BE1001">
        <v>49.486335754394531</v>
      </c>
      <c r="BF1001">
        <v>48.986339569091797</v>
      </c>
      <c r="BG1001">
        <v>48.082691192626953</v>
      </c>
      <c r="BH1001">
        <v>47.534519195556641</v>
      </c>
      <c r="BI1001">
        <v>47.486335754394531</v>
      </c>
      <c r="BJ1001">
        <v>46.889980316162109</v>
      </c>
      <c r="BK1001">
        <v>46.486335754394531</v>
      </c>
      <c r="BL1001">
        <v>47.188159942626953</v>
      </c>
      <c r="BM1001">
        <v>49.091800689697266</v>
      </c>
      <c r="BN1001">
        <v>51.644535064697266</v>
      </c>
      <c r="BO1001">
        <v>53.149093627929688</v>
      </c>
      <c r="BP1001">
        <v>53.697265625</v>
      </c>
      <c r="BQ1001">
        <v>54.596359252929687</v>
      </c>
      <c r="BR1001">
        <v>55.596355438232422</v>
      </c>
      <c r="BS1001">
        <v>55.701824188232422</v>
      </c>
      <c r="BT1001">
        <v>55.745445251464844</v>
      </c>
      <c r="BU1001">
        <v>55.144535064697266</v>
      </c>
      <c r="BV1001">
        <v>53.135425567626953</v>
      </c>
      <c r="BW1001">
        <v>51.635425567626953</v>
      </c>
      <c r="BX1001">
        <v>51.332695007324219</v>
      </c>
      <c r="BY1001">
        <v>50.227230072021484</v>
      </c>
      <c r="BZ1001">
        <v>50.284515380859375</v>
      </c>
      <c r="CA1001">
        <v>48.981784820556641</v>
      </c>
      <c r="CB1001">
        <v>48.529960632324219</v>
      </c>
      <c r="CC1001">
        <v>3.9190652370452881</v>
      </c>
      <c r="CD1001">
        <v>3.1595067977905273</v>
      </c>
      <c r="CE1001">
        <v>2.6869299411773682</v>
      </c>
      <c r="CF1001">
        <v>3.5198352336883545</v>
      </c>
      <c r="CG1001">
        <v>4.3306894302368164</v>
      </c>
      <c r="CH1001">
        <v>5.2265386581420898</v>
      </c>
      <c r="CI1001">
        <v>4.6676511764526367</v>
      </c>
      <c r="CJ1001">
        <v>4.4822402000427246</v>
      </c>
      <c r="CK1001">
        <v>2.3776891231536865</v>
      </c>
      <c r="CL1001">
        <v>4.2089300155639648</v>
      </c>
      <c r="CM1001">
        <v>3.832505464553833</v>
      </c>
      <c r="CN1001">
        <v>3.5929691791534424</v>
      </c>
      <c r="CO1001">
        <v>3.2317156791687012</v>
      </c>
      <c r="CP1001">
        <v>3.0186309814453125</v>
      </c>
      <c r="CQ1001">
        <v>3.1975419521331787</v>
      </c>
      <c r="CR1001">
        <v>4.3098335266113281</v>
      </c>
      <c r="CS1001">
        <v>3.6504757404327393</v>
      </c>
      <c r="CT1001">
        <v>3.9530513286590576</v>
      </c>
      <c r="CU1001">
        <v>4.703033447265625</v>
      </c>
      <c r="CV1001">
        <v>5.2176656723022461</v>
      </c>
      <c r="CW1001">
        <v>5.5457730293273926</v>
      </c>
      <c r="CX1001">
        <v>5.8911709785461426</v>
      </c>
      <c r="CY1001">
        <v>5.292363166809082</v>
      </c>
      <c r="CZ1001">
        <v>4.6762986183166504</v>
      </c>
    </row>
    <row r="1002" spans="1:104" x14ac:dyDescent="0.25">
      <c r="A1002" t="s">
        <v>2631</v>
      </c>
      <c r="B1002" t="s">
        <v>24</v>
      </c>
      <c r="C1002" t="s">
        <v>25</v>
      </c>
      <c r="D1002" t="s">
        <v>186</v>
      </c>
      <c r="E1002" t="s">
        <v>182</v>
      </c>
      <c r="F1002">
        <v>2026</v>
      </c>
      <c r="G1002" t="s">
        <v>181</v>
      </c>
      <c r="H1002">
        <v>8</v>
      </c>
      <c r="I1002">
        <v>157.85221862792969</v>
      </c>
      <c r="J1002">
        <v>153.91633605957031</v>
      </c>
      <c r="K1002">
        <v>150.85763549804687</v>
      </c>
      <c r="L1002">
        <v>150.40756225585937</v>
      </c>
      <c r="M1002">
        <v>157.30809020996094</v>
      </c>
      <c r="N1002">
        <v>173.9176025390625</v>
      </c>
      <c r="O1002">
        <v>189.73005676269531</v>
      </c>
      <c r="P1002">
        <v>205.62020874023437</v>
      </c>
      <c r="Q1002">
        <v>218.50712585449219</v>
      </c>
      <c r="R1002">
        <v>229.2806396484375</v>
      </c>
      <c r="S1002">
        <v>239.4342041015625</v>
      </c>
      <c r="T1002">
        <v>242.19580078125</v>
      </c>
      <c r="U1002">
        <v>244.16665649414062</v>
      </c>
      <c r="V1002">
        <v>244.20628356933594</v>
      </c>
      <c r="W1002">
        <v>241.97357177734375</v>
      </c>
      <c r="X1002">
        <v>235.97721862792969</v>
      </c>
      <c r="Y1002">
        <v>228.24205017089844</v>
      </c>
      <c r="Z1002">
        <v>218.4781494140625</v>
      </c>
      <c r="AA1002">
        <v>206.92628479003906</v>
      </c>
      <c r="AB1002">
        <v>200.32748413085937</v>
      </c>
      <c r="AC1002">
        <v>194.82376098632812</v>
      </c>
      <c r="AD1002">
        <v>184.31393432617187</v>
      </c>
      <c r="AE1002">
        <v>175.75567626953125</v>
      </c>
      <c r="AF1002">
        <v>168.03367614746094</v>
      </c>
      <c r="AG1002">
        <v>7.8218325972557068E-2</v>
      </c>
      <c r="AH1002">
        <v>0.66622620820999146</v>
      </c>
      <c r="AI1002">
        <v>0.45100882649421692</v>
      </c>
      <c r="AJ1002">
        <v>0.85591644048690796</v>
      </c>
      <c r="AK1002">
        <v>0.30170497298240662</v>
      </c>
      <c r="AL1002">
        <v>0.73864269256591797</v>
      </c>
      <c r="AM1002">
        <v>-1.3869452476501465</v>
      </c>
      <c r="AN1002">
        <v>0.68437349796295166</v>
      </c>
      <c r="AO1002">
        <v>1.9312658309936523</v>
      </c>
      <c r="AP1002">
        <v>2.2542357444763184</v>
      </c>
      <c r="AQ1002">
        <v>6.1920137405395508</v>
      </c>
      <c r="AR1002">
        <v>20.85936164855957</v>
      </c>
      <c r="AS1002">
        <v>21.136013031005859</v>
      </c>
      <c r="AT1002">
        <v>19.602462768554688</v>
      </c>
      <c r="AU1002">
        <v>18.736495971679688</v>
      </c>
      <c r="AV1002">
        <v>19.525358200073242</v>
      </c>
      <c r="AW1002">
        <v>19.529108047485352</v>
      </c>
      <c r="AX1002">
        <v>17.297473907470703</v>
      </c>
      <c r="AY1002">
        <v>7.8028926849365234</v>
      </c>
      <c r="AZ1002">
        <v>4.7280182838439941</v>
      </c>
      <c r="BA1002">
        <v>3.2585330009460449</v>
      </c>
      <c r="BB1002">
        <v>2.2885913848876953</v>
      </c>
      <c r="BC1002">
        <v>2.3912589550018311</v>
      </c>
      <c r="BD1002">
        <v>2.4195079803466797</v>
      </c>
      <c r="BE1002">
        <v>71.148399353027344</v>
      </c>
      <c r="BF1002">
        <v>70.312339782714844</v>
      </c>
      <c r="BG1002">
        <v>69.861885070800781</v>
      </c>
      <c r="BH1002">
        <v>69.605354309082031</v>
      </c>
      <c r="BI1002">
        <v>69.363288879394531</v>
      </c>
      <c r="BJ1002">
        <v>69.111465454101563</v>
      </c>
      <c r="BK1002">
        <v>69.547065734863281</v>
      </c>
      <c r="BL1002">
        <v>71.60552978515625</v>
      </c>
      <c r="BM1002">
        <v>75.234458923339844</v>
      </c>
      <c r="BN1002">
        <v>79.472053527832031</v>
      </c>
      <c r="BO1002">
        <v>83.380561828613281</v>
      </c>
      <c r="BP1002">
        <v>85.77471923828125</v>
      </c>
      <c r="BQ1002">
        <v>86.868766784667969</v>
      </c>
      <c r="BR1002">
        <v>87.149246215820312</v>
      </c>
      <c r="BS1002">
        <v>86.822410583496094</v>
      </c>
      <c r="BT1002">
        <v>86.638450622558594</v>
      </c>
      <c r="BU1002">
        <v>85.874298095703125</v>
      </c>
      <c r="BV1002">
        <v>84.367950439453125</v>
      </c>
      <c r="BW1002">
        <v>82.847526550292969</v>
      </c>
      <c r="BX1002">
        <v>80.210945129394531</v>
      </c>
      <c r="BY1002">
        <v>77.410820007324219</v>
      </c>
      <c r="BZ1002">
        <v>75.289695739746094</v>
      </c>
      <c r="CA1002">
        <v>74.064247131347656</v>
      </c>
      <c r="CB1002">
        <v>73.166938781738281</v>
      </c>
      <c r="CC1002">
        <v>3.2449676990509033</v>
      </c>
      <c r="CD1002">
        <v>2.5983552932739258</v>
      </c>
      <c r="CE1002">
        <v>2.1812870502471924</v>
      </c>
      <c r="CF1002">
        <v>2.8493502140045166</v>
      </c>
      <c r="CG1002">
        <v>3.4972829818725586</v>
      </c>
      <c r="CH1002">
        <v>4.3292398452758789</v>
      </c>
      <c r="CI1002">
        <v>3.8185098171234131</v>
      </c>
      <c r="CJ1002">
        <v>3.701298713684082</v>
      </c>
      <c r="CK1002">
        <v>2.0221927165985107</v>
      </c>
      <c r="CL1002">
        <v>3.7273123264312744</v>
      </c>
      <c r="CM1002">
        <v>3.5426034927368164</v>
      </c>
      <c r="CN1002">
        <v>3.4317042827606201</v>
      </c>
      <c r="CO1002">
        <v>3.1504025459289551</v>
      </c>
      <c r="CP1002">
        <v>2.9878156185150146</v>
      </c>
      <c r="CQ1002">
        <v>3.1833605766296387</v>
      </c>
      <c r="CR1002">
        <v>4.2541251182556152</v>
      </c>
      <c r="CS1002">
        <v>3.4809608459472656</v>
      </c>
      <c r="CT1002">
        <v>3.5723114013671875</v>
      </c>
      <c r="CU1002">
        <v>4.1327300071716309</v>
      </c>
      <c r="CV1002">
        <v>4.5930285453796387</v>
      </c>
      <c r="CW1002">
        <v>4.8695178031921387</v>
      </c>
      <c r="CX1002">
        <v>5.0936245918273926</v>
      </c>
      <c r="CY1002">
        <v>4.5381364822387695</v>
      </c>
      <c r="CZ1002">
        <v>3.9644296169281006</v>
      </c>
    </row>
    <row r="1003" spans="1:104" x14ac:dyDescent="0.25">
      <c r="A1003" t="s">
        <v>1098</v>
      </c>
      <c r="B1003" t="s">
        <v>24</v>
      </c>
      <c r="C1003" t="s">
        <v>26</v>
      </c>
      <c r="D1003" t="s">
        <v>186</v>
      </c>
      <c r="E1003" t="s">
        <v>182</v>
      </c>
      <c r="F1003">
        <v>2016</v>
      </c>
      <c r="G1003" t="s">
        <v>169</v>
      </c>
      <c r="H1003">
        <v>1</v>
      </c>
      <c r="I1003">
        <v>125.32804870605469</v>
      </c>
      <c r="J1003">
        <v>122.38437652587891</v>
      </c>
      <c r="K1003">
        <v>121.46754455566406</v>
      </c>
      <c r="L1003">
        <v>121.77918243408203</v>
      </c>
      <c r="M1003">
        <v>128.7601318359375</v>
      </c>
      <c r="N1003">
        <v>140.64346313476562</v>
      </c>
      <c r="O1003">
        <v>158.44482421875</v>
      </c>
      <c r="P1003">
        <v>171.7313232421875</v>
      </c>
      <c r="Q1003">
        <v>176.23051452636719</v>
      </c>
      <c r="R1003">
        <v>176.84652709960937</v>
      </c>
      <c r="S1003">
        <v>178.35189819335937</v>
      </c>
      <c r="T1003">
        <v>175.51510620117187</v>
      </c>
      <c r="U1003">
        <v>174.41441345214844</v>
      </c>
      <c r="V1003">
        <v>173.26713562011719</v>
      </c>
      <c r="W1003">
        <v>170.05020141601562</v>
      </c>
      <c r="X1003">
        <v>166.06953430175781</v>
      </c>
      <c r="Y1003">
        <v>163.55848693847656</v>
      </c>
      <c r="Z1003">
        <v>162.04341125488281</v>
      </c>
      <c r="AA1003">
        <v>157.81515502929687</v>
      </c>
      <c r="AB1003">
        <v>151.93881225585937</v>
      </c>
      <c r="AC1003">
        <v>148.18441772460937</v>
      </c>
      <c r="AD1003">
        <v>142.1639404296875</v>
      </c>
      <c r="AE1003">
        <v>137.01780700683594</v>
      </c>
      <c r="AF1003">
        <v>132.02854919433594</v>
      </c>
      <c r="AG1003">
        <v>-0.58122867345809937</v>
      </c>
      <c r="AH1003">
        <v>0.60663187503814697</v>
      </c>
      <c r="AI1003">
        <v>-0.25999221205711365</v>
      </c>
      <c r="AJ1003">
        <v>-0.27607545256614685</v>
      </c>
      <c r="AK1003">
        <v>-1.6606446504592896</v>
      </c>
      <c r="AL1003">
        <v>-3.4399862289428711</v>
      </c>
      <c r="AM1003">
        <v>-4.5932693481445313</v>
      </c>
      <c r="AN1003">
        <v>-5.794975757598877</v>
      </c>
      <c r="AO1003">
        <v>-3.7623999118804932</v>
      </c>
      <c r="AP1003">
        <v>-0.52672165632247925</v>
      </c>
      <c r="AQ1003">
        <v>2.6519205570220947</v>
      </c>
      <c r="AR1003">
        <v>11.259352684020996</v>
      </c>
      <c r="AS1003">
        <v>10.371575355529785</v>
      </c>
      <c r="AT1003">
        <v>9.4012241363525391</v>
      </c>
      <c r="AU1003">
        <v>8.5189428329467773</v>
      </c>
      <c r="AV1003">
        <v>6.1064577102661133</v>
      </c>
      <c r="AW1003">
        <v>6.2967166900634766</v>
      </c>
      <c r="AX1003">
        <v>3.6124403476715088</v>
      </c>
      <c r="AY1003">
        <v>-2.7394249439239502</v>
      </c>
      <c r="AZ1003">
        <v>-1.2767833471298218</v>
      </c>
      <c r="BA1003">
        <v>-0.20842419564723969</v>
      </c>
      <c r="BB1003">
        <v>-0.86868816614151001</v>
      </c>
      <c r="BC1003">
        <v>-0.93850642442703247</v>
      </c>
      <c r="BD1003">
        <v>-0.2603759765625</v>
      </c>
      <c r="BE1003">
        <v>49.779876708984375</v>
      </c>
      <c r="BF1003">
        <v>49.148681640625</v>
      </c>
      <c r="BG1003">
        <v>48.559894561767578</v>
      </c>
      <c r="BH1003">
        <v>48.271137237548828</v>
      </c>
      <c r="BI1003">
        <v>47.498207092285156</v>
      </c>
      <c r="BJ1003">
        <v>47.019538879394531</v>
      </c>
      <c r="BK1003">
        <v>47.834213256835938</v>
      </c>
      <c r="BL1003">
        <v>47.075267791748047</v>
      </c>
      <c r="BM1003">
        <v>48.662864685058594</v>
      </c>
      <c r="BN1003">
        <v>52.036243438720703</v>
      </c>
      <c r="BO1003">
        <v>54.789230346679688</v>
      </c>
      <c r="BP1003">
        <v>56.973163604736328</v>
      </c>
      <c r="BQ1003">
        <v>58.643119812011719</v>
      </c>
      <c r="BR1003">
        <v>58.96514892578125</v>
      </c>
      <c r="BS1003">
        <v>59.066059112548828</v>
      </c>
      <c r="BT1003">
        <v>58.811485290527344</v>
      </c>
      <c r="BU1003">
        <v>57.794990539550781</v>
      </c>
      <c r="BV1003">
        <v>55.923202514648438</v>
      </c>
      <c r="BW1003">
        <v>54.085605621337891</v>
      </c>
      <c r="BX1003">
        <v>53.319099426269531</v>
      </c>
      <c r="BY1003">
        <v>50.868659973144531</v>
      </c>
      <c r="BZ1003">
        <v>49.240447998046875</v>
      </c>
      <c r="CA1003">
        <v>47.350109100341797</v>
      </c>
      <c r="CB1003">
        <v>46.071880340576172</v>
      </c>
      <c r="CC1003">
        <v>3.8057971000671387</v>
      </c>
      <c r="CD1003">
        <v>3.0539786815643311</v>
      </c>
      <c r="CE1003">
        <v>2.5987293720245361</v>
      </c>
      <c r="CF1003">
        <v>3.4095299243927002</v>
      </c>
      <c r="CG1003">
        <v>4.227351188659668</v>
      </c>
      <c r="CH1003">
        <v>5.1680865287780762</v>
      </c>
      <c r="CI1003">
        <v>4.708437442779541</v>
      </c>
      <c r="CJ1003">
        <v>4.5660834312438965</v>
      </c>
      <c r="CK1003">
        <v>2.4102444648742676</v>
      </c>
      <c r="CL1003">
        <v>4.2490839958190918</v>
      </c>
      <c r="CM1003">
        <v>3.8970916271209717</v>
      </c>
      <c r="CN1003">
        <v>3.6746068000793457</v>
      </c>
      <c r="CO1003">
        <v>3.325531005859375</v>
      </c>
      <c r="CP1003">
        <v>3.1324207782745361</v>
      </c>
      <c r="CQ1003">
        <v>3.3074226379394531</v>
      </c>
      <c r="CR1003">
        <v>4.4243826866149902</v>
      </c>
      <c r="CS1003">
        <v>3.6902000904083252</v>
      </c>
      <c r="CT1003">
        <v>3.9192202091217041</v>
      </c>
      <c r="CU1003">
        <v>4.6553096771240234</v>
      </c>
      <c r="CV1003">
        <v>5.1405973434448242</v>
      </c>
      <c r="CW1003">
        <v>5.469141960144043</v>
      </c>
      <c r="CX1003">
        <v>5.798130989074707</v>
      </c>
      <c r="CY1003">
        <v>5.2257752418518066</v>
      </c>
      <c r="CZ1003">
        <v>4.6026663780212402</v>
      </c>
    </row>
    <row r="1004" spans="1:104" x14ac:dyDescent="0.25">
      <c r="A1004" t="s">
        <v>1099</v>
      </c>
      <c r="B1004" t="s">
        <v>24</v>
      </c>
      <c r="C1004" t="s">
        <v>26</v>
      </c>
      <c r="D1004" t="s">
        <v>186</v>
      </c>
      <c r="E1004" t="s">
        <v>182</v>
      </c>
      <c r="F1004">
        <v>2016</v>
      </c>
      <c r="G1004" t="s">
        <v>170</v>
      </c>
      <c r="H1004">
        <v>2</v>
      </c>
      <c r="I1004">
        <v>127.89693450927734</v>
      </c>
      <c r="J1004">
        <v>124.62093353271484</v>
      </c>
      <c r="K1004">
        <v>123.15081024169922</v>
      </c>
      <c r="L1004">
        <v>123.76663208007812</v>
      </c>
      <c r="M1004">
        <v>129.96958923339844</v>
      </c>
      <c r="N1004">
        <v>141.41317749023437</v>
      </c>
      <c r="O1004">
        <v>158.69425964355469</v>
      </c>
      <c r="P1004">
        <v>169.49697875976562</v>
      </c>
      <c r="Q1004">
        <v>174.5748291015625</v>
      </c>
      <c r="R1004">
        <v>175.79495239257812</v>
      </c>
      <c r="S1004">
        <v>178.88325500488281</v>
      </c>
      <c r="T1004">
        <v>177.12864685058594</v>
      </c>
      <c r="U1004">
        <v>177.30863952636719</v>
      </c>
      <c r="V1004">
        <v>176.50300598144531</v>
      </c>
      <c r="W1004">
        <v>174.14198303222656</v>
      </c>
      <c r="X1004">
        <v>169.25332641601562</v>
      </c>
      <c r="Y1004">
        <v>164.84002685546875</v>
      </c>
      <c r="Z1004">
        <v>164.49520874023437</v>
      </c>
      <c r="AA1004">
        <v>162.546875</v>
      </c>
      <c r="AB1004">
        <v>156.56317138671875</v>
      </c>
      <c r="AC1004">
        <v>152.48722839355469</v>
      </c>
      <c r="AD1004">
        <v>145.37492370605469</v>
      </c>
      <c r="AE1004">
        <v>138.99771118164062</v>
      </c>
      <c r="AF1004">
        <v>133.96842956542969</v>
      </c>
      <c r="AG1004">
        <v>-0.56054997444152832</v>
      </c>
      <c r="AH1004">
        <v>0.61644017696380615</v>
      </c>
      <c r="AI1004">
        <v>-0.23193952441215515</v>
      </c>
      <c r="AJ1004">
        <v>-0.23391780257225037</v>
      </c>
      <c r="AK1004">
        <v>-1.5844160318374634</v>
      </c>
      <c r="AL1004">
        <v>-3.2664010524749756</v>
      </c>
      <c r="AM1004">
        <v>-4.4394359588623047</v>
      </c>
      <c r="AN1004">
        <v>-5.4211611747741699</v>
      </c>
      <c r="AO1004">
        <v>-3.4787168502807617</v>
      </c>
      <c r="AP1004">
        <v>-0.41660439968109131</v>
      </c>
      <c r="AQ1004">
        <v>2.7659223079681396</v>
      </c>
      <c r="AR1004">
        <v>11.582486152648926</v>
      </c>
      <c r="AS1004">
        <v>10.798028945922852</v>
      </c>
      <c r="AT1004">
        <v>9.8152084350585937</v>
      </c>
      <c r="AU1004">
        <v>8.9553861618041992</v>
      </c>
      <c r="AV1004">
        <v>6.5828719139099121</v>
      </c>
      <c r="AW1004">
        <v>6.7033486366271973</v>
      </c>
      <c r="AX1004">
        <v>4.1046462059020996</v>
      </c>
      <c r="AY1004">
        <v>-2.4022617340087891</v>
      </c>
      <c r="AZ1004">
        <v>-1.0823625326156616</v>
      </c>
      <c r="BA1004">
        <v>-8.6523987352848053E-2</v>
      </c>
      <c r="BB1004">
        <v>-0.75987017154693604</v>
      </c>
      <c r="BC1004">
        <v>-0.82144755125045776</v>
      </c>
      <c r="BD1004">
        <v>-0.16301877796649933</v>
      </c>
      <c r="BE1004">
        <v>52.507415771484375</v>
      </c>
      <c r="BF1004">
        <v>52.279880523681641</v>
      </c>
      <c r="BG1004">
        <v>51.345935821533203</v>
      </c>
      <c r="BH1004">
        <v>49.761524200439453</v>
      </c>
      <c r="BI1004">
        <v>49.230113983154297</v>
      </c>
      <c r="BJ1004">
        <v>48.692279815673828</v>
      </c>
      <c r="BK1004">
        <v>48.127609252929687</v>
      </c>
      <c r="BL1004">
        <v>47.832416534423828</v>
      </c>
      <c r="BM1004">
        <v>50.9381103515625</v>
      </c>
      <c r="BN1004">
        <v>53.962165832519531</v>
      </c>
      <c r="BO1004">
        <v>56.701629638671875</v>
      </c>
      <c r="BP1004">
        <v>57.769741058349609</v>
      </c>
      <c r="BQ1004">
        <v>58.596343994140625</v>
      </c>
      <c r="BR1004">
        <v>58.986019134521484</v>
      </c>
      <c r="BS1004">
        <v>58.596343994140625</v>
      </c>
      <c r="BT1004">
        <v>58.031669616699219</v>
      </c>
      <c r="BU1004">
        <v>57.527095794677734</v>
      </c>
      <c r="BV1004">
        <v>56.484691619873047</v>
      </c>
      <c r="BW1004">
        <v>54.690887451171875</v>
      </c>
      <c r="BX1004">
        <v>53.588382720947266</v>
      </c>
      <c r="BY1004">
        <v>52.144569396972656</v>
      </c>
      <c r="BZ1004">
        <v>50.900337219238281</v>
      </c>
      <c r="CA1004">
        <v>49.947113037109375</v>
      </c>
      <c r="CB1004">
        <v>49.222560882568359</v>
      </c>
      <c r="CC1004">
        <v>3.793956995010376</v>
      </c>
      <c r="CD1004">
        <v>3.0380456447601318</v>
      </c>
      <c r="CE1004">
        <v>2.5740087032318115</v>
      </c>
      <c r="CF1004">
        <v>3.3850893974304199</v>
      </c>
      <c r="CG1004">
        <v>4.1683669090270996</v>
      </c>
      <c r="CH1004">
        <v>5.0759615898132324</v>
      </c>
      <c r="CI1004">
        <v>4.6068849563598633</v>
      </c>
      <c r="CJ1004">
        <v>4.4021821022033691</v>
      </c>
      <c r="CK1004">
        <v>2.332484245300293</v>
      </c>
      <c r="CL1004">
        <v>4.1250123977661133</v>
      </c>
      <c r="CM1004">
        <v>3.8172488212585449</v>
      </c>
      <c r="CN1004">
        <v>3.622530460357666</v>
      </c>
      <c r="CO1004">
        <v>3.3026480674743652</v>
      </c>
      <c r="CP1004">
        <v>3.1171739101409912</v>
      </c>
      <c r="CQ1004">
        <v>3.3092403411865234</v>
      </c>
      <c r="CR1004">
        <v>4.4051995277404785</v>
      </c>
      <c r="CS1004">
        <v>3.6352035999298096</v>
      </c>
      <c r="CT1004">
        <v>3.8876163959503174</v>
      </c>
      <c r="CU1004">
        <v>4.6838011741638184</v>
      </c>
      <c r="CV1004">
        <v>5.1728119850158691</v>
      </c>
      <c r="CW1004">
        <v>5.4944262504577637</v>
      </c>
      <c r="CX1004">
        <v>5.7904706001281738</v>
      </c>
      <c r="CY1004">
        <v>5.1786623001098633</v>
      </c>
      <c r="CZ1004">
        <v>4.5623807907104492</v>
      </c>
    </row>
    <row r="1005" spans="1:104" x14ac:dyDescent="0.25">
      <c r="A1005" t="s">
        <v>1100</v>
      </c>
      <c r="B1005" t="s">
        <v>24</v>
      </c>
      <c r="C1005" t="s">
        <v>26</v>
      </c>
      <c r="D1005" t="s">
        <v>186</v>
      </c>
      <c r="E1005" t="s">
        <v>182</v>
      </c>
      <c r="F1005">
        <v>2016</v>
      </c>
      <c r="G1005" t="s">
        <v>171</v>
      </c>
      <c r="H1005">
        <v>3</v>
      </c>
      <c r="I1005">
        <v>130.35491943359375</v>
      </c>
      <c r="J1005">
        <v>127.21414184570312</v>
      </c>
      <c r="K1005">
        <v>125.21271514892578</v>
      </c>
      <c r="L1005">
        <v>124.62433624267578</v>
      </c>
      <c r="M1005">
        <v>129.00344848632812</v>
      </c>
      <c r="N1005">
        <v>140.65940856933594</v>
      </c>
      <c r="O1005">
        <v>158.66929626464844</v>
      </c>
      <c r="P1005">
        <v>170.06387329101563</v>
      </c>
      <c r="Q1005">
        <v>175.33894348144531</v>
      </c>
      <c r="R1005">
        <v>177.51426696777344</v>
      </c>
      <c r="S1005">
        <v>181.60153198242187</v>
      </c>
      <c r="T1005">
        <v>180.67829895019531</v>
      </c>
      <c r="U1005">
        <v>181.35833740234375</v>
      </c>
      <c r="V1005">
        <v>182.18153381347656</v>
      </c>
      <c r="W1005">
        <v>180.95849609375</v>
      </c>
      <c r="X1005">
        <v>176.30038452148437</v>
      </c>
      <c r="Y1005">
        <v>171.36444091796875</v>
      </c>
      <c r="Z1005">
        <v>167.07894897460937</v>
      </c>
      <c r="AA1005">
        <v>163.42306518554687</v>
      </c>
      <c r="AB1005">
        <v>161.63671875</v>
      </c>
      <c r="AC1005">
        <v>158.06765747070312</v>
      </c>
      <c r="AD1005">
        <v>150.93777465820312</v>
      </c>
      <c r="AE1005">
        <v>143.35771179199219</v>
      </c>
      <c r="AF1005">
        <v>137.33140563964844</v>
      </c>
      <c r="AG1005">
        <v>-0.4983658492565155</v>
      </c>
      <c r="AH1005">
        <v>0.62016689777374268</v>
      </c>
      <c r="AI1005">
        <v>-0.16848383843898773</v>
      </c>
      <c r="AJ1005">
        <v>-0.12939479947090149</v>
      </c>
      <c r="AK1005">
        <v>-1.3659695386886597</v>
      </c>
      <c r="AL1005">
        <v>-2.8124172687530518</v>
      </c>
      <c r="AM1005">
        <v>-4.0658764839172363</v>
      </c>
      <c r="AN1005">
        <v>-4.7534747123718262</v>
      </c>
      <c r="AO1005">
        <v>-2.915398120880127</v>
      </c>
      <c r="AP1005">
        <v>-0.17206725478172302</v>
      </c>
      <c r="AQ1005">
        <v>3.0267965793609619</v>
      </c>
      <c r="AR1005">
        <v>12.233645439147949</v>
      </c>
      <c r="AS1005">
        <v>11.58500862121582</v>
      </c>
      <c r="AT1005">
        <v>10.649750709533691</v>
      </c>
      <c r="AU1005">
        <v>9.8509397506713867</v>
      </c>
      <c r="AV1005">
        <v>7.7467846870422363</v>
      </c>
      <c r="AW1005">
        <v>7.8558082580566406</v>
      </c>
      <c r="AX1005">
        <v>5.2117800712585449</v>
      </c>
      <c r="AY1005">
        <v>-1.4270690679550171</v>
      </c>
      <c r="AZ1005">
        <v>-0.55341023206710815</v>
      </c>
      <c r="BA1005">
        <v>0.22087976336479187</v>
      </c>
      <c r="BB1005">
        <v>-0.48767149448394775</v>
      </c>
      <c r="BC1005">
        <v>-0.52766305208206177</v>
      </c>
      <c r="BD1005">
        <v>7.626836746931076E-2</v>
      </c>
      <c r="BE1005">
        <v>53.489261627197266</v>
      </c>
      <c r="BF1005">
        <v>52.996818542480469</v>
      </c>
      <c r="BG1005">
        <v>52.403457641601562</v>
      </c>
      <c r="BH1005">
        <v>51.111248016357422</v>
      </c>
      <c r="BI1005">
        <v>50.349323272705078</v>
      </c>
      <c r="BJ1005">
        <v>50.099323272705078</v>
      </c>
      <c r="BK1005">
        <v>50.382587432861328</v>
      </c>
      <c r="BL1005">
        <v>51.526897430419922</v>
      </c>
      <c r="BM1005">
        <v>54.628013610839844</v>
      </c>
      <c r="BN1005">
        <v>57.781871795654297</v>
      </c>
      <c r="BO1005">
        <v>59.78326416015625</v>
      </c>
      <c r="BP1005">
        <v>61.808708190917969</v>
      </c>
      <c r="BQ1005">
        <v>62.644718170166016</v>
      </c>
      <c r="BR1005">
        <v>62.207794189453125</v>
      </c>
      <c r="BS1005">
        <v>62.656639099121094</v>
      </c>
      <c r="BT1005">
        <v>62.2708740234375</v>
      </c>
      <c r="BU1005">
        <v>61.322025299072266</v>
      </c>
      <c r="BV1005">
        <v>59.151870727539063</v>
      </c>
      <c r="BW1005">
        <v>57.542007446289063</v>
      </c>
      <c r="BX1005">
        <v>56.376426696777344</v>
      </c>
      <c r="BY1005">
        <v>55.460838317871094</v>
      </c>
      <c r="BZ1005">
        <v>53.567508697509766</v>
      </c>
      <c r="CA1005">
        <v>53.07049560546875</v>
      </c>
      <c r="CB1005">
        <v>52.825061798095703</v>
      </c>
      <c r="CC1005">
        <v>3.6611552238464355</v>
      </c>
      <c r="CD1005">
        <v>2.9361515045166016</v>
      </c>
      <c r="CE1005">
        <v>2.4774250984191895</v>
      </c>
      <c r="CF1005">
        <v>3.2270848751068115</v>
      </c>
      <c r="CG1005">
        <v>3.9173462390899658</v>
      </c>
      <c r="CH1005">
        <v>4.7806334495544434</v>
      </c>
      <c r="CI1005">
        <v>4.3613958358764648</v>
      </c>
      <c r="CJ1005">
        <v>4.1820244789123535</v>
      </c>
      <c r="CK1005">
        <v>2.2180752754211426</v>
      </c>
      <c r="CL1005">
        <v>3.9431500434875488</v>
      </c>
      <c r="CM1005">
        <v>3.6689345836639404</v>
      </c>
      <c r="CN1005">
        <v>3.4985404014587402</v>
      </c>
      <c r="CO1005">
        <v>3.198326587677002</v>
      </c>
      <c r="CP1005">
        <v>3.0462424755096436</v>
      </c>
      <c r="CQ1005">
        <v>3.2558629512786865</v>
      </c>
      <c r="CR1005">
        <v>4.3445367813110352</v>
      </c>
      <c r="CS1005">
        <v>3.5781655311584473</v>
      </c>
      <c r="CT1005">
        <v>3.7397739887237549</v>
      </c>
      <c r="CU1005">
        <v>4.458122730255127</v>
      </c>
      <c r="CV1005">
        <v>5.0550942420959473</v>
      </c>
      <c r="CW1005">
        <v>5.3906593322753906</v>
      </c>
      <c r="CX1005">
        <v>5.6930527687072754</v>
      </c>
      <c r="CY1005">
        <v>5.0571761131286621</v>
      </c>
      <c r="CZ1005">
        <v>4.4280166625976562</v>
      </c>
    </row>
    <row r="1006" spans="1:104" x14ac:dyDescent="0.25">
      <c r="A1006" t="s">
        <v>1101</v>
      </c>
      <c r="B1006" t="s">
        <v>24</v>
      </c>
      <c r="C1006" t="s">
        <v>26</v>
      </c>
      <c r="D1006" t="s">
        <v>186</v>
      </c>
      <c r="E1006" t="s">
        <v>182</v>
      </c>
      <c r="F1006">
        <v>2016</v>
      </c>
      <c r="G1006" t="s">
        <v>172</v>
      </c>
      <c r="H1006">
        <v>4</v>
      </c>
      <c r="I1006">
        <v>137.74229431152344</v>
      </c>
      <c r="J1006">
        <v>133.72500610351562</v>
      </c>
      <c r="K1006">
        <v>131.2781982421875</v>
      </c>
      <c r="L1006">
        <v>130.3223876953125</v>
      </c>
      <c r="M1006">
        <v>134.85682678222656</v>
      </c>
      <c r="N1006">
        <v>146.82160949707031</v>
      </c>
      <c r="O1006">
        <v>162.12490844726562</v>
      </c>
      <c r="P1006">
        <v>175.55233764648437</v>
      </c>
      <c r="Q1006">
        <v>184.82440185546875</v>
      </c>
      <c r="R1006">
        <v>191.55691528320312</v>
      </c>
      <c r="S1006">
        <v>198.00482177734375</v>
      </c>
      <c r="T1006">
        <v>199.81640625</v>
      </c>
      <c r="U1006">
        <v>201.372314453125</v>
      </c>
      <c r="V1006">
        <v>203.11383056640625</v>
      </c>
      <c r="W1006">
        <v>200.83987426757812</v>
      </c>
      <c r="X1006">
        <v>194.60481262207031</v>
      </c>
      <c r="Y1006">
        <v>187.0177001953125</v>
      </c>
      <c r="Z1006">
        <v>178.77891540527344</v>
      </c>
      <c r="AA1006">
        <v>170.31965637207031</v>
      </c>
      <c r="AB1006">
        <v>168.95747375488281</v>
      </c>
      <c r="AC1006">
        <v>166.83831787109375</v>
      </c>
      <c r="AD1006">
        <v>159.74607849121094</v>
      </c>
      <c r="AE1006">
        <v>152.15809631347656</v>
      </c>
      <c r="AF1006">
        <v>145.89874267578125</v>
      </c>
      <c r="AG1006">
        <v>-0.25981342792510986</v>
      </c>
      <c r="AH1006">
        <v>0.62435370683670044</v>
      </c>
      <c r="AI1006">
        <v>7.8647702932357788E-2</v>
      </c>
      <c r="AJ1006">
        <v>0.25758713483810425</v>
      </c>
      <c r="AK1006">
        <v>-0.68089312314987183</v>
      </c>
      <c r="AL1006">
        <v>-1.3665566444396973</v>
      </c>
      <c r="AM1006">
        <v>-2.8419511318206787</v>
      </c>
      <c r="AN1006">
        <v>-2.4805495738983154</v>
      </c>
      <c r="AO1006">
        <v>-0.99388182163238525</v>
      </c>
      <c r="AP1006">
        <v>0.72796636819839478</v>
      </c>
      <c r="AQ1006">
        <v>4.1165609359741211</v>
      </c>
      <c r="AR1006">
        <v>15.18266487121582</v>
      </c>
      <c r="AS1006">
        <v>14.903318405151367</v>
      </c>
      <c r="AT1006">
        <v>13.851035118103027</v>
      </c>
      <c r="AU1006">
        <v>12.993463516235352</v>
      </c>
      <c r="AV1006">
        <v>11.910019874572754</v>
      </c>
      <c r="AW1006">
        <v>11.878122329711914</v>
      </c>
      <c r="AX1006">
        <v>9.390894889831543</v>
      </c>
      <c r="AY1006">
        <v>2.0329468250274658</v>
      </c>
      <c r="AZ1006">
        <v>1.4335298538208008</v>
      </c>
      <c r="BA1006">
        <v>1.3502954244613647</v>
      </c>
      <c r="BB1006">
        <v>0.57920420169830322</v>
      </c>
      <c r="BC1006">
        <v>0.58753710985183716</v>
      </c>
      <c r="BD1006">
        <v>0.96220386028289795</v>
      </c>
      <c r="BE1006">
        <v>61.578044891357422</v>
      </c>
      <c r="BF1006">
        <v>60.576656341552734</v>
      </c>
      <c r="BG1006">
        <v>59.834014892578125</v>
      </c>
      <c r="BH1006">
        <v>57.928962707519531</v>
      </c>
      <c r="BI1006">
        <v>57.794784545898437</v>
      </c>
      <c r="BJ1006">
        <v>56.730312347412109</v>
      </c>
      <c r="BK1006">
        <v>56.895904541015625</v>
      </c>
      <c r="BL1006">
        <v>59.439903259277344</v>
      </c>
      <c r="BM1006">
        <v>64.057518005371094</v>
      </c>
      <c r="BN1006">
        <v>67.637092590332031</v>
      </c>
      <c r="BO1006">
        <v>70.744438171386719</v>
      </c>
      <c r="BP1006">
        <v>73.087333679199219</v>
      </c>
      <c r="BQ1006">
        <v>74.015304565429688</v>
      </c>
      <c r="BR1006">
        <v>74.626564025878906</v>
      </c>
      <c r="BS1006">
        <v>74.189842224121094</v>
      </c>
      <c r="BT1006">
        <v>74.159828186035156</v>
      </c>
      <c r="BU1006">
        <v>73.046981811523438</v>
      </c>
      <c r="BV1006">
        <v>72.566261291503906</v>
      </c>
      <c r="BW1006">
        <v>71.263519287109375</v>
      </c>
      <c r="BX1006">
        <v>68.599319458007813</v>
      </c>
      <c r="BY1006">
        <v>64.65484619140625</v>
      </c>
      <c r="BZ1006">
        <v>63.350715637207031</v>
      </c>
      <c r="CA1006">
        <v>62.375034332275391</v>
      </c>
      <c r="CB1006">
        <v>61.042007446289063</v>
      </c>
      <c r="CC1006">
        <v>3.2398624420166016</v>
      </c>
      <c r="CD1006">
        <v>2.58481764793396</v>
      </c>
      <c r="CE1006">
        <v>2.1751549243927002</v>
      </c>
      <c r="CF1006">
        <v>2.8261682987213135</v>
      </c>
      <c r="CG1006">
        <v>3.4294915199279785</v>
      </c>
      <c r="CH1006">
        <v>4.1788082122802734</v>
      </c>
      <c r="CI1006">
        <v>3.7320947647094727</v>
      </c>
      <c r="CJ1006">
        <v>3.6150360107421875</v>
      </c>
      <c r="CK1006">
        <v>1.9582862854003906</v>
      </c>
      <c r="CL1006">
        <v>3.56191086769104</v>
      </c>
      <c r="CM1006">
        <v>3.3495414257049561</v>
      </c>
      <c r="CN1006">
        <v>3.2402434349060059</v>
      </c>
      <c r="CO1006">
        <v>2.9741442203521729</v>
      </c>
      <c r="CP1006">
        <v>2.8442838191986084</v>
      </c>
      <c r="CQ1006">
        <v>3.0264277458190918</v>
      </c>
      <c r="CR1006">
        <v>4.0163226127624512</v>
      </c>
      <c r="CS1006">
        <v>3.2713561058044434</v>
      </c>
      <c r="CT1006">
        <v>3.3527088165283203</v>
      </c>
      <c r="CU1006">
        <v>3.8906850814819336</v>
      </c>
      <c r="CV1006">
        <v>4.4223270416259766</v>
      </c>
      <c r="CW1006">
        <v>4.7618708610534668</v>
      </c>
      <c r="CX1006">
        <v>5.0453596115112305</v>
      </c>
      <c r="CY1006">
        <v>4.4952268600463867</v>
      </c>
      <c r="CZ1006">
        <v>3.9396860599517822</v>
      </c>
    </row>
    <row r="1007" spans="1:104" x14ac:dyDescent="0.25">
      <c r="A1007" t="s">
        <v>1102</v>
      </c>
      <c r="B1007" t="s">
        <v>24</v>
      </c>
      <c r="C1007" t="s">
        <v>26</v>
      </c>
      <c r="D1007" t="s">
        <v>186</v>
      </c>
      <c r="E1007" t="s">
        <v>182</v>
      </c>
      <c r="F1007">
        <v>2016</v>
      </c>
      <c r="G1007" t="s">
        <v>173</v>
      </c>
      <c r="H1007">
        <v>5</v>
      </c>
      <c r="I1007">
        <v>137.84190368652344</v>
      </c>
      <c r="J1007">
        <v>134.65533447265625</v>
      </c>
      <c r="K1007">
        <v>132.05667114257812</v>
      </c>
      <c r="L1007">
        <v>131.82411193847656</v>
      </c>
      <c r="M1007">
        <v>137.22276306152344</v>
      </c>
      <c r="N1007">
        <v>149.59017944335937</v>
      </c>
      <c r="O1007">
        <v>164.17776489257812</v>
      </c>
      <c r="P1007">
        <v>180.9742431640625</v>
      </c>
      <c r="Q1007">
        <v>193.42729187011719</v>
      </c>
      <c r="R1007">
        <v>200.66592407226562</v>
      </c>
      <c r="S1007">
        <v>206.497802734375</v>
      </c>
      <c r="T1007">
        <v>208.37393188476562</v>
      </c>
      <c r="U1007">
        <v>209.14753723144531</v>
      </c>
      <c r="V1007">
        <v>209.49264526367188</v>
      </c>
      <c r="W1007">
        <v>206.74020385742187</v>
      </c>
      <c r="X1007">
        <v>199.89738464355469</v>
      </c>
      <c r="Y1007">
        <v>191.80514526367188</v>
      </c>
      <c r="Z1007">
        <v>183.16911315917969</v>
      </c>
      <c r="AA1007">
        <v>174.32424926757812</v>
      </c>
      <c r="AB1007">
        <v>171.9736328125</v>
      </c>
      <c r="AC1007">
        <v>170.13536071777344</v>
      </c>
      <c r="AD1007">
        <v>161.12142944335938</v>
      </c>
      <c r="AE1007">
        <v>153.76759338378906</v>
      </c>
      <c r="AF1007">
        <v>146.9295654296875</v>
      </c>
      <c r="AG1007">
        <v>-0.19846558570861816</v>
      </c>
      <c r="AH1007">
        <v>0.62570440769195557</v>
      </c>
      <c r="AI1007">
        <v>0.14028804004192352</v>
      </c>
      <c r="AJ1007">
        <v>0.35225936770439148</v>
      </c>
      <c r="AK1007">
        <v>-0.52271890640258789</v>
      </c>
      <c r="AL1007">
        <v>-1.0388662815093994</v>
      </c>
      <c r="AM1007">
        <v>-2.5831143856048584</v>
      </c>
      <c r="AN1007">
        <v>-2.0098700523376465</v>
      </c>
      <c r="AO1007">
        <v>-0.56260389089584351</v>
      </c>
      <c r="AP1007">
        <v>0.97340911626815796</v>
      </c>
      <c r="AQ1007">
        <v>4.4811053276062012</v>
      </c>
      <c r="AR1007">
        <v>16.209671020507813</v>
      </c>
      <c r="AS1007">
        <v>15.945745468139648</v>
      </c>
      <c r="AT1007">
        <v>14.732163429260254</v>
      </c>
      <c r="AU1007">
        <v>13.837663650512695</v>
      </c>
      <c r="AV1007">
        <v>12.994314193725586</v>
      </c>
      <c r="AW1007">
        <v>12.928756713867188</v>
      </c>
      <c r="AX1007">
        <v>10.481454849243164</v>
      </c>
      <c r="AY1007">
        <v>2.8708193302154541</v>
      </c>
      <c r="AZ1007">
        <v>1.9123551845550537</v>
      </c>
      <c r="BA1007">
        <v>1.6307017803192139</v>
      </c>
      <c r="BB1007">
        <v>0.82755732536315918</v>
      </c>
      <c r="BC1007">
        <v>0.84749025106430054</v>
      </c>
      <c r="BD1007">
        <v>1.1635233163833618</v>
      </c>
      <c r="BE1007">
        <v>62.168628692626953</v>
      </c>
      <c r="BF1007">
        <v>61.918628692626953</v>
      </c>
      <c r="BG1007">
        <v>61.668628692626953</v>
      </c>
      <c r="BH1007">
        <v>60.948448181152344</v>
      </c>
      <c r="BI1007">
        <v>60.549358367919922</v>
      </c>
      <c r="BJ1007">
        <v>59.924594879150391</v>
      </c>
      <c r="BK1007">
        <v>61.736484527587891</v>
      </c>
      <c r="BL1007">
        <v>63.926120758056641</v>
      </c>
      <c r="BM1007">
        <v>67.268287658691406</v>
      </c>
      <c r="BN1007">
        <v>70.831565856933594</v>
      </c>
      <c r="BO1007">
        <v>73.593704223632813</v>
      </c>
      <c r="BP1007">
        <v>74.605628967285156</v>
      </c>
      <c r="BQ1007">
        <v>74.011131286621094</v>
      </c>
      <c r="BR1007">
        <v>74.712760925292969</v>
      </c>
      <c r="BS1007">
        <v>75.324020385742188</v>
      </c>
      <c r="BT1007">
        <v>74.513923645019531</v>
      </c>
      <c r="BU1007">
        <v>73.738006591796875</v>
      </c>
      <c r="BV1007">
        <v>72.661415100097656</v>
      </c>
      <c r="BW1007">
        <v>71.405250549316406</v>
      </c>
      <c r="BX1007">
        <v>68.55572509765625</v>
      </c>
      <c r="BY1007">
        <v>66.739463806152344</v>
      </c>
      <c r="BZ1007">
        <v>65.790618896484375</v>
      </c>
      <c r="CA1007">
        <v>65.540618896484375</v>
      </c>
      <c r="CB1007">
        <v>64.353691101074219</v>
      </c>
      <c r="CC1007">
        <v>3.1338534355163574</v>
      </c>
      <c r="CD1007">
        <v>2.5162088871002197</v>
      </c>
      <c r="CE1007">
        <v>2.1155829429626465</v>
      </c>
      <c r="CF1007">
        <v>2.76344895362854</v>
      </c>
      <c r="CG1007">
        <v>3.3729994297027588</v>
      </c>
      <c r="CH1007">
        <v>4.1152744293212891</v>
      </c>
      <c r="CI1007">
        <v>3.653024435043335</v>
      </c>
      <c r="CJ1007">
        <v>3.6027810573577881</v>
      </c>
      <c r="CK1007">
        <v>1.9808714389801025</v>
      </c>
      <c r="CL1007">
        <v>3.606715202331543</v>
      </c>
      <c r="CM1007">
        <v>3.3764059543609619</v>
      </c>
      <c r="CN1007">
        <v>3.2662391662597656</v>
      </c>
      <c r="CO1007">
        <v>2.985891580581665</v>
      </c>
      <c r="CP1007">
        <v>2.8356971740722656</v>
      </c>
      <c r="CQ1007">
        <v>3.0110783576965332</v>
      </c>
      <c r="CR1007">
        <v>3.9877250194549561</v>
      </c>
      <c r="CS1007">
        <v>3.2423028945922852</v>
      </c>
      <c r="CT1007">
        <v>3.319638729095459</v>
      </c>
      <c r="CU1007">
        <v>3.8496279716491699</v>
      </c>
      <c r="CV1007">
        <v>4.352299690246582</v>
      </c>
      <c r="CW1007">
        <v>4.6952171325683594</v>
      </c>
      <c r="CX1007">
        <v>4.9182453155517578</v>
      </c>
      <c r="CY1007">
        <v>4.3910355567932129</v>
      </c>
      <c r="CZ1007">
        <v>3.8351342678070068</v>
      </c>
    </row>
    <row r="1008" spans="1:104" x14ac:dyDescent="0.25">
      <c r="A1008" t="s">
        <v>1103</v>
      </c>
      <c r="B1008" t="s">
        <v>24</v>
      </c>
      <c r="C1008" t="s">
        <v>26</v>
      </c>
      <c r="D1008" t="s">
        <v>186</v>
      </c>
      <c r="E1008" t="s">
        <v>182</v>
      </c>
      <c r="F1008">
        <v>2016</v>
      </c>
      <c r="G1008" t="s">
        <v>174</v>
      </c>
      <c r="H1008">
        <v>6</v>
      </c>
      <c r="I1008">
        <v>144.568359375</v>
      </c>
      <c r="J1008">
        <v>140.84185791015625</v>
      </c>
      <c r="K1008">
        <v>138.2557373046875</v>
      </c>
      <c r="L1008">
        <v>137.41658020019531</v>
      </c>
      <c r="M1008">
        <v>142.83465576171875</v>
      </c>
      <c r="N1008">
        <v>155.12831115722656</v>
      </c>
      <c r="O1008">
        <v>169.27432250976562</v>
      </c>
      <c r="P1008">
        <v>186.55758666992187</v>
      </c>
      <c r="Q1008">
        <v>197.28530883789062</v>
      </c>
      <c r="R1008">
        <v>205.10821533203125</v>
      </c>
      <c r="S1008">
        <v>212.5711669921875</v>
      </c>
      <c r="T1008">
        <v>214.54391479492187</v>
      </c>
      <c r="U1008">
        <v>214.8995361328125</v>
      </c>
      <c r="V1008">
        <v>214.78472900390625</v>
      </c>
      <c r="W1008">
        <v>212.27787780761719</v>
      </c>
      <c r="X1008">
        <v>206.4775390625</v>
      </c>
      <c r="Y1008">
        <v>200.45338439941406</v>
      </c>
      <c r="Z1008">
        <v>191.65275573730469</v>
      </c>
      <c r="AA1008">
        <v>182.79203796386719</v>
      </c>
      <c r="AB1008">
        <v>177.09669494628906</v>
      </c>
      <c r="AC1008">
        <v>175.19218444824219</v>
      </c>
      <c r="AD1008">
        <v>166.72392272949219</v>
      </c>
      <c r="AE1008">
        <v>159.60255432128906</v>
      </c>
      <c r="AF1008">
        <v>152.73971557617187</v>
      </c>
      <c r="AG1008">
        <v>-0.19666177034378052</v>
      </c>
      <c r="AH1008">
        <v>0.65157222747802734</v>
      </c>
      <c r="AI1008">
        <v>0.15671300888061523</v>
      </c>
      <c r="AJ1008">
        <v>0.38438767194747925</v>
      </c>
      <c r="AK1008">
        <v>-0.50909930467605591</v>
      </c>
      <c r="AL1008">
        <v>-1.0020047426223755</v>
      </c>
      <c r="AM1008">
        <v>-2.6019928455352783</v>
      </c>
      <c r="AN1008">
        <v>-1.9515526294708252</v>
      </c>
      <c r="AO1008">
        <v>-0.46944499015808105</v>
      </c>
      <c r="AP1008">
        <v>1.0410587787628174</v>
      </c>
      <c r="AQ1008">
        <v>4.6648850440979004</v>
      </c>
      <c r="AR1008">
        <v>16.785390853881836</v>
      </c>
      <c r="AS1008">
        <v>16.493242263793945</v>
      </c>
      <c r="AT1008">
        <v>15.206931114196777</v>
      </c>
      <c r="AU1008">
        <v>14.310562133789063</v>
      </c>
      <c r="AV1008">
        <v>13.584451675415039</v>
      </c>
      <c r="AW1008">
        <v>13.67085075378418</v>
      </c>
      <c r="AX1008">
        <v>11.150350570678711</v>
      </c>
      <c r="AY1008">
        <v>3.1801140308380127</v>
      </c>
      <c r="AZ1008">
        <v>2.0660877227783203</v>
      </c>
      <c r="BA1008">
        <v>1.7329728603363037</v>
      </c>
      <c r="BB1008">
        <v>0.90885370969772339</v>
      </c>
      <c r="BC1008">
        <v>0.93679624795913696</v>
      </c>
      <c r="BD1008">
        <v>1.2524727582931519</v>
      </c>
      <c r="BE1008">
        <v>63.07666015625</v>
      </c>
      <c r="BF1008">
        <v>62.927574157714844</v>
      </c>
      <c r="BG1008">
        <v>62.225746154785156</v>
      </c>
      <c r="BH1008">
        <v>62.293399810791016</v>
      </c>
      <c r="BI1008">
        <v>61.341571807861328</v>
      </c>
      <c r="BJ1008">
        <v>61.834213256835938</v>
      </c>
      <c r="BK1008">
        <v>62.088783264160156</v>
      </c>
      <c r="BL1008">
        <v>64.344955444335938</v>
      </c>
      <c r="BM1008">
        <v>66.492637634277344</v>
      </c>
      <c r="BN1008">
        <v>68.820831298828125</v>
      </c>
      <c r="BO1008">
        <v>71.375175476074219</v>
      </c>
      <c r="BP1008">
        <v>73.626762390136719</v>
      </c>
      <c r="BQ1008">
        <v>75.071037292480469</v>
      </c>
      <c r="BR1008">
        <v>75.813674926757813</v>
      </c>
      <c r="BS1008">
        <v>76.224693298339844</v>
      </c>
      <c r="BT1008">
        <v>76.066459655761719</v>
      </c>
      <c r="BU1008">
        <v>75.111648559570313</v>
      </c>
      <c r="BV1008">
        <v>74.174736022949219</v>
      </c>
      <c r="BW1008">
        <v>72.348129272460937</v>
      </c>
      <c r="BX1008">
        <v>70.349525451660156</v>
      </c>
      <c r="BY1008">
        <v>67.459182739257813</v>
      </c>
      <c r="BZ1008">
        <v>66.289024353027344</v>
      </c>
      <c r="CA1008">
        <v>65.575263977050781</v>
      </c>
      <c r="CB1008">
        <v>64.828254699707031</v>
      </c>
      <c r="CC1008">
        <v>3.2650511264801025</v>
      </c>
      <c r="CD1008">
        <v>2.6142222881317139</v>
      </c>
      <c r="CE1008">
        <v>2.1998527050018311</v>
      </c>
      <c r="CF1008">
        <v>2.8615193367004395</v>
      </c>
      <c r="CG1008">
        <v>3.4877638816833496</v>
      </c>
      <c r="CH1008">
        <v>4.2395410537719727</v>
      </c>
      <c r="CI1008">
        <v>3.7416975498199463</v>
      </c>
      <c r="CJ1008">
        <v>3.6890666484832764</v>
      </c>
      <c r="CK1008">
        <v>2.0071959495544434</v>
      </c>
      <c r="CL1008">
        <v>3.6602740287780762</v>
      </c>
      <c r="CM1008">
        <v>3.4514157772064209</v>
      </c>
      <c r="CN1008">
        <v>3.3406202793121338</v>
      </c>
      <c r="CO1008">
        <v>3.047722339630127</v>
      </c>
      <c r="CP1008">
        <v>2.8880617618560791</v>
      </c>
      <c r="CQ1008">
        <v>3.0713582038879395</v>
      </c>
      <c r="CR1008">
        <v>4.0916571617126465</v>
      </c>
      <c r="CS1008">
        <v>3.3653571605682373</v>
      </c>
      <c r="CT1008">
        <v>3.4496800899505615</v>
      </c>
      <c r="CU1008">
        <v>4.0100340843200684</v>
      </c>
      <c r="CV1008">
        <v>4.4519495964050293</v>
      </c>
      <c r="CW1008">
        <v>4.8025007247924805</v>
      </c>
      <c r="CX1008">
        <v>5.0553994178771973</v>
      </c>
      <c r="CY1008">
        <v>4.5275263786315918</v>
      </c>
      <c r="CZ1008">
        <v>3.960336446762085</v>
      </c>
    </row>
    <row r="1009" spans="1:104" x14ac:dyDescent="0.25">
      <c r="A1009" t="s">
        <v>1104</v>
      </c>
      <c r="B1009" t="s">
        <v>24</v>
      </c>
      <c r="C1009" t="s">
        <v>26</v>
      </c>
      <c r="D1009" t="s">
        <v>186</v>
      </c>
      <c r="E1009" t="s">
        <v>182</v>
      </c>
      <c r="F1009">
        <v>2016</v>
      </c>
      <c r="G1009" t="s">
        <v>175</v>
      </c>
      <c r="H1009">
        <v>7</v>
      </c>
      <c r="I1009">
        <v>148.87004089355469</v>
      </c>
      <c r="J1009">
        <v>145.64701843261719</v>
      </c>
      <c r="K1009">
        <v>142.66719055175781</v>
      </c>
      <c r="L1009">
        <v>142.39915466308594</v>
      </c>
      <c r="M1009">
        <v>148.64518737792969</v>
      </c>
      <c r="N1009">
        <v>162.93203735351562</v>
      </c>
      <c r="O1009">
        <v>177.38995361328125</v>
      </c>
      <c r="P1009">
        <v>193.02064514160156</v>
      </c>
      <c r="Q1009">
        <v>201.84548950195312</v>
      </c>
      <c r="R1009">
        <v>208.78245544433594</v>
      </c>
      <c r="S1009">
        <v>215.02560424804687</v>
      </c>
      <c r="T1009">
        <v>215.90306091308594</v>
      </c>
      <c r="U1009">
        <v>217.12825012207031</v>
      </c>
      <c r="V1009">
        <v>217.5888671875</v>
      </c>
      <c r="W1009">
        <v>215.86039733886719</v>
      </c>
      <c r="X1009">
        <v>212.41998291015625</v>
      </c>
      <c r="Y1009">
        <v>207.48977661132812</v>
      </c>
      <c r="Z1009">
        <v>197.88230895996094</v>
      </c>
      <c r="AA1009">
        <v>188.01084899902344</v>
      </c>
      <c r="AB1009">
        <v>181.68516540527344</v>
      </c>
      <c r="AC1009">
        <v>179.53073120117187</v>
      </c>
      <c r="AD1009">
        <v>171.11264038085937</v>
      </c>
      <c r="AE1009">
        <v>163.6822509765625</v>
      </c>
      <c r="AF1009">
        <v>156.82991027832031</v>
      </c>
      <c r="AG1009">
        <v>-9.0197764337062836E-2</v>
      </c>
      <c r="AH1009">
        <v>0.65585345029830933</v>
      </c>
      <c r="AI1009">
        <v>0.26837310194969177</v>
      </c>
      <c r="AJ1009">
        <v>0.56349098682403564</v>
      </c>
      <c r="AK1009">
        <v>-0.20412774384021759</v>
      </c>
      <c r="AL1009">
        <v>-0.35188332200050354</v>
      </c>
      <c r="AM1009">
        <v>-2.1479723453521729</v>
      </c>
      <c r="AN1009">
        <v>-0.941508948802948</v>
      </c>
      <c r="AO1009">
        <v>0.43721646070480347</v>
      </c>
      <c r="AP1009">
        <v>1.4609318971633911</v>
      </c>
      <c r="AQ1009">
        <v>5.0688643455505371</v>
      </c>
      <c r="AR1009">
        <v>17.605825424194336</v>
      </c>
      <c r="AS1009">
        <v>17.550100326538086</v>
      </c>
      <c r="AT1009">
        <v>16.264657974243164</v>
      </c>
      <c r="AU1009">
        <v>15.449840545654297</v>
      </c>
      <c r="AV1009">
        <v>15.457745552062988</v>
      </c>
      <c r="AW1009">
        <v>15.630572319030762</v>
      </c>
      <c r="AX1009">
        <v>13.214930534362793</v>
      </c>
      <c r="AY1009">
        <v>4.8389301300048828</v>
      </c>
      <c r="AZ1009">
        <v>2.9964599609375</v>
      </c>
      <c r="BA1009">
        <v>2.2638504505157471</v>
      </c>
      <c r="BB1009">
        <v>1.408027172088623</v>
      </c>
      <c r="BC1009">
        <v>1.4683005809783936</v>
      </c>
      <c r="BD1009">
        <v>1.6767032146453857</v>
      </c>
      <c r="BE1009">
        <v>68.03326416015625</v>
      </c>
      <c r="BF1009">
        <v>67.402061462402344</v>
      </c>
      <c r="BG1009">
        <v>67.099319458007812</v>
      </c>
      <c r="BH1009">
        <v>66.950241088867187</v>
      </c>
      <c r="BI1009">
        <v>66.789222717285156</v>
      </c>
      <c r="BJ1009">
        <v>66.789222717285156</v>
      </c>
      <c r="BK1009">
        <v>67.293800354003906</v>
      </c>
      <c r="BL1009">
        <v>68.590576171875</v>
      </c>
      <c r="BM1009">
        <v>70.772857666015625</v>
      </c>
      <c r="BN1009">
        <v>73.721710205078125</v>
      </c>
      <c r="BO1009">
        <v>75.321029663085937</v>
      </c>
      <c r="BP1009">
        <v>73.961174011230469</v>
      </c>
      <c r="BQ1009">
        <v>74.727676391601563</v>
      </c>
      <c r="BR1009">
        <v>77.199447631835938</v>
      </c>
      <c r="BS1009">
        <v>78.956405639648438</v>
      </c>
      <c r="BT1009">
        <v>79.20660400390625</v>
      </c>
      <c r="BU1009">
        <v>80.251991271972656</v>
      </c>
      <c r="BV1009">
        <v>79.453819274902344</v>
      </c>
      <c r="BW1009">
        <v>75.807975769042969</v>
      </c>
      <c r="BX1009">
        <v>73.430496215820313</v>
      </c>
      <c r="BY1009">
        <v>71.957794189453125</v>
      </c>
      <c r="BZ1009">
        <v>71.4488525390625</v>
      </c>
      <c r="CA1009">
        <v>70.492439270019531</v>
      </c>
      <c r="CB1009">
        <v>70.197257995605469</v>
      </c>
      <c r="CC1009">
        <v>3.1948015689849854</v>
      </c>
      <c r="CD1009">
        <v>2.5681333541870117</v>
      </c>
      <c r="CE1009">
        <v>2.1559455394744873</v>
      </c>
      <c r="CF1009">
        <v>2.8171558380126953</v>
      </c>
      <c r="CG1009">
        <v>3.4494683742523193</v>
      </c>
      <c r="CH1009">
        <v>4.232445240020752</v>
      </c>
      <c r="CI1009">
        <v>3.726029634475708</v>
      </c>
      <c r="CJ1009">
        <v>3.6266331672668457</v>
      </c>
      <c r="CK1009">
        <v>1.9511722326278687</v>
      </c>
      <c r="CL1009">
        <v>3.540546178817749</v>
      </c>
      <c r="CM1009">
        <v>3.3173928260803223</v>
      </c>
      <c r="CN1009">
        <v>3.1941051483154297</v>
      </c>
      <c r="CO1009">
        <v>2.9257447719573975</v>
      </c>
      <c r="CP1009">
        <v>2.7798457145690918</v>
      </c>
      <c r="CQ1009">
        <v>2.9675188064575195</v>
      </c>
      <c r="CR1009">
        <v>3.9994306564331055</v>
      </c>
      <c r="CS1009">
        <v>3.3093409538269043</v>
      </c>
      <c r="CT1009">
        <v>3.3835105895996094</v>
      </c>
      <c r="CU1009">
        <v>3.9189162254333496</v>
      </c>
      <c r="CV1009">
        <v>4.3399653434753418</v>
      </c>
      <c r="CW1009">
        <v>4.6760821342468262</v>
      </c>
      <c r="CX1009">
        <v>4.9308891296386719</v>
      </c>
      <c r="CY1009">
        <v>4.4120864868164062</v>
      </c>
      <c r="CZ1009">
        <v>3.8635544776916504</v>
      </c>
    </row>
    <row r="1010" spans="1:104" x14ac:dyDescent="0.25">
      <c r="A1010" t="s">
        <v>1105</v>
      </c>
      <c r="B1010" t="s">
        <v>24</v>
      </c>
      <c r="C1010" t="s">
        <v>26</v>
      </c>
      <c r="D1010" t="s">
        <v>186</v>
      </c>
      <c r="E1010" t="s">
        <v>182</v>
      </c>
      <c r="F1010">
        <v>2016</v>
      </c>
      <c r="G1010" t="s">
        <v>176</v>
      </c>
      <c r="H1010">
        <v>8</v>
      </c>
      <c r="I1010">
        <v>155.37112426757812</v>
      </c>
      <c r="J1010">
        <v>151.57960510253906</v>
      </c>
      <c r="K1010">
        <v>148.56666564941406</v>
      </c>
      <c r="L1010">
        <v>148.16128540039062</v>
      </c>
      <c r="M1010">
        <v>154.7015380859375</v>
      </c>
      <c r="N1010">
        <v>170.72640991210937</v>
      </c>
      <c r="O1010">
        <v>186.39450073242187</v>
      </c>
      <c r="P1010">
        <v>201.790283203125</v>
      </c>
      <c r="Q1010">
        <v>213.30645751953125</v>
      </c>
      <c r="R1010">
        <v>222.1651611328125</v>
      </c>
      <c r="S1010">
        <v>230.6324462890625</v>
      </c>
      <c r="T1010">
        <v>232.77680969238281</v>
      </c>
      <c r="U1010">
        <v>234.54524230957031</v>
      </c>
      <c r="V1010">
        <v>235.01344299316406</v>
      </c>
      <c r="W1010">
        <v>233.30158996582031</v>
      </c>
      <c r="X1010">
        <v>227.73481750488281</v>
      </c>
      <c r="Y1010">
        <v>220.80433654785156</v>
      </c>
      <c r="Z1010">
        <v>211.60917663574219</v>
      </c>
      <c r="AA1010">
        <v>201.187744140625</v>
      </c>
      <c r="AB1010">
        <v>195.26390075683594</v>
      </c>
      <c r="AC1010">
        <v>190.47361755371094</v>
      </c>
      <c r="AD1010">
        <v>180.55673217773437</v>
      </c>
      <c r="AE1010">
        <v>172.19386291503906</v>
      </c>
      <c r="AF1010">
        <v>164.63505554199219</v>
      </c>
      <c r="AG1010">
        <v>6.2450394034385681E-4</v>
      </c>
      <c r="AH1010">
        <v>0.67006546258926392</v>
      </c>
      <c r="AI1010">
        <v>0.37075045704841614</v>
      </c>
      <c r="AJ1010">
        <v>0.72755736112594604</v>
      </c>
      <c r="AK1010">
        <v>6.3797175884246826E-2</v>
      </c>
      <c r="AL1010">
        <v>0.22152626514434814</v>
      </c>
      <c r="AM1010">
        <v>-1.7708930969238281</v>
      </c>
      <c r="AN1010">
        <v>-8.7011940777301788E-2</v>
      </c>
      <c r="AO1010">
        <v>1.2334249019622803</v>
      </c>
      <c r="AP1010">
        <v>1.8949154615402222</v>
      </c>
      <c r="AQ1010">
        <v>5.7309870719909668</v>
      </c>
      <c r="AR1010">
        <v>19.57536506652832</v>
      </c>
      <c r="AS1010">
        <v>19.700319290161133</v>
      </c>
      <c r="AT1010">
        <v>18.283531188964844</v>
      </c>
      <c r="AU1010">
        <v>17.453403472900391</v>
      </c>
      <c r="AV1010">
        <v>17.824417114257812</v>
      </c>
      <c r="AW1010">
        <v>17.880283355712891</v>
      </c>
      <c r="AX1010">
        <v>15.574851989746094</v>
      </c>
      <c r="AY1010">
        <v>6.5060486793518066</v>
      </c>
      <c r="AZ1010">
        <v>3.9708523750305176</v>
      </c>
      <c r="BA1010">
        <v>2.8177893161773682</v>
      </c>
      <c r="BB1010">
        <v>1.8877832889556885</v>
      </c>
      <c r="BC1010">
        <v>1.9681617021560669</v>
      </c>
      <c r="BD1010">
        <v>2.0840122699737549</v>
      </c>
      <c r="BE1010">
        <v>71.222953796386719</v>
      </c>
      <c r="BF1010">
        <v>71.4324951171875</v>
      </c>
      <c r="BG1010">
        <v>70.780754089355469</v>
      </c>
      <c r="BH1010">
        <v>70.608268737792969</v>
      </c>
      <c r="BI1010">
        <v>70.392684936523438</v>
      </c>
      <c r="BJ1010">
        <v>69.875801086425781</v>
      </c>
      <c r="BK1010">
        <v>69.995071411132813</v>
      </c>
      <c r="BL1010">
        <v>69.666252136230469</v>
      </c>
      <c r="BM1010">
        <v>71.285499572753906</v>
      </c>
      <c r="BN1010">
        <v>73.974662780761719</v>
      </c>
      <c r="BO1010">
        <v>77.500137329101563</v>
      </c>
      <c r="BP1010">
        <v>80.023063659667969</v>
      </c>
      <c r="BQ1010">
        <v>81.4425048828125</v>
      </c>
      <c r="BR1010">
        <v>82.138671875</v>
      </c>
      <c r="BS1010">
        <v>81.692977905273438</v>
      </c>
      <c r="BT1010">
        <v>81.46270751953125</v>
      </c>
      <c r="BU1010">
        <v>80.788017272949219</v>
      </c>
      <c r="BV1010">
        <v>79.894096374511719</v>
      </c>
      <c r="BW1010">
        <v>77.185478210449219</v>
      </c>
      <c r="BX1010">
        <v>75.878341674804687</v>
      </c>
      <c r="BY1010">
        <v>74.109725952148438</v>
      </c>
      <c r="BZ1010">
        <v>73.300178527832031</v>
      </c>
      <c r="CA1010">
        <v>72.592689514160156</v>
      </c>
      <c r="CB1010">
        <v>72.508453369140625</v>
      </c>
      <c r="CC1010">
        <v>3.2396886348724365</v>
      </c>
      <c r="CD1010">
        <v>2.5964932441711426</v>
      </c>
      <c r="CE1010">
        <v>2.1806724071502686</v>
      </c>
      <c r="CF1010">
        <v>2.8476908206939697</v>
      </c>
      <c r="CG1010">
        <v>3.4882512092590332</v>
      </c>
      <c r="CH1010">
        <v>4.3093128204345703</v>
      </c>
      <c r="CI1010">
        <v>3.8041074275970459</v>
      </c>
      <c r="CJ1010">
        <v>3.6837666034698486</v>
      </c>
      <c r="CK1010">
        <v>2.0032227039337158</v>
      </c>
      <c r="CL1010">
        <v>3.6605138778686523</v>
      </c>
      <c r="CM1010">
        <v>3.4580299854278564</v>
      </c>
      <c r="CN1010">
        <v>3.3458192348480225</v>
      </c>
      <c r="CO1010">
        <v>3.070385217666626</v>
      </c>
      <c r="CP1010">
        <v>2.9170114994049072</v>
      </c>
      <c r="CQ1010">
        <v>3.1153807640075684</v>
      </c>
      <c r="CR1010">
        <v>4.1655960083007812</v>
      </c>
      <c r="CS1010">
        <v>3.4207415580749512</v>
      </c>
      <c r="CT1010">
        <v>3.5144901275634766</v>
      </c>
      <c r="CU1010">
        <v>4.0745763778686523</v>
      </c>
      <c r="CV1010">
        <v>4.5343804359436035</v>
      </c>
      <c r="CW1010">
        <v>4.8218417167663574</v>
      </c>
      <c r="CX1010">
        <v>5.0564265251159668</v>
      </c>
      <c r="CY1010">
        <v>4.5096945762634277</v>
      </c>
      <c r="CZ1010">
        <v>3.9404685497283936</v>
      </c>
    </row>
    <row r="1011" spans="1:104" x14ac:dyDescent="0.25">
      <c r="A1011" t="s">
        <v>1106</v>
      </c>
      <c r="B1011" t="s">
        <v>24</v>
      </c>
      <c r="C1011" t="s">
        <v>26</v>
      </c>
      <c r="D1011" t="s">
        <v>186</v>
      </c>
      <c r="E1011" t="s">
        <v>182</v>
      </c>
      <c r="F1011">
        <v>2016</v>
      </c>
      <c r="G1011" t="s">
        <v>177</v>
      </c>
      <c r="H1011">
        <v>9</v>
      </c>
      <c r="I1011">
        <v>152.08061218261719</v>
      </c>
      <c r="J1011">
        <v>148.50711059570312</v>
      </c>
      <c r="K1011">
        <v>145.70991516113281</v>
      </c>
      <c r="L1011">
        <v>145.69302368164062</v>
      </c>
      <c r="M1011">
        <v>153.25099182128906</v>
      </c>
      <c r="N1011">
        <v>169.17901611328125</v>
      </c>
      <c r="O1011">
        <v>188.49595642089844</v>
      </c>
      <c r="P1011">
        <v>204.133544921875</v>
      </c>
      <c r="Q1011">
        <v>218.75840759277344</v>
      </c>
      <c r="R1011">
        <v>229.91314697265625</v>
      </c>
      <c r="S1011">
        <v>237.95939636230469</v>
      </c>
      <c r="T1011">
        <v>240.35871887207031</v>
      </c>
      <c r="U1011">
        <v>241.83261108398437</v>
      </c>
      <c r="V1011">
        <v>241.84776306152344</v>
      </c>
      <c r="W1011">
        <v>239.45956420898437</v>
      </c>
      <c r="X1011">
        <v>231.51412963867187</v>
      </c>
      <c r="Y1011">
        <v>221.57920837402344</v>
      </c>
      <c r="Z1011">
        <v>211.59123229980469</v>
      </c>
      <c r="AA1011">
        <v>202.46351623535156</v>
      </c>
      <c r="AB1011">
        <v>198.69546508789062</v>
      </c>
      <c r="AC1011">
        <v>190.741943359375</v>
      </c>
      <c r="AD1011">
        <v>179.46368408203125</v>
      </c>
      <c r="AE1011">
        <v>169.72752380371094</v>
      </c>
      <c r="AF1011">
        <v>161.96278381347656</v>
      </c>
      <c r="AG1011">
        <v>8.091997355222702E-3</v>
      </c>
      <c r="AH1011">
        <v>0.65850764513015747</v>
      </c>
      <c r="AI1011">
        <v>0.37060001492500305</v>
      </c>
      <c r="AJ1011">
        <v>0.7250068187713623</v>
      </c>
      <c r="AK1011">
        <v>7.8813731670379639E-2</v>
      </c>
      <c r="AL1011">
        <v>0.25055134296417236</v>
      </c>
      <c r="AM1011">
        <v>-1.7655047178268433</v>
      </c>
      <c r="AN1011">
        <v>-4.0378831326961517E-2</v>
      </c>
      <c r="AO1011">
        <v>1.3065845966339111</v>
      </c>
      <c r="AP1011">
        <v>1.9796038866043091</v>
      </c>
      <c r="AQ1011">
        <v>5.9230694770812988</v>
      </c>
      <c r="AR1011">
        <v>20.232780456542969</v>
      </c>
      <c r="AS1011">
        <v>20.342205047607422</v>
      </c>
      <c r="AT1011">
        <v>18.840744018554687</v>
      </c>
      <c r="AU1011">
        <v>17.945526123046875</v>
      </c>
      <c r="AV1011">
        <v>18.183420181274414</v>
      </c>
      <c r="AW1011">
        <v>18.007007598876953</v>
      </c>
      <c r="AX1011">
        <v>15.646872520446777</v>
      </c>
      <c r="AY1011">
        <v>6.6131777763366699</v>
      </c>
      <c r="AZ1011">
        <v>4.0815072059631348</v>
      </c>
      <c r="BA1011">
        <v>2.8451097011566162</v>
      </c>
      <c r="BB1011">
        <v>1.8980475664138794</v>
      </c>
      <c r="BC1011">
        <v>1.96058189868927</v>
      </c>
      <c r="BD1011">
        <v>2.0652158260345459</v>
      </c>
      <c r="BE1011">
        <v>67.700035095214844</v>
      </c>
      <c r="BF1011">
        <v>67.248207092285156</v>
      </c>
      <c r="BG1011">
        <v>67.091773986816406</v>
      </c>
      <c r="BH1011">
        <v>65.852104187011719</v>
      </c>
      <c r="BI1011">
        <v>65.83282470703125</v>
      </c>
      <c r="BJ1011">
        <v>65.688308715820313</v>
      </c>
      <c r="BK1011">
        <v>66.447456359863281</v>
      </c>
      <c r="BL1011">
        <v>67.649284362792969</v>
      </c>
      <c r="BM1011">
        <v>71.878341674804687</v>
      </c>
      <c r="BN1011">
        <v>76.931083679199219</v>
      </c>
      <c r="BO1011">
        <v>82.431083679199219</v>
      </c>
      <c r="BP1011">
        <v>84.283401489257813</v>
      </c>
      <c r="BQ1011">
        <v>84.663002014160156</v>
      </c>
      <c r="BR1011">
        <v>84.280609130859375</v>
      </c>
      <c r="BS1011">
        <v>85.604232788085938</v>
      </c>
      <c r="BT1011">
        <v>87.057510375976562</v>
      </c>
      <c r="BU1011">
        <v>86.374969482421875</v>
      </c>
      <c r="BV1011">
        <v>85.272666931152344</v>
      </c>
      <c r="BW1011">
        <v>83.313484191894531</v>
      </c>
      <c r="BX1011">
        <v>79.661216735839844</v>
      </c>
      <c r="BY1011">
        <v>76.953224182128906</v>
      </c>
      <c r="BZ1011">
        <v>75.814674377441406</v>
      </c>
      <c r="CA1011">
        <v>74.435325622558594</v>
      </c>
      <c r="CB1011">
        <v>73.090377807617187</v>
      </c>
      <c r="CC1011">
        <v>3.1670496463775635</v>
      </c>
      <c r="CD1011">
        <v>2.5409946441650391</v>
      </c>
      <c r="CE1011">
        <v>2.1365141868591309</v>
      </c>
      <c r="CF1011">
        <v>2.7969305515289307</v>
      </c>
      <c r="CG1011">
        <v>3.4511990547180176</v>
      </c>
      <c r="CH1011">
        <v>4.2649083137512207</v>
      </c>
      <c r="CI1011">
        <v>3.8425979614257812</v>
      </c>
      <c r="CJ1011">
        <v>3.7222399711608887</v>
      </c>
      <c r="CK1011">
        <v>2.0519068241119385</v>
      </c>
      <c r="CL1011">
        <v>3.7846999168395996</v>
      </c>
      <c r="CM1011">
        <v>3.5645284652709961</v>
      </c>
      <c r="CN1011">
        <v>3.4507567882537842</v>
      </c>
      <c r="CO1011">
        <v>3.1619629859924316</v>
      </c>
      <c r="CP1011">
        <v>2.9982888698577881</v>
      </c>
      <c r="CQ1011">
        <v>3.1933829784393311</v>
      </c>
      <c r="CR1011">
        <v>4.2295951843261719</v>
      </c>
      <c r="CS1011">
        <v>3.4282376766204834</v>
      </c>
      <c r="CT1011">
        <v>3.509535551071167</v>
      </c>
      <c r="CU1011">
        <v>4.0957751274108887</v>
      </c>
      <c r="CV1011">
        <v>4.609046459197998</v>
      </c>
      <c r="CW1011">
        <v>4.8236074447631836</v>
      </c>
      <c r="CX1011">
        <v>5.0202240943908691</v>
      </c>
      <c r="CY1011">
        <v>4.4397106170654297</v>
      </c>
      <c r="CZ1011">
        <v>3.8718516826629639</v>
      </c>
    </row>
    <row r="1012" spans="1:104" x14ac:dyDescent="0.25">
      <c r="A1012" t="s">
        <v>1107</v>
      </c>
      <c r="B1012" t="s">
        <v>24</v>
      </c>
      <c r="C1012" t="s">
        <v>26</v>
      </c>
      <c r="D1012" t="s">
        <v>186</v>
      </c>
      <c r="E1012" t="s">
        <v>182</v>
      </c>
      <c r="F1012">
        <v>2016</v>
      </c>
      <c r="G1012" t="s">
        <v>178</v>
      </c>
      <c r="H1012">
        <v>10</v>
      </c>
      <c r="I1012">
        <v>150.18125915527344</v>
      </c>
      <c r="J1012">
        <v>146.48286437988281</v>
      </c>
      <c r="K1012">
        <v>143.44892883300781</v>
      </c>
      <c r="L1012">
        <v>142.68817138671875</v>
      </c>
      <c r="M1012">
        <v>148.83955383300781</v>
      </c>
      <c r="N1012">
        <v>161.57070922851563</v>
      </c>
      <c r="O1012">
        <v>179.15875244140625</v>
      </c>
      <c r="P1012">
        <v>193.9683837890625</v>
      </c>
      <c r="Q1012">
        <v>205.94804382324219</v>
      </c>
      <c r="R1012">
        <v>215.15068054199219</v>
      </c>
      <c r="S1012">
        <v>224.27444458007812</v>
      </c>
      <c r="T1012">
        <v>227.95455932617187</v>
      </c>
      <c r="U1012">
        <v>229.93234252929687</v>
      </c>
      <c r="V1012">
        <v>232.35269165039062</v>
      </c>
      <c r="W1012">
        <v>230.46134948730469</v>
      </c>
      <c r="X1012">
        <v>223.27940368652344</v>
      </c>
      <c r="Y1012">
        <v>214.27822875976562</v>
      </c>
      <c r="Z1012">
        <v>204.21392822265625</v>
      </c>
      <c r="AA1012">
        <v>196.86051940917969</v>
      </c>
      <c r="AB1012">
        <v>190.17082214355469</v>
      </c>
      <c r="AC1012">
        <v>182.66537475585937</v>
      </c>
      <c r="AD1012">
        <v>171.74916076660156</v>
      </c>
      <c r="AE1012">
        <v>164.16941833496094</v>
      </c>
      <c r="AF1012">
        <v>157.86709594726562</v>
      </c>
      <c r="AG1012">
        <v>-0.12610043585300446</v>
      </c>
      <c r="AH1012">
        <v>0.66090112924575806</v>
      </c>
      <c r="AI1012">
        <v>0.23525238037109375</v>
      </c>
      <c r="AJ1012">
        <v>0.51357120275497437</v>
      </c>
      <c r="AK1012">
        <v>-0.29901841282844543</v>
      </c>
      <c r="AL1012">
        <v>-0.54561299085617065</v>
      </c>
      <c r="AM1012">
        <v>-2.3376510143280029</v>
      </c>
      <c r="AN1012">
        <v>-1.2575362920761108</v>
      </c>
      <c r="AO1012">
        <v>0.17820954322814941</v>
      </c>
      <c r="AP1012">
        <v>1.3873844146728516</v>
      </c>
      <c r="AQ1012">
        <v>5.1583728790283203</v>
      </c>
      <c r="AR1012">
        <v>18.33258056640625</v>
      </c>
      <c r="AS1012">
        <v>18.285516738891602</v>
      </c>
      <c r="AT1012">
        <v>17.078216552734375</v>
      </c>
      <c r="AU1012">
        <v>16.207424163818359</v>
      </c>
      <c r="AV1012">
        <v>15.798748016357422</v>
      </c>
      <c r="AW1012">
        <v>15.705401420593262</v>
      </c>
      <c r="AX1012">
        <v>13.137353897094727</v>
      </c>
      <c r="AY1012">
        <v>4.5991783142089844</v>
      </c>
      <c r="AZ1012">
        <v>2.8770797252655029</v>
      </c>
      <c r="BA1012">
        <v>2.1595892906188965</v>
      </c>
      <c r="BB1012">
        <v>1.2805322408676147</v>
      </c>
      <c r="BC1012">
        <v>1.3334405422210693</v>
      </c>
      <c r="BD1012">
        <v>1.5802102088928223</v>
      </c>
      <c r="BE1012">
        <v>65.1865234375</v>
      </c>
      <c r="BF1012">
        <v>64.641326904296875</v>
      </c>
      <c r="BG1012">
        <v>64.283065795898438</v>
      </c>
      <c r="BH1012">
        <v>63.778491973876953</v>
      </c>
      <c r="BI1012">
        <v>63.2979736328125</v>
      </c>
      <c r="BJ1012">
        <v>62.430561065673828</v>
      </c>
      <c r="BK1012">
        <v>62.651866912841797</v>
      </c>
      <c r="BL1012">
        <v>64.247016906738281</v>
      </c>
      <c r="BM1012">
        <v>67.668769836425781</v>
      </c>
      <c r="BN1012">
        <v>71.964149475097656</v>
      </c>
      <c r="BO1012">
        <v>75.164588928222656</v>
      </c>
      <c r="BP1012">
        <v>77.188446044921875</v>
      </c>
      <c r="BQ1012">
        <v>79.920555114746094</v>
      </c>
      <c r="BR1012">
        <v>80.888885498046875</v>
      </c>
      <c r="BS1012">
        <v>80.787971496582031</v>
      </c>
      <c r="BT1012">
        <v>80.381324768066406</v>
      </c>
      <c r="BU1012">
        <v>80.421943664550781</v>
      </c>
      <c r="BV1012">
        <v>80.025650024414063</v>
      </c>
      <c r="BW1012">
        <v>75.55731201171875</v>
      </c>
      <c r="BX1012">
        <v>71.731910705566406</v>
      </c>
      <c r="BY1012">
        <v>69.749801635742188</v>
      </c>
      <c r="BZ1012">
        <v>68.147300720214844</v>
      </c>
      <c r="CA1012">
        <v>66.986282348632812</v>
      </c>
      <c r="CB1012">
        <v>66.279891967773437</v>
      </c>
      <c r="CC1012">
        <v>3.2650735378265381</v>
      </c>
      <c r="CD1012">
        <v>2.6163859367370605</v>
      </c>
      <c r="CE1012">
        <v>2.1957063674926758</v>
      </c>
      <c r="CF1012">
        <v>2.8596127033233643</v>
      </c>
      <c r="CG1012">
        <v>3.4989383220672607</v>
      </c>
      <c r="CH1012">
        <v>4.2511930465698242</v>
      </c>
      <c r="CI1012">
        <v>3.8125979900360107</v>
      </c>
      <c r="CJ1012">
        <v>3.6927258968353271</v>
      </c>
      <c r="CK1012">
        <v>2.016456127166748</v>
      </c>
      <c r="CL1012">
        <v>3.6987576484680176</v>
      </c>
      <c r="CM1012">
        <v>3.5080018043518066</v>
      </c>
      <c r="CN1012">
        <v>3.4164993762969971</v>
      </c>
      <c r="CO1012">
        <v>3.1384625434875488</v>
      </c>
      <c r="CP1012">
        <v>3.0071179866790771</v>
      </c>
      <c r="CQ1012">
        <v>3.2087149620056152</v>
      </c>
      <c r="CR1012">
        <v>4.2584323883056641</v>
      </c>
      <c r="CS1012">
        <v>3.4614272117614746</v>
      </c>
      <c r="CT1012">
        <v>3.5368027687072754</v>
      </c>
      <c r="CU1012">
        <v>4.1569833755493164</v>
      </c>
      <c r="CV1012">
        <v>4.6009297370910645</v>
      </c>
      <c r="CW1012">
        <v>4.8173956871032715</v>
      </c>
      <c r="CX1012">
        <v>5.0154657363891602</v>
      </c>
      <c r="CY1012">
        <v>4.4830231666564941</v>
      </c>
      <c r="CZ1012">
        <v>3.9397828578948975</v>
      </c>
    </row>
    <row r="1013" spans="1:104" x14ac:dyDescent="0.25">
      <c r="A1013" t="s">
        <v>1108</v>
      </c>
      <c r="B1013" t="s">
        <v>24</v>
      </c>
      <c r="C1013" t="s">
        <v>26</v>
      </c>
      <c r="D1013" t="s">
        <v>186</v>
      </c>
      <c r="E1013" t="s">
        <v>182</v>
      </c>
      <c r="F1013">
        <v>2016</v>
      </c>
      <c r="G1013" t="s">
        <v>179</v>
      </c>
      <c r="H1013">
        <v>11</v>
      </c>
      <c r="I1013">
        <v>137.19346618652344</v>
      </c>
      <c r="J1013">
        <v>134.035400390625</v>
      </c>
      <c r="K1013">
        <v>131.86143493652344</v>
      </c>
      <c r="L1013">
        <v>131.94149780273438</v>
      </c>
      <c r="M1013">
        <v>138.26661682128906</v>
      </c>
      <c r="N1013">
        <v>148.96206665039062</v>
      </c>
      <c r="O1013">
        <v>163.26625061035156</v>
      </c>
      <c r="P1013">
        <v>178.24400329589844</v>
      </c>
      <c r="Q1013">
        <v>188.02023315429687</v>
      </c>
      <c r="R1013">
        <v>194.95060729980469</v>
      </c>
      <c r="S1013">
        <v>201.76446533203125</v>
      </c>
      <c r="T1013">
        <v>203.37863159179687</v>
      </c>
      <c r="U1013">
        <v>204.94558715820312</v>
      </c>
      <c r="V1013">
        <v>206.76936340332031</v>
      </c>
      <c r="W1013">
        <v>204.93881225585937</v>
      </c>
      <c r="X1013">
        <v>198.07052612304688</v>
      </c>
      <c r="Y1013">
        <v>191.00955200195312</v>
      </c>
      <c r="Z1013">
        <v>184.30116271972656</v>
      </c>
      <c r="AA1013">
        <v>174.40005493164062</v>
      </c>
      <c r="AB1013">
        <v>167.16496276855469</v>
      </c>
      <c r="AC1013">
        <v>162.96102905273438</v>
      </c>
      <c r="AD1013">
        <v>154.82643127441406</v>
      </c>
      <c r="AE1013">
        <v>148.3004150390625</v>
      </c>
      <c r="AF1013">
        <v>143.23873901367187</v>
      </c>
      <c r="AG1013">
        <v>-0.30151179432868958</v>
      </c>
      <c r="AH1013">
        <v>0.62925690412521362</v>
      </c>
      <c r="AI1013">
        <v>3.8451708853244781E-2</v>
      </c>
      <c r="AJ1013">
        <v>0.19680199027061462</v>
      </c>
      <c r="AK1013">
        <v>-0.8204614520072937</v>
      </c>
      <c r="AL1013">
        <v>-1.6404982805252075</v>
      </c>
      <c r="AM1013">
        <v>-3.0726392269134521</v>
      </c>
      <c r="AN1013">
        <v>-2.9202561378479004</v>
      </c>
      <c r="AO1013">
        <v>-1.3504654169082642</v>
      </c>
      <c r="AP1013">
        <v>0.59187990427017212</v>
      </c>
      <c r="AQ1013">
        <v>4.0488576889038086</v>
      </c>
      <c r="AR1013">
        <v>15.163102149963379</v>
      </c>
      <c r="AS1013">
        <v>14.818312644958496</v>
      </c>
      <c r="AT1013">
        <v>13.755751609802246</v>
      </c>
      <c r="AU1013">
        <v>12.908197402954102</v>
      </c>
      <c r="AV1013">
        <v>11.57473087310791</v>
      </c>
      <c r="AW1013">
        <v>11.590627670288086</v>
      </c>
      <c r="AX1013">
        <v>9.050872802734375</v>
      </c>
      <c r="AY1013">
        <v>1.5053761005401611</v>
      </c>
      <c r="AZ1013">
        <v>1.1008591651916504</v>
      </c>
      <c r="BA1013">
        <v>1.143251895904541</v>
      </c>
      <c r="BB1013">
        <v>0.39267584681510925</v>
      </c>
      <c r="BC1013">
        <v>0.39264556765556335</v>
      </c>
      <c r="BD1013">
        <v>0.80618178844451904</v>
      </c>
      <c r="BE1013">
        <v>60.677074432373047</v>
      </c>
      <c r="BF1013">
        <v>60.751762390136719</v>
      </c>
      <c r="BG1013">
        <v>59.852848052978516</v>
      </c>
      <c r="BH1013">
        <v>59.509353637695313</v>
      </c>
      <c r="BI1013">
        <v>60.011924743652344</v>
      </c>
      <c r="BJ1013">
        <v>60.373394012451172</v>
      </c>
      <c r="BK1013">
        <v>59.575775146484375</v>
      </c>
      <c r="BL1013">
        <v>59.144393920898438</v>
      </c>
      <c r="BM1013">
        <v>61.612079620361328</v>
      </c>
      <c r="BN1013">
        <v>64.609703063964844</v>
      </c>
      <c r="BO1013">
        <v>67.226760864257813</v>
      </c>
      <c r="BP1013">
        <v>69.265304565429687</v>
      </c>
      <c r="BQ1013">
        <v>70.374656677246094</v>
      </c>
      <c r="BR1013">
        <v>70.772270202636719</v>
      </c>
      <c r="BS1013">
        <v>69.584571838378906</v>
      </c>
      <c r="BT1013">
        <v>69.265304565429687</v>
      </c>
      <c r="BU1013">
        <v>68.44696044921875</v>
      </c>
      <c r="BV1013">
        <v>66.549545288085938</v>
      </c>
      <c r="BW1013">
        <v>65.490653991699219</v>
      </c>
      <c r="BX1013">
        <v>64.274688720703125</v>
      </c>
      <c r="BY1013">
        <v>63.834880828857422</v>
      </c>
      <c r="BZ1013">
        <v>62.974498748779297</v>
      </c>
      <c r="CA1013">
        <v>62.296154022216797</v>
      </c>
      <c r="CB1013">
        <v>61.740737915039063</v>
      </c>
      <c r="CC1013">
        <v>3.3124470710754395</v>
      </c>
      <c r="CD1013">
        <v>2.6593639850616455</v>
      </c>
      <c r="CE1013">
        <v>2.2427442073822021</v>
      </c>
      <c r="CF1013">
        <v>2.9370427131652832</v>
      </c>
      <c r="CG1013">
        <v>3.6093647480010986</v>
      </c>
      <c r="CH1013">
        <v>4.3521847724914551</v>
      </c>
      <c r="CI1013">
        <v>3.8579404354095459</v>
      </c>
      <c r="CJ1013">
        <v>3.76873779296875</v>
      </c>
      <c r="CK1013">
        <v>2.0446786880493164</v>
      </c>
      <c r="CL1013">
        <v>3.7224869728088379</v>
      </c>
      <c r="CM1013">
        <v>3.50494384765625</v>
      </c>
      <c r="CN1013">
        <v>3.3854589462280273</v>
      </c>
      <c r="CO1013">
        <v>3.1070065498352051</v>
      </c>
      <c r="CP1013">
        <v>2.9721610546112061</v>
      </c>
      <c r="CQ1013">
        <v>3.1691324710845947</v>
      </c>
      <c r="CR1013">
        <v>4.1957402229309082</v>
      </c>
      <c r="CS1013">
        <v>3.4276857376098633</v>
      </c>
      <c r="CT1013">
        <v>3.5464372634887695</v>
      </c>
      <c r="CU1013">
        <v>4.0896377563476562</v>
      </c>
      <c r="CV1013">
        <v>4.4903731346130371</v>
      </c>
      <c r="CW1013">
        <v>4.7727923393249512</v>
      </c>
      <c r="CX1013">
        <v>5.018989086151123</v>
      </c>
      <c r="CY1013">
        <v>4.4971704483032227</v>
      </c>
      <c r="CZ1013">
        <v>3.9703114032745361</v>
      </c>
    </row>
    <row r="1014" spans="1:104" x14ac:dyDescent="0.25">
      <c r="A1014" t="s">
        <v>1109</v>
      </c>
      <c r="B1014" t="s">
        <v>24</v>
      </c>
      <c r="C1014" t="s">
        <v>26</v>
      </c>
      <c r="D1014" t="s">
        <v>186</v>
      </c>
      <c r="E1014" t="s">
        <v>182</v>
      </c>
      <c r="F1014">
        <v>2016</v>
      </c>
      <c r="G1014" t="s">
        <v>180</v>
      </c>
      <c r="H1014">
        <v>12</v>
      </c>
      <c r="I1014">
        <v>128.25654602050781</v>
      </c>
      <c r="J1014">
        <v>125.77873992919922</v>
      </c>
      <c r="K1014">
        <v>124.35512542724609</v>
      </c>
      <c r="L1014">
        <v>124.12518310546875</v>
      </c>
      <c r="M1014">
        <v>129.91928100585938</v>
      </c>
      <c r="N1014">
        <v>140.17747497558594</v>
      </c>
      <c r="O1014">
        <v>155.11476135253906</v>
      </c>
      <c r="P1014">
        <v>167.27717590332031</v>
      </c>
      <c r="Q1014">
        <v>173.63713073730469</v>
      </c>
      <c r="R1014">
        <v>176.21427917480469</v>
      </c>
      <c r="S1014">
        <v>177.52262878417969</v>
      </c>
      <c r="T1014">
        <v>175.85694885253906</v>
      </c>
      <c r="U1014">
        <v>174.79820251464844</v>
      </c>
      <c r="V1014">
        <v>174.16635131835937</v>
      </c>
      <c r="W1014">
        <v>172.22506713867187</v>
      </c>
      <c r="X1014">
        <v>168.30885314941406</v>
      </c>
      <c r="Y1014">
        <v>166.59257507324219</v>
      </c>
      <c r="Z1014">
        <v>165.65953063964844</v>
      </c>
      <c r="AA1014">
        <v>159.7392578125</v>
      </c>
      <c r="AB1014">
        <v>154.14994812011719</v>
      </c>
      <c r="AC1014">
        <v>150.33157348632812</v>
      </c>
      <c r="AD1014">
        <v>144.5128173828125</v>
      </c>
      <c r="AE1014">
        <v>138.50149536132813</v>
      </c>
      <c r="AF1014">
        <v>133.36778259277344</v>
      </c>
      <c r="AG1014">
        <v>-0.50809592008590698</v>
      </c>
      <c r="AH1014">
        <v>0.62134379148483276</v>
      </c>
      <c r="AI1014">
        <v>-0.1839497834444046</v>
      </c>
      <c r="AJ1014">
        <v>-0.15480007231235504</v>
      </c>
      <c r="AK1014">
        <v>-1.4292774200439453</v>
      </c>
      <c r="AL1014">
        <v>-2.9221808910369873</v>
      </c>
      <c r="AM1014">
        <v>-4.0799260139465332</v>
      </c>
      <c r="AN1014">
        <v>-4.8862156867980957</v>
      </c>
      <c r="AO1014">
        <v>-3.0640559196472168</v>
      </c>
      <c r="AP1014">
        <v>-0.24188238382339478</v>
      </c>
      <c r="AQ1014">
        <v>2.9123330116271973</v>
      </c>
      <c r="AR1014">
        <v>11.806442260742188</v>
      </c>
      <c r="AS1014">
        <v>11.031335830688477</v>
      </c>
      <c r="AT1014">
        <v>10.043118476867676</v>
      </c>
      <c r="AU1014">
        <v>9.2169332504272461</v>
      </c>
      <c r="AV1014">
        <v>7.1248908042907715</v>
      </c>
      <c r="AW1014">
        <v>7.3633179664611816</v>
      </c>
      <c r="AX1014">
        <v>4.8401761054992676</v>
      </c>
      <c r="AY1014">
        <v>-1.7003591060638428</v>
      </c>
      <c r="AZ1014">
        <v>-0.69806259870529175</v>
      </c>
      <c r="BA1014">
        <v>0.11601840704679489</v>
      </c>
      <c r="BB1014">
        <v>-0.53597235679626465</v>
      </c>
      <c r="BC1014">
        <v>-0.6184542179107666</v>
      </c>
      <c r="BD1014">
        <v>-7.5169899500906467E-3</v>
      </c>
      <c r="BE1014">
        <v>50.322288513183594</v>
      </c>
      <c r="BF1014">
        <v>49.926185607910156</v>
      </c>
      <c r="BG1014">
        <v>49.004173278808594</v>
      </c>
      <c r="BH1014">
        <v>49.037635803222656</v>
      </c>
      <c r="BI1014">
        <v>48.222965240478516</v>
      </c>
      <c r="BJ1014">
        <v>47.906440734863281</v>
      </c>
      <c r="BK1014">
        <v>47.704612731933594</v>
      </c>
      <c r="BL1014">
        <v>47.225948333740234</v>
      </c>
      <c r="BM1014">
        <v>51.661209106445312</v>
      </c>
      <c r="BN1014">
        <v>56.846542358398437</v>
      </c>
      <c r="BO1014">
        <v>60.709384918212891</v>
      </c>
      <c r="BP1014">
        <v>62.236682891845703</v>
      </c>
      <c r="BQ1014">
        <v>63.749801635742187</v>
      </c>
      <c r="BR1014">
        <v>66.60528564453125</v>
      </c>
      <c r="BS1014">
        <v>65.730522155761719</v>
      </c>
      <c r="BT1014">
        <v>63.661006927490234</v>
      </c>
      <c r="BU1014">
        <v>62.188316345214844</v>
      </c>
      <c r="BV1014">
        <v>60.862644195556641</v>
      </c>
      <c r="BW1014">
        <v>60.007152557373047</v>
      </c>
      <c r="BX1014">
        <v>57.323680877685547</v>
      </c>
      <c r="BY1014">
        <v>56.240653991699219</v>
      </c>
      <c r="BZ1014">
        <v>54.734695434570313</v>
      </c>
      <c r="CA1014">
        <v>54.40325927734375</v>
      </c>
      <c r="CB1014">
        <v>54.093166351318359</v>
      </c>
      <c r="CC1014">
        <v>3.6647391319274902</v>
      </c>
      <c r="CD1014">
        <v>2.9540309906005859</v>
      </c>
      <c r="CE1014">
        <v>2.5039589405059814</v>
      </c>
      <c r="CF1014">
        <v>3.2703919410705566</v>
      </c>
      <c r="CG1014">
        <v>4.0132570266723633</v>
      </c>
      <c r="CH1014">
        <v>4.8449769020080566</v>
      </c>
      <c r="CI1014">
        <v>4.3368444442749023</v>
      </c>
      <c r="CJ1014">
        <v>4.1849241256713867</v>
      </c>
      <c r="CK1014">
        <v>2.2350492477416992</v>
      </c>
      <c r="CL1014">
        <v>3.9776856899261475</v>
      </c>
      <c r="CM1014">
        <v>3.647315502166748</v>
      </c>
      <c r="CN1014">
        <v>3.46443772315979</v>
      </c>
      <c r="CO1014">
        <v>3.1365056037902832</v>
      </c>
      <c r="CP1014">
        <v>2.9630053043365479</v>
      </c>
      <c r="CQ1014">
        <v>3.1530828475952148</v>
      </c>
      <c r="CR1014">
        <v>4.2199816703796387</v>
      </c>
      <c r="CS1014">
        <v>3.5396230220794678</v>
      </c>
      <c r="CT1014">
        <v>3.7732508182525635</v>
      </c>
      <c r="CU1014">
        <v>4.4335613250732422</v>
      </c>
      <c r="CV1014">
        <v>4.904810905456543</v>
      </c>
      <c r="CW1014">
        <v>5.2151007652282715</v>
      </c>
      <c r="CX1014">
        <v>5.5323696136474609</v>
      </c>
      <c r="CY1014">
        <v>4.9704799652099609</v>
      </c>
      <c r="CZ1014">
        <v>4.3762598037719727</v>
      </c>
    </row>
    <row r="1015" spans="1:104" x14ac:dyDescent="0.25">
      <c r="A1015" t="s">
        <v>1110</v>
      </c>
      <c r="B1015" t="s">
        <v>24</v>
      </c>
      <c r="C1015" t="s">
        <v>26</v>
      </c>
      <c r="D1015" t="s">
        <v>186</v>
      </c>
      <c r="E1015" t="s">
        <v>182</v>
      </c>
      <c r="F1015">
        <v>2016</v>
      </c>
      <c r="G1015" t="s">
        <v>181</v>
      </c>
      <c r="H1015">
        <v>8</v>
      </c>
      <c r="I1015">
        <v>153.13252258300781</v>
      </c>
      <c r="J1015">
        <v>149.46917724609375</v>
      </c>
      <c r="K1015">
        <v>146.52174377441406</v>
      </c>
      <c r="L1015">
        <v>146.17243957519531</v>
      </c>
      <c r="M1015">
        <v>152.42686462402344</v>
      </c>
      <c r="N1015">
        <v>167.9481201171875</v>
      </c>
      <c r="O1015">
        <v>183.44810485839844</v>
      </c>
      <c r="P1015">
        <v>198.36231994628906</v>
      </c>
      <c r="Q1015">
        <v>208.63201904296875</v>
      </c>
      <c r="R1015">
        <v>215.80191040039062</v>
      </c>
      <c r="S1015">
        <v>222.75038146972656</v>
      </c>
      <c r="T1015">
        <v>224.2589111328125</v>
      </c>
      <c r="U1015">
        <v>225.79554748535156</v>
      </c>
      <c r="V1015">
        <v>226.5137939453125</v>
      </c>
      <c r="W1015">
        <v>225.20623779296875</v>
      </c>
      <c r="X1015">
        <v>220.07225036621094</v>
      </c>
      <c r="Y1015">
        <v>213.91738891601562</v>
      </c>
      <c r="Z1015">
        <v>205.34213256835937</v>
      </c>
      <c r="AA1015">
        <v>195.97386169433594</v>
      </c>
      <c r="AB1015">
        <v>190.63972473144531</v>
      </c>
      <c r="AC1015">
        <v>186.45426940917969</v>
      </c>
      <c r="AD1015">
        <v>177.13627624511719</v>
      </c>
      <c r="AE1015">
        <v>168.99356079101562</v>
      </c>
      <c r="AF1015">
        <v>161.61918640136719</v>
      </c>
      <c r="AG1015">
        <v>-7.5624771416187286E-2</v>
      </c>
      <c r="AH1015">
        <v>0.66832703351974487</v>
      </c>
      <c r="AI1015">
        <v>0.29072472453117371</v>
      </c>
      <c r="AJ1015">
        <v>0.60288989543914795</v>
      </c>
      <c r="AK1015">
        <v>-0.15676103532314301</v>
      </c>
      <c r="AL1015">
        <v>-0.24751293659210205</v>
      </c>
      <c r="AM1015">
        <v>-2.127077579498291</v>
      </c>
      <c r="AN1015">
        <v>-0.7926560640335083</v>
      </c>
      <c r="AO1015">
        <v>0.60209912061691284</v>
      </c>
      <c r="AP1015">
        <v>1.5760214328765869</v>
      </c>
      <c r="AQ1015">
        <v>5.3042631149291992</v>
      </c>
      <c r="AR1015">
        <v>18.390724182128906</v>
      </c>
      <c r="AS1015">
        <v>18.38121223449707</v>
      </c>
      <c r="AT1015">
        <v>17.057415008544922</v>
      </c>
      <c r="AU1015">
        <v>16.256471633911133</v>
      </c>
      <c r="AV1015">
        <v>16.252477645874023</v>
      </c>
      <c r="AW1015">
        <v>16.354879379272461</v>
      </c>
      <c r="AX1015">
        <v>13.991237640380859</v>
      </c>
      <c r="AY1015">
        <v>5.2994413375854492</v>
      </c>
      <c r="AZ1015">
        <v>3.2905280590057373</v>
      </c>
      <c r="BA1015">
        <v>2.4337313175201416</v>
      </c>
      <c r="BB1015">
        <v>1.5366897583007812</v>
      </c>
      <c r="BC1015">
        <v>1.5995935201644897</v>
      </c>
      <c r="BD1015">
        <v>1.7917437553405762</v>
      </c>
      <c r="BE1015">
        <v>67.508224487304687</v>
      </c>
      <c r="BF1015">
        <v>67.252586364746094</v>
      </c>
      <c r="BG1015">
        <v>66.799400329589844</v>
      </c>
      <c r="BH1015">
        <v>66.426002502441406</v>
      </c>
      <c r="BI1015">
        <v>66.089080810546875</v>
      </c>
      <c r="BJ1015">
        <v>66.046890258789063</v>
      </c>
      <c r="BK1015">
        <v>66.456275939941406</v>
      </c>
      <c r="BL1015">
        <v>67.562774658203125</v>
      </c>
      <c r="BM1015">
        <v>70.107337951660156</v>
      </c>
      <c r="BN1015">
        <v>73.362068176269531</v>
      </c>
      <c r="BO1015">
        <v>76.656852722167969</v>
      </c>
      <c r="BP1015">
        <v>77.973594665527344</v>
      </c>
      <c r="BQ1015">
        <v>78.976058959960938</v>
      </c>
      <c r="BR1015">
        <v>79.858100891113281</v>
      </c>
      <c r="BS1015">
        <v>80.619575500488281</v>
      </c>
      <c r="BT1015">
        <v>80.948318481445313</v>
      </c>
      <c r="BU1015">
        <v>80.631660461425781</v>
      </c>
      <c r="BV1015">
        <v>79.698829650878906</v>
      </c>
      <c r="BW1015">
        <v>77.163764953613281</v>
      </c>
      <c r="BX1015">
        <v>74.82989501953125</v>
      </c>
      <c r="BY1015">
        <v>72.619979858398438</v>
      </c>
      <c r="BZ1015">
        <v>71.713188171386719</v>
      </c>
      <c r="CA1015">
        <v>70.77392578125</v>
      </c>
      <c r="CB1015">
        <v>70.156089782714844</v>
      </c>
      <c r="CC1015">
        <v>3.2645599842071533</v>
      </c>
      <c r="CD1015">
        <v>2.6177923679351807</v>
      </c>
      <c r="CE1015">
        <v>2.1989622116088867</v>
      </c>
      <c r="CF1015">
        <v>2.872483491897583</v>
      </c>
      <c r="CG1015">
        <v>3.5139768123626709</v>
      </c>
      <c r="CH1015">
        <v>4.3340864181518555</v>
      </c>
      <c r="CI1015">
        <v>3.827894926071167</v>
      </c>
      <c r="CJ1015">
        <v>3.7023627758026123</v>
      </c>
      <c r="CK1015">
        <v>2.0033028125762939</v>
      </c>
      <c r="CL1015">
        <v>3.6350305080413818</v>
      </c>
      <c r="CM1015">
        <v>3.4142811298370361</v>
      </c>
      <c r="CN1015">
        <v>3.2956545352935791</v>
      </c>
      <c r="CO1015">
        <v>3.0221641063690186</v>
      </c>
      <c r="CP1015">
        <v>2.8745677471160889</v>
      </c>
      <c r="CQ1015">
        <v>3.0748975276947021</v>
      </c>
      <c r="CR1015">
        <v>4.1157917976379395</v>
      </c>
      <c r="CS1015">
        <v>3.3888907432556152</v>
      </c>
      <c r="CT1015">
        <v>3.4873948097229004</v>
      </c>
      <c r="CU1015">
        <v>4.0578465461730957</v>
      </c>
      <c r="CV1015">
        <v>4.5255522727966309</v>
      </c>
      <c r="CW1015">
        <v>4.8252639770507812</v>
      </c>
      <c r="CX1015">
        <v>5.0711488723754883</v>
      </c>
      <c r="CY1015">
        <v>4.5250024795532227</v>
      </c>
      <c r="CZ1015">
        <v>3.9550240039825439</v>
      </c>
    </row>
    <row r="1016" spans="1:104" x14ac:dyDescent="0.25">
      <c r="A1016" t="s">
        <v>1111</v>
      </c>
      <c r="B1016" t="s">
        <v>24</v>
      </c>
      <c r="C1016" t="s">
        <v>26</v>
      </c>
      <c r="D1016" t="s">
        <v>186</v>
      </c>
      <c r="E1016" t="s">
        <v>182</v>
      </c>
      <c r="F1016">
        <v>2017</v>
      </c>
      <c r="G1016" t="s">
        <v>169</v>
      </c>
      <c r="H1016">
        <v>1</v>
      </c>
      <c r="I1016">
        <v>125.32814025878906</v>
      </c>
      <c r="J1016">
        <v>122.38436889648437</v>
      </c>
      <c r="K1016">
        <v>121.4671630859375</v>
      </c>
      <c r="L1016">
        <v>121.77892303466797</v>
      </c>
      <c r="M1016">
        <v>128.76019287109375</v>
      </c>
      <c r="N1016">
        <v>140.64369201660156</v>
      </c>
      <c r="O1016">
        <v>158.44392395019531</v>
      </c>
      <c r="P1016">
        <v>171.73060607910156</v>
      </c>
      <c r="Q1016">
        <v>176.22966003417969</v>
      </c>
      <c r="R1016">
        <v>176.845703125</v>
      </c>
      <c r="S1016">
        <v>178.34698486328125</v>
      </c>
      <c r="T1016">
        <v>175.50970458984375</v>
      </c>
      <c r="U1016">
        <v>174.40869140625</v>
      </c>
      <c r="V1016">
        <v>173.26055908203125</v>
      </c>
      <c r="W1016">
        <v>170.04310607910156</v>
      </c>
      <c r="X1016">
        <v>166.06196594238281</v>
      </c>
      <c r="Y1016">
        <v>163.55030822753906</v>
      </c>
      <c r="Z1016">
        <v>162.03456115722656</v>
      </c>
      <c r="AA1016">
        <v>157.80528259277344</v>
      </c>
      <c r="AB1016">
        <v>151.9295654296875</v>
      </c>
      <c r="AC1016">
        <v>148.17640686035156</v>
      </c>
      <c r="AD1016">
        <v>142.16050720214844</v>
      </c>
      <c r="AE1016">
        <v>137.01640319824219</v>
      </c>
      <c r="AF1016">
        <v>132.02885437011719</v>
      </c>
      <c r="AG1016">
        <v>-0.58211052417755127</v>
      </c>
      <c r="AH1016">
        <v>0.60537618398666382</v>
      </c>
      <c r="AI1016">
        <v>-0.26204106211662292</v>
      </c>
      <c r="AJ1016">
        <v>-0.27830645442008972</v>
      </c>
      <c r="AK1016">
        <v>-1.6626191139221191</v>
      </c>
      <c r="AL1016">
        <v>-3.4422338008880615</v>
      </c>
      <c r="AM1016">
        <v>-4.5954575538635254</v>
      </c>
      <c r="AN1016">
        <v>-5.7971434593200684</v>
      </c>
      <c r="AO1016">
        <v>-3.7630915641784668</v>
      </c>
      <c r="AP1016">
        <v>-0.5272102952003479</v>
      </c>
      <c r="AQ1016">
        <v>2.6472630500793457</v>
      </c>
      <c r="AR1016">
        <v>11.251552581787109</v>
      </c>
      <c r="AS1016">
        <v>10.363944053649902</v>
      </c>
      <c r="AT1016">
        <v>9.3941307067871094</v>
      </c>
      <c r="AU1016">
        <v>8.5161867141723633</v>
      </c>
      <c r="AV1016">
        <v>6.1081910133361816</v>
      </c>
      <c r="AW1016">
        <v>6.298037052154541</v>
      </c>
      <c r="AX1016">
        <v>3.612929105758667</v>
      </c>
      <c r="AY1016">
        <v>-2.7385363578796387</v>
      </c>
      <c r="AZ1016">
        <v>-1.2763224840164185</v>
      </c>
      <c r="BA1016">
        <v>-0.20821622014045715</v>
      </c>
      <c r="BB1016">
        <v>-0.86983245611190796</v>
      </c>
      <c r="BC1016">
        <v>-0.93796736001968384</v>
      </c>
      <c r="BD1016">
        <v>-0.26011824607849121</v>
      </c>
      <c r="BE1016">
        <v>49.779884338378906</v>
      </c>
      <c r="BF1016">
        <v>49.148689270019531</v>
      </c>
      <c r="BG1016">
        <v>48.559898376464844</v>
      </c>
      <c r="BH1016">
        <v>48.271141052246094</v>
      </c>
      <c r="BI1016">
        <v>47.498214721679688</v>
      </c>
      <c r="BJ1016">
        <v>47.019542694091797</v>
      </c>
      <c r="BK1016">
        <v>47.834220886230469</v>
      </c>
      <c r="BL1016">
        <v>47.075271606445313</v>
      </c>
      <c r="BM1016">
        <v>48.662864685058594</v>
      </c>
      <c r="BN1016">
        <v>52.036239624023438</v>
      </c>
      <c r="BO1016">
        <v>54.789226531982422</v>
      </c>
      <c r="BP1016">
        <v>56.973159790039063</v>
      </c>
      <c r="BQ1016">
        <v>58.643123626708984</v>
      </c>
      <c r="BR1016">
        <v>58.965145111083984</v>
      </c>
      <c r="BS1016">
        <v>59.066062927246094</v>
      </c>
      <c r="BT1016">
        <v>58.811485290527344</v>
      </c>
      <c r="BU1016">
        <v>57.794994354248047</v>
      </c>
      <c r="BV1016">
        <v>55.923202514648438</v>
      </c>
      <c r="BW1016">
        <v>54.085609436035156</v>
      </c>
      <c r="BX1016">
        <v>53.319110870361328</v>
      </c>
      <c r="BY1016">
        <v>50.868667602539063</v>
      </c>
      <c r="BZ1016">
        <v>49.240459442138672</v>
      </c>
      <c r="CA1016">
        <v>47.350120544433594</v>
      </c>
      <c r="CB1016">
        <v>46.071891784667969</v>
      </c>
      <c r="CC1016">
        <v>3.8058578968048096</v>
      </c>
      <c r="CD1016">
        <v>3.0539031028747559</v>
      </c>
      <c r="CE1016">
        <v>2.5985145568847656</v>
      </c>
      <c r="CF1016">
        <v>3.4094724655151367</v>
      </c>
      <c r="CG1016">
        <v>4.2274603843688965</v>
      </c>
      <c r="CH1016">
        <v>5.1683568954467773</v>
      </c>
      <c r="CI1016">
        <v>4.7086348533630371</v>
      </c>
      <c r="CJ1016">
        <v>4.5662369728088379</v>
      </c>
      <c r="CK1016">
        <v>2.4102151393890381</v>
      </c>
      <c r="CL1016">
        <v>4.2494077682495117</v>
      </c>
      <c r="CM1016">
        <v>3.8973624706268311</v>
      </c>
      <c r="CN1016">
        <v>3.6745402812957764</v>
      </c>
      <c r="CO1016">
        <v>3.3254184722900391</v>
      </c>
      <c r="CP1016">
        <v>3.1323144435882568</v>
      </c>
      <c r="CQ1016">
        <v>3.3071334362030029</v>
      </c>
      <c r="CR1016">
        <v>4.4241366386413574</v>
      </c>
      <c r="CS1016">
        <v>3.6896090507507324</v>
      </c>
      <c r="CT1016">
        <v>3.9185998439788818</v>
      </c>
      <c r="CU1016">
        <v>4.6552104949951172</v>
      </c>
      <c r="CV1016">
        <v>5.1410307884216309</v>
      </c>
      <c r="CW1016">
        <v>5.4696230888366699</v>
      </c>
      <c r="CX1016">
        <v>5.7985773086547852</v>
      </c>
      <c r="CY1016">
        <v>5.2257909774780273</v>
      </c>
      <c r="CZ1016">
        <v>4.6026725769042969</v>
      </c>
    </row>
    <row r="1017" spans="1:104" x14ac:dyDescent="0.25">
      <c r="A1017" t="s">
        <v>1112</v>
      </c>
      <c r="B1017" t="s">
        <v>24</v>
      </c>
      <c r="C1017" t="s">
        <v>26</v>
      </c>
      <c r="D1017" t="s">
        <v>186</v>
      </c>
      <c r="E1017" t="s">
        <v>182</v>
      </c>
      <c r="F1017">
        <v>2017</v>
      </c>
      <c r="G1017" t="s">
        <v>170</v>
      </c>
      <c r="H1017">
        <v>2</v>
      </c>
      <c r="I1017">
        <v>127.89678192138672</v>
      </c>
      <c r="J1017">
        <v>124.62071228027344</v>
      </c>
      <c r="K1017">
        <v>123.15034484863281</v>
      </c>
      <c r="L1017">
        <v>123.76638031005859</v>
      </c>
      <c r="M1017">
        <v>129.96954345703125</v>
      </c>
      <c r="N1017">
        <v>141.41323852539062</v>
      </c>
      <c r="O1017">
        <v>158.69338989257812</v>
      </c>
      <c r="P1017">
        <v>169.49588012695312</v>
      </c>
      <c r="Q1017">
        <v>174.57345581054687</v>
      </c>
      <c r="R1017">
        <v>175.79347229003906</v>
      </c>
      <c r="S1017">
        <v>178.87771606445312</v>
      </c>
      <c r="T1017">
        <v>177.12213134765625</v>
      </c>
      <c r="U1017">
        <v>177.30197143554687</v>
      </c>
      <c r="V1017">
        <v>176.49560546875</v>
      </c>
      <c r="W1017">
        <v>174.13407897949219</v>
      </c>
      <c r="X1017">
        <v>169.24493408203125</v>
      </c>
      <c r="Y1017">
        <v>164.83074951171875</v>
      </c>
      <c r="Z1017">
        <v>164.48574829101562</v>
      </c>
      <c r="AA1017">
        <v>162.53646850585937</v>
      </c>
      <c r="AB1017">
        <v>156.55320739746094</v>
      </c>
      <c r="AC1017">
        <v>152.47808837890625</v>
      </c>
      <c r="AD1017">
        <v>145.37098693847656</v>
      </c>
      <c r="AE1017">
        <v>138.99603271484375</v>
      </c>
      <c r="AF1017">
        <v>133.96847534179687</v>
      </c>
      <c r="AG1017">
        <v>-0.56142729520797729</v>
      </c>
      <c r="AH1017">
        <v>0.61520141363143921</v>
      </c>
      <c r="AI1017">
        <v>-0.23392590880393982</v>
      </c>
      <c r="AJ1017">
        <v>-0.2360701709985733</v>
      </c>
      <c r="AK1017">
        <v>-1.5863072872161865</v>
      </c>
      <c r="AL1017">
        <v>-3.2685298919677734</v>
      </c>
      <c r="AM1017">
        <v>-4.4415063858032227</v>
      </c>
      <c r="AN1017">
        <v>-5.4232077598571777</v>
      </c>
      <c r="AO1017">
        <v>-3.4793765544891357</v>
      </c>
      <c r="AP1017">
        <v>-0.41707253456115723</v>
      </c>
      <c r="AQ1017">
        <v>2.7613356113433838</v>
      </c>
      <c r="AR1017">
        <v>11.574529647827148</v>
      </c>
      <c r="AS1017">
        <v>10.790281295776367</v>
      </c>
      <c r="AT1017">
        <v>9.8080291748046875</v>
      </c>
      <c r="AU1017">
        <v>8.9524831771850586</v>
      </c>
      <c r="AV1017">
        <v>6.5843691825866699</v>
      </c>
      <c r="AW1017">
        <v>6.7044315338134766</v>
      </c>
      <c r="AX1017">
        <v>4.1049189567565918</v>
      </c>
      <c r="AY1017">
        <v>-2.401580810546875</v>
      </c>
      <c r="AZ1017">
        <v>-1.0819118022918701</v>
      </c>
      <c r="BA1017">
        <v>-8.6266353726387024E-2</v>
      </c>
      <c r="BB1017">
        <v>-0.76094824075698853</v>
      </c>
      <c r="BC1017">
        <v>-0.82086300849914551</v>
      </c>
      <c r="BD1017">
        <v>-0.16272222995758057</v>
      </c>
      <c r="BE1017">
        <v>52.507427215576172</v>
      </c>
      <c r="BF1017">
        <v>52.279884338378906</v>
      </c>
      <c r="BG1017">
        <v>51.345943450927734</v>
      </c>
      <c r="BH1017">
        <v>49.761531829833984</v>
      </c>
      <c r="BI1017">
        <v>49.230125427246094</v>
      </c>
      <c r="BJ1017">
        <v>48.692291259765625</v>
      </c>
      <c r="BK1017">
        <v>48.127620697021484</v>
      </c>
      <c r="BL1017">
        <v>47.832427978515625</v>
      </c>
      <c r="BM1017">
        <v>50.938114166259766</v>
      </c>
      <c r="BN1017">
        <v>53.962165832519531</v>
      </c>
      <c r="BO1017">
        <v>56.701629638671875</v>
      </c>
      <c r="BP1017">
        <v>57.769748687744141</v>
      </c>
      <c r="BQ1017">
        <v>58.596343994140625</v>
      </c>
      <c r="BR1017">
        <v>58.98602294921875</v>
      </c>
      <c r="BS1017">
        <v>58.596343994140625</v>
      </c>
      <c r="BT1017">
        <v>58.031669616699219</v>
      </c>
      <c r="BU1017">
        <v>57.527099609375</v>
      </c>
      <c r="BV1017">
        <v>56.484699249267578</v>
      </c>
      <c r="BW1017">
        <v>54.690898895263672</v>
      </c>
      <c r="BX1017">
        <v>53.588394165039062</v>
      </c>
      <c r="BY1017">
        <v>52.144584655761719</v>
      </c>
      <c r="BZ1017">
        <v>50.900348663330078</v>
      </c>
      <c r="CA1017">
        <v>49.947124481201172</v>
      </c>
      <c r="CB1017">
        <v>49.222572326660156</v>
      </c>
      <c r="CC1017">
        <v>3.7940046787261963</v>
      </c>
      <c r="CD1017">
        <v>3.0379593372344971</v>
      </c>
      <c r="CE1017">
        <v>2.5737924575805664</v>
      </c>
      <c r="CF1017">
        <v>3.3850333690643311</v>
      </c>
      <c r="CG1017">
        <v>4.1684670448303223</v>
      </c>
      <c r="CH1017">
        <v>5.0762152671813965</v>
      </c>
      <c r="CI1017">
        <v>4.6070747375488281</v>
      </c>
      <c r="CJ1017">
        <v>4.4023137092590332</v>
      </c>
      <c r="CK1017">
        <v>2.3324408531188965</v>
      </c>
      <c r="CL1017">
        <v>4.1253118515014648</v>
      </c>
      <c r="CM1017">
        <v>3.8175003528594971</v>
      </c>
      <c r="CN1017">
        <v>3.6224212646484375</v>
      </c>
      <c r="CO1017">
        <v>3.3025016784667969</v>
      </c>
      <c r="CP1017">
        <v>3.1170406341552734</v>
      </c>
      <c r="CQ1017">
        <v>3.308917760848999</v>
      </c>
      <c r="CR1017">
        <v>4.4049129486083984</v>
      </c>
      <c r="CS1017">
        <v>3.6345412731170654</v>
      </c>
      <c r="CT1017">
        <v>3.8869633674621582</v>
      </c>
      <c r="CU1017">
        <v>4.6836848258972168</v>
      </c>
      <c r="CV1017">
        <v>5.1732349395751953</v>
      </c>
      <c r="CW1017">
        <v>5.4948916435241699</v>
      </c>
      <c r="CX1017">
        <v>5.7908987998962402</v>
      </c>
      <c r="CY1017">
        <v>5.1786575317382812</v>
      </c>
      <c r="CZ1017">
        <v>4.5623683929443359</v>
      </c>
    </row>
    <row r="1018" spans="1:104" x14ac:dyDescent="0.25">
      <c r="A1018" t="s">
        <v>1113</v>
      </c>
      <c r="B1018" t="s">
        <v>24</v>
      </c>
      <c r="C1018" t="s">
        <v>26</v>
      </c>
      <c r="D1018" t="s">
        <v>186</v>
      </c>
      <c r="E1018" t="s">
        <v>182</v>
      </c>
      <c r="F1018">
        <v>2017</v>
      </c>
      <c r="G1018" t="s">
        <v>171</v>
      </c>
      <c r="H1018">
        <v>3</v>
      </c>
      <c r="I1018">
        <v>130.35491943359375</v>
      </c>
      <c r="J1018">
        <v>127.21402740478516</v>
      </c>
      <c r="K1018">
        <v>125.21250152587891</v>
      </c>
      <c r="L1018">
        <v>124.62429046630859</v>
      </c>
      <c r="M1018">
        <v>129.00357055664062</v>
      </c>
      <c r="N1018">
        <v>140.65969848632812</v>
      </c>
      <c r="O1018">
        <v>158.668701171875</v>
      </c>
      <c r="P1018">
        <v>170.06295776367187</v>
      </c>
      <c r="Q1018">
        <v>175.33726501464844</v>
      </c>
      <c r="R1018">
        <v>177.512451171875</v>
      </c>
      <c r="S1018">
        <v>181.59593200683594</v>
      </c>
      <c r="T1018">
        <v>180.6722412109375</v>
      </c>
      <c r="U1018">
        <v>181.35151672363281</v>
      </c>
      <c r="V1018">
        <v>182.17402648925781</v>
      </c>
      <c r="W1018">
        <v>180.95030212402344</v>
      </c>
      <c r="X1018">
        <v>176.29144287109375</v>
      </c>
      <c r="Y1018">
        <v>171.3548583984375</v>
      </c>
      <c r="Z1018">
        <v>167.06880187988281</v>
      </c>
      <c r="AA1018">
        <v>163.41224670410156</v>
      </c>
      <c r="AB1018">
        <v>161.62620544433594</v>
      </c>
      <c r="AC1018">
        <v>158.05778503417969</v>
      </c>
      <c r="AD1018">
        <v>150.93403625488281</v>
      </c>
      <c r="AE1018">
        <v>143.356689453125</v>
      </c>
      <c r="AF1018">
        <v>137.33157348632812</v>
      </c>
      <c r="AG1018">
        <v>-0.49918889999389648</v>
      </c>
      <c r="AH1018">
        <v>0.61902487277984619</v>
      </c>
      <c r="AI1018">
        <v>-0.17027053236961365</v>
      </c>
      <c r="AJ1018">
        <v>-0.13132025301456451</v>
      </c>
      <c r="AK1018">
        <v>-1.3676126003265381</v>
      </c>
      <c r="AL1018">
        <v>-2.814211368560791</v>
      </c>
      <c r="AM1018">
        <v>-4.0677008628845215</v>
      </c>
      <c r="AN1018">
        <v>-4.7552809715270996</v>
      </c>
      <c r="AO1018">
        <v>-2.9160070419311523</v>
      </c>
      <c r="AP1018">
        <v>-0.17248286306858063</v>
      </c>
      <c r="AQ1018">
        <v>3.0225555896759033</v>
      </c>
      <c r="AR1018">
        <v>12.226337432861328</v>
      </c>
      <c r="AS1018">
        <v>11.577676773071289</v>
      </c>
      <c r="AT1018">
        <v>10.642901420593262</v>
      </c>
      <c r="AU1018">
        <v>9.8478984832763672</v>
      </c>
      <c r="AV1018">
        <v>7.7476468086242676</v>
      </c>
      <c r="AW1018">
        <v>7.8562865257263184</v>
      </c>
      <c r="AX1018">
        <v>5.2115068435668945</v>
      </c>
      <c r="AY1018">
        <v>-1.4269528388977051</v>
      </c>
      <c r="AZ1018">
        <v>-0.55302125215530396</v>
      </c>
      <c r="BA1018">
        <v>0.22123973071575165</v>
      </c>
      <c r="BB1018">
        <v>-0.48851674795150757</v>
      </c>
      <c r="BC1018">
        <v>-0.52701598405838013</v>
      </c>
      <c r="BD1018">
        <v>7.6645843684673309E-2</v>
      </c>
      <c r="BE1018">
        <v>53.489269256591797</v>
      </c>
      <c r="BF1018">
        <v>52.996822357177734</v>
      </c>
      <c r="BG1018">
        <v>52.403457641601562</v>
      </c>
      <c r="BH1018">
        <v>51.111255645751953</v>
      </c>
      <c r="BI1018">
        <v>50.349327087402344</v>
      </c>
      <c r="BJ1018">
        <v>50.099327087402344</v>
      </c>
      <c r="BK1018">
        <v>50.382587432861328</v>
      </c>
      <c r="BL1018">
        <v>51.526905059814453</v>
      </c>
      <c r="BM1018">
        <v>54.628013610839844</v>
      </c>
      <c r="BN1018">
        <v>57.781871795654297</v>
      </c>
      <c r="BO1018">
        <v>59.783260345458984</v>
      </c>
      <c r="BP1018">
        <v>61.808708190917969</v>
      </c>
      <c r="BQ1018">
        <v>62.64471435546875</v>
      </c>
      <c r="BR1018">
        <v>62.207794189453125</v>
      </c>
      <c r="BS1018">
        <v>62.656639099121094</v>
      </c>
      <c r="BT1018">
        <v>62.2708740234375</v>
      </c>
      <c r="BU1018">
        <v>61.322025299072266</v>
      </c>
      <c r="BV1018">
        <v>59.151866912841797</v>
      </c>
      <c r="BW1018">
        <v>57.542011260986328</v>
      </c>
      <c r="BX1018">
        <v>56.376430511474609</v>
      </c>
      <c r="BY1018">
        <v>55.460842132568359</v>
      </c>
      <c r="BZ1018">
        <v>53.567520141601562</v>
      </c>
      <c r="CA1018">
        <v>53.070503234863281</v>
      </c>
      <c r="CB1018">
        <v>52.8250732421875</v>
      </c>
      <c r="CC1018">
        <v>3.6612069606781006</v>
      </c>
      <c r="CD1018">
        <v>2.9360771179199219</v>
      </c>
      <c r="CE1018">
        <v>2.4772391319274902</v>
      </c>
      <c r="CF1018">
        <v>3.2270452976226807</v>
      </c>
      <c r="CG1018">
        <v>3.9174461364746094</v>
      </c>
      <c r="CH1018">
        <v>4.7808761596679687</v>
      </c>
      <c r="CI1018">
        <v>4.3615803718566895</v>
      </c>
      <c r="CJ1018">
        <v>4.1821532249450684</v>
      </c>
      <c r="CK1018">
        <v>2.2180256843566895</v>
      </c>
      <c r="CL1018">
        <v>3.9434268474578857</v>
      </c>
      <c r="CM1018">
        <v>3.6691708564758301</v>
      </c>
      <c r="CN1018">
        <v>3.4984548091888428</v>
      </c>
      <c r="CO1018">
        <v>3.1981830596923828</v>
      </c>
      <c r="CP1018">
        <v>3.0461146831512451</v>
      </c>
      <c r="CQ1018">
        <v>3.2555453777313232</v>
      </c>
      <c r="CR1018">
        <v>4.3442392349243164</v>
      </c>
      <c r="CS1018">
        <v>3.5775172710418701</v>
      </c>
      <c r="CT1018">
        <v>3.7391018867492676</v>
      </c>
      <c r="CU1018">
        <v>4.4579920768737793</v>
      </c>
      <c r="CV1018">
        <v>5.0554957389831543</v>
      </c>
      <c r="CW1018">
        <v>5.3911018371582031</v>
      </c>
      <c r="CX1018">
        <v>5.6934704780578613</v>
      </c>
      <c r="CY1018">
        <v>5.057215690612793</v>
      </c>
      <c r="CZ1018">
        <v>4.428013801574707</v>
      </c>
    </row>
    <row r="1019" spans="1:104" x14ac:dyDescent="0.25">
      <c r="A1019" t="s">
        <v>1114</v>
      </c>
      <c r="B1019" t="s">
        <v>24</v>
      </c>
      <c r="C1019" t="s">
        <v>26</v>
      </c>
      <c r="D1019" t="s">
        <v>186</v>
      </c>
      <c r="E1019" t="s">
        <v>182</v>
      </c>
      <c r="F1019">
        <v>2017</v>
      </c>
      <c r="G1019" t="s">
        <v>172</v>
      </c>
      <c r="H1019">
        <v>4</v>
      </c>
      <c r="I1019">
        <v>137.74226379394531</v>
      </c>
      <c r="J1019">
        <v>133.724853515625</v>
      </c>
      <c r="K1019">
        <v>131.27809143066406</v>
      </c>
      <c r="L1019">
        <v>130.32232666015625</v>
      </c>
      <c r="M1019">
        <v>134.85690307617187</v>
      </c>
      <c r="N1019">
        <v>146.82174682617187</v>
      </c>
      <c r="O1019">
        <v>162.12432861328125</v>
      </c>
      <c r="P1019">
        <v>175.55097961425781</v>
      </c>
      <c r="Q1019">
        <v>184.82144165039062</v>
      </c>
      <c r="R1019">
        <v>191.55384826660156</v>
      </c>
      <c r="S1019">
        <v>197.99833679199219</v>
      </c>
      <c r="T1019">
        <v>199.80928039550781</v>
      </c>
      <c r="U1019">
        <v>201.36459350585937</v>
      </c>
      <c r="V1019">
        <v>203.10546875</v>
      </c>
      <c r="W1019">
        <v>200.83074951171875</v>
      </c>
      <c r="X1019">
        <v>194.59478759765625</v>
      </c>
      <c r="Y1019">
        <v>187.00682067871094</v>
      </c>
      <c r="Z1019">
        <v>178.76736450195312</v>
      </c>
      <c r="AA1019">
        <v>170.30769348144531</v>
      </c>
      <c r="AB1019">
        <v>168.94549560546875</v>
      </c>
      <c r="AC1019">
        <v>166.82691955566406</v>
      </c>
      <c r="AD1019">
        <v>159.74197387695312</v>
      </c>
      <c r="AE1019">
        <v>152.15702819824219</v>
      </c>
      <c r="AF1019">
        <v>145.89889526367187</v>
      </c>
      <c r="AG1019">
        <v>-0.26050889492034912</v>
      </c>
      <c r="AH1019">
        <v>0.62347239255905151</v>
      </c>
      <c r="AI1019">
        <v>7.7358849346637726E-2</v>
      </c>
      <c r="AJ1019">
        <v>0.25618171691894531</v>
      </c>
      <c r="AK1019">
        <v>-0.68197047710418701</v>
      </c>
      <c r="AL1019">
        <v>-1.3675199747085571</v>
      </c>
      <c r="AM1019">
        <v>-2.8431699275970459</v>
      </c>
      <c r="AN1019">
        <v>-2.481736421585083</v>
      </c>
      <c r="AO1019">
        <v>-0.99437129497528076</v>
      </c>
      <c r="AP1019">
        <v>0.72770816087722778</v>
      </c>
      <c r="AQ1019">
        <v>4.113192081451416</v>
      </c>
      <c r="AR1019">
        <v>15.176326751708984</v>
      </c>
      <c r="AS1019">
        <v>14.897051811218262</v>
      </c>
      <c r="AT1019">
        <v>13.845060348510742</v>
      </c>
      <c r="AU1019">
        <v>12.989898681640625</v>
      </c>
      <c r="AV1019">
        <v>11.908451080322266</v>
      </c>
      <c r="AW1019">
        <v>11.876316070556641</v>
      </c>
      <c r="AX1019">
        <v>9.388606071472168</v>
      </c>
      <c r="AY1019">
        <v>2.0310275554656982</v>
      </c>
      <c r="AZ1019">
        <v>1.4336667060852051</v>
      </c>
      <c r="BA1019">
        <v>1.3510141372680664</v>
      </c>
      <c r="BB1019">
        <v>0.57915538549423218</v>
      </c>
      <c r="BC1019">
        <v>0.58851194381713867</v>
      </c>
      <c r="BD1019">
        <v>0.96288788318634033</v>
      </c>
      <c r="BE1019">
        <v>61.578052520751953</v>
      </c>
      <c r="BF1019">
        <v>60.576663970947266</v>
      </c>
      <c r="BG1019">
        <v>59.834022521972656</v>
      </c>
      <c r="BH1019">
        <v>57.928970336914063</v>
      </c>
      <c r="BI1019">
        <v>57.794792175292969</v>
      </c>
      <c r="BJ1019">
        <v>56.730319976806641</v>
      </c>
      <c r="BK1019">
        <v>56.895904541015625</v>
      </c>
      <c r="BL1019">
        <v>59.439899444580078</v>
      </c>
      <c r="BM1019">
        <v>64.057510375976563</v>
      </c>
      <c r="BN1019">
        <v>67.6370849609375</v>
      </c>
      <c r="BO1019">
        <v>70.744430541992187</v>
      </c>
      <c r="BP1019">
        <v>73.087326049804687</v>
      </c>
      <c r="BQ1019">
        <v>74.015304565429688</v>
      </c>
      <c r="BR1019">
        <v>74.626556396484375</v>
      </c>
      <c r="BS1019">
        <v>74.189834594726563</v>
      </c>
      <c r="BT1019">
        <v>74.159828186035156</v>
      </c>
      <c r="BU1019">
        <v>73.046974182128906</v>
      </c>
      <c r="BV1019">
        <v>72.566261291503906</v>
      </c>
      <c r="BW1019">
        <v>71.263519287109375</v>
      </c>
      <c r="BX1019">
        <v>68.599319458007813</v>
      </c>
      <c r="BY1019">
        <v>64.654853820800781</v>
      </c>
      <c r="BZ1019">
        <v>63.350719451904297</v>
      </c>
      <c r="CA1019">
        <v>62.375038146972656</v>
      </c>
      <c r="CB1019">
        <v>61.042011260986328</v>
      </c>
      <c r="CC1019">
        <v>3.2399060726165771</v>
      </c>
      <c r="CD1019">
        <v>2.5847508907318115</v>
      </c>
      <c r="CE1019">
        <v>2.1750001907348633</v>
      </c>
      <c r="CF1019">
        <v>2.8261327743530273</v>
      </c>
      <c r="CG1019">
        <v>3.4295754432678223</v>
      </c>
      <c r="CH1019">
        <v>4.1790103912353516</v>
      </c>
      <c r="CI1019">
        <v>3.7322487831115723</v>
      </c>
      <c r="CJ1019">
        <v>3.6151316165924072</v>
      </c>
      <c r="CK1019">
        <v>1.958213210105896</v>
      </c>
      <c r="CL1019">
        <v>3.5621433258056641</v>
      </c>
      <c r="CM1019">
        <v>3.3497476577758789</v>
      </c>
      <c r="CN1019">
        <v>3.2401471138000488</v>
      </c>
      <c r="CO1019">
        <v>2.9740035533905029</v>
      </c>
      <c r="CP1019">
        <v>2.8441619873046875</v>
      </c>
      <c r="CQ1019">
        <v>3.0261280536651611</v>
      </c>
      <c r="CR1019">
        <v>4.0160355567932129</v>
      </c>
      <c r="CS1019">
        <v>3.2707345485687256</v>
      </c>
      <c r="CT1019">
        <v>3.3520584106445313</v>
      </c>
      <c r="CU1019">
        <v>3.8905386924743652</v>
      </c>
      <c r="CV1019">
        <v>4.4226622581481934</v>
      </c>
      <c r="CW1019">
        <v>4.7622466087341309</v>
      </c>
      <c r="CX1019">
        <v>5.045717716217041</v>
      </c>
      <c r="CY1019">
        <v>4.4952583312988281</v>
      </c>
      <c r="CZ1019">
        <v>3.9396805763244629</v>
      </c>
    </row>
    <row r="1020" spans="1:104" x14ac:dyDescent="0.25">
      <c r="A1020" t="s">
        <v>1115</v>
      </c>
      <c r="B1020" t="s">
        <v>24</v>
      </c>
      <c r="C1020" t="s">
        <v>26</v>
      </c>
      <c r="D1020" t="s">
        <v>186</v>
      </c>
      <c r="E1020" t="s">
        <v>182</v>
      </c>
      <c r="F1020">
        <v>2017</v>
      </c>
      <c r="G1020" t="s">
        <v>173</v>
      </c>
      <c r="H1020">
        <v>5</v>
      </c>
      <c r="I1020">
        <v>137.84135437011719</v>
      </c>
      <c r="J1020">
        <v>134.65467834472656</v>
      </c>
      <c r="K1020">
        <v>132.05610656738281</v>
      </c>
      <c r="L1020">
        <v>131.82365417480469</v>
      </c>
      <c r="M1020">
        <v>137.22251892089844</v>
      </c>
      <c r="N1020">
        <v>149.59013366699219</v>
      </c>
      <c r="O1020">
        <v>164.17698669433594</v>
      </c>
      <c r="P1020">
        <v>180.9735107421875</v>
      </c>
      <c r="Q1020">
        <v>193.42514038085937</v>
      </c>
      <c r="R1020">
        <v>200.66273498535156</v>
      </c>
      <c r="S1020">
        <v>206.49098205566406</v>
      </c>
      <c r="T1020">
        <v>208.36662292480469</v>
      </c>
      <c r="U1020">
        <v>209.13961791992187</v>
      </c>
      <c r="V1020">
        <v>209.48435974121094</v>
      </c>
      <c r="W1020">
        <v>206.73149108886719</v>
      </c>
      <c r="X1020">
        <v>199.88777160644531</v>
      </c>
      <c r="Y1020">
        <v>191.79473876953125</v>
      </c>
      <c r="Z1020">
        <v>183.15800476074219</v>
      </c>
      <c r="AA1020">
        <v>174.31300354003906</v>
      </c>
      <c r="AB1020">
        <v>171.96218872070312</v>
      </c>
      <c r="AC1020">
        <v>170.12445068359375</v>
      </c>
      <c r="AD1020">
        <v>161.1170654296875</v>
      </c>
      <c r="AE1020">
        <v>153.76618957519531</v>
      </c>
      <c r="AF1020">
        <v>146.929443359375</v>
      </c>
      <c r="AG1020">
        <v>-0.19913651049137115</v>
      </c>
      <c r="AH1020">
        <v>0.62486797571182251</v>
      </c>
      <c r="AI1020">
        <v>0.13909527659416199</v>
      </c>
      <c r="AJ1020">
        <v>0.35095348954200745</v>
      </c>
      <c r="AK1020">
        <v>-0.52367883920669556</v>
      </c>
      <c r="AL1020">
        <v>-1.0396386384963989</v>
      </c>
      <c r="AM1020">
        <v>-2.5841989517211914</v>
      </c>
      <c r="AN1020">
        <v>-2.0108885765075684</v>
      </c>
      <c r="AO1020">
        <v>-0.56305307149887085</v>
      </c>
      <c r="AP1020">
        <v>0.97318994998931885</v>
      </c>
      <c r="AQ1020">
        <v>4.4779229164123535</v>
      </c>
      <c r="AR1020">
        <v>16.203594207763672</v>
      </c>
      <c r="AS1020">
        <v>15.93975830078125</v>
      </c>
      <c r="AT1020">
        <v>14.72651481628418</v>
      </c>
      <c r="AU1020">
        <v>13.834096908569336</v>
      </c>
      <c r="AV1020">
        <v>12.992228507995605</v>
      </c>
      <c r="AW1020">
        <v>12.926486968994141</v>
      </c>
      <c r="AX1020">
        <v>10.478774070739746</v>
      </c>
      <c r="AY1020">
        <v>2.8685054779052734</v>
      </c>
      <c r="AZ1020">
        <v>1.9124307632446289</v>
      </c>
      <c r="BA1020">
        <v>1.6314824819564819</v>
      </c>
      <c r="BB1020">
        <v>0.82769429683685303</v>
      </c>
      <c r="BC1020">
        <v>0.84854203462600708</v>
      </c>
      <c r="BD1020">
        <v>1.1642733812332153</v>
      </c>
      <c r="BE1020">
        <v>62.168636322021484</v>
      </c>
      <c r="BF1020">
        <v>61.91864013671875</v>
      </c>
      <c r="BG1020">
        <v>61.668636322021484</v>
      </c>
      <c r="BH1020">
        <v>60.948451995849609</v>
      </c>
      <c r="BI1020">
        <v>60.549369812011719</v>
      </c>
      <c r="BJ1020">
        <v>59.924598693847656</v>
      </c>
      <c r="BK1020">
        <v>61.736480712890625</v>
      </c>
      <c r="BL1020">
        <v>63.926116943359375</v>
      </c>
      <c r="BM1020">
        <v>67.268280029296875</v>
      </c>
      <c r="BN1020">
        <v>70.831565856933594</v>
      </c>
      <c r="BO1020">
        <v>73.59368896484375</v>
      </c>
      <c r="BP1020">
        <v>74.605621337890625</v>
      </c>
      <c r="BQ1020">
        <v>74.011123657226563</v>
      </c>
      <c r="BR1020">
        <v>74.712753295898438</v>
      </c>
      <c r="BS1020">
        <v>75.324012756347656</v>
      </c>
      <c r="BT1020">
        <v>74.513916015625</v>
      </c>
      <c r="BU1020">
        <v>73.738006591796875</v>
      </c>
      <c r="BV1020">
        <v>72.661407470703125</v>
      </c>
      <c r="BW1020">
        <v>71.405242919921875</v>
      </c>
      <c r="BX1020">
        <v>68.55572509765625</v>
      </c>
      <c r="BY1020">
        <v>66.739471435546875</v>
      </c>
      <c r="BZ1020">
        <v>65.790626525878906</v>
      </c>
      <c r="CA1020">
        <v>65.540618896484375</v>
      </c>
      <c r="CB1020">
        <v>64.353691101074219</v>
      </c>
      <c r="CC1020">
        <v>3.1338741779327393</v>
      </c>
      <c r="CD1020">
        <v>2.5161216259002686</v>
      </c>
      <c r="CE1020">
        <v>2.1154115200042725</v>
      </c>
      <c r="CF1020">
        <v>2.7633967399597168</v>
      </c>
      <c r="CG1020">
        <v>3.37306809425354</v>
      </c>
      <c r="CH1020">
        <v>4.1154651641845703</v>
      </c>
      <c r="CI1020">
        <v>3.6531674861907959</v>
      </c>
      <c r="CJ1020">
        <v>3.6028923988342285</v>
      </c>
      <c r="CK1020">
        <v>1.9808201789855957</v>
      </c>
      <c r="CL1020">
        <v>3.6069450378417969</v>
      </c>
      <c r="CM1020">
        <v>3.37660813331604</v>
      </c>
      <c r="CN1020">
        <v>3.2661435604095459</v>
      </c>
      <c r="CO1020">
        <v>2.9857516288757324</v>
      </c>
      <c r="CP1020">
        <v>2.8355822563171387</v>
      </c>
      <c r="CQ1020">
        <v>3.010805606842041</v>
      </c>
      <c r="CR1020">
        <v>3.9874677658081055</v>
      </c>
      <c r="CS1020">
        <v>3.2417314052581787</v>
      </c>
      <c r="CT1020">
        <v>3.3190383911132813</v>
      </c>
      <c r="CU1020">
        <v>3.8495128154754639</v>
      </c>
      <c r="CV1020">
        <v>4.3526263236999512</v>
      </c>
      <c r="CW1020">
        <v>4.6955833435058594</v>
      </c>
      <c r="CX1020">
        <v>4.9185843467712402</v>
      </c>
      <c r="CY1020">
        <v>4.3910493850708008</v>
      </c>
      <c r="CZ1020">
        <v>3.8351147174835205</v>
      </c>
    </row>
    <row r="1021" spans="1:104" x14ac:dyDescent="0.25">
      <c r="A1021" t="s">
        <v>1116</v>
      </c>
      <c r="B1021" t="s">
        <v>24</v>
      </c>
      <c r="C1021" t="s">
        <v>26</v>
      </c>
      <c r="D1021" t="s">
        <v>186</v>
      </c>
      <c r="E1021" t="s">
        <v>182</v>
      </c>
      <c r="F1021">
        <v>2017</v>
      </c>
      <c r="G1021" t="s">
        <v>174</v>
      </c>
      <c r="H1021">
        <v>6</v>
      </c>
      <c r="I1021">
        <v>144.56803894042969</v>
      </c>
      <c r="J1021">
        <v>140.8414306640625</v>
      </c>
      <c r="K1021">
        <v>138.25543212890625</v>
      </c>
      <c r="L1021">
        <v>137.41627502441406</v>
      </c>
      <c r="M1021">
        <v>142.83456420898437</v>
      </c>
      <c r="N1021">
        <v>155.12840270996094</v>
      </c>
      <c r="O1021">
        <v>169.27375793457031</v>
      </c>
      <c r="P1021">
        <v>186.5565185546875</v>
      </c>
      <c r="Q1021">
        <v>197.28204345703125</v>
      </c>
      <c r="R1021">
        <v>205.10366821289062</v>
      </c>
      <c r="S1021">
        <v>212.56329345703125</v>
      </c>
      <c r="T1021">
        <v>214.53584289550781</v>
      </c>
      <c r="U1021">
        <v>214.89112854003906</v>
      </c>
      <c r="V1021">
        <v>214.77604675292969</v>
      </c>
      <c r="W1021">
        <v>212.26885986328125</v>
      </c>
      <c r="X1021">
        <v>206.4678955078125</v>
      </c>
      <c r="Y1021">
        <v>200.44317626953125</v>
      </c>
      <c r="Z1021">
        <v>191.64179992675781</v>
      </c>
      <c r="AA1021">
        <v>182.78079223632812</v>
      </c>
      <c r="AB1021">
        <v>177.08503723144531</v>
      </c>
      <c r="AC1021">
        <v>175.18110656738281</v>
      </c>
      <c r="AD1021">
        <v>166.71945190429687</v>
      </c>
      <c r="AE1021">
        <v>159.60136413574219</v>
      </c>
      <c r="AF1021">
        <v>152.73965454101563</v>
      </c>
      <c r="AG1021">
        <v>-0.19733189046382904</v>
      </c>
      <c r="AH1021">
        <v>0.65074378252029419</v>
      </c>
      <c r="AI1021">
        <v>0.1555379182100296</v>
      </c>
      <c r="AJ1021">
        <v>0.38309749960899353</v>
      </c>
      <c r="AK1021">
        <v>-0.51003849506378174</v>
      </c>
      <c r="AL1021">
        <v>-1.0027421712875366</v>
      </c>
      <c r="AM1021">
        <v>-2.6030492782592773</v>
      </c>
      <c r="AN1021">
        <v>-1.9525649547576904</v>
      </c>
      <c r="AO1021">
        <v>-0.46990686655044556</v>
      </c>
      <c r="AP1021">
        <v>1.0408304929733276</v>
      </c>
      <c r="AQ1021">
        <v>4.6616039276123047</v>
      </c>
      <c r="AR1021">
        <v>16.779155731201172</v>
      </c>
      <c r="AS1021">
        <v>16.4871826171875</v>
      </c>
      <c r="AT1021">
        <v>15.201245307922363</v>
      </c>
      <c r="AU1021">
        <v>14.306928634643555</v>
      </c>
      <c r="AV1021">
        <v>13.582242965698242</v>
      </c>
      <c r="AW1021">
        <v>13.66848087310791</v>
      </c>
      <c r="AX1021">
        <v>11.147574424743652</v>
      </c>
      <c r="AY1021">
        <v>3.1776797771453857</v>
      </c>
      <c r="AZ1021">
        <v>2.0661516189575195</v>
      </c>
      <c r="BA1021">
        <v>1.7337765693664551</v>
      </c>
      <c r="BB1021">
        <v>0.90903031826019287</v>
      </c>
      <c r="BC1021">
        <v>0.93786442279815674</v>
      </c>
      <c r="BD1021">
        <v>1.2532457113265991</v>
      </c>
      <c r="BE1021">
        <v>63.07666015625</v>
      </c>
      <c r="BF1021">
        <v>62.927577972412109</v>
      </c>
      <c r="BG1021">
        <v>62.225749969482422</v>
      </c>
      <c r="BH1021">
        <v>62.293399810791016</v>
      </c>
      <c r="BI1021">
        <v>61.341571807861328</v>
      </c>
      <c r="BJ1021">
        <v>61.834220886230469</v>
      </c>
      <c r="BK1021">
        <v>62.088790893554687</v>
      </c>
      <c r="BL1021">
        <v>64.344947814941406</v>
      </c>
      <c r="BM1021">
        <v>66.492637634277344</v>
      </c>
      <c r="BN1021">
        <v>68.820823669433594</v>
      </c>
      <c r="BO1021">
        <v>71.375160217285156</v>
      </c>
      <c r="BP1021">
        <v>73.626754760742187</v>
      </c>
      <c r="BQ1021">
        <v>75.071022033691406</v>
      </c>
      <c r="BR1021">
        <v>75.81365966796875</v>
      </c>
      <c r="BS1021">
        <v>76.224685668945313</v>
      </c>
      <c r="BT1021">
        <v>76.066452026367188</v>
      </c>
      <c r="BU1021">
        <v>75.111648559570313</v>
      </c>
      <c r="BV1021">
        <v>74.174728393554688</v>
      </c>
      <c r="BW1021">
        <v>72.348121643066406</v>
      </c>
      <c r="BX1021">
        <v>70.349517822265625</v>
      </c>
      <c r="BY1021">
        <v>67.459182739257813</v>
      </c>
      <c r="BZ1021">
        <v>66.289024353027344</v>
      </c>
      <c r="CA1021">
        <v>65.575271606445313</v>
      </c>
      <c r="CB1021">
        <v>64.828254699707031</v>
      </c>
      <c r="CC1021">
        <v>3.2650821208953857</v>
      </c>
      <c r="CD1021">
        <v>2.6141440868377686</v>
      </c>
      <c r="CE1021">
        <v>2.1996924877166748</v>
      </c>
      <c r="CF1021">
        <v>2.8614742755889893</v>
      </c>
      <c r="CG1021">
        <v>3.4878394603729248</v>
      </c>
      <c r="CH1021">
        <v>4.2397365570068359</v>
      </c>
      <c r="CI1021">
        <v>3.7418465614318848</v>
      </c>
      <c r="CJ1021">
        <v>3.6891696453094482</v>
      </c>
      <c r="CK1021">
        <v>2.0071189403533936</v>
      </c>
      <c r="CL1021">
        <v>3.6604881286621094</v>
      </c>
      <c r="CM1021">
        <v>3.451608419418335</v>
      </c>
      <c r="CN1021">
        <v>3.3405039310455322</v>
      </c>
      <c r="CO1021">
        <v>3.0475687980651855</v>
      </c>
      <c r="CP1021">
        <v>2.8879375457763672</v>
      </c>
      <c r="CQ1021">
        <v>3.0710763931274414</v>
      </c>
      <c r="CR1021">
        <v>4.0914015769958496</v>
      </c>
      <c r="CS1021">
        <v>3.3648030757904053</v>
      </c>
      <c r="CT1021">
        <v>3.4490962028503418</v>
      </c>
      <c r="CU1021">
        <v>4.0099272727966309</v>
      </c>
      <c r="CV1021">
        <v>4.452275276184082</v>
      </c>
      <c r="CW1021">
        <v>4.8028659820556641</v>
      </c>
      <c r="CX1021">
        <v>5.0557394027709961</v>
      </c>
      <c r="CY1021">
        <v>4.5275521278381348</v>
      </c>
      <c r="CZ1021">
        <v>3.9603216648101807</v>
      </c>
    </row>
    <row r="1022" spans="1:104" x14ac:dyDescent="0.25">
      <c r="A1022" t="s">
        <v>1117</v>
      </c>
      <c r="B1022" t="s">
        <v>24</v>
      </c>
      <c r="C1022" t="s">
        <v>26</v>
      </c>
      <c r="D1022" t="s">
        <v>186</v>
      </c>
      <c r="E1022" t="s">
        <v>182</v>
      </c>
      <c r="F1022">
        <v>2017</v>
      </c>
      <c r="G1022" t="s">
        <v>175</v>
      </c>
      <c r="H1022">
        <v>7</v>
      </c>
      <c r="I1022">
        <v>148.87055969238281</v>
      </c>
      <c r="J1022">
        <v>145.64749145507812</v>
      </c>
      <c r="K1022">
        <v>142.66761779785156</v>
      </c>
      <c r="L1022">
        <v>142.39973449707031</v>
      </c>
      <c r="M1022">
        <v>148.64633178710937</v>
      </c>
      <c r="N1022">
        <v>162.93330383300781</v>
      </c>
      <c r="O1022">
        <v>177.38986206054687</v>
      </c>
      <c r="P1022">
        <v>193.01976013183594</v>
      </c>
      <c r="Q1022">
        <v>201.84217834472656</v>
      </c>
      <c r="R1022">
        <v>208.7783203125</v>
      </c>
      <c r="S1022">
        <v>215.01803588867187</v>
      </c>
      <c r="T1022">
        <v>215.89508056640625</v>
      </c>
      <c r="U1022">
        <v>217.11985778808594</v>
      </c>
      <c r="V1022">
        <v>217.58003234863281</v>
      </c>
      <c r="W1022">
        <v>215.85124206542969</v>
      </c>
      <c r="X1022">
        <v>212.41036987304687</v>
      </c>
      <c r="Y1022">
        <v>207.47969055175781</v>
      </c>
      <c r="Z1022">
        <v>197.87168884277344</v>
      </c>
      <c r="AA1022">
        <v>187.999755859375</v>
      </c>
      <c r="AB1022">
        <v>181.67364501953125</v>
      </c>
      <c r="AC1022">
        <v>179.5196533203125</v>
      </c>
      <c r="AD1022">
        <v>171.10861206054687</v>
      </c>
      <c r="AE1022">
        <v>163.68199157714844</v>
      </c>
      <c r="AF1022">
        <v>156.83090209960937</v>
      </c>
      <c r="AG1022">
        <v>-9.077049046754837E-2</v>
      </c>
      <c r="AH1022">
        <v>0.65519261360168457</v>
      </c>
      <c r="AI1022">
        <v>0.26746368408203125</v>
      </c>
      <c r="AJ1022">
        <v>0.56249797344207764</v>
      </c>
      <c r="AK1022">
        <v>-0.20476436614990234</v>
      </c>
      <c r="AL1022">
        <v>-0.3522377610206604</v>
      </c>
      <c r="AM1022">
        <v>-2.1487851142883301</v>
      </c>
      <c r="AN1022">
        <v>-0.94224870204925537</v>
      </c>
      <c r="AO1022">
        <v>0.43681856989860535</v>
      </c>
      <c r="AP1022">
        <v>1.460796594619751</v>
      </c>
      <c r="AQ1022">
        <v>5.0661792755126953</v>
      </c>
      <c r="AR1022">
        <v>17.600425720214844</v>
      </c>
      <c r="AS1022">
        <v>17.544851303100586</v>
      </c>
      <c r="AT1022">
        <v>16.259607315063477</v>
      </c>
      <c r="AU1022">
        <v>15.446099281311035</v>
      </c>
      <c r="AV1022">
        <v>15.45451831817627</v>
      </c>
      <c r="AW1022">
        <v>15.627270698547363</v>
      </c>
      <c r="AX1022">
        <v>13.211392402648926</v>
      </c>
      <c r="AY1022">
        <v>4.8356795310974121</v>
      </c>
      <c r="AZ1022">
        <v>2.9964127540588379</v>
      </c>
      <c r="BA1022">
        <v>2.2647902965545654</v>
      </c>
      <c r="BB1022">
        <v>1.4085432291030884</v>
      </c>
      <c r="BC1022">
        <v>1.4694366455078125</v>
      </c>
      <c r="BD1022">
        <v>1.6775466203689575</v>
      </c>
      <c r="BE1022">
        <v>68.033256530761719</v>
      </c>
      <c r="BF1022">
        <v>67.402061462402344</v>
      </c>
      <c r="BG1022">
        <v>67.099327087402344</v>
      </c>
      <c r="BH1022">
        <v>66.950241088867187</v>
      </c>
      <c r="BI1022">
        <v>66.789222717285156</v>
      </c>
      <c r="BJ1022">
        <v>66.789222717285156</v>
      </c>
      <c r="BK1022">
        <v>67.293792724609375</v>
      </c>
      <c r="BL1022">
        <v>68.590576171875</v>
      </c>
      <c r="BM1022">
        <v>70.772850036621094</v>
      </c>
      <c r="BN1022">
        <v>73.721702575683594</v>
      </c>
      <c r="BO1022">
        <v>75.321022033691406</v>
      </c>
      <c r="BP1022">
        <v>73.961174011230469</v>
      </c>
      <c r="BQ1022">
        <v>74.727668762207031</v>
      </c>
      <c r="BR1022">
        <v>77.199440002441406</v>
      </c>
      <c r="BS1022">
        <v>78.956398010253906</v>
      </c>
      <c r="BT1022">
        <v>79.20660400390625</v>
      </c>
      <c r="BU1022">
        <v>80.251983642578125</v>
      </c>
      <c r="BV1022">
        <v>79.453811645507813</v>
      </c>
      <c r="BW1022">
        <v>75.807975769042969</v>
      </c>
      <c r="BX1022">
        <v>73.430496215820313</v>
      </c>
      <c r="BY1022">
        <v>71.957794189453125</v>
      </c>
      <c r="BZ1022">
        <v>71.4488525390625</v>
      </c>
      <c r="CA1022">
        <v>70.492446899414063</v>
      </c>
      <c r="CB1022">
        <v>70.197257995605469</v>
      </c>
      <c r="CC1022">
        <v>3.1948623657226562</v>
      </c>
      <c r="CD1022">
        <v>2.5680980682373047</v>
      </c>
      <c r="CE1022">
        <v>2.1558289527893066</v>
      </c>
      <c r="CF1022">
        <v>2.8171515464782715</v>
      </c>
      <c r="CG1022">
        <v>3.4495837688446045</v>
      </c>
      <c r="CH1022">
        <v>4.2326669692993164</v>
      </c>
      <c r="CI1022">
        <v>3.7261862754821777</v>
      </c>
      <c r="CJ1022">
        <v>3.6267368793487549</v>
      </c>
      <c r="CK1022">
        <v>1.9510977268218994</v>
      </c>
      <c r="CL1022">
        <v>3.5407528877258301</v>
      </c>
      <c r="CM1022">
        <v>3.3175759315490723</v>
      </c>
      <c r="CN1022">
        <v>3.1939942836761475</v>
      </c>
      <c r="CO1022">
        <v>2.9255988597869873</v>
      </c>
      <c r="CP1022">
        <v>2.7797229290008545</v>
      </c>
      <c r="CQ1022">
        <v>2.96724534034729</v>
      </c>
      <c r="CR1022">
        <v>3.9991910457611084</v>
      </c>
      <c r="CS1022">
        <v>3.3088223934173584</v>
      </c>
      <c r="CT1022">
        <v>3.3829762935638428</v>
      </c>
      <c r="CU1022">
        <v>3.9188210964202881</v>
      </c>
      <c r="CV1022">
        <v>4.3402771949768066</v>
      </c>
      <c r="CW1022">
        <v>4.6764302253723145</v>
      </c>
      <c r="CX1022">
        <v>4.9312195777893066</v>
      </c>
      <c r="CY1022">
        <v>4.4121532440185547</v>
      </c>
      <c r="CZ1022">
        <v>3.8635916709899902</v>
      </c>
    </row>
    <row r="1023" spans="1:104" x14ac:dyDescent="0.25">
      <c r="A1023" t="s">
        <v>1118</v>
      </c>
      <c r="B1023" t="s">
        <v>24</v>
      </c>
      <c r="C1023" t="s">
        <v>26</v>
      </c>
      <c r="D1023" t="s">
        <v>186</v>
      </c>
      <c r="E1023" t="s">
        <v>182</v>
      </c>
      <c r="F1023">
        <v>2017</v>
      </c>
      <c r="G1023" t="s">
        <v>176</v>
      </c>
      <c r="H1023">
        <v>8</v>
      </c>
      <c r="I1023">
        <v>155.37220764160156</v>
      </c>
      <c r="J1023">
        <v>151.5806884765625</v>
      </c>
      <c r="K1023">
        <v>148.567626953125</v>
      </c>
      <c r="L1023">
        <v>148.16239929199219</v>
      </c>
      <c r="M1023">
        <v>154.70320129394531</v>
      </c>
      <c r="N1023">
        <v>170.72807312011719</v>
      </c>
      <c r="O1023">
        <v>186.39472961425781</v>
      </c>
      <c r="P1023">
        <v>201.78970336914062</v>
      </c>
      <c r="Q1023">
        <v>213.3033447265625</v>
      </c>
      <c r="R1023">
        <v>222.16102600097656</v>
      </c>
      <c r="S1023">
        <v>230.62535095214844</v>
      </c>
      <c r="T1023">
        <v>232.76953125</v>
      </c>
      <c r="U1023">
        <v>234.53761291503906</v>
      </c>
      <c r="V1023">
        <v>235.00535583496094</v>
      </c>
      <c r="W1023">
        <v>233.29312133789062</v>
      </c>
      <c r="X1023">
        <v>227.72567749023437</v>
      </c>
      <c r="Y1023">
        <v>220.79441833496094</v>
      </c>
      <c r="Z1023">
        <v>211.5986328125</v>
      </c>
      <c r="AA1023">
        <v>201.17668151855469</v>
      </c>
      <c r="AB1023">
        <v>195.25296020507812</v>
      </c>
      <c r="AC1023">
        <v>190.46284484863281</v>
      </c>
      <c r="AD1023">
        <v>180.55314636230469</v>
      </c>
      <c r="AE1023">
        <v>172.19401550292969</v>
      </c>
      <c r="AF1023">
        <v>164.63639831542969</v>
      </c>
      <c r="AG1023">
        <v>1.1191704834345728E-4</v>
      </c>
      <c r="AH1023">
        <v>0.66951531171798706</v>
      </c>
      <c r="AI1023">
        <v>0.37002527713775635</v>
      </c>
      <c r="AJ1023">
        <v>0.72676479816436768</v>
      </c>
      <c r="AK1023">
        <v>6.335759162902832E-2</v>
      </c>
      <c r="AL1023">
        <v>0.22144967317581177</v>
      </c>
      <c r="AM1023">
        <v>-1.7715197801589966</v>
      </c>
      <c r="AN1023">
        <v>-8.75362828373909E-2</v>
      </c>
      <c r="AO1023">
        <v>1.2330743074417114</v>
      </c>
      <c r="AP1023">
        <v>1.8948472738265991</v>
      </c>
      <c r="AQ1023">
        <v>5.7287006378173828</v>
      </c>
      <c r="AR1023">
        <v>19.570554733276367</v>
      </c>
      <c r="AS1023">
        <v>19.695672988891602</v>
      </c>
      <c r="AT1023">
        <v>18.278993606567383</v>
      </c>
      <c r="AU1023">
        <v>17.449592590332031</v>
      </c>
      <c r="AV1023">
        <v>17.820369720458984</v>
      </c>
      <c r="AW1023">
        <v>17.876192092895508</v>
      </c>
      <c r="AX1023">
        <v>15.570611000061035</v>
      </c>
      <c r="AY1023">
        <v>6.5020623207092285</v>
      </c>
      <c r="AZ1023">
        <v>3.970731258392334</v>
      </c>
      <c r="BA1023">
        <v>2.8188540935516357</v>
      </c>
      <c r="BB1023">
        <v>1.8885749578475952</v>
      </c>
      <c r="BC1023">
        <v>1.969398021697998</v>
      </c>
      <c r="BD1023">
        <v>2.084953784942627</v>
      </c>
      <c r="BE1023">
        <v>71.222953796386719</v>
      </c>
      <c r="BF1023">
        <v>71.4324951171875</v>
      </c>
      <c r="BG1023">
        <v>70.78076171875</v>
      </c>
      <c r="BH1023">
        <v>70.6082763671875</v>
      </c>
      <c r="BI1023">
        <v>70.392684936523438</v>
      </c>
      <c r="BJ1023">
        <v>69.875801086425781</v>
      </c>
      <c r="BK1023">
        <v>69.995071411132813</v>
      </c>
      <c r="BL1023">
        <v>69.666259765625</v>
      </c>
      <c r="BM1023">
        <v>71.285507202148438</v>
      </c>
      <c r="BN1023">
        <v>73.974662780761719</v>
      </c>
      <c r="BO1023">
        <v>77.500129699707031</v>
      </c>
      <c r="BP1023">
        <v>80.023056030273438</v>
      </c>
      <c r="BQ1023">
        <v>81.4425048828125</v>
      </c>
      <c r="BR1023">
        <v>82.138664245605469</v>
      </c>
      <c r="BS1023">
        <v>81.692977905273438</v>
      </c>
      <c r="BT1023">
        <v>81.462699890136719</v>
      </c>
      <c r="BU1023">
        <v>80.788017272949219</v>
      </c>
      <c r="BV1023">
        <v>79.894088745117187</v>
      </c>
      <c r="BW1023">
        <v>77.185478210449219</v>
      </c>
      <c r="BX1023">
        <v>75.878349304199219</v>
      </c>
      <c r="BY1023">
        <v>74.109725952148438</v>
      </c>
      <c r="BZ1023">
        <v>73.300178527832031</v>
      </c>
      <c r="CA1023">
        <v>72.592689514160156</v>
      </c>
      <c r="CB1023">
        <v>72.508453369140625</v>
      </c>
      <c r="CC1023">
        <v>3.2397677898406982</v>
      </c>
      <c r="CD1023">
        <v>2.5964818000793457</v>
      </c>
      <c r="CE1023">
        <v>2.1805815696716309</v>
      </c>
      <c r="CF1023">
        <v>2.8477075099945068</v>
      </c>
      <c r="CG1023">
        <v>3.488379955291748</v>
      </c>
      <c r="CH1023">
        <v>4.309542179107666</v>
      </c>
      <c r="CI1023">
        <v>3.8042707443237305</v>
      </c>
      <c r="CJ1023">
        <v>3.6838772296905518</v>
      </c>
      <c r="CK1023">
        <v>2.0031547546386719</v>
      </c>
      <c r="CL1023">
        <v>3.6607248783111572</v>
      </c>
      <c r="CM1023">
        <v>3.4582242965698242</v>
      </c>
      <c r="CN1023">
        <v>3.3457376956939697</v>
      </c>
      <c r="CO1023">
        <v>3.0702693462371826</v>
      </c>
      <c r="CP1023">
        <v>2.9169166088104248</v>
      </c>
      <c r="CQ1023">
        <v>3.1151430606842041</v>
      </c>
      <c r="CR1023">
        <v>4.1653890609741211</v>
      </c>
      <c r="CS1023">
        <v>3.4202463626861572</v>
      </c>
      <c r="CT1023">
        <v>3.5139787197113037</v>
      </c>
      <c r="CU1023">
        <v>4.0744967460632324</v>
      </c>
      <c r="CV1023">
        <v>4.5347061157226563</v>
      </c>
      <c r="CW1023">
        <v>4.822197437286377</v>
      </c>
      <c r="CX1023">
        <v>5.0567646026611328</v>
      </c>
      <c r="CY1023">
        <v>4.5097804069519043</v>
      </c>
      <c r="CZ1023">
        <v>3.9405195713043213</v>
      </c>
    </row>
    <row r="1024" spans="1:104" x14ac:dyDescent="0.25">
      <c r="A1024" t="s">
        <v>1119</v>
      </c>
      <c r="B1024" t="s">
        <v>24</v>
      </c>
      <c r="C1024" t="s">
        <v>26</v>
      </c>
      <c r="D1024" t="s">
        <v>186</v>
      </c>
      <c r="E1024" t="s">
        <v>182</v>
      </c>
      <c r="F1024">
        <v>2017</v>
      </c>
      <c r="G1024" t="s">
        <v>177</v>
      </c>
      <c r="H1024">
        <v>9</v>
      </c>
      <c r="I1024">
        <v>152.08111572265625</v>
      </c>
      <c r="J1024">
        <v>148.50762939453125</v>
      </c>
      <c r="K1024">
        <v>145.71051025390625</v>
      </c>
      <c r="L1024">
        <v>145.69381713867187</v>
      </c>
      <c r="M1024">
        <v>153.2523193359375</v>
      </c>
      <c r="N1024">
        <v>169.18046569824219</v>
      </c>
      <c r="O1024">
        <v>188.49632263183594</v>
      </c>
      <c r="P1024">
        <v>204.13313293457031</v>
      </c>
      <c r="Q1024">
        <v>218.75556945800781</v>
      </c>
      <c r="R1024">
        <v>229.90974426269531</v>
      </c>
      <c r="S1024">
        <v>237.95295715332031</v>
      </c>
      <c r="T1024">
        <v>240.35211181640625</v>
      </c>
      <c r="U1024">
        <v>241.82560729980469</v>
      </c>
      <c r="V1024">
        <v>241.84051513671875</v>
      </c>
      <c r="W1024">
        <v>239.451904296875</v>
      </c>
      <c r="X1024">
        <v>231.50547790527344</v>
      </c>
      <c r="Y1024">
        <v>221.56973266601562</v>
      </c>
      <c r="Z1024">
        <v>211.58122253417969</v>
      </c>
      <c r="AA1024">
        <v>202.45306396484375</v>
      </c>
      <c r="AB1024">
        <v>198.68476867675781</v>
      </c>
      <c r="AC1024">
        <v>190.73164367675781</v>
      </c>
      <c r="AD1024">
        <v>179.4603271484375</v>
      </c>
      <c r="AE1024">
        <v>169.72750854492187</v>
      </c>
      <c r="AF1024">
        <v>161.96383666992187</v>
      </c>
      <c r="AG1024">
        <v>7.5833047740161419E-3</v>
      </c>
      <c r="AH1024">
        <v>0.65796154737472534</v>
      </c>
      <c r="AI1024">
        <v>0.36989486217498779</v>
      </c>
      <c r="AJ1024">
        <v>0.7242356538772583</v>
      </c>
      <c r="AK1024">
        <v>7.8389517962932587E-2</v>
      </c>
      <c r="AL1024">
        <v>0.25049260258674622</v>
      </c>
      <c r="AM1024">
        <v>-1.7661080360412598</v>
      </c>
      <c r="AN1024">
        <v>-4.0879737585783005E-2</v>
      </c>
      <c r="AO1024">
        <v>1.3062418699264526</v>
      </c>
      <c r="AP1024">
        <v>1.9795464277267456</v>
      </c>
      <c r="AQ1024">
        <v>5.9208574295043945</v>
      </c>
      <c r="AR1024">
        <v>20.22813606262207</v>
      </c>
      <c r="AS1024">
        <v>20.337711334228516</v>
      </c>
      <c r="AT1024">
        <v>18.836400985717773</v>
      </c>
      <c r="AU1024">
        <v>17.94184684753418</v>
      </c>
      <c r="AV1024">
        <v>18.17943000793457</v>
      </c>
      <c r="AW1024">
        <v>18.002996444702148</v>
      </c>
      <c r="AX1024">
        <v>15.64274787902832</v>
      </c>
      <c r="AY1024">
        <v>6.6092796325683594</v>
      </c>
      <c r="AZ1024">
        <v>4.0813841819763184</v>
      </c>
      <c r="BA1024">
        <v>2.8461513519287109</v>
      </c>
      <c r="BB1024">
        <v>1.8988285064697266</v>
      </c>
      <c r="BC1024">
        <v>1.9617891311645508</v>
      </c>
      <c r="BD1024">
        <v>2.0661389827728271</v>
      </c>
      <c r="BE1024">
        <v>67.700042724609375</v>
      </c>
      <c r="BF1024">
        <v>67.248207092285156</v>
      </c>
      <c r="BG1024">
        <v>67.091773986816406</v>
      </c>
      <c r="BH1024">
        <v>65.852104187011719</v>
      </c>
      <c r="BI1024">
        <v>65.83282470703125</v>
      </c>
      <c r="BJ1024">
        <v>65.688308715820313</v>
      </c>
      <c r="BK1024">
        <v>66.447456359863281</v>
      </c>
      <c r="BL1024">
        <v>67.649284362792969</v>
      </c>
      <c r="BM1024">
        <v>71.878334045410156</v>
      </c>
      <c r="BN1024">
        <v>76.931076049804688</v>
      </c>
      <c r="BO1024">
        <v>82.431076049804688</v>
      </c>
      <c r="BP1024">
        <v>84.283393859863281</v>
      </c>
      <c r="BQ1024">
        <v>84.662994384765625</v>
      </c>
      <c r="BR1024">
        <v>84.280601501464844</v>
      </c>
      <c r="BS1024">
        <v>85.604217529296875</v>
      </c>
      <c r="BT1024">
        <v>87.057510375976562</v>
      </c>
      <c r="BU1024">
        <v>86.374969482421875</v>
      </c>
      <c r="BV1024">
        <v>85.272659301757813</v>
      </c>
      <c r="BW1024">
        <v>83.3134765625</v>
      </c>
      <c r="BX1024">
        <v>79.661209106445313</v>
      </c>
      <c r="BY1024">
        <v>76.953216552734375</v>
      </c>
      <c r="BZ1024">
        <v>75.814674377441406</v>
      </c>
      <c r="CA1024">
        <v>74.435333251953125</v>
      </c>
      <c r="CB1024">
        <v>73.090377807617187</v>
      </c>
      <c r="CC1024">
        <v>3.1671066284179687</v>
      </c>
      <c r="CD1024">
        <v>2.5409634113311768</v>
      </c>
      <c r="CE1024">
        <v>2.1364123821258545</v>
      </c>
      <c r="CF1024">
        <v>2.7969353199005127</v>
      </c>
      <c r="CG1024">
        <v>3.4513149261474609</v>
      </c>
      <c r="CH1024">
        <v>4.2651267051696777</v>
      </c>
      <c r="CI1024">
        <v>3.8427627086639404</v>
      </c>
      <c r="CJ1024">
        <v>3.7223536968231201</v>
      </c>
      <c r="CK1024">
        <v>2.0518455505371094</v>
      </c>
      <c r="CL1024">
        <v>3.7849204540252686</v>
      </c>
      <c r="CM1024">
        <v>3.5647296905517578</v>
      </c>
      <c r="CN1024">
        <v>3.4506947994232178</v>
      </c>
      <c r="CO1024">
        <v>3.1618654727935791</v>
      </c>
      <c r="CP1024">
        <v>2.9982154369354248</v>
      </c>
      <c r="CQ1024">
        <v>3.193173885345459</v>
      </c>
      <c r="CR1024">
        <v>4.2294073104858398</v>
      </c>
      <c r="CS1024">
        <v>3.4277682304382324</v>
      </c>
      <c r="CT1024">
        <v>3.50905442237854</v>
      </c>
      <c r="CU1024">
        <v>4.0957098007202148</v>
      </c>
      <c r="CV1024">
        <v>4.6093716621398926</v>
      </c>
      <c r="CW1024">
        <v>4.8239569664001465</v>
      </c>
      <c r="CX1024">
        <v>5.0205540657043457</v>
      </c>
      <c r="CY1024">
        <v>4.4397869110107422</v>
      </c>
      <c r="CZ1024">
        <v>3.8718912601470947</v>
      </c>
    </row>
    <row r="1025" spans="1:104" x14ac:dyDescent="0.25">
      <c r="A1025" t="s">
        <v>1120</v>
      </c>
      <c r="B1025" t="s">
        <v>24</v>
      </c>
      <c r="C1025" t="s">
        <v>26</v>
      </c>
      <c r="D1025" t="s">
        <v>186</v>
      </c>
      <c r="E1025" t="s">
        <v>182</v>
      </c>
      <c r="F1025">
        <v>2017</v>
      </c>
      <c r="G1025" t="s">
        <v>178</v>
      </c>
      <c r="H1025">
        <v>10</v>
      </c>
      <c r="I1025">
        <v>150.18206787109375</v>
      </c>
      <c r="J1025">
        <v>146.48359680175781</v>
      </c>
      <c r="K1025">
        <v>143.44953918457031</v>
      </c>
      <c r="L1025">
        <v>142.68885803222656</v>
      </c>
      <c r="M1025">
        <v>148.840576171875</v>
      </c>
      <c r="N1025">
        <v>161.57151794433594</v>
      </c>
      <c r="O1025">
        <v>179.15898132324219</v>
      </c>
      <c r="P1025">
        <v>193.968505859375</v>
      </c>
      <c r="Q1025">
        <v>205.9464111328125</v>
      </c>
      <c r="R1025">
        <v>215.14849853515625</v>
      </c>
      <c r="S1025">
        <v>224.26910400390625</v>
      </c>
      <c r="T1025">
        <v>227.94862365722656</v>
      </c>
      <c r="U1025">
        <v>229.92572021484375</v>
      </c>
      <c r="V1025">
        <v>232.34548950195312</v>
      </c>
      <c r="W1025">
        <v>230.45350646972656</v>
      </c>
      <c r="X1025">
        <v>223.2708740234375</v>
      </c>
      <c r="Y1025">
        <v>214.26890563964844</v>
      </c>
      <c r="Z1025">
        <v>204.20391845703125</v>
      </c>
      <c r="AA1025">
        <v>196.849853515625</v>
      </c>
      <c r="AB1025">
        <v>190.15911865234375</v>
      </c>
      <c r="AC1025">
        <v>182.65396118164062</v>
      </c>
      <c r="AD1025">
        <v>171.74598693847656</v>
      </c>
      <c r="AE1025">
        <v>164.16941833496094</v>
      </c>
      <c r="AF1025">
        <v>157.86824035644531</v>
      </c>
      <c r="AG1025">
        <v>-0.12664380669593811</v>
      </c>
      <c r="AH1025">
        <v>0.66026526689529419</v>
      </c>
      <c r="AI1025">
        <v>0.2343582808971405</v>
      </c>
      <c r="AJ1025">
        <v>0.51259243488311768</v>
      </c>
      <c r="AK1025">
        <v>-0.2996802031993866</v>
      </c>
      <c r="AL1025">
        <v>-0.54604434967041016</v>
      </c>
      <c r="AM1025">
        <v>-2.3384716510772705</v>
      </c>
      <c r="AN1025">
        <v>-1.2582684755325317</v>
      </c>
      <c r="AO1025">
        <v>0.17784282565116882</v>
      </c>
      <c r="AP1025">
        <v>1.3872522115707397</v>
      </c>
      <c r="AQ1025">
        <v>5.1558527946472168</v>
      </c>
      <c r="AR1025">
        <v>18.327545166015625</v>
      </c>
      <c r="AS1025">
        <v>18.280519485473633</v>
      </c>
      <c r="AT1025">
        <v>17.073369979858398</v>
      </c>
      <c r="AU1025">
        <v>16.203945159912109</v>
      </c>
      <c r="AV1025">
        <v>15.795992851257324</v>
      </c>
      <c r="AW1025">
        <v>15.702530860900879</v>
      </c>
      <c r="AX1025">
        <v>13.134193420410156</v>
      </c>
      <c r="AY1025">
        <v>4.5962510108947754</v>
      </c>
      <c r="AZ1025">
        <v>2.8770608901977539</v>
      </c>
      <c r="BA1025">
        <v>2.160468578338623</v>
      </c>
      <c r="BB1025">
        <v>1.2809165716171265</v>
      </c>
      <c r="BC1025">
        <v>1.3344571590423584</v>
      </c>
      <c r="BD1025">
        <v>1.5809636116027832</v>
      </c>
      <c r="BE1025">
        <v>65.1865234375</v>
      </c>
      <c r="BF1025">
        <v>64.641334533691406</v>
      </c>
      <c r="BG1025">
        <v>64.283058166503906</v>
      </c>
      <c r="BH1025">
        <v>63.778495788574219</v>
      </c>
      <c r="BI1025">
        <v>63.297977447509766</v>
      </c>
      <c r="BJ1025">
        <v>62.430564880371094</v>
      </c>
      <c r="BK1025">
        <v>62.651870727539063</v>
      </c>
      <c r="BL1025">
        <v>64.247016906738281</v>
      </c>
      <c r="BM1025">
        <v>67.66876220703125</v>
      </c>
      <c r="BN1025">
        <v>71.964141845703125</v>
      </c>
      <c r="BO1025">
        <v>75.164581298828125</v>
      </c>
      <c r="BP1025">
        <v>77.188446044921875</v>
      </c>
      <c r="BQ1025">
        <v>79.920539855957031</v>
      </c>
      <c r="BR1025">
        <v>80.888877868652344</v>
      </c>
      <c r="BS1025">
        <v>80.7879638671875</v>
      </c>
      <c r="BT1025">
        <v>80.381317138671875</v>
      </c>
      <c r="BU1025">
        <v>80.421943664550781</v>
      </c>
      <c r="BV1025">
        <v>80.025642395019531</v>
      </c>
      <c r="BW1025">
        <v>75.55731201171875</v>
      </c>
      <c r="BX1025">
        <v>71.731918334960938</v>
      </c>
      <c r="BY1025">
        <v>69.749801635742188</v>
      </c>
      <c r="BZ1025">
        <v>68.147300720214844</v>
      </c>
      <c r="CA1025">
        <v>66.986289978027344</v>
      </c>
      <c r="CB1025">
        <v>66.279891967773437</v>
      </c>
      <c r="CC1025">
        <v>3.2651424407958984</v>
      </c>
      <c r="CD1025">
        <v>2.6163654327392578</v>
      </c>
      <c r="CE1025">
        <v>2.1956069469451904</v>
      </c>
      <c r="CF1025">
        <v>2.859614372253418</v>
      </c>
      <c r="CG1025">
        <v>3.4990460872650146</v>
      </c>
      <c r="CH1025">
        <v>4.2513918876647949</v>
      </c>
      <c r="CI1025">
        <v>3.8127551078796387</v>
      </c>
      <c r="CJ1025">
        <v>3.6928486824035645</v>
      </c>
      <c r="CK1025">
        <v>2.0164191722869873</v>
      </c>
      <c r="CL1025">
        <v>3.6989779472351074</v>
      </c>
      <c r="CM1025">
        <v>3.5082006454467773</v>
      </c>
      <c r="CN1025">
        <v>3.4164454936981201</v>
      </c>
      <c r="CO1025">
        <v>3.1383645534515381</v>
      </c>
      <c r="CP1025">
        <v>3.0070364475250244</v>
      </c>
      <c r="CQ1025">
        <v>3.2084879875183105</v>
      </c>
      <c r="CR1025">
        <v>4.2582321166992188</v>
      </c>
      <c r="CS1025">
        <v>3.4609448909759521</v>
      </c>
      <c r="CT1025">
        <v>3.5362961292266846</v>
      </c>
      <c r="CU1025">
        <v>4.1568970680236816</v>
      </c>
      <c r="CV1025">
        <v>4.6012368202209473</v>
      </c>
      <c r="CW1025">
        <v>4.817725658416748</v>
      </c>
      <c r="CX1025">
        <v>5.0157876014709473</v>
      </c>
      <c r="CY1025">
        <v>4.4830985069274902</v>
      </c>
      <c r="CZ1025">
        <v>3.939828634262085</v>
      </c>
    </row>
    <row r="1026" spans="1:104" x14ac:dyDescent="0.25">
      <c r="A1026" t="s">
        <v>1121</v>
      </c>
      <c r="B1026" t="s">
        <v>24</v>
      </c>
      <c r="C1026" t="s">
        <v>26</v>
      </c>
      <c r="D1026" t="s">
        <v>186</v>
      </c>
      <c r="E1026" t="s">
        <v>182</v>
      </c>
      <c r="F1026">
        <v>2017</v>
      </c>
      <c r="G1026" t="s">
        <v>179</v>
      </c>
      <c r="H1026">
        <v>11</v>
      </c>
      <c r="I1026">
        <v>137.19343566894531</v>
      </c>
      <c r="J1026">
        <v>134.03530883789062</v>
      </c>
      <c r="K1026">
        <v>131.86122131347656</v>
      </c>
      <c r="L1026">
        <v>131.94142150878906</v>
      </c>
      <c r="M1026">
        <v>138.26666259765625</v>
      </c>
      <c r="N1026">
        <v>148.96218872070312</v>
      </c>
      <c r="O1026">
        <v>163.26567077636719</v>
      </c>
      <c r="P1026">
        <v>178.24391174316406</v>
      </c>
      <c r="Q1026">
        <v>188.01863098144531</v>
      </c>
      <c r="R1026">
        <v>194.94869995117187</v>
      </c>
      <c r="S1026">
        <v>201.75958251953125</v>
      </c>
      <c r="T1026">
        <v>203.3731689453125</v>
      </c>
      <c r="U1026">
        <v>204.93948364257812</v>
      </c>
      <c r="V1026">
        <v>206.762939453125</v>
      </c>
      <c r="W1026">
        <v>204.93196105957031</v>
      </c>
      <c r="X1026">
        <v>198.06291198730469</v>
      </c>
      <c r="Y1026">
        <v>191.00099182128906</v>
      </c>
      <c r="Z1026">
        <v>184.29154968261719</v>
      </c>
      <c r="AA1026">
        <v>174.38984680175781</v>
      </c>
      <c r="AB1026">
        <v>167.15435791015625</v>
      </c>
      <c r="AC1026">
        <v>162.95086669921875</v>
      </c>
      <c r="AD1026">
        <v>154.82273864746094</v>
      </c>
      <c r="AE1026">
        <v>148.29916381835937</v>
      </c>
      <c r="AF1026">
        <v>143.23866271972656</v>
      </c>
      <c r="AG1026">
        <v>-0.30212602019309998</v>
      </c>
      <c r="AH1026">
        <v>0.62846368551254272</v>
      </c>
      <c r="AI1026">
        <v>3.7259683012962341E-2</v>
      </c>
      <c r="AJ1026">
        <v>0.19550362229347229</v>
      </c>
      <c r="AK1026">
        <v>-0.82149386405944824</v>
      </c>
      <c r="AL1026">
        <v>-1.6414556503295898</v>
      </c>
      <c r="AM1026">
        <v>-3.0737762451171875</v>
      </c>
      <c r="AN1026">
        <v>-2.9213216304779053</v>
      </c>
      <c r="AO1026">
        <v>-1.3508960008621216</v>
      </c>
      <c r="AP1026">
        <v>0.59163862466812134</v>
      </c>
      <c r="AQ1026">
        <v>4.045863151550293</v>
      </c>
      <c r="AR1026">
        <v>15.157561302185059</v>
      </c>
      <c r="AS1026">
        <v>14.812779426574707</v>
      </c>
      <c r="AT1026">
        <v>13.750556945800781</v>
      </c>
      <c r="AU1026">
        <v>12.905302047729492</v>
      </c>
      <c r="AV1026">
        <v>11.573797225952148</v>
      </c>
      <c r="AW1026">
        <v>11.589450836181641</v>
      </c>
      <c r="AX1026">
        <v>9.0491847991943359</v>
      </c>
      <c r="AY1026">
        <v>1.503994345664978</v>
      </c>
      <c r="AZ1026">
        <v>1.1010138988494873</v>
      </c>
      <c r="BA1026">
        <v>1.1438212394714355</v>
      </c>
      <c r="BB1026">
        <v>0.39252227544784546</v>
      </c>
      <c r="BC1026">
        <v>0.39343804121017456</v>
      </c>
      <c r="BD1026">
        <v>0.80672580003738403</v>
      </c>
      <c r="BE1026">
        <v>60.677074432373047</v>
      </c>
      <c r="BF1026">
        <v>60.751766204833984</v>
      </c>
      <c r="BG1026">
        <v>59.852848052978516</v>
      </c>
      <c r="BH1026">
        <v>59.509357452392578</v>
      </c>
      <c r="BI1026">
        <v>60.011924743652344</v>
      </c>
      <c r="BJ1026">
        <v>60.373394012451172</v>
      </c>
      <c r="BK1026">
        <v>59.575775146484375</v>
      </c>
      <c r="BL1026">
        <v>59.144390106201172</v>
      </c>
      <c r="BM1026">
        <v>61.612079620361328</v>
      </c>
      <c r="BN1026">
        <v>64.609695434570313</v>
      </c>
      <c r="BO1026">
        <v>67.226760864257813</v>
      </c>
      <c r="BP1026">
        <v>69.265304565429687</v>
      </c>
      <c r="BQ1026">
        <v>70.374656677246094</v>
      </c>
      <c r="BR1026">
        <v>70.772270202636719</v>
      </c>
      <c r="BS1026">
        <v>69.584571838378906</v>
      </c>
      <c r="BT1026">
        <v>69.265304565429687</v>
      </c>
      <c r="BU1026">
        <v>68.44696044921875</v>
      </c>
      <c r="BV1026">
        <v>66.549537658691406</v>
      </c>
      <c r="BW1026">
        <v>65.490646362304687</v>
      </c>
      <c r="BX1026">
        <v>64.274688720703125</v>
      </c>
      <c r="BY1026">
        <v>63.834884643554687</v>
      </c>
      <c r="BZ1026">
        <v>62.974498748779297</v>
      </c>
      <c r="CA1026">
        <v>62.296154022216797</v>
      </c>
      <c r="CB1026">
        <v>61.740737915039063</v>
      </c>
      <c r="CC1026">
        <v>3.3124861717224121</v>
      </c>
      <c r="CD1026">
        <v>2.659308910369873</v>
      </c>
      <c r="CE1026">
        <v>2.242603063583374</v>
      </c>
      <c r="CF1026">
        <v>2.93701171875</v>
      </c>
      <c r="CG1026">
        <v>3.609440803527832</v>
      </c>
      <c r="CH1026">
        <v>4.3523669242858887</v>
      </c>
      <c r="CI1026">
        <v>3.8580763339996338</v>
      </c>
      <c r="CJ1026">
        <v>3.7688553333282471</v>
      </c>
      <c r="CK1026">
        <v>2.0446391105651855</v>
      </c>
      <c r="CL1026">
        <v>3.7227041721343994</v>
      </c>
      <c r="CM1026">
        <v>3.5051364898681641</v>
      </c>
      <c r="CN1026">
        <v>3.3853981494903564</v>
      </c>
      <c r="CO1026">
        <v>3.1069025993347168</v>
      </c>
      <c r="CP1026">
        <v>2.9720785617828369</v>
      </c>
      <c r="CQ1026">
        <v>3.1689140796661377</v>
      </c>
      <c r="CR1026">
        <v>4.1955394744873047</v>
      </c>
      <c r="CS1026">
        <v>3.4271931648254395</v>
      </c>
      <c r="CT1026">
        <v>3.5458920001983643</v>
      </c>
      <c r="CU1026">
        <v>4.0895190238952637</v>
      </c>
      <c r="CV1026">
        <v>4.4906620979309082</v>
      </c>
      <c r="CW1026">
        <v>4.7731108665466309</v>
      </c>
      <c r="CX1026">
        <v>5.0192914009094238</v>
      </c>
      <c r="CY1026">
        <v>4.4971814155578613</v>
      </c>
      <c r="CZ1026">
        <v>3.9702973365783691</v>
      </c>
    </row>
    <row r="1027" spans="1:104" x14ac:dyDescent="0.25">
      <c r="A1027" t="s">
        <v>1122</v>
      </c>
      <c r="B1027" t="s">
        <v>24</v>
      </c>
      <c r="C1027" t="s">
        <v>26</v>
      </c>
      <c r="D1027" t="s">
        <v>186</v>
      </c>
      <c r="E1027" t="s">
        <v>182</v>
      </c>
      <c r="F1027">
        <v>2017</v>
      </c>
      <c r="G1027" t="s">
        <v>180</v>
      </c>
      <c r="H1027">
        <v>12</v>
      </c>
      <c r="I1027">
        <v>128.25579833984375</v>
      </c>
      <c r="J1027">
        <v>125.778076171875</v>
      </c>
      <c r="K1027">
        <v>124.35453796386719</v>
      </c>
      <c r="L1027">
        <v>124.12461853027344</v>
      </c>
      <c r="M1027">
        <v>129.91851806640625</v>
      </c>
      <c r="N1027">
        <v>140.17646789550781</v>
      </c>
      <c r="O1027">
        <v>155.1134033203125</v>
      </c>
      <c r="P1027">
        <v>167.27607727050781</v>
      </c>
      <c r="Q1027">
        <v>173.63475036621094</v>
      </c>
      <c r="R1027">
        <v>176.21026611328125</v>
      </c>
      <c r="S1027">
        <v>177.51705932617187</v>
      </c>
      <c r="T1027">
        <v>175.85107421875</v>
      </c>
      <c r="U1027">
        <v>174.79183959960937</v>
      </c>
      <c r="V1027">
        <v>174.15974426269531</v>
      </c>
      <c r="W1027">
        <v>172.2181396484375</v>
      </c>
      <c r="X1027">
        <v>168.30146789550781</v>
      </c>
      <c r="Y1027">
        <v>166.58456420898437</v>
      </c>
      <c r="Z1027">
        <v>165.65083312988281</v>
      </c>
      <c r="AA1027">
        <v>159.73043823242187</v>
      </c>
      <c r="AB1027">
        <v>154.14152526855469</v>
      </c>
      <c r="AC1027">
        <v>150.32345581054687</v>
      </c>
      <c r="AD1027">
        <v>144.50611877441406</v>
      </c>
      <c r="AE1027">
        <v>138.49824523925781</v>
      </c>
      <c r="AF1027">
        <v>133.36567687988281</v>
      </c>
      <c r="AG1027">
        <v>-0.50881367921829224</v>
      </c>
      <c r="AH1027">
        <v>0.62034273147583008</v>
      </c>
      <c r="AI1027">
        <v>-0.18549834191799164</v>
      </c>
      <c r="AJ1027">
        <v>-0.15649189054965973</v>
      </c>
      <c r="AK1027">
        <v>-1.4307807683944702</v>
      </c>
      <c r="AL1027">
        <v>-2.9238471984863281</v>
      </c>
      <c r="AM1027">
        <v>-4.081507682800293</v>
      </c>
      <c r="AN1027">
        <v>-4.8877453804016113</v>
      </c>
      <c r="AO1027">
        <v>-3.0645773410797119</v>
      </c>
      <c r="AP1027">
        <v>-0.24228598177433014</v>
      </c>
      <c r="AQ1027">
        <v>2.9086482524871826</v>
      </c>
      <c r="AR1027">
        <v>11.800129890441895</v>
      </c>
      <c r="AS1027">
        <v>11.025101661682129</v>
      </c>
      <c r="AT1027">
        <v>10.037426948547363</v>
      </c>
      <c r="AU1027">
        <v>9.2144956588745117</v>
      </c>
      <c r="AV1027">
        <v>7.1257343292236328</v>
      </c>
      <c r="AW1027">
        <v>7.3638525009155273</v>
      </c>
      <c r="AX1027">
        <v>4.8400812149047852</v>
      </c>
      <c r="AY1027">
        <v>-1.7001200914382935</v>
      </c>
      <c r="AZ1027">
        <v>-0.69773685932159424</v>
      </c>
      <c r="BA1027">
        <v>0.11628139019012451</v>
      </c>
      <c r="BB1027">
        <v>-0.53686273097991943</v>
      </c>
      <c r="BC1027">
        <v>-0.61785596609115601</v>
      </c>
      <c r="BD1027">
        <v>-7.1807247586548328E-3</v>
      </c>
      <c r="BE1027">
        <v>50.322292327880859</v>
      </c>
      <c r="BF1027">
        <v>49.926189422607422</v>
      </c>
      <c r="BG1027">
        <v>49.004177093505859</v>
      </c>
      <c r="BH1027">
        <v>49.037639617919922</v>
      </c>
      <c r="BI1027">
        <v>48.222969055175781</v>
      </c>
      <c r="BJ1027">
        <v>47.906440734863281</v>
      </c>
      <c r="BK1027">
        <v>47.704616546630859</v>
      </c>
      <c r="BL1027">
        <v>47.2259521484375</v>
      </c>
      <c r="BM1027">
        <v>51.661209106445312</v>
      </c>
      <c r="BN1027">
        <v>56.846542358398437</v>
      </c>
      <c r="BO1027">
        <v>60.709381103515625</v>
      </c>
      <c r="BP1027">
        <v>62.236682891845703</v>
      </c>
      <c r="BQ1027">
        <v>63.749805450439453</v>
      </c>
      <c r="BR1027">
        <v>66.60528564453125</v>
      </c>
      <c r="BS1027">
        <v>65.730514526367188</v>
      </c>
      <c r="BT1027">
        <v>63.661006927490234</v>
      </c>
      <c r="BU1027">
        <v>62.188312530517578</v>
      </c>
      <c r="BV1027">
        <v>60.862644195556641</v>
      </c>
      <c r="BW1027">
        <v>60.007164001464844</v>
      </c>
      <c r="BX1027">
        <v>57.323688507080078</v>
      </c>
      <c r="BY1027">
        <v>56.24066162109375</v>
      </c>
      <c r="BZ1027">
        <v>54.734699249267578</v>
      </c>
      <c r="CA1027">
        <v>54.403263092041016</v>
      </c>
      <c r="CB1027">
        <v>54.093170166015625</v>
      </c>
      <c r="CC1027">
        <v>3.6647460460662842</v>
      </c>
      <c r="CD1027">
        <v>2.9539370536804199</v>
      </c>
      <c r="CE1027">
        <v>2.5037796497344971</v>
      </c>
      <c r="CF1027">
        <v>3.2703304290771484</v>
      </c>
      <c r="CG1027">
        <v>4.0133004188537598</v>
      </c>
      <c r="CH1027">
        <v>4.8451337814331055</v>
      </c>
      <c r="CI1027">
        <v>4.3369674682617188</v>
      </c>
      <c r="CJ1027">
        <v>4.1850194931030273</v>
      </c>
      <c r="CK1027">
        <v>2.2349801063537598</v>
      </c>
      <c r="CL1027">
        <v>3.9778804779052734</v>
      </c>
      <c r="CM1027">
        <v>3.6474959850311279</v>
      </c>
      <c r="CN1027">
        <v>3.4643311500549316</v>
      </c>
      <c r="CO1027">
        <v>3.1363561153411865</v>
      </c>
      <c r="CP1027">
        <v>2.9628808498382568</v>
      </c>
      <c r="CQ1027">
        <v>3.1528065204620361</v>
      </c>
      <c r="CR1027">
        <v>4.2197270393371582</v>
      </c>
      <c r="CS1027">
        <v>3.5390756130218506</v>
      </c>
      <c r="CT1027">
        <v>3.7726664543151855</v>
      </c>
      <c r="CU1027">
        <v>4.4334511756896973</v>
      </c>
      <c r="CV1027">
        <v>4.905128002166748</v>
      </c>
      <c r="CW1027">
        <v>5.2154488563537598</v>
      </c>
      <c r="CX1027">
        <v>5.5326318740844727</v>
      </c>
      <c r="CY1027">
        <v>4.9703483581542969</v>
      </c>
      <c r="CZ1027">
        <v>4.3760976791381836</v>
      </c>
    </row>
    <row r="1028" spans="1:104" x14ac:dyDescent="0.25">
      <c r="A1028" t="s">
        <v>1123</v>
      </c>
      <c r="B1028" t="s">
        <v>24</v>
      </c>
      <c r="C1028" t="s">
        <v>26</v>
      </c>
      <c r="D1028" t="s">
        <v>186</v>
      </c>
      <c r="E1028" t="s">
        <v>182</v>
      </c>
      <c r="F1028">
        <v>2017</v>
      </c>
      <c r="G1028" t="s">
        <v>181</v>
      </c>
      <c r="H1028">
        <v>8</v>
      </c>
      <c r="I1028">
        <v>153.13343811035156</v>
      </c>
      <c r="J1028">
        <v>149.47013854980469</v>
      </c>
      <c r="K1028">
        <v>146.52261352539062</v>
      </c>
      <c r="L1028">
        <v>146.17349243164062</v>
      </c>
      <c r="M1028">
        <v>152.42839050292969</v>
      </c>
      <c r="N1028">
        <v>167.94963073730469</v>
      </c>
      <c r="O1028">
        <v>183.44827270507812</v>
      </c>
      <c r="P1028">
        <v>198.36166381835937</v>
      </c>
      <c r="Q1028">
        <v>208.62881469726562</v>
      </c>
      <c r="R1028">
        <v>215.79759216308594</v>
      </c>
      <c r="S1028">
        <v>222.7431640625</v>
      </c>
      <c r="T1028">
        <v>224.25151062011719</v>
      </c>
      <c r="U1028">
        <v>225.78788757324219</v>
      </c>
      <c r="V1028">
        <v>226.50569152832031</v>
      </c>
      <c r="W1028">
        <v>225.19770812988281</v>
      </c>
      <c r="X1028">
        <v>220.06301879882812</v>
      </c>
      <c r="Y1028">
        <v>213.90737915039062</v>
      </c>
      <c r="Z1028">
        <v>205.33154296875</v>
      </c>
      <c r="AA1028">
        <v>195.96281433105469</v>
      </c>
      <c r="AB1028">
        <v>190.62872314453125</v>
      </c>
      <c r="AC1028">
        <v>186.44345092773437</v>
      </c>
      <c r="AD1028">
        <v>177.1324462890625</v>
      </c>
      <c r="AE1028">
        <v>168.99345397949219</v>
      </c>
      <c r="AF1028">
        <v>161.62031555175781</v>
      </c>
      <c r="AG1028">
        <v>-7.6174750924110413E-2</v>
      </c>
      <c r="AH1028">
        <v>0.66770875453948975</v>
      </c>
      <c r="AI1028">
        <v>0.28987535834312439</v>
      </c>
      <c r="AJ1028">
        <v>0.60196512937545776</v>
      </c>
      <c r="AK1028">
        <v>-0.1573447585105896</v>
      </c>
      <c r="AL1028">
        <v>-0.24781006574630737</v>
      </c>
      <c r="AM1028">
        <v>-2.1278519630432129</v>
      </c>
      <c r="AN1028">
        <v>-0.79334771633148193</v>
      </c>
      <c r="AO1028">
        <v>0.60171037912368774</v>
      </c>
      <c r="AP1028">
        <v>1.5758966207504272</v>
      </c>
      <c r="AQ1028">
        <v>5.3016791343688965</v>
      </c>
      <c r="AR1028">
        <v>18.385534286499023</v>
      </c>
      <c r="AS1028">
        <v>18.376195907592773</v>
      </c>
      <c r="AT1028">
        <v>17.052576065063477</v>
      </c>
      <c r="AU1028">
        <v>16.252786636352539</v>
      </c>
      <c r="AV1028">
        <v>16.249126434326172</v>
      </c>
      <c r="AW1028">
        <v>16.351428985595703</v>
      </c>
      <c r="AX1028">
        <v>13.987554550170898</v>
      </c>
      <c r="AY1028">
        <v>5.2960357666015625</v>
      </c>
      <c r="AZ1028">
        <v>3.2904727458953857</v>
      </c>
      <c r="BA1028">
        <v>2.4346957206726074</v>
      </c>
      <c r="BB1028">
        <v>1.5372601747512817</v>
      </c>
      <c r="BC1028">
        <v>1.6007484197616577</v>
      </c>
      <c r="BD1028">
        <v>1.7926058769226074</v>
      </c>
      <c r="BE1028">
        <v>67.508232116699219</v>
      </c>
      <c r="BF1028">
        <v>67.252593994140625</v>
      </c>
      <c r="BG1028">
        <v>66.799400329589844</v>
      </c>
      <c r="BH1028">
        <v>66.426010131835938</v>
      </c>
      <c r="BI1028">
        <v>66.089080810546875</v>
      </c>
      <c r="BJ1028">
        <v>66.046890258789063</v>
      </c>
      <c r="BK1028">
        <v>66.456283569335938</v>
      </c>
      <c r="BL1028">
        <v>67.562774658203125</v>
      </c>
      <c r="BM1028">
        <v>70.107337951660156</v>
      </c>
      <c r="BN1028">
        <v>73.362068176269531</v>
      </c>
      <c r="BO1028">
        <v>76.656852722167969</v>
      </c>
      <c r="BP1028">
        <v>77.973587036132813</v>
      </c>
      <c r="BQ1028">
        <v>78.976051330566406</v>
      </c>
      <c r="BR1028">
        <v>79.85809326171875</v>
      </c>
      <c r="BS1028">
        <v>80.61956787109375</v>
      </c>
      <c r="BT1028">
        <v>80.948310852050781</v>
      </c>
      <c r="BU1028">
        <v>80.63165283203125</v>
      </c>
      <c r="BV1028">
        <v>79.698822021484375</v>
      </c>
      <c r="BW1028">
        <v>77.16375732421875</v>
      </c>
      <c r="BX1028">
        <v>74.82989501953125</v>
      </c>
      <c r="BY1028">
        <v>72.619979858398438</v>
      </c>
      <c r="BZ1028">
        <v>71.713180541992188</v>
      </c>
      <c r="CA1028">
        <v>70.773933410644531</v>
      </c>
      <c r="CB1028">
        <v>70.156089782714844</v>
      </c>
      <c r="CC1028">
        <v>3.264634370803833</v>
      </c>
      <c r="CD1028">
        <v>2.6177775859832764</v>
      </c>
      <c r="CE1028">
        <v>2.1988670825958252</v>
      </c>
      <c r="CF1028">
        <v>2.8724980354309082</v>
      </c>
      <c r="CG1028">
        <v>3.5141036510467529</v>
      </c>
      <c r="CH1028">
        <v>4.3343143463134766</v>
      </c>
      <c r="CI1028">
        <v>3.8280577659606934</v>
      </c>
      <c r="CJ1028">
        <v>3.7024726867675781</v>
      </c>
      <c r="CK1028">
        <v>2.0032312870025635</v>
      </c>
      <c r="CL1028">
        <v>3.6352365016937256</v>
      </c>
      <c r="CM1028">
        <v>3.4144694805145264</v>
      </c>
      <c r="CN1028">
        <v>3.2955636978149414</v>
      </c>
      <c r="CO1028">
        <v>3.0220415592193604</v>
      </c>
      <c r="CP1028">
        <v>2.8744668960571289</v>
      </c>
      <c r="CQ1028">
        <v>3.0746514797210693</v>
      </c>
      <c r="CR1028">
        <v>4.1155710220336914</v>
      </c>
      <c r="CS1028">
        <v>3.3883805274963379</v>
      </c>
      <c r="CT1028">
        <v>3.4868669509887695</v>
      </c>
      <c r="CU1028">
        <v>4.0577588081359863</v>
      </c>
      <c r="CV1028">
        <v>4.5258755683898926</v>
      </c>
      <c r="CW1028">
        <v>4.825617790222168</v>
      </c>
      <c r="CX1028">
        <v>5.0714840888977051</v>
      </c>
      <c r="CY1028">
        <v>4.5250773429870605</v>
      </c>
      <c r="CZ1028">
        <v>3.9550671577453613</v>
      </c>
    </row>
    <row r="1029" spans="1:104" x14ac:dyDescent="0.25">
      <c r="A1029" t="s">
        <v>1124</v>
      </c>
      <c r="B1029" t="s">
        <v>24</v>
      </c>
      <c r="C1029" t="s">
        <v>26</v>
      </c>
      <c r="D1029" t="s">
        <v>186</v>
      </c>
      <c r="E1029" t="s">
        <v>182</v>
      </c>
      <c r="F1029">
        <v>2018</v>
      </c>
      <c r="G1029" t="s">
        <v>169</v>
      </c>
      <c r="H1029">
        <v>1</v>
      </c>
      <c r="I1029">
        <v>125.32820892333984</v>
      </c>
      <c r="J1029">
        <v>122.38436126708984</v>
      </c>
      <c r="K1029">
        <v>121.46686553955078</v>
      </c>
      <c r="L1029">
        <v>121.77871704101562</v>
      </c>
      <c r="M1029">
        <v>128.76023864746094</v>
      </c>
      <c r="N1029">
        <v>140.64390563964844</v>
      </c>
      <c r="O1029">
        <v>158.44319152832031</v>
      </c>
      <c r="P1029">
        <v>171.73001098632812</v>
      </c>
      <c r="Q1029">
        <v>176.22897338867187</v>
      </c>
      <c r="R1029">
        <v>176.84504699707031</v>
      </c>
      <c r="S1029">
        <v>178.34298706054687</v>
      </c>
      <c r="T1029">
        <v>175.50532531738281</v>
      </c>
      <c r="U1029">
        <v>174.40402221679687</v>
      </c>
      <c r="V1029">
        <v>173.25520324707031</v>
      </c>
      <c r="W1029">
        <v>170.03732299804687</v>
      </c>
      <c r="X1029">
        <v>166.05581665039062</v>
      </c>
      <c r="Y1029">
        <v>163.54365539550781</v>
      </c>
      <c r="Z1029">
        <v>162.02735900878906</v>
      </c>
      <c r="AA1029">
        <v>157.79722595214844</v>
      </c>
      <c r="AB1029">
        <v>151.92204284667969</v>
      </c>
      <c r="AC1029">
        <v>148.16989135742187</v>
      </c>
      <c r="AD1029">
        <v>142.15771484375</v>
      </c>
      <c r="AE1029">
        <v>137.0152587890625</v>
      </c>
      <c r="AF1029">
        <v>132.02912902832031</v>
      </c>
      <c r="AG1029">
        <v>-0.58282804489135742</v>
      </c>
      <c r="AH1029">
        <v>0.60435444116592407</v>
      </c>
      <c r="AI1029">
        <v>-0.2637082040309906</v>
      </c>
      <c r="AJ1029">
        <v>-0.28012174367904663</v>
      </c>
      <c r="AK1029">
        <v>-1.6642254590988159</v>
      </c>
      <c r="AL1029">
        <v>-3.4440627098083496</v>
      </c>
      <c r="AM1029">
        <v>-4.5972380638122559</v>
      </c>
      <c r="AN1029">
        <v>-5.7989072799682617</v>
      </c>
      <c r="AO1029">
        <v>-3.7636547088623047</v>
      </c>
      <c r="AP1029">
        <v>-0.52760791778564453</v>
      </c>
      <c r="AQ1029">
        <v>2.6434731483459473</v>
      </c>
      <c r="AR1029">
        <v>11.245205879211426</v>
      </c>
      <c r="AS1029">
        <v>10.357734680175781</v>
      </c>
      <c r="AT1029">
        <v>9.3883600234985352</v>
      </c>
      <c r="AU1029">
        <v>8.5139446258544922</v>
      </c>
      <c r="AV1029">
        <v>6.1096010208129883</v>
      </c>
      <c r="AW1029">
        <v>6.2991118431091309</v>
      </c>
      <c r="AX1029">
        <v>3.6133267879486084</v>
      </c>
      <c r="AY1029">
        <v>-2.7378137111663818</v>
      </c>
      <c r="AZ1029">
        <v>-1.2759475708007812</v>
      </c>
      <c r="BA1029">
        <v>-0.20804700255393982</v>
      </c>
      <c r="BB1029">
        <v>-0.87076365947723389</v>
      </c>
      <c r="BC1029">
        <v>-0.93752872943878174</v>
      </c>
      <c r="BD1029">
        <v>-0.25990855693817139</v>
      </c>
      <c r="BE1029">
        <v>49.779891967773438</v>
      </c>
      <c r="BF1029">
        <v>49.148693084716797</v>
      </c>
      <c r="BG1029">
        <v>48.559906005859375</v>
      </c>
      <c r="BH1029">
        <v>48.271144866943359</v>
      </c>
      <c r="BI1029">
        <v>47.498218536376953</v>
      </c>
      <c r="BJ1029">
        <v>47.019550323486328</v>
      </c>
      <c r="BK1029">
        <v>47.834220886230469</v>
      </c>
      <c r="BL1029">
        <v>47.075275421142578</v>
      </c>
      <c r="BM1029">
        <v>48.662868499755859</v>
      </c>
      <c r="BN1029">
        <v>52.036243438720703</v>
      </c>
      <c r="BO1029">
        <v>54.789226531982422</v>
      </c>
      <c r="BP1029">
        <v>56.973159790039063</v>
      </c>
      <c r="BQ1029">
        <v>58.643123626708984</v>
      </c>
      <c r="BR1029">
        <v>58.96514892578125</v>
      </c>
      <c r="BS1029">
        <v>59.066062927246094</v>
      </c>
      <c r="BT1029">
        <v>58.811492919921875</v>
      </c>
      <c r="BU1029">
        <v>57.794994354248047</v>
      </c>
      <c r="BV1029">
        <v>55.923206329345703</v>
      </c>
      <c r="BW1029">
        <v>54.085617065429688</v>
      </c>
      <c r="BX1029">
        <v>53.319118499755859</v>
      </c>
      <c r="BY1029">
        <v>50.868682861328125</v>
      </c>
      <c r="BZ1029">
        <v>49.240463256835938</v>
      </c>
      <c r="CA1029">
        <v>47.350131988525391</v>
      </c>
      <c r="CB1029">
        <v>46.071903228759766</v>
      </c>
      <c r="CC1029">
        <v>3.8059096336364746</v>
      </c>
      <c r="CD1029">
        <v>3.0538449287414551</v>
      </c>
      <c r="CE1029">
        <v>2.5983433723449707</v>
      </c>
      <c r="CF1029">
        <v>3.4094293117523193</v>
      </c>
      <c r="CG1029">
        <v>4.2275509834289551</v>
      </c>
      <c r="CH1029">
        <v>5.1685791015625</v>
      </c>
      <c r="CI1029">
        <v>4.7087974548339844</v>
      </c>
      <c r="CJ1029">
        <v>4.5663642883300781</v>
      </c>
      <c r="CK1029">
        <v>2.4101934432983398</v>
      </c>
      <c r="CL1029">
        <v>4.249671459197998</v>
      </c>
      <c r="CM1029">
        <v>3.8975834846496582</v>
      </c>
      <c r="CN1029">
        <v>3.6744897365570068</v>
      </c>
      <c r="CO1029">
        <v>3.3253304958343506</v>
      </c>
      <c r="CP1029">
        <v>3.1322309970855713</v>
      </c>
      <c r="CQ1029">
        <v>3.3069028854370117</v>
      </c>
      <c r="CR1029">
        <v>4.4239416122436523</v>
      </c>
      <c r="CS1029">
        <v>3.6891350746154785</v>
      </c>
      <c r="CT1029">
        <v>3.9181032180786133</v>
      </c>
      <c r="CU1029">
        <v>4.6551346778869629</v>
      </c>
      <c r="CV1029">
        <v>5.1413836479187012</v>
      </c>
      <c r="CW1029">
        <v>5.4700145721435547</v>
      </c>
      <c r="CX1029">
        <v>5.7989416122436523</v>
      </c>
      <c r="CY1029">
        <v>5.2258071899414062</v>
      </c>
      <c r="CZ1029">
        <v>4.6026816368103027</v>
      </c>
    </row>
    <row r="1030" spans="1:104" x14ac:dyDescent="0.25">
      <c r="A1030" t="s">
        <v>1125</v>
      </c>
      <c r="B1030" t="s">
        <v>24</v>
      </c>
      <c r="C1030" t="s">
        <v>26</v>
      </c>
      <c r="D1030" t="s">
        <v>186</v>
      </c>
      <c r="E1030" t="s">
        <v>182</v>
      </c>
      <c r="F1030">
        <v>2018</v>
      </c>
      <c r="G1030" t="s">
        <v>170</v>
      </c>
      <c r="H1030">
        <v>2</v>
      </c>
      <c r="I1030">
        <v>127.89665985107422</v>
      </c>
      <c r="J1030">
        <v>124.62052917480469</v>
      </c>
      <c r="K1030">
        <v>123.14994049072266</v>
      </c>
      <c r="L1030">
        <v>123.76615905761719</v>
      </c>
      <c r="M1030">
        <v>129.96949768066406</v>
      </c>
      <c r="N1030">
        <v>141.41328430175781</v>
      </c>
      <c r="O1030">
        <v>158.69264221191406</v>
      </c>
      <c r="P1030">
        <v>169.49494934082031</v>
      </c>
      <c r="Q1030">
        <v>174.57229614257812</v>
      </c>
      <c r="R1030">
        <v>175.79219055175781</v>
      </c>
      <c r="S1030">
        <v>178.87294006347656</v>
      </c>
      <c r="T1030">
        <v>177.11654663085937</v>
      </c>
      <c r="U1030">
        <v>177.29624938964844</v>
      </c>
      <c r="V1030">
        <v>176.4892578125</v>
      </c>
      <c r="W1030">
        <v>174.1273193359375</v>
      </c>
      <c r="X1030">
        <v>169.23774719238281</v>
      </c>
      <c r="Y1030">
        <v>164.82279968261719</v>
      </c>
      <c r="Z1030">
        <v>164.4776611328125</v>
      </c>
      <c r="AA1030">
        <v>162.52752685546875</v>
      </c>
      <c r="AB1030">
        <v>156.54466247558594</v>
      </c>
      <c r="AC1030">
        <v>152.47023010253906</v>
      </c>
      <c r="AD1030">
        <v>145.36759948730469</v>
      </c>
      <c r="AE1030">
        <v>138.99458312988281</v>
      </c>
      <c r="AF1030">
        <v>133.968505859375</v>
      </c>
      <c r="AG1030">
        <v>-0.56217986345291138</v>
      </c>
      <c r="AH1030">
        <v>0.61413878202438354</v>
      </c>
      <c r="AI1030">
        <v>-0.23562991619110107</v>
      </c>
      <c r="AJ1030">
        <v>-0.23791654407978058</v>
      </c>
      <c r="AK1030">
        <v>-1.5879297256469727</v>
      </c>
      <c r="AL1030">
        <v>-3.2703561782836914</v>
      </c>
      <c r="AM1030">
        <v>-4.4432816505432129</v>
      </c>
      <c r="AN1030">
        <v>-5.4249634742736816</v>
      </c>
      <c r="AO1030">
        <v>-3.479942798614502</v>
      </c>
      <c r="AP1030">
        <v>-0.41747412085533142</v>
      </c>
      <c r="AQ1030">
        <v>2.7574007511138916</v>
      </c>
      <c r="AR1030">
        <v>11.567704200744629</v>
      </c>
      <c r="AS1030">
        <v>10.783634185791016</v>
      </c>
      <c r="AT1030">
        <v>9.8018693923950195</v>
      </c>
      <c r="AU1030">
        <v>8.9499931335449219</v>
      </c>
      <c r="AV1030">
        <v>6.5856528282165527</v>
      </c>
      <c r="AW1030">
        <v>6.7053604125976563</v>
      </c>
      <c r="AX1030">
        <v>4.1051526069641113</v>
      </c>
      <c r="AY1030">
        <v>-2.4009964466094971</v>
      </c>
      <c r="AZ1030">
        <v>-1.0815252065658569</v>
      </c>
      <c r="BA1030">
        <v>-8.6045339703559875E-2</v>
      </c>
      <c r="BB1030">
        <v>-0.76187300682067871</v>
      </c>
      <c r="BC1030">
        <v>-0.82036155462265015</v>
      </c>
      <c r="BD1030">
        <v>-0.16246782243251801</v>
      </c>
      <c r="BE1030">
        <v>52.507431030273437</v>
      </c>
      <c r="BF1030">
        <v>52.279888153076172</v>
      </c>
      <c r="BG1030">
        <v>51.345954895019531</v>
      </c>
      <c r="BH1030">
        <v>49.76153564453125</v>
      </c>
      <c r="BI1030">
        <v>49.230129241943359</v>
      </c>
      <c r="BJ1030">
        <v>48.692295074462891</v>
      </c>
      <c r="BK1030">
        <v>48.127628326416016</v>
      </c>
      <c r="BL1030">
        <v>47.832435607910156</v>
      </c>
      <c r="BM1030">
        <v>50.938114166259766</v>
      </c>
      <c r="BN1030">
        <v>53.962165832519531</v>
      </c>
      <c r="BO1030">
        <v>56.701629638671875</v>
      </c>
      <c r="BP1030">
        <v>57.769748687744141</v>
      </c>
      <c r="BQ1030">
        <v>58.596347808837891</v>
      </c>
      <c r="BR1030">
        <v>58.98602294921875</v>
      </c>
      <c r="BS1030">
        <v>58.596347808837891</v>
      </c>
      <c r="BT1030">
        <v>58.031673431396484</v>
      </c>
      <c r="BU1030">
        <v>57.527103424072266</v>
      </c>
      <c r="BV1030">
        <v>56.484703063964844</v>
      </c>
      <c r="BW1030">
        <v>54.690906524658203</v>
      </c>
      <c r="BX1030">
        <v>53.588397979736328</v>
      </c>
      <c r="BY1030">
        <v>52.144588470458984</v>
      </c>
      <c r="BZ1030">
        <v>50.900360107421875</v>
      </c>
      <c r="CA1030">
        <v>49.947135925292969</v>
      </c>
      <c r="CB1030">
        <v>49.222579956054687</v>
      </c>
      <c r="CC1030">
        <v>3.794048547744751</v>
      </c>
      <c r="CD1030">
        <v>3.0378885269165039</v>
      </c>
      <c r="CE1030">
        <v>2.5736110210418701</v>
      </c>
      <c r="CF1030">
        <v>3.3849887847900391</v>
      </c>
      <c r="CG1030">
        <v>4.1685552597045898</v>
      </c>
      <c r="CH1030">
        <v>5.0764350891113281</v>
      </c>
      <c r="CI1030">
        <v>4.6072392463684082</v>
      </c>
      <c r="CJ1030">
        <v>4.4024291038513184</v>
      </c>
      <c r="CK1030">
        <v>2.3324060440063477</v>
      </c>
      <c r="CL1030">
        <v>4.1255698204040527</v>
      </c>
      <c r="CM1030">
        <v>3.8177170753479004</v>
      </c>
      <c r="CN1030">
        <v>3.6223313808441162</v>
      </c>
      <c r="CO1030">
        <v>3.3023803234100342</v>
      </c>
      <c r="CP1030">
        <v>3.1169302463531494</v>
      </c>
      <c r="CQ1030">
        <v>3.3086457252502441</v>
      </c>
      <c r="CR1030">
        <v>4.4046730995178223</v>
      </c>
      <c r="CS1030">
        <v>3.6339812278747559</v>
      </c>
      <c r="CT1030">
        <v>3.8864116668701172</v>
      </c>
      <c r="CU1030">
        <v>4.6835899353027344</v>
      </c>
      <c r="CV1030">
        <v>5.1735978126525879</v>
      </c>
      <c r="CW1030">
        <v>5.4952912330627441</v>
      </c>
      <c r="CX1030">
        <v>5.7912673950195312</v>
      </c>
      <c r="CY1030">
        <v>5.1786575317382812</v>
      </c>
      <c r="CZ1030">
        <v>4.5623612403869629</v>
      </c>
    </row>
    <row r="1031" spans="1:104" x14ac:dyDescent="0.25">
      <c r="A1031" t="s">
        <v>1126</v>
      </c>
      <c r="B1031" t="s">
        <v>24</v>
      </c>
      <c r="C1031" t="s">
        <v>26</v>
      </c>
      <c r="D1031" t="s">
        <v>186</v>
      </c>
      <c r="E1031" t="s">
        <v>182</v>
      </c>
      <c r="F1031">
        <v>2018</v>
      </c>
      <c r="G1031" t="s">
        <v>171</v>
      </c>
      <c r="H1031">
        <v>3</v>
      </c>
      <c r="I1031">
        <v>130.35490417480469</v>
      </c>
      <c r="J1031">
        <v>127.21395111083984</v>
      </c>
      <c r="K1031">
        <v>125.21230316162109</v>
      </c>
      <c r="L1031">
        <v>124.62424468994141</v>
      </c>
      <c r="M1031">
        <v>129.00367736816406</v>
      </c>
      <c r="N1031">
        <v>140.65994262695312</v>
      </c>
      <c r="O1031">
        <v>158.66816711425781</v>
      </c>
      <c r="P1031">
        <v>170.06214904785156</v>
      </c>
      <c r="Q1031">
        <v>175.33575439453125</v>
      </c>
      <c r="R1031">
        <v>177.51080322265625</v>
      </c>
      <c r="S1031">
        <v>181.59085083007812</v>
      </c>
      <c r="T1031">
        <v>180.66677856445312</v>
      </c>
      <c r="U1031">
        <v>181.3453369140625</v>
      </c>
      <c r="V1031">
        <v>182.16725158691406</v>
      </c>
      <c r="W1031">
        <v>180.94290161132812</v>
      </c>
      <c r="X1031">
        <v>176.28335571289062</v>
      </c>
      <c r="Y1031">
        <v>171.34620666503906</v>
      </c>
      <c r="Z1031">
        <v>167.05961608886719</v>
      </c>
      <c r="AA1031">
        <v>163.40249633789062</v>
      </c>
      <c r="AB1031">
        <v>161.61669921875</v>
      </c>
      <c r="AC1031">
        <v>158.04885864257812</v>
      </c>
      <c r="AD1031">
        <v>150.9306640625</v>
      </c>
      <c r="AE1031">
        <v>143.35578918457031</v>
      </c>
      <c r="AF1031">
        <v>137.33172607421875</v>
      </c>
      <c r="AG1031">
        <v>-0.49993279576301575</v>
      </c>
      <c r="AH1031">
        <v>0.61799275875091553</v>
      </c>
      <c r="AI1031">
        <v>-0.17188534140586853</v>
      </c>
      <c r="AJ1031">
        <v>-0.13306045532226563</v>
      </c>
      <c r="AK1031">
        <v>-1.3690975904464722</v>
      </c>
      <c r="AL1031">
        <v>-2.8158326148986816</v>
      </c>
      <c r="AM1031">
        <v>-4.0693497657775879</v>
      </c>
      <c r="AN1031">
        <v>-4.7569127082824707</v>
      </c>
      <c r="AO1031">
        <v>-2.9165575504302979</v>
      </c>
      <c r="AP1031">
        <v>-0.17285847663879395</v>
      </c>
      <c r="AQ1031">
        <v>3.0187232494354248</v>
      </c>
      <c r="AR1031">
        <v>12.219733238220215</v>
      </c>
      <c r="AS1031">
        <v>11.571049690246582</v>
      </c>
      <c r="AT1031">
        <v>10.636710166931152</v>
      </c>
      <c r="AU1031">
        <v>9.8451509475708008</v>
      </c>
      <c r="AV1031">
        <v>7.7484269142150879</v>
      </c>
      <c r="AW1031">
        <v>7.8567185401916504</v>
      </c>
      <c r="AX1031">
        <v>5.2112598419189453</v>
      </c>
      <c r="AY1031">
        <v>-1.4268479347229004</v>
      </c>
      <c r="AZ1031">
        <v>-0.5526697039604187</v>
      </c>
      <c r="BA1031">
        <v>0.22156503796577454</v>
      </c>
      <c r="BB1031">
        <v>-0.48928070068359375</v>
      </c>
      <c r="BC1031">
        <v>-0.52643120288848877</v>
      </c>
      <c r="BD1031">
        <v>7.6987005770206451E-2</v>
      </c>
      <c r="BE1031">
        <v>53.489273071289063</v>
      </c>
      <c r="BF1031">
        <v>52.996826171875</v>
      </c>
      <c r="BG1031">
        <v>52.403457641601562</v>
      </c>
      <c r="BH1031">
        <v>51.111255645751953</v>
      </c>
      <c r="BI1031">
        <v>50.349327087402344</v>
      </c>
      <c r="BJ1031">
        <v>50.099327087402344</v>
      </c>
      <c r="BK1031">
        <v>50.382591247558594</v>
      </c>
      <c r="BL1031">
        <v>51.526908874511719</v>
      </c>
      <c r="BM1031">
        <v>54.628017425537109</v>
      </c>
      <c r="BN1031">
        <v>57.781871795654297</v>
      </c>
      <c r="BO1031">
        <v>59.78326416015625</v>
      </c>
      <c r="BP1031">
        <v>61.808704376220703</v>
      </c>
      <c r="BQ1031">
        <v>62.644710540771484</v>
      </c>
      <c r="BR1031">
        <v>62.207798004150391</v>
      </c>
      <c r="BS1031">
        <v>62.656639099121094</v>
      </c>
      <c r="BT1031">
        <v>62.2708740234375</v>
      </c>
      <c r="BU1031">
        <v>61.322029113769531</v>
      </c>
      <c r="BV1031">
        <v>59.151874542236328</v>
      </c>
      <c r="BW1031">
        <v>57.542015075683594</v>
      </c>
      <c r="BX1031">
        <v>56.376434326171875</v>
      </c>
      <c r="BY1031">
        <v>55.460845947265625</v>
      </c>
      <c r="BZ1031">
        <v>53.567527770996094</v>
      </c>
      <c r="CA1031">
        <v>53.070510864257813</v>
      </c>
      <c r="CB1031">
        <v>52.825077056884766</v>
      </c>
      <c r="CC1031">
        <v>3.6612565517425537</v>
      </c>
      <c r="CD1031">
        <v>2.9360129833221436</v>
      </c>
      <c r="CE1031">
        <v>2.4770748615264893</v>
      </c>
      <c r="CF1031">
        <v>3.2270126342773437</v>
      </c>
      <c r="CG1031">
        <v>3.9175386428833008</v>
      </c>
      <c r="CH1031">
        <v>4.7810964584350586</v>
      </c>
      <c r="CI1031">
        <v>4.3617491722106934</v>
      </c>
      <c r="CJ1031">
        <v>4.1822719573974609</v>
      </c>
      <c r="CK1031">
        <v>2.2179832458496094</v>
      </c>
      <c r="CL1031">
        <v>3.9436776638031006</v>
      </c>
      <c r="CM1031">
        <v>3.6693851947784424</v>
      </c>
      <c r="CN1031">
        <v>3.4983806610107422</v>
      </c>
      <c r="CO1031">
        <v>3.1980574131011963</v>
      </c>
      <c r="CP1031">
        <v>3.0460031032562256</v>
      </c>
      <c r="CQ1031">
        <v>3.2552635669708252</v>
      </c>
      <c r="CR1031">
        <v>4.3439764976501465</v>
      </c>
      <c r="CS1031">
        <v>3.5769407749176025</v>
      </c>
      <c r="CT1031">
        <v>3.7385034561157227</v>
      </c>
      <c r="CU1031">
        <v>4.4578795433044434</v>
      </c>
      <c r="CV1031">
        <v>5.0558590888977051</v>
      </c>
      <c r="CW1031">
        <v>5.3915033340454102</v>
      </c>
      <c r="CX1031">
        <v>5.6938481330871582</v>
      </c>
      <c r="CY1031">
        <v>5.057255744934082</v>
      </c>
      <c r="CZ1031">
        <v>4.4280147552490234</v>
      </c>
    </row>
    <row r="1032" spans="1:104" x14ac:dyDescent="0.25">
      <c r="A1032" t="s">
        <v>1127</v>
      </c>
      <c r="B1032" t="s">
        <v>24</v>
      </c>
      <c r="C1032" t="s">
        <v>26</v>
      </c>
      <c r="D1032" t="s">
        <v>186</v>
      </c>
      <c r="E1032" t="s">
        <v>182</v>
      </c>
      <c r="F1032">
        <v>2018</v>
      </c>
      <c r="G1032" t="s">
        <v>172</v>
      </c>
      <c r="H1032">
        <v>4</v>
      </c>
      <c r="I1032">
        <v>137.74221801757812</v>
      </c>
      <c r="J1032">
        <v>133.7247314453125</v>
      </c>
      <c r="K1032">
        <v>131.27798461914062</v>
      </c>
      <c r="L1032">
        <v>130.322265625</v>
      </c>
      <c r="M1032">
        <v>134.85697937011719</v>
      </c>
      <c r="N1032">
        <v>146.82186889648437</v>
      </c>
      <c r="O1032">
        <v>162.12376403808594</v>
      </c>
      <c r="P1032">
        <v>175.5496826171875</v>
      </c>
      <c r="Q1032">
        <v>184.81861877441406</v>
      </c>
      <c r="R1032">
        <v>191.55094909667969</v>
      </c>
      <c r="S1032">
        <v>197.99217224121094</v>
      </c>
      <c r="T1032">
        <v>199.802490234375</v>
      </c>
      <c r="U1032">
        <v>201.35725402832031</v>
      </c>
      <c r="V1032">
        <v>203.0975341796875</v>
      </c>
      <c r="W1032">
        <v>200.82206726074219</v>
      </c>
      <c r="X1032">
        <v>194.58523559570312</v>
      </c>
      <c r="Y1032">
        <v>186.99649047851563</v>
      </c>
      <c r="Z1032">
        <v>178.75639343261719</v>
      </c>
      <c r="AA1032">
        <v>170.29632568359375</v>
      </c>
      <c r="AB1032">
        <v>168.93411254882812</v>
      </c>
      <c r="AC1032">
        <v>166.81610107421875</v>
      </c>
      <c r="AD1032">
        <v>159.73805236816406</v>
      </c>
      <c r="AE1032">
        <v>152.156005859375</v>
      </c>
      <c r="AF1032">
        <v>145.89903259277344</v>
      </c>
      <c r="AG1032">
        <v>-0.2611706554889679</v>
      </c>
      <c r="AH1032">
        <v>0.62263381481170654</v>
      </c>
      <c r="AI1032">
        <v>7.613246887922287E-2</v>
      </c>
      <c r="AJ1032">
        <v>0.25484439730644226</v>
      </c>
      <c r="AK1032">
        <v>-0.6829954981803894</v>
      </c>
      <c r="AL1032">
        <v>-1.3684366941452026</v>
      </c>
      <c r="AM1032">
        <v>-2.844329833984375</v>
      </c>
      <c r="AN1032">
        <v>-2.4828658103942871</v>
      </c>
      <c r="AO1032">
        <v>-0.99483710527420044</v>
      </c>
      <c r="AP1032">
        <v>0.72746241092681885</v>
      </c>
      <c r="AQ1032">
        <v>4.1099863052368164</v>
      </c>
      <c r="AR1032">
        <v>15.170295715332031</v>
      </c>
      <c r="AS1032">
        <v>14.89108943939209</v>
      </c>
      <c r="AT1032">
        <v>13.839374542236328</v>
      </c>
      <c r="AU1032">
        <v>12.986504554748535</v>
      </c>
      <c r="AV1032">
        <v>11.90695858001709</v>
      </c>
      <c r="AW1032">
        <v>11.874597549438477</v>
      </c>
      <c r="AX1032">
        <v>9.3864259719848633</v>
      </c>
      <c r="AY1032">
        <v>2.0292015075683594</v>
      </c>
      <c r="AZ1032">
        <v>1.4337970018386841</v>
      </c>
      <c r="BA1032">
        <v>1.3516980409622192</v>
      </c>
      <c r="BB1032">
        <v>0.57910901308059692</v>
      </c>
      <c r="BC1032">
        <v>0.5894395112991333</v>
      </c>
      <c r="BD1032">
        <v>0.96353870630264282</v>
      </c>
      <c r="BE1032">
        <v>61.57806396484375</v>
      </c>
      <c r="BF1032">
        <v>60.576671600341797</v>
      </c>
      <c r="BG1032">
        <v>59.834030151367188</v>
      </c>
      <c r="BH1032">
        <v>57.928977966308594</v>
      </c>
      <c r="BI1032">
        <v>57.7947998046875</v>
      </c>
      <c r="BJ1032">
        <v>56.730319976806641</v>
      </c>
      <c r="BK1032">
        <v>56.895912170410156</v>
      </c>
      <c r="BL1032">
        <v>59.439899444580078</v>
      </c>
      <c r="BM1032">
        <v>64.057502746582031</v>
      </c>
      <c r="BN1032">
        <v>67.637077331542969</v>
      </c>
      <c r="BO1032">
        <v>70.744430541992187</v>
      </c>
      <c r="BP1032">
        <v>73.087326049804687</v>
      </c>
      <c r="BQ1032">
        <v>74.015296936035156</v>
      </c>
      <c r="BR1032">
        <v>74.626548767089844</v>
      </c>
      <c r="BS1032">
        <v>74.189826965332031</v>
      </c>
      <c r="BT1032">
        <v>74.159820556640625</v>
      </c>
      <c r="BU1032">
        <v>73.046974182128906</v>
      </c>
      <c r="BV1032">
        <v>72.566253662109375</v>
      </c>
      <c r="BW1032">
        <v>71.263519287109375</v>
      </c>
      <c r="BX1032">
        <v>68.599327087402344</v>
      </c>
      <c r="BY1032">
        <v>64.654853820800781</v>
      </c>
      <c r="BZ1032">
        <v>63.350719451904297</v>
      </c>
      <c r="CA1032">
        <v>62.375041961669922</v>
      </c>
      <c r="CB1032">
        <v>61.042011260986328</v>
      </c>
      <c r="CC1032">
        <v>3.2399494647979736</v>
      </c>
      <c r="CD1032">
        <v>2.5846905708312988</v>
      </c>
      <c r="CE1032">
        <v>2.1748561859130859</v>
      </c>
      <c r="CF1032">
        <v>2.8261020183563232</v>
      </c>
      <c r="CG1032">
        <v>3.429656982421875</v>
      </c>
      <c r="CH1032">
        <v>4.1792049407958984</v>
      </c>
      <c r="CI1032">
        <v>3.7323975563049316</v>
      </c>
      <c r="CJ1032">
        <v>3.6152255535125732</v>
      </c>
      <c r="CK1032">
        <v>1.9581460952758789</v>
      </c>
      <c r="CL1032">
        <v>3.5623655319213867</v>
      </c>
      <c r="CM1032">
        <v>3.3499453067779541</v>
      </c>
      <c r="CN1032">
        <v>3.2400588989257813</v>
      </c>
      <c r="CO1032">
        <v>2.9738738536834717</v>
      </c>
      <c r="CP1032">
        <v>2.8440494537353516</v>
      </c>
      <c r="CQ1032">
        <v>3.025848388671875</v>
      </c>
      <c r="CR1032">
        <v>4.0157690048217773</v>
      </c>
      <c r="CS1032">
        <v>3.2701516151428223</v>
      </c>
      <c r="CT1032">
        <v>3.3514480590820313</v>
      </c>
      <c r="CU1032">
        <v>3.890404224395752</v>
      </c>
      <c r="CV1032">
        <v>4.4229822158813477</v>
      </c>
      <c r="CW1032">
        <v>4.7626042366027832</v>
      </c>
      <c r="CX1032">
        <v>5.0460605621337891</v>
      </c>
      <c r="CY1032">
        <v>4.495293140411377</v>
      </c>
      <c r="CZ1032">
        <v>3.9396791458129883</v>
      </c>
    </row>
    <row r="1033" spans="1:104" x14ac:dyDescent="0.25">
      <c r="A1033" t="s">
        <v>1128</v>
      </c>
      <c r="B1033" t="s">
        <v>24</v>
      </c>
      <c r="C1033" t="s">
        <v>26</v>
      </c>
      <c r="D1033" t="s">
        <v>186</v>
      </c>
      <c r="E1033" t="s">
        <v>182</v>
      </c>
      <c r="F1033">
        <v>2018</v>
      </c>
      <c r="G1033" t="s">
        <v>173</v>
      </c>
      <c r="H1033">
        <v>5</v>
      </c>
      <c r="I1033">
        <v>137.84078979492187</v>
      </c>
      <c r="J1033">
        <v>134.65403747558594</v>
      </c>
      <c r="K1033">
        <v>132.05555725097656</v>
      </c>
      <c r="L1033">
        <v>131.82319641113281</v>
      </c>
      <c r="M1033">
        <v>137.22225952148437</v>
      </c>
      <c r="N1033">
        <v>149.590087890625</v>
      </c>
      <c r="O1033">
        <v>164.17620849609375</v>
      </c>
      <c r="P1033">
        <v>180.9727783203125</v>
      </c>
      <c r="Q1033">
        <v>193.42298889160156</v>
      </c>
      <c r="R1033">
        <v>200.65953063964844</v>
      </c>
      <c r="S1033">
        <v>206.48416137695312</v>
      </c>
      <c r="T1033">
        <v>208.35929870605469</v>
      </c>
      <c r="U1033">
        <v>209.13168334960937</v>
      </c>
      <c r="V1033">
        <v>209.47605895996094</v>
      </c>
      <c r="W1033">
        <v>206.72274780273438</v>
      </c>
      <c r="X1033">
        <v>199.87814331054687</v>
      </c>
      <c r="Y1033">
        <v>191.78431701660156</v>
      </c>
      <c r="Z1033">
        <v>183.14686584472656</v>
      </c>
      <c r="AA1033">
        <v>174.3017578125</v>
      </c>
      <c r="AB1033">
        <v>171.95074462890625</v>
      </c>
      <c r="AC1033">
        <v>170.11354064941406</v>
      </c>
      <c r="AD1033">
        <v>161.11268615722656</v>
      </c>
      <c r="AE1033">
        <v>153.7647705078125</v>
      </c>
      <c r="AF1033">
        <v>146.9293212890625</v>
      </c>
      <c r="AG1033">
        <v>-0.19980822503566742</v>
      </c>
      <c r="AH1033">
        <v>0.6240304708480835</v>
      </c>
      <c r="AI1033">
        <v>0.13790108263492584</v>
      </c>
      <c r="AJ1033">
        <v>0.34964603185653687</v>
      </c>
      <c r="AK1033">
        <v>-0.52463996410369873</v>
      </c>
      <c r="AL1033">
        <v>-1.0404118299484253</v>
      </c>
      <c r="AM1033">
        <v>-2.585284948348999</v>
      </c>
      <c r="AN1033">
        <v>-2.0119082927703857</v>
      </c>
      <c r="AO1033">
        <v>-0.56350278854370117</v>
      </c>
      <c r="AP1033">
        <v>0.97297042608261108</v>
      </c>
      <c r="AQ1033">
        <v>4.4747366905212402</v>
      </c>
      <c r="AR1033">
        <v>16.197507858276367</v>
      </c>
      <c r="AS1033">
        <v>15.933764457702637</v>
      </c>
      <c r="AT1033">
        <v>14.720858573913574</v>
      </c>
      <c r="AU1033">
        <v>13.830528259277344</v>
      </c>
      <c r="AV1033">
        <v>12.990139961242676</v>
      </c>
      <c r="AW1033">
        <v>12.924214363098145</v>
      </c>
      <c r="AX1033">
        <v>10.476089477539062</v>
      </c>
      <c r="AY1033">
        <v>2.8661890029907227</v>
      </c>
      <c r="AZ1033">
        <v>1.9125063419342041</v>
      </c>
      <c r="BA1033">
        <v>1.6322641372680664</v>
      </c>
      <c r="BB1033">
        <v>0.8278314471244812</v>
      </c>
      <c r="BC1033">
        <v>0.84959506988525391</v>
      </c>
      <c r="BD1033">
        <v>1.1650243997573853</v>
      </c>
      <c r="BE1033">
        <v>62.168643951416016</v>
      </c>
      <c r="BF1033">
        <v>61.918643951416016</v>
      </c>
      <c r="BG1033">
        <v>61.668643951416016</v>
      </c>
      <c r="BH1033">
        <v>60.948459625244141</v>
      </c>
      <c r="BI1033">
        <v>60.549369812011719</v>
      </c>
      <c r="BJ1033">
        <v>59.924606323242187</v>
      </c>
      <c r="BK1033">
        <v>61.736484527587891</v>
      </c>
      <c r="BL1033">
        <v>63.926113128662109</v>
      </c>
      <c r="BM1033">
        <v>67.268280029296875</v>
      </c>
      <c r="BN1033">
        <v>70.831550598144531</v>
      </c>
      <c r="BO1033">
        <v>73.593673706054688</v>
      </c>
      <c r="BP1033">
        <v>74.605606079101563</v>
      </c>
      <c r="BQ1033">
        <v>74.0111083984375</v>
      </c>
      <c r="BR1033">
        <v>74.712753295898438</v>
      </c>
      <c r="BS1033">
        <v>75.323997497558594</v>
      </c>
      <c r="BT1033">
        <v>74.513908386230469</v>
      </c>
      <c r="BU1033">
        <v>73.737998962402344</v>
      </c>
      <c r="BV1033">
        <v>72.661399841308594</v>
      </c>
      <c r="BW1033">
        <v>71.405242919921875</v>
      </c>
      <c r="BX1033">
        <v>68.55572509765625</v>
      </c>
      <c r="BY1033">
        <v>66.739463806152344</v>
      </c>
      <c r="BZ1033">
        <v>65.790626525878906</v>
      </c>
      <c r="CA1033">
        <v>65.540626525878906</v>
      </c>
      <c r="CB1033">
        <v>64.353691101074219</v>
      </c>
      <c r="CC1033">
        <v>3.133897066116333</v>
      </c>
      <c r="CD1033">
        <v>2.5160374641418457</v>
      </c>
      <c r="CE1033">
        <v>2.1152431964874268</v>
      </c>
      <c r="CF1033">
        <v>2.7633471488952637</v>
      </c>
      <c r="CG1033">
        <v>3.3731389045715332</v>
      </c>
      <c r="CH1033">
        <v>4.1156573295593262</v>
      </c>
      <c r="CI1033">
        <v>3.6533129215240479</v>
      </c>
      <c r="CJ1033">
        <v>3.6030058860778809</v>
      </c>
      <c r="CK1033">
        <v>1.9807711839675903</v>
      </c>
      <c r="CL1033">
        <v>3.6071767807006836</v>
      </c>
      <c r="CM1033">
        <v>3.3768115043640137</v>
      </c>
      <c r="CN1033">
        <v>3.2660510540008545</v>
      </c>
      <c r="CO1033">
        <v>2.9856152534484863</v>
      </c>
      <c r="CP1033">
        <v>2.8354711532592773</v>
      </c>
      <c r="CQ1033">
        <v>3.0105373859405518</v>
      </c>
      <c r="CR1033">
        <v>3.9872159957885742</v>
      </c>
      <c r="CS1033">
        <v>3.2411677837371826</v>
      </c>
      <c r="CT1033">
        <v>3.3184454441070557</v>
      </c>
      <c r="CU1033">
        <v>3.8494019508361816</v>
      </c>
      <c r="CV1033">
        <v>4.3529543876647949</v>
      </c>
      <c r="CW1033">
        <v>4.6959500312805176</v>
      </c>
      <c r="CX1033">
        <v>4.9189243316650391</v>
      </c>
      <c r="CY1033">
        <v>4.3910670280456543</v>
      </c>
      <c r="CZ1033">
        <v>3.8350992202758789</v>
      </c>
    </row>
    <row r="1034" spans="1:104" x14ac:dyDescent="0.25">
      <c r="A1034" t="s">
        <v>1129</v>
      </c>
      <c r="B1034" t="s">
        <v>24</v>
      </c>
      <c r="C1034" t="s">
        <v>26</v>
      </c>
      <c r="D1034" t="s">
        <v>186</v>
      </c>
      <c r="E1034" t="s">
        <v>182</v>
      </c>
      <c r="F1034">
        <v>2018</v>
      </c>
      <c r="G1034" t="s">
        <v>174</v>
      </c>
      <c r="H1034">
        <v>6</v>
      </c>
      <c r="I1034">
        <v>144.56768798828125</v>
      </c>
      <c r="J1034">
        <v>140.84095764160156</v>
      </c>
      <c r="K1034">
        <v>138.25511169433594</v>
      </c>
      <c r="L1034">
        <v>137.41595458984375</v>
      </c>
      <c r="M1034">
        <v>142.83447265625</v>
      </c>
      <c r="N1034">
        <v>155.12849426269531</v>
      </c>
      <c r="O1034">
        <v>169.27317810058594</v>
      </c>
      <c r="P1034">
        <v>186.55540466308594</v>
      </c>
      <c r="Q1034">
        <v>197.27861022949219</v>
      </c>
      <c r="R1034">
        <v>205.09890747070313</v>
      </c>
      <c r="S1034">
        <v>212.55502319335938</v>
      </c>
      <c r="T1034">
        <v>214.52735900878906</v>
      </c>
      <c r="U1034">
        <v>214.88224792480469</v>
      </c>
      <c r="V1034">
        <v>214.76690673828125</v>
      </c>
      <c r="W1034">
        <v>212.25938415527344</v>
      </c>
      <c r="X1034">
        <v>206.45771789550781</v>
      </c>
      <c r="Y1034">
        <v>200.43241882324219</v>
      </c>
      <c r="Z1034">
        <v>191.63026428222656</v>
      </c>
      <c r="AA1034">
        <v>182.76898193359375</v>
      </c>
      <c r="AB1034">
        <v>177.07275390625</v>
      </c>
      <c r="AC1034">
        <v>175.16943359375</v>
      </c>
      <c r="AD1034">
        <v>166.71473693847656</v>
      </c>
      <c r="AE1034">
        <v>159.60011291503906</v>
      </c>
      <c r="AF1034">
        <v>152.73960876464844</v>
      </c>
      <c r="AG1034">
        <v>-0.19803749024868011</v>
      </c>
      <c r="AH1034">
        <v>0.64987146854400635</v>
      </c>
      <c r="AI1034">
        <v>0.15430057048797607</v>
      </c>
      <c r="AJ1034">
        <v>0.38173896074295044</v>
      </c>
      <c r="AK1034">
        <v>-0.51102733612060547</v>
      </c>
      <c r="AL1034">
        <v>-1.00351881980896</v>
      </c>
      <c r="AM1034">
        <v>-2.6041615009307861</v>
      </c>
      <c r="AN1034">
        <v>-1.953630805015564</v>
      </c>
      <c r="AO1034">
        <v>-0.47039324045181274</v>
      </c>
      <c r="AP1034">
        <v>1.0405901670455933</v>
      </c>
      <c r="AQ1034">
        <v>4.658149242401123</v>
      </c>
      <c r="AR1034">
        <v>16.772590637207031</v>
      </c>
      <c r="AS1034">
        <v>16.480802536010742</v>
      </c>
      <c r="AT1034">
        <v>15.195258140563965</v>
      </c>
      <c r="AU1034">
        <v>14.303103446960449</v>
      </c>
      <c r="AV1034">
        <v>13.579916954040527</v>
      </c>
      <c r="AW1034">
        <v>13.665985107421875</v>
      </c>
      <c r="AX1034">
        <v>11.144651412963867</v>
      </c>
      <c r="AY1034">
        <v>3.1751167774200439</v>
      </c>
      <c r="AZ1034">
        <v>2.0662188529968262</v>
      </c>
      <c r="BA1034">
        <v>1.7346229553222656</v>
      </c>
      <c r="BB1034">
        <v>0.90921622514724731</v>
      </c>
      <c r="BC1034">
        <v>0.93898916244506836</v>
      </c>
      <c r="BD1034">
        <v>1.2540596723556519</v>
      </c>
      <c r="BE1034">
        <v>63.076667785644531</v>
      </c>
      <c r="BF1034">
        <v>62.927581787109375</v>
      </c>
      <c r="BG1034">
        <v>62.225761413574219</v>
      </c>
      <c r="BH1034">
        <v>62.293411254882813</v>
      </c>
      <c r="BI1034">
        <v>61.341579437255859</v>
      </c>
      <c r="BJ1034">
        <v>61.834224700927734</v>
      </c>
      <c r="BK1034">
        <v>62.088790893554687</v>
      </c>
      <c r="BL1034">
        <v>64.344955444335938</v>
      </c>
      <c r="BM1034">
        <v>66.492637634277344</v>
      </c>
      <c r="BN1034">
        <v>68.820823669433594</v>
      </c>
      <c r="BO1034">
        <v>71.375160217285156</v>
      </c>
      <c r="BP1034">
        <v>73.626747131347656</v>
      </c>
      <c r="BQ1034">
        <v>75.071014404296875</v>
      </c>
      <c r="BR1034">
        <v>75.81365966796875</v>
      </c>
      <c r="BS1034">
        <v>76.224678039550781</v>
      </c>
      <c r="BT1034">
        <v>76.066452026367188</v>
      </c>
      <c r="BU1034">
        <v>75.111648559570313</v>
      </c>
      <c r="BV1034">
        <v>74.174720764160156</v>
      </c>
      <c r="BW1034">
        <v>72.348121643066406</v>
      </c>
      <c r="BX1034">
        <v>70.349517822265625</v>
      </c>
      <c r="BY1034">
        <v>67.459182739257813</v>
      </c>
      <c r="BZ1034">
        <v>66.289031982421875</v>
      </c>
      <c r="CA1034">
        <v>65.575279235839844</v>
      </c>
      <c r="CB1034">
        <v>64.828262329101563</v>
      </c>
      <c r="CC1034">
        <v>3.2651171684265137</v>
      </c>
      <c r="CD1034">
        <v>2.6140651702880859</v>
      </c>
      <c r="CE1034">
        <v>2.1995272636413574</v>
      </c>
      <c r="CF1034">
        <v>2.8614296913146973</v>
      </c>
      <c r="CG1034">
        <v>3.4879214763641357</v>
      </c>
      <c r="CH1034">
        <v>4.2399449348449707</v>
      </c>
      <c r="CI1034">
        <v>3.7420058250427246</v>
      </c>
      <c r="CJ1034">
        <v>3.6892802715301514</v>
      </c>
      <c r="CK1034">
        <v>2.0070400238037109</v>
      </c>
      <c r="CL1034">
        <v>3.660714864730835</v>
      </c>
      <c r="CM1034">
        <v>3.4518122673034668</v>
      </c>
      <c r="CN1034">
        <v>3.3403851985931396</v>
      </c>
      <c r="CO1034">
        <v>3.0474109649658203</v>
      </c>
      <c r="CP1034">
        <v>2.8878109455108643</v>
      </c>
      <c r="CQ1034">
        <v>3.0707857608795166</v>
      </c>
      <c r="CR1034">
        <v>4.0911393165588379</v>
      </c>
      <c r="CS1034">
        <v>3.3642275333404541</v>
      </c>
      <c r="CT1034">
        <v>3.4484903812408447</v>
      </c>
      <c r="CU1034">
        <v>4.0098199844360352</v>
      </c>
      <c r="CV1034">
        <v>4.4526195526123047</v>
      </c>
      <c r="CW1034">
        <v>4.8032517433166504</v>
      </c>
      <c r="CX1034">
        <v>5.056098461151123</v>
      </c>
      <c r="CY1034">
        <v>4.5275826454162598</v>
      </c>
      <c r="CZ1034">
        <v>3.9603095054626465</v>
      </c>
    </row>
    <row r="1035" spans="1:104" x14ac:dyDescent="0.25">
      <c r="A1035" t="s">
        <v>1130</v>
      </c>
      <c r="B1035" t="s">
        <v>24</v>
      </c>
      <c r="C1035" t="s">
        <v>26</v>
      </c>
      <c r="D1035" t="s">
        <v>186</v>
      </c>
      <c r="E1035" t="s">
        <v>182</v>
      </c>
      <c r="F1035">
        <v>2018</v>
      </c>
      <c r="G1035" t="s">
        <v>175</v>
      </c>
      <c r="H1035">
        <v>7</v>
      </c>
      <c r="I1035">
        <v>148.87113952636719</v>
      </c>
      <c r="J1035">
        <v>145.64801025390625</v>
      </c>
      <c r="K1035">
        <v>142.66807556152344</v>
      </c>
      <c r="L1035">
        <v>142.400390625</v>
      </c>
      <c r="M1035">
        <v>148.64759826660156</v>
      </c>
      <c r="N1035">
        <v>162.9346923828125</v>
      </c>
      <c r="O1035">
        <v>177.38975524902344</v>
      </c>
      <c r="P1035">
        <v>193.01878356933594</v>
      </c>
      <c r="Q1035">
        <v>201.8385009765625</v>
      </c>
      <c r="R1035">
        <v>208.77377319335938</v>
      </c>
      <c r="S1035">
        <v>215.00962829589844</v>
      </c>
      <c r="T1035">
        <v>215.88621520996094</v>
      </c>
      <c r="U1035">
        <v>217.11058044433594</v>
      </c>
      <c r="V1035">
        <v>217.57025146484375</v>
      </c>
      <c r="W1035">
        <v>215.84111022949219</v>
      </c>
      <c r="X1035">
        <v>212.39974975585937</v>
      </c>
      <c r="Y1035">
        <v>207.46853637695312</v>
      </c>
      <c r="Z1035">
        <v>197.85990905761719</v>
      </c>
      <c r="AA1035">
        <v>187.98745727539062</v>
      </c>
      <c r="AB1035">
        <v>181.660888671875</v>
      </c>
      <c r="AC1035">
        <v>179.50736999511719</v>
      </c>
      <c r="AD1035">
        <v>171.10415649414062</v>
      </c>
      <c r="AE1035">
        <v>163.68168640136719</v>
      </c>
      <c r="AF1035">
        <v>156.83201599121094</v>
      </c>
      <c r="AG1035">
        <v>-9.1404452919960022E-2</v>
      </c>
      <c r="AH1035">
        <v>0.65446102619171143</v>
      </c>
      <c r="AI1035">
        <v>0.26645699143409729</v>
      </c>
      <c r="AJ1035">
        <v>0.56139874458312988</v>
      </c>
      <c r="AK1035">
        <v>-0.20546902716159821</v>
      </c>
      <c r="AL1035">
        <v>-0.35263010859489441</v>
      </c>
      <c r="AM1035">
        <v>-2.1496849060058594</v>
      </c>
      <c r="AN1035">
        <v>-0.94306755065917969</v>
      </c>
      <c r="AO1035">
        <v>0.43637815117835999</v>
      </c>
      <c r="AP1035">
        <v>1.4606467485427856</v>
      </c>
      <c r="AQ1035">
        <v>5.0632076263427734</v>
      </c>
      <c r="AR1035">
        <v>17.594446182250977</v>
      </c>
      <c r="AS1035">
        <v>17.539043426513672</v>
      </c>
      <c r="AT1035">
        <v>16.254016876220703</v>
      </c>
      <c r="AU1035">
        <v>15.441956520080566</v>
      </c>
      <c r="AV1035">
        <v>15.450943946838379</v>
      </c>
      <c r="AW1035">
        <v>15.623615264892578</v>
      </c>
      <c r="AX1035">
        <v>13.207474708557129</v>
      </c>
      <c r="AY1035">
        <v>4.8320813179016113</v>
      </c>
      <c r="AZ1035">
        <v>2.9963605403900146</v>
      </c>
      <c r="BA1035">
        <v>2.2658307552337646</v>
      </c>
      <c r="BB1035">
        <v>1.4091143608093262</v>
      </c>
      <c r="BC1035">
        <v>1.4706939458847046</v>
      </c>
      <c r="BD1035">
        <v>1.6784803867340088</v>
      </c>
      <c r="BE1035">
        <v>68.03326416015625</v>
      </c>
      <c r="BF1035">
        <v>67.402069091796875</v>
      </c>
      <c r="BG1035">
        <v>67.099327087402344</v>
      </c>
      <c r="BH1035">
        <v>66.950241088867187</v>
      </c>
      <c r="BI1035">
        <v>66.789230346679688</v>
      </c>
      <c r="BJ1035">
        <v>66.789230346679688</v>
      </c>
      <c r="BK1035">
        <v>67.293792724609375</v>
      </c>
      <c r="BL1035">
        <v>68.590576171875</v>
      </c>
      <c r="BM1035">
        <v>70.772842407226562</v>
      </c>
      <c r="BN1035">
        <v>73.721694946289063</v>
      </c>
      <c r="BO1035">
        <v>75.321022033691406</v>
      </c>
      <c r="BP1035">
        <v>73.961166381835937</v>
      </c>
      <c r="BQ1035">
        <v>74.7276611328125</v>
      </c>
      <c r="BR1035">
        <v>77.199424743652344</v>
      </c>
      <c r="BS1035">
        <v>78.956398010253906</v>
      </c>
      <c r="BT1035">
        <v>79.206588745117187</v>
      </c>
      <c r="BU1035">
        <v>80.251976013183594</v>
      </c>
      <c r="BV1035">
        <v>79.453804016113281</v>
      </c>
      <c r="BW1035">
        <v>75.807968139648437</v>
      </c>
      <c r="BX1035">
        <v>73.430496215820313</v>
      </c>
      <c r="BY1035">
        <v>71.957786560058594</v>
      </c>
      <c r="BZ1035">
        <v>71.4488525390625</v>
      </c>
      <c r="CA1035">
        <v>70.492439270019531</v>
      </c>
      <c r="CB1035">
        <v>70.197257995605469</v>
      </c>
      <c r="CC1035">
        <v>3.194932222366333</v>
      </c>
      <c r="CD1035">
        <v>2.5680620670318604</v>
      </c>
      <c r="CE1035">
        <v>2.1557035446166992</v>
      </c>
      <c r="CF1035">
        <v>2.8171491622924805</v>
      </c>
      <c r="CG1035">
        <v>3.4497134685516357</v>
      </c>
      <c r="CH1035">
        <v>4.2329144477844238</v>
      </c>
      <c r="CI1035">
        <v>3.7263617515563965</v>
      </c>
      <c r="CJ1035">
        <v>3.6268539428710937</v>
      </c>
      <c r="CK1035">
        <v>1.9510176181793213</v>
      </c>
      <c r="CL1035">
        <v>3.5409832000732422</v>
      </c>
      <c r="CM1035">
        <v>3.3177800178527832</v>
      </c>
      <c r="CN1035">
        <v>3.1938765048980713</v>
      </c>
      <c r="CO1035">
        <v>2.9254419803619385</v>
      </c>
      <c r="CP1035">
        <v>2.7795906066894531</v>
      </c>
      <c r="CQ1035">
        <v>2.9669482707977295</v>
      </c>
      <c r="CR1035">
        <v>3.9989321231842041</v>
      </c>
      <c r="CS1035">
        <v>3.3082566261291504</v>
      </c>
      <c r="CT1035">
        <v>3.3823935985565186</v>
      </c>
      <c r="CU1035">
        <v>3.9187202453613281</v>
      </c>
      <c r="CV1035">
        <v>4.3406243324279785</v>
      </c>
      <c r="CW1035">
        <v>4.6768169403076172</v>
      </c>
      <c r="CX1035">
        <v>4.931586742401123</v>
      </c>
      <c r="CY1035">
        <v>4.4122314453125</v>
      </c>
      <c r="CZ1035">
        <v>3.8636364936828613</v>
      </c>
    </row>
    <row r="1036" spans="1:104" x14ac:dyDescent="0.25">
      <c r="A1036" t="s">
        <v>1131</v>
      </c>
      <c r="B1036" t="s">
        <v>24</v>
      </c>
      <c r="C1036" t="s">
        <v>26</v>
      </c>
      <c r="D1036" t="s">
        <v>186</v>
      </c>
      <c r="E1036" t="s">
        <v>182</v>
      </c>
      <c r="F1036">
        <v>2018</v>
      </c>
      <c r="G1036" t="s">
        <v>176</v>
      </c>
      <c r="H1036">
        <v>8</v>
      </c>
      <c r="I1036">
        <v>155.37347412109375</v>
      </c>
      <c r="J1036">
        <v>151.58192443847656</v>
      </c>
      <c r="K1036">
        <v>148.5687255859375</v>
      </c>
      <c r="L1036">
        <v>148.16372680664062</v>
      </c>
      <c r="M1036">
        <v>154.70510864257812</v>
      </c>
      <c r="N1036">
        <v>170.73002624511719</v>
      </c>
      <c r="O1036">
        <v>186.39498901367187</v>
      </c>
      <c r="P1036">
        <v>201.78903198242187</v>
      </c>
      <c r="Q1036">
        <v>213.29972839355469</v>
      </c>
      <c r="R1036">
        <v>222.15623474121094</v>
      </c>
      <c r="S1036">
        <v>230.61712646484375</v>
      </c>
      <c r="T1036">
        <v>232.76104736328125</v>
      </c>
      <c r="U1036">
        <v>234.52874755859375</v>
      </c>
      <c r="V1036">
        <v>234.99594116210937</v>
      </c>
      <c r="W1036">
        <v>233.28327941894531</v>
      </c>
      <c r="X1036">
        <v>227.71502685546875</v>
      </c>
      <c r="Y1036">
        <v>220.7828369140625</v>
      </c>
      <c r="Z1036">
        <v>211.58636474609375</v>
      </c>
      <c r="AA1036">
        <v>201.163818359375</v>
      </c>
      <c r="AB1036">
        <v>195.240234375</v>
      </c>
      <c r="AC1036">
        <v>190.45028686523437</v>
      </c>
      <c r="AD1036">
        <v>180.5489501953125</v>
      </c>
      <c r="AE1036">
        <v>172.19419860839844</v>
      </c>
      <c r="AF1036">
        <v>164.63795471191406</v>
      </c>
      <c r="AG1036">
        <v>-4.8434012569487095E-4</v>
      </c>
      <c r="AH1036">
        <v>0.66887539625167847</v>
      </c>
      <c r="AI1036">
        <v>0.36918166279792786</v>
      </c>
      <c r="AJ1036">
        <v>0.72584289312362671</v>
      </c>
      <c r="AK1036">
        <v>6.2846243381500244E-2</v>
      </c>
      <c r="AL1036">
        <v>0.22136059403419495</v>
      </c>
      <c r="AM1036">
        <v>-1.7722487449645996</v>
      </c>
      <c r="AN1036">
        <v>-8.8146217167377472E-2</v>
      </c>
      <c r="AO1036">
        <v>1.2326666116714478</v>
      </c>
      <c r="AP1036">
        <v>1.894768238067627</v>
      </c>
      <c r="AQ1036">
        <v>5.7260408401489258</v>
      </c>
      <c r="AR1036">
        <v>19.564958572387695</v>
      </c>
      <c r="AS1036">
        <v>19.690267562866211</v>
      </c>
      <c r="AT1036">
        <v>18.273717880249023</v>
      </c>
      <c r="AU1036">
        <v>17.445159912109375</v>
      </c>
      <c r="AV1036">
        <v>17.815664291381836</v>
      </c>
      <c r="AW1036">
        <v>17.871431350708008</v>
      </c>
      <c r="AX1036">
        <v>15.565678596496582</v>
      </c>
      <c r="AY1036">
        <v>6.4974250793457031</v>
      </c>
      <c r="AZ1036">
        <v>3.9705901145935059</v>
      </c>
      <c r="BA1036">
        <v>2.8200926780700684</v>
      </c>
      <c r="BB1036">
        <v>1.8894957304000854</v>
      </c>
      <c r="BC1036">
        <v>1.9708361625671387</v>
      </c>
      <c r="BD1036">
        <v>2.0860486030578613</v>
      </c>
      <c r="BE1036">
        <v>71.222953796386719</v>
      </c>
      <c r="BF1036">
        <v>71.4324951171875</v>
      </c>
      <c r="BG1036">
        <v>70.78076171875</v>
      </c>
      <c r="BH1036">
        <v>70.6082763671875</v>
      </c>
      <c r="BI1036">
        <v>70.392692565917969</v>
      </c>
      <c r="BJ1036">
        <v>69.875808715820313</v>
      </c>
      <c r="BK1036">
        <v>69.995079040527344</v>
      </c>
      <c r="BL1036">
        <v>69.666259765625</v>
      </c>
      <c r="BM1036">
        <v>71.285507202148438</v>
      </c>
      <c r="BN1036">
        <v>73.974662780761719</v>
      </c>
      <c r="BO1036">
        <v>77.5001220703125</v>
      </c>
      <c r="BP1036">
        <v>80.023048400878906</v>
      </c>
      <c r="BQ1036">
        <v>81.442497253417969</v>
      </c>
      <c r="BR1036">
        <v>82.138656616210937</v>
      </c>
      <c r="BS1036">
        <v>81.692970275878906</v>
      </c>
      <c r="BT1036">
        <v>81.462699890136719</v>
      </c>
      <c r="BU1036">
        <v>80.788002014160156</v>
      </c>
      <c r="BV1036">
        <v>79.894081115722656</v>
      </c>
      <c r="BW1036">
        <v>77.185470581054687</v>
      </c>
      <c r="BX1036">
        <v>75.878349304199219</v>
      </c>
      <c r="BY1036">
        <v>74.109725952148438</v>
      </c>
      <c r="BZ1036">
        <v>73.300178527832031</v>
      </c>
      <c r="CA1036">
        <v>72.592697143554688</v>
      </c>
      <c r="CB1036">
        <v>72.508460998535156</v>
      </c>
      <c r="CC1036">
        <v>3.2398614883422852</v>
      </c>
      <c r="CD1036">
        <v>2.596470832824707</v>
      </c>
      <c r="CE1036">
        <v>2.1804790496826172</v>
      </c>
      <c r="CF1036">
        <v>2.8477296829223633</v>
      </c>
      <c r="CG1036">
        <v>3.4885318279266357</v>
      </c>
      <c r="CH1036">
        <v>4.3098106384277344</v>
      </c>
      <c r="CI1036">
        <v>3.8044626712799072</v>
      </c>
      <c r="CJ1036">
        <v>3.6840088367462158</v>
      </c>
      <c r="CK1036">
        <v>2.0030786991119385</v>
      </c>
      <c r="CL1036">
        <v>3.6609711647033691</v>
      </c>
      <c r="CM1036">
        <v>3.4584512710571289</v>
      </c>
      <c r="CN1036">
        <v>3.3456461429595947</v>
      </c>
      <c r="CO1036">
        <v>3.0701391696929932</v>
      </c>
      <c r="CP1036">
        <v>2.9168100357055664</v>
      </c>
      <c r="CQ1036">
        <v>3.1148726940155029</v>
      </c>
      <c r="CR1036">
        <v>4.1651535034179687</v>
      </c>
      <c r="CS1036">
        <v>3.4196796417236328</v>
      </c>
      <c r="CT1036">
        <v>3.5133926868438721</v>
      </c>
      <c r="CU1036">
        <v>4.0744085311889648</v>
      </c>
      <c r="CV1036">
        <v>4.5350861549377441</v>
      </c>
      <c r="CW1036">
        <v>4.8226118087768555</v>
      </c>
      <c r="CX1036">
        <v>5.057159423828125</v>
      </c>
      <c r="CY1036">
        <v>4.509882926940918</v>
      </c>
      <c r="CZ1036">
        <v>3.9405829906463623</v>
      </c>
    </row>
    <row r="1037" spans="1:104" x14ac:dyDescent="0.25">
      <c r="A1037" t="s">
        <v>1132</v>
      </c>
      <c r="B1037" t="s">
        <v>24</v>
      </c>
      <c r="C1037" t="s">
        <v>26</v>
      </c>
      <c r="D1037" t="s">
        <v>186</v>
      </c>
      <c r="E1037" t="s">
        <v>182</v>
      </c>
      <c r="F1037">
        <v>2018</v>
      </c>
      <c r="G1037" t="s">
        <v>177</v>
      </c>
      <c r="H1037">
        <v>9</v>
      </c>
      <c r="I1037">
        <v>152.08171081542969</v>
      </c>
      <c r="J1037">
        <v>148.50823974609375</v>
      </c>
      <c r="K1037">
        <v>145.71121215820312</v>
      </c>
      <c r="L1037">
        <v>145.69479370117187</v>
      </c>
      <c r="M1037">
        <v>153.25393676757812</v>
      </c>
      <c r="N1037">
        <v>169.18223571777344</v>
      </c>
      <c r="O1037">
        <v>188.49678039550781</v>
      </c>
      <c r="P1037">
        <v>204.13264465332031</v>
      </c>
      <c r="Q1037">
        <v>218.75209045410156</v>
      </c>
      <c r="R1037">
        <v>229.90554809570312</v>
      </c>
      <c r="S1037">
        <v>237.945068359375</v>
      </c>
      <c r="T1037">
        <v>240.34402465820312</v>
      </c>
      <c r="U1037">
        <v>241.81704711914062</v>
      </c>
      <c r="V1037">
        <v>241.83168029785156</v>
      </c>
      <c r="W1037">
        <v>239.44253540039062</v>
      </c>
      <c r="X1037">
        <v>231.49488830566406</v>
      </c>
      <c r="Y1037">
        <v>221.55815124511719</v>
      </c>
      <c r="Z1037">
        <v>211.56901550292969</v>
      </c>
      <c r="AA1037">
        <v>202.44027709960937</v>
      </c>
      <c r="AB1037">
        <v>198.67167663574219</v>
      </c>
      <c r="AC1037">
        <v>190.71905517578125</v>
      </c>
      <c r="AD1037">
        <v>179.45622253417969</v>
      </c>
      <c r="AE1037">
        <v>169.72749328613281</v>
      </c>
      <c r="AF1037">
        <v>161.96513366699219</v>
      </c>
      <c r="AG1037">
        <v>6.9616632536053658E-3</v>
      </c>
      <c r="AH1037">
        <v>0.65729415416717529</v>
      </c>
      <c r="AI1037">
        <v>0.3690330982208252</v>
      </c>
      <c r="AJ1037">
        <v>0.72329318523406982</v>
      </c>
      <c r="AK1037">
        <v>7.787109911441803E-2</v>
      </c>
      <c r="AL1037">
        <v>0.25042083859443665</v>
      </c>
      <c r="AM1037">
        <v>-1.7668455839157104</v>
      </c>
      <c r="AN1037">
        <v>-4.1491873562335968E-2</v>
      </c>
      <c r="AO1037">
        <v>1.3058232069015503</v>
      </c>
      <c r="AP1037">
        <v>1.9794762134552002</v>
      </c>
      <c r="AQ1037">
        <v>5.9181547164916992</v>
      </c>
      <c r="AR1037">
        <v>20.222457885742188</v>
      </c>
      <c r="AS1037">
        <v>20.332220077514648</v>
      </c>
      <c r="AT1037">
        <v>18.831092834472656</v>
      </c>
      <c r="AU1037">
        <v>17.937351226806641</v>
      </c>
      <c r="AV1037">
        <v>18.174554824829102</v>
      </c>
      <c r="AW1037">
        <v>17.998096466064453</v>
      </c>
      <c r="AX1037">
        <v>15.637704849243164</v>
      </c>
      <c r="AY1037">
        <v>6.6045160293579102</v>
      </c>
      <c r="AZ1037">
        <v>4.081233024597168</v>
      </c>
      <c r="BA1037">
        <v>2.847423791885376</v>
      </c>
      <c r="BB1037">
        <v>1.8997827768325806</v>
      </c>
      <c r="BC1037">
        <v>1.9632645845413208</v>
      </c>
      <c r="BD1037">
        <v>2.0672669410705566</v>
      </c>
      <c r="BE1037">
        <v>67.700050354003906</v>
      </c>
      <c r="BF1037">
        <v>67.248214721679688</v>
      </c>
      <c r="BG1037">
        <v>67.091773986816406</v>
      </c>
      <c r="BH1037">
        <v>65.85211181640625</v>
      </c>
      <c r="BI1037">
        <v>65.83282470703125</v>
      </c>
      <c r="BJ1037">
        <v>65.688316345214844</v>
      </c>
      <c r="BK1037">
        <v>66.44744873046875</v>
      </c>
      <c r="BL1037">
        <v>67.649276733398437</v>
      </c>
      <c r="BM1037">
        <v>71.878326416015625</v>
      </c>
      <c r="BN1037">
        <v>76.931068420410156</v>
      </c>
      <c r="BO1037">
        <v>82.431068420410156</v>
      </c>
      <c r="BP1037">
        <v>84.283378601074219</v>
      </c>
      <c r="BQ1037">
        <v>84.662986755371094</v>
      </c>
      <c r="BR1037">
        <v>84.280586242675781</v>
      </c>
      <c r="BS1037">
        <v>85.604202270507812</v>
      </c>
      <c r="BT1037">
        <v>87.057502746582031</v>
      </c>
      <c r="BU1037">
        <v>86.374961853027344</v>
      </c>
      <c r="BV1037">
        <v>85.272651672363281</v>
      </c>
      <c r="BW1037">
        <v>83.313468933105469</v>
      </c>
      <c r="BX1037">
        <v>79.661209106445313</v>
      </c>
      <c r="BY1037">
        <v>76.953224182128906</v>
      </c>
      <c r="BZ1037">
        <v>75.814674377441406</v>
      </c>
      <c r="CA1037">
        <v>74.435333251953125</v>
      </c>
      <c r="CB1037">
        <v>73.090377807617187</v>
      </c>
      <c r="CC1037">
        <v>3.1671793460845947</v>
      </c>
      <c r="CD1037">
        <v>2.5409281253814697</v>
      </c>
      <c r="CE1037">
        <v>2.1362910270690918</v>
      </c>
      <c r="CF1037">
        <v>2.7969439029693604</v>
      </c>
      <c r="CG1037">
        <v>3.4514594078063965</v>
      </c>
      <c r="CH1037">
        <v>4.2653951644897461</v>
      </c>
      <c r="CI1037">
        <v>3.842965841293335</v>
      </c>
      <c r="CJ1037">
        <v>3.7224957942962646</v>
      </c>
      <c r="CK1037">
        <v>2.0517735481262207</v>
      </c>
      <c r="CL1037">
        <v>3.7851910591125488</v>
      </c>
      <c r="CM1037">
        <v>3.5649774074554443</v>
      </c>
      <c r="CN1037">
        <v>3.4506232738494873</v>
      </c>
      <c r="CO1037">
        <v>3.161750316619873</v>
      </c>
      <c r="CP1037">
        <v>2.9981298446655273</v>
      </c>
      <c r="CQ1037">
        <v>3.1929242610931396</v>
      </c>
      <c r="CR1037">
        <v>4.2291831970214844</v>
      </c>
      <c r="CS1037">
        <v>3.4272034168243408</v>
      </c>
      <c r="CT1037">
        <v>3.5084760189056396</v>
      </c>
      <c r="CU1037">
        <v>4.0956354141235352</v>
      </c>
      <c r="CV1037">
        <v>4.6097698211669922</v>
      </c>
      <c r="CW1037">
        <v>4.8243846893310547</v>
      </c>
      <c r="CX1037">
        <v>5.020958423614502</v>
      </c>
      <c r="CY1037">
        <v>4.4398832321166992</v>
      </c>
      <c r="CZ1037">
        <v>3.8719427585601807</v>
      </c>
    </row>
    <row r="1038" spans="1:104" x14ac:dyDescent="0.25">
      <c r="A1038" t="s">
        <v>1133</v>
      </c>
      <c r="B1038" t="s">
        <v>24</v>
      </c>
      <c r="C1038" t="s">
        <v>26</v>
      </c>
      <c r="D1038" t="s">
        <v>186</v>
      </c>
      <c r="E1038" t="s">
        <v>182</v>
      </c>
      <c r="F1038">
        <v>2018</v>
      </c>
      <c r="G1038" t="s">
        <v>178</v>
      </c>
      <c r="H1038">
        <v>10</v>
      </c>
      <c r="I1038">
        <v>150.18309020996094</v>
      </c>
      <c r="J1038">
        <v>146.48452758789062</v>
      </c>
      <c r="K1038">
        <v>143.4503173828125</v>
      </c>
      <c r="L1038">
        <v>142.68971252441406</v>
      </c>
      <c r="M1038">
        <v>148.84188842773437</v>
      </c>
      <c r="N1038">
        <v>161.57254028320312</v>
      </c>
      <c r="O1038">
        <v>179.15925598144531</v>
      </c>
      <c r="P1038">
        <v>193.96867370605469</v>
      </c>
      <c r="Q1038">
        <v>205.9443359375</v>
      </c>
      <c r="R1038">
        <v>215.14570617675781</v>
      </c>
      <c r="S1038">
        <v>224.26225280761719</v>
      </c>
      <c r="T1038">
        <v>227.94100952148437</v>
      </c>
      <c r="U1038">
        <v>229.91720581054687</v>
      </c>
      <c r="V1038">
        <v>232.33625793457031</v>
      </c>
      <c r="W1038">
        <v>230.44343566894531</v>
      </c>
      <c r="X1038">
        <v>223.25990295410156</v>
      </c>
      <c r="Y1038">
        <v>214.25694274902344</v>
      </c>
      <c r="Z1038">
        <v>204.1910400390625</v>
      </c>
      <c r="AA1038">
        <v>196.83619689941406</v>
      </c>
      <c r="AB1038">
        <v>190.14411926269531</v>
      </c>
      <c r="AC1038">
        <v>182.63929748535156</v>
      </c>
      <c r="AD1038">
        <v>171.74191284179687</v>
      </c>
      <c r="AE1038">
        <v>164.16943359375</v>
      </c>
      <c r="AF1038">
        <v>157.86970520019531</v>
      </c>
      <c r="AG1038">
        <v>-0.12734122574329376</v>
      </c>
      <c r="AH1038">
        <v>0.65944898128509521</v>
      </c>
      <c r="AI1038">
        <v>0.23321068286895752</v>
      </c>
      <c r="AJ1038">
        <v>0.51133620738983154</v>
      </c>
      <c r="AK1038">
        <v>-0.3005295991897583</v>
      </c>
      <c r="AL1038">
        <v>-0.54659807682037354</v>
      </c>
      <c r="AM1038">
        <v>-2.3395247459411621</v>
      </c>
      <c r="AN1038">
        <v>-1.2592083215713501</v>
      </c>
      <c r="AO1038">
        <v>0.17737214267253876</v>
      </c>
      <c r="AP1038">
        <v>1.3870824575424194</v>
      </c>
      <c r="AQ1038">
        <v>5.1526179313659668</v>
      </c>
      <c r="AR1038">
        <v>18.321081161499023</v>
      </c>
      <c r="AS1038">
        <v>18.274105072021484</v>
      </c>
      <c r="AT1038">
        <v>17.067148208618164</v>
      </c>
      <c r="AU1038">
        <v>16.199481964111328</v>
      </c>
      <c r="AV1038">
        <v>15.79245662689209</v>
      </c>
      <c r="AW1038">
        <v>15.698846817016602</v>
      </c>
      <c r="AX1038">
        <v>13.13013744354248</v>
      </c>
      <c r="AY1038">
        <v>4.592494010925293</v>
      </c>
      <c r="AZ1038">
        <v>2.8770363330841064</v>
      </c>
      <c r="BA1038">
        <v>2.1615974903106689</v>
      </c>
      <c r="BB1038">
        <v>1.2814099788665771</v>
      </c>
      <c r="BC1038">
        <v>1.3357620239257812</v>
      </c>
      <c r="BD1038">
        <v>1.5819305181503296</v>
      </c>
      <c r="BE1038">
        <v>65.186531066894531</v>
      </c>
      <c r="BF1038">
        <v>64.641342163085938</v>
      </c>
      <c r="BG1038">
        <v>64.283065795898438</v>
      </c>
      <c r="BH1038">
        <v>63.77850341796875</v>
      </c>
      <c r="BI1038">
        <v>63.297981262207031</v>
      </c>
      <c r="BJ1038">
        <v>62.430568695068359</v>
      </c>
      <c r="BK1038">
        <v>62.651878356933594</v>
      </c>
      <c r="BL1038">
        <v>64.247016906738281</v>
      </c>
      <c r="BM1038">
        <v>67.668754577636719</v>
      </c>
      <c r="BN1038">
        <v>71.964134216308594</v>
      </c>
      <c r="BO1038">
        <v>75.164566040039063</v>
      </c>
      <c r="BP1038">
        <v>77.188430786132813</v>
      </c>
      <c r="BQ1038">
        <v>79.9205322265625</v>
      </c>
      <c r="BR1038">
        <v>80.888870239257813</v>
      </c>
      <c r="BS1038">
        <v>80.787948608398437</v>
      </c>
      <c r="BT1038">
        <v>80.381309509277344</v>
      </c>
      <c r="BU1038">
        <v>80.421928405761719</v>
      </c>
      <c r="BV1038">
        <v>80.025634765625</v>
      </c>
      <c r="BW1038">
        <v>75.557304382324219</v>
      </c>
      <c r="BX1038">
        <v>71.731918334960938</v>
      </c>
      <c r="BY1038">
        <v>69.749809265136719</v>
      </c>
      <c r="BZ1038">
        <v>68.147300720214844</v>
      </c>
      <c r="CA1038">
        <v>66.986297607421875</v>
      </c>
      <c r="CB1038">
        <v>66.279899597167969</v>
      </c>
      <c r="CC1038">
        <v>3.2652342319488525</v>
      </c>
      <c r="CD1038">
        <v>2.6163413524627686</v>
      </c>
      <c r="CE1038">
        <v>2.1954827308654785</v>
      </c>
      <c r="CF1038">
        <v>2.8596193790435791</v>
      </c>
      <c r="CG1038">
        <v>3.4991867542266846</v>
      </c>
      <c r="CH1038">
        <v>4.2516498565673828</v>
      </c>
      <c r="CI1038">
        <v>3.8129589557647705</v>
      </c>
      <c r="CJ1038">
        <v>3.6930084228515625</v>
      </c>
      <c r="CK1038">
        <v>2.0163745880126953</v>
      </c>
      <c r="CL1038">
        <v>3.6992614269256592</v>
      </c>
      <c r="CM1038">
        <v>3.5084576606750488</v>
      </c>
      <c r="CN1038">
        <v>3.4163796901702881</v>
      </c>
      <c r="CO1038">
        <v>3.1382436752319336</v>
      </c>
      <c r="CP1038">
        <v>3.0069358348846436</v>
      </c>
      <c r="CQ1038">
        <v>3.2082030773162842</v>
      </c>
      <c r="CR1038">
        <v>4.2579822540283203</v>
      </c>
      <c r="CS1038">
        <v>3.460334300994873</v>
      </c>
      <c r="CT1038">
        <v>3.5356552600860596</v>
      </c>
      <c r="CU1038">
        <v>4.1567912101745605</v>
      </c>
      <c r="CV1038">
        <v>4.6016316413879395</v>
      </c>
      <c r="CW1038">
        <v>4.818150520324707</v>
      </c>
      <c r="CX1038">
        <v>5.0162014961242676</v>
      </c>
      <c r="CY1038">
        <v>4.4831995964050293</v>
      </c>
      <c r="CZ1038">
        <v>3.9398908615112305</v>
      </c>
    </row>
    <row r="1039" spans="1:104" x14ac:dyDescent="0.25">
      <c r="A1039" t="s">
        <v>1134</v>
      </c>
      <c r="B1039" t="s">
        <v>24</v>
      </c>
      <c r="C1039" t="s">
        <v>26</v>
      </c>
      <c r="D1039" t="s">
        <v>186</v>
      </c>
      <c r="E1039" t="s">
        <v>182</v>
      </c>
      <c r="F1039">
        <v>2018</v>
      </c>
      <c r="G1039" t="s">
        <v>179</v>
      </c>
      <c r="H1039">
        <v>11</v>
      </c>
      <c r="I1039">
        <v>137.19337463378906</v>
      </c>
      <c r="J1039">
        <v>134.03521728515625</v>
      </c>
      <c r="K1039">
        <v>131.86093139648437</v>
      </c>
      <c r="L1039">
        <v>131.94129943847656</v>
      </c>
      <c r="M1039">
        <v>138.26670837402344</v>
      </c>
      <c r="N1039">
        <v>148.96235656738281</v>
      </c>
      <c r="O1039">
        <v>163.26490783691406</v>
      </c>
      <c r="P1039">
        <v>178.2437744140625</v>
      </c>
      <c r="Q1039">
        <v>188.01649475097656</v>
      </c>
      <c r="R1039">
        <v>194.94612121582031</v>
      </c>
      <c r="S1039">
        <v>201.75302124023437</v>
      </c>
      <c r="T1039">
        <v>203.36582946777344</v>
      </c>
      <c r="U1039">
        <v>204.93125915527344</v>
      </c>
      <c r="V1039">
        <v>206.7542724609375</v>
      </c>
      <c r="W1039">
        <v>204.92274475097656</v>
      </c>
      <c r="X1039">
        <v>198.05264282226562</v>
      </c>
      <c r="Y1039">
        <v>190.98945617675781</v>
      </c>
      <c r="Z1039">
        <v>184.27859497070312</v>
      </c>
      <c r="AA1039">
        <v>174.37608337402344</v>
      </c>
      <c r="AB1039">
        <v>167.14006042480469</v>
      </c>
      <c r="AC1039">
        <v>162.93717956542969</v>
      </c>
      <c r="AD1039">
        <v>154.81779479980469</v>
      </c>
      <c r="AE1039">
        <v>148.2974853515625</v>
      </c>
      <c r="AF1039">
        <v>143.23854064941406</v>
      </c>
      <c r="AG1039">
        <v>-0.30295386910438538</v>
      </c>
      <c r="AH1039">
        <v>0.62739455699920654</v>
      </c>
      <c r="AI1039">
        <v>3.5653017461299896E-2</v>
      </c>
      <c r="AJ1039">
        <v>0.19375362992286682</v>
      </c>
      <c r="AK1039">
        <v>-0.82288527488708496</v>
      </c>
      <c r="AL1039">
        <v>-1.6427462100982666</v>
      </c>
      <c r="AM1039">
        <v>-3.0753092765808105</v>
      </c>
      <c r="AN1039">
        <v>-2.9227581024169922</v>
      </c>
      <c r="AO1039">
        <v>-1.3514763116836548</v>
      </c>
      <c r="AP1039">
        <v>0.59131354093551636</v>
      </c>
      <c r="AQ1039">
        <v>4.0418272018432617</v>
      </c>
      <c r="AR1039">
        <v>15.150092124938965</v>
      </c>
      <c r="AS1039">
        <v>14.805323600769043</v>
      </c>
      <c r="AT1039">
        <v>13.743555068969727</v>
      </c>
      <c r="AU1039">
        <v>12.901397705078125</v>
      </c>
      <c r="AV1039">
        <v>11.572539329528809</v>
      </c>
      <c r="AW1039">
        <v>11.587864875793457</v>
      </c>
      <c r="AX1039">
        <v>9.046910285949707</v>
      </c>
      <c r="AY1039">
        <v>1.5021321773529053</v>
      </c>
      <c r="AZ1039">
        <v>1.1012223958969116</v>
      </c>
      <c r="BA1039">
        <v>1.144588828086853</v>
      </c>
      <c r="BB1039">
        <v>0.39231529831886292</v>
      </c>
      <c r="BC1039">
        <v>0.39450612664222717</v>
      </c>
      <c r="BD1039">
        <v>0.80745905637741089</v>
      </c>
      <c r="BE1039">
        <v>60.677074432373047</v>
      </c>
      <c r="BF1039">
        <v>60.751766204833984</v>
      </c>
      <c r="BG1039">
        <v>59.852848052978516</v>
      </c>
      <c r="BH1039">
        <v>59.509353637695313</v>
      </c>
      <c r="BI1039">
        <v>60.011928558349609</v>
      </c>
      <c r="BJ1039">
        <v>60.373390197753906</v>
      </c>
      <c r="BK1039">
        <v>59.575775146484375</v>
      </c>
      <c r="BL1039">
        <v>59.144393920898438</v>
      </c>
      <c r="BM1039">
        <v>61.612079620361328</v>
      </c>
      <c r="BN1039">
        <v>64.609695434570313</v>
      </c>
      <c r="BO1039">
        <v>67.226760864257813</v>
      </c>
      <c r="BP1039">
        <v>69.265296936035156</v>
      </c>
      <c r="BQ1039">
        <v>70.374656677246094</v>
      </c>
      <c r="BR1039">
        <v>70.772270202636719</v>
      </c>
      <c r="BS1039">
        <v>69.584571838378906</v>
      </c>
      <c r="BT1039">
        <v>69.265296936035156</v>
      </c>
      <c r="BU1039">
        <v>68.44696044921875</v>
      </c>
      <c r="BV1039">
        <v>66.549537658691406</v>
      </c>
      <c r="BW1039">
        <v>65.490646362304687</v>
      </c>
      <c r="BX1039">
        <v>64.274696350097656</v>
      </c>
      <c r="BY1039">
        <v>63.834884643554687</v>
      </c>
      <c r="BZ1039">
        <v>62.974502563476563</v>
      </c>
      <c r="CA1039">
        <v>62.296157836914063</v>
      </c>
      <c r="CB1039">
        <v>61.740741729736328</v>
      </c>
      <c r="CC1039">
        <v>3.312542200088501</v>
      </c>
      <c r="CD1039">
        <v>2.6592385768890381</v>
      </c>
      <c r="CE1039">
        <v>2.2424173355102539</v>
      </c>
      <c r="CF1039">
        <v>2.9369738101959229</v>
      </c>
      <c r="CG1039">
        <v>3.6095454692840576</v>
      </c>
      <c r="CH1039">
        <v>4.3526148796081543</v>
      </c>
      <c r="CI1039">
        <v>3.8582620620727539</v>
      </c>
      <c r="CJ1039">
        <v>3.7690155506134033</v>
      </c>
      <c r="CK1039">
        <v>2.044588565826416</v>
      </c>
      <c r="CL1039">
        <v>3.7229974269866943</v>
      </c>
      <c r="CM1039">
        <v>3.5053975582122803</v>
      </c>
      <c r="CN1039">
        <v>3.3853211402893066</v>
      </c>
      <c r="CO1039">
        <v>3.1067671775817871</v>
      </c>
      <c r="CP1039">
        <v>2.9719715118408203</v>
      </c>
      <c r="CQ1039">
        <v>3.1686253547668457</v>
      </c>
      <c r="CR1039">
        <v>4.1952757835388184</v>
      </c>
      <c r="CS1039">
        <v>3.4265401363372803</v>
      </c>
      <c r="CT1039">
        <v>3.5451686382293701</v>
      </c>
      <c r="CU1039">
        <v>4.0893650054931641</v>
      </c>
      <c r="CV1039">
        <v>4.4910516738891602</v>
      </c>
      <c r="CW1039">
        <v>4.7735400199890137</v>
      </c>
      <c r="CX1039">
        <v>5.0197005271911621</v>
      </c>
      <c r="CY1039">
        <v>4.4972009658813477</v>
      </c>
      <c r="CZ1039">
        <v>3.9702827930450439</v>
      </c>
    </row>
    <row r="1040" spans="1:104" x14ac:dyDescent="0.25">
      <c r="A1040" t="s">
        <v>1135</v>
      </c>
      <c r="B1040" t="s">
        <v>24</v>
      </c>
      <c r="C1040" t="s">
        <v>26</v>
      </c>
      <c r="D1040" t="s">
        <v>186</v>
      </c>
      <c r="E1040" t="s">
        <v>182</v>
      </c>
      <c r="F1040">
        <v>2018</v>
      </c>
      <c r="G1040" t="s">
        <v>180</v>
      </c>
      <c r="H1040">
        <v>12</v>
      </c>
      <c r="I1040">
        <v>128.25473022460937</v>
      </c>
      <c r="J1040">
        <v>125.77713012695312</v>
      </c>
      <c r="K1040">
        <v>124.35371398925781</v>
      </c>
      <c r="L1040">
        <v>124.12382507324219</v>
      </c>
      <c r="M1040">
        <v>129.91741943359375</v>
      </c>
      <c r="N1040">
        <v>140.175048828125</v>
      </c>
      <c r="O1040">
        <v>155.11148071289062</v>
      </c>
      <c r="P1040">
        <v>167.2745361328125</v>
      </c>
      <c r="Q1040">
        <v>173.63139343261719</v>
      </c>
      <c r="R1040">
        <v>176.20460510253906</v>
      </c>
      <c r="S1040">
        <v>177.50918579101562</v>
      </c>
      <c r="T1040">
        <v>175.8427734375</v>
      </c>
      <c r="U1040">
        <v>174.78285217285156</v>
      </c>
      <c r="V1040">
        <v>174.150390625</v>
      </c>
      <c r="W1040">
        <v>172.20831298828125</v>
      </c>
      <c r="X1040">
        <v>168.291015625</v>
      </c>
      <c r="Y1040">
        <v>166.5732421875</v>
      </c>
      <c r="Z1040">
        <v>165.63851928710937</v>
      </c>
      <c r="AA1040">
        <v>159.71794128417969</v>
      </c>
      <c r="AB1040">
        <v>154.12962341308594</v>
      </c>
      <c r="AC1040">
        <v>150.31196594238281</v>
      </c>
      <c r="AD1040">
        <v>144.49664306640625</v>
      </c>
      <c r="AE1040">
        <v>138.49365234375</v>
      </c>
      <c r="AF1040">
        <v>133.36273193359375</v>
      </c>
      <c r="AG1040">
        <v>-0.50982940196990967</v>
      </c>
      <c r="AH1040">
        <v>0.61892598867416382</v>
      </c>
      <c r="AI1040">
        <v>-0.18768990039825439</v>
      </c>
      <c r="AJ1040">
        <v>-0.15888619422912598</v>
      </c>
      <c r="AK1040">
        <v>-1.4329086542129517</v>
      </c>
      <c r="AL1040">
        <v>-2.9262053966522217</v>
      </c>
      <c r="AM1040">
        <v>-4.0837454795837402</v>
      </c>
      <c r="AN1040">
        <v>-4.8899097442626953</v>
      </c>
      <c r="AO1040">
        <v>-3.0653150081634521</v>
      </c>
      <c r="AP1040">
        <v>-0.24285715818405151</v>
      </c>
      <c r="AQ1040">
        <v>2.903433084487915</v>
      </c>
      <c r="AR1040">
        <v>11.791197776794434</v>
      </c>
      <c r="AS1040">
        <v>11.016278266906738</v>
      </c>
      <c r="AT1040">
        <v>10.029372215270996</v>
      </c>
      <c r="AU1040">
        <v>9.2110462188720703</v>
      </c>
      <c r="AV1040">
        <v>7.1269288063049316</v>
      </c>
      <c r="AW1040">
        <v>7.3646097183227539</v>
      </c>
      <c r="AX1040">
        <v>4.8399457931518555</v>
      </c>
      <c r="AY1040">
        <v>-1.6997815370559692</v>
      </c>
      <c r="AZ1040">
        <v>-0.69727587699890137</v>
      </c>
      <c r="BA1040">
        <v>0.11665357649326324</v>
      </c>
      <c r="BB1040">
        <v>-0.53812277317047119</v>
      </c>
      <c r="BC1040">
        <v>-0.61700928211212158</v>
      </c>
      <c r="BD1040">
        <v>-6.7048347555100918E-3</v>
      </c>
      <c r="BE1040">
        <v>50.322296142578125</v>
      </c>
      <c r="BF1040">
        <v>49.926197052001953</v>
      </c>
      <c r="BG1040">
        <v>49.004184722900391</v>
      </c>
      <c r="BH1040">
        <v>49.037639617919922</v>
      </c>
      <c r="BI1040">
        <v>48.222972869873047</v>
      </c>
      <c r="BJ1040">
        <v>47.906444549560547</v>
      </c>
      <c r="BK1040">
        <v>47.704620361328125</v>
      </c>
      <c r="BL1040">
        <v>47.225955963134766</v>
      </c>
      <c r="BM1040">
        <v>51.661205291748047</v>
      </c>
      <c r="BN1040">
        <v>56.846538543701172</v>
      </c>
      <c r="BO1040">
        <v>60.709381103515625</v>
      </c>
      <c r="BP1040">
        <v>62.236675262451172</v>
      </c>
      <c r="BQ1040">
        <v>63.749805450439453</v>
      </c>
      <c r="BR1040">
        <v>66.60528564453125</v>
      </c>
      <c r="BS1040">
        <v>65.730522155761719</v>
      </c>
      <c r="BT1040">
        <v>63.6610107421875</v>
      </c>
      <c r="BU1040">
        <v>62.188316345214844</v>
      </c>
      <c r="BV1040">
        <v>60.862648010253906</v>
      </c>
      <c r="BW1040">
        <v>60.007164001464844</v>
      </c>
      <c r="BX1040">
        <v>57.323696136474609</v>
      </c>
      <c r="BY1040">
        <v>56.240669250488281</v>
      </c>
      <c r="BZ1040">
        <v>54.734710693359375</v>
      </c>
      <c r="CA1040">
        <v>54.403270721435547</v>
      </c>
      <c r="CB1040">
        <v>54.093173980712891</v>
      </c>
      <c r="CC1040">
        <v>3.6647603511810303</v>
      </c>
      <c r="CD1040">
        <v>2.9538085460662842</v>
      </c>
      <c r="CE1040">
        <v>2.5035305023193359</v>
      </c>
      <c r="CF1040">
        <v>3.2702469825744629</v>
      </c>
      <c r="CG1040">
        <v>4.0133662223815918</v>
      </c>
      <c r="CH1040">
        <v>4.8453593254089355</v>
      </c>
      <c r="CI1040">
        <v>4.3371448516845703</v>
      </c>
      <c r="CJ1040">
        <v>4.1851568222045898</v>
      </c>
      <c r="CK1040">
        <v>2.2348854541778564</v>
      </c>
      <c r="CL1040">
        <v>3.9781584739685059</v>
      </c>
      <c r="CM1040">
        <v>3.6477525234222412</v>
      </c>
      <c r="CN1040">
        <v>3.4641859531402588</v>
      </c>
      <c r="CO1040">
        <v>3.1361494064331055</v>
      </c>
      <c r="CP1040">
        <v>2.9627089500427246</v>
      </c>
      <c r="CQ1040">
        <v>3.1524231433868408</v>
      </c>
      <c r="CR1040">
        <v>4.2193746566772461</v>
      </c>
      <c r="CS1040">
        <v>3.5383117198944092</v>
      </c>
      <c r="CT1040">
        <v>3.7718508243560791</v>
      </c>
      <c r="CU1040">
        <v>4.4333000183105469</v>
      </c>
      <c r="CV1040">
        <v>4.9055781364440918</v>
      </c>
      <c r="CW1040">
        <v>5.2159419059753418</v>
      </c>
      <c r="CX1040">
        <v>5.5330047607421875</v>
      </c>
      <c r="CY1040">
        <v>4.9701695442199707</v>
      </c>
      <c r="CZ1040">
        <v>4.3758745193481445</v>
      </c>
    </row>
    <row r="1041" spans="1:104" x14ac:dyDescent="0.25">
      <c r="A1041" t="s">
        <v>1136</v>
      </c>
      <c r="B1041" t="s">
        <v>24</v>
      </c>
      <c r="C1041" t="s">
        <v>26</v>
      </c>
      <c r="D1041" t="s">
        <v>186</v>
      </c>
      <c r="E1041" t="s">
        <v>182</v>
      </c>
      <c r="F1041">
        <v>2018</v>
      </c>
      <c r="G1041" t="s">
        <v>181</v>
      </c>
      <c r="H1041">
        <v>8</v>
      </c>
      <c r="I1041">
        <v>153.134521484375</v>
      </c>
      <c r="J1041">
        <v>149.47128295898437</v>
      </c>
      <c r="K1041">
        <v>146.52360534667969</v>
      </c>
      <c r="L1041">
        <v>146.17471313476562</v>
      </c>
      <c r="M1041">
        <v>152.43017578125</v>
      </c>
      <c r="N1041">
        <v>167.951416015625</v>
      </c>
      <c r="O1041">
        <v>183.44845581054687</v>
      </c>
      <c r="P1041">
        <v>198.36093139648437</v>
      </c>
      <c r="Q1041">
        <v>208.62507629394531</v>
      </c>
      <c r="R1041">
        <v>215.79258728027344</v>
      </c>
      <c r="S1041">
        <v>222.73477172851562</v>
      </c>
      <c r="T1041">
        <v>224.242919921875</v>
      </c>
      <c r="U1041">
        <v>225.77897644042969</v>
      </c>
      <c r="V1041">
        <v>226.49626159667969</v>
      </c>
      <c r="W1041">
        <v>225.18782043457031</v>
      </c>
      <c r="X1041">
        <v>220.05226135253906</v>
      </c>
      <c r="Y1041">
        <v>213.89573669433594</v>
      </c>
      <c r="Z1041">
        <v>205.31919860839844</v>
      </c>
      <c r="AA1041">
        <v>195.94996643066406</v>
      </c>
      <c r="AB1041">
        <v>190.61592102050781</v>
      </c>
      <c r="AC1041">
        <v>186.43084716796875</v>
      </c>
      <c r="AD1041">
        <v>177.12800598144531</v>
      </c>
      <c r="AE1041">
        <v>168.99333190917969</v>
      </c>
      <c r="AF1041">
        <v>161.62162780761719</v>
      </c>
      <c r="AG1041">
        <v>-7.6814495027065277E-2</v>
      </c>
      <c r="AH1041">
        <v>0.66698956489562988</v>
      </c>
      <c r="AI1041">
        <v>0.28888732194900513</v>
      </c>
      <c r="AJ1041">
        <v>0.60088950395584106</v>
      </c>
      <c r="AK1041">
        <v>-0.15802377462387085</v>
      </c>
      <c r="AL1041">
        <v>-0.24815571308135986</v>
      </c>
      <c r="AM1041">
        <v>-2.1287527084350586</v>
      </c>
      <c r="AN1041">
        <v>-0.79415225982666016</v>
      </c>
      <c r="AO1041">
        <v>0.60125821828842163</v>
      </c>
      <c r="AP1041">
        <v>1.5757515430450439</v>
      </c>
      <c r="AQ1041">
        <v>5.298673152923584</v>
      </c>
      <c r="AR1041">
        <v>18.379497528076172</v>
      </c>
      <c r="AS1041">
        <v>18.370361328125</v>
      </c>
      <c r="AT1041">
        <v>17.046947479248047</v>
      </c>
      <c r="AU1041">
        <v>16.248500823974609</v>
      </c>
      <c r="AV1041">
        <v>16.245231628417969</v>
      </c>
      <c r="AW1041">
        <v>16.347417831420898</v>
      </c>
      <c r="AX1041">
        <v>13.983266830444336</v>
      </c>
      <c r="AY1041">
        <v>5.2920742034912109</v>
      </c>
      <c r="AZ1041">
        <v>3.2904083728790283</v>
      </c>
      <c r="BA1041">
        <v>2.4358177185058594</v>
      </c>
      <c r="BB1041">
        <v>1.5379238128662109</v>
      </c>
      <c r="BC1041">
        <v>1.6020917892456055</v>
      </c>
      <c r="BD1041">
        <v>1.7936086654663086</v>
      </c>
      <c r="BE1041">
        <v>67.508232116699219</v>
      </c>
      <c r="BF1041">
        <v>67.252593994140625</v>
      </c>
      <c r="BG1041">
        <v>66.799407958984375</v>
      </c>
      <c r="BH1041">
        <v>66.426010131835938</v>
      </c>
      <c r="BI1041">
        <v>66.089080810546875</v>
      </c>
      <c r="BJ1041">
        <v>66.046890258789063</v>
      </c>
      <c r="BK1041">
        <v>66.456275939941406</v>
      </c>
      <c r="BL1041">
        <v>67.562774658203125</v>
      </c>
      <c r="BM1041">
        <v>70.107330322265625</v>
      </c>
      <c r="BN1041">
        <v>73.362060546875</v>
      </c>
      <c r="BO1041">
        <v>76.656837463378906</v>
      </c>
      <c r="BP1041">
        <v>77.973579406738281</v>
      </c>
      <c r="BQ1041">
        <v>78.976043701171875</v>
      </c>
      <c r="BR1041">
        <v>79.858085632324219</v>
      </c>
      <c r="BS1041">
        <v>80.619560241699219</v>
      </c>
      <c r="BT1041">
        <v>80.948310852050781</v>
      </c>
      <c r="BU1041">
        <v>80.631645202636719</v>
      </c>
      <c r="BV1041">
        <v>79.698814392089844</v>
      </c>
      <c r="BW1041">
        <v>77.163749694824219</v>
      </c>
      <c r="BX1041">
        <v>74.829887390136719</v>
      </c>
      <c r="BY1041">
        <v>72.619972229003906</v>
      </c>
      <c r="BZ1041">
        <v>71.713188171386719</v>
      </c>
      <c r="CA1041">
        <v>70.773933410644531</v>
      </c>
      <c r="CB1041">
        <v>70.156089782714844</v>
      </c>
      <c r="CC1041">
        <v>3.264723539352417</v>
      </c>
      <c r="CD1041">
        <v>2.6177635192871094</v>
      </c>
      <c r="CE1041">
        <v>2.1987602710723877</v>
      </c>
      <c r="CF1041">
        <v>2.8725175857543945</v>
      </c>
      <c r="CG1041">
        <v>3.5142536163330078</v>
      </c>
      <c r="CH1041">
        <v>4.3345813751220703</v>
      </c>
      <c r="CI1041">
        <v>3.828249454498291</v>
      </c>
      <c r="CJ1041">
        <v>3.7026031017303467</v>
      </c>
      <c r="CK1041">
        <v>2.0031509399414062</v>
      </c>
      <c r="CL1041">
        <v>3.6354780197143555</v>
      </c>
      <c r="CM1041">
        <v>3.4146902561187744</v>
      </c>
      <c r="CN1041">
        <v>3.2954626083374023</v>
      </c>
      <c r="CO1041">
        <v>3.0219032764434814</v>
      </c>
      <c r="CP1041">
        <v>2.8743534088134766</v>
      </c>
      <c r="CQ1041">
        <v>3.0743703842163086</v>
      </c>
      <c r="CR1041">
        <v>4.1153206825256348</v>
      </c>
      <c r="CS1041">
        <v>3.3877949714660645</v>
      </c>
      <c r="CT1041">
        <v>3.4862618446350098</v>
      </c>
      <c r="CU1041">
        <v>4.0576620101928711</v>
      </c>
      <c r="CV1041">
        <v>4.5262527465820313</v>
      </c>
      <c r="CW1041">
        <v>4.8260312080383301</v>
      </c>
      <c r="CX1041">
        <v>5.0718755722045898</v>
      </c>
      <c r="CY1041">
        <v>4.5251679420471191</v>
      </c>
      <c r="CZ1041">
        <v>3.9551205635070801</v>
      </c>
    </row>
    <row r="1042" spans="1:104" x14ac:dyDescent="0.25">
      <c r="A1042" t="s">
        <v>1137</v>
      </c>
      <c r="B1042" t="s">
        <v>24</v>
      </c>
      <c r="C1042" t="s">
        <v>26</v>
      </c>
      <c r="D1042" t="s">
        <v>186</v>
      </c>
      <c r="E1042" t="s">
        <v>182</v>
      </c>
      <c r="F1042">
        <v>2019</v>
      </c>
      <c r="G1042" t="s">
        <v>169</v>
      </c>
      <c r="H1042">
        <v>1</v>
      </c>
      <c r="I1042">
        <v>125.32830047607422</v>
      </c>
      <c r="J1042">
        <v>122.38433837890625</v>
      </c>
      <c r="K1042">
        <v>121.46644592285156</v>
      </c>
      <c r="L1042">
        <v>121.77841186523437</v>
      </c>
      <c r="M1042">
        <v>128.76029968261719</v>
      </c>
      <c r="N1042">
        <v>140.6441650390625</v>
      </c>
      <c r="O1042">
        <v>158.44218444824219</v>
      </c>
      <c r="P1042">
        <v>171.72918701171875</v>
      </c>
      <c r="Q1042">
        <v>176.22801208496094</v>
      </c>
      <c r="R1042">
        <v>176.8441162109375</v>
      </c>
      <c r="S1042">
        <v>178.33747863769531</v>
      </c>
      <c r="T1042">
        <v>175.499267578125</v>
      </c>
      <c r="U1042">
        <v>174.39759826660156</v>
      </c>
      <c r="V1042">
        <v>173.24783325195312</v>
      </c>
      <c r="W1042">
        <v>170.02938842773437</v>
      </c>
      <c r="X1042">
        <v>166.04733276367187</v>
      </c>
      <c r="Y1042">
        <v>163.53450012207031</v>
      </c>
      <c r="Z1042">
        <v>162.01744079589844</v>
      </c>
      <c r="AA1042">
        <v>157.7861328125</v>
      </c>
      <c r="AB1042">
        <v>151.91169738769531</v>
      </c>
      <c r="AC1042">
        <v>148.16091918945312</v>
      </c>
      <c r="AD1042">
        <v>142.15386962890625</v>
      </c>
      <c r="AE1042">
        <v>137.01370239257812</v>
      </c>
      <c r="AF1042">
        <v>132.02946472167969</v>
      </c>
      <c r="AG1042">
        <v>-0.58381646871566772</v>
      </c>
      <c r="AH1042">
        <v>0.60294687747955322</v>
      </c>
      <c r="AI1042">
        <v>-0.2660047709941864</v>
      </c>
      <c r="AJ1042">
        <v>-0.28262251615524292</v>
      </c>
      <c r="AK1042">
        <v>-1.6664384603500366</v>
      </c>
      <c r="AL1042">
        <v>-3.446582555770874</v>
      </c>
      <c r="AM1042">
        <v>-4.5996904373168945</v>
      </c>
      <c r="AN1042">
        <v>-5.8013372421264648</v>
      </c>
      <c r="AO1042">
        <v>-3.764430046081543</v>
      </c>
      <c r="AP1042">
        <v>-0.5281556248664856</v>
      </c>
      <c r="AQ1042">
        <v>2.6382522583007813</v>
      </c>
      <c r="AR1042">
        <v>11.236462593078613</v>
      </c>
      <c r="AS1042">
        <v>10.34918212890625</v>
      </c>
      <c r="AT1042">
        <v>9.3804101943969727</v>
      </c>
      <c r="AU1042">
        <v>8.5108556747436523</v>
      </c>
      <c r="AV1042">
        <v>6.111544132232666</v>
      </c>
      <c r="AW1042">
        <v>6.3005924224853516</v>
      </c>
      <c r="AX1042">
        <v>3.6138749122619629</v>
      </c>
      <c r="AY1042">
        <v>-2.7368175983428955</v>
      </c>
      <c r="AZ1042">
        <v>-1.2754310369491577</v>
      </c>
      <c r="BA1042">
        <v>-0.20781388878822327</v>
      </c>
      <c r="BB1042">
        <v>-0.87204635143280029</v>
      </c>
      <c r="BC1042">
        <v>-0.9369245171546936</v>
      </c>
      <c r="BD1042">
        <v>-0.25961965322494507</v>
      </c>
      <c r="BE1042">
        <v>49.779895782470703</v>
      </c>
      <c r="BF1042">
        <v>49.148700714111328</v>
      </c>
      <c r="BG1042">
        <v>48.559909820556641</v>
      </c>
      <c r="BH1042">
        <v>48.271144866943359</v>
      </c>
      <c r="BI1042">
        <v>47.498222351074219</v>
      </c>
      <c r="BJ1042">
        <v>47.019557952880859</v>
      </c>
      <c r="BK1042">
        <v>47.834224700927734</v>
      </c>
      <c r="BL1042">
        <v>47.075279235839844</v>
      </c>
      <c r="BM1042">
        <v>48.662872314453125</v>
      </c>
      <c r="BN1042">
        <v>52.036243438720703</v>
      </c>
      <c r="BO1042">
        <v>54.789226531982422</v>
      </c>
      <c r="BP1042">
        <v>56.973159790039063</v>
      </c>
      <c r="BQ1042">
        <v>58.643119812011719</v>
      </c>
      <c r="BR1042">
        <v>58.96514892578125</v>
      </c>
      <c r="BS1042">
        <v>59.066059112548828</v>
      </c>
      <c r="BT1042">
        <v>58.811492919921875</v>
      </c>
      <c r="BU1042">
        <v>57.794998168945313</v>
      </c>
      <c r="BV1042">
        <v>55.9232177734375</v>
      </c>
      <c r="BW1042">
        <v>54.085620880126953</v>
      </c>
      <c r="BX1042">
        <v>53.319126129150391</v>
      </c>
      <c r="BY1042">
        <v>50.868694305419922</v>
      </c>
      <c r="BZ1042">
        <v>49.240478515625</v>
      </c>
      <c r="CA1042">
        <v>47.350147247314453</v>
      </c>
      <c r="CB1042">
        <v>46.071918487548828</v>
      </c>
      <c r="CC1042">
        <v>3.8059852123260498</v>
      </c>
      <c r="CD1042">
        <v>3.0537683963775635</v>
      </c>
      <c r="CE1042">
        <v>2.5981125831604004</v>
      </c>
      <c r="CF1042">
        <v>3.4093737602233887</v>
      </c>
      <c r="CG1042">
        <v>4.2276802062988281</v>
      </c>
      <c r="CH1042">
        <v>5.1688885688781738</v>
      </c>
      <c r="CI1042">
        <v>4.7090249061584473</v>
      </c>
      <c r="CJ1042">
        <v>4.5665431022644043</v>
      </c>
      <c r="CK1042">
        <v>2.4101662635803223</v>
      </c>
      <c r="CL1042">
        <v>4.2500371932983398</v>
      </c>
      <c r="CM1042">
        <v>3.8978898525238037</v>
      </c>
      <c r="CN1042">
        <v>3.6744246482849121</v>
      </c>
      <c r="CO1042">
        <v>3.3252139091491699</v>
      </c>
      <c r="CP1042">
        <v>3.1321208477020264</v>
      </c>
      <c r="CQ1042">
        <v>3.3065919876098633</v>
      </c>
      <c r="CR1042">
        <v>4.4236812591552734</v>
      </c>
      <c r="CS1042">
        <v>3.6884932518005371</v>
      </c>
      <c r="CT1042">
        <v>3.9174296855926514</v>
      </c>
      <c r="CU1042">
        <v>4.655036449432373</v>
      </c>
      <c r="CV1042">
        <v>5.1418719291687012</v>
      </c>
      <c r="CW1042">
        <v>5.4705557823181152</v>
      </c>
      <c r="CX1042">
        <v>5.7994451522827148</v>
      </c>
      <c r="CY1042">
        <v>5.2258362770080566</v>
      </c>
      <c r="CZ1042">
        <v>4.602698802947998</v>
      </c>
    </row>
    <row r="1043" spans="1:104" x14ac:dyDescent="0.25">
      <c r="A1043" t="s">
        <v>1138</v>
      </c>
      <c r="B1043" t="s">
        <v>24</v>
      </c>
      <c r="C1043" t="s">
        <v>26</v>
      </c>
      <c r="D1043" t="s">
        <v>186</v>
      </c>
      <c r="E1043" t="s">
        <v>182</v>
      </c>
      <c r="F1043">
        <v>2019</v>
      </c>
      <c r="G1043" t="s">
        <v>170</v>
      </c>
      <c r="H1043">
        <v>2</v>
      </c>
      <c r="I1043">
        <v>127.89649200439453</v>
      </c>
      <c r="J1043">
        <v>124.62027740478516</v>
      </c>
      <c r="K1043">
        <v>123.14939117431641</v>
      </c>
      <c r="L1043">
        <v>123.76586151123047</v>
      </c>
      <c r="M1043">
        <v>129.96945190429687</v>
      </c>
      <c r="N1043">
        <v>141.41336059570312</v>
      </c>
      <c r="O1043">
        <v>158.69163513183594</v>
      </c>
      <c r="P1043">
        <v>169.49368286132812</v>
      </c>
      <c r="Q1043">
        <v>174.57072448730469</v>
      </c>
      <c r="R1043">
        <v>175.79048156738281</v>
      </c>
      <c r="S1043">
        <v>178.86656188964844</v>
      </c>
      <c r="T1043">
        <v>177.10903930664062</v>
      </c>
      <c r="U1043">
        <v>177.28855895996094</v>
      </c>
      <c r="V1043">
        <v>176.48074340820312</v>
      </c>
      <c r="W1043">
        <v>174.11822509765625</v>
      </c>
      <c r="X1043">
        <v>169.22810363769531</v>
      </c>
      <c r="Y1043">
        <v>164.81211853027344</v>
      </c>
      <c r="Z1043">
        <v>164.46678161621094</v>
      </c>
      <c r="AA1043">
        <v>162.51554870605469</v>
      </c>
      <c r="AB1043">
        <v>156.53318786621094</v>
      </c>
      <c r="AC1043">
        <v>152.45968627929687</v>
      </c>
      <c r="AD1043">
        <v>145.36305236816406</v>
      </c>
      <c r="AE1043">
        <v>138.99264526367187</v>
      </c>
      <c r="AF1043">
        <v>133.96856689453125</v>
      </c>
      <c r="AG1043">
        <v>-0.56319010257720947</v>
      </c>
      <c r="AH1043">
        <v>0.61271226406097412</v>
      </c>
      <c r="AI1043">
        <v>-0.2379174679517746</v>
      </c>
      <c r="AJ1043">
        <v>-0.24039524793624878</v>
      </c>
      <c r="AK1043">
        <v>-1.590107798576355</v>
      </c>
      <c r="AL1043">
        <v>-3.2728075981140137</v>
      </c>
      <c r="AM1043">
        <v>-4.4456653594970703</v>
      </c>
      <c r="AN1043">
        <v>-5.4273204803466797</v>
      </c>
      <c r="AO1043">
        <v>-3.4807024002075195</v>
      </c>
      <c r="AP1043">
        <v>-0.41801324486732483</v>
      </c>
      <c r="AQ1043">
        <v>2.7521185874938965</v>
      </c>
      <c r="AR1043">
        <v>11.558541297912598</v>
      </c>
      <c r="AS1043">
        <v>10.774712562561035</v>
      </c>
      <c r="AT1043">
        <v>9.7936010360717773</v>
      </c>
      <c r="AU1043">
        <v>8.9466495513916016</v>
      </c>
      <c r="AV1043">
        <v>6.5873775482177734</v>
      </c>
      <c r="AW1043">
        <v>6.706606388092041</v>
      </c>
      <c r="AX1043">
        <v>4.1054658889770508</v>
      </c>
      <c r="AY1043">
        <v>-2.4002125263214111</v>
      </c>
      <c r="AZ1043">
        <v>-1.0810064077377319</v>
      </c>
      <c r="BA1043">
        <v>-8.5748650133609772E-2</v>
      </c>
      <c r="BB1043">
        <v>-0.76311451196670532</v>
      </c>
      <c r="BC1043">
        <v>-0.81968837976455688</v>
      </c>
      <c r="BD1043">
        <v>-0.1621263176202774</v>
      </c>
      <c r="BE1043">
        <v>52.507442474365234</v>
      </c>
      <c r="BF1043">
        <v>52.279899597167969</v>
      </c>
      <c r="BG1043">
        <v>51.345962524414063</v>
      </c>
      <c r="BH1043">
        <v>49.761543273925781</v>
      </c>
      <c r="BI1043">
        <v>49.230140686035156</v>
      </c>
      <c r="BJ1043">
        <v>48.692306518554688</v>
      </c>
      <c r="BK1043">
        <v>48.127639770507813</v>
      </c>
      <c r="BL1043">
        <v>47.832447052001953</v>
      </c>
      <c r="BM1043">
        <v>50.938121795654297</v>
      </c>
      <c r="BN1043">
        <v>53.962165832519531</v>
      </c>
      <c r="BO1043">
        <v>56.701633453369141</v>
      </c>
      <c r="BP1043">
        <v>57.769748687744141</v>
      </c>
      <c r="BQ1043">
        <v>58.596347808837891</v>
      </c>
      <c r="BR1043">
        <v>58.98602294921875</v>
      </c>
      <c r="BS1043">
        <v>58.596347808837891</v>
      </c>
      <c r="BT1043">
        <v>58.031673431396484</v>
      </c>
      <c r="BU1043">
        <v>57.527111053466797</v>
      </c>
      <c r="BV1043">
        <v>56.484710693359375</v>
      </c>
      <c r="BW1043">
        <v>54.690914154052734</v>
      </c>
      <c r="BX1043">
        <v>53.588417053222656</v>
      </c>
      <c r="BY1043">
        <v>52.144599914550781</v>
      </c>
      <c r="BZ1043">
        <v>50.900375366210937</v>
      </c>
      <c r="CA1043">
        <v>49.947151184082031</v>
      </c>
      <c r="CB1043">
        <v>49.222591400146484</v>
      </c>
      <c r="CC1043">
        <v>3.7941107749938965</v>
      </c>
      <c r="CD1043">
        <v>3.0377981662750244</v>
      </c>
      <c r="CE1043">
        <v>2.5733723640441895</v>
      </c>
      <c r="CF1043">
        <v>3.3849337100982666</v>
      </c>
      <c r="CG1043">
        <v>4.1686773300170898</v>
      </c>
      <c r="CH1043">
        <v>5.0767335891723633</v>
      </c>
      <c r="CI1043">
        <v>4.6074638366699219</v>
      </c>
      <c r="CJ1043">
        <v>4.4025883674621582</v>
      </c>
      <c r="CK1043">
        <v>2.332362174987793</v>
      </c>
      <c r="CL1043">
        <v>4.1259174346923828</v>
      </c>
      <c r="CM1043">
        <v>3.818009614944458</v>
      </c>
      <c r="CN1043">
        <v>3.6222162246704102</v>
      </c>
      <c r="CO1043">
        <v>3.302222728729248</v>
      </c>
      <c r="CP1043">
        <v>3.1167869567871094</v>
      </c>
      <c r="CQ1043">
        <v>3.30828857421875</v>
      </c>
      <c r="CR1043">
        <v>4.4043593406677246</v>
      </c>
      <c r="CS1043">
        <v>3.6332409381866455</v>
      </c>
      <c r="CT1043">
        <v>3.8856818675994873</v>
      </c>
      <c r="CU1043">
        <v>4.6834697723388672</v>
      </c>
      <c r="CV1043">
        <v>5.1740865707397461</v>
      </c>
      <c r="CW1043">
        <v>5.4958286285400391</v>
      </c>
      <c r="CX1043">
        <v>5.7917637825012207</v>
      </c>
      <c r="CY1043">
        <v>5.1786637306213379</v>
      </c>
      <c r="CZ1043">
        <v>4.5623579025268555</v>
      </c>
    </row>
    <row r="1044" spans="1:104" x14ac:dyDescent="0.25">
      <c r="A1044" t="s">
        <v>1139</v>
      </c>
      <c r="B1044" t="s">
        <v>24</v>
      </c>
      <c r="C1044" t="s">
        <v>26</v>
      </c>
      <c r="D1044" t="s">
        <v>186</v>
      </c>
      <c r="E1044" t="s">
        <v>182</v>
      </c>
      <c r="F1044">
        <v>2019</v>
      </c>
      <c r="G1044" t="s">
        <v>171</v>
      </c>
      <c r="H1044">
        <v>3</v>
      </c>
      <c r="I1044">
        <v>130.35488891601562</v>
      </c>
      <c r="J1044">
        <v>127.21382141113281</v>
      </c>
      <c r="K1044">
        <v>125.21205902099609</v>
      </c>
      <c r="L1044">
        <v>124.62419128417969</v>
      </c>
      <c r="M1044">
        <v>129.00382995605469</v>
      </c>
      <c r="N1044">
        <v>140.66026306152344</v>
      </c>
      <c r="O1044">
        <v>158.66746520996094</v>
      </c>
      <c r="P1044">
        <v>170.06106567382812</v>
      </c>
      <c r="Q1044">
        <v>175.33377075195312</v>
      </c>
      <c r="R1044">
        <v>177.50865173339844</v>
      </c>
      <c r="S1044">
        <v>181.58421325683594</v>
      </c>
      <c r="T1044">
        <v>180.65960693359375</v>
      </c>
      <c r="U1044">
        <v>181.33726501464844</v>
      </c>
      <c r="V1044">
        <v>182.15837097167969</v>
      </c>
      <c r="W1044">
        <v>180.93319702148437</v>
      </c>
      <c r="X1044">
        <v>176.27276611328125</v>
      </c>
      <c r="Y1044">
        <v>171.33486938476562</v>
      </c>
      <c r="Z1044">
        <v>167.04759216308594</v>
      </c>
      <c r="AA1044">
        <v>163.38970947265625</v>
      </c>
      <c r="AB1044">
        <v>161.604248046875</v>
      </c>
      <c r="AC1044">
        <v>158.03717041015625</v>
      </c>
      <c r="AD1044">
        <v>150.92623901367187</v>
      </c>
      <c r="AE1044">
        <v>143.35459899902344</v>
      </c>
      <c r="AF1044">
        <v>137.33192443847656</v>
      </c>
      <c r="AG1044">
        <v>-0.50090694427490234</v>
      </c>
      <c r="AH1044">
        <v>0.61664110422134399</v>
      </c>
      <c r="AI1044">
        <v>-0.17399996519088745</v>
      </c>
      <c r="AJ1044">
        <v>-0.13533933460712433</v>
      </c>
      <c r="AK1044">
        <v>-1.3710422515869141</v>
      </c>
      <c r="AL1044">
        <v>-2.8179557323455811</v>
      </c>
      <c r="AM1044">
        <v>-4.0715093612670898</v>
      </c>
      <c r="AN1044">
        <v>-4.7590498924255371</v>
      </c>
      <c r="AO1044">
        <v>-2.9172782897949219</v>
      </c>
      <c r="AP1044">
        <v>-0.17335033416748047</v>
      </c>
      <c r="AQ1044">
        <v>3.0137040615081787</v>
      </c>
      <c r="AR1044">
        <v>12.211084365844727</v>
      </c>
      <c r="AS1044">
        <v>11.562372207641602</v>
      </c>
      <c r="AT1044">
        <v>10.628602981567383</v>
      </c>
      <c r="AU1044">
        <v>9.841552734375</v>
      </c>
      <c r="AV1044">
        <v>7.7494473457336426</v>
      </c>
      <c r="AW1044">
        <v>7.8572854995727539</v>
      </c>
      <c r="AX1044">
        <v>5.2109360694885254</v>
      </c>
      <c r="AY1044">
        <v>-1.4267103672027588</v>
      </c>
      <c r="AZ1044">
        <v>-0.55220931768417358</v>
      </c>
      <c r="BA1044">
        <v>0.22199106216430664</v>
      </c>
      <c r="BB1044">
        <v>-0.49028113484382629</v>
      </c>
      <c r="BC1044">
        <v>-0.52566540241241455</v>
      </c>
      <c r="BD1044">
        <v>7.7433772385120392E-2</v>
      </c>
      <c r="BE1044">
        <v>53.489280700683594</v>
      </c>
      <c r="BF1044">
        <v>52.996829986572266</v>
      </c>
      <c r="BG1044">
        <v>52.403461456298828</v>
      </c>
      <c r="BH1044">
        <v>51.111255645751953</v>
      </c>
      <c r="BI1044">
        <v>50.349327087402344</v>
      </c>
      <c r="BJ1044">
        <v>50.099330902099609</v>
      </c>
      <c r="BK1044">
        <v>50.382595062255859</v>
      </c>
      <c r="BL1044">
        <v>51.526920318603516</v>
      </c>
      <c r="BM1044">
        <v>54.628025054931641</v>
      </c>
      <c r="BN1044">
        <v>57.781867980957031</v>
      </c>
      <c r="BO1044">
        <v>59.783260345458984</v>
      </c>
      <c r="BP1044">
        <v>61.808704376220703</v>
      </c>
      <c r="BQ1044">
        <v>62.644710540771484</v>
      </c>
      <c r="BR1044">
        <v>62.207790374755859</v>
      </c>
      <c r="BS1044">
        <v>62.656639099121094</v>
      </c>
      <c r="BT1044">
        <v>62.2708740234375</v>
      </c>
      <c r="BU1044">
        <v>61.322029113769531</v>
      </c>
      <c r="BV1044">
        <v>59.151882171630859</v>
      </c>
      <c r="BW1044">
        <v>57.542015075683594</v>
      </c>
      <c r="BX1044">
        <v>56.376438140869141</v>
      </c>
      <c r="BY1044">
        <v>55.460857391357422</v>
      </c>
      <c r="BZ1044">
        <v>53.567539215087891</v>
      </c>
      <c r="CA1044">
        <v>53.070522308349609</v>
      </c>
      <c r="CB1044">
        <v>52.825092315673828</v>
      </c>
      <c r="CC1044">
        <v>3.661325216293335</v>
      </c>
      <c r="CD1044">
        <v>2.9359335899353027</v>
      </c>
      <c r="CE1044">
        <v>2.4768645763397217</v>
      </c>
      <c r="CF1044">
        <v>3.2269740104675293</v>
      </c>
      <c r="CG1044">
        <v>3.9176638126373291</v>
      </c>
      <c r="CH1044">
        <v>4.7813887596130371</v>
      </c>
      <c r="CI1044">
        <v>4.3619732856750488</v>
      </c>
      <c r="CJ1044">
        <v>4.1824312210083008</v>
      </c>
      <c r="CK1044">
        <v>2.217930793762207</v>
      </c>
      <c r="CL1044">
        <v>3.9440078735351562</v>
      </c>
      <c r="CM1044">
        <v>3.6696677207946777</v>
      </c>
      <c r="CN1044">
        <v>3.498288631439209</v>
      </c>
      <c r="CO1044">
        <v>3.1978981494903564</v>
      </c>
      <c r="CP1044">
        <v>3.0458619594573975</v>
      </c>
      <c r="CQ1044">
        <v>3.2549018859863281</v>
      </c>
      <c r="CR1044">
        <v>4.3436412811279297</v>
      </c>
      <c r="CS1044">
        <v>3.5761964321136475</v>
      </c>
      <c r="CT1044">
        <v>3.7377316951751709</v>
      </c>
      <c r="CU1044">
        <v>4.457737922668457</v>
      </c>
      <c r="CV1044">
        <v>5.0563364028930664</v>
      </c>
      <c r="CW1044">
        <v>5.3920297622680664</v>
      </c>
      <c r="CX1044">
        <v>5.6943464279174805</v>
      </c>
      <c r="CY1044">
        <v>5.0573129653930664</v>
      </c>
      <c r="CZ1044">
        <v>4.4280214309692383</v>
      </c>
    </row>
    <row r="1045" spans="1:104" x14ac:dyDescent="0.25">
      <c r="A1045" t="s">
        <v>1140</v>
      </c>
      <c r="B1045" t="s">
        <v>24</v>
      </c>
      <c r="C1045" t="s">
        <v>26</v>
      </c>
      <c r="D1045" t="s">
        <v>186</v>
      </c>
      <c r="E1045" t="s">
        <v>182</v>
      </c>
      <c r="F1045">
        <v>2019</v>
      </c>
      <c r="G1045" t="s">
        <v>172</v>
      </c>
      <c r="H1045">
        <v>4</v>
      </c>
      <c r="I1045">
        <v>137.74215698242187</v>
      </c>
      <c r="J1045">
        <v>133.72456359863281</v>
      </c>
      <c r="K1045">
        <v>131.27784729003906</v>
      </c>
      <c r="L1045">
        <v>130.32218933105469</v>
      </c>
      <c r="M1045">
        <v>134.85707092285156</v>
      </c>
      <c r="N1045">
        <v>146.822021484375</v>
      </c>
      <c r="O1045">
        <v>162.12306213378906</v>
      </c>
      <c r="P1045">
        <v>175.54803466796875</v>
      </c>
      <c r="Q1045">
        <v>184.81501770019531</v>
      </c>
      <c r="R1045">
        <v>191.54722595214844</v>
      </c>
      <c r="S1045">
        <v>197.98428344726562</v>
      </c>
      <c r="T1045">
        <v>199.7938232421875</v>
      </c>
      <c r="U1045">
        <v>201.34786987304688</v>
      </c>
      <c r="V1045">
        <v>203.08735656738281</v>
      </c>
      <c r="W1045">
        <v>200.81094360351562</v>
      </c>
      <c r="X1045">
        <v>194.57302856445312</v>
      </c>
      <c r="Y1045">
        <v>186.98326110839844</v>
      </c>
      <c r="Z1045">
        <v>178.74234008789063</v>
      </c>
      <c r="AA1045">
        <v>170.28178405761719</v>
      </c>
      <c r="AB1045">
        <v>168.91954040527344</v>
      </c>
      <c r="AC1045">
        <v>166.80224609375</v>
      </c>
      <c r="AD1045">
        <v>159.7330322265625</v>
      </c>
      <c r="AE1045">
        <v>152.15470886230469</v>
      </c>
      <c r="AF1045">
        <v>145.89920043945312</v>
      </c>
      <c r="AG1045">
        <v>-0.2620168924331665</v>
      </c>
      <c r="AH1045">
        <v>0.62156152725219727</v>
      </c>
      <c r="AI1045">
        <v>7.4564270675182343E-2</v>
      </c>
      <c r="AJ1045">
        <v>0.25313436985015869</v>
      </c>
      <c r="AK1045">
        <v>-0.68430632352828979</v>
      </c>
      <c r="AL1045">
        <v>-1.3696087598800659</v>
      </c>
      <c r="AM1045">
        <v>-2.8458127975463867</v>
      </c>
      <c r="AN1045">
        <v>-2.4843099117279053</v>
      </c>
      <c r="AO1045">
        <v>-0.99543273448944092</v>
      </c>
      <c r="AP1045">
        <v>0.72714811563491821</v>
      </c>
      <c r="AQ1045">
        <v>4.1058869361877441</v>
      </c>
      <c r="AR1045">
        <v>15.162583351135254</v>
      </c>
      <c r="AS1045">
        <v>14.883464813232422</v>
      </c>
      <c r="AT1045">
        <v>13.832104682922363</v>
      </c>
      <c r="AU1045">
        <v>12.98216724395752</v>
      </c>
      <c r="AV1045">
        <v>11.905050277709961</v>
      </c>
      <c r="AW1045">
        <v>11.87239933013916</v>
      </c>
      <c r="AX1045">
        <v>9.3836402893066406</v>
      </c>
      <c r="AY1045">
        <v>2.0268664360046387</v>
      </c>
      <c r="AZ1045">
        <v>1.4339637756347656</v>
      </c>
      <c r="BA1045">
        <v>1.3525726795196533</v>
      </c>
      <c r="BB1045">
        <v>0.57904964685440063</v>
      </c>
      <c r="BC1045">
        <v>0.5906255841255188</v>
      </c>
      <c r="BD1045">
        <v>0.9643709659576416</v>
      </c>
      <c r="BE1045">
        <v>61.578071594238281</v>
      </c>
      <c r="BF1045">
        <v>60.576679229736328</v>
      </c>
      <c r="BG1045">
        <v>59.834037780761719</v>
      </c>
      <c r="BH1045">
        <v>57.928989410400391</v>
      </c>
      <c r="BI1045">
        <v>57.794811248779297</v>
      </c>
      <c r="BJ1045">
        <v>56.730327606201172</v>
      </c>
      <c r="BK1045">
        <v>56.895912170410156</v>
      </c>
      <c r="BL1045">
        <v>59.439899444580078</v>
      </c>
      <c r="BM1045">
        <v>64.057502746582031</v>
      </c>
      <c r="BN1045">
        <v>67.637077331542969</v>
      </c>
      <c r="BO1045">
        <v>70.744422912597656</v>
      </c>
      <c r="BP1045">
        <v>73.087318420410156</v>
      </c>
      <c r="BQ1045">
        <v>74.015289306640625</v>
      </c>
      <c r="BR1045">
        <v>74.626541137695313</v>
      </c>
      <c r="BS1045">
        <v>74.189811706542969</v>
      </c>
      <c r="BT1045">
        <v>74.159812927246094</v>
      </c>
      <c r="BU1045">
        <v>73.046966552734375</v>
      </c>
      <c r="BV1045">
        <v>72.566253662109375</v>
      </c>
      <c r="BW1045">
        <v>71.263511657714844</v>
      </c>
      <c r="BX1045">
        <v>68.599327087402344</v>
      </c>
      <c r="BY1045">
        <v>64.654853820800781</v>
      </c>
      <c r="BZ1045">
        <v>63.350723266601563</v>
      </c>
      <c r="CA1045">
        <v>62.375041961669922</v>
      </c>
      <c r="CB1045">
        <v>61.042015075683594</v>
      </c>
      <c r="CC1045">
        <v>3.2400085926055908</v>
      </c>
      <c r="CD1045">
        <v>2.5846171379089355</v>
      </c>
      <c r="CE1045">
        <v>2.1746768951416016</v>
      </c>
      <c r="CF1045">
        <v>2.826066255569458</v>
      </c>
      <c r="CG1045">
        <v>3.4297647476196289</v>
      </c>
      <c r="CH1045">
        <v>4.1794567108154297</v>
      </c>
      <c r="CI1045">
        <v>3.7325901985168457</v>
      </c>
      <c r="CJ1045">
        <v>3.6153490543365479</v>
      </c>
      <c r="CK1045">
        <v>1.9580636024475098</v>
      </c>
      <c r="CL1045">
        <v>3.5626516342163086</v>
      </c>
      <c r="CM1045">
        <v>3.3501989841461182</v>
      </c>
      <c r="CN1045">
        <v>3.2399516105651855</v>
      </c>
      <c r="CO1045">
        <v>2.9737133979797363</v>
      </c>
      <c r="CP1045">
        <v>2.8439104557037354</v>
      </c>
      <c r="CQ1045">
        <v>3.0254976749420166</v>
      </c>
      <c r="CR1045">
        <v>4.0154352188110352</v>
      </c>
      <c r="CS1045">
        <v>3.2694175243377686</v>
      </c>
      <c r="CT1045">
        <v>3.350679874420166</v>
      </c>
      <c r="CU1045">
        <v>3.8902385234832764</v>
      </c>
      <c r="CV1045">
        <v>4.4233927726745605</v>
      </c>
      <c r="CW1045">
        <v>4.7630629539489746</v>
      </c>
      <c r="CX1045">
        <v>5.0465006828308105</v>
      </c>
      <c r="CY1045">
        <v>4.4953422546386719</v>
      </c>
      <c r="CZ1045">
        <v>3.9396822452545166</v>
      </c>
    </row>
    <row r="1046" spans="1:104" x14ac:dyDescent="0.25">
      <c r="A1046" t="s">
        <v>1141</v>
      </c>
      <c r="B1046" t="s">
        <v>24</v>
      </c>
      <c r="C1046" t="s">
        <v>26</v>
      </c>
      <c r="D1046" t="s">
        <v>186</v>
      </c>
      <c r="E1046" t="s">
        <v>182</v>
      </c>
      <c r="F1046">
        <v>2019</v>
      </c>
      <c r="G1046" t="s">
        <v>173</v>
      </c>
      <c r="H1046">
        <v>5</v>
      </c>
      <c r="I1046">
        <v>137.84010314941406</v>
      </c>
      <c r="J1046">
        <v>134.65322875976562</v>
      </c>
      <c r="K1046">
        <v>132.05485534667969</v>
      </c>
      <c r="L1046">
        <v>131.82261657714844</v>
      </c>
      <c r="M1046">
        <v>137.22195434570312</v>
      </c>
      <c r="N1046">
        <v>149.59002685546875</v>
      </c>
      <c r="O1046">
        <v>164.17523193359375</v>
      </c>
      <c r="P1046">
        <v>180.97186279296875</v>
      </c>
      <c r="Q1046">
        <v>193.42030334472656</v>
      </c>
      <c r="R1046">
        <v>200.65554809570312</v>
      </c>
      <c r="S1046">
        <v>206.47563171386719</v>
      </c>
      <c r="T1046">
        <v>208.35014343261719</v>
      </c>
      <c r="U1046">
        <v>209.12178039550781</v>
      </c>
      <c r="V1046">
        <v>209.46566772460937</v>
      </c>
      <c r="W1046">
        <v>206.71180725097656</v>
      </c>
      <c r="X1046">
        <v>199.86610412597656</v>
      </c>
      <c r="Y1046">
        <v>191.77128601074219</v>
      </c>
      <c r="Z1046">
        <v>183.13294982910156</v>
      </c>
      <c r="AA1046">
        <v>174.28767395019531</v>
      </c>
      <c r="AB1046">
        <v>171.93644714355469</v>
      </c>
      <c r="AC1046">
        <v>170.09989929199219</v>
      </c>
      <c r="AD1046">
        <v>161.10723876953125</v>
      </c>
      <c r="AE1046">
        <v>153.76301574707031</v>
      </c>
      <c r="AF1046">
        <v>146.92915344238281</v>
      </c>
      <c r="AG1046">
        <v>-0.2006477415561676</v>
      </c>
      <c r="AH1046">
        <v>0.62298387289047241</v>
      </c>
      <c r="AI1046">
        <v>0.13640861213207245</v>
      </c>
      <c r="AJ1046">
        <v>0.34801200032234192</v>
      </c>
      <c r="AK1046">
        <v>-0.52584117650985718</v>
      </c>
      <c r="AL1046">
        <v>-1.0413780212402344</v>
      </c>
      <c r="AM1046">
        <v>-2.5866425037384033</v>
      </c>
      <c r="AN1046">
        <v>-2.0131826400756836</v>
      </c>
      <c r="AO1046">
        <v>-0.56406491994857788</v>
      </c>
      <c r="AP1046">
        <v>0.97269612550735474</v>
      </c>
      <c r="AQ1046">
        <v>4.4707546234130859</v>
      </c>
      <c r="AR1046">
        <v>16.189905166625977</v>
      </c>
      <c r="AS1046">
        <v>15.926274299621582</v>
      </c>
      <c r="AT1046">
        <v>14.713789939880371</v>
      </c>
      <c r="AU1046">
        <v>13.826066970825195</v>
      </c>
      <c r="AV1046">
        <v>12.987529754638672</v>
      </c>
      <c r="AW1046">
        <v>12.921372413635254</v>
      </c>
      <c r="AX1046">
        <v>10.472734451293945</v>
      </c>
      <c r="AY1046">
        <v>2.8632938861846924</v>
      </c>
      <c r="AZ1046">
        <v>1.9126008749008179</v>
      </c>
      <c r="BA1046">
        <v>1.6332409381866455</v>
      </c>
      <c r="BB1046">
        <v>0.82800287008285522</v>
      </c>
      <c r="BC1046">
        <v>0.85091108083724976</v>
      </c>
      <c r="BD1046">
        <v>1.1659630537033081</v>
      </c>
      <c r="BE1046">
        <v>62.168647766113281</v>
      </c>
      <c r="BF1046">
        <v>61.918647766113281</v>
      </c>
      <c r="BG1046">
        <v>61.668647766113281</v>
      </c>
      <c r="BH1046">
        <v>60.948463439941406</v>
      </c>
      <c r="BI1046">
        <v>60.549381256103516</v>
      </c>
      <c r="BJ1046">
        <v>59.924610137939453</v>
      </c>
      <c r="BK1046">
        <v>61.736484527587891</v>
      </c>
      <c r="BL1046">
        <v>63.926116943359375</v>
      </c>
      <c r="BM1046">
        <v>67.268272399902344</v>
      </c>
      <c r="BN1046">
        <v>70.831535339355469</v>
      </c>
      <c r="BO1046">
        <v>73.593666076660156</v>
      </c>
      <c r="BP1046">
        <v>74.6055908203125</v>
      </c>
      <c r="BQ1046">
        <v>74.011100769042969</v>
      </c>
      <c r="BR1046">
        <v>74.712738037109375</v>
      </c>
      <c r="BS1046">
        <v>75.323989868164062</v>
      </c>
      <c r="BT1046">
        <v>74.513900756835938</v>
      </c>
      <c r="BU1046">
        <v>73.737991333007813</v>
      </c>
      <c r="BV1046">
        <v>72.661399841308594</v>
      </c>
      <c r="BW1046">
        <v>71.405242919921875</v>
      </c>
      <c r="BX1046">
        <v>68.555717468261719</v>
      </c>
      <c r="BY1046">
        <v>66.739471435546875</v>
      </c>
      <c r="BZ1046">
        <v>65.790626525878906</v>
      </c>
      <c r="CA1046">
        <v>65.540626525878906</v>
      </c>
      <c r="CB1046">
        <v>64.35369873046875</v>
      </c>
      <c r="CC1046">
        <v>3.1339304447174072</v>
      </c>
      <c r="CD1046">
        <v>2.5159366130828857</v>
      </c>
      <c r="CE1046">
        <v>2.1150376796722412</v>
      </c>
      <c r="CF1046">
        <v>2.7632896900177002</v>
      </c>
      <c r="CG1046">
        <v>3.3732306957244873</v>
      </c>
      <c r="CH1046">
        <v>4.115900993347168</v>
      </c>
      <c r="CI1046">
        <v>3.6534972190856934</v>
      </c>
      <c r="CJ1046">
        <v>3.6031506061553955</v>
      </c>
      <c r="CK1046">
        <v>1.9807131290435791</v>
      </c>
      <c r="CL1046">
        <v>3.6074678897857666</v>
      </c>
      <c r="CM1046">
        <v>3.3770673274993896</v>
      </c>
      <c r="CN1046">
        <v>3.2659416198730469</v>
      </c>
      <c r="CO1046">
        <v>2.985450267791748</v>
      </c>
      <c r="CP1046">
        <v>2.8353369235992432</v>
      </c>
      <c r="CQ1046">
        <v>3.0102100372314453</v>
      </c>
      <c r="CR1046">
        <v>3.9869096279144287</v>
      </c>
      <c r="CS1046">
        <v>3.2404742240905762</v>
      </c>
      <c r="CT1046">
        <v>3.3177163600921631</v>
      </c>
      <c r="CU1046">
        <v>3.8492701053619385</v>
      </c>
      <c r="CV1046">
        <v>4.353365421295166</v>
      </c>
      <c r="CW1046">
        <v>4.6964092254638672</v>
      </c>
      <c r="CX1046">
        <v>4.9193511009216309</v>
      </c>
      <c r="CY1046">
        <v>4.3910937309265137</v>
      </c>
      <c r="CZ1046">
        <v>3.8350849151611328</v>
      </c>
    </row>
    <row r="1047" spans="1:104" x14ac:dyDescent="0.25">
      <c r="A1047" t="s">
        <v>1142</v>
      </c>
      <c r="B1047" t="s">
        <v>24</v>
      </c>
      <c r="C1047" t="s">
        <v>26</v>
      </c>
      <c r="D1047" t="s">
        <v>186</v>
      </c>
      <c r="E1047" t="s">
        <v>182</v>
      </c>
      <c r="F1047">
        <v>2019</v>
      </c>
      <c r="G1047" t="s">
        <v>174</v>
      </c>
      <c r="H1047">
        <v>6</v>
      </c>
      <c r="I1047">
        <v>144.56727600097656</v>
      </c>
      <c r="J1047">
        <v>140.84039306640625</v>
      </c>
      <c r="K1047">
        <v>138.25469970703125</v>
      </c>
      <c r="L1047">
        <v>137.41555786132812</v>
      </c>
      <c r="M1047">
        <v>142.83436584472656</v>
      </c>
      <c r="N1047">
        <v>155.12860107421875</v>
      </c>
      <c r="O1047">
        <v>169.2724609375</v>
      </c>
      <c r="P1047">
        <v>186.55403137207031</v>
      </c>
      <c r="Q1047">
        <v>197.2744140625</v>
      </c>
      <c r="R1047">
        <v>205.09306335449219</v>
      </c>
      <c r="S1047">
        <v>212.54490661621094</v>
      </c>
      <c r="T1047">
        <v>214.5169677734375</v>
      </c>
      <c r="U1047">
        <v>214.87142944335937</v>
      </c>
      <c r="V1047">
        <v>214.7557373046875</v>
      </c>
      <c r="W1047">
        <v>212.247802734375</v>
      </c>
      <c r="X1047">
        <v>206.4453125</v>
      </c>
      <c r="Y1047">
        <v>200.41928100585937</v>
      </c>
      <c r="Z1047">
        <v>191.61616516113281</v>
      </c>
      <c r="AA1047">
        <v>182.75453186035156</v>
      </c>
      <c r="AB1047">
        <v>177.0577392578125</v>
      </c>
      <c r="AC1047">
        <v>175.15518188476562</v>
      </c>
      <c r="AD1047">
        <v>166.708984375</v>
      </c>
      <c r="AE1047">
        <v>159.59857177734375</v>
      </c>
      <c r="AF1047">
        <v>152.73954772949219</v>
      </c>
      <c r="AG1047">
        <v>-0.19890008866786957</v>
      </c>
      <c r="AH1047">
        <v>0.64880514144897461</v>
      </c>
      <c r="AI1047">
        <v>0.1527879387140274</v>
      </c>
      <c r="AJ1047">
        <v>0.38007816672325134</v>
      </c>
      <c r="AK1047">
        <v>-0.51223623752593994</v>
      </c>
      <c r="AL1047">
        <v>-1.0044682025909424</v>
      </c>
      <c r="AM1047">
        <v>-2.6055214405059814</v>
      </c>
      <c r="AN1047">
        <v>-1.9549336433410645</v>
      </c>
      <c r="AO1047">
        <v>-0.47098776698112488</v>
      </c>
      <c r="AP1047">
        <v>1.0402963161468506</v>
      </c>
      <c r="AQ1047">
        <v>4.6539263725280762</v>
      </c>
      <c r="AR1047">
        <v>16.764566421508789</v>
      </c>
      <c r="AS1047">
        <v>16.473001480102539</v>
      </c>
      <c r="AT1047">
        <v>15.187938690185547</v>
      </c>
      <c r="AU1047">
        <v>14.298426628112793</v>
      </c>
      <c r="AV1047">
        <v>13.577073097229004</v>
      </c>
      <c r="AW1047">
        <v>13.662934303283691</v>
      </c>
      <c r="AX1047">
        <v>11.141077995300293</v>
      </c>
      <c r="AY1047">
        <v>3.1719834804534912</v>
      </c>
      <c r="AZ1047">
        <v>2.0663011074066162</v>
      </c>
      <c r="BA1047">
        <v>1.7356576919555664</v>
      </c>
      <c r="BB1047">
        <v>0.9094434380531311</v>
      </c>
      <c r="BC1047">
        <v>0.94036406278610229</v>
      </c>
      <c r="BD1047">
        <v>1.2550545930862427</v>
      </c>
      <c r="BE1047">
        <v>63.076675415039063</v>
      </c>
      <c r="BF1047">
        <v>62.927589416503906</v>
      </c>
      <c r="BG1047">
        <v>62.225761413574219</v>
      </c>
      <c r="BH1047">
        <v>62.293415069580078</v>
      </c>
      <c r="BI1047">
        <v>61.341583251953125</v>
      </c>
      <c r="BJ1047">
        <v>61.834232330322266</v>
      </c>
      <c r="BK1047">
        <v>62.088794708251953</v>
      </c>
      <c r="BL1047">
        <v>64.344947814941406</v>
      </c>
      <c r="BM1047">
        <v>66.492637634277344</v>
      </c>
      <c r="BN1047">
        <v>68.820816040039063</v>
      </c>
      <c r="BO1047">
        <v>71.375152587890625</v>
      </c>
      <c r="BP1047">
        <v>73.626731872558594</v>
      </c>
      <c r="BQ1047">
        <v>75.071014404296875</v>
      </c>
      <c r="BR1047">
        <v>75.813644409179688</v>
      </c>
      <c r="BS1047">
        <v>76.224662780761719</v>
      </c>
      <c r="BT1047">
        <v>76.066444396972656</v>
      </c>
      <c r="BU1047">
        <v>75.111640930175781</v>
      </c>
      <c r="BV1047">
        <v>74.174720764160156</v>
      </c>
      <c r="BW1047">
        <v>72.348114013671875</v>
      </c>
      <c r="BX1047">
        <v>70.349517822265625</v>
      </c>
      <c r="BY1047">
        <v>67.459190368652344</v>
      </c>
      <c r="BZ1047">
        <v>66.289039611816406</v>
      </c>
      <c r="CA1047">
        <v>65.575279235839844</v>
      </c>
      <c r="CB1047">
        <v>64.828262329101563</v>
      </c>
      <c r="CC1047">
        <v>3.2651643753051758</v>
      </c>
      <c r="CD1047">
        <v>2.6139726638793945</v>
      </c>
      <c r="CE1047">
        <v>2.1993303298950195</v>
      </c>
      <c r="CF1047">
        <v>2.8613793849945068</v>
      </c>
      <c r="CG1047">
        <v>3.4880251884460449</v>
      </c>
      <c r="CH1047">
        <v>4.2402024269104004</v>
      </c>
      <c r="CI1047">
        <v>3.7422027587890625</v>
      </c>
      <c r="CJ1047">
        <v>3.6894190311431885</v>
      </c>
      <c r="CK1047">
        <v>2.0069477558135986</v>
      </c>
      <c r="CL1047">
        <v>3.660994291305542</v>
      </c>
      <c r="CM1047">
        <v>3.452064037322998</v>
      </c>
      <c r="CN1047">
        <v>3.3402459621429443</v>
      </c>
      <c r="CO1047">
        <v>3.0472240447998047</v>
      </c>
      <c r="CP1047">
        <v>2.8876614570617676</v>
      </c>
      <c r="CQ1047">
        <v>3.0704379081726074</v>
      </c>
      <c r="CR1047">
        <v>4.0908269882202148</v>
      </c>
      <c r="CS1047">
        <v>3.3635354042053223</v>
      </c>
      <c r="CT1047">
        <v>3.4477620124816895</v>
      </c>
      <c r="CU1047">
        <v>4.0096950531005859</v>
      </c>
      <c r="CV1047">
        <v>4.4530420303344727</v>
      </c>
      <c r="CW1047">
        <v>4.8037247657775879</v>
      </c>
      <c r="CX1047">
        <v>5.0565395355224609</v>
      </c>
      <c r="CY1047">
        <v>4.5276260375976563</v>
      </c>
      <c r="CZ1047">
        <v>3.9603002071380615</v>
      </c>
    </row>
    <row r="1048" spans="1:104" x14ac:dyDescent="0.25">
      <c r="A1048" t="s">
        <v>1143</v>
      </c>
      <c r="B1048" t="s">
        <v>24</v>
      </c>
      <c r="C1048" t="s">
        <v>26</v>
      </c>
      <c r="D1048" t="s">
        <v>186</v>
      </c>
      <c r="E1048" t="s">
        <v>182</v>
      </c>
      <c r="F1048">
        <v>2019</v>
      </c>
      <c r="G1048" t="s">
        <v>175</v>
      </c>
      <c r="H1048">
        <v>7</v>
      </c>
      <c r="I1048">
        <v>148.87184143066406</v>
      </c>
      <c r="J1048">
        <v>145.64865112304688</v>
      </c>
      <c r="K1048">
        <v>142.66864013671875</v>
      </c>
      <c r="L1048">
        <v>142.40116882324219</v>
      </c>
      <c r="M1048">
        <v>148.64913940429687</v>
      </c>
      <c r="N1048">
        <v>162.93637084960937</v>
      </c>
      <c r="O1048">
        <v>177.3896484375</v>
      </c>
      <c r="P1048">
        <v>193.01759338378906</v>
      </c>
      <c r="Q1048">
        <v>201.8341064453125</v>
      </c>
      <c r="R1048">
        <v>208.76829528808594</v>
      </c>
      <c r="S1048">
        <v>214.99958801269531</v>
      </c>
      <c r="T1048">
        <v>215.87562561035156</v>
      </c>
      <c r="U1048">
        <v>217.0994873046875</v>
      </c>
      <c r="V1048">
        <v>217.55851745605469</v>
      </c>
      <c r="W1048">
        <v>215.82894897460937</v>
      </c>
      <c r="X1048">
        <v>212.38702392578125</v>
      </c>
      <c r="Y1048">
        <v>207.45518493652344</v>
      </c>
      <c r="Z1048">
        <v>197.8458251953125</v>
      </c>
      <c r="AA1048">
        <v>187.97274780273437</v>
      </c>
      <c r="AB1048">
        <v>181.64561462402344</v>
      </c>
      <c r="AC1048">
        <v>179.49269104003906</v>
      </c>
      <c r="AD1048">
        <v>171.09881591796875</v>
      </c>
      <c r="AE1048">
        <v>163.68133544921875</v>
      </c>
      <c r="AF1048">
        <v>156.83334350585937</v>
      </c>
      <c r="AG1048">
        <v>-9.2163145542144775E-2</v>
      </c>
      <c r="AH1048">
        <v>0.65358549356460571</v>
      </c>
      <c r="AI1048">
        <v>0.26525220274925232</v>
      </c>
      <c r="AJ1048">
        <v>0.56008327007293701</v>
      </c>
      <c r="AK1048">
        <v>-0.20631237328052521</v>
      </c>
      <c r="AL1048">
        <v>-0.35309964418411255</v>
      </c>
      <c r="AM1048">
        <v>-2.150761604309082</v>
      </c>
      <c r="AN1048">
        <v>-0.94404751062393188</v>
      </c>
      <c r="AO1048">
        <v>0.43585106730461121</v>
      </c>
      <c r="AP1048">
        <v>1.4604674577713013</v>
      </c>
      <c r="AQ1048">
        <v>5.0596508979797363</v>
      </c>
      <c r="AR1048">
        <v>17.587287902832031</v>
      </c>
      <c r="AS1048">
        <v>17.532089233398437</v>
      </c>
      <c r="AT1048">
        <v>16.247325897216797</v>
      </c>
      <c r="AU1048">
        <v>15.437000274658203</v>
      </c>
      <c r="AV1048">
        <v>15.446667671203613</v>
      </c>
      <c r="AW1048">
        <v>15.619241714477539</v>
      </c>
      <c r="AX1048">
        <v>13.202785491943359</v>
      </c>
      <c r="AY1048">
        <v>4.8277750015258789</v>
      </c>
      <c r="AZ1048">
        <v>2.9962983131408691</v>
      </c>
      <c r="BA1048">
        <v>2.267075777053833</v>
      </c>
      <c r="BB1048">
        <v>1.4097979068756104</v>
      </c>
      <c r="BC1048">
        <v>1.4721987247467041</v>
      </c>
      <c r="BD1048">
        <v>1.6795978546142578</v>
      </c>
      <c r="BE1048">
        <v>68.03326416015625</v>
      </c>
      <c r="BF1048">
        <v>67.402069091796875</v>
      </c>
      <c r="BG1048">
        <v>67.099327087402344</v>
      </c>
      <c r="BH1048">
        <v>66.950241088867187</v>
      </c>
      <c r="BI1048">
        <v>66.789222717285156</v>
      </c>
      <c r="BJ1048">
        <v>66.789222717285156</v>
      </c>
      <c r="BK1048">
        <v>67.293792724609375</v>
      </c>
      <c r="BL1048">
        <v>68.590568542480469</v>
      </c>
      <c r="BM1048">
        <v>70.772834777832031</v>
      </c>
      <c r="BN1048">
        <v>73.721687316894531</v>
      </c>
      <c r="BO1048">
        <v>75.321006774902344</v>
      </c>
      <c r="BP1048">
        <v>73.961158752441406</v>
      </c>
      <c r="BQ1048">
        <v>74.727645874023437</v>
      </c>
      <c r="BR1048">
        <v>77.199409484863281</v>
      </c>
      <c r="BS1048">
        <v>78.956398010253906</v>
      </c>
      <c r="BT1048">
        <v>79.206588745117187</v>
      </c>
      <c r="BU1048">
        <v>80.251968383789063</v>
      </c>
      <c r="BV1048">
        <v>79.453788757324219</v>
      </c>
      <c r="BW1048">
        <v>75.807960510253906</v>
      </c>
      <c r="BX1048">
        <v>73.430488586425781</v>
      </c>
      <c r="BY1048">
        <v>71.957786560058594</v>
      </c>
      <c r="BZ1048">
        <v>71.448844909667969</v>
      </c>
      <c r="CA1048">
        <v>70.492446899414063</v>
      </c>
      <c r="CB1048">
        <v>70.197265625</v>
      </c>
      <c r="CC1048">
        <v>3.1950194835662842</v>
      </c>
      <c r="CD1048">
        <v>2.5680227279663086</v>
      </c>
      <c r="CE1048">
        <v>2.1555576324462891</v>
      </c>
      <c r="CF1048">
        <v>2.817150354385376</v>
      </c>
      <c r="CG1048">
        <v>3.4498717784881592</v>
      </c>
      <c r="CH1048">
        <v>4.2332119941711426</v>
      </c>
      <c r="CI1048">
        <v>3.7265739440917969</v>
      </c>
      <c r="CJ1048">
        <v>3.6269979476928711</v>
      </c>
      <c r="CK1048">
        <v>1.9509255886077881</v>
      </c>
      <c r="CL1048">
        <v>3.5412602424621582</v>
      </c>
      <c r="CM1048">
        <v>3.318026065826416</v>
      </c>
      <c r="CN1048">
        <v>3.1937401294708252</v>
      </c>
      <c r="CO1048">
        <v>2.9252595901489258</v>
      </c>
      <c r="CP1048">
        <v>2.779437780380249</v>
      </c>
      <c r="CQ1048">
        <v>2.9666006565093994</v>
      </c>
      <c r="CR1048">
        <v>3.9986312389373779</v>
      </c>
      <c r="CS1048">
        <v>3.3075919151306152</v>
      </c>
      <c r="CT1048">
        <v>3.3817076683044434</v>
      </c>
      <c r="CU1048">
        <v>3.9186062812805176</v>
      </c>
      <c r="CV1048">
        <v>4.3410406112670898</v>
      </c>
      <c r="CW1048">
        <v>4.6772804260253906</v>
      </c>
      <c r="CX1048">
        <v>4.9320273399353027</v>
      </c>
      <c r="CY1048">
        <v>4.4123291969299316</v>
      </c>
      <c r="CZ1048">
        <v>3.8636946678161621</v>
      </c>
    </row>
    <row r="1049" spans="1:104" x14ac:dyDescent="0.25">
      <c r="A1049" t="s">
        <v>1144</v>
      </c>
      <c r="B1049" t="s">
        <v>24</v>
      </c>
      <c r="C1049" t="s">
        <v>26</v>
      </c>
      <c r="D1049" t="s">
        <v>186</v>
      </c>
      <c r="E1049" t="s">
        <v>182</v>
      </c>
      <c r="F1049">
        <v>2019</v>
      </c>
      <c r="G1049" t="s">
        <v>176</v>
      </c>
      <c r="H1049">
        <v>8</v>
      </c>
      <c r="I1049">
        <v>155.37493896484375</v>
      </c>
      <c r="J1049">
        <v>151.58338928222656</v>
      </c>
      <c r="K1049">
        <v>148.57002258300781</v>
      </c>
      <c r="L1049">
        <v>148.16525268554687</v>
      </c>
      <c r="M1049">
        <v>154.70736694335937</v>
      </c>
      <c r="N1049">
        <v>170.7322998046875</v>
      </c>
      <c r="O1049">
        <v>186.39527893066406</v>
      </c>
      <c r="P1049">
        <v>201.78823852539062</v>
      </c>
      <c r="Q1049">
        <v>213.29547119140625</v>
      </c>
      <c r="R1049">
        <v>222.15058898925781</v>
      </c>
      <c r="S1049">
        <v>230.60748291015625</v>
      </c>
      <c r="T1049">
        <v>232.7510986328125</v>
      </c>
      <c r="U1049">
        <v>234.51834106445312</v>
      </c>
      <c r="V1049">
        <v>234.98490905761719</v>
      </c>
      <c r="W1049">
        <v>233.271728515625</v>
      </c>
      <c r="X1049">
        <v>227.70254516601562</v>
      </c>
      <c r="Y1049">
        <v>220.769287109375</v>
      </c>
      <c r="Z1049">
        <v>211.57197570800781</v>
      </c>
      <c r="AA1049">
        <v>201.14875793457031</v>
      </c>
      <c r="AB1049">
        <v>195.22529602050781</v>
      </c>
      <c r="AC1049">
        <v>190.43557739257812</v>
      </c>
      <c r="AD1049">
        <v>180.54405212402344</v>
      </c>
      <c r="AE1049">
        <v>172.19439697265625</v>
      </c>
      <c r="AF1049">
        <v>164.6397705078125</v>
      </c>
      <c r="AG1049">
        <v>-1.1834462638944387E-3</v>
      </c>
      <c r="AH1049">
        <v>0.66812509298324585</v>
      </c>
      <c r="AI1049">
        <v>0.36819255352020264</v>
      </c>
      <c r="AJ1049">
        <v>0.724761962890625</v>
      </c>
      <c r="AK1049">
        <v>6.2246695160865784E-2</v>
      </c>
      <c r="AL1049">
        <v>0.22125615179538727</v>
      </c>
      <c r="AM1049">
        <v>-1.7731034755706787</v>
      </c>
      <c r="AN1049">
        <v>-8.8861361145973206E-2</v>
      </c>
      <c r="AO1049">
        <v>1.2321884632110596</v>
      </c>
      <c r="AP1049">
        <v>1.8946753740310669</v>
      </c>
      <c r="AQ1049">
        <v>5.7229223251342773</v>
      </c>
      <c r="AR1049">
        <v>19.55839729309082</v>
      </c>
      <c r="AS1049">
        <v>19.683929443359375</v>
      </c>
      <c r="AT1049">
        <v>18.267528533935547</v>
      </c>
      <c r="AU1049">
        <v>17.439960479736328</v>
      </c>
      <c r="AV1049">
        <v>17.810146331787109</v>
      </c>
      <c r="AW1049">
        <v>17.865850448608398</v>
      </c>
      <c r="AX1049">
        <v>15.559894561767578</v>
      </c>
      <c r="AY1049">
        <v>6.4919881820678711</v>
      </c>
      <c r="AZ1049">
        <v>3.9704248905181885</v>
      </c>
      <c r="BA1049">
        <v>2.821544885635376</v>
      </c>
      <c r="BB1049">
        <v>1.8905751705169678</v>
      </c>
      <c r="BC1049">
        <v>1.9725223779678345</v>
      </c>
      <c r="BD1049">
        <v>2.0873324871063232</v>
      </c>
      <c r="BE1049">
        <v>71.222953796386719</v>
      </c>
      <c r="BF1049">
        <v>71.432502746582031</v>
      </c>
      <c r="BG1049">
        <v>70.78076171875</v>
      </c>
      <c r="BH1049">
        <v>70.6082763671875</v>
      </c>
      <c r="BI1049">
        <v>70.392692565917969</v>
      </c>
      <c r="BJ1049">
        <v>69.875808715820313</v>
      </c>
      <c r="BK1049">
        <v>69.995079040527344</v>
      </c>
      <c r="BL1049">
        <v>69.666267395019531</v>
      </c>
      <c r="BM1049">
        <v>71.285499572753906</v>
      </c>
      <c r="BN1049">
        <v>73.974662780761719</v>
      </c>
      <c r="BO1049">
        <v>77.500114440917969</v>
      </c>
      <c r="BP1049">
        <v>80.023040771484375</v>
      </c>
      <c r="BQ1049">
        <v>81.442489624023438</v>
      </c>
      <c r="BR1049">
        <v>82.138656616210937</v>
      </c>
      <c r="BS1049">
        <v>81.692962646484375</v>
      </c>
      <c r="BT1049">
        <v>81.462692260742187</v>
      </c>
      <c r="BU1049">
        <v>80.788002014160156</v>
      </c>
      <c r="BV1049">
        <v>79.894073486328125</v>
      </c>
      <c r="BW1049">
        <v>77.185470581054687</v>
      </c>
      <c r="BX1049">
        <v>75.878341674804687</v>
      </c>
      <c r="BY1049">
        <v>74.109725952148438</v>
      </c>
      <c r="BZ1049">
        <v>73.300178527832031</v>
      </c>
      <c r="CA1049">
        <v>72.592697143554688</v>
      </c>
      <c r="CB1049">
        <v>72.508453369140625</v>
      </c>
      <c r="CC1049">
        <v>3.2399749755859375</v>
      </c>
      <c r="CD1049">
        <v>2.5964622497558594</v>
      </c>
      <c r="CE1049">
        <v>2.1803631782531738</v>
      </c>
      <c r="CF1049">
        <v>2.8477592468261719</v>
      </c>
      <c r="CG1049">
        <v>3.4887125492095947</v>
      </c>
      <c r="CH1049">
        <v>4.3101282119750977</v>
      </c>
      <c r="CI1049">
        <v>3.8046901226043701</v>
      </c>
      <c r="CJ1049">
        <v>3.6841659545898437</v>
      </c>
      <c r="CK1049">
        <v>2.0029926300048828</v>
      </c>
      <c r="CL1049">
        <v>3.6612615585327148</v>
      </c>
      <c r="CM1049">
        <v>3.4587194919586182</v>
      </c>
      <c r="CN1049">
        <v>3.3455452919006348</v>
      </c>
      <c r="CO1049">
        <v>3.0699920654296875</v>
      </c>
      <c r="CP1049">
        <v>2.9166903495788574</v>
      </c>
      <c r="CQ1049">
        <v>3.1145627498626709</v>
      </c>
      <c r="CR1049">
        <v>4.1648869514465332</v>
      </c>
      <c r="CS1049">
        <v>3.4190270900726318</v>
      </c>
      <c r="CT1049">
        <v>3.5127184391021729</v>
      </c>
      <c r="CU1049">
        <v>4.074312686920166</v>
      </c>
      <c r="CV1049">
        <v>4.5355334281921387</v>
      </c>
      <c r="CW1049">
        <v>4.8230986595153809</v>
      </c>
      <c r="CX1049">
        <v>5.0576233863830566</v>
      </c>
      <c r="CY1049">
        <v>4.5100083351135254</v>
      </c>
      <c r="CZ1049">
        <v>3.9406614303588867</v>
      </c>
    </row>
    <row r="1050" spans="1:104" x14ac:dyDescent="0.25">
      <c r="A1050" t="s">
        <v>1145</v>
      </c>
      <c r="B1050" t="s">
        <v>24</v>
      </c>
      <c r="C1050" t="s">
        <v>26</v>
      </c>
      <c r="D1050" t="s">
        <v>186</v>
      </c>
      <c r="E1050" t="s">
        <v>182</v>
      </c>
      <c r="F1050">
        <v>2019</v>
      </c>
      <c r="G1050" t="s">
        <v>177</v>
      </c>
      <c r="H1050">
        <v>9</v>
      </c>
      <c r="I1050">
        <v>152.08241271972656</v>
      </c>
      <c r="J1050">
        <v>148.50895690917969</v>
      </c>
      <c r="K1050">
        <v>145.71202087402344</v>
      </c>
      <c r="L1050">
        <v>145.69590759277344</v>
      </c>
      <c r="M1050">
        <v>153.25579833984375</v>
      </c>
      <c r="N1050">
        <v>169.18426513671875</v>
      </c>
      <c r="O1050">
        <v>188.49729919433594</v>
      </c>
      <c r="P1050">
        <v>204.132080078125</v>
      </c>
      <c r="Q1050">
        <v>218.74813842773437</v>
      </c>
      <c r="R1050">
        <v>229.90071105957031</v>
      </c>
      <c r="S1050">
        <v>237.93598937988281</v>
      </c>
      <c r="T1050">
        <v>240.33474731445312</v>
      </c>
      <c r="U1050">
        <v>241.80722045898437</v>
      </c>
      <c r="V1050">
        <v>241.82151794433594</v>
      </c>
      <c r="W1050">
        <v>239.43174743652344</v>
      </c>
      <c r="X1050">
        <v>231.48272705078125</v>
      </c>
      <c r="Y1050">
        <v>221.54483032226562</v>
      </c>
      <c r="Z1050">
        <v>211.55497741699219</v>
      </c>
      <c r="AA1050">
        <v>202.42556762695312</v>
      </c>
      <c r="AB1050">
        <v>198.65663146972656</v>
      </c>
      <c r="AC1050">
        <v>190.70457458496094</v>
      </c>
      <c r="AD1050">
        <v>179.45150756835937</v>
      </c>
      <c r="AE1050">
        <v>169.72749328613281</v>
      </c>
      <c r="AF1050">
        <v>161.96662902832031</v>
      </c>
      <c r="AG1050">
        <v>6.2470836564898491E-3</v>
      </c>
      <c r="AH1050">
        <v>0.65652698278427124</v>
      </c>
      <c r="AI1050">
        <v>0.36804249882698059</v>
      </c>
      <c r="AJ1050">
        <v>0.7222098708152771</v>
      </c>
      <c r="AK1050">
        <v>7.7275179326534271E-2</v>
      </c>
      <c r="AL1050">
        <v>0.25033831596374512</v>
      </c>
      <c r="AM1050">
        <v>-1.7676931619644165</v>
      </c>
      <c r="AN1050">
        <v>-4.2195528745651245E-2</v>
      </c>
      <c r="AO1050">
        <v>1.3053418397903442</v>
      </c>
      <c r="AP1050">
        <v>1.9793957471847534</v>
      </c>
      <c r="AQ1050">
        <v>5.9150476455688477</v>
      </c>
      <c r="AR1050">
        <v>20.215932846069336</v>
      </c>
      <c r="AS1050">
        <v>20.325908660888672</v>
      </c>
      <c r="AT1050">
        <v>18.824991226196289</v>
      </c>
      <c r="AU1050">
        <v>17.932182312011719</v>
      </c>
      <c r="AV1050">
        <v>18.168952941894531</v>
      </c>
      <c r="AW1050">
        <v>17.992464065551758</v>
      </c>
      <c r="AX1050">
        <v>15.63191032409668</v>
      </c>
      <c r="AY1050">
        <v>6.5990400314331055</v>
      </c>
      <c r="AZ1050">
        <v>4.081059455871582</v>
      </c>
      <c r="BA1050">
        <v>2.8488869667053223</v>
      </c>
      <c r="BB1050">
        <v>1.9008798599243164</v>
      </c>
      <c r="BC1050">
        <v>1.9649605751037598</v>
      </c>
      <c r="BD1050">
        <v>2.0685634613037109</v>
      </c>
      <c r="BE1050">
        <v>67.700050354003906</v>
      </c>
      <c r="BF1050">
        <v>67.248222351074219</v>
      </c>
      <c r="BG1050">
        <v>67.091781616210937</v>
      </c>
      <c r="BH1050">
        <v>65.852119445800781</v>
      </c>
      <c r="BI1050">
        <v>65.832832336425781</v>
      </c>
      <c r="BJ1050">
        <v>65.688308715820313</v>
      </c>
      <c r="BK1050">
        <v>66.44744873046875</v>
      </c>
      <c r="BL1050">
        <v>67.649276733398437</v>
      </c>
      <c r="BM1050">
        <v>71.878318786621094</v>
      </c>
      <c r="BN1050">
        <v>76.931053161621094</v>
      </c>
      <c r="BO1050">
        <v>82.431053161621094</v>
      </c>
      <c r="BP1050">
        <v>84.283370971679688</v>
      </c>
      <c r="BQ1050">
        <v>84.662979125976563</v>
      </c>
      <c r="BR1050">
        <v>84.280570983886719</v>
      </c>
      <c r="BS1050">
        <v>85.60418701171875</v>
      </c>
      <c r="BT1050">
        <v>87.0574951171875</v>
      </c>
      <c r="BU1050">
        <v>86.374961853027344</v>
      </c>
      <c r="BV1050">
        <v>85.272651672363281</v>
      </c>
      <c r="BW1050">
        <v>83.313461303710938</v>
      </c>
      <c r="BX1050">
        <v>79.661201477050781</v>
      </c>
      <c r="BY1050">
        <v>76.953224182128906</v>
      </c>
      <c r="BZ1050">
        <v>75.814674377441406</v>
      </c>
      <c r="CA1050">
        <v>74.435333251953125</v>
      </c>
      <c r="CB1050">
        <v>73.090377807617187</v>
      </c>
      <c r="CC1050">
        <v>3.1672663688659668</v>
      </c>
      <c r="CD1050">
        <v>2.5408916473388672</v>
      </c>
      <c r="CE1050">
        <v>2.1361558437347412</v>
      </c>
      <c r="CF1050">
        <v>2.7969577312469482</v>
      </c>
      <c r="CG1050">
        <v>3.4516284465789795</v>
      </c>
      <c r="CH1050">
        <v>4.2657060623168945</v>
      </c>
      <c r="CI1050">
        <v>3.8432023525238037</v>
      </c>
      <c r="CJ1050">
        <v>3.7226614952087402</v>
      </c>
      <c r="CK1050">
        <v>2.0516941547393799</v>
      </c>
      <c r="CL1050">
        <v>3.7855038642883301</v>
      </c>
      <c r="CM1050">
        <v>3.5652639865875244</v>
      </c>
      <c r="CN1050">
        <v>3.4505469799041748</v>
      </c>
      <c r="CO1050">
        <v>3.1616244316101074</v>
      </c>
      <c r="CP1050">
        <v>2.9980366230010986</v>
      </c>
      <c r="CQ1050">
        <v>3.1926448345184326</v>
      </c>
      <c r="CR1050">
        <v>4.2289347648620605</v>
      </c>
      <c r="CS1050">
        <v>3.4265661239624023</v>
      </c>
      <c r="CT1050">
        <v>3.5078227519989014</v>
      </c>
      <c r="CU1050">
        <v>4.0955562591552734</v>
      </c>
      <c r="CV1050">
        <v>4.6102294921875</v>
      </c>
      <c r="CW1050">
        <v>4.8248772621154785</v>
      </c>
      <c r="CX1050">
        <v>5.0214252471923828</v>
      </c>
      <c r="CY1050">
        <v>4.4399986267089844</v>
      </c>
      <c r="CZ1050">
        <v>3.872006893157959</v>
      </c>
    </row>
    <row r="1051" spans="1:104" x14ac:dyDescent="0.25">
      <c r="A1051" t="s">
        <v>1146</v>
      </c>
      <c r="B1051" t="s">
        <v>24</v>
      </c>
      <c r="C1051" t="s">
        <v>26</v>
      </c>
      <c r="D1051" t="s">
        <v>186</v>
      </c>
      <c r="E1051" t="s">
        <v>182</v>
      </c>
      <c r="F1051">
        <v>2019</v>
      </c>
      <c r="G1051" t="s">
        <v>178</v>
      </c>
      <c r="H1051">
        <v>10</v>
      </c>
      <c r="I1051">
        <v>150.18424987792969</v>
      </c>
      <c r="J1051">
        <v>146.48558044433594</v>
      </c>
      <c r="K1051">
        <v>143.45120239257812</v>
      </c>
      <c r="L1051">
        <v>142.69068908691406</v>
      </c>
      <c r="M1051">
        <v>148.84335327148437</v>
      </c>
      <c r="N1051">
        <v>161.57369995117187</v>
      </c>
      <c r="O1051">
        <v>179.15957641601562</v>
      </c>
      <c r="P1051">
        <v>193.96885681152344</v>
      </c>
      <c r="Q1051">
        <v>205.94198608398438</v>
      </c>
      <c r="R1051">
        <v>215.14256286621094</v>
      </c>
      <c r="S1051">
        <v>224.25448608398437</v>
      </c>
      <c r="T1051">
        <v>227.93241882324219</v>
      </c>
      <c r="U1051">
        <v>229.9075927734375</v>
      </c>
      <c r="V1051">
        <v>232.32583618164062</v>
      </c>
      <c r="W1051">
        <v>230.43209838867187</v>
      </c>
      <c r="X1051">
        <v>223.24755859375</v>
      </c>
      <c r="Y1051">
        <v>214.24342346191406</v>
      </c>
      <c r="Z1051">
        <v>204.17652893066406</v>
      </c>
      <c r="AA1051">
        <v>196.82078552246094</v>
      </c>
      <c r="AB1051">
        <v>190.127197265625</v>
      </c>
      <c r="AC1051">
        <v>182.62277221679687</v>
      </c>
      <c r="AD1051">
        <v>171.73731994628906</v>
      </c>
      <c r="AE1051">
        <v>164.16941833496094</v>
      </c>
      <c r="AF1051">
        <v>157.87135314941406</v>
      </c>
      <c r="AG1051">
        <v>-0.12812775373458862</v>
      </c>
      <c r="AH1051">
        <v>0.65852850675582886</v>
      </c>
      <c r="AI1051">
        <v>0.23191650211811066</v>
      </c>
      <c r="AJ1051">
        <v>0.50991952419281006</v>
      </c>
      <c r="AK1051">
        <v>-0.30148753523826599</v>
      </c>
      <c r="AL1051">
        <v>-0.54722249507904053</v>
      </c>
      <c r="AM1051">
        <v>-2.3407125473022461</v>
      </c>
      <c r="AN1051">
        <v>-1.2602680921554565</v>
      </c>
      <c r="AO1051">
        <v>0.17684131860733032</v>
      </c>
      <c r="AP1051">
        <v>1.3868911266326904</v>
      </c>
      <c r="AQ1051">
        <v>5.1489696502685547</v>
      </c>
      <c r="AR1051">
        <v>18.313791275024414</v>
      </c>
      <c r="AS1051">
        <v>18.266872406005859</v>
      </c>
      <c r="AT1051">
        <v>17.06013298034668</v>
      </c>
      <c r="AU1051">
        <v>16.194446563720703</v>
      </c>
      <c r="AV1051">
        <v>15.788466453552246</v>
      </c>
      <c r="AW1051">
        <v>15.69469165802002</v>
      </c>
      <c r="AX1051">
        <v>13.125560760498047</v>
      </c>
      <c r="AY1051">
        <v>4.5882568359375</v>
      </c>
      <c r="AZ1051">
        <v>2.8770089149475098</v>
      </c>
      <c r="BA1051">
        <v>2.1628701686859131</v>
      </c>
      <c r="BB1051">
        <v>1.2819664478302002</v>
      </c>
      <c r="BC1051">
        <v>1.3372336626052856</v>
      </c>
      <c r="BD1051">
        <v>1.583020806312561</v>
      </c>
      <c r="BE1051">
        <v>65.186546325683594</v>
      </c>
      <c r="BF1051">
        <v>64.641349792480469</v>
      </c>
      <c r="BG1051">
        <v>64.283073425292969</v>
      </c>
      <c r="BH1051">
        <v>63.778507232666016</v>
      </c>
      <c r="BI1051">
        <v>63.297988891601563</v>
      </c>
      <c r="BJ1051">
        <v>62.430576324462891</v>
      </c>
      <c r="BK1051">
        <v>62.651882171630859</v>
      </c>
      <c r="BL1051">
        <v>64.247016906738281</v>
      </c>
      <c r="BM1051">
        <v>67.668754577636719</v>
      </c>
      <c r="BN1051">
        <v>71.964126586914063</v>
      </c>
      <c r="BO1051">
        <v>75.164558410644531</v>
      </c>
      <c r="BP1051">
        <v>77.18841552734375</v>
      </c>
      <c r="BQ1051">
        <v>79.920524597167969</v>
      </c>
      <c r="BR1051">
        <v>80.88885498046875</v>
      </c>
      <c r="BS1051">
        <v>80.787933349609375</v>
      </c>
      <c r="BT1051">
        <v>80.381294250488281</v>
      </c>
      <c r="BU1051">
        <v>80.421920776367188</v>
      </c>
      <c r="BV1051">
        <v>80.025627136230469</v>
      </c>
      <c r="BW1051">
        <v>75.557304382324219</v>
      </c>
      <c r="BX1051">
        <v>71.731925964355469</v>
      </c>
      <c r="BY1051">
        <v>69.749809265136719</v>
      </c>
      <c r="BZ1051">
        <v>68.147308349609375</v>
      </c>
      <c r="CA1051">
        <v>66.986297607421875</v>
      </c>
      <c r="CB1051">
        <v>66.2799072265625</v>
      </c>
      <c r="CC1051">
        <v>3.26534104347229</v>
      </c>
      <c r="CD1051">
        <v>2.6163184642791748</v>
      </c>
      <c r="CE1051">
        <v>2.1953473091125488</v>
      </c>
      <c r="CF1051">
        <v>2.8596289157867432</v>
      </c>
      <c r="CG1051">
        <v>3.4993486404418945</v>
      </c>
      <c r="CH1051">
        <v>4.2519426345825195</v>
      </c>
      <c r="CI1051">
        <v>3.8131914138793945</v>
      </c>
      <c r="CJ1051">
        <v>3.6931922435760498</v>
      </c>
      <c r="CK1051">
        <v>2.0163280963897705</v>
      </c>
      <c r="CL1051">
        <v>3.6995830535888672</v>
      </c>
      <c r="CM1051">
        <v>3.5087487697601318</v>
      </c>
      <c r="CN1051">
        <v>3.4163119792938232</v>
      </c>
      <c r="CO1051">
        <v>3.1381130218505859</v>
      </c>
      <c r="CP1051">
        <v>3.0068280696868896</v>
      </c>
      <c r="CQ1051">
        <v>3.2078895568847656</v>
      </c>
      <c r="CR1051">
        <v>4.2577104568481445</v>
      </c>
      <c r="CS1051">
        <v>3.4596588611602783</v>
      </c>
      <c r="CT1051">
        <v>3.5349459648132324</v>
      </c>
      <c r="CU1051">
        <v>4.156679630279541</v>
      </c>
      <c r="CV1051">
        <v>4.6020784378051758</v>
      </c>
      <c r="CW1051">
        <v>4.8186306953430176</v>
      </c>
      <c r="CX1051">
        <v>5.0166707038879395</v>
      </c>
      <c r="CY1051">
        <v>4.4833183288574219</v>
      </c>
      <c r="CZ1051">
        <v>3.9399662017822266</v>
      </c>
    </row>
    <row r="1052" spans="1:104" x14ac:dyDescent="0.25">
      <c r="A1052" t="s">
        <v>1147</v>
      </c>
      <c r="B1052" t="s">
        <v>24</v>
      </c>
      <c r="C1052" t="s">
        <v>26</v>
      </c>
      <c r="D1052" t="s">
        <v>186</v>
      </c>
      <c r="E1052" t="s">
        <v>182</v>
      </c>
      <c r="F1052">
        <v>2019</v>
      </c>
      <c r="G1052" t="s">
        <v>179</v>
      </c>
      <c r="H1052">
        <v>11</v>
      </c>
      <c r="I1052">
        <v>137.19331359863281</v>
      </c>
      <c r="J1052">
        <v>134.03509521484375</v>
      </c>
      <c r="K1052">
        <v>131.86061096191406</v>
      </c>
      <c r="L1052">
        <v>131.94119262695312</v>
      </c>
      <c r="M1052">
        <v>138.26676940917969</v>
      </c>
      <c r="N1052">
        <v>148.96255493164062</v>
      </c>
      <c r="O1052">
        <v>163.26406860351562</v>
      </c>
      <c r="P1052">
        <v>178.24363708496094</v>
      </c>
      <c r="Q1052">
        <v>188.01409912109375</v>
      </c>
      <c r="R1052">
        <v>194.94326782226562</v>
      </c>
      <c r="S1052">
        <v>201.7457275390625</v>
      </c>
      <c r="T1052">
        <v>203.357666015625</v>
      </c>
      <c r="U1052">
        <v>204.92213439941406</v>
      </c>
      <c r="V1052">
        <v>206.74467468261719</v>
      </c>
      <c r="W1052">
        <v>204.91253662109375</v>
      </c>
      <c r="X1052">
        <v>198.04129028320312</v>
      </c>
      <c r="Y1052">
        <v>190.9766845703125</v>
      </c>
      <c r="Z1052">
        <v>184.26426696777344</v>
      </c>
      <c r="AA1052">
        <v>174.36083984375</v>
      </c>
      <c r="AB1052">
        <v>167.12422180175781</v>
      </c>
      <c r="AC1052">
        <v>162.92201232910156</v>
      </c>
      <c r="AD1052">
        <v>154.81230163574219</v>
      </c>
      <c r="AE1052">
        <v>148.29563903808594</v>
      </c>
      <c r="AF1052">
        <v>143.23841857910156</v>
      </c>
      <c r="AG1052">
        <v>-0.30387037992477417</v>
      </c>
      <c r="AH1052">
        <v>0.62621092796325684</v>
      </c>
      <c r="AI1052">
        <v>3.3874325454235077E-2</v>
      </c>
      <c r="AJ1052">
        <v>0.19181627035140991</v>
      </c>
      <c r="AK1052">
        <v>-0.82442563772201538</v>
      </c>
      <c r="AL1052">
        <v>-1.6441748142242432</v>
      </c>
      <c r="AM1052">
        <v>-3.0770058631896973</v>
      </c>
      <c r="AN1052">
        <v>-2.9243481159210205</v>
      </c>
      <c r="AO1052">
        <v>-1.352118968963623</v>
      </c>
      <c r="AP1052">
        <v>0.59095364809036255</v>
      </c>
      <c r="AQ1052">
        <v>4.0373592376708984</v>
      </c>
      <c r="AR1052">
        <v>15.141823768615723</v>
      </c>
      <c r="AS1052">
        <v>14.797067642211914</v>
      </c>
      <c r="AT1052">
        <v>13.735803604125977</v>
      </c>
      <c r="AU1052">
        <v>12.897076606750488</v>
      </c>
      <c r="AV1052">
        <v>11.571146965026855</v>
      </c>
      <c r="AW1052">
        <v>11.586109161376953</v>
      </c>
      <c r="AX1052">
        <v>9.0443916320800781</v>
      </c>
      <c r="AY1052">
        <v>1.5000704526901245</v>
      </c>
      <c r="AZ1052">
        <v>1.1014533042907715</v>
      </c>
      <c r="BA1052">
        <v>1.1454383134841919</v>
      </c>
      <c r="BB1052">
        <v>0.39208614826202393</v>
      </c>
      <c r="BC1052">
        <v>0.39568862318992615</v>
      </c>
      <c r="BD1052">
        <v>0.80827081203460693</v>
      </c>
      <c r="BE1052">
        <v>60.677078247070313</v>
      </c>
      <c r="BF1052">
        <v>60.75177001953125</v>
      </c>
      <c r="BG1052">
        <v>59.852851867675781</v>
      </c>
      <c r="BH1052">
        <v>59.509353637695313</v>
      </c>
      <c r="BI1052">
        <v>60.011928558349609</v>
      </c>
      <c r="BJ1052">
        <v>60.373386383056641</v>
      </c>
      <c r="BK1052">
        <v>59.575775146484375</v>
      </c>
      <c r="BL1052">
        <v>59.144390106201172</v>
      </c>
      <c r="BM1052">
        <v>61.612075805664063</v>
      </c>
      <c r="BN1052">
        <v>64.609695434570313</v>
      </c>
      <c r="BO1052">
        <v>67.226760864257813</v>
      </c>
      <c r="BP1052">
        <v>69.265296936035156</v>
      </c>
      <c r="BQ1052">
        <v>70.374656677246094</v>
      </c>
      <c r="BR1052">
        <v>70.772270202636719</v>
      </c>
      <c r="BS1052">
        <v>69.584571838378906</v>
      </c>
      <c r="BT1052">
        <v>69.265296936035156</v>
      </c>
      <c r="BU1052">
        <v>68.44696044921875</v>
      </c>
      <c r="BV1052">
        <v>66.549537658691406</v>
      </c>
      <c r="BW1052">
        <v>65.490653991699219</v>
      </c>
      <c r="BX1052">
        <v>64.274688720703125</v>
      </c>
      <c r="BY1052">
        <v>63.834888458251953</v>
      </c>
      <c r="BZ1052">
        <v>62.974506378173828</v>
      </c>
      <c r="CA1052">
        <v>62.296161651611328</v>
      </c>
      <c r="CB1052">
        <v>61.740737915039063</v>
      </c>
      <c r="CC1052">
        <v>3.312608003616333</v>
      </c>
      <c r="CD1052">
        <v>2.6591658592224121</v>
      </c>
      <c r="CE1052">
        <v>2.2422170639038086</v>
      </c>
      <c r="CF1052">
        <v>2.936936616897583</v>
      </c>
      <c r="CG1052">
        <v>3.6096653938293457</v>
      </c>
      <c r="CH1052">
        <v>4.3528923988342285</v>
      </c>
      <c r="CI1052">
        <v>3.8584709167480469</v>
      </c>
      <c r="CJ1052">
        <v>3.7691967487335205</v>
      </c>
      <c r="CK1052">
        <v>2.0445363521575928</v>
      </c>
      <c r="CL1052">
        <v>3.7233245372772217</v>
      </c>
      <c r="CM1052">
        <v>3.5056886672973633</v>
      </c>
      <c r="CN1052">
        <v>3.385242223739624</v>
      </c>
      <c r="CO1052">
        <v>3.1066231727600098</v>
      </c>
      <c r="CP1052">
        <v>2.9718585014343262</v>
      </c>
      <c r="CQ1052">
        <v>3.1683139801025391</v>
      </c>
      <c r="CR1052">
        <v>4.1949934959411621</v>
      </c>
      <c r="CS1052">
        <v>3.4258294105529785</v>
      </c>
      <c r="CT1052">
        <v>3.5443813800811768</v>
      </c>
      <c r="CU1052">
        <v>4.0892024040222168</v>
      </c>
      <c r="CV1052">
        <v>4.4914851188659668</v>
      </c>
      <c r="CW1052">
        <v>4.774017333984375</v>
      </c>
      <c r="CX1052">
        <v>5.0201549530029297</v>
      </c>
      <c r="CY1052">
        <v>4.4972295761108398</v>
      </c>
      <c r="CZ1052">
        <v>3.9702720642089844</v>
      </c>
    </row>
    <row r="1053" spans="1:104" x14ac:dyDescent="0.25">
      <c r="A1053" t="s">
        <v>1148</v>
      </c>
      <c r="B1053" t="s">
        <v>24</v>
      </c>
      <c r="C1053" t="s">
        <v>26</v>
      </c>
      <c r="D1053" t="s">
        <v>186</v>
      </c>
      <c r="E1053" t="s">
        <v>182</v>
      </c>
      <c r="F1053">
        <v>2019</v>
      </c>
      <c r="G1053" t="s">
        <v>180</v>
      </c>
      <c r="H1053">
        <v>12</v>
      </c>
      <c r="I1053">
        <v>128.25358581542969</v>
      </c>
      <c r="J1053">
        <v>125.77610015869141</v>
      </c>
      <c r="K1053">
        <v>124.35281372070312</v>
      </c>
      <c r="L1053">
        <v>124.12297058105469</v>
      </c>
      <c r="M1053">
        <v>129.91622924804687</v>
      </c>
      <c r="N1053">
        <v>140.17350769042969</v>
      </c>
      <c r="O1053">
        <v>155.10940551757813</v>
      </c>
      <c r="P1053">
        <v>167.27285766601562</v>
      </c>
      <c r="Q1053">
        <v>173.62773132324219</v>
      </c>
      <c r="R1053">
        <v>176.19842529296875</v>
      </c>
      <c r="S1053">
        <v>177.5006103515625</v>
      </c>
      <c r="T1053">
        <v>175.83372497558594</v>
      </c>
      <c r="U1053">
        <v>174.7730712890625</v>
      </c>
      <c r="V1053">
        <v>174.14019775390625</v>
      </c>
      <c r="W1053">
        <v>172.1976318359375</v>
      </c>
      <c r="X1053">
        <v>168.27964782714844</v>
      </c>
      <c r="Y1053">
        <v>166.56092834472656</v>
      </c>
      <c r="Z1053">
        <v>165.6251220703125</v>
      </c>
      <c r="AA1053">
        <v>159.70436096191406</v>
      </c>
      <c r="AB1053">
        <v>154.11666870117187</v>
      </c>
      <c r="AC1053">
        <v>150.29946899414062</v>
      </c>
      <c r="AD1053">
        <v>144.486328125</v>
      </c>
      <c r="AE1053">
        <v>138.4886474609375</v>
      </c>
      <c r="AF1053">
        <v>133.35951232910156</v>
      </c>
      <c r="AG1053">
        <v>-0.51093399524688721</v>
      </c>
      <c r="AH1053">
        <v>0.61738532781600952</v>
      </c>
      <c r="AI1053">
        <v>-0.19007311761379242</v>
      </c>
      <c r="AJ1053">
        <v>-0.16148987412452698</v>
      </c>
      <c r="AK1053">
        <v>-1.4352223873138428</v>
      </c>
      <c r="AL1053">
        <v>-2.9287700653076172</v>
      </c>
      <c r="AM1053">
        <v>-4.086179256439209</v>
      </c>
      <c r="AN1053">
        <v>-4.8922638893127441</v>
      </c>
      <c r="AO1053">
        <v>-3.0661170482635498</v>
      </c>
      <c r="AP1053">
        <v>-0.24347831308841705</v>
      </c>
      <c r="AQ1053">
        <v>2.8977622985839844</v>
      </c>
      <c r="AR1053">
        <v>11.781482696533203</v>
      </c>
      <c r="AS1053">
        <v>11.006683349609375</v>
      </c>
      <c r="AT1053">
        <v>10.020613670349121</v>
      </c>
      <c r="AU1053">
        <v>9.2072944641113281</v>
      </c>
      <c r="AV1053">
        <v>7.1282267570495605</v>
      </c>
      <c r="AW1053">
        <v>7.3654332160949707</v>
      </c>
      <c r="AX1053">
        <v>4.8397989273071289</v>
      </c>
      <c r="AY1053">
        <v>-1.699413537979126</v>
      </c>
      <c r="AZ1053">
        <v>-0.69677454233169556</v>
      </c>
      <c r="BA1053">
        <v>0.11705830693244934</v>
      </c>
      <c r="BB1053">
        <v>-0.53949308395385742</v>
      </c>
      <c r="BC1053">
        <v>-0.61608856916427612</v>
      </c>
      <c r="BD1053">
        <v>-6.1873304657638073E-3</v>
      </c>
      <c r="BE1053">
        <v>50.322303771972656</v>
      </c>
      <c r="BF1053">
        <v>49.926200866699219</v>
      </c>
      <c r="BG1053">
        <v>49.004188537597656</v>
      </c>
      <c r="BH1053">
        <v>49.037643432617188</v>
      </c>
      <c r="BI1053">
        <v>48.222976684570313</v>
      </c>
      <c r="BJ1053">
        <v>47.906444549560547</v>
      </c>
      <c r="BK1053">
        <v>47.704620361328125</v>
      </c>
      <c r="BL1053">
        <v>47.225959777832031</v>
      </c>
      <c r="BM1053">
        <v>51.661205291748047</v>
      </c>
      <c r="BN1053">
        <v>56.846538543701172</v>
      </c>
      <c r="BO1053">
        <v>60.709373474121094</v>
      </c>
      <c r="BP1053">
        <v>62.236679077148438</v>
      </c>
      <c r="BQ1053">
        <v>63.749809265136719</v>
      </c>
      <c r="BR1053">
        <v>66.60528564453125</v>
      </c>
      <c r="BS1053">
        <v>65.73052978515625</v>
      </c>
      <c r="BT1053">
        <v>63.6610107421875</v>
      </c>
      <c r="BU1053">
        <v>62.188316345214844</v>
      </c>
      <c r="BV1053">
        <v>60.862655639648437</v>
      </c>
      <c r="BW1053">
        <v>60.007175445556641</v>
      </c>
      <c r="BX1053">
        <v>57.323703765869141</v>
      </c>
      <c r="BY1053">
        <v>56.240680694580078</v>
      </c>
      <c r="BZ1053">
        <v>54.734714508056641</v>
      </c>
      <c r="CA1053">
        <v>54.403274536132813</v>
      </c>
      <c r="CB1053">
        <v>54.093181610107422</v>
      </c>
      <c r="CC1053">
        <v>3.6647810935974121</v>
      </c>
      <c r="CD1053">
        <v>2.9536752700805664</v>
      </c>
      <c r="CE1053">
        <v>2.5032670497894287</v>
      </c>
      <c r="CF1053">
        <v>3.2701630592346191</v>
      </c>
      <c r="CG1053">
        <v>4.0134429931640625</v>
      </c>
      <c r="CH1053">
        <v>4.8456087112426758</v>
      </c>
      <c r="CI1053">
        <v>4.33734130859375</v>
      </c>
      <c r="CJ1053">
        <v>4.1853108406066895</v>
      </c>
      <c r="CK1053">
        <v>2.2347874641418457</v>
      </c>
      <c r="CL1053">
        <v>3.9784631729125977</v>
      </c>
      <c r="CM1053">
        <v>3.6480338573455811</v>
      </c>
      <c r="CN1053">
        <v>3.4640345573425293</v>
      </c>
      <c r="CO1053">
        <v>3.135932445526123</v>
      </c>
      <c r="CP1053">
        <v>2.9625289440155029</v>
      </c>
      <c r="CQ1053">
        <v>3.152015209197998</v>
      </c>
      <c r="CR1053">
        <v>4.2190027236938477</v>
      </c>
      <c r="CS1053">
        <v>3.5374963283538818</v>
      </c>
      <c r="CT1053">
        <v>3.7709798812866211</v>
      </c>
      <c r="CU1053">
        <v>4.4331455230712891</v>
      </c>
      <c r="CV1053">
        <v>4.9060697555541992</v>
      </c>
      <c r="CW1053">
        <v>5.2164797782897949</v>
      </c>
      <c r="CX1053">
        <v>5.5334138870239258</v>
      </c>
      <c r="CY1053">
        <v>4.9699854850769043</v>
      </c>
      <c r="CZ1053">
        <v>4.3756418228149414</v>
      </c>
    </row>
    <row r="1054" spans="1:104" x14ac:dyDescent="0.25">
      <c r="A1054" t="s">
        <v>1149</v>
      </c>
      <c r="B1054" t="s">
        <v>24</v>
      </c>
      <c r="C1054" t="s">
        <v>26</v>
      </c>
      <c r="D1054" t="s">
        <v>186</v>
      </c>
      <c r="E1054" t="s">
        <v>182</v>
      </c>
      <c r="F1054">
        <v>2019</v>
      </c>
      <c r="G1054" t="s">
        <v>181</v>
      </c>
      <c r="H1054">
        <v>8</v>
      </c>
      <c r="I1054">
        <v>153.13575744628906</v>
      </c>
      <c r="J1054">
        <v>149.47261047363281</v>
      </c>
      <c r="K1054">
        <v>146.52479553222656</v>
      </c>
      <c r="L1054">
        <v>146.1761474609375</v>
      </c>
      <c r="M1054">
        <v>152.43226623535156</v>
      </c>
      <c r="N1054">
        <v>167.95347595214844</v>
      </c>
      <c r="O1054">
        <v>183.44866943359375</v>
      </c>
      <c r="P1054">
        <v>198.36006164550781</v>
      </c>
      <c r="Q1054">
        <v>208.62068176269531</v>
      </c>
      <c r="R1054">
        <v>215.78669738769531</v>
      </c>
      <c r="S1054">
        <v>222.72492980957031</v>
      </c>
      <c r="T1054">
        <v>224.23283386230469</v>
      </c>
      <c r="U1054">
        <v>225.76850891113281</v>
      </c>
      <c r="V1054">
        <v>226.4852294921875</v>
      </c>
      <c r="W1054">
        <v>225.17619323730469</v>
      </c>
      <c r="X1054">
        <v>220.03965759277344</v>
      </c>
      <c r="Y1054">
        <v>213.882080078125</v>
      </c>
      <c r="Z1054">
        <v>205.30471801757812</v>
      </c>
      <c r="AA1054">
        <v>195.93490600585937</v>
      </c>
      <c r="AB1054">
        <v>190.60093688964844</v>
      </c>
      <c r="AC1054">
        <v>186.41609191894531</v>
      </c>
      <c r="AD1054">
        <v>177.12278747558594</v>
      </c>
      <c r="AE1054">
        <v>168.99317932128906</v>
      </c>
      <c r="AF1054">
        <v>161.6231689453125</v>
      </c>
      <c r="AG1054">
        <v>-7.756458967924118E-2</v>
      </c>
      <c r="AH1054">
        <v>0.66614633798599243</v>
      </c>
      <c r="AI1054">
        <v>0.28772887587547302</v>
      </c>
      <c r="AJ1054">
        <v>0.59962832927703857</v>
      </c>
      <c r="AK1054">
        <v>-0.15881988406181335</v>
      </c>
      <c r="AL1054">
        <v>-0.24856097996234894</v>
      </c>
      <c r="AM1054">
        <v>-2.1298089027404785</v>
      </c>
      <c r="AN1054">
        <v>-0.79509556293487549</v>
      </c>
      <c r="AO1054">
        <v>0.60072809457778931</v>
      </c>
      <c r="AP1054">
        <v>1.5755815505981445</v>
      </c>
      <c r="AQ1054">
        <v>5.2951483726501465</v>
      </c>
      <c r="AR1054">
        <v>18.372419357299805</v>
      </c>
      <c r="AS1054">
        <v>18.363519668579102</v>
      </c>
      <c r="AT1054">
        <v>17.040348052978516</v>
      </c>
      <c r="AU1054">
        <v>16.243476867675781</v>
      </c>
      <c r="AV1054">
        <v>16.240663528442383</v>
      </c>
      <c r="AW1054">
        <v>16.342714309692383</v>
      </c>
      <c r="AX1054">
        <v>13.978241920471191</v>
      </c>
      <c r="AY1054">
        <v>5.2874283790588379</v>
      </c>
      <c r="AZ1054">
        <v>3.2903327941894531</v>
      </c>
      <c r="BA1054">
        <v>2.4371330738067627</v>
      </c>
      <c r="BB1054">
        <v>1.5387018918991089</v>
      </c>
      <c r="BC1054">
        <v>1.6036666631698608</v>
      </c>
      <c r="BD1054">
        <v>1.7947841882705688</v>
      </c>
      <c r="BE1054">
        <v>67.50823974609375</v>
      </c>
      <c r="BF1054">
        <v>67.252601623535156</v>
      </c>
      <c r="BG1054">
        <v>66.799407958984375</v>
      </c>
      <c r="BH1054">
        <v>66.426010131835938</v>
      </c>
      <c r="BI1054">
        <v>66.089080810546875</v>
      </c>
      <c r="BJ1054">
        <v>66.046890258789063</v>
      </c>
      <c r="BK1054">
        <v>66.456275939941406</v>
      </c>
      <c r="BL1054">
        <v>67.562774658203125</v>
      </c>
      <c r="BM1054">
        <v>70.107322692871094</v>
      </c>
      <c r="BN1054">
        <v>73.362052917480469</v>
      </c>
      <c r="BO1054">
        <v>76.656829833984375</v>
      </c>
      <c r="BP1054">
        <v>77.97357177734375</v>
      </c>
      <c r="BQ1054">
        <v>78.976036071777344</v>
      </c>
      <c r="BR1054">
        <v>79.858078002929688</v>
      </c>
      <c r="BS1054">
        <v>80.619552612304688</v>
      </c>
      <c r="BT1054">
        <v>80.94830322265625</v>
      </c>
      <c r="BU1054">
        <v>80.631637573242188</v>
      </c>
      <c r="BV1054">
        <v>79.698806762695313</v>
      </c>
      <c r="BW1054">
        <v>77.163749694824219</v>
      </c>
      <c r="BX1054">
        <v>74.829887390136719</v>
      </c>
      <c r="BY1054">
        <v>72.619979858398438</v>
      </c>
      <c r="BZ1054">
        <v>71.713180541992188</v>
      </c>
      <c r="CA1054">
        <v>70.773933410644531</v>
      </c>
      <c r="CB1054">
        <v>70.156097412109375</v>
      </c>
      <c r="CC1054">
        <v>3.26483154296875</v>
      </c>
      <c r="CD1054">
        <v>2.6177506446838379</v>
      </c>
      <c r="CE1054">
        <v>2.1986391544342041</v>
      </c>
      <c r="CF1054">
        <v>2.872544527053833</v>
      </c>
      <c r="CG1054">
        <v>3.5144319534301758</v>
      </c>
      <c r="CH1054">
        <v>4.334897518157959</v>
      </c>
      <c r="CI1054">
        <v>3.8284769058227539</v>
      </c>
      <c r="CJ1054">
        <v>3.7027590274810791</v>
      </c>
      <c r="CK1054">
        <v>2.0030601024627686</v>
      </c>
      <c r="CL1054">
        <v>3.6357631683349609</v>
      </c>
      <c r="CM1054">
        <v>3.4149508476257324</v>
      </c>
      <c r="CN1054">
        <v>3.2953500747680664</v>
      </c>
      <c r="CO1054">
        <v>3.0217468738555908</v>
      </c>
      <c r="CP1054">
        <v>2.8742256164550781</v>
      </c>
      <c r="CQ1054">
        <v>3.0740492343902588</v>
      </c>
      <c r="CR1054">
        <v>4.1150360107421875</v>
      </c>
      <c r="CS1054">
        <v>3.3871209621429443</v>
      </c>
      <c r="CT1054">
        <v>3.4855649471282959</v>
      </c>
      <c r="CU1054">
        <v>4.0575547218322754</v>
      </c>
      <c r="CV1054">
        <v>4.5266966819763184</v>
      </c>
      <c r="CW1054">
        <v>4.8265161514282227</v>
      </c>
      <c r="CX1054">
        <v>5.0723366737365723</v>
      </c>
      <c r="CY1054">
        <v>4.5252790451049805</v>
      </c>
      <c r="CZ1054">
        <v>3.9551882743835449</v>
      </c>
    </row>
    <row r="1055" spans="1:104" x14ac:dyDescent="0.25">
      <c r="A1055" t="s">
        <v>1150</v>
      </c>
      <c r="B1055" t="s">
        <v>24</v>
      </c>
      <c r="C1055" t="s">
        <v>26</v>
      </c>
      <c r="D1055" t="s">
        <v>186</v>
      </c>
      <c r="E1055" t="s">
        <v>182</v>
      </c>
      <c r="F1055">
        <v>2020</v>
      </c>
      <c r="G1055" t="s">
        <v>169</v>
      </c>
      <c r="H1055">
        <v>1</v>
      </c>
      <c r="I1055">
        <v>125.32839202880859</v>
      </c>
      <c r="J1055">
        <v>122.38432312011719</v>
      </c>
      <c r="K1055">
        <v>121.46600341796875</v>
      </c>
      <c r="L1055">
        <v>121.77810668945312</v>
      </c>
      <c r="M1055">
        <v>128.7603759765625</v>
      </c>
      <c r="N1055">
        <v>140.64445495605469</v>
      </c>
      <c r="O1055">
        <v>158.44111633300781</v>
      </c>
      <c r="P1055">
        <v>171.72833251953125</v>
      </c>
      <c r="Q1055">
        <v>176.22698974609375</v>
      </c>
      <c r="R1055">
        <v>176.84312438964844</v>
      </c>
      <c r="S1055">
        <v>178.33163452148437</v>
      </c>
      <c r="T1055">
        <v>175.49284362792969</v>
      </c>
      <c r="U1055">
        <v>174.39076232910156</v>
      </c>
      <c r="V1055">
        <v>173.24002075195312</v>
      </c>
      <c r="W1055">
        <v>170.02093505859375</v>
      </c>
      <c r="X1055">
        <v>166.038330078125</v>
      </c>
      <c r="Y1055">
        <v>163.52476501464844</v>
      </c>
      <c r="Z1055">
        <v>162.00689697265625</v>
      </c>
      <c r="AA1055">
        <v>157.77435302734375</v>
      </c>
      <c r="AB1055">
        <v>151.90069580078125</v>
      </c>
      <c r="AC1055">
        <v>148.15138244628906</v>
      </c>
      <c r="AD1055">
        <v>142.1497802734375</v>
      </c>
      <c r="AE1055">
        <v>137.01203918457031</v>
      </c>
      <c r="AF1055">
        <v>132.02984619140625</v>
      </c>
      <c r="AG1055">
        <v>-0.58486634492874146</v>
      </c>
      <c r="AH1055">
        <v>0.6014518141746521</v>
      </c>
      <c r="AI1055">
        <v>-0.26844415068626404</v>
      </c>
      <c r="AJ1055">
        <v>-0.28527870774269104</v>
      </c>
      <c r="AK1055">
        <v>-1.6687889099121094</v>
      </c>
      <c r="AL1055">
        <v>-3.4492590427398682</v>
      </c>
      <c r="AM1055">
        <v>-4.6022953987121582</v>
      </c>
      <c r="AN1055">
        <v>-5.8039183616638184</v>
      </c>
      <c r="AO1055">
        <v>-3.765254020690918</v>
      </c>
      <c r="AP1055">
        <v>-0.52873742580413818</v>
      </c>
      <c r="AQ1055">
        <v>2.632706880569458</v>
      </c>
      <c r="AR1055">
        <v>11.227176666259766</v>
      </c>
      <c r="AS1055">
        <v>10.340096473693848</v>
      </c>
      <c r="AT1055">
        <v>9.3719663619995117</v>
      </c>
      <c r="AU1055">
        <v>8.5075750350952148</v>
      </c>
      <c r="AV1055">
        <v>6.1136074066162109</v>
      </c>
      <c r="AW1055">
        <v>6.3021640777587891</v>
      </c>
      <c r="AX1055">
        <v>3.6144568920135498</v>
      </c>
      <c r="AY1055">
        <v>-2.735759973526001</v>
      </c>
      <c r="AZ1055">
        <v>-1.274882435798645</v>
      </c>
      <c r="BA1055">
        <v>-0.2075662761926651</v>
      </c>
      <c r="BB1055">
        <v>-0.87340885400772095</v>
      </c>
      <c r="BC1055">
        <v>-0.9362826943397522</v>
      </c>
      <c r="BD1055">
        <v>-0.25931280851364136</v>
      </c>
      <c r="BE1055">
        <v>49.779911041259766</v>
      </c>
      <c r="BF1055">
        <v>49.148712158203125</v>
      </c>
      <c r="BG1055">
        <v>48.559913635253906</v>
      </c>
      <c r="BH1055">
        <v>48.271152496337891</v>
      </c>
      <c r="BI1055">
        <v>47.49822998046875</v>
      </c>
      <c r="BJ1055">
        <v>47.019561767578125</v>
      </c>
      <c r="BK1055">
        <v>47.834232330322266</v>
      </c>
      <c r="BL1055">
        <v>47.075286865234375</v>
      </c>
      <c r="BM1055">
        <v>48.662876129150391</v>
      </c>
      <c r="BN1055">
        <v>52.036243438720703</v>
      </c>
      <c r="BO1055">
        <v>54.789226531982422</v>
      </c>
      <c r="BP1055">
        <v>56.973163604736328</v>
      </c>
      <c r="BQ1055">
        <v>58.643123626708984</v>
      </c>
      <c r="BR1055">
        <v>58.965152740478516</v>
      </c>
      <c r="BS1055">
        <v>59.066062927246094</v>
      </c>
      <c r="BT1055">
        <v>58.811496734619141</v>
      </c>
      <c r="BU1055">
        <v>57.795005798339844</v>
      </c>
      <c r="BV1055">
        <v>55.9232177734375</v>
      </c>
      <c r="BW1055">
        <v>54.085628509521484</v>
      </c>
      <c r="BX1055">
        <v>53.319137573242188</v>
      </c>
      <c r="BY1055">
        <v>50.868705749511719</v>
      </c>
      <c r="BZ1055">
        <v>49.240489959716797</v>
      </c>
      <c r="CA1055">
        <v>47.350162506103516</v>
      </c>
      <c r="CB1055">
        <v>46.071929931640625</v>
      </c>
      <c r="CC1055">
        <v>3.8060696125030518</v>
      </c>
      <c r="CD1055">
        <v>3.0536930561065674</v>
      </c>
      <c r="CE1055">
        <v>2.5978744029998779</v>
      </c>
      <c r="CF1055">
        <v>3.409320592880249</v>
      </c>
      <c r="CG1055">
        <v>4.2278218269348145</v>
      </c>
      <c r="CH1055">
        <v>5.1692204475402832</v>
      </c>
      <c r="CI1055">
        <v>4.7092700004577637</v>
      </c>
      <c r="CJ1055">
        <v>4.5667386054992676</v>
      </c>
      <c r="CK1055">
        <v>2.4101417064666748</v>
      </c>
      <c r="CL1055">
        <v>4.2504267692565918</v>
      </c>
      <c r="CM1055">
        <v>3.8982172012329102</v>
      </c>
      <c r="CN1055">
        <v>3.6743617057800293</v>
      </c>
      <c r="CO1055">
        <v>3.3250963687896729</v>
      </c>
      <c r="CP1055">
        <v>3.1320102214813232</v>
      </c>
      <c r="CQ1055">
        <v>3.3062705993652344</v>
      </c>
      <c r="CR1055">
        <v>4.4234142303466797</v>
      </c>
      <c r="CS1055">
        <v>3.6878242492675781</v>
      </c>
      <c r="CT1055">
        <v>3.9167280197143555</v>
      </c>
      <c r="CU1055">
        <v>4.6549406051635742</v>
      </c>
      <c r="CV1055">
        <v>5.1423916816711426</v>
      </c>
      <c r="CW1055">
        <v>5.4711313247680664</v>
      </c>
      <c r="CX1055">
        <v>5.7999825477600098</v>
      </c>
      <c r="CY1055">
        <v>5.2258739471435547</v>
      </c>
      <c r="CZ1055">
        <v>4.6027235984802246</v>
      </c>
    </row>
    <row r="1056" spans="1:104" x14ac:dyDescent="0.25">
      <c r="A1056" t="s">
        <v>1151</v>
      </c>
      <c r="B1056" t="s">
        <v>24</v>
      </c>
      <c r="C1056" t="s">
        <v>26</v>
      </c>
      <c r="D1056" t="s">
        <v>186</v>
      </c>
      <c r="E1056" t="s">
        <v>182</v>
      </c>
      <c r="F1056">
        <v>2020</v>
      </c>
      <c r="G1056" t="s">
        <v>170</v>
      </c>
      <c r="H1056">
        <v>2</v>
      </c>
      <c r="I1056">
        <v>127.89632415771484</v>
      </c>
      <c r="J1056">
        <v>124.62002563476562</v>
      </c>
      <c r="K1056">
        <v>123.14882659912109</v>
      </c>
      <c r="L1056">
        <v>123.76554870605469</v>
      </c>
      <c r="M1056">
        <v>129.96939086914062</v>
      </c>
      <c r="N1056">
        <v>141.41342163085937</v>
      </c>
      <c r="O1056">
        <v>158.69059753417969</v>
      </c>
      <c r="P1056">
        <v>169.49238586425781</v>
      </c>
      <c r="Q1056">
        <v>174.569091796875</v>
      </c>
      <c r="R1056">
        <v>175.78871154785156</v>
      </c>
      <c r="S1056">
        <v>178.85993957519531</v>
      </c>
      <c r="T1056">
        <v>177.10125732421875</v>
      </c>
      <c r="U1056">
        <v>177.28060913085937</v>
      </c>
      <c r="V1056">
        <v>176.47190856933594</v>
      </c>
      <c r="W1056">
        <v>174.10881042480469</v>
      </c>
      <c r="X1056">
        <v>169.21809387207031</v>
      </c>
      <c r="Y1056">
        <v>164.80105590820312</v>
      </c>
      <c r="Z1056">
        <v>164.45549011230469</v>
      </c>
      <c r="AA1056">
        <v>162.50311279296875</v>
      </c>
      <c r="AB1056">
        <v>156.52128601074219</v>
      </c>
      <c r="AC1056">
        <v>152.44877624511719</v>
      </c>
      <c r="AD1056">
        <v>145.35833740234375</v>
      </c>
      <c r="AE1056">
        <v>138.99063110351562</v>
      </c>
      <c r="AF1056">
        <v>133.96861267089844</v>
      </c>
      <c r="AG1056">
        <v>-0.56423813104629517</v>
      </c>
      <c r="AH1056">
        <v>0.61123251914978027</v>
      </c>
      <c r="AI1056">
        <v>-0.2402903139591217</v>
      </c>
      <c r="AJ1056">
        <v>-0.24296638369560242</v>
      </c>
      <c r="AK1056">
        <v>-1.5923670530319214</v>
      </c>
      <c r="AL1056">
        <v>-3.27535080909729</v>
      </c>
      <c r="AM1056">
        <v>-4.4481382369995117</v>
      </c>
      <c r="AN1056">
        <v>-5.4297652244567871</v>
      </c>
      <c r="AO1056">
        <v>-3.4814903736114502</v>
      </c>
      <c r="AP1056">
        <v>-0.41857254505157471</v>
      </c>
      <c r="AQ1056">
        <v>2.7466392517089844</v>
      </c>
      <c r="AR1056">
        <v>11.549036979675293</v>
      </c>
      <c r="AS1056">
        <v>10.765457153320313</v>
      </c>
      <c r="AT1056">
        <v>9.7850246429443359</v>
      </c>
      <c r="AU1056">
        <v>8.9431819915771484</v>
      </c>
      <c r="AV1056">
        <v>6.5891656875610352</v>
      </c>
      <c r="AW1056">
        <v>6.7079005241394043</v>
      </c>
      <c r="AX1056">
        <v>4.1057915687561035</v>
      </c>
      <c r="AY1056">
        <v>-2.3993990421295166</v>
      </c>
      <c r="AZ1056">
        <v>-1.0804679393768311</v>
      </c>
      <c r="BA1056">
        <v>-8.5440889000892639E-2</v>
      </c>
      <c r="BB1056">
        <v>-0.76440238952636719</v>
      </c>
      <c r="BC1056">
        <v>-0.81899005174636841</v>
      </c>
      <c r="BD1056">
        <v>-0.16177204251289368</v>
      </c>
      <c r="BE1056">
        <v>52.507453918457031</v>
      </c>
      <c r="BF1056">
        <v>52.279911041259766</v>
      </c>
      <c r="BG1056">
        <v>51.345970153808594</v>
      </c>
      <c r="BH1056">
        <v>49.761550903320313</v>
      </c>
      <c r="BI1056">
        <v>49.230152130126953</v>
      </c>
      <c r="BJ1056">
        <v>48.692317962646484</v>
      </c>
      <c r="BK1056">
        <v>48.127655029296875</v>
      </c>
      <c r="BL1056">
        <v>47.83245849609375</v>
      </c>
      <c r="BM1056">
        <v>50.938129425048828</v>
      </c>
      <c r="BN1056">
        <v>53.962169647216797</v>
      </c>
      <c r="BO1056">
        <v>56.701637268066406</v>
      </c>
      <c r="BP1056">
        <v>57.769748687744141</v>
      </c>
      <c r="BQ1056">
        <v>58.596347808837891</v>
      </c>
      <c r="BR1056">
        <v>58.986026763916016</v>
      </c>
      <c r="BS1056">
        <v>58.596347808837891</v>
      </c>
      <c r="BT1056">
        <v>58.031681060791016</v>
      </c>
      <c r="BU1056">
        <v>57.527111053466797</v>
      </c>
      <c r="BV1056">
        <v>56.484718322753906</v>
      </c>
      <c r="BW1056">
        <v>54.690921783447266</v>
      </c>
      <c r="BX1056">
        <v>53.588424682617188</v>
      </c>
      <c r="BY1056">
        <v>52.144615173339844</v>
      </c>
      <c r="BZ1056">
        <v>50.900390625</v>
      </c>
      <c r="CA1056">
        <v>49.947158813476563</v>
      </c>
      <c r="CB1056">
        <v>49.222602844238281</v>
      </c>
      <c r="CC1056">
        <v>3.7941803932189941</v>
      </c>
      <c r="CD1056">
        <v>3.0377097129821777</v>
      </c>
      <c r="CE1056">
        <v>2.5731315612792969</v>
      </c>
      <c r="CF1056">
        <v>3.3848814964294434</v>
      </c>
      <c r="CG1056">
        <v>4.1688089370727539</v>
      </c>
      <c r="CH1056">
        <v>5.0770463943481445</v>
      </c>
      <c r="CI1056">
        <v>4.6077003479003906</v>
      </c>
      <c r="CJ1056">
        <v>4.4027581214904785</v>
      </c>
      <c r="CK1056">
        <v>2.3323209285736084</v>
      </c>
      <c r="CL1056">
        <v>4.126279354095459</v>
      </c>
      <c r="CM1056">
        <v>3.8183155059814453</v>
      </c>
      <c r="CN1056">
        <v>3.622103214263916</v>
      </c>
      <c r="CO1056">
        <v>3.302065372467041</v>
      </c>
      <c r="CP1056">
        <v>3.1166443824768066</v>
      </c>
      <c r="CQ1056">
        <v>3.3079276084899902</v>
      </c>
      <c r="CR1056">
        <v>4.4040436744689941</v>
      </c>
      <c r="CS1056">
        <v>3.6324870586395264</v>
      </c>
      <c r="CT1056">
        <v>3.8849396705627441</v>
      </c>
      <c r="CU1056">
        <v>4.6833534240722656</v>
      </c>
      <c r="CV1056">
        <v>5.1745953559875488</v>
      </c>
      <c r="CW1056">
        <v>5.4963884353637695</v>
      </c>
      <c r="CX1056">
        <v>5.7922811508178711</v>
      </c>
      <c r="CY1056">
        <v>5.1786775588989258</v>
      </c>
      <c r="CZ1056">
        <v>4.5623602867126465</v>
      </c>
    </row>
    <row r="1057" spans="1:104" x14ac:dyDescent="0.25">
      <c r="A1057" t="s">
        <v>1152</v>
      </c>
      <c r="B1057" t="s">
        <v>24</v>
      </c>
      <c r="C1057" t="s">
        <v>26</v>
      </c>
      <c r="D1057" t="s">
        <v>186</v>
      </c>
      <c r="E1057" t="s">
        <v>182</v>
      </c>
      <c r="F1057">
        <v>2020</v>
      </c>
      <c r="G1057" t="s">
        <v>171</v>
      </c>
      <c r="H1057">
        <v>3</v>
      </c>
      <c r="I1057">
        <v>130.35487365722656</v>
      </c>
      <c r="J1057">
        <v>127.21370697021484</v>
      </c>
      <c r="K1057">
        <v>125.21179962158203</v>
      </c>
      <c r="L1057">
        <v>124.62413787841797</v>
      </c>
      <c r="M1057">
        <v>129.00396728515625</v>
      </c>
      <c r="N1057">
        <v>140.66059875488281</v>
      </c>
      <c r="O1057">
        <v>158.66676330566406</v>
      </c>
      <c r="P1057">
        <v>170.05998229980469</v>
      </c>
      <c r="Q1057">
        <v>175.33175659179687</v>
      </c>
      <c r="R1057">
        <v>177.50645446777344</v>
      </c>
      <c r="S1057">
        <v>181.57748413085937</v>
      </c>
      <c r="T1057">
        <v>180.65235900878906</v>
      </c>
      <c r="U1057">
        <v>181.32907104492187</v>
      </c>
      <c r="V1057">
        <v>182.14936828613281</v>
      </c>
      <c r="W1057">
        <v>180.92338562011719</v>
      </c>
      <c r="X1057">
        <v>176.26203918457031</v>
      </c>
      <c r="Y1057">
        <v>171.3233642578125</v>
      </c>
      <c r="Z1057">
        <v>167.03541564941406</v>
      </c>
      <c r="AA1057">
        <v>163.37675476074219</v>
      </c>
      <c r="AB1057">
        <v>161.59164428710937</v>
      </c>
      <c r="AC1057">
        <v>158.02532958984375</v>
      </c>
      <c r="AD1057">
        <v>150.92176818847656</v>
      </c>
      <c r="AE1057">
        <v>143.3533935546875</v>
      </c>
      <c r="AF1057">
        <v>137.33213806152344</v>
      </c>
      <c r="AG1057">
        <v>-0.50189363956451416</v>
      </c>
      <c r="AH1057">
        <v>0.61527210474014282</v>
      </c>
      <c r="AI1057">
        <v>-0.17614181339740753</v>
      </c>
      <c r="AJ1057">
        <v>-0.13764752447605133</v>
      </c>
      <c r="AK1057">
        <v>-1.3730119466781616</v>
      </c>
      <c r="AL1057">
        <v>-2.820106029510498</v>
      </c>
      <c r="AM1057">
        <v>-4.0736966133117676</v>
      </c>
      <c r="AN1057">
        <v>-4.7612147331237793</v>
      </c>
      <c r="AO1057">
        <v>-2.9180080890655518</v>
      </c>
      <c r="AP1057">
        <v>-0.17384853959083557</v>
      </c>
      <c r="AQ1057">
        <v>3.0086202621459961</v>
      </c>
      <c r="AR1057">
        <v>12.202323913574219</v>
      </c>
      <c r="AS1057">
        <v>11.553582191467285</v>
      </c>
      <c r="AT1057">
        <v>10.620391845703125</v>
      </c>
      <c r="AU1057">
        <v>9.8379077911376953</v>
      </c>
      <c r="AV1057">
        <v>7.7504816055297852</v>
      </c>
      <c r="AW1057">
        <v>7.8578591346740723</v>
      </c>
      <c r="AX1057">
        <v>5.2106084823608398</v>
      </c>
      <c r="AY1057">
        <v>-1.4265710115432739</v>
      </c>
      <c r="AZ1057">
        <v>-0.5517430305480957</v>
      </c>
      <c r="BA1057">
        <v>0.22242255508899689</v>
      </c>
      <c r="BB1057">
        <v>-0.49129438400268555</v>
      </c>
      <c r="BC1057">
        <v>-0.52488970756530762</v>
      </c>
      <c r="BD1057">
        <v>7.7886283397674561E-2</v>
      </c>
      <c r="BE1057">
        <v>53.489284515380859</v>
      </c>
      <c r="BF1057">
        <v>52.996829986572266</v>
      </c>
      <c r="BG1057">
        <v>52.403465270996094</v>
      </c>
      <c r="BH1057">
        <v>51.111255645751953</v>
      </c>
      <c r="BI1057">
        <v>50.349330902099609</v>
      </c>
      <c r="BJ1057">
        <v>50.099330902099609</v>
      </c>
      <c r="BK1057">
        <v>50.382595062255859</v>
      </c>
      <c r="BL1057">
        <v>51.526924133300781</v>
      </c>
      <c r="BM1057">
        <v>54.628028869628906</v>
      </c>
      <c r="BN1057">
        <v>57.781867980957031</v>
      </c>
      <c r="BO1057">
        <v>59.78326416015625</v>
      </c>
      <c r="BP1057">
        <v>61.808704376220703</v>
      </c>
      <c r="BQ1057">
        <v>62.644710540771484</v>
      </c>
      <c r="BR1057">
        <v>62.207790374755859</v>
      </c>
      <c r="BS1057">
        <v>62.656635284423828</v>
      </c>
      <c r="BT1057">
        <v>62.2708740234375</v>
      </c>
      <c r="BU1057">
        <v>61.322029113769531</v>
      </c>
      <c r="BV1057">
        <v>59.151882171630859</v>
      </c>
      <c r="BW1057">
        <v>57.542022705078125</v>
      </c>
      <c r="BX1057">
        <v>56.376445770263672</v>
      </c>
      <c r="BY1057">
        <v>55.460865020751953</v>
      </c>
      <c r="BZ1057">
        <v>53.567554473876953</v>
      </c>
      <c r="CA1057">
        <v>53.070537567138672</v>
      </c>
      <c r="CB1057">
        <v>52.825099945068359</v>
      </c>
      <c r="CC1057">
        <v>3.6613991260528564</v>
      </c>
      <c r="CD1057">
        <v>2.9358577728271484</v>
      </c>
      <c r="CE1057">
        <v>2.4766578674316406</v>
      </c>
      <c r="CF1057">
        <v>3.226940393447876</v>
      </c>
      <c r="CG1057">
        <v>3.9177942276000977</v>
      </c>
      <c r="CH1057">
        <v>4.7816882133483887</v>
      </c>
      <c r="CI1057">
        <v>4.3622035980224609</v>
      </c>
      <c r="CJ1057">
        <v>4.1825962066650391</v>
      </c>
      <c r="CK1057">
        <v>2.217881441116333</v>
      </c>
      <c r="CL1057">
        <v>3.9443433284759521</v>
      </c>
      <c r="CM1057">
        <v>3.6699554920196533</v>
      </c>
      <c r="CN1057">
        <v>3.4982020854949951</v>
      </c>
      <c r="CO1057">
        <v>3.1977431774139404</v>
      </c>
      <c r="CP1057">
        <v>3.0457251071929932</v>
      </c>
      <c r="CQ1057">
        <v>3.254544734954834</v>
      </c>
      <c r="CR1057">
        <v>4.3433113098144531</v>
      </c>
      <c r="CS1057">
        <v>3.5754566192626953</v>
      </c>
      <c r="CT1057">
        <v>3.7369647026062012</v>
      </c>
      <c r="CU1057">
        <v>4.4576029777526855</v>
      </c>
      <c r="CV1057">
        <v>5.056821346282959</v>
      </c>
      <c r="CW1057">
        <v>5.3925642967224121</v>
      </c>
      <c r="CX1057">
        <v>5.694852352142334</v>
      </c>
      <c r="CY1057">
        <v>5.0573782920837402</v>
      </c>
      <c r="CZ1057">
        <v>4.4280343055725098</v>
      </c>
    </row>
    <row r="1058" spans="1:104" x14ac:dyDescent="0.25">
      <c r="A1058" t="s">
        <v>1153</v>
      </c>
      <c r="B1058" t="s">
        <v>24</v>
      </c>
      <c r="C1058" t="s">
        <v>26</v>
      </c>
      <c r="D1058" t="s">
        <v>186</v>
      </c>
      <c r="E1058" t="s">
        <v>182</v>
      </c>
      <c r="F1058">
        <v>2020</v>
      </c>
      <c r="G1058" t="s">
        <v>172</v>
      </c>
      <c r="H1058">
        <v>4</v>
      </c>
      <c r="I1058">
        <v>137.74211120605469</v>
      </c>
      <c r="J1058">
        <v>133.72439575195312</v>
      </c>
      <c r="K1058">
        <v>131.2777099609375</v>
      </c>
      <c r="L1058">
        <v>130.32209777832031</v>
      </c>
      <c r="M1058">
        <v>134.85716247558594</v>
      </c>
      <c r="N1058">
        <v>146.82218933105469</v>
      </c>
      <c r="O1058">
        <v>162.12234497070312</v>
      </c>
      <c r="P1058">
        <v>175.54638671875</v>
      </c>
      <c r="Q1058">
        <v>184.81146240234375</v>
      </c>
      <c r="R1058">
        <v>191.54354858398437</v>
      </c>
      <c r="S1058">
        <v>197.97648620605469</v>
      </c>
      <c r="T1058">
        <v>199.78523254394531</v>
      </c>
      <c r="U1058">
        <v>201.33860778808594</v>
      </c>
      <c r="V1058">
        <v>203.07730102539062</v>
      </c>
      <c r="W1058">
        <v>200.79998779296875</v>
      </c>
      <c r="X1058">
        <v>194.56097412109375</v>
      </c>
      <c r="Y1058">
        <v>186.97018432617188</v>
      </c>
      <c r="Z1058">
        <v>178.72845458984375</v>
      </c>
      <c r="AA1058">
        <v>170.26739501953125</v>
      </c>
      <c r="AB1058">
        <v>168.90512084960937</v>
      </c>
      <c r="AC1058">
        <v>166.78854370117187</v>
      </c>
      <c r="AD1058">
        <v>159.72808837890625</v>
      </c>
      <c r="AE1058">
        <v>152.15341186523437</v>
      </c>
      <c r="AF1058">
        <v>145.89938354492187</v>
      </c>
      <c r="AG1058">
        <v>-0.26285359263420105</v>
      </c>
      <c r="AH1058">
        <v>0.62050122022628784</v>
      </c>
      <c r="AI1058">
        <v>7.3013648390769958E-2</v>
      </c>
      <c r="AJ1058">
        <v>0.25144350528717041</v>
      </c>
      <c r="AK1058">
        <v>-0.68560242652893066</v>
      </c>
      <c r="AL1058">
        <v>-1.3707679510116577</v>
      </c>
      <c r="AM1058">
        <v>-2.8472795486450195</v>
      </c>
      <c r="AN1058">
        <v>-2.4857378005981445</v>
      </c>
      <c r="AO1058">
        <v>-0.996021568775177</v>
      </c>
      <c r="AP1058">
        <v>0.7268373966217041</v>
      </c>
      <c r="AQ1058">
        <v>4.1018338203430176</v>
      </c>
      <c r="AR1058">
        <v>15.154956817626953</v>
      </c>
      <c r="AS1058">
        <v>14.875924110412598</v>
      </c>
      <c r="AT1058">
        <v>13.824916839599609</v>
      </c>
      <c r="AU1058">
        <v>12.977876663208008</v>
      </c>
      <c r="AV1058">
        <v>11.903162956237793</v>
      </c>
      <c r="AW1058">
        <v>11.87022590637207</v>
      </c>
      <c r="AX1058">
        <v>9.3808860778808594</v>
      </c>
      <c r="AY1058">
        <v>2.0245575904846191</v>
      </c>
      <c r="AZ1058">
        <v>1.4341285228729248</v>
      </c>
      <c r="BA1058">
        <v>1.3534373044967651</v>
      </c>
      <c r="BB1058">
        <v>0.57899099588394165</v>
      </c>
      <c r="BC1058">
        <v>0.59179842472076416</v>
      </c>
      <c r="BD1058">
        <v>0.96519404649734497</v>
      </c>
      <c r="BE1058">
        <v>61.578083038330078</v>
      </c>
      <c r="BF1058">
        <v>60.576683044433594</v>
      </c>
      <c r="BG1058">
        <v>59.83404541015625</v>
      </c>
      <c r="BH1058">
        <v>57.929000854492188</v>
      </c>
      <c r="BI1058">
        <v>57.794818878173828</v>
      </c>
      <c r="BJ1058">
        <v>56.730339050292969</v>
      </c>
      <c r="BK1058">
        <v>56.895915985107422</v>
      </c>
      <c r="BL1058">
        <v>59.439895629882813</v>
      </c>
      <c r="BM1058">
        <v>64.057487487792969</v>
      </c>
      <c r="BN1058">
        <v>67.637062072753906</v>
      </c>
      <c r="BO1058">
        <v>70.744415283203125</v>
      </c>
      <c r="BP1058">
        <v>73.087310791015625</v>
      </c>
      <c r="BQ1058">
        <v>74.015281677246094</v>
      </c>
      <c r="BR1058">
        <v>74.626541137695313</v>
      </c>
      <c r="BS1058">
        <v>74.189804077148438</v>
      </c>
      <c r="BT1058">
        <v>74.159805297851563</v>
      </c>
      <c r="BU1058">
        <v>73.046958923339844</v>
      </c>
      <c r="BV1058">
        <v>72.566253662109375</v>
      </c>
      <c r="BW1058">
        <v>71.263511657714844</v>
      </c>
      <c r="BX1058">
        <v>68.599327087402344</v>
      </c>
      <c r="BY1058">
        <v>64.654861450195313</v>
      </c>
      <c r="BZ1058">
        <v>63.350730895996094</v>
      </c>
      <c r="CA1058">
        <v>62.375049591064453</v>
      </c>
      <c r="CB1058">
        <v>61.042022705078125</v>
      </c>
      <c r="CC1058">
        <v>3.2400705814361572</v>
      </c>
      <c r="CD1058">
        <v>2.5845489501953125</v>
      </c>
      <c r="CE1058">
        <v>2.174504280090332</v>
      </c>
      <c r="CF1058">
        <v>2.8260352611541748</v>
      </c>
      <c r="CG1058">
        <v>3.4298748970031738</v>
      </c>
      <c r="CH1058">
        <v>4.1797080039978027</v>
      </c>
      <c r="CI1058">
        <v>3.7327837944030762</v>
      </c>
      <c r="CJ1058">
        <v>3.6154742240905762</v>
      </c>
      <c r="CK1058">
        <v>1.9579854011535645</v>
      </c>
      <c r="CL1058">
        <v>3.5629355907440186</v>
      </c>
      <c r="CM1058">
        <v>3.3504519462585449</v>
      </c>
      <c r="CN1058">
        <v>3.2398514747619629</v>
      </c>
      <c r="CO1058">
        <v>2.9735605716705322</v>
      </c>
      <c r="CP1058">
        <v>2.8437786102294922</v>
      </c>
      <c r="CQ1058">
        <v>3.0251595973968506</v>
      </c>
      <c r="CR1058">
        <v>4.0151152610778809</v>
      </c>
      <c r="CS1058">
        <v>3.2687046527862549</v>
      </c>
      <c r="CT1058">
        <v>3.3499329090118408</v>
      </c>
      <c r="CU1058">
        <v>3.8900825977325439</v>
      </c>
      <c r="CV1058">
        <v>4.423799991607666</v>
      </c>
      <c r="CW1058">
        <v>4.7635183334350586</v>
      </c>
      <c r="CX1058">
        <v>5.0469369888305664</v>
      </c>
      <c r="CY1058">
        <v>4.495396614074707</v>
      </c>
      <c r="CZ1058">
        <v>3.9396903514862061</v>
      </c>
    </row>
    <row r="1059" spans="1:104" x14ac:dyDescent="0.25">
      <c r="A1059" t="s">
        <v>1154</v>
      </c>
      <c r="B1059" t="s">
        <v>24</v>
      </c>
      <c r="C1059" t="s">
        <v>26</v>
      </c>
      <c r="D1059" t="s">
        <v>186</v>
      </c>
      <c r="E1059" t="s">
        <v>182</v>
      </c>
      <c r="F1059">
        <v>2020</v>
      </c>
      <c r="G1059" t="s">
        <v>173</v>
      </c>
      <c r="H1059">
        <v>5</v>
      </c>
      <c r="I1059">
        <v>137.83941650390625</v>
      </c>
      <c r="J1059">
        <v>134.6524658203125</v>
      </c>
      <c r="K1059">
        <v>132.05418395996094</v>
      </c>
      <c r="L1059">
        <v>131.82206726074219</v>
      </c>
      <c r="M1059">
        <v>137.22164916992187</v>
      </c>
      <c r="N1059">
        <v>149.5899658203125</v>
      </c>
      <c r="O1059">
        <v>164.17428588867187</v>
      </c>
      <c r="P1059">
        <v>180.97099304199219</v>
      </c>
      <c r="Q1059">
        <v>193.41770935058594</v>
      </c>
      <c r="R1059">
        <v>200.65170288085937</v>
      </c>
      <c r="S1059">
        <v>206.46739196777344</v>
      </c>
      <c r="T1059">
        <v>208.34130859375</v>
      </c>
      <c r="U1059">
        <v>209.11221313476562</v>
      </c>
      <c r="V1059">
        <v>209.45565795898437</v>
      </c>
      <c r="W1059">
        <v>206.70127868652344</v>
      </c>
      <c r="X1059">
        <v>199.8544921875</v>
      </c>
      <c r="Y1059">
        <v>191.75872802734375</v>
      </c>
      <c r="Z1059">
        <v>183.11952209472656</v>
      </c>
      <c r="AA1059">
        <v>174.27409362792969</v>
      </c>
      <c r="AB1059">
        <v>171.92263793945312</v>
      </c>
      <c r="AC1059">
        <v>170.08673095703125</v>
      </c>
      <c r="AD1059">
        <v>161.10197448730469</v>
      </c>
      <c r="AE1059">
        <v>153.76130676269531</v>
      </c>
      <c r="AF1059">
        <v>146.92901611328125</v>
      </c>
      <c r="AG1059">
        <v>-0.20145797729492188</v>
      </c>
      <c r="AH1059">
        <v>0.62197375297546387</v>
      </c>
      <c r="AI1059">
        <v>0.13496820628643036</v>
      </c>
      <c r="AJ1059">
        <v>0.34643495082855225</v>
      </c>
      <c r="AK1059">
        <v>-0.52700042724609375</v>
      </c>
      <c r="AL1059">
        <v>-1.0423105955123901</v>
      </c>
      <c r="AM1059">
        <v>-2.5879523754119873</v>
      </c>
      <c r="AN1059">
        <v>-2.0144126415252686</v>
      </c>
      <c r="AO1059">
        <v>-0.56460732221603394</v>
      </c>
      <c r="AP1059">
        <v>0.97243136167526245</v>
      </c>
      <c r="AQ1059">
        <v>4.4669113159179687</v>
      </c>
      <c r="AR1059">
        <v>16.182565689086914</v>
      </c>
      <c r="AS1059">
        <v>15.919044494628906</v>
      </c>
      <c r="AT1059">
        <v>14.706969261169434</v>
      </c>
      <c r="AU1059">
        <v>13.821761131286621</v>
      </c>
      <c r="AV1059">
        <v>12.985012054443359</v>
      </c>
      <c r="AW1059">
        <v>12.918630599975586</v>
      </c>
      <c r="AX1059">
        <v>10.46949577331543</v>
      </c>
      <c r="AY1059">
        <v>2.8604996204376221</v>
      </c>
      <c r="AZ1059">
        <v>1.9126921892166138</v>
      </c>
      <c r="BA1059">
        <v>1.6341837644577026</v>
      </c>
      <c r="BB1059">
        <v>0.82816827297210693</v>
      </c>
      <c r="BC1059">
        <v>0.85218125581741333</v>
      </c>
      <c r="BD1059">
        <v>1.1668689250946045</v>
      </c>
      <c r="BE1059">
        <v>62.168655395507813</v>
      </c>
      <c r="BF1059">
        <v>61.918659210205078</v>
      </c>
      <c r="BG1059">
        <v>61.668659210205078</v>
      </c>
      <c r="BH1059">
        <v>60.948474884033203</v>
      </c>
      <c r="BI1059">
        <v>60.549385070800781</v>
      </c>
      <c r="BJ1059">
        <v>59.924617767333984</v>
      </c>
      <c r="BK1059">
        <v>61.736488342285156</v>
      </c>
      <c r="BL1059">
        <v>63.926109313964844</v>
      </c>
      <c r="BM1059">
        <v>67.268264770507813</v>
      </c>
      <c r="BN1059">
        <v>70.831535339355469</v>
      </c>
      <c r="BO1059">
        <v>73.593650817871094</v>
      </c>
      <c r="BP1059">
        <v>74.605583190917969</v>
      </c>
      <c r="BQ1059">
        <v>74.011085510253906</v>
      </c>
      <c r="BR1059">
        <v>74.712730407714844</v>
      </c>
      <c r="BS1059">
        <v>75.323982238769531</v>
      </c>
      <c r="BT1059">
        <v>74.513885498046875</v>
      </c>
      <c r="BU1059">
        <v>73.737983703613281</v>
      </c>
      <c r="BV1059">
        <v>72.661392211914063</v>
      </c>
      <c r="BW1059">
        <v>71.405235290527344</v>
      </c>
      <c r="BX1059">
        <v>68.55572509765625</v>
      </c>
      <c r="BY1059">
        <v>66.739471435546875</v>
      </c>
      <c r="BZ1059">
        <v>65.790626525878906</v>
      </c>
      <c r="CA1059">
        <v>65.540634155273437</v>
      </c>
      <c r="CB1059">
        <v>64.35369873046875</v>
      </c>
      <c r="CC1059">
        <v>3.1339657306671143</v>
      </c>
      <c r="CD1059">
        <v>2.5158436298370361</v>
      </c>
      <c r="CE1059">
        <v>2.1148445606231689</v>
      </c>
      <c r="CF1059">
        <v>2.7632384300231934</v>
      </c>
      <c r="CG1059">
        <v>3.3733229637145996</v>
      </c>
      <c r="CH1059">
        <v>4.1161384582519531</v>
      </c>
      <c r="CI1059">
        <v>3.6536779403686523</v>
      </c>
      <c r="CJ1059">
        <v>3.6032941341400146</v>
      </c>
      <c r="CK1059">
        <v>1.9806604385375977</v>
      </c>
      <c r="CL1059">
        <v>3.6077501773834229</v>
      </c>
      <c r="CM1059">
        <v>3.3773157596588135</v>
      </c>
      <c r="CN1059">
        <v>3.2658414840698242</v>
      </c>
      <c r="CO1059">
        <v>2.9852974414825439</v>
      </c>
      <c r="CP1059">
        <v>2.8352129459381104</v>
      </c>
      <c r="CQ1059">
        <v>3.0099015235900879</v>
      </c>
      <c r="CR1059">
        <v>3.9866228103637695</v>
      </c>
      <c r="CS1059">
        <v>3.2398173809051514</v>
      </c>
      <c r="CT1059">
        <v>3.3170256614685059</v>
      </c>
      <c r="CU1059">
        <v>3.849149227142334</v>
      </c>
      <c r="CV1059">
        <v>4.3537635803222656</v>
      </c>
      <c r="CW1059">
        <v>4.6968541145324707</v>
      </c>
      <c r="CX1059">
        <v>4.9197654724121094</v>
      </c>
      <c r="CY1059">
        <v>4.3911261558532715</v>
      </c>
      <c r="CZ1059">
        <v>3.8350765705108643</v>
      </c>
    </row>
    <row r="1060" spans="1:104" x14ac:dyDescent="0.25">
      <c r="A1060" t="s">
        <v>1155</v>
      </c>
      <c r="B1060" t="s">
        <v>24</v>
      </c>
      <c r="C1060" t="s">
        <v>26</v>
      </c>
      <c r="D1060" t="s">
        <v>186</v>
      </c>
      <c r="E1060" t="s">
        <v>182</v>
      </c>
      <c r="F1060">
        <v>2020</v>
      </c>
      <c r="G1060" t="s">
        <v>174</v>
      </c>
      <c r="H1060">
        <v>6</v>
      </c>
      <c r="I1060">
        <v>144.56687927246094</v>
      </c>
      <c r="J1060">
        <v>140.83985900878906</v>
      </c>
      <c r="K1060">
        <v>138.25433349609375</v>
      </c>
      <c r="L1060">
        <v>137.41519165039063</v>
      </c>
      <c r="M1060">
        <v>142.83425903320312</v>
      </c>
      <c r="N1060">
        <v>155.12872314453125</v>
      </c>
      <c r="O1060">
        <v>169.27178955078125</v>
      </c>
      <c r="P1060">
        <v>186.552734375</v>
      </c>
      <c r="Q1060">
        <v>197.27046203613281</v>
      </c>
      <c r="R1060">
        <v>205.08755493164062</v>
      </c>
      <c r="S1060">
        <v>212.53536987304687</v>
      </c>
      <c r="T1060">
        <v>214.50718688964844</v>
      </c>
      <c r="U1060">
        <v>214.86119079589844</v>
      </c>
      <c r="V1060">
        <v>214.74520874023437</v>
      </c>
      <c r="W1060">
        <v>212.23687744140625</v>
      </c>
      <c r="X1060">
        <v>206.43362426757813</v>
      </c>
      <c r="Y1060">
        <v>200.40689086914063</v>
      </c>
      <c r="Z1060">
        <v>191.60287475585937</v>
      </c>
      <c r="AA1060">
        <v>182.74092102050781</v>
      </c>
      <c r="AB1060">
        <v>177.04359436035156</v>
      </c>
      <c r="AC1060">
        <v>175.14173889160156</v>
      </c>
      <c r="AD1060">
        <v>166.70356750488281</v>
      </c>
      <c r="AE1060">
        <v>159.59712219238281</v>
      </c>
      <c r="AF1060">
        <v>152.73948669433594</v>
      </c>
      <c r="AG1060">
        <v>-0.19971251487731934</v>
      </c>
      <c r="AH1060">
        <v>0.6478007435798645</v>
      </c>
      <c r="AI1060">
        <v>0.15136328339576721</v>
      </c>
      <c r="AJ1060">
        <v>0.37851396203041077</v>
      </c>
      <c r="AK1060">
        <v>-0.51337480545043945</v>
      </c>
      <c r="AL1060">
        <v>-1.0053622722625732</v>
      </c>
      <c r="AM1060">
        <v>-2.606802225112915</v>
      </c>
      <c r="AN1060">
        <v>-1.9561607837677002</v>
      </c>
      <c r="AO1060">
        <v>-0.47154775261878967</v>
      </c>
      <c r="AP1060">
        <v>1.0400196313858032</v>
      </c>
      <c r="AQ1060">
        <v>4.6499485969543457</v>
      </c>
      <c r="AR1060">
        <v>16.757007598876953</v>
      </c>
      <c r="AS1060">
        <v>16.465656280517578</v>
      </c>
      <c r="AT1060">
        <v>15.181044578552246</v>
      </c>
      <c r="AU1060">
        <v>14.294022560119629</v>
      </c>
      <c r="AV1060">
        <v>13.574395179748535</v>
      </c>
      <c r="AW1060">
        <v>13.660059928894043</v>
      </c>
      <c r="AX1060">
        <v>11.137712478637695</v>
      </c>
      <c r="AY1060">
        <v>3.1690323352813721</v>
      </c>
      <c r="AZ1060">
        <v>2.0663785934448242</v>
      </c>
      <c r="BA1060">
        <v>1.736632227897644</v>
      </c>
      <c r="BB1060">
        <v>0.90965759754180908</v>
      </c>
      <c r="BC1060">
        <v>0.94165915250778198</v>
      </c>
      <c r="BD1060">
        <v>1.2559916973114014</v>
      </c>
      <c r="BE1060">
        <v>63.076683044433594</v>
      </c>
      <c r="BF1060">
        <v>62.927593231201172</v>
      </c>
      <c r="BG1060">
        <v>62.22576904296875</v>
      </c>
      <c r="BH1060">
        <v>62.293418884277344</v>
      </c>
      <c r="BI1060">
        <v>61.341594696044922</v>
      </c>
      <c r="BJ1060">
        <v>61.834236145019531</v>
      </c>
      <c r="BK1060">
        <v>62.088798522949219</v>
      </c>
      <c r="BL1060">
        <v>64.344947814941406</v>
      </c>
      <c r="BM1060">
        <v>66.492630004882813</v>
      </c>
      <c r="BN1060">
        <v>68.820808410644531</v>
      </c>
      <c r="BO1060">
        <v>71.375144958496094</v>
      </c>
      <c r="BP1060">
        <v>73.626724243164062</v>
      </c>
      <c r="BQ1060">
        <v>75.071006774902344</v>
      </c>
      <c r="BR1060">
        <v>75.813636779785156</v>
      </c>
      <c r="BS1060">
        <v>76.224655151367188</v>
      </c>
      <c r="BT1060">
        <v>76.066436767578125</v>
      </c>
      <c r="BU1060">
        <v>75.11163330078125</v>
      </c>
      <c r="BV1060">
        <v>74.174713134765625</v>
      </c>
      <c r="BW1060">
        <v>72.348114013671875</v>
      </c>
      <c r="BX1060">
        <v>70.349510192871094</v>
      </c>
      <c r="BY1060">
        <v>67.459190368652344</v>
      </c>
      <c r="BZ1060">
        <v>66.289039611816406</v>
      </c>
      <c r="CA1060">
        <v>65.575286865234375</v>
      </c>
      <c r="CB1060">
        <v>64.828269958496094</v>
      </c>
      <c r="CC1060">
        <v>3.2652122974395752</v>
      </c>
      <c r="CD1060">
        <v>2.6138904094696045</v>
      </c>
      <c r="CE1060">
        <v>2.1991498470306396</v>
      </c>
      <c r="CF1060">
        <v>2.8613369464874268</v>
      </c>
      <c r="CG1060">
        <v>3.4881265163421631</v>
      </c>
      <c r="CH1060">
        <v>4.240447998046875</v>
      </c>
      <c r="CI1060">
        <v>3.74239182472229</v>
      </c>
      <c r="CJ1060">
        <v>3.6895530223846436</v>
      </c>
      <c r="CK1060">
        <v>2.0068643093109131</v>
      </c>
      <c r="CL1060">
        <v>3.6612589359283447</v>
      </c>
      <c r="CM1060">
        <v>3.4523024559020996</v>
      </c>
      <c r="CN1060">
        <v>3.3401210308074951</v>
      </c>
      <c r="CO1060">
        <v>3.0470545291900635</v>
      </c>
      <c r="CP1060">
        <v>2.887526273727417</v>
      </c>
      <c r="CQ1060">
        <v>3.0701181888580322</v>
      </c>
      <c r="CR1060">
        <v>4.0905423164367676</v>
      </c>
      <c r="CS1060">
        <v>3.3628957271575928</v>
      </c>
      <c r="CT1060">
        <v>3.4470887184143066</v>
      </c>
      <c r="CU1060">
        <v>4.0095844268798828</v>
      </c>
      <c r="CV1060">
        <v>4.4534411430358887</v>
      </c>
      <c r="CW1060">
        <v>4.804171085357666</v>
      </c>
      <c r="CX1060">
        <v>5.0569567680358887</v>
      </c>
      <c r="CY1060">
        <v>4.5276727676391602</v>
      </c>
      <c r="CZ1060">
        <v>3.9602968692779541</v>
      </c>
    </row>
    <row r="1061" spans="1:104" x14ac:dyDescent="0.25">
      <c r="A1061" t="s">
        <v>1156</v>
      </c>
      <c r="B1061" t="s">
        <v>24</v>
      </c>
      <c r="C1061" t="s">
        <v>26</v>
      </c>
      <c r="D1061" t="s">
        <v>186</v>
      </c>
      <c r="E1061" t="s">
        <v>182</v>
      </c>
      <c r="F1061">
        <v>2020</v>
      </c>
      <c r="G1061" t="s">
        <v>175</v>
      </c>
      <c r="H1061">
        <v>7</v>
      </c>
      <c r="I1061">
        <v>148.87248229980469</v>
      </c>
      <c r="J1061">
        <v>145.64921569824219</v>
      </c>
      <c r="K1061">
        <v>142.66915893554687</v>
      </c>
      <c r="L1061">
        <v>142.40188598632812</v>
      </c>
      <c r="M1061">
        <v>148.65052795410156</v>
      </c>
      <c r="N1061">
        <v>162.93789672851562</v>
      </c>
      <c r="O1061">
        <v>177.38954162597656</v>
      </c>
      <c r="P1061">
        <v>193.01651000976563</v>
      </c>
      <c r="Q1061">
        <v>201.83006286621094</v>
      </c>
      <c r="R1061">
        <v>208.76325988769531</v>
      </c>
      <c r="S1061">
        <v>214.9903564453125</v>
      </c>
      <c r="T1061">
        <v>215.86587524414062</v>
      </c>
      <c r="U1061">
        <v>217.08929443359375</v>
      </c>
      <c r="V1061">
        <v>217.54776000976562</v>
      </c>
      <c r="W1061">
        <v>215.81781005859375</v>
      </c>
      <c r="X1061">
        <v>212.37533569335937</v>
      </c>
      <c r="Y1061">
        <v>207.44291687011719</v>
      </c>
      <c r="Z1061">
        <v>197.8328857421875</v>
      </c>
      <c r="AA1061">
        <v>187.95924377441406</v>
      </c>
      <c r="AB1061">
        <v>181.631591796875</v>
      </c>
      <c r="AC1061">
        <v>179.47918701171875</v>
      </c>
      <c r="AD1061">
        <v>171.09391784667969</v>
      </c>
      <c r="AE1061">
        <v>163.68099975585937</v>
      </c>
      <c r="AF1061">
        <v>156.83456420898437</v>
      </c>
      <c r="AG1061">
        <v>-9.2860318720340729E-2</v>
      </c>
      <c r="AH1061">
        <v>0.65278100967407227</v>
      </c>
      <c r="AI1061">
        <v>0.26414516568183899</v>
      </c>
      <c r="AJ1061">
        <v>0.55887442827224731</v>
      </c>
      <c r="AK1061">
        <v>-0.20708730816841125</v>
      </c>
      <c r="AL1061">
        <v>-0.35353109240531921</v>
      </c>
      <c r="AM1061">
        <v>-2.1517508029937744</v>
      </c>
      <c r="AN1061">
        <v>-0.94494801759719849</v>
      </c>
      <c r="AO1061">
        <v>0.43536677956581116</v>
      </c>
      <c r="AP1061">
        <v>1.4603027105331421</v>
      </c>
      <c r="AQ1061">
        <v>5.0563826560974121</v>
      </c>
      <c r="AR1061">
        <v>17.580713272094727</v>
      </c>
      <c r="AS1061">
        <v>17.525701522827148</v>
      </c>
      <c r="AT1061">
        <v>16.241178512573242</v>
      </c>
      <c r="AU1061">
        <v>15.43244457244873</v>
      </c>
      <c r="AV1061">
        <v>15.442737579345703</v>
      </c>
      <c r="AW1061">
        <v>15.615221977233887</v>
      </c>
      <c r="AX1061">
        <v>13.198477745056152</v>
      </c>
      <c r="AY1061">
        <v>4.8238177299499512</v>
      </c>
      <c r="AZ1061">
        <v>2.9962408542633057</v>
      </c>
      <c r="BA1061">
        <v>2.2682199478149414</v>
      </c>
      <c r="BB1061">
        <v>1.410426139831543</v>
      </c>
      <c r="BC1061">
        <v>1.4735816717147827</v>
      </c>
      <c r="BD1061">
        <v>1.6806246042251587</v>
      </c>
      <c r="BE1061">
        <v>68.03326416015625</v>
      </c>
      <c r="BF1061">
        <v>67.402069091796875</v>
      </c>
      <c r="BG1061">
        <v>67.099327087402344</v>
      </c>
      <c r="BH1061">
        <v>66.950241088867187</v>
      </c>
      <c r="BI1061">
        <v>66.789230346679688</v>
      </c>
      <c r="BJ1061">
        <v>66.789230346679688</v>
      </c>
      <c r="BK1061">
        <v>67.293792724609375</v>
      </c>
      <c r="BL1061">
        <v>68.590568542480469</v>
      </c>
      <c r="BM1061">
        <v>70.772819519042969</v>
      </c>
      <c r="BN1061">
        <v>73.721672058105469</v>
      </c>
      <c r="BO1061">
        <v>75.320999145507813</v>
      </c>
      <c r="BP1061">
        <v>73.961143493652344</v>
      </c>
      <c r="BQ1061">
        <v>74.727638244628906</v>
      </c>
      <c r="BR1061">
        <v>77.19940185546875</v>
      </c>
      <c r="BS1061">
        <v>78.956390380859375</v>
      </c>
      <c r="BT1061">
        <v>79.206581115722656</v>
      </c>
      <c r="BU1061">
        <v>80.251953125</v>
      </c>
      <c r="BV1061">
        <v>79.453781127929688</v>
      </c>
      <c r="BW1061">
        <v>75.807952880859375</v>
      </c>
      <c r="BX1061">
        <v>73.430488586425781</v>
      </c>
      <c r="BY1061">
        <v>71.957786560058594</v>
      </c>
      <c r="BZ1061">
        <v>71.4488525390625</v>
      </c>
      <c r="CA1061">
        <v>70.492446899414063</v>
      </c>
      <c r="CB1061">
        <v>70.197257995605469</v>
      </c>
      <c r="CC1061">
        <v>3.1951026916503906</v>
      </c>
      <c r="CD1061">
        <v>2.5679905414581299</v>
      </c>
      <c r="CE1061">
        <v>2.1554279327392578</v>
      </c>
      <c r="CF1061">
        <v>2.8171548843383789</v>
      </c>
      <c r="CG1061">
        <v>3.4500195980072021</v>
      </c>
      <c r="CH1061">
        <v>4.2334885597229004</v>
      </c>
      <c r="CI1061">
        <v>3.7267715930938721</v>
      </c>
      <c r="CJ1061">
        <v>3.6271331310272217</v>
      </c>
      <c r="CK1061">
        <v>1.9508442878723145</v>
      </c>
      <c r="CL1061">
        <v>3.5415172576904297</v>
      </c>
      <c r="CM1061">
        <v>3.3182535171508789</v>
      </c>
      <c r="CN1061">
        <v>3.1936213970184326</v>
      </c>
      <c r="CO1061">
        <v>2.925098180770874</v>
      </c>
      <c r="CP1061">
        <v>2.7793028354644775</v>
      </c>
      <c r="CQ1061">
        <v>2.9662888050079346</v>
      </c>
      <c r="CR1061">
        <v>3.9983630180358887</v>
      </c>
      <c r="CS1061">
        <v>3.3069918155670166</v>
      </c>
      <c r="CT1061">
        <v>3.381089448928833</v>
      </c>
      <c r="CU1061">
        <v>3.9185080528259277</v>
      </c>
      <c r="CV1061">
        <v>4.3414239883422852</v>
      </c>
      <c r="CW1061">
        <v>4.6777076721191406</v>
      </c>
      <c r="CX1061">
        <v>4.9324345588684082</v>
      </c>
      <c r="CY1061">
        <v>4.4124240875244141</v>
      </c>
      <c r="CZ1061">
        <v>3.8637526035308838</v>
      </c>
    </row>
    <row r="1062" spans="1:104" x14ac:dyDescent="0.25">
      <c r="A1062" t="s">
        <v>1157</v>
      </c>
      <c r="B1062" t="s">
        <v>24</v>
      </c>
      <c r="C1062" t="s">
        <v>26</v>
      </c>
      <c r="D1062" t="s">
        <v>186</v>
      </c>
      <c r="E1062" t="s">
        <v>182</v>
      </c>
      <c r="F1062">
        <v>2020</v>
      </c>
      <c r="G1062" t="s">
        <v>176</v>
      </c>
      <c r="H1062">
        <v>8</v>
      </c>
      <c r="I1062">
        <v>155.37625122070312</v>
      </c>
      <c r="J1062">
        <v>151.58468627929687</v>
      </c>
      <c r="K1062">
        <v>148.57118225097656</v>
      </c>
      <c r="L1062">
        <v>148.1666259765625</v>
      </c>
      <c r="M1062">
        <v>154.70938110351562</v>
      </c>
      <c r="N1062">
        <v>170.73434448242187</v>
      </c>
      <c r="O1062">
        <v>186.39555358886719</v>
      </c>
      <c r="P1062">
        <v>201.78753662109375</v>
      </c>
      <c r="Q1062">
        <v>213.29167175292969</v>
      </c>
      <c r="R1062">
        <v>222.14553833007813</v>
      </c>
      <c r="S1062">
        <v>230.59883117675781</v>
      </c>
      <c r="T1062">
        <v>232.74217224121094</v>
      </c>
      <c r="U1062">
        <v>234.50900268554687</v>
      </c>
      <c r="V1062">
        <v>234.97502136230469</v>
      </c>
      <c r="W1062">
        <v>233.2613525390625</v>
      </c>
      <c r="X1062">
        <v>227.69137573242187</v>
      </c>
      <c r="Y1062">
        <v>220.75712585449219</v>
      </c>
      <c r="Z1062">
        <v>211.55906677246094</v>
      </c>
      <c r="AA1062">
        <v>201.13522338867187</v>
      </c>
      <c r="AB1062">
        <v>195.2119140625</v>
      </c>
      <c r="AC1062">
        <v>190.42240905761719</v>
      </c>
      <c r="AD1062">
        <v>180.53965759277344</v>
      </c>
      <c r="AE1062">
        <v>172.194580078125</v>
      </c>
      <c r="AF1062">
        <v>164.64141845703125</v>
      </c>
      <c r="AG1062">
        <v>-1.8100588349625468E-3</v>
      </c>
      <c r="AH1062">
        <v>0.66745257377624512</v>
      </c>
      <c r="AI1062">
        <v>0.36730599403381348</v>
      </c>
      <c r="AJ1062">
        <v>0.7237931489944458</v>
      </c>
      <c r="AK1062">
        <v>6.1709314584732056E-2</v>
      </c>
      <c r="AL1062">
        <v>0.22116255760192871</v>
      </c>
      <c r="AM1062">
        <v>-1.773869514465332</v>
      </c>
      <c r="AN1062">
        <v>-8.9502356946468353E-2</v>
      </c>
      <c r="AO1062">
        <v>1.2317601442337036</v>
      </c>
      <c r="AP1062">
        <v>1.8945921659469604</v>
      </c>
      <c r="AQ1062">
        <v>5.7201271057128906</v>
      </c>
      <c r="AR1062">
        <v>19.552516937255859</v>
      </c>
      <c r="AS1062">
        <v>19.678251266479492</v>
      </c>
      <c r="AT1062">
        <v>18.261983871459961</v>
      </c>
      <c r="AU1062">
        <v>17.435302734375</v>
      </c>
      <c r="AV1062">
        <v>17.805200576782227</v>
      </c>
      <c r="AW1062">
        <v>17.860845565795898</v>
      </c>
      <c r="AX1062">
        <v>15.55471134185791</v>
      </c>
      <c r="AY1062">
        <v>6.4871149063110352</v>
      </c>
      <c r="AZ1062">
        <v>3.9702768325805664</v>
      </c>
      <c r="BA1062">
        <v>2.8228466510772705</v>
      </c>
      <c r="BB1062">
        <v>1.891542911529541</v>
      </c>
      <c r="BC1062">
        <v>1.9740335941314697</v>
      </c>
      <c r="BD1062">
        <v>2.0884830951690674</v>
      </c>
      <c r="BE1062">
        <v>71.22296142578125</v>
      </c>
      <c r="BF1062">
        <v>71.4324951171875</v>
      </c>
      <c r="BG1062">
        <v>70.78076171875</v>
      </c>
      <c r="BH1062">
        <v>70.6082763671875</v>
      </c>
      <c r="BI1062">
        <v>70.392692565917969</v>
      </c>
      <c r="BJ1062">
        <v>69.875808715820313</v>
      </c>
      <c r="BK1062">
        <v>69.995079040527344</v>
      </c>
      <c r="BL1062">
        <v>69.666267395019531</v>
      </c>
      <c r="BM1062">
        <v>71.285499572753906</v>
      </c>
      <c r="BN1062">
        <v>73.974662780761719</v>
      </c>
      <c r="BO1062">
        <v>77.500114440917969</v>
      </c>
      <c r="BP1062">
        <v>80.023040771484375</v>
      </c>
      <c r="BQ1062">
        <v>81.442481994628906</v>
      </c>
      <c r="BR1062">
        <v>82.138648986816406</v>
      </c>
      <c r="BS1062">
        <v>81.692955017089844</v>
      </c>
      <c r="BT1062">
        <v>81.462692260742187</v>
      </c>
      <c r="BU1062">
        <v>80.787994384765625</v>
      </c>
      <c r="BV1062">
        <v>79.894073486328125</v>
      </c>
      <c r="BW1062">
        <v>77.185462951660156</v>
      </c>
      <c r="BX1062">
        <v>75.878349304199219</v>
      </c>
      <c r="BY1062">
        <v>74.109725952148438</v>
      </c>
      <c r="BZ1062">
        <v>73.300178527832031</v>
      </c>
      <c r="CA1062">
        <v>72.592697143554688</v>
      </c>
      <c r="CB1062">
        <v>72.508460998535156</v>
      </c>
      <c r="CC1062">
        <v>3.2400796413421631</v>
      </c>
      <c r="CD1062">
        <v>2.5964577198028564</v>
      </c>
      <c r="CE1062">
        <v>2.1802632808685303</v>
      </c>
      <c r="CF1062">
        <v>2.8477888107299805</v>
      </c>
      <c r="CG1062">
        <v>3.4888770580291748</v>
      </c>
      <c r="CH1062">
        <v>4.3104152679443359</v>
      </c>
      <c r="CI1062">
        <v>3.8048965930938721</v>
      </c>
      <c r="CJ1062">
        <v>3.6843101978302002</v>
      </c>
      <c r="CK1062">
        <v>2.0029194355010986</v>
      </c>
      <c r="CL1062">
        <v>3.6615242958068848</v>
      </c>
      <c r="CM1062">
        <v>3.4589617252349854</v>
      </c>
      <c r="CN1062">
        <v>3.3454601764678955</v>
      </c>
      <c r="CO1062">
        <v>3.0698659420013428</v>
      </c>
      <c r="CP1062">
        <v>2.9165880680084229</v>
      </c>
      <c r="CQ1062">
        <v>3.1142926216125488</v>
      </c>
      <c r="CR1062">
        <v>4.1646556854248047</v>
      </c>
      <c r="CS1062">
        <v>3.4184529781341553</v>
      </c>
      <c r="CT1062">
        <v>3.5121254920959473</v>
      </c>
      <c r="CU1062">
        <v>4.0742325782775879</v>
      </c>
      <c r="CV1062">
        <v>4.5359354019165039</v>
      </c>
      <c r="CW1062">
        <v>4.8235368728637695</v>
      </c>
      <c r="CX1062">
        <v>5.0580415725708008</v>
      </c>
      <c r="CY1062">
        <v>4.510124683380127</v>
      </c>
      <c r="CZ1062">
        <v>3.9407360553741455</v>
      </c>
    </row>
    <row r="1063" spans="1:104" x14ac:dyDescent="0.25">
      <c r="A1063" t="s">
        <v>1158</v>
      </c>
      <c r="B1063" t="s">
        <v>24</v>
      </c>
      <c r="C1063" t="s">
        <v>26</v>
      </c>
      <c r="D1063" t="s">
        <v>186</v>
      </c>
      <c r="E1063" t="s">
        <v>182</v>
      </c>
      <c r="F1063">
        <v>2020</v>
      </c>
      <c r="G1063" t="s">
        <v>177</v>
      </c>
      <c r="H1063">
        <v>9</v>
      </c>
      <c r="I1063">
        <v>152.08302307128906</v>
      </c>
      <c r="J1063">
        <v>148.50956726074219</v>
      </c>
      <c r="K1063">
        <v>145.71273803710937</v>
      </c>
      <c r="L1063">
        <v>145.69688415527344</v>
      </c>
      <c r="M1063">
        <v>153.25741577148437</v>
      </c>
      <c r="N1063">
        <v>169.18603515625</v>
      </c>
      <c r="O1063">
        <v>188.49775695800781</v>
      </c>
      <c r="P1063">
        <v>204.131591796875</v>
      </c>
      <c r="Q1063">
        <v>218.74464416503906</v>
      </c>
      <c r="R1063">
        <v>229.896484375</v>
      </c>
      <c r="S1063">
        <v>237.92807006835937</v>
      </c>
      <c r="T1063">
        <v>240.32662963867187</v>
      </c>
      <c r="U1063">
        <v>241.79864501953125</v>
      </c>
      <c r="V1063">
        <v>241.81263732910156</v>
      </c>
      <c r="W1063">
        <v>239.42233276367188</v>
      </c>
      <c r="X1063">
        <v>231.47207641601562</v>
      </c>
      <c r="Y1063">
        <v>221.533203125</v>
      </c>
      <c r="Z1063">
        <v>211.54269409179687</v>
      </c>
      <c r="AA1063">
        <v>202.4127197265625</v>
      </c>
      <c r="AB1063">
        <v>198.64349365234375</v>
      </c>
      <c r="AC1063">
        <v>190.69192504882812</v>
      </c>
      <c r="AD1063">
        <v>179.44740295410156</v>
      </c>
      <c r="AE1063">
        <v>169.72747802734375</v>
      </c>
      <c r="AF1063">
        <v>161.96792602539062</v>
      </c>
      <c r="AG1063">
        <v>5.6224898435175419E-3</v>
      </c>
      <c r="AH1063">
        <v>0.65585649013519287</v>
      </c>
      <c r="AI1063">
        <v>0.36717665195465088</v>
      </c>
      <c r="AJ1063">
        <v>0.72126293182373047</v>
      </c>
      <c r="AK1063">
        <v>7.6754309237003326E-2</v>
      </c>
      <c r="AL1063">
        <v>0.25026619434356689</v>
      </c>
      <c r="AM1063">
        <v>-1.7684340476989746</v>
      </c>
      <c r="AN1063">
        <v>-4.281056672334671E-2</v>
      </c>
      <c r="AO1063">
        <v>1.3049211502075195</v>
      </c>
      <c r="AP1063">
        <v>1.9793252944946289</v>
      </c>
      <c r="AQ1063">
        <v>5.9123320579528809</v>
      </c>
      <c r="AR1063">
        <v>20.210229873657227</v>
      </c>
      <c r="AS1063">
        <v>20.320390701293945</v>
      </c>
      <c r="AT1063">
        <v>18.819658279418945</v>
      </c>
      <c r="AU1063">
        <v>17.927665710449219</v>
      </c>
      <c r="AV1063">
        <v>18.164052963256836</v>
      </c>
      <c r="AW1063">
        <v>17.987539291381836</v>
      </c>
      <c r="AX1063">
        <v>15.626845359802246</v>
      </c>
      <c r="AY1063">
        <v>6.5942535400390625</v>
      </c>
      <c r="AZ1063">
        <v>4.0809078216552734</v>
      </c>
      <c r="BA1063">
        <v>2.8501656055450439</v>
      </c>
      <c r="BB1063">
        <v>1.9018387794494629</v>
      </c>
      <c r="BC1063">
        <v>1.9664429426193237</v>
      </c>
      <c r="BD1063">
        <v>2.0696971416473389</v>
      </c>
      <c r="BE1063">
        <v>67.700050354003906</v>
      </c>
      <c r="BF1063">
        <v>67.24822998046875</v>
      </c>
      <c r="BG1063">
        <v>67.091781616210937</v>
      </c>
      <c r="BH1063">
        <v>65.852119445800781</v>
      </c>
      <c r="BI1063">
        <v>65.832832336425781</v>
      </c>
      <c r="BJ1063">
        <v>65.688316345214844</v>
      </c>
      <c r="BK1063">
        <v>66.44744873046875</v>
      </c>
      <c r="BL1063">
        <v>67.649269104003906</v>
      </c>
      <c r="BM1063">
        <v>71.878303527832031</v>
      </c>
      <c r="BN1063">
        <v>76.931037902832031</v>
      </c>
      <c r="BO1063">
        <v>82.431037902832031</v>
      </c>
      <c r="BP1063">
        <v>84.283355712890625</v>
      </c>
      <c r="BQ1063">
        <v>84.6629638671875</v>
      </c>
      <c r="BR1063">
        <v>84.280555725097656</v>
      </c>
      <c r="BS1063">
        <v>85.604171752929688</v>
      </c>
      <c r="BT1063">
        <v>87.057487487792969</v>
      </c>
      <c r="BU1063">
        <v>86.374954223632812</v>
      </c>
      <c r="BV1063">
        <v>85.27264404296875</v>
      </c>
      <c r="BW1063">
        <v>83.313453674316406</v>
      </c>
      <c r="BX1063">
        <v>79.661201477050781</v>
      </c>
      <c r="BY1063">
        <v>76.953224182128906</v>
      </c>
      <c r="BZ1063">
        <v>75.814666748046875</v>
      </c>
      <c r="CA1063">
        <v>74.435333251953125</v>
      </c>
      <c r="CB1063">
        <v>73.090377807617187</v>
      </c>
      <c r="CC1063">
        <v>3.1673452854156494</v>
      </c>
      <c r="CD1063">
        <v>2.5408627986907959</v>
      </c>
      <c r="CE1063">
        <v>2.1360421180725098</v>
      </c>
      <c r="CF1063">
        <v>2.7969734668731689</v>
      </c>
      <c r="CG1063">
        <v>3.4517784118652344</v>
      </c>
      <c r="CH1063">
        <v>4.2659802436828613</v>
      </c>
      <c r="CI1063">
        <v>3.8434114456176758</v>
      </c>
      <c r="CJ1063">
        <v>3.7228097915649414</v>
      </c>
      <c r="CK1063">
        <v>2.0516283512115479</v>
      </c>
      <c r="CL1063">
        <v>3.7857792377471924</v>
      </c>
      <c r="CM1063">
        <v>3.5655157566070557</v>
      </c>
      <c r="CN1063">
        <v>3.4504849910736084</v>
      </c>
      <c r="CO1063">
        <v>3.1615197658538818</v>
      </c>
      <c r="CP1063">
        <v>2.9979598522186279</v>
      </c>
      <c r="CQ1063">
        <v>3.1924076080322266</v>
      </c>
      <c r="CR1063">
        <v>4.2287249565124512</v>
      </c>
      <c r="CS1063">
        <v>3.4260194301605225</v>
      </c>
      <c r="CT1063">
        <v>3.5072629451751709</v>
      </c>
      <c r="CU1063">
        <v>4.0954933166503906</v>
      </c>
      <c r="CV1063">
        <v>4.6106319427490234</v>
      </c>
      <c r="CW1063">
        <v>4.8253087997436523</v>
      </c>
      <c r="CX1063">
        <v>5.0218348503112793</v>
      </c>
      <c r="CY1063">
        <v>4.4401044845581055</v>
      </c>
      <c r="CZ1063">
        <v>3.8720669746398926</v>
      </c>
    </row>
    <row r="1064" spans="1:104" x14ac:dyDescent="0.25">
      <c r="A1064" t="s">
        <v>1159</v>
      </c>
      <c r="B1064" t="s">
        <v>24</v>
      </c>
      <c r="C1064" t="s">
        <v>26</v>
      </c>
      <c r="D1064" t="s">
        <v>186</v>
      </c>
      <c r="E1064" t="s">
        <v>182</v>
      </c>
      <c r="F1064">
        <v>2020</v>
      </c>
      <c r="G1064" t="s">
        <v>178</v>
      </c>
      <c r="H1064">
        <v>10</v>
      </c>
      <c r="I1064">
        <v>150.18522644042969</v>
      </c>
      <c r="J1064">
        <v>146.48649597167969</v>
      </c>
      <c r="K1064">
        <v>143.45195007324219</v>
      </c>
      <c r="L1064">
        <v>142.69151306152344</v>
      </c>
      <c r="M1064">
        <v>148.84461975097656</v>
      </c>
      <c r="N1064">
        <v>161.57469177246094</v>
      </c>
      <c r="O1064">
        <v>179.15985107421875</v>
      </c>
      <c r="P1064">
        <v>193.96900939941406</v>
      </c>
      <c r="Q1064">
        <v>205.94000244140625</v>
      </c>
      <c r="R1064">
        <v>215.13987731933594</v>
      </c>
      <c r="S1064">
        <v>224.24790954589844</v>
      </c>
      <c r="T1064">
        <v>227.92510986328125</v>
      </c>
      <c r="U1064">
        <v>229.89938354492187</v>
      </c>
      <c r="V1064">
        <v>232.31695556640625</v>
      </c>
      <c r="W1064">
        <v>230.42240905761719</v>
      </c>
      <c r="X1064">
        <v>223.23701477050781</v>
      </c>
      <c r="Y1064">
        <v>214.23191833496094</v>
      </c>
      <c r="Z1064">
        <v>204.16416931152344</v>
      </c>
      <c r="AA1064">
        <v>196.80764770507812</v>
      </c>
      <c r="AB1064">
        <v>190.11276245117187</v>
      </c>
      <c r="AC1064">
        <v>182.60867309570312</v>
      </c>
      <c r="AD1064">
        <v>171.7333984375</v>
      </c>
      <c r="AE1064">
        <v>164.16943359375</v>
      </c>
      <c r="AF1064">
        <v>157.87275695800781</v>
      </c>
      <c r="AG1064">
        <v>-0.1287979930639267</v>
      </c>
      <c r="AH1064">
        <v>0.65774410963058472</v>
      </c>
      <c r="AI1064">
        <v>0.2308136373758316</v>
      </c>
      <c r="AJ1064">
        <v>0.50871223211288452</v>
      </c>
      <c r="AK1064">
        <v>-0.30230385065078735</v>
      </c>
      <c r="AL1064">
        <v>-0.54775458574295044</v>
      </c>
      <c r="AM1064">
        <v>-2.3417246341705322</v>
      </c>
      <c r="AN1064">
        <v>-1.2611712217330933</v>
      </c>
      <c r="AO1064">
        <v>0.17638897895812988</v>
      </c>
      <c r="AP1064">
        <v>1.3867279291152954</v>
      </c>
      <c r="AQ1064">
        <v>5.1458606719970703</v>
      </c>
      <c r="AR1064">
        <v>18.307580947875977</v>
      </c>
      <c r="AS1064">
        <v>18.260709762573242</v>
      </c>
      <c r="AT1064">
        <v>17.054155349731445</v>
      </c>
      <c r="AU1064">
        <v>16.190155029296875</v>
      </c>
      <c r="AV1064">
        <v>15.785068511962891</v>
      </c>
      <c r="AW1064">
        <v>15.69115161895752</v>
      </c>
      <c r="AX1064">
        <v>13.121662139892578</v>
      </c>
      <c r="AY1064">
        <v>4.5846462249755859</v>
      </c>
      <c r="AZ1064">
        <v>2.8769853115081787</v>
      </c>
      <c r="BA1064">
        <v>2.1639552116394043</v>
      </c>
      <c r="BB1064">
        <v>1.2824405431747437</v>
      </c>
      <c r="BC1064">
        <v>1.3384877443313599</v>
      </c>
      <c r="BD1064">
        <v>1.5839498043060303</v>
      </c>
      <c r="BE1064">
        <v>65.186546325683594</v>
      </c>
      <c r="BF1064">
        <v>64.641349792480469</v>
      </c>
      <c r="BG1064">
        <v>64.283073425292969</v>
      </c>
      <c r="BH1064">
        <v>63.778514862060547</v>
      </c>
      <c r="BI1064">
        <v>63.297992706298828</v>
      </c>
      <c r="BJ1064">
        <v>62.430583953857422</v>
      </c>
      <c r="BK1064">
        <v>62.651882171630859</v>
      </c>
      <c r="BL1064">
        <v>64.247016906738281</v>
      </c>
      <c r="BM1064">
        <v>67.668746948242187</v>
      </c>
      <c r="BN1064">
        <v>71.964118957519531</v>
      </c>
      <c r="BO1064">
        <v>75.16455078125</v>
      </c>
      <c r="BP1064">
        <v>77.188407897949219</v>
      </c>
      <c r="BQ1064">
        <v>79.920509338378906</v>
      </c>
      <c r="BR1064">
        <v>80.888839721679688</v>
      </c>
      <c r="BS1064">
        <v>80.787918090820313</v>
      </c>
      <c r="BT1064">
        <v>80.381278991699219</v>
      </c>
      <c r="BU1064">
        <v>80.421913146972656</v>
      </c>
      <c r="BV1064">
        <v>80.025627136230469</v>
      </c>
      <c r="BW1064">
        <v>75.557304382324219</v>
      </c>
      <c r="BX1064">
        <v>71.731925964355469</v>
      </c>
      <c r="BY1064">
        <v>69.74981689453125</v>
      </c>
      <c r="BZ1064">
        <v>68.147315979003906</v>
      </c>
      <c r="CA1064">
        <v>66.986305236816406</v>
      </c>
      <c r="CB1064">
        <v>66.279914855957031</v>
      </c>
      <c r="CC1064">
        <v>3.2654354572296143</v>
      </c>
      <c r="CD1064">
        <v>2.6163027286529541</v>
      </c>
      <c r="CE1064">
        <v>2.1952362060546875</v>
      </c>
      <c r="CF1064">
        <v>2.8596405982971191</v>
      </c>
      <c r="CG1064">
        <v>3.4994895458221436</v>
      </c>
      <c r="CH1064">
        <v>4.2521944046020508</v>
      </c>
      <c r="CI1064">
        <v>3.8133919239044189</v>
      </c>
      <c r="CJ1064">
        <v>3.6933510303497314</v>
      </c>
      <c r="CK1064">
        <v>2.0162909030914307</v>
      </c>
      <c r="CL1064">
        <v>3.6998586654663086</v>
      </c>
      <c r="CM1064">
        <v>3.5089988708496094</v>
      </c>
      <c r="CN1064">
        <v>3.4162590503692627</v>
      </c>
      <c r="CO1064">
        <v>3.1380066871643066</v>
      </c>
      <c r="CP1064">
        <v>3.0067408084869385</v>
      </c>
      <c r="CQ1064">
        <v>3.2076296806335449</v>
      </c>
      <c r="CR1064">
        <v>4.2574858665466309</v>
      </c>
      <c r="CS1064">
        <v>3.4590942859649658</v>
      </c>
      <c r="CT1064">
        <v>3.5343527793884277</v>
      </c>
      <c r="CU1064">
        <v>4.156590461730957</v>
      </c>
      <c r="CV1064">
        <v>4.6024603843688965</v>
      </c>
      <c r="CW1064">
        <v>4.8190407752990723</v>
      </c>
      <c r="CX1064">
        <v>5.0170722007751465</v>
      </c>
      <c r="CY1064">
        <v>4.483424186706543</v>
      </c>
      <c r="CZ1064">
        <v>3.9400343894958496</v>
      </c>
    </row>
    <row r="1065" spans="1:104" x14ac:dyDescent="0.25">
      <c r="A1065" t="s">
        <v>1160</v>
      </c>
      <c r="B1065" t="s">
        <v>24</v>
      </c>
      <c r="C1065" t="s">
        <v>26</v>
      </c>
      <c r="D1065" t="s">
        <v>186</v>
      </c>
      <c r="E1065" t="s">
        <v>182</v>
      </c>
      <c r="F1065">
        <v>2020</v>
      </c>
      <c r="G1065" t="s">
        <v>179</v>
      </c>
      <c r="H1065">
        <v>11</v>
      </c>
      <c r="I1065">
        <v>137.19326782226562</v>
      </c>
      <c r="J1065">
        <v>134.03500366210937</v>
      </c>
      <c r="K1065">
        <v>131.8603515625</v>
      </c>
      <c r="L1065">
        <v>131.94108581542969</v>
      </c>
      <c r="M1065">
        <v>138.26681518554687</v>
      </c>
      <c r="N1065">
        <v>148.96272277832031</v>
      </c>
      <c r="O1065">
        <v>163.26336669921875</v>
      </c>
      <c r="P1065">
        <v>178.24351501464844</v>
      </c>
      <c r="Q1065">
        <v>188.01213073730469</v>
      </c>
      <c r="R1065">
        <v>194.94091796875</v>
      </c>
      <c r="S1065">
        <v>201.73968505859375</v>
      </c>
      <c r="T1065">
        <v>203.35090637207031</v>
      </c>
      <c r="U1065">
        <v>204.91456604003906</v>
      </c>
      <c r="V1065">
        <v>206.73670959472656</v>
      </c>
      <c r="W1065">
        <v>204.90406799316406</v>
      </c>
      <c r="X1065">
        <v>198.03182983398437</v>
      </c>
      <c r="Y1065">
        <v>190.96607971191406</v>
      </c>
      <c r="Z1065">
        <v>184.25236511230469</v>
      </c>
      <c r="AA1065">
        <v>174.34819030761719</v>
      </c>
      <c r="AB1065">
        <v>167.111083984375</v>
      </c>
      <c r="AC1065">
        <v>162.909423828125</v>
      </c>
      <c r="AD1065">
        <v>154.80775451660156</v>
      </c>
      <c r="AE1065">
        <v>148.29409790039062</v>
      </c>
      <c r="AF1065">
        <v>143.23831176757812</v>
      </c>
      <c r="AG1065">
        <v>-0.30463165044784546</v>
      </c>
      <c r="AH1065">
        <v>0.62522780895233154</v>
      </c>
      <c r="AI1065">
        <v>3.2396908849477768E-2</v>
      </c>
      <c r="AJ1065">
        <v>0.19020704925060272</v>
      </c>
      <c r="AK1065">
        <v>-0.82570505142211914</v>
      </c>
      <c r="AL1065">
        <v>-1.6453615427017212</v>
      </c>
      <c r="AM1065">
        <v>-3.0784153938293457</v>
      </c>
      <c r="AN1065">
        <v>-2.9256689548492432</v>
      </c>
      <c r="AO1065">
        <v>-1.3526526689529419</v>
      </c>
      <c r="AP1065">
        <v>0.59065467119216919</v>
      </c>
      <c r="AQ1065">
        <v>4.0336480140686035</v>
      </c>
      <c r="AR1065">
        <v>15.134956359863281</v>
      </c>
      <c r="AS1065">
        <v>14.79021167755127</v>
      </c>
      <c r="AT1065">
        <v>13.729366302490234</v>
      </c>
      <c r="AU1065">
        <v>12.893487930297852</v>
      </c>
      <c r="AV1065">
        <v>11.569990158081055</v>
      </c>
      <c r="AW1065">
        <v>11.584650039672852</v>
      </c>
      <c r="AX1065">
        <v>9.0423002243041992</v>
      </c>
      <c r="AY1065">
        <v>1.4983580112457275</v>
      </c>
      <c r="AZ1065">
        <v>1.1016451120376587</v>
      </c>
      <c r="BA1065">
        <v>1.1461441516876221</v>
      </c>
      <c r="BB1065">
        <v>0.3918958306312561</v>
      </c>
      <c r="BC1065">
        <v>0.39667081832885742</v>
      </c>
      <c r="BD1065">
        <v>0.80894511938095093</v>
      </c>
      <c r="BE1065">
        <v>60.677082061767578</v>
      </c>
      <c r="BF1065">
        <v>60.75177001953125</v>
      </c>
      <c r="BG1065">
        <v>59.852848052978516</v>
      </c>
      <c r="BH1065">
        <v>59.509357452392578</v>
      </c>
      <c r="BI1065">
        <v>60.011928558349609</v>
      </c>
      <c r="BJ1065">
        <v>60.373390197753906</v>
      </c>
      <c r="BK1065">
        <v>59.575771331787109</v>
      </c>
      <c r="BL1065">
        <v>59.144386291503906</v>
      </c>
      <c r="BM1065">
        <v>61.612071990966797</v>
      </c>
      <c r="BN1065">
        <v>64.609695434570313</v>
      </c>
      <c r="BO1065">
        <v>67.226753234863281</v>
      </c>
      <c r="BP1065">
        <v>69.265296936035156</v>
      </c>
      <c r="BQ1065">
        <v>70.374649047851563</v>
      </c>
      <c r="BR1065">
        <v>70.772262573242188</v>
      </c>
      <c r="BS1065">
        <v>69.584564208984375</v>
      </c>
      <c r="BT1065">
        <v>69.265296936035156</v>
      </c>
      <c r="BU1065">
        <v>68.44696044921875</v>
      </c>
      <c r="BV1065">
        <v>66.549537658691406</v>
      </c>
      <c r="BW1065">
        <v>65.490646362304687</v>
      </c>
      <c r="BX1065">
        <v>64.274688720703125</v>
      </c>
      <c r="BY1065">
        <v>63.834888458251953</v>
      </c>
      <c r="BZ1065">
        <v>62.974506378173828</v>
      </c>
      <c r="CA1065">
        <v>62.296157836914063</v>
      </c>
      <c r="CB1065">
        <v>61.740737915039063</v>
      </c>
      <c r="CC1065">
        <v>3.3126664161682129</v>
      </c>
      <c r="CD1065">
        <v>2.6591091156005859</v>
      </c>
      <c r="CE1065">
        <v>2.2420554161071777</v>
      </c>
      <c r="CF1065">
        <v>2.9369094371795654</v>
      </c>
      <c r="CG1065">
        <v>3.6097683906555176</v>
      </c>
      <c r="CH1065">
        <v>4.3531250953674316</v>
      </c>
      <c r="CI1065">
        <v>3.8586468696594238</v>
      </c>
      <c r="CJ1065">
        <v>3.7693495750427246</v>
      </c>
      <c r="CK1065">
        <v>2.0444958209991455</v>
      </c>
      <c r="CL1065">
        <v>3.7235963344573975</v>
      </c>
      <c r="CM1065">
        <v>3.505932092666626</v>
      </c>
      <c r="CN1065">
        <v>3.385181188583374</v>
      </c>
      <c r="CO1065">
        <v>3.1065089702606201</v>
      </c>
      <c r="CP1065">
        <v>2.9717693328857422</v>
      </c>
      <c r="CQ1065">
        <v>3.1680622100830078</v>
      </c>
      <c r="CR1065">
        <v>4.1947669982910156</v>
      </c>
      <c r="CS1065">
        <v>3.4252500534057617</v>
      </c>
      <c r="CT1065">
        <v>3.5437390804290771</v>
      </c>
      <c r="CU1065">
        <v>4.089073657989502</v>
      </c>
      <c r="CV1065">
        <v>4.4918456077575684</v>
      </c>
      <c r="CW1065">
        <v>4.7744145393371582</v>
      </c>
      <c r="CX1065">
        <v>5.0205345153808594</v>
      </c>
      <c r="CY1065">
        <v>4.497258186340332</v>
      </c>
      <c r="CZ1065">
        <v>3.9702684879302979</v>
      </c>
    </row>
    <row r="1066" spans="1:104" x14ac:dyDescent="0.25">
      <c r="A1066" t="s">
        <v>1161</v>
      </c>
      <c r="B1066" t="s">
        <v>24</v>
      </c>
      <c r="C1066" t="s">
        <v>26</v>
      </c>
      <c r="D1066" t="s">
        <v>186</v>
      </c>
      <c r="E1066" t="s">
        <v>182</v>
      </c>
      <c r="F1066">
        <v>2020</v>
      </c>
      <c r="G1066" t="s">
        <v>180</v>
      </c>
      <c r="H1066">
        <v>12</v>
      </c>
      <c r="I1066">
        <v>128.25265502929687</v>
      </c>
      <c r="J1066">
        <v>125.7752685546875</v>
      </c>
      <c r="K1066">
        <v>124.35209655761719</v>
      </c>
      <c r="L1066">
        <v>124.12226867675781</v>
      </c>
      <c r="M1066">
        <v>129.91526794433594</v>
      </c>
      <c r="N1066">
        <v>140.17225646972656</v>
      </c>
      <c r="O1066">
        <v>155.10771179199219</v>
      </c>
      <c r="P1066">
        <v>167.271484375</v>
      </c>
      <c r="Q1066">
        <v>173.62477111816406</v>
      </c>
      <c r="R1066">
        <v>176.19343566894531</v>
      </c>
      <c r="S1066">
        <v>177.49368286132812</v>
      </c>
      <c r="T1066">
        <v>175.826416015625</v>
      </c>
      <c r="U1066">
        <v>174.76515197753906</v>
      </c>
      <c r="V1066">
        <v>174.1319580078125</v>
      </c>
      <c r="W1066">
        <v>172.18899536132812</v>
      </c>
      <c r="X1066">
        <v>168.27044677734375</v>
      </c>
      <c r="Y1066">
        <v>166.55096435546875</v>
      </c>
      <c r="Z1066">
        <v>165.61428833007813</v>
      </c>
      <c r="AA1066">
        <v>159.693359375</v>
      </c>
      <c r="AB1066">
        <v>154.10618591308594</v>
      </c>
      <c r="AC1066">
        <v>150.28936767578125</v>
      </c>
      <c r="AD1066">
        <v>144.47798156738281</v>
      </c>
      <c r="AE1066">
        <v>138.48460388183594</v>
      </c>
      <c r="AF1066">
        <v>133.35691833496094</v>
      </c>
      <c r="AG1066">
        <v>-0.51182806491851807</v>
      </c>
      <c r="AH1066">
        <v>0.61613839864730835</v>
      </c>
      <c r="AI1066">
        <v>-0.1920020580291748</v>
      </c>
      <c r="AJ1066">
        <v>-0.1635972261428833</v>
      </c>
      <c r="AK1066">
        <v>-1.4370951652526855</v>
      </c>
      <c r="AL1066">
        <v>-2.9308452606201172</v>
      </c>
      <c r="AM1066">
        <v>-4.0881490707397461</v>
      </c>
      <c r="AN1066">
        <v>-4.8941693305969238</v>
      </c>
      <c r="AO1066">
        <v>-3.0667667388916016</v>
      </c>
      <c r="AP1066">
        <v>-0.24398103356361389</v>
      </c>
      <c r="AQ1066">
        <v>2.8931722640991211</v>
      </c>
      <c r="AR1066">
        <v>11.77362060546875</v>
      </c>
      <c r="AS1066">
        <v>10.998918533325195</v>
      </c>
      <c r="AT1066">
        <v>10.013524055480957</v>
      </c>
      <c r="AU1066">
        <v>9.204258918762207</v>
      </c>
      <c r="AV1066">
        <v>7.1292777061462402</v>
      </c>
      <c r="AW1066">
        <v>7.3660988807678223</v>
      </c>
      <c r="AX1066">
        <v>4.8396806716918945</v>
      </c>
      <c r="AY1066">
        <v>-1.6991157531738281</v>
      </c>
      <c r="AZ1066">
        <v>-0.69636881351470947</v>
      </c>
      <c r="BA1066">
        <v>0.11738587915897369</v>
      </c>
      <c r="BB1066">
        <v>-0.54060214757919312</v>
      </c>
      <c r="BC1066">
        <v>-0.61534333229064941</v>
      </c>
      <c r="BD1066">
        <v>-5.7684704661369324E-3</v>
      </c>
      <c r="BE1066">
        <v>50.322303771972656</v>
      </c>
      <c r="BF1066">
        <v>49.926204681396484</v>
      </c>
      <c r="BG1066">
        <v>49.004196166992188</v>
      </c>
      <c r="BH1066">
        <v>49.037647247314453</v>
      </c>
      <c r="BI1066">
        <v>48.222980499267578</v>
      </c>
      <c r="BJ1066">
        <v>47.906448364257812</v>
      </c>
      <c r="BK1066">
        <v>47.704624176025391</v>
      </c>
      <c r="BL1066">
        <v>47.225963592529297</v>
      </c>
      <c r="BM1066">
        <v>51.661201477050781</v>
      </c>
      <c r="BN1066">
        <v>56.846530914306641</v>
      </c>
      <c r="BO1066">
        <v>60.709369659423828</v>
      </c>
      <c r="BP1066">
        <v>62.236675262451172</v>
      </c>
      <c r="BQ1066">
        <v>63.74981689453125</v>
      </c>
      <c r="BR1066">
        <v>66.605293273925781</v>
      </c>
      <c r="BS1066">
        <v>65.730522155761719</v>
      </c>
      <c r="BT1066">
        <v>63.661006927490234</v>
      </c>
      <c r="BU1066">
        <v>62.188316345214844</v>
      </c>
      <c r="BV1066">
        <v>60.862659454345703</v>
      </c>
      <c r="BW1066">
        <v>60.007179260253906</v>
      </c>
      <c r="BX1066">
        <v>57.323711395263672</v>
      </c>
      <c r="BY1066">
        <v>56.240688323974609</v>
      </c>
      <c r="BZ1066">
        <v>54.734725952148437</v>
      </c>
      <c r="CA1066">
        <v>54.403282165527344</v>
      </c>
      <c r="CB1066">
        <v>54.093185424804687</v>
      </c>
      <c r="CC1066">
        <v>3.6648023128509521</v>
      </c>
      <c r="CD1066">
        <v>2.9535720348358154</v>
      </c>
      <c r="CE1066">
        <v>2.5030586719512939</v>
      </c>
      <c r="CF1066">
        <v>3.2700989246368408</v>
      </c>
      <c r="CG1066">
        <v>4.0135087966918945</v>
      </c>
      <c r="CH1066">
        <v>4.8458142280578613</v>
      </c>
      <c r="CI1066">
        <v>4.3375048637390137</v>
      </c>
      <c r="CJ1066">
        <v>4.1854395866394043</v>
      </c>
      <c r="CK1066">
        <v>2.2347118854522705</v>
      </c>
      <c r="CL1066">
        <v>3.9787118434906006</v>
      </c>
      <c r="CM1066">
        <v>3.648263692855835</v>
      </c>
      <c r="CN1066">
        <v>3.4639182090759277</v>
      </c>
      <c r="CO1066">
        <v>3.1357622146606445</v>
      </c>
      <c r="CP1066">
        <v>2.962388277053833</v>
      </c>
      <c r="CQ1066">
        <v>3.1516931056976318</v>
      </c>
      <c r="CR1066">
        <v>4.2187099456787109</v>
      </c>
      <c r="CS1066">
        <v>3.5368478298187256</v>
      </c>
      <c r="CT1066">
        <v>3.770287036895752</v>
      </c>
      <c r="CU1066">
        <v>4.4330267906188965</v>
      </c>
      <c r="CV1066">
        <v>4.9064688682556152</v>
      </c>
      <c r="CW1066">
        <v>5.2169160842895508</v>
      </c>
      <c r="CX1066">
        <v>5.533747673034668</v>
      </c>
      <c r="CY1066">
        <v>4.9698433876037598</v>
      </c>
      <c r="CZ1066">
        <v>4.375460147857666</v>
      </c>
    </row>
    <row r="1067" spans="1:104" x14ac:dyDescent="0.25">
      <c r="A1067" t="s">
        <v>1162</v>
      </c>
      <c r="B1067" t="s">
        <v>24</v>
      </c>
      <c r="C1067" t="s">
        <v>26</v>
      </c>
      <c r="D1067" t="s">
        <v>186</v>
      </c>
      <c r="E1067" t="s">
        <v>182</v>
      </c>
      <c r="F1067">
        <v>2020</v>
      </c>
      <c r="G1067" t="s">
        <v>181</v>
      </c>
      <c r="H1067">
        <v>8</v>
      </c>
      <c r="I1067">
        <v>153.13690185546875</v>
      </c>
      <c r="J1067">
        <v>149.47380065917969</v>
      </c>
      <c r="K1067">
        <v>146.52584838867187</v>
      </c>
      <c r="L1067">
        <v>146.17742919921875</v>
      </c>
      <c r="M1067">
        <v>152.43414306640625</v>
      </c>
      <c r="N1067">
        <v>167.95533752441406</v>
      </c>
      <c r="O1067">
        <v>183.44886779785156</v>
      </c>
      <c r="P1067">
        <v>198.35929870605469</v>
      </c>
      <c r="Q1067">
        <v>208.61676025390625</v>
      </c>
      <c r="R1067">
        <v>215.78143310546875</v>
      </c>
      <c r="S1067">
        <v>222.71609497070312</v>
      </c>
      <c r="T1067">
        <v>224.22380065917969</v>
      </c>
      <c r="U1067">
        <v>225.7591552734375</v>
      </c>
      <c r="V1067">
        <v>226.47532653808594</v>
      </c>
      <c r="W1067">
        <v>225.165771484375</v>
      </c>
      <c r="X1067">
        <v>220.02835083007813</v>
      </c>
      <c r="Y1067">
        <v>213.86982727050781</v>
      </c>
      <c r="Z1067">
        <v>205.291748046875</v>
      </c>
      <c r="AA1067">
        <v>195.92140197753906</v>
      </c>
      <c r="AB1067">
        <v>190.58749389648437</v>
      </c>
      <c r="AC1067">
        <v>186.40286254882812</v>
      </c>
      <c r="AD1067">
        <v>177.11811828613281</v>
      </c>
      <c r="AE1067">
        <v>168.99307250976562</v>
      </c>
      <c r="AF1067">
        <v>161.62455749511719</v>
      </c>
      <c r="AG1067">
        <v>-7.8236907720565796E-2</v>
      </c>
      <c r="AH1067">
        <v>0.66539055109024048</v>
      </c>
      <c r="AI1067">
        <v>0.28669053316116333</v>
      </c>
      <c r="AJ1067">
        <v>0.59849792718887329</v>
      </c>
      <c r="AK1067">
        <v>-0.15953345596790314</v>
      </c>
      <c r="AL1067">
        <v>-0.24892422556877136</v>
      </c>
      <c r="AM1067">
        <v>-2.1307554244995117</v>
      </c>
      <c r="AN1067">
        <v>-0.7959410548210144</v>
      </c>
      <c r="AO1067">
        <v>0.60025292634963989</v>
      </c>
      <c r="AP1067">
        <v>1.5754290819168091</v>
      </c>
      <c r="AQ1067">
        <v>5.2919893264770508</v>
      </c>
      <c r="AR1067">
        <v>18.36607551574707</v>
      </c>
      <c r="AS1067">
        <v>18.357387542724609</v>
      </c>
      <c r="AT1067">
        <v>17.034431457519531</v>
      </c>
      <c r="AU1067">
        <v>16.238971710205078</v>
      </c>
      <c r="AV1067">
        <v>16.236570358276367</v>
      </c>
      <c r="AW1067">
        <v>16.338497161865234</v>
      </c>
      <c r="AX1067">
        <v>13.973736763000488</v>
      </c>
      <c r="AY1067">
        <v>5.2832651138305664</v>
      </c>
      <c r="AZ1067">
        <v>3.2902650833129883</v>
      </c>
      <c r="BA1067">
        <v>2.4383118152618408</v>
      </c>
      <c r="BB1067">
        <v>1.539399266242981</v>
      </c>
      <c r="BC1067">
        <v>1.6050783395767212</v>
      </c>
      <c r="BD1067">
        <v>1.7958381175994873</v>
      </c>
      <c r="BE1067">
        <v>67.50823974609375</v>
      </c>
      <c r="BF1067">
        <v>67.252601623535156</v>
      </c>
      <c r="BG1067">
        <v>66.799415588378906</v>
      </c>
      <c r="BH1067">
        <v>66.426017761230469</v>
      </c>
      <c r="BI1067">
        <v>66.089088439941406</v>
      </c>
      <c r="BJ1067">
        <v>66.046890258789063</v>
      </c>
      <c r="BK1067">
        <v>66.456275939941406</v>
      </c>
      <c r="BL1067">
        <v>67.562774658203125</v>
      </c>
      <c r="BM1067">
        <v>70.107315063476562</v>
      </c>
      <c r="BN1067">
        <v>73.362045288085938</v>
      </c>
      <c r="BO1067">
        <v>76.656822204589844</v>
      </c>
      <c r="BP1067">
        <v>77.973564147949219</v>
      </c>
      <c r="BQ1067">
        <v>78.976028442382813</v>
      </c>
      <c r="BR1067">
        <v>79.858062744140625</v>
      </c>
      <c r="BS1067">
        <v>80.619544982910156</v>
      </c>
      <c r="BT1067">
        <v>80.94830322265625</v>
      </c>
      <c r="BU1067">
        <v>80.631637573242188</v>
      </c>
      <c r="BV1067">
        <v>79.698799133300781</v>
      </c>
      <c r="BW1067">
        <v>77.163742065429688</v>
      </c>
      <c r="BX1067">
        <v>74.829879760742187</v>
      </c>
      <c r="BY1067">
        <v>72.619979858398438</v>
      </c>
      <c r="BZ1067">
        <v>71.713188171386719</v>
      </c>
      <c r="CA1067">
        <v>70.773941040039063</v>
      </c>
      <c r="CB1067">
        <v>70.156097412109375</v>
      </c>
      <c r="CC1067">
        <v>3.2649314403533936</v>
      </c>
      <c r="CD1067">
        <v>2.6177423000335693</v>
      </c>
      <c r="CE1067">
        <v>2.1985347270965576</v>
      </c>
      <c r="CF1067">
        <v>2.8725719451904297</v>
      </c>
      <c r="CG1067">
        <v>3.5145947933197021</v>
      </c>
      <c r="CH1067">
        <v>4.3351826667785645</v>
      </c>
      <c r="CI1067">
        <v>3.8286831378936768</v>
      </c>
      <c r="CJ1067">
        <v>3.70290207862854</v>
      </c>
      <c r="CK1067">
        <v>2.0029826164245605</v>
      </c>
      <c r="CL1067">
        <v>3.6360199451446533</v>
      </c>
      <c r="CM1067">
        <v>3.4151859283447266</v>
      </c>
      <c r="CN1067">
        <v>3.2952539920806885</v>
      </c>
      <c r="CO1067">
        <v>3.0216121673583984</v>
      </c>
      <c r="CP1067">
        <v>2.8741164207458496</v>
      </c>
      <c r="CQ1067">
        <v>3.0737679004669189</v>
      </c>
      <c r="CR1067">
        <v>4.1147890090942383</v>
      </c>
      <c r="CS1067">
        <v>3.3865280151367187</v>
      </c>
      <c r="CT1067">
        <v>3.4849512577056885</v>
      </c>
      <c r="CU1067">
        <v>4.0574655532836914</v>
      </c>
      <c r="CV1067">
        <v>4.5270957946777344</v>
      </c>
      <c r="CW1067">
        <v>4.8269524574279785</v>
      </c>
      <c r="CX1067">
        <v>5.0727519989013672</v>
      </c>
      <c r="CY1067">
        <v>4.525383472442627</v>
      </c>
      <c r="CZ1067">
        <v>3.9552533626556396</v>
      </c>
    </row>
    <row r="1068" spans="1:104" x14ac:dyDescent="0.25">
      <c r="A1068" t="s">
        <v>1163</v>
      </c>
      <c r="B1068" t="s">
        <v>24</v>
      </c>
      <c r="C1068" t="s">
        <v>26</v>
      </c>
      <c r="D1068" t="s">
        <v>186</v>
      </c>
      <c r="E1068" t="s">
        <v>182</v>
      </c>
      <c r="F1068">
        <v>2021</v>
      </c>
      <c r="G1068" t="s">
        <v>169</v>
      </c>
      <c r="H1068">
        <v>1</v>
      </c>
      <c r="I1068">
        <v>125.32847595214844</v>
      </c>
      <c r="J1068">
        <v>122.38432312011719</v>
      </c>
      <c r="K1068">
        <v>121.46564483642578</v>
      </c>
      <c r="L1068">
        <v>121.77785491943359</v>
      </c>
      <c r="M1068">
        <v>128.76043701171875</v>
      </c>
      <c r="N1068">
        <v>140.64469909667969</v>
      </c>
      <c r="O1068">
        <v>158.44021606445312</v>
      </c>
      <c r="P1068">
        <v>171.72760009765625</v>
      </c>
      <c r="Q1068">
        <v>176.22615051269531</v>
      </c>
      <c r="R1068">
        <v>176.84231567382812</v>
      </c>
      <c r="S1068">
        <v>178.3267822265625</v>
      </c>
      <c r="T1068">
        <v>175.48751831054687</v>
      </c>
      <c r="U1068">
        <v>174.38511657714844</v>
      </c>
      <c r="V1068">
        <v>173.2335205078125</v>
      </c>
      <c r="W1068">
        <v>170.01393127441406</v>
      </c>
      <c r="X1068">
        <v>166.03085327148437</v>
      </c>
      <c r="Y1068">
        <v>163.51669311523437</v>
      </c>
      <c r="Z1068">
        <v>161.99815368652344</v>
      </c>
      <c r="AA1068">
        <v>157.76458740234375</v>
      </c>
      <c r="AB1068">
        <v>151.89157104492188</v>
      </c>
      <c r="AC1068">
        <v>148.14346313476562</v>
      </c>
      <c r="AD1068">
        <v>142.14640808105469</v>
      </c>
      <c r="AE1068">
        <v>137.01066589355469</v>
      </c>
      <c r="AF1068">
        <v>132.0301513671875</v>
      </c>
      <c r="AG1068">
        <v>-0.58573716878890991</v>
      </c>
      <c r="AH1068">
        <v>0.60021167993545532</v>
      </c>
      <c r="AI1068">
        <v>-0.27046754956245422</v>
      </c>
      <c r="AJ1068">
        <v>-0.28748196363449097</v>
      </c>
      <c r="AK1068">
        <v>-1.6707389354705811</v>
      </c>
      <c r="AL1068">
        <v>-3.4514789581298828</v>
      </c>
      <c r="AM1068">
        <v>-4.6044564247131348</v>
      </c>
      <c r="AN1068">
        <v>-5.8060593605041504</v>
      </c>
      <c r="AO1068">
        <v>-3.7659370899200439</v>
      </c>
      <c r="AP1068">
        <v>-0.52921998500823975</v>
      </c>
      <c r="AQ1068">
        <v>2.6281073093414307</v>
      </c>
      <c r="AR1068">
        <v>11.219472885131836</v>
      </c>
      <c r="AS1068">
        <v>10.332559585571289</v>
      </c>
      <c r="AT1068">
        <v>9.3649616241455078</v>
      </c>
      <c r="AU1068">
        <v>8.5048542022705078</v>
      </c>
      <c r="AV1068">
        <v>6.1153192520141602</v>
      </c>
      <c r="AW1068">
        <v>6.3034687042236328</v>
      </c>
      <c r="AX1068">
        <v>3.6149392127990723</v>
      </c>
      <c r="AY1068">
        <v>-2.7348823547363281</v>
      </c>
      <c r="AZ1068">
        <v>-1.2744272947311401</v>
      </c>
      <c r="BA1068">
        <v>-0.2073608934879303</v>
      </c>
      <c r="BB1068">
        <v>-0.87453889846801758</v>
      </c>
      <c r="BC1068">
        <v>-0.93575024604797363</v>
      </c>
      <c r="BD1068">
        <v>-0.25905826687812805</v>
      </c>
      <c r="BE1068">
        <v>49.779914855957031</v>
      </c>
      <c r="BF1068">
        <v>49.148719787597656</v>
      </c>
      <c r="BG1068">
        <v>48.559921264648438</v>
      </c>
      <c r="BH1068">
        <v>48.271156311035156</v>
      </c>
      <c r="BI1068">
        <v>47.498233795166016</v>
      </c>
      <c r="BJ1068">
        <v>47.019569396972656</v>
      </c>
      <c r="BK1068">
        <v>47.834236145019531</v>
      </c>
      <c r="BL1068">
        <v>47.075290679931641</v>
      </c>
      <c r="BM1068">
        <v>48.662876129150391</v>
      </c>
      <c r="BN1068">
        <v>52.036247253417969</v>
      </c>
      <c r="BO1068">
        <v>54.789226531982422</v>
      </c>
      <c r="BP1068">
        <v>56.973159790039063</v>
      </c>
      <c r="BQ1068">
        <v>58.643119812011719</v>
      </c>
      <c r="BR1068">
        <v>58.965152740478516</v>
      </c>
      <c r="BS1068">
        <v>59.066062927246094</v>
      </c>
      <c r="BT1068">
        <v>58.811500549316406</v>
      </c>
      <c r="BU1068">
        <v>57.795009613037109</v>
      </c>
      <c r="BV1068">
        <v>55.923221588134766</v>
      </c>
      <c r="BW1068">
        <v>54.085636138916016</v>
      </c>
      <c r="BX1068">
        <v>53.319145202636719</v>
      </c>
      <c r="BY1068">
        <v>50.868717193603516</v>
      </c>
      <c r="BZ1068">
        <v>49.240501403808594</v>
      </c>
      <c r="CA1068">
        <v>47.350177764892578</v>
      </c>
      <c r="CB1068">
        <v>46.071941375732422</v>
      </c>
      <c r="CC1068">
        <v>3.8061435222625732</v>
      </c>
      <c r="CD1068">
        <v>3.0536346435546875</v>
      </c>
      <c r="CE1068">
        <v>2.597681999206543</v>
      </c>
      <c r="CF1068">
        <v>3.4092807769775391</v>
      </c>
      <c r="CG1068">
        <v>4.227942943572998</v>
      </c>
      <c r="CH1068">
        <v>5.1694984436035156</v>
      </c>
      <c r="CI1068">
        <v>4.7094769477844238</v>
      </c>
      <c r="CJ1068">
        <v>4.5669035911560059</v>
      </c>
      <c r="CK1068">
        <v>2.4101240634918213</v>
      </c>
      <c r="CL1068">
        <v>4.2507514953613281</v>
      </c>
      <c r="CM1068">
        <v>3.8984901905059814</v>
      </c>
      <c r="CN1068">
        <v>3.6743149757385254</v>
      </c>
      <c r="CO1068">
        <v>3.3250041007995605</v>
      </c>
      <c r="CP1068">
        <v>3.1319224834442139</v>
      </c>
      <c r="CQ1068">
        <v>3.3060111999511719</v>
      </c>
      <c r="CR1068">
        <v>4.4232006072998047</v>
      </c>
      <c r="CS1068">
        <v>3.6872801780700684</v>
      </c>
      <c r="CT1068">
        <v>3.9161577224731445</v>
      </c>
      <c r="CU1068">
        <v>4.6548666954040527</v>
      </c>
      <c r="CV1068">
        <v>5.1428241729736328</v>
      </c>
      <c r="CW1068">
        <v>5.4716095924377441</v>
      </c>
      <c r="CX1068">
        <v>5.8004298210144043</v>
      </c>
      <c r="CY1068">
        <v>5.2259111404418945</v>
      </c>
      <c r="CZ1068">
        <v>4.6027498245239258</v>
      </c>
    </row>
    <row r="1069" spans="1:104" x14ac:dyDescent="0.25">
      <c r="A1069" t="s">
        <v>1164</v>
      </c>
      <c r="B1069" t="s">
        <v>24</v>
      </c>
      <c r="C1069" t="s">
        <v>26</v>
      </c>
      <c r="D1069" t="s">
        <v>186</v>
      </c>
      <c r="E1069" t="s">
        <v>182</v>
      </c>
      <c r="F1069">
        <v>2021</v>
      </c>
      <c r="G1069" t="s">
        <v>170</v>
      </c>
      <c r="H1069">
        <v>2</v>
      </c>
      <c r="I1069">
        <v>127.89618682861328</v>
      </c>
      <c r="J1069">
        <v>124.61980438232422</v>
      </c>
      <c r="K1069">
        <v>123.14835357666016</v>
      </c>
      <c r="L1069">
        <v>123.76528930664062</v>
      </c>
      <c r="M1069">
        <v>129.96934509277344</v>
      </c>
      <c r="N1069">
        <v>141.41348266601562</v>
      </c>
      <c r="O1069">
        <v>158.68971252441406</v>
      </c>
      <c r="P1069">
        <v>169.49127197265625</v>
      </c>
      <c r="Q1069">
        <v>174.56770324707031</v>
      </c>
      <c r="R1069">
        <v>175.78720092773437</v>
      </c>
      <c r="S1069">
        <v>178.85429382324219</v>
      </c>
      <c r="T1069">
        <v>177.09463500976562</v>
      </c>
      <c r="U1069">
        <v>177.27383422851562</v>
      </c>
      <c r="V1069">
        <v>176.46440124511719</v>
      </c>
      <c r="W1069">
        <v>174.10078430175781</v>
      </c>
      <c r="X1069">
        <v>169.20957946777344</v>
      </c>
      <c r="Y1069">
        <v>164.79164123535156</v>
      </c>
      <c r="Z1069">
        <v>164.44590759277344</v>
      </c>
      <c r="AA1069">
        <v>162.49253845214844</v>
      </c>
      <c r="AB1069">
        <v>156.51116943359375</v>
      </c>
      <c r="AC1069">
        <v>152.43948364257812</v>
      </c>
      <c r="AD1069">
        <v>145.35430908203125</v>
      </c>
      <c r="AE1069">
        <v>138.98892211914063</v>
      </c>
      <c r="AF1069">
        <v>133.96867370605469</v>
      </c>
      <c r="AG1069">
        <v>-0.56512916088104248</v>
      </c>
      <c r="AH1069">
        <v>0.6099744439125061</v>
      </c>
      <c r="AI1069">
        <v>-0.24230775237083435</v>
      </c>
      <c r="AJ1069">
        <v>-0.24515241384506226</v>
      </c>
      <c r="AK1069">
        <v>-1.5942879915237427</v>
      </c>
      <c r="AL1069">
        <v>-3.2775132656097412</v>
      </c>
      <c r="AM1069">
        <v>-4.4502406120300293</v>
      </c>
      <c r="AN1069">
        <v>-5.4318442344665527</v>
      </c>
      <c r="AO1069">
        <v>-3.4821608066558838</v>
      </c>
      <c r="AP1069">
        <v>-0.41904798150062561</v>
      </c>
      <c r="AQ1069">
        <v>2.7419807910919189</v>
      </c>
      <c r="AR1069">
        <v>11.540955543518066</v>
      </c>
      <c r="AS1069">
        <v>10.757587432861328</v>
      </c>
      <c r="AT1069">
        <v>9.7777318954467773</v>
      </c>
      <c r="AU1069">
        <v>8.9402332305908203</v>
      </c>
      <c r="AV1069">
        <v>6.5906853675842285</v>
      </c>
      <c r="AW1069">
        <v>6.7089996337890625</v>
      </c>
      <c r="AX1069">
        <v>4.1060681343078613</v>
      </c>
      <c r="AY1069">
        <v>-2.398707389831543</v>
      </c>
      <c r="AZ1069">
        <v>-1.0800102949142456</v>
      </c>
      <c r="BA1069">
        <v>-8.5179217159748077E-2</v>
      </c>
      <c r="BB1069">
        <v>-0.76549726724624634</v>
      </c>
      <c r="BC1069">
        <v>-0.81839632987976074</v>
      </c>
      <c r="BD1069">
        <v>-0.16147086024284363</v>
      </c>
      <c r="BE1069">
        <v>52.507465362548828</v>
      </c>
      <c r="BF1069">
        <v>52.279911041259766</v>
      </c>
      <c r="BG1069">
        <v>51.345977783203125</v>
      </c>
      <c r="BH1069">
        <v>49.761562347412109</v>
      </c>
      <c r="BI1069">
        <v>49.230159759521484</v>
      </c>
      <c r="BJ1069">
        <v>48.692329406738281</v>
      </c>
      <c r="BK1069">
        <v>48.127662658691406</v>
      </c>
      <c r="BL1069">
        <v>47.832469940185547</v>
      </c>
      <c r="BM1069">
        <v>50.938133239746094</v>
      </c>
      <c r="BN1069">
        <v>53.962169647216797</v>
      </c>
      <c r="BO1069">
        <v>56.701644897460938</v>
      </c>
      <c r="BP1069">
        <v>57.769756317138672</v>
      </c>
      <c r="BQ1069">
        <v>58.596347808837891</v>
      </c>
      <c r="BR1069">
        <v>58.98602294921875</v>
      </c>
      <c r="BS1069">
        <v>58.596347808837891</v>
      </c>
      <c r="BT1069">
        <v>58.031681060791016</v>
      </c>
      <c r="BU1069">
        <v>57.527118682861328</v>
      </c>
      <c r="BV1069">
        <v>56.484722137451172</v>
      </c>
      <c r="BW1069">
        <v>54.690929412841797</v>
      </c>
      <c r="BX1069">
        <v>53.588432312011719</v>
      </c>
      <c r="BY1069">
        <v>52.144618988037109</v>
      </c>
      <c r="BZ1069">
        <v>50.900398254394531</v>
      </c>
      <c r="CA1069">
        <v>49.947174072265625</v>
      </c>
      <c r="CB1069">
        <v>49.222614288330078</v>
      </c>
      <c r="CC1069">
        <v>3.794243335723877</v>
      </c>
      <c r="CD1069">
        <v>3.0376389026641846</v>
      </c>
      <c r="CE1069">
        <v>2.5729320049285889</v>
      </c>
      <c r="CF1069">
        <v>3.3848416805267334</v>
      </c>
      <c r="CG1069">
        <v>4.1689243316650391</v>
      </c>
      <c r="CH1069">
        <v>5.0773153305053711</v>
      </c>
      <c r="CI1069">
        <v>4.607905387878418</v>
      </c>
      <c r="CJ1069">
        <v>4.4029049873352051</v>
      </c>
      <c r="CK1069">
        <v>2.3322887420654297</v>
      </c>
      <c r="CL1069">
        <v>4.1265888214111328</v>
      </c>
      <c r="CM1069">
        <v>3.8185768127441406</v>
      </c>
      <c r="CN1069">
        <v>3.6220126152038574</v>
      </c>
      <c r="CO1069">
        <v>3.3019378185272217</v>
      </c>
      <c r="CP1069">
        <v>3.1165287494659424</v>
      </c>
      <c r="CQ1069">
        <v>3.3076274394989014</v>
      </c>
      <c r="CR1069">
        <v>4.4037842750549316</v>
      </c>
      <c r="CS1069">
        <v>3.6318578720092773</v>
      </c>
      <c r="CT1069">
        <v>3.8843207359313965</v>
      </c>
      <c r="CU1069">
        <v>4.6832599639892578</v>
      </c>
      <c r="CV1069">
        <v>5.1750288009643555</v>
      </c>
      <c r="CW1069">
        <v>5.4968652725219727</v>
      </c>
      <c r="CX1069">
        <v>5.7927227020263672</v>
      </c>
      <c r="CY1069">
        <v>5.1786956787109375</v>
      </c>
      <c r="CZ1069">
        <v>4.5623683929443359</v>
      </c>
    </row>
    <row r="1070" spans="1:104" x14ac:dyDescent="0.25">
      <c r="A1070" t="s">
        <v>1165</v>
      </c>
      <c r="B1070" t="s">
        <v>24</v>
      </c>
      <c r="C1070" t="s">
        <v>26</v>
      </c>
      <c r="D1070" t="s">
        <v>186</v>
      </c>
      <c r="E1070" t="s">
        <v>182</v>
      </c>
      <c r="F1070">
        <v>2021</v>
      </c>
      <c r="G1070" t="s">
        <v>171</v>
      </c>
      <c r="H1070">
        <v>3</v>
      </c>
      <c r="I1070">
        <v>130.3548583984375</v>
      </c>
      <c r="J1070">
        <v>127.21360015869141</v>
      </c>
      <c r="K1070">
        <v>125.21157836914063</v>
      </c>
      <c r="L1070">
        <v>124.62409210205078</v>
      </c>
      <c r="M1070">
        <v>129.00408935546875</v>
      </c>
      <c r="N1070">
        <v>140.660888671875</v>
      </c>
      <c r="O1070">
        <v>158.6661376953125</v>
      </c>
      <c r="P1070">
        <v>170.05905151367187</v>
      </c>
      <c r="Q1070">
        <v>175.32998657226562</v>
      </c>
      <c r="R1070">
        <v>177.50454711914062</v>
      </c>
      <c r="S1070">
        <v>181.57162475585937</v>
      </c>
      <c r="T1070">
        <v>180.64602661132812</v>
      </c>
      <c r="U1070">
        <v>181.32194519042969</v>
      </c>
      <c r="V1070">
        <v>182.14152526855469</v>
      </c>
      <c r="W1070">
        <v>180.91482543945312</v>
      </c>
      <c r="X1070">
        <v>176.252685546875</v>
      </c>
      <c r="Y1070">
        <v>171.3133544921875</v>
      </c>
      <c r="Z1070">
        <v>167.02479553222656</v>
      </c>
      <c r="AA1070">
        <v>163.365478515625</v>
      </c>
      <c r="AB1070">
        <v>161.58065795898437</v>
      </c>
      <c r="AC1070">
        <v>158.0150146484375</v>
      </c>
      <c r="AD1070">
        <v>150.91787719726562</v>
      </c>
      <c r="AE1070">
        <v>143.35235595703125</v>
      </c>
      <c r="AF1070">
        <v>137.33230590820312</v>
      </c>
      <c r="AG1070">
        <v>-0.50275355577468872</v>
      </c>
      <c r="AH1070">
        <v>0.61407893896102905</v>
      </c>
      <c r="AI1070">
        <v>-0.17800858616828918</v>
      </c>
      <c r="AJ1070">
        <v>-0.13965928554534912</v>
      </c>
      <c r="AK1070">
        <v>-1.3747286796569824</v>
      </c>
      <c r="AL1070">
        <v>-2.8219804763793945</v>
      </c>
      <c r="AM1070">
        <v>-4.0756025314331055</v>
      </c>
      <c r="AN1070">
        <v>-4.7631015777587891</v>
      </c>
      <c r="AO1070">
        <v>-2.9186444282531738</v>
      </c>
      <c r="AP1070">
        <v>-0.17428275942802429</v>
      </c>
      <c r="AQ1070">
        <v>3.0041894912719727</v>
      </c>
      <c r="AR1070">
        <v>12.194687843322754</v>
      </c>
      <c r="AS1070">
        <v>11.545921325683594</v>
      </c>
      <c r="AT1070">
        <v>10.613234519958496</v>
      </c>
      <c r="AU1070">
        <v>9.8347311019897461</v>
      </c>
      <c r="AV1070">
        <v>7.7513823509216309</v>
      </c>
      <c r="AW1070">
        <v>7.8583593368530273</v>
      </c>
      <c r="AX1070">
        <v>5.210322380065918</v>
      </c>
      <c r="AY1070">
        <v>-1.4264497756958008</v>
      </c>
      <c r="AZ1070">
        <v>-0.55133658647537231</v>
      </c>
      <c r="BA1070">
        <v>0.22279864549636841</v>
      </c>
      <c r="BB1070">
        <v>-0.49217754602432251</v>
      </c>
      <c r="BC1070">
        <v>-0.52421361207962036</v>
      </c>
      <c r="BD1070">
        <v>7.8280679881572723E-2</v>
      </c>
      <c r="BE1070">
        <v>53.489288330078125</v>
      </c>
      <c r="BF1070">
        <v>52.996833801269531</v>
      </c>
      <c r="BG1070">
        <v>52.403465270996094</v>
      </c>
      <c r="BH1070">
        <v>51.111259460449219</v>
      </c>
      <c r="BI1070">
        <v>50.349334716796875</v>
      </c>
      <c r="BJ1070">
        <v>50.099330902099609</v>
      </c>
      <c r="BK1070">
        <v>50.382595062255859</v>
      </c>
      <c r="BL1070">
        <v>51.526935577392578</v>
      </c>
      <c r="BM1070">
        <v>54.628032684326172</v>
      </c>
      <c r="BN1070">
        <v>57.781864166259766</v>
      </c>
      <c r="BO1070">
        <v>59.78326416015625</v>
      </c>
      <c r="BP1070">
        <v>61.808700561523438</v>
      </c>
      <c r="BQ1070">
        <v>62.644706726074219</v>
      </c>
      <c r="BR1070">
        <v>62.207794189453125</v>
      </c>
      <c r="BS1070">
        <v>62.656635284423828</v>
      </c>
      <c r="BT1070">
        <v>62.2708740234375</v>
      </c>
      <c r="BU1070">
        <v>61.322029113769531</v>
      </c>
      <c r="BV1070">
        <v>59.151885986328125</v>
      </c>
      <c r="BW1070">
        <v>57.542026519775391</v>
      </c>
      <c r="BX1070">
        <v>56.376449584960938</v>
      </c>
      <c r="BY1070">
        <v>55.460872650146484</v>
      </c>
      <c r="BZ1070">
        <v>53.567562103271484</v>
      </c>
      <c r="CA1070">
        <v>53.070541381835938</v>
      </c>
      <c r="CB1070">
        <v>52.825107574462891</v>
      </c>
      <c r="CC1070">
        <v>3.6614675521850586</v>
      </c>
      <c r="CD1070">
        <v>2.9357962608337402</v>
      </c>
      <c r="CE1070">
        <v>2.4764821529388428</v>
      </c>
      <c r="CF1070">
        <v>3.2269148826599121</v>
      </c>
      <c r="CG1070">
        <v>3.9179117679595947</v>
      </c>
      <c r="CH1070">
        <v>4.7819514274597168</v>
      </c>
      <c r="CI1070">
        <v>4.3624076843261719</v>
      </c>
      <c r="CJ1070">
        <v>4.1827430725097656</v>
      </c>
      <c r="CK1070">
        <v>2.217841625213623</v>
      </c>
      <c r="CL1070">
        <v>3.9446380138397217</v>
      </c>
      <c r="CM1070">
        <v>3.6702079772949219</v>
      </c>
      <c r="CN1070">
        <v>3.498131275177002</v>
      </c>
      <c r="CO1070">
        <v>3.1976132392883301</v>
      </c>
      <c r="CP1070">
        <v>3.0456106662750244</v>
      </c>
      <c r="CQ1070">
        <v>3.2542405128479004</v>
      </c>
      <c r="CR1070">
        <v>4.3430323600769043</v>
      </c>
      <c r="CS1070">
        <v>3.5748231410980225</v>
      </c>
      <c r="CT1070">
        <v>3.7363073825836182</v>
      </c>
      <c r="CU1070">
        <v>4.4574918746948242</v>
      </c>
      <c r="CV1070">
        <v>5.0572452545166016</v>
      </c>
      <c r="CW1070">
        <v>5.393031120300293</v>
      </c>
      <c r="CX1070">
        <v>5.6952953338623047</v>
      </c>
      <c r="CY1070">
        <v>5.0574393272399902</v>
      </c>
      <c r="CZ1070">
        <v>4.4280500411987305</v>
      </c>
    </row>
    <row r="1071" spans="1:104" x14ac:dyDescent="0.25">
      <c r="A1071" t="s">
        <v>1166</v>
      </c>
      <c r="B1071" t="s">
        <v>24</v>
      </c>
      <c r="C1071" t="s">
        <v>26</v>
      </c>
      <c r="D1071" t="s">
        <v>186</v>
      </c>
      <c r="E1071" t="s">
        <v>182</v>
      </c>
      <c r="F1071">
        <v>2021</v>
      </c>
      <c r="G1071" t="s">
        <v>172</v>
      </c>
      <c r="H1071">
        <v>4</v>
      </c>
      <c r="I1071">
        <v>137.74205017089844</v>
      </c>
      <c r="J1071">
        <v>133.72422790527344</v>
      </c>
      <c r="K1071">
        <v>131.27757263183594</v>
      </c>
      <c r="L1071">
        <v>130.32203674316406</v>
      </c>
      <c r="M1071">
        <v>134.85723876953125</v>
      </c>
      <c r="N1071">
        <v>146.82232666015625</v>
      </c>
      <c r="O1071">
        <v>162.12173461914063</v>
      </c>
      <c r="P1071">
        <v>175.544921875</v>
      </c>
      <c r="Q1071">
        <v>184.80828857421875</v>
      </c>
      <c r="R1071">
        <v>191.54026794433594</v>
      </c>
      <c r="S1071">
        <v>197.96952819824219</v>
      </c>
      <c r="T1071">
        <v>199.77757263183594</v>
      </c>
      <c r="U1071">
        <v>201.33030700683594</v>
      </c>
      <c r="V1071">
        <v>203.06831359863281</v>
      </c>
      <c r="W1071">
        <v>200.7901611328125</v>
      </c>
      <c r="X1071">
        <v>194.55018615722656</v>
      </c>
      <c r="Y1071">
        <v>186.95848083496094</v>
      </c>
      <c r="Z1071">
        <v>178.71603393554688</v>
      </c>
      <c r="AA1071">
        <v>170.25453186035156</v>
      </c>
      <c r="AB1071">
        <v>168.89224243164062</v>
      </c>
      <c r="AC1071">
        <v>166.77629089355469</v>
      </c>
      <c r="AD1071">
        <v>159.72366333007812</v>
      </c>
      <c r="AE1071">
        <v>152.15226745605469</v>
      </c>
      <c r="AF1071">
        <v>145.89955139160156</v>
      </c>
      <c r="AG1071">
        <v>-0.26360133290290833</v>
      </c>
      <c r="AH1071">
        <v>0.61955368518829346</v>
      </c>
      <c r="AI1071">
        <v>7.1627937257289886E-2</v>
      </c>
      <c r="AJ1071">
        <v>0.24993245303630829</v>
      </c>
      <c r="AK1071">
        <v>-0.68676066398620605</v>
      </c>
      <c r="AL1071">
        <v>-1.3718036413192749</v>
      </c>
      <c r="AM1071">
        <v>-2.8485901355743408</v>
      </c>
      <c r="AN1071">
        <v>-2.487013578414917</v>
      </c>
      <c r="AO1071">
        <v>-0.9965478777885437</v>
      </c>
      <c r="AP1071">
        <v>0.72655975818634033</v>
      </c>
      <c r="AQ1071">
        <v>4.0982117652893066</v>
      </c>
      <c r="AR1071">
        <v>15.148141860961914</v>
      </c>
      <c r="AS1071">
        <v>14.869187355041504</v>
      </c>
      <c r="AT1071">
        <v>13.818492889404297</v>
      </c>
      <c r="AU1071">
        <v>12.974043846130371</v>
      </c>
      <c r="AV1071">
        <v>11.90147590637207</v>
      </c>
      <c r="AW1071">
        <v>11.868284225463867</v>
      </c>
      <c r="AX1071">
        <v>9.3784246444702148</v>
      </c>
      <c r="AY1071">
        <v>2.0224940776824951</v>
      </c>
      <c r="AZ1071">
        <v>1.4342758655548096</v>
      </c>
      <c r="BA1071">
        <v>1.3542100191116333</v>
      </c>
      <c r="BB1071">
        <v>0.57893854379653931</v>
      </c>
      <c r="BC1071">
        <v>0.59284651279449463</v>
      </c>
      <c r="BD1071">
        <v>0.96592944860458374</v>
      </c>
      <c r="BE1071">
        <v>61.578090667724609</v>
      </c>
      <c r="BF1071">
        <v>60.576690673828125</v>
      </c>
      <c r="BG1071">
        <v>59.834053039550781</v>
      </c>
      <c r="BH1071">
        <v>57.929004669189453</v>
      </c>
      <c r="BI1071">
        <v>57.794822692871094</v>
      </c>
      <c r="BJ1071">
        <v>56.730339050292969</v>
      </c>
      <c r="BK1071">
        <v>56.895923614501953</v>
      </c>
      <c r="BL1071">
        <v>59.439895629882813</v>
      </c>
      <c r="BM1071">
        <v>64.057487487792969</v>
      </c>
      <c r="BN1071">
        <v>67.637062072753906</v>
      </c>
      <c r="BO1071">
        <v>70.744407653808594</v>
      </c>
      <c r="BP1071">
        <v>73.087303161621094</v>
      </c>
      <c r="BQ1071">
        <v>74.015274047851562</v>
      </c>
      <c r="BR1071">
        <v>74.62652587890625</v>
      </c>
      <c r="BS1071">
        <v>74.189796447753906</v>
      </c>
      <c r="BT1071">
        <v>74.159805297851563</v>
      </c>
      <c r="BU1071">
        <v>73.046958923339844</v>
      </c>
      <c r="BV1071">
        <v>72.566253662109375</v>
      </c>
      <c r="BW1071">
        <v>71.263511657714844</v>
      </c>
      <c r="BX1071">
        <v>68.599327087402344</v>
      </c>
      <c r="BY1071">
        <v>64.654869079589844</v>
      </c>
      <c r="BZ1071">
        <v>63.350730895996094</v>
      </c>
      <c r="CA1071">
        <v>62.375053405761719</v>
      </c>
      <c r="CB1071">
        <v>61.042026519775391</v>
      </c>
      <c r="CC1071">
        <v>3.2401294708251953</v>
      </c>
      <c r="CD1071">
        <v>2.5844917297363281</v>
      </c>
      <c r="CE1071">
        <v>2.1743543148040771</v>
      </c>
      <c r="CF1071">
        <v>2.8260116577148437</v>
      </c>
      <c r="CG1071">
        <v>3.429976224899292</v>
      </c>
      <c r="CH1071">
        <v>4.1799349784851074</v>
      </c>
      <c r="CI1071">
        <v>3.7329592704772949</v>
      </c>
      <c r="CJ1071">
        <v>3.6155896186828613</v>
      </c>
      <c r="CK1071">
        <v>1.9579187631607056</v>
      </c>
      <c r="CL1071">
        <v>3.5631906986236572</v>
      </c>
      <c r="CM1071">
        <v>3.3506793975830078</v>
      </c>
      <c r="CN1071">
        <v>3.2397665977478027</v>
      </c>
      <c r="CO1071">
        <v>2.9734289646148682</v>
      </c>
      <c r="CP1071">
        <v>2.843665599822998</v>
      </c>
      <c r="CQ1071">
        <v>3.0248639583587646</v>
      </c>
      <c r="CR1071">
        <v>4.0148377418518066</v>
      </c>
      <c r="CS1071">
        <v>3.2680783271789551</v>
      </c>
      <c r="CT1071">
        <v>3.3492770195007324</v>
      </c>
      <c r="CU1071">
        <v>3.8899490833282471</v>
      </c>
      <c r="CV1071">
        <v>4.4241647720336914</v>
      </c>
      <c r="CW1071">
        <v>4.7639260292053223</v>
      </c>
      <c r="CX1071">
        <v>5.0473289489746094</v>
      </c>
      <c r="CY1071">
        <v>4.495450496673584</v>
      </c>
      <c r="CZ1071">
        <v>3.9397025108337402</v>
      </c>
    </row>
    <row r="1072" spans="1:104" x14ac:dyDescent="0.25">
      <c r="A1072" t="s">
        <v>1167</v>
      </c>
      <c r="B1072" t="s">
        <v>24</v>
      </c>
      <c r="C1072" t="s">
        <v>26</v>
      </c>
      <c r="D1072" t="s">
        <v>186</v>
      </c>
      <c r="E1072" t="s">
        <v>182</v>
      </c>
      <c r="F1072">
        <v>2021</v>
      </c>
      <c r="G1072" t="s">
        <v>173</v>
      </c>
      <c r="H1072">
        <v>5</v>
      </c>
      <c r="I1072">
        <v>137.83880615234375</v>
      </c>
      <c r="J1072">
        <v>134.65174865722656</v>
      </c>
      <c r="K1072">
        <v>132.05357360839844</v>
      </c>
      <c r="L1072">
        <v>131.82156372070313</v>
      </c>
      <c r="M1072">
        <v>137.22137451171875</v>
      </c>
      <c r="N1072">
        <v>149.58990478515625</v>
      </c>
      <c r="O1072">
        <v>164.17343139648437</v>
      </c>
      <c r="P1072">
        <v>180.97018432617187</v>
      </c>
      <c r="Q1072">
        <v>193.41532897949219</v>
      </c>
      <c r="R1072">
        <v>200.64817810058594</v>
      </c>
      <c r="S1072">
        <v>206.45986938476562</v>
      </c>
      <c r="T1072">
        <v>208.33322143554687</v>
      </c>
      <c r="U1072">
        <v>209.10343933105469</v>
      </c>
      <c r="V1072">
        <v>209.44645690917969</v>
      </c>
      <c r="W1072">
        <v>206.69158935546875</v>
      </c>
      <c r="X1072">
        <v>199.84384155273437</v>
      </c>
      <c r="Y1072">
        <v>191.74720764160156</v>
      </c>
      <c r="Z1072">
        <v>183.10720825195312</v>
      </c>
      <c r="AA1072">
        <v>174.26165771484375</v>
      </c>
      <c r="AB1072">
        <v>171.90997314453125</v>
      </c>
      <c r="AC1072">
        <v>170.07467651367187</v>
      </c>
      <c r="AD1072">
        <v>161.09713745117187</v>
      </c>
      <c r="AE1072">
        <v>153.75973510742187</v>
      </c>
      <c r="AF1072">
        <v>146.92887878417969</v>
      </c>
      <c r="AG1072">
        <v>-0.20220048725605011</v>
      </c>
      <c r="AH1072">
        <v>0.62104803323745728</v>
      </c>
      <c r="AI1072">
        <v>0.13364817202091217</v>
      </c>
      <c r="AJ1072">
        <v>0.34498971700668335</v>
      </c>
      <c r="AK1072">
        <v>-0.52806282043457031</v>
      </c>
      <c r="AL1072">
        <v>-1.0431652069091797</v>
      </c>
      <c r="AM1072">
        <v>-2.5891528129577637</v>
      </c>
      <c r="AN1072">
        <v>-2.0155398845672607</v>
      </c>
      <c r="AO1072">
        <v>-0.56510448455810547</v>
      </c>
      <c r="AP1072">
        <v>0.97218877077102661</v>
      </c>
      <c r="AQ1072">
        <v>4.4633893966674805</v>
      </c>
      <c r="AR1072">
        <v>16.175840377807617</v>
      </c>
      <c r="AS1072">
        <v>15.912419319152832</v>
      </c>
      <c r="AT1072">
        <v>14.700717926025391</v>
      </c>
      <c r="AU1072">
        <v>13.817813873291016</v>
      </c>
      <c r="AV1072">
        <v>12.982704162597656</v>
      </c>
      <c r="AW1072">
        <v>12.916118621826172</v>
      </c>
      <c r="AX1072">
        <v>10.466527938842773</v>
      </c>
      <c r="AY1072">
        <v>2.8579390048980713</v>
      </c>
      <c r="AZ1072">
        <v>1.9127758741378784</v>
      </c>
      <c r="BA1072">
        <v>1.6350479125976563</v>
      </c>
      <c r="BB1072">
        <v>0.82831990718841553</v>
      </c>
      <c r="BC1072">
        <v>0.85334527492523193</v>
      </c>
      <c r="BD1072">
        <v>1.1676990985870361</v>
      </c>
      <c r="BE1072">
        <v>62.168663024902344</v>
      </c>
      <c r="BF1072">
        <v>61.918666839599609</v>
      </c>
      <c r="BG1072">
        <v>61.668659210205078</v>
      </c>
      <c r="BH1072">
        <v>60.948478698730469</v>
      </c>
      <c r="BI1072">
        <v>60.549392700195313</v>
      </c>
      <c r="BJ1072">
        <v>59.924625396728516</v>
      </c>
      <c r="BK1072">
        <v>61.736492156982422</v>
      </c>
      <c r="BL1072">
        <v>63.926105499267578</v>
      </c>
      <c r="BM1072">
        <v>67.268257141113281</v>
      </c>
      <c r="BN1072">
        <v>70.831520080566406</v>
      </c>
      <c r="BO1072">
        <v>73.593635559082031</v>
      </c>
      <c r="BP1072">
        <v>74.605560302734375</v>
      </c>
      <c r="BQ1072">
        <v>74.011070251464844</v>
      </c>
      <c r="BR1072">
        <v>74.712715148925781</v>
      </c>
      <c r="BS1072">
        <v>75.323974609375</v>
      </c>
      <c r="BT1072">
        <v>74.513877868652344</v>
      </c>
      <c r="BU1072">
        <v>73.737968444824219</v>
      </c>
      <c r="BV1072">
        <v>72.661376953125</v>
      </c>
      <c r="BW1072">
        <v>71.405235290527344</v>
      </c>
      <c r="BX1072">
        <v>68.555717468261719</v>
      </c>
      <c r="BY1072">
        <v>66.739479064941406</v>
      </c>
      <c r="BZ1072">
        <v>65.790634155273438</v>
      </c>
      <c r="CA1072">
        <v>65.540634155273437</v>
      </c>
      <c r="CB1072">
        <v>64.353706359863281</v>
      </c>
      <c r="CC1072">
        <v>3.1340012550354004</v>
      </c>
      <c r="CD1072">
        <v>2.5157625675201416</v>
      </c>
      <c r="CE1072">
        <v>2.1146721839904785</v>
      </c>
      <c r="CF1072">
        <v>2.763195276260376</v>
      </c>
      <c r="CG1072">
        <v>3.3734104633331299</v>
      </c>
      <c r="CH1072">
        <v>4.1163592338562012</v>
      </c>
      <c r="CI1072">
        <v>3.6538457870483398</v>
      </c>
      <c r="CJ1072">
        <v>3.6034283638000488</v>
      </c>
      <c r="CK1072">
        <v>1.9806150197982788</v>
      </c>
      <c r="CL1072">
        <v>3.6080102920532227</v>
      </c>
      <c r="CM1072">
        <v>3.3775448799133301</v>
      </c>
      <c r="CN1072">
        <v>3.2657551765441895</v>
      </c>
      <c r="CO1072">
        <v>2.9851620197296143</v>
      </c>
      <c r="CP1072">
        <v>2.8351039886474609</v>
      </c>
      <c r="CQ1072">
        <v>3.0096254348754883</v>
      </c>
      <c r="CR1072">
        <v>3.9863674640655518</v>
      </c>
      <c r="CS1072">
        <v>3.2392256259918213</v>
      </c>
      <c r="CT1072">
        <v>3.3164029121398926</v>
      </c>
      <c r="CU1072">
        <v>3.8490445613861084</v>
      </c>
      <c r="CV1072">
        <v>4.3541293144226074</v>
      </c>
      <c r="CW1072">
        <v>4.6972627639770508</v>
      </c>
      <c r="CX1072">
        <v>4.9201464653015137</v>
      </c>
      <c r="CY1072">
        <v>4.3911600112915039</v>
      </c>
      <c r="CZ1072">
        <v>3.835073709487915</v>
      </c>
    </row>
    <row r="1073" spans="1:104" x14ac:dyDescent="0.25">
      <c r="A1073" t="s">
        <v>1168</v>
      </c>
      <c r="B1073" t="s">
        <v>24</v>
      </c>
      <c r="C1073" t="s">
        <v>26</v>
      </c>
      <c r="D1073" t="s">
        <v>186</v>
      </c>
      <c r="E1073" t="s">
        <v>182</v>
      </c>
      <c r="F1073">
        <v>2021</v>
      </c>
      <c r="G1073" t="s">
        <v>174</v>
      </c>
      <c r="H1073">
        <v>6</v>
      </c>
      <c r="I1073">
        <v>144.56651306152344</v>
      </c>
      <c r="J1073">
        <v>140.83937072753906</v>
      </c>
      <c r="K1073">
        <v>138.25398254394531</v>
      </c>
      <c r="L1073">
        <v>137.41484069824219</v>
      </c>
      <c r="M1073">
        <v>142.83415222167969</v>
      </c>
      <c r="N1073">
        <v>155.12881469726562</v>
      </c>
      <c r="O1073">
        <v>169.27113342285156</v>
      </c>
      <c r="P1073">
        <v>186.55152893066406</v>
      </c>
      <c r="Q1073">
        <v>197.26673889160156</v>
      </c>
      <c r="R1073">
        <v>205.08241271972656</v>
      </c>
      <c r="S1073">
        <v>212.52641296386719</v>
      </c>
      <c r="T1073">
        <v>214.49800109863281</v>
      </c>
      <c r="U1073">
        <v>214.85160827636719</v>
      </c>
      <c r="V1073">
        <v>214.73530578613281</v>
      </c>
      <c r="W1073">
        <v>212.22660827636719</v>
      </c>
      <c r="X1073">
        <v>206.42262268066406</v>
      </c>
      <c r="Y1073">
        <v>200.39524841308594</v>
      </c>
      <c r="Z1073">
        <v>191.59039306640625</v>
      </c>
      <c r="AA1073">
        <v>182.72811889648437</v>
      </c>
      <c r="AB1073">
        <v>177.03030395507812</v>
      </c>
      <c r="AC1073">
        <v>175.12910461425781</v>
      </c>
      <c r="AD1073">
        <v>166.69845581054687</v>
      </c>
      <c r="AE1073">
        <v>159.59576416015625</v>
      </c>
      <c r="AF1073">
        <v>152.73942565917969</v>
      </c>
      <c r="AG1073">
        <v>-0.20047616958618164</v>
      </c>
      <c r="AH1073">
        <v>0.64685666561126709</v>
      </c>
      <c r="AI1073">
        <v>0.1500241607427597</v>
      </c>
      <c r="AJ1073">
        <v>0.37704369425773621</v>
      </c>
      <c r="AK1073">
        <v>-0.51444500684738159</v>
      </c>
      <c r="AL1073">
        <v>-1.0062026977539062</v>
      </c>
      <c r="AM1073">
        <v>-2.6080062389373779</v>
      </c>
      <c r="AN1073">
        <v>-1.957314133644104</v>
      </c>
      <c r="AO1073">
        <v>-0.47207409143447876</v>
      </c>
      <c r="AP1073">
        <v>1.0397593975067139</v>
      </c>
      <c r="AQ1073">
        <v>4.6462092399597168</v>
      </c>
      <c r="AR1073">
        <v>16.749902725219727</v>
      </c>
      <c r="AS1073">
        <v>16.458749771118164</v>
      </c>
      <c r="AT1073">
        <v>15.174565315246582</v>
      </c>
      <c r="AU1073">
        <v>14.289881706237793</v>
      </c>
      <c r="AV1073">
        <v>13.571878433227539</v>
      </c>
      <c r="AW1073">
        <v>13.65735912322998</v>
      </c>
      <c r="AX1073">
        <v>11.134548187255859</v>
      </c>
      <c r="AY1073">
        <v>3.1662585735321045</v>
      </c>
      <c r="AZ1073">
        <v>2.0664513111114502</v>
      </c>
      <c r="BA1073">
        <v>1.7375483512878418</v>
      </c>
      <c r="BB1073">
        <v>0.90985876321792603</v>
      </c>
      <c r="BC1073">
        <v>0.94287639856338501</v>
      </c>
      <c r="BD1073">
        <v>1.2568725347518921</v>
      </c>
      <c r="BE1073">
        <v>63.076690673828125</v>
      </c>
      <c r="BF1073">
        <v>62.927604675292969</v>
      </c>
      <c r="BG1073">
        <v>62.225776672363281</v>
      </c>
      <c r="BH1073">
        <v>62.293426513671875</v>
      </c>
      <c r="BI1073">
        <v>61.341598510742187</v>
      </c>
      <c r="BJ1073">
        <v>61.834239959716797</v>
      </c>
      <c r="BK1073">
        <v>62.088802337646484</v>
      </c>
      <c r="BL1073">
        <v>64.344955444335938</v>
      </c>
      <c r="BM1073">
        <v>66.492630004882813</v>
      </c>
      <c r="BN1073">
        <v>68.820808410644531</v>
      </c>
      <c r="BO1073">
        <v>71.375137329101563</v>
      </c>
      <c r="BP1073">
        <v>73.626716613769531</v>
      </c>
      <c r="BQ1073">
        <v>75.070991516113281</v>
      </c>
      <c r="BR1073">
        <v>75.813629150390625</v>
      </c>
      <c r="BS1073">
        <v>76.224647521972656</v>
      </c>
      <c r="BT1073">
        <v>76.066436767578125</v>
      </c>
      <c r="BU1073">
        <v>75.111625671386719</v>
      </c>
      <c r="BV1073">
        <v>74.174705505371094</v>
      </c>
      <c r="BW1073">
        <v>72.348106384277344</v>
      </c>
      <c r="BX1073">
        <v>70.349510192871094</v>
      </c>
      <c r="BY1073">
        <v>67.459190368652344</v>
      </c>
      <c r="BZ1073">
        <v>66.289047241210937</v>
      </c>
      <c r="CA1073">
        <v>65.575294494628906</v>
      </c>
      <c r="CB1073">
        <v>64.828269958496094</v>
      </c>
      <c r="CC1073">
        <v>3.265261173248291</v>
      </c>
      <c r="CD1073">
        <v>2.6138169765472412</v>
      </c>
      <c r="CE1073">
        <v>2.1989848613739014</v>
      </c>
      <c r="CF1073">
        <v>2.8613004684448242</v>
      </c>
      <c r="CG1073">
        <v>3.4882247447967529</v>
      </c>
      <c r="CH1073">
        <v>4.2406816482543945</v>
      </c>
      <c r="CI1073">
        <v>3.7425715923309326</v>
      </c>
      <c r="CJ1073">
        <v>3.6896822452545166</v>
      </c>
      <c r="CK1073">
        <v>2.006788969039917</v>
      </c>
      <c r="CL1073">
        <v>3.6615090370178223</v>
      </c>
      <c r="CM1073">
        <v>3.452528715133667</v>
      </c>
      <c r="CN1073">
        <v>3.3400089740753174</v>
      </c>
      <c r="CO1073">
        <v>3.0469002723693848</v>
      </c>
      <c r="CP1073">
        <v>2.8874037265777588</v>
      </c>
      <c r="CQ1073">
        <v>3.0698246955871582</v>
      </c>
      <c r="CR1073">
        <v>4.0902819633483887</v>
      </c>
      <c r="CS1073">
        <v>3.3623049259185791</v>
      </c>
      <c r="CT1073">
        <v>3.4464666843414307</v>
      </c>
      <c r="CU1073">
        <v>4.009486198425293</v>
      </c>
      <c r="CV1073">
        <v>4.4538178443908691</v>
      </c>
      <c r="CW1073">
        <v>4.8045921325683594</v>
      </c>
      <c r="CX1073">
        <v>5.0573506355285645</v>
      </c>
      <c r="CY1073">
        <v>4.5277214050292969</v>
      </c>
      <c r="CZ1073">
        <v>3.9602982997894287</v>
      </c>
    </row>
    <row r="1074" spans="1:104" x14ac:dyDescent="0.25">
      <c r="A1074" t="s">
        <v>1169</v>
      </c>
      <c r="B1074" t="s">
        <v>24</v>
      </c>
      <c r="C1074" t="s">
        <v>26</v>
      </c>
      <c r="D1074" t="s">
        <v>186</v>
      </c>
      <c r="E1074" t="s">
        <v>182</v>
      </c>
      <c r="F1074">
        <v>2021</v>
      </c>
      <c r="G1074" t="s">
        <v>175</v>
      </c>
      <c r="H1074">
        <v>7</v>
      </c>
      <c r="I1074">
        <v>148.87309265136719</v>
      </c>
      <c r="J1074">
        <v>145.6497802734375</v>
      </c>
      <c r="K1074">
        <v>142.66964721679687</v>
      </c>
      <c r="L1074">
        <v>142.40257263183594</v>
      </c>
      <c r="M1074">
        <v>148.65188598632812</v>
      </c>
      <c r="N1074">
        <v>162.93939208984375</v>
      </c>
      <c r="O1074">
        <v>177.38943481445312</v>
      </c>
      <c r="P1074">
        <v>193.01547241210937</v>
      </c>
      <c r="Q1074">
        <v>201.82615661621094</v>
      </c>
      <c r="R1074">
        <v>208.7584228515625</v>
      </c>
      <c r="S1074">
        <v>214.9814453125</v>
      </c>
      <c r="T1074">
        <v>215.85649108886719</v>
      </c>
      <c r="U1074">
        <v>217.0794677734375</v>
      </c>
      <c r="V1074">
        <v>217.53736877441406</v>
      </c>
      <c r="W1074">
        <v>215.80705261230469</v>
      </c>
      <c r="X1074">
        <v>212.36405944824219</v>
      </c>
      <c r="Y1074">
        <v>207.43107604980469</v>
      </c>
      <c r="Z1074">
        <v>197.82040405273437</v>
      </c>
      <c r="AA1074">
        <v>187.94621276855469</v>
      </c>
      <c r="AB1074">
        <v>181.61805725097656</v>
      </c>
      <c r="AC1074">
        <v>179.46617126464844</v>
      </c>
      <c r="AD1074">
        <v>171.08918762207031</v>
      </c>
      <c r="AE1074">
        <v>163.68067932128906</v>
      </c>
      <c r="AF1074">
        <v>156.83573913574219</v>
      </c>
      <c r="AG1074">
        <v>-9.3532606959342957E-2</v>
      </c>
      <c r="AH1074">
        <v>0.65200525522232056</v>
      </c>
      <c r="AI1074">
        <v>0.26307758688926697</v>
      </c>
      <c r="AJ1074">
        <v>0.557708740234375</v>
      </c>
      <c r="AK1074">
        <v>-0.20783460140228271</v>
      </c>
      <c r="AL1074">
        <v>-0.35394716262817383</v>
      </c>
      <c r="AM1074">
        <v>-2.1527049541473389</v>
      </c>
      <c r="AN1074">
        <v>-0.94581633806228638</v>
      </c>
      <c r="AO1074">
        <v>0.4348997175693512</v>
      </c>
      <c r="AP1074">
        <v>1.4601438045501709</v>
      </c>
      <c r="AQ1074">
        <v>5.0532307624816895</v>
      </c>
      <c r="AR1074">
        <v>17.574371337890625</v>
      </c>
      <c r="AS1074">
        <v>17.519540786743164</v>
      </c>
      <c r="AT1074">
        <v>16.235248565673828</v>
      </c>
      <c r="AU1074">
        <v>15.42805290222168</v>
      </c>
      <c r="AV1074">
        <v>15.438948631286621</v>
      </c>
      <c r="AW1074">
        <v>15.611346244812012</v>
      </c>
      <c r="AX1074">
        <v>13.19432258605957</v>
      </c>
      <c r="AY1074">
        <v>4.8200016021728516</v>
      </c>
      <c r="AZ1074">
        <v>2.9961855411529541</v>
      </c>
      <c r="BA1074">
        <v>2.2693233489990234</v>
      </c>
      <c r="BB1074">
        <v>1.4110318422317505</v>
      </c>
      <c r="BC1074">
        <v>1.4749150276184082</v>
      </c>
      <c r="BD1074">
        <v>1.6816147565841675</v>
      </c>
      <c r="BE1074">
        <v>68.03326416015625</v>
      </c>
      <c r="BF1074">
        <v>67.402069091796875</v>
      </c>
      <c r="BG1074">
        <v>67.099327087402344</v>
      </c>
      <c r="BH1074">
        <v>66.950248718261719</v>
      </c>
      <c r="BI1074">
        <v>66.789230346679688</v>
      </c>
      <c r="BJ1074">
        <v>66.789230346679688</v>
      </c>
      <c r="BK1074">
        <v>67.293792724609375</v>
      </c>
      <c r="BL1074">
        <v>68.590560913085937</v>
      </c>
      <c r="BM1074">
        <v>70.772811889648438</v>
      </c>
      <c r="BN1074">
        <v>73.721664428710938</v>
      </c>
      <c r="BO1074">
        <v>75.320991516113281</v>
      </c>
      <c r="BP1074">
        <v>73.961135864257813</v>
      </c>
      <c r="BQ1074">
        <v>74.727630615234375</v>
      </c>
      <c r="BR1074">
        <v>77.199394226074219</v>
      </c>
      <c r="BS1074">
        <v>78.956390380859375</v>
      </c>
      <c r="BT1074">
        <v>79.206573486328125</v>
      </c>
      <c r="BU1074">
        <v>80.251945495605469</v>
      </c>
      <c r="BV1074">
        <v>79.453773498535156</v>
      </c>
      <c r="BW1074">
        <v>75.807952880859375</v>
      </c>
      <c r="BX1074">
        <v>73.430488586425781</v>
      </c>
      <c r="BY1074">
        <v>71.957786560058594</v>
      </c>
      <c r="BZ1074">
        <v>71.448844909667969</v>
      </c>
      <c r="CA1074">
        <v>70.492446899414063</v>
      </c>
      <c r="CB1074">
        <v>70.197257995605469</v>
      </c>
      <c r="CC1074">
        <v>3.195185661315918</v>
      </c>
      <c r="CD1074">
        <v>2.567962646484375</v>
      </c>
      <c r="CE1074">
        <v>2.1553068161010742</v>
      </c>
      <c r="CF1074">
        <v>2.8171625137329102</v>
      </c>
      <c r="CG1074">
        <v>3.4501652717590332</v>
      </c>
      <c r="CH1074">
        <v>4.2337570190429687</v>
      </c>
      <c r="CI1074">
        <v>3.7269649505615234</v>
      </c>
      <c r="CJ1074">
        <v>3.6272661685943604</v>
      </c>
      <c r="CK1074">
        <v>1.9507695436477661</v>
      </c>
      <c r="CL1074">
        <v>3.5417656898498535</v>
      </c>
      <c r="CM1074">
        <v>3.318474292755127</v>
      </c>
      <c r="CN1074">
        <v>3.1935114860534668</v>
      </c>
      <c r="CO1074">
        <v>2.9249477386474609</v>
      </c>
      <c r="CP1074">
        <v>2.779177188873291</v>
      </c>
      <c r="CQ1074">
        <v>2.9659948348999023</v>
      </c>
      <c r="CR1074">
        <v>3.9981119632720947</v>
      </c>
      <c r="CS1074">
        <v>3.3064231872558594</v>
      </c>
      <c r="CT1074">
        <v>3.3805034160614014</v>
      </c>
      <c r="CU1074">
        <v>3.9184186458587646</v>
      </c>
      <c r="CV1074">
        <v>4.3417949676513672</v>
      </c>
      <c r="CW1074">
        <v>4.6781210899353027</v>
      </c>
      <c r="CX1074">
        <v>4.932828426361084</v>
      </c>
      <c r="CY1074">
        <v>4.4125194549560547</v>
      </c>
      <c r="CZ1074">
        <v>3.8638126850128174</v>
      </c>
    </row>
    <row r="1075" spans="1:104" x14ac:dyDescent="0.25">
      <c r="A1075" t="s">
        <v>1170</v>
      </c>
      <c r="B1075" t="s">
        <v>24</v>
      </c>
      <c r="C1075" t="s">
        <v>26</v>
      </c>
      <c r="D1075" t="s">
        <v>186</v>
      </c>
      <c r="E1075" t="s">
        <v>182</v>
      </c>
      <c r="F1075">
        <v>2021</v>
      </c>
      <c r="G1075" t="s">
        <v>176</v>
      </c>
      <c r="H1075">
        <v>8</v>
      </c>
      <c r="I1075">
        <v>155.37757873535156</v>
      </c>
      <c r="J1075">
        <v>151.58598327636719</v>
      </c>
      <c r="K1075">
        <v>148.57232666015625</v>
      </c>
      <c r="L1075">
        <v>148.16799926757813</v>
      </c>
      <c r="M1075">
        <v>154.71136474609375</v>
      </c>
      <c r="N1075">
        <v>170.73635864257812</v>
      </c>
      <c r="O1075">
        <v>186.39581298828125</v>
      </c>
      <c r="P1075">
        <v>201.78681945800781</v>
      </c>
      <c r="Q1075">
        <v>213.28790283203125</v>
      </c>
      <c r="R1075">
        <v>222.14051818847656</v>
      </c>
      <c r="S1075">
        <v>230.59027099609375</v>
      </c>
      <c r="T1075">
        <v>232.73333740234375</v>
      </c>
      <c r="U1075">
        <v>234.49980163574219</v>
      </c>
      <c r="V1075">
        <v>234.96524047851562</v>
      </c>
      <c r="W1075">
        <v>233.2510986328125</v>
      </c>
      <c r="X1075">
        <v>227.6802978515625</v>
      </c>
      <c r="Y1075">
        <v>220.7451171875</v>
      </c>
      <c r="Z1075">
        <v>211.54632568359375</v>
      </c>
      <c r="AA1075">
        <v>201.12184143066406</v>
      </c>
      <c r="AB1075">
        <v>195.19868469238281</v>
      </c>
      <c r="AC1075">
        <v>190.40934753417969</v>
      </c>
      <c r="AD1075">
        <v>180.53530883789063</v>
      </c>
      <c r="AE1075">
        <v>172.19476318359375</v>
      </c>
      <c r="AF1075">
        <v>164.64302062988281</v>
      </c>
      <c r="AG1075">
        <v>-2.4300983641296625E-3</v>
      </c>
      <c r="AH1075">
        <v>0.66678708791732788</v>
      </c>
      <c r="AI1075">
        <v>0.36642873287200928</v>
      </c>
      <c r="AJ1075">
        <v>0.72283446788787842</v>
      </c>
      <c r="AK1075">
        <v>6.1177574098110199E-2</v>
      </c>
      <c r="AL1075">
        <v>0.22106993198394775</v>
      </c>
      <c r="AM1075">
        <v>-1.774627685546875</v>
      </c>
      <c r="AN1075">
        <v>-9.0136624872684479E-2</v>
      </c>
      <c r="AO1075">
        <v>1.2313361167907715</v>
      </c>
      <c r="AP1075">
        <v>1.8945096731185913</v>
      </c>
      <c r="AQ1075">
        <v>5.7173609733581543</v>
      </c>
      <c r="AR1075">
        <v>19.546699523925781</v>
      </c>
      <c r="AS1075">
        <v>19.672630310058594</v>
      </c>
      <c r="AT1075">
        <v>18.256496429443359</v>
      </c>
      <c r="AU1075">
        <v>17.430692672729492</v>
      </c>
      <c r="AV1075">
        <v>17.80030632019043</v>
      </c>
      <c r="AW1075">
        <v>17.85589599609375</v>
      </c>
      <c r="AX1075">
        <v>15.549581527709961</v>
      </c>
      <c r="AY1075">
        <v>6.482292652130127</v>
      </c>
      <c r="AZ1075">
        <v>3.970130443572998</v>
      </c>
      <c r="BA1075">
        <v>2.8241345882415771</v>
      </c>
      <c r="BB1075">
        <v>1.8925005197525024</v>
      </c>
      <c r="BC1075">
        <v>1.9755290746688843</v>
      </c>
      <c r="BD1075">
        <v>2.0896217823028564</v>
      </c>
      <c r="BE1075">
        <v>71.22296142578125</v>
      </c>
      <c r="BF1075">
        <v>71.4324951171875</v>
      </c>
      <c r="BG1075">
        <v>70.780769348144531</v>
      </c>
      <c r="BH1075">
        <v>70.6082763671875</v>
      </c>
      <c r="BI1075">
        <v>70.392692565917969</v>
      </c>
      <c r="BJ1075">
        <v>69.875816345214844</v>
      </c>
      <c r="BK1075">
        <v>69.995079040527344</v>
      </c>
      <c r="BL1075">
        <v>69.666267395019531</v>
      </c>
      <c r="BM1075">
        <v>71.285499572753906</v>
      </c>
      <c r="BN1075">
        <v>73.974655151367188</v>
      </c>
      <c r="BO1075">
        <v>77.500106811523438</v>
      </c>
      <c r="BP1075">
        <v>80.023025512695312</v>
      </c>
      <c r="BQ1075">
        <v>81.442474365234375</v>
      </c>
      <c r="BR1075">
        <v>82.138641357421875</v>
      </c>
      <c r="BS1075">
        <v>81.692947387695313</v>
      </c>
      <c r="BT1075">
        <v>81.462684631347656</v>
      </c>
      <c r="BU1075">
        <v>80.787986755371094</v>
      </c>
      <c r="BV1075">
        <v>79.894073486328125</v>
      </c>
      <c r="BW1075">
        <v>77.185462951660156</v>
      </c>
      <c r="BX1075">
        <v>75.878349304199219</v>
      </c>
      <c r="BY1075">
        <v>74.109725952148438</v>
      </c>
      <c r="BZ1075">
        <v>73.300178527832031</v>
      </c>
      <c r="CA1075">
        <v>72.592697143554688</v>
      </c>
      <c r="CB1075">
        <v>72.508460998535156</v>
      </c>
      <c r="CC1075">
        <v>3.2401857376098633</v>
      </c>
      <c r="CD1075">
        <v>2.5964562892913818</v>
      </c>
      <c r="CE1075">
        <v>2.1801679134368896</v>
      </c>
      <c r="CF1075">
        <v>2.8478214740753174</v>
      </c>
      <c r="CG1075">
        <v>3.4890425205230713</v>
      </c>
      <c r="CH1075">
        <v>4.3107008934020996</v>
      </c>
      <c r="CI1075">
        <v>3.8051028251647949</v>
      </c>
      <c r="CJ1075">
        <v>3.6844561100006104</v>
      </c>
      <c r="CK1075">
        <v>2.0028500556945801</v>
      </c>
      <c r="CL1075">
        <v>3.661785364151001</v>
      </c>
      <c r="CM1075">
        <v>3.4592030048370361</v>
      </c>
      <c r="CN1075">
        <v>3.3453807830810547</v>
      </c>
      <c r="CO1075">
        <v>3.0697460174560547</v>
      </c>
      <c r="CP1075">
        <v>2.9164917469024658</v>
      </c>
      <c r="CQ1075">
        <v>3.1140315532684326</v>
      </c>
      <c r="CR1075">
        <v>4.1644349098205566</v>
      </c>
      <c r="CS1075">
        <v>3.4178950786590576</v>
      </c>
      <c r="CT1075">
        <v>3.5115489959716797</v>
      </c>
      <c r="CU1075">
        <v>4.0741591453552246</v>
      </c>
      <c r="CV1075">
        <v>4.5363340377807617</v>
      </c>
      <c r="CW1075">
        <v>4.8239707946777344</v>
      </c>
      <c r="CX1075">
        <v>5.0584564208984375</v>
      </c>
      <c r="CY1075">
        <v>4.5102448463439941</v>
      </c>
      <c r="CZ1075">
        <v>3.9408137798309326</v>
      </c>
    </row>
    <row r="1076" spans="1:104" x14ac:dyDescent="0.25">
      <c r="A1076" t="s">
        <v>1171</v>
      </c>
      <c r="B1076" t="s">
        <v>24</v>
      </c>
      <c r="C1076" t="s">
        <v>26</v>
      </c>
      <c r="D1076" t="s">
        <v>186</v>
      </c>
      <c r="E1076" t="s">
        <v>182</v>
      </c>
      <c r="F1076">
        <v>2021</v>
      </c>
      <c r="G1076" t="s">
        <v>177</v>
      </c>
      <c r="H1076">
        <v>9</v>
      </c>
      <c r="I1076">
        <v>152.08363342285156</v>
      </c>
      <c r="J1076">
        <v>148.51019287109375</v>
      </c>
      <c r="K1076">
        <v>145.71347045898437</v>
      </c>
      <c r="L1076">
        <v>145.6978759765625</v>
      </c>
      <c r="M1076">
        <v>153.25907897949219</v>
      </c>
      <c r="N1076">
        <v>169.18785095214844</v>
      </c>
      <c r="O1076">
        <v>188.49822998046875</v>
      </c>
      <c r="P1076">
        <v>204.13107299804687</v>
      </c>
      <c r="Q1076">
        <v>218.74111938476562</v>
      </c>
      <c r="R1076">
        <v>229.8922119140625</v>
      </c>
      <c r="S1076">
        <v>237.92001342773437</v>
      </c>
      <c r="T1076">
        <v>240.31838989257812</v>
      </c>
      <c r="U1076">
        <v>241.78990173339844</v>
      </c>
      <c r="V1076">
        <v>241.80361938476562</v>
      </c>
      <c r="W1076">
        <v>239.41276550292969</v>
      </c>
      <c r="X1076">
        <v>231.46128845214844</v>
      </c>
      <c r="Y1076">
        <v>221.52137756347656</v>
      </c>
      <c r="Z1076">
        <v>211.53024291992187</v>
      </c>
      <c r="AA1076">
        <v>202.39967346191406</v>
      </c>
      <c r="AB1076">
        <v>198.63014221191406</v>
      </c>
      <c r="AC1076">
        <v>190.6790771484375</v>
      </c>
      <c r="AD1076">
        <v>179.44320678710937</v>
      </c>
      <c r="AE1076">
        <v>169.72747802734375</v>
      </c>
      <c r="AF1076">
        <v>161.96925354003906</v>
      </c>
      <c r="AG1076">
        <v>4.9881567247211933E-3</v>
      </c>
      <c r="AH1076">
        <v>0.65517550706863403</v>
      </c>
      <c r="AI1076">
        <v>0.36629733443260193</v>
      </c>
      <c r="AJ1076">
        <v>0.72030127048492432</v>
      </c>
      <c r="AK1076">
        <v>7.6225310564041138E-2</v>
      </c>
      <c r="AL1076">
        <v>0.25019294023513794</v>
      </c>
      <c r="AM1076">
        <v>-1.7691863775253296</v>
      </c>
      <c r="AN1076">
        <v>-4.3435197323560715E-2</v>
      </c>
      <c r="AO1076">
        <v>1.30449378490448</v>
      </c>
      <c r="AP1076">
        <v>1.9792537689208984</v>
      </c>
      <c r="AQ1076">
        <v>5.909574031829834</v>
      </c>
      <c r="AR1076">
        <v>20.204439163208008</v>
      </c>
      <c r="AS1076">
        <v>20.314788818359375</v>
      </c>
      <c r="AT1076">
        <v>18.814241409301758</v>
      </c>
      <c r="AU1076">
        <v>17.923078536987305</v>
      </c>
      <c r="AV1076">
        <v>18.159078598022461</v>
      </c>
      <c r="AW1076">
        <v>17.982540130615234</v>
      </c>
      <c r="AX1076">
        <v>15.621701240539551</v>
      </c>
      <c r="AY1076">
        <v>6.5893921852111816</v>
      </c>
      <c r="AZ1076">
        <v>4.0807538032531738</v>
      </c>
      <c r="BA1076">
        <v>2.8514642715454102</v>
      </c>
      <c r="BB1076">
        <v>1.9028124809265137</v>
      </c>
      <c r="BC1076">
        <v>1.9679484367370605</v>
      </c>
      <c r="BD1076">
        <v>2.0708479881286621</v>
      </c>
      <c r="BE1076">
        <v>67.700065612792969</v>
      </c>
      <c r="BF1076">
        <v>67.24822998046875</v>
      </c>
      <c r="BG1076">
        <v>67.091789245605469</v>
      </c>
      <c r="BH1076">
        <v>65.852127075195313</v>
      </c>
      <c r="BI1076">
        <v>65.832839965820313</v>
      </c>
      <c r="BJ1076">
        <v>65.688308715820313</v>
      </c>
      <c r="BK1076">
        <v>66.44744873046875</v>
      </c>
      <c r="BL1076">
        <v>67.649269104003906</v>
      </c>
      <c r="BM1076">
        <v>71.878288269042969</v>
      </c>
      <c r="BN1076">
        <v>76.9310302734375</v>
      </c>
      <c r="BO1076">
        <v>82.4310302734375</v>
      </c>
      <c r="BP1076">
        <v>84.283348083496094</v>
      </c>
      <c r="BQ1076">
        <v>84.6629638671875</v>
      </c>
      <c r="BR1076">
        <v>84.280540466308594</v>
      </c>
      <c r="BS1076">
        <v>85.604156494140625</v>
      </c>
      <c r="BT1076">
        <v>87.057479858398438</v>
      </c>
      <c r="BU1076">
        <v>86.374954223632812</v>
      </c>
      <c r="BV1076">
        <v>85.272636413574219</v>
      </c>
      <c r="BW1076">
        <v>83.313446044921875</v>
      </c>
      <c r="BX1076">
        <v>79.661201477050781</v>
      </c>
      <c r="BY1076">
        <v>76.953231811523438</v>
      </c>
      <c r="BZ1076">
        <v>75.814674377441406</v>
      </c>
      <c r="CA1076">
        <v>74.435333251953125</v>
      </c>
      <c r="CB1076">
        <v>73.090385437011719</v>
      </c>
      <c r="CC1076">
        <v>3.167428731918335</v>
      </c>
      <c r="CD1076">
        <v>2.5408375263214111</v>
      </c>
      <c r="CE1076">
        <v>2.1359302997589111</v>
      </c>
      <c r="CF1076">
        <v>2.796992301940918</v>
      </c>
      <c r="CG1076">
        <v>3.4519333839416504</v>
      </c>
      <c r="CH1076">
        <v>4.266261100769043</v>
      </c>
      <c r="CI1076">
        <v>3.8436262607574463</v>
      </c>
      <c r="CJ1076">
        <v>3.7229633331298828</v>
      </c>
      <c r="CK1076">
        <v>2.0515646934509277</v>
      </c>
      <c r="CL1076">
        <v>3.786060094833374</v>
      </c>
      <c r="CM1076">
        <v>3.5657734870910645</v>
      </c>
      <c r="CN1076">
        <v>3.4504275321960449</v>
      </c>
      <c r="CO1076">
        <v>3.1614179611206055</v>
      </c>
      <c r="CP1076">
        <v>2.9978861808776855</v>
      </c>
      <c r="CQ1076">
        <v>3.1921727657318115</v>
      </c>
      <c r="CR1076">
        <v>4.2285199165344238</v>
      </c>
      <c r="CS1076">
        <v>3.4254744052886963</v>
      </c>
      <c r="CT1076">
        <v>3.5067050457000732</v>
      </c>
      <c r="CU1076">
        <v>4.0954341888427734</v>
      </c>
      <c r="CV1076">
        <v>4.6110420227050781</v>
      </c>
      <c r="CW1076">
        <v>4.8257489204406738</v>
      </c>
      <c r="CX1076">
        <v>5.022252082824707</v>
      </c>
      <c r="CY1076">
        <v>4.440216064453125</v>
      </c>
      <c r="CZ1076">
        <v>3.8721320629119873</v>
      </c>
    </row>
    <row r="1077" spans="1:104" x14ac:dyDescent="0.25">
      <c r="A1077" t="s">
        <v>1172</v>
      </c>
      <c r="B1077" t="s">
        <v>24</v>
      </c>
      <c r="C1077" t="s">
        <v>26</v>
      </c>
      <c r="D1077" t="s">
        <v>186</v>
      </c>
      <c r="E1077" t="s">
        <v>182</v>
      </c>
      <c r="F1077">
        <v>2021</v>
      </c>
      <c r="G1077" t="s">
        <v>178</v>
      </c>
      <c r="H1077">
        <v>10</v>
      </c>
      <c r="I1077">
        <v>150.18624877929687</v>
      </c>
      <c r="J1077">
        <v>146.4874267578125</v>
      </c>
      <c r="K1077">
        <v>143.45272827148437</v>
      </c>
      <c r="L1077">
        <v>142.6923828125</v>
      </c>
      <c r="M1077">
        <v>148.84593200683594</v>
      </c>
      <c r="N1077">
        <v>161.57571411132812</v>
      </c>
      <c r="O1077">
        <v>179.16012573242187</v>
      </c>
      <c r="P1077">
        <v>193.96917724609375</v>
      </c>
      <c r="Q1077">
        <v>205.93791198730469</v>
      </c>
      <c r="R1077">
        <v>215.13706970214844</v>
      </c>
      <c r="S1077">
        <v>224.24104309082031</v>
      </c>
      <c r="T1077">
        <v>227.91748046875</v>
      </c>
      <c r="U1077">
        <v>229.89085388183594</v>
      </c>
      <c r="V1077">
        <v>232.30767822265625</v>
      </c>
      <c r="W1077">
        <v>230.41232299804687</v>
      </c>
      <c r="X1077">
        <v>223.22604370117187</v>
      </c>
      <c r="Y1077">
        <v>214.21992492675781</v>
      </c>
      <c r="Z1077">
        <v>204.15129089355469</v>
      </c>
      <c r="AA1077">
        <v>196.79396057128906</v>
      </c>
      <c r="AB1077">
        <v>190.09773254394531</v>
      </c>
      <c r="AC1077">
        <v>182.59397888183594</v>
      </c>
      <c r="AD1077">
        <v>171.72930908203125</v>
      </c>
      <c r="AE1077">
        <v>164.16941833496094</v>
      </c>
      <c r="AF1077">
        <v>157.87422180175781</v>
      </c>
      <c r="AG1077">
        <v>-0.12949678301811218</v>
      </c>
      <c r="AH1077">
        <v>0.65692627429962158</v>
      </c>
      <c r="AI1077">
        <v>0.22966378927230835</v>
      </c>
      <c r="AJ1077">
        <v>0.50745350122451782</v>
      </c>
      <c r="AK1077">
        <v>-0.30315494537353516</v>
      </c>
      <c r="AL1077">
        <v>-0.54830944538116455</v>
      </c>
      <c r="AM1077">
        <v>-2.3427798748016357</v>
      </c>
      <c r="AN1077">
        <v>-1.2621127367019653</v>
      </c>
      <c r="AO1077">
        <v>0.1759173572063446</v>
      </c>
      <c r="AP1077">
        <v>1.386557936668396</v>
      </c>
      <c r="AQ1077">
        <v>5.1426191329956055</v>
      </c>
      <c r="AR1077">
        <v>18.301103591918945</v>
      </c>
      <c r="AS1077">
        <v>18.254283905029297</v>
      </c>
      <c r="AT1077">
        <v>17.047922134399414</v>
      </c>
      <c r="AU1077">
        <v>16.18568229675293</v>
      </c>
      <c r="AV1077">
        <v>15.781524658203125</v>
      </c>
      <c r="AW1077">
        <v>15.687460899353027</v>
      </c>
      <c r="AX1077">
        <v>13.117597579956055</v>
      </c>
      <c r="AY1077">
        <v>4.5808815956115723</v>
      </c>
      <c r="AZ1077">
        <v>2.8769609928131104</v>
      </c>
      <c r="BA1077">
        <v>2.165086030960083</v>
      </c>
      <c r="BB1077">
        <v>1.2829349040985107</v>
      </c>
      <c r="BC1077">
        <v>1.3397952318191528</v>
      </c>
      <c r="BD1077">
        <v>1.5849186182022095</v>
      </c>
      <c r="BE1077">
        <v>65.186553955078125</v>
      </c>
      <c r="BF1077">
        <v>64.641357421875</v>
      </c>
      <c r="BG1077">
        <v>64.2830810546875</v>
      </c>
      <c r="BH1077">
        <v>63.778522491455078</v>
      </c>
      <c r="BI1077">
        <v>63.297996520996094</v>
      </c>
      <c r="BJ1077">
        <v>62.430587768554687</v>
      </c>
      <c r="BK1077">
        <v>62.651889801025391</v>
      </c>
      <c r="BL1077">
        <v>64.247016906738281</v>
      </c>
      <c r="BM1077">
        <v>67.668739318847656</v>
      </c>
      <c r="BN1077">
        <v>71.964111328125</v>
      </c>
      <c r="BO1077">
        <v>75.164535522460938</v>
      </c>
      <c r="BP1077">
        <v>77.188392639160156</v>
      </c>
      <c r="BQ1077">
        <v>79.920501708984375</v>
      </c>
      <c r="BR1077">
        <v>80.888824462890625</v>
      </c>
      <c r="BS1077">
        <v>80.787910461425781</v>
      </c>
      <c r="BT1077">
        <v>80.381271362304688</v>
      </c>
      <c r="BU1077">
        <v>80.421905517578125</v>
      </c>
      <c r="BV1077">
        <v>80.025619506835938</v>
      </c>
      <c r="BW1077">
        <v>75.557296752929688</v>
      </c>
      <c r="BX1077">
        <v>71.73193359375</v>
      </c>
      <c r="BY1077">
        <v>69.74981689453125</v>
      </c>
      <c r="BZ1077">
        <v>68.147323608398438</v>
      </c>
      <c r="CA1077">
        <v>66.986305236816406</v>
      </c>
      <c r="CB1077">
        <v>66.279922485351563</v>
      </c>
      <c r="CC1077">
        <v>3.2655367851257324</v>
      </c>
      <c r="CD1077">
        <v>2.6162893772125244</v>
      </c>
      <c r="CE1077">
        <v>2.1951239109039307</v>
      </c>
      <c r="CF1077">
        <v>2.8596560955047607</v>
      </c>
      <c r="CG1077">
        <v>3.4996390342712402</v>
      </c>
      <c r="CH1077">
        <v>4.2524600028991699</v>
      </c>
      <c r="CI1077">
        <v>3.8136031627655029</v>
      </c>
      <c r="CJ1077">
        <v>3.6935195922851562</v>
      </c>
      <c r="CK1077">
        <v>2.0162551403045654</v>
      </c>
      <c r="CL1077">
        <v>3.7001471519470215</v>
      </c>
      <c r="CM1077">
        <v>3.5092601776123047</v>
      </c>
      <c r="CN1077">
        <v>3.4162087440490723</v>
      </c>
      <c r="CO1077">
        <v>3.1379010677337646</v>
      </c>
      <c r="CP1077">
        <v>3.0066547393798828</v>
      </c>
      <c r="CQ1077">
        <v>3.2073652744293213</v>
      </c>
      <c r="CR1077">
        <v>4.2572598457336426</v>
      </c>
      <c r="CS1077">
        <v>3.4585158824920654</v>
      </c>
      <c r="CT1077">
        <v>3.5337448120117187</v>
      </c>
      <c r="CU1077">
        <v>4.1565036773681641</v>
      </c>
      <c r="CV1077">
        <v>4.6028599739074707</v>
      </c>
      <c r="CW1077">
        <v>4.8194699287414551</v>
      </c>
      <c r="CX1077">
        <v>5.0174918174743652</v>
      </c>
      <c r="CY1077">
        <v>4.4835386276245117</v>
      </c>
      <c r="CZ1077">
        <v>3.9401090145111084</v>
      </c>
    </row>
    <row r="1078" spans="1:104" x14ac:dyDescent="0.25">
      <c r="A1078" t="s">
        <v>1173</v>
      </c>
      <c r="B1078" t="s">
        <v>24</v>
      </c>
      <c r="C1078" t="s">
        <v>26</v>
      </c>
      <c r="D1078" t="s">
        <v>186</v>
      </c>
      <c r="E1078" t="s">
        <v>182</v>
      </c>
      <c r="F1078">
        <v>2021</v>
      </c>
      <c r="G1078" t="s">
        <v>179</v>
      </c>
      <c r="H1078">
        <v>11</v>
      </c>
      <c r="I1078">
        <v>137.19322204589844</v>
      </c>
      <c r="J1078">
        <v>134.03489685058594</v>
      </c>
      <c r="K1078">
        <v>131.86007690429687</v>
      </c>
      <c r="L1078">
        <v>131.94099426269531</v>
      </c>
      <c r="M1078">
        <v>138.26687622070312</v>
      </c>
      <c r="N1078">
        <v>148.962890625</v>
      </c>
      <c r="O1078">
        <v>163.26261901855469</v>
      </c>
      <c r="P1078">
        <v>178.24337768554687</v>
      </c>
      <c r="Q1078">
        <v>188.010009765625</v>
      </c>
      <c r="R1078">
        <v>194.93838500976562</v>
      </c>
      <c r="S1078">
        <v>201.73321533203125</v>
      </c>
      <c r="T1078">
        <v>203.34367370605469</v>
      </c>
      <c r="U1078">
        <v>204.90646362304688</v>
      </c>
      <c r="V1078">
        <v>206.72819519042969</v>
      </c>
      <c r="W1078">
        <v>204.89498901367187</v>
      </c>
      <c r="X1078">
        <v>198.02174377441406</v>
      </c>
      <c r="Y1078">
        <v>190.9547119140625</v>
      </c>
      <c r="Z1078">
        <v>184.23959350585937</v>
      </c>
      <c r="AA1078">
        <v>174.33462524414062</v>
      </c>
      <c r="AB1078">
        <v>167.09700012207031</v>
      </c>
      <c r="AC1078">
        <v>162.89593505859375</v>
      </c>
      <c r="AD1078">
        <v>154.80287170410156</v>
      </c>
      <c r="AE1078">
        <v>148.29243469238281</v>
      </c>
      <c r="AF1078">
        <v>143.23818969726562</v>
      </c>
      <c r="AG1078">
        <v>-0.30544665455818176</v>
      </c>
      <c r="AH1078">
        <v>0.6241753101348877</v>
      </c>
      <c r="AI1078">
        <v>3.0815215781331062E-2</v>
      </c>
      <c r="AJ1078">
        <v>0.18848425149917603</v>
      </c>
      <c r="AK1078">
        <v>-0.82707488536834717</v>
      </c>
      <c r="AL1078">
        <v>-1.6466320753097534</v>
      </c>
      <c r="AM1078">
        <v>-3.0799243450164795</v>
      </c>
      <c r="AN1078">
        <v>-2.9270830154418945</v>
      </c>
      <c r="AO1078">
        <v>-1.3532240390777588</v>
      </c>
      <c r="AP1078">
        <v>0.59033459424972534</v>
      </c>
      <c r="AQ1078">
        <v>4.0296745300292969</v>
      </c>
      <c r="AR1078">
        <v>15.127604484558105</v>
      </c>
      <c r="AS1078">
        <v>14.782870292663574</v>
      </c>
      <c r="AT1078">
        <v>13.722472190856934</v>
      </c>
      <c r="AU1078">
        <v>12.889644622802734</v>
      </c>
      <c r="AV1078">
        <v>11.568751335144043</v>
      </c>
      <c r="AW1078">
        <v>11.583087921142578</v>
      </c>
      <c r="AX1078">
        <v>9.0400600433349609</v>
      </c>
      <c r="AY1078">
        <v>1.4965246915817261</v>
      </c>
      <c r="AZ1078">
        <v>1.1018503904342651</v>
      </c>
      <c r="BA1078">
        <v>1.1468997001647949</v>
      </c>
      <c r="BB1078">
        <v>0.39169204235076904</v>
      </c>
      <c r="BC1078">
        <v>0.39772230386734009</v>
      </c>
      <c r="BD1078">
        <v>0.80966693162918091</v>
      </c>
      <c r="BE1078">
        <v>60.677078247070313</v>
      </c>
      <c r="BF1078">
        <v>60.751773834228516</v>
      </c>
      <c r="BG1078">
        <v>59.852848052978516</v>
      </c>
      <c r="BH1078">
        <v>59.509353637695313</v>
      </c>
      <c r="BI1078">
        <v>60.011924743652344</v>
      </c>
      <c r="BJ1078">
        <v>60.373386383056641</v>
      </c>
      <c r="BK1078">
        <v>59.575775146484375</v>
      </c>
      <c r="BL1078">
        <v>59.144386291503906</v>
      </c>
      <c r="BM1078">
        <v>61.612068176269531</v>
      </c>
      <c r="BN1078">
        <v>64.609695434570313</v>
      </c>
      <c r="BO1078">
        <v>67.226753234863281</v>
      </c>
      <c r="BP1078">
        <v>69.265289306640625</v>
      </c>
      <c r="BQ1078">
        <v>70.374649047851563</v>
      </c>
      <c r="BR1078">
        <v>70.772262573242188</v>
      </c>
      <c r="BS1078">
        <v>69.584564208984375</v>
      </c>
      <c r="BT1078">
        <v>69.265289306640625</v>
      </c>
      <c r="BU1078">
        <v>68.44696044921875</v>
      </c>
      <c r="BV1078">
        <v>66.549537658691406</v>
      </c>
      <c r="BW1078">
        <v>65.490653991699219</v>
      </c>
      <c r="BX1078">
        <v>64.274696350097656</v>
      </c>
      <c r="BY1078">
        <v>63.834892272949219</v>
      </c>
      <c r="BZ1078">
        <v>62.974502563476563</v>
      </c>
      <c r="CA1078">
        <v>62.296161651611328</v>
      </c>
      <c r="CB1078">
        <v>61.740737915039063</v>
      </c>
      <c r="CC1078">
        <v>3.3127322196960449</v>
      </c>
      <c r="CD1078">
        <v>2.6590523719787598</v>
      </c>
      <c r="CE1078">
        <v>2.241887092590332</v>
      </c>
      <c r="CF1078">
        <v>2.9368841648101807</v>
      </c>
      <c r="CG1078">
        <v>3.6098814010620117</v>
      </c>
      <c r="CH1078">
        <v>4.3533773422241211</v>
      </c>
      <c r="CI1078">
        <v>3.8588376045227051</v>
      </c>
      <c r="CJ1078">
        <v>3.7695164680480957</v>
      </c>
      <c r="CK1078">
        <v>2.0444557666778564</v>
      </c>
      <c r="CL1078">
        <v>3.7238898277282715</v>
      </c>
      <c r="CM1078">
        <v>3.5061933994293213</v>
      </c>
      <c r="CN1078">
        <v>3.3851206302642822</v>
      </c>
      <c r="CO1078">
        <v>3.1063919067382813</v>
      </c>
      <c r="CP1078">
        <v>2.9716782569885254</v>
      </c>
      <c r="CQ1078">
        <v>3.1677992343902588</v>
      </c>
      <c r="CR1078">
        <v>4.1945319175720215</v>
      </c>
      <c r="CS1078">
        <v>3.4246406555175781</v>
      </c>
      <c r="CT1078">
        <v>3.5430631637573242</v>
      </c>
      <c r="CU1078">
        <v>4.0889425277709961</v>
      </c>
      <c r="CV1078">
        <v>4.4922342300415039</v>
      </c>
      <c r="CW1078">
        <v>4.77484130859375</v>
      </c>
      <c r="CX1078">
        <v>5.020942211151123</v>
      </c>
      <c r="CY1078">
        <v>4.4972944259643555</v>
      </c>
      <c r="CZ1078">
        <v>3.9702694416046143</v>
      </c>
    </row>
    <row r="1079" spans="1:104" x14ac:dyDescent="0.25">
      <c r="A1079" t="s">
        <v>1174</v>
      </c>
      <c r="B1079" t="s">
        <v>24</v>
      </c>
      <c r="C1079" t="s">
        <v>26</v>
      </c>
      <c r="D1079" t="s">
        <v>186</v>
      </c>
      <c r="E1079" t="s">
        <v>182</v>
      </c>
      <c r="F1079">
        <v>2021</v>
      </c>
      <c r="G1079" t="s">
        <v>180</v>
      </c>
      <c r="H1079">
        <v>12</v>
      </c>
      <c r="I1079">
        <v>128.25163269042969</v>
      </c>
      <c r="J1079">
        <v>125.77435302734375</v>
      </c>
      <c r="K1079">
        <v>124.35129547119141</v>
      </c>
      <c r="L1079">
        <v>124.12150573730469</v>
      </c>
      <c r="M1079">
        <v>129.91421508789063</v>
      </c>
      <c r="N1079">
        <v>140.17088317871094</v>
      </c>
      <c r="O1079">
        <v>155.10585021972656</v>
      </c>
      <c r="P1079">
        <v>167.26998901367187</v>
      </c>
      <c r="Q1079">
        <v>173.62150573730469</v>
      </c>
      <c r="R1079">
        <v>176.18794250488281</v>
      </c>
      <c r="S1079">
        <v>177.48606872558594</v>
      </c>
      <c r="T1079">
        <v>175.81837463378906</v>
      </c>
      <c r="U1079">
        <v>174.75643920898437</v>
      </c>
      <c r="V1079">
        <v>174.12289428710937</v>
      </c>
      <c r="W1079">
        <v>172.17947387695312</v>
      </c>
      <c r="X1079">
        <v>168.26033020019531</v>
      </c>
      <c r="Y1079">
        <v>166.53999328613281</v>
      </c>
      <c r="Z1079">
        <v>165.60237121582031</v>
      </c>
      <c r="AA1079">
        <v>159.6812744140625</v>
      </c>
      <c r="AB1079">
        <v>154.09466552734375</v>
      </c>
      <c r="AC1079">
        <v>150.27824401855469</v>
      </c>
      <c r="AD1079">
        <v>144.46881103515625</v>
      </c>
      <c r="AE1079">
        <v>138.48016357421875</v>
      </c>
      <c r="AF1079">
        <v>133.35404968261719</v>
      </c>
      <c r="AG1079">
        <v>-0.51281112432479858</v>
      </c>
      <c r="AH1079">
        <v>0.61476719379425049</v>
      </c>
      <c r="AI1079">
        <v>-0.19412311911582947</v>
      </c>
      <c r="AJ1079">
        <v>-0.16591452062129974</v>
      </c>
      <c r="AK1079">
        <v>-1.4391545057296753</v>
      </c>
      <c r="AL1079">
        <v>-2.9331278800964355</v>
      </c>
      <c r="AM1079">
        <v>-4.0903148651123047</v>
      </c>
      <c r="AN1079">
        <v>-4.8962645530700684</v>
      </c>
      <c r="AO1079">
        <v>-3.0674808025360107</v>
      </c>
      <c r="AP1079">
        <v>-0.24453386664390564</v>
      </c>
      <c r="AQ1079">
        <v>2.8881251811981201</v>
      </c>
      <c r="AR1079">
        <v>11.764974594116211</v>
      </c>
      <c r="AS1079">
        <v>10.990379333496094</v>
      </c>
      <c r="AT1079">
        <v>10.005728721618652</v>
      </c>
      <c r="AU1079">
        <v>9.2009201049804687</v>
      </c>
      <c r="AV1079">
        <v>7.1304335594177246</v>
      </c>
      <c r="AW1079">
        <v>7.3668317794799805</v>
      </c>
      <c r="AX1079">
        <v>4.8395495414733887</v>
      </c>
      <c r="AY1079">
        <v>-1.6987884044647217</v>
      </c>
      <c r="AZ1079">
        <v>-0.69592267274856567</v>
      </c>
      <c r="BA1079">
        <v>0.11774609982967377</v>
      </c>
      <c r="BB1079">
        <v>-0.54182171821594238</v>
      </c>
      <c r="BC1079">
        <v>-0.61452388763427734</v>
      </c>
      <c r="BD1079">
        <v>-5.3078904747962952E-3</v>
      </c>
      <c r="BE1079">
        <v>50.322315216064453</v>
      </c>
      <c r="BF1079">
        <v>49.926212310791016</v>
      </c>
      <c r="BG1079">
        <v>49.004199981689453</v>
      </c>
      <c r="BH1079">
        <v>49.037647247314453</v>
      </c>
      <c r="BI1079">
        <v>48.222984313964844</v>
      </c>
      <c r="BJ1079">
        <v>47.906452178955078</v>
      </c>
      <c r="BK1079">
        <v>47.704627990722656</v>
      </c>
      <c r="BL1079">
        <v>47.225963592529297</v>
      </c>
      <c r="BM1079">
        <v>51.661197662353516</v>
      </c>
      <c r="BN1079">
        <v>56.846534729003906</v>
      </c>
      <c r="BO1079">
        <v>60.709369659423828</v>
      </c>
      <c r="BP1079">
        <v>62.236671447753906</v>
      </c>
      <c r="BQ1079">
        <v>63.74981689453125</v>
      </c>
      <c r="BR1079">
        <v>66.605293273925781</v>
      </c>
      <c r="BS1079">
        <v>65.73052978515625</v>
      </c>
      <c r="BT1079">
        <v>63.661014556884766</v>
      </c>
      <c r="BU1079">
        <v>62.188316345214844</v>
      </c>
      <c r="BV1079">
        <v>60.862659454345703</v>
      </c>
      <c r="BW1079">
        <v>60.007179260253906</v>
      </c>
      <c r="BX1079">
        <v>57.323715209960938</v>
      </c>
      <c r="BY1079">
        <v>56.240692138671875</v>
      </c>
      <c r="BZ1079">
        <v>54.734733581542969</v>
      </c>
      <c r="CA1079">
        <v>54.403289794921875</v>
      </c>
      <c r="CB1079">
        <v>54.093193054199219</v>
      </c>
      <c r="CC1079">
        <v>3.6648292541503906</v>
      </c>
      <c r="CD1079">
        <v>2.953463077545166</v>
      </c>
      <c r="CE1079">
        <v>2.5028352737426758</v>
      </c>
      <c r="CF1079">
        <v>3.2700340747833252</v>
      </c>
      <c r="CG1079">
        <v>4.0135855674743652</v>
      </c>
      <c r="CH1079">
        <v>4.846043586730957</v>
      </c>
      <c r="CI1079">
        <v>4.3376865386962891</v>
      </c>
      <c r="CJ1079">
        <v>4.185584545135498</v>
      </c>
      <c r="CK1079">
        <v>2.2346320152282715</v>
      </c>
      <c r="CL1079">
        <v>3.9789869785308838</v>
      </c>
      <c r="CM1079">
        <v>3.6485176086425781</v>
      </c>
      <c r="CN1079">
        <v>3.4637949466705322</v>
      </c>
      <c r="CO1079">
        <v>3.1355807781219482</v>
      </c>
      <c r="CP1079">
        <v>2.9622390270233154</v>
      </c>
      <c r="CQ1079">
        <v>3.1513457298278809</v>
      </c>
      <c r="CR1079">
        <v>4.2183961868286133</v>
      </c>
      <c r="CS1079">
        <v>3.5361461639404297</v>
      </c>
      <c r="CT1079">
        <v>3.7695376873016357</v>
      </c>
      <c r="CU1079">
        <v>4.4329023361206055</v>
      </c>
      <c r="CV1079">
        <v>4.9069085121154785</v>
      </c>
      <c r="CW1079">
        <v>5.2173976898193359</v>
      </c>
      <c r="CX1079">
        <v>5.5341181755065918</v>
      </c>
      <c r="CY1079">
        <v>4.9696946144104004</v>
      </c>
      <c r="CZ1079">
        <v>4.3752679824829102</v>
      </c>
    </row>
    <row r="1080" spans="1:104" x14ac:dyDescent="0.25">
      <c r="A1080" t="s">
        <v>1175</v>
      </c>
      <c r="B1080" t="s">
        <v>24</v>
      </c>
      <c r="C1080" t="s">
        <v>26</v>
      </c>
      <c r="D1080" t="s">
        <v>186</v>
      </c>
      <c r="E1080" t="s">
        <v>182</v>
      </c>
      <c r="F1080">
        <v>2021</v>
      </c>
      <c r="G1080" t="s">
        <v>181</v>
      </c>
      <c r="H1080">
        <v>8</v>
      </c>
      <c r="I1080">
        <v>153.13801574707031</v>
      </c>
      <c r="J1080">
        <v>149.4749755859375</v>
      </c>
      <c r="K1080">
        <v>146.52690124511719</v>
      </c>
      <c r="L1080">
        <v>146.1787109375</v>
      </c>
      <c r="M1080">
        <v>152.43600463867187</v>
      </c>
      <c r="N1080">
        <v>167.95718383789062</v>
      </c>
      <c r="O1080">
        <v>183.44906616210937</v>
      </c>
      <c r="P1080">
        <v>198.35850524902344</v>
      </c>
      <c r="Q1080">
        <v>208.61288452148437</v>
      </c>
      <c r="R1080">
        <v>215.77621459960937</v>
      </c>
      <c r="S1080">
        <v>222.70736694335937</v>
      </c>
      <c r="T1080">
        <v>224.21484375</v>
      </c>
      <c r="U1080">
        <v>225.7498779296875</v>
      </c>
      <c r="V1080">
        <v>226.46551513671875</v>
      </c>
      <c r="W1080">
        <v>225.15548706054687</v>
      </c>
      <c r="X1080">
        <v>220.01718139648437</v>
      </c>
      <c r="Y1080">
        <v>213.85772705078125</v>
      </c>
      <c r="Z1080">
        <v>205.27890014648437</v>
      </c>
      <c r="AA1080">
        <v>195.90803527832031</v>
      </c>
      <c r="AB1080">
        <v>190.57418823242187</v>
      </c>
      <c r="AC1080">
        <v>186.38975524902344</v>
      </c>
      <c r="AD1080">
        <v>177.11349487304688</v>
      </c>
      <c r="AE1080">
        <v>168.99293518066406</v>
      </c>
      <c r="AF1080">
        <v>161.62591552734375</v>
      </c>
      <c r="AG1080">
        <v>-7.8902170062065125E-2</v>
      </c>
      <c r="AH1080">
        <v>0.66464263200759888</v>
      </c>
      <c r="AI1080">
        <v>0.28566309809684753</v>
      </c>
      <c r="AJ1080">
        <v>0.59737932682037354</v>
      </c>
      <c r="AK1080">
        <v>-0.16023953258991241</v>
      </c>
      <c r="AL1080">
        <v>-0.24928364157676697</v>
      </c>
      <c r="AM1080">
        <v>-2.1316921710968018</v>
      </c>
      <c r="AN1080">
        <v>-0.79677766561508179</v>
      </c>
      <c r="AO1080">
        <v>0.59978264570236206</v>
      </c>
      <c r="AP1080">
        <v>1.5752781629562378</v>
      </c>
      <c r="AQ1080">
        <v>5.2888631820678711</v>
      </c>
      <c r="AR1080">
        <v>18.359800338745117</v>
      </c>
      <c r="AS1080">
        <v>18.351320266723633</v>
      </c>
      <c r="AT1080">
        <v>17.02857780456543</v>
      </c>
      <c r="AU1080">
        <v>16.234516143798828</v>
      </c>
      <c r="AV1080">
        <v>16.232519149780273</v>
      </c>
      <c r="AW1080">
        <v>16.334325790405273</v>
      </c>
      <c r="AX1080">
        <v>13.969279289245605</v>
      </c>
      <c r="AY1080">
        <v>5.2791452407836914</v>
      </c>
      <c r="AZ1080">
        <v>3.2901980876922607</v>
      </c>
      <c r="BA1080">
        <v>2.4394786357879639</v>
      </c>
      <c r="BB1080">
        <v>1.5400892496109009</v>
      </c>
      <c r="BC1080">
        <v>1.6064753532409668</v>
      </c>
      <c r="BD1080">
        <v>1.796880841255188</v>
      </c>
      <c r="BE1080">
        <v>67.508247375488281</v>
      </c>
      <c r="BF1080">
        <v>67.252601623535156</v>
      </c>
      <c r="BG1080">
        <v>66.799415588378906</v>
      </c>
      <c r="BH1080">
        <v>66.426017761230469</v>
      </c>
      <c r="BI1080">
        <v>66.089088439941406</v>
      </c>
      <c r="BJ1080">
        <v>66.046897888183594</v>
      </c>
      <c r="BK1080">
        <v>66.456283569335938</v>
      </c>
      <c r="BL1080">
        <v>67.562767028808594</v>
      </c>
      <c r="BM1080">
        <v>70.107315063476562</v>
      </c>
      <c r="BN1080">
        <v>73.362037658691406</v>
      </c>
      <c r="BO1080">
        <v>76.656814575195313</v>
      </c>
      <c r="BP1080">
        <v>77.973556518554688</v>
      </c>
      <c r="BQ1080">
        <v>78.976020812988281</v>
      </c>
      <c r="BR1080">
        <v>79.858055114746094</v>
      </c>
      <c r="BS1080">
        <v>80.619537353515625</v>
      </c>
      <c r="BT1080">
        <v>80.948287963867188</v>
      </c>
      <c r="BU1080">
        <v>80.631629943847656</v>
      </c>
      <c r="BV1080">
        <v>79.698799133300781</v>
      </c>
      <c r="BW1080">
        <v>77.163734436035156</v>
      </c>
      <c r="BX1080">
        <v>74.829879760742187</v>
      </c>
      <c r="BY1080">
        <v>72.619979858398438</v>
      </c>
      <c r="BZ1080">
        <v>71.713188171386719</v>
      </c>
      <c r="CA1080">
        <v>70.773941040039063</v>
      </c>
      <c r="CB1080">
        <v>70.156097412109375</v>
      </c>
      <c r="CC1080">
        <v>3.2650327682495117</v>
      </c>
      <c r="CD1080">
        <v>2.6177375316619873</v>
      </c>
      <c r="CE1080">
        <v>2.1984353065490723</v>
      </c>
      <c r="CF1080">
        <v>2.8726022243499756</v>
      </c>
      <c r="CG1080">
        <v>3.5147578716278076</v>
      </c>
      <c r="CH1080">
        <v>4.3354668617248535</v>
      </c>
      <c r="CI1080">
        <v>3.8288900852203369</v>
      </c>
      <c r="CJ1080">
        <v>3.7030472755432129</v>
      </c>
      <c r="CK1080">
        <v>2.0029089450836182</v>
      </c>
      <c r="CL1080">
        <v>3.6362757682800293</v>
      </c>
      <c r="CM1080">
        <v>3.4154200553894043</v>
      </c>
      <c r="CN1080">
        <v>3.2951645851135254</v>
      </c>
      <c r="CO1080">
        <v>3.0214841365814209</v>
      </c>
      <c r="CP1080">
        <v>2.8740124702453613</v>
      </c>
      <c r="CQ1080">
        <v>3.0734968185424805</v>
      </c>
      <c r="CR1080">
        <v>4.1145524978637695</v>
      </c>
      <c r="CS1080">
        <v>3.385951042175293</v>
      </c>
      <c r="CT1080">
        <v>3.4843552112579346</v>
      </c>
      <c r="CU1080">
        <v>4.0573830604553223</v>
      </c>
      <c r="CV1080">
        <v>4.5274920463562012</v>
      </c>
      <c r="CW1080">
        <v>4.8273849487304687</v>
      </c>
      <c r="CX1080">
        <v>5.0731639862060547</v>
      </c>
      <c r="CY1080">
        <v>4.5254912376403809</v>
      </c>
      <c r="CZ1080">
        <v>3.9553215503692627</v>
      </c>
    </row>
    <row r="1081" spans="1:104" x14ac:dyDescent="0.25">
      <c r="A1081" t="s">
        <v>1176</v>
      </c>
      <c r="B1081" t="s">
        <v>24</v>
      </c>
      <c r="C1081" t="s">
        <v>26</v>
      </c>
      <c r="D1081" t="s">
        <v>186</v>
      </c>
      <c r="E1081" t="s">
        <v>182</v>
      </c>
      <c r="F1081">
        <v>2022</v>
      </c>
      <c r="G1081" t="s">
        <v>169</v>
      </c>
      <c r="H1081">
        <v>1</v>
      </c>
      <c r="I1081">
        <v>125.32855987548828</v>
      </c>
      <c r="J1081">
        <v>122.38430786132812</v>
      </c>
      <c r="K1081">
        <v>121.46523284912109</v>
      </c>
      <c r="L1081">
        <v>121.77757263183594</v>
      </c>
      <c r="M1081">
        <v>128.76051330566406</v>
      </c>
      <c r="N1081">
        <v>140.64497375488281</v>
      </c>
      <c r="O1081">
        <v>158.43925476074219</v>
      </c>
      <c r="P1081">
        <v>171.72682189941406</v>
      </c>
      <c r="Q1081">
        <v>176.2252197265625</v>
      </c>
      <c r="R1081">
        <v>176.8414306640625</v>
      </c>
      <c r="S1081">
        <v>178.32150268554687</v>
      </c>
      <c r="T1081">
        <v>175.48171997070312</v>
      </c>
      <c r="U1081">
        <v>174.37895202636719</v>
      </c>
      <c r="V1081">
        <v>173.2264404296875</v>
      </c>
      <c r="W1081">
        <v>170.00628662109375</v>
      </c>
      <c r="X1081">
        <v>166.02272033691406</v>
      </c>
      <c r="Y1081">
        <v>163.50788879394531</v>
      </c>
      <c r="Z1081">
        <v>161.9886474609375</v>
      </c>
      <c r="AA1081">
        <v>157.75393676757813</v>
      </c>
      <c r="AB1081">
        <v>151.88163757324219</v>
      </c>
      <c r="AC1081">
        <v>148.13484191894531</v>
      </c>
      <c r="AD1081">
        <v>142.1427001953125</v>
      </c>
      <c r="AE1081">
        <v>137.0091552734375</v>
      </c>
      <c r="AF1081">
        <v>132.03050231933594</v>
      </c>
      <c r="AG1081">
        <v>-0.58668595552444458</v>
      </c>
      <c r="AH1081">
        <v>0.59886056184768677</v>
      </c>
      <c r="AI1081">
        <v>-0.27267199754714966</v>
      </c>
      <c r="AJ1081">
        <v>-0.28988233208656311</v>
      </c>
      <c r="AK1081">
        <v>-1.6728631258010864</v>
      </c>
      <c r="AL1081">
        <v>-3.4538974761962891</v>
      </c>
      <c r="AM1081">
        <v>-4.6068105697631836</v>
      </c>
      <c r="AN1081">
        <v>-5.8083915710449219</v>
      </c>
      <c r="AO1081">
        <v>-3.766681432723999</v>
      </c>
      <c r="AP1081">
        <v>-0.52974569797515869</v>
      </c>
      <c r="AQ1081">
        <v>2.6230959892272949</v>
      </c>
      <c r="AR1081">
        <v>11.211080551147461</v>
      </c>
      <c r="AS1081">
        <v>10.324350357055664</v>
      </c>
      <c r="AT1081">
        <v>9.3573312759399414</v>
      </c>
      <c r="AU1081">
        <v>8.5018892288208008</v>
      </c>
      <c r="AV1081">
        <v>6.1171836853027344</v>
      </c>
      <c r="AW1081">
        <v>6.3048896789550781</v>
      </c>
      <c r="AX1081">
        <v>3.6154651641845703</v>
      </c>
      <c r="AY1081">
        <v>-2.73392653465271</v>
      </c>
      <c r="AZ1081">
        <v>-1.2739315032958984</v>
      </c>
      <c r="BA1081">
        <v>-0.20713713765144348</v>
      </c>
      <c r="BB1081">
        <v>-0.8757702112197876</v>
      </c>
      <c r="BC1081">
        <v>-0.93517029285430908</v>
      </c>
      <c r="BD1081">
        <v>-0.25878098607063293</v>
      </c>
      <c r="BE1081">
        <v>49.779922485351563</v>
      </c>
      <c r="BF1081">
        <v>49.148723602294922</v>
      </c>
      <c r="BG1081">
        <v>48.559921264648438</v>
      </c>
      <c r="BH1081">
        <v>48.271163940429688</v>
      </c>
      <c r="BI1081">
        <v>47.498237609863281</v>
      </c>
      <c r="BJ1081">
        <v>47.019573211669922</v>
      </c>
      <c r="BK1081">
        <v>47.834243774414063</v>
      </c>
      <c r="BL1081">
        <v>47.075294494628906</v>
      </c>
      <c r="BM1081">
        <v>48.662879943847656</v>
      </c>
      <c r="BN1081">
        <v>52.036243438720703</v>
      </c>
      <c r="BO1081">
        <v>54.789230346679688</v>
      </c>
      <c r="BP1081">
        <v>56.973159790039063</v>
      </c>
      <c r="BQ1081">
        <v>58.643123626708984</v>
      </c>
      <c r="BR1081">
        <v>58.965152740478516</v>
      </c>
      <c r="BS1081">
        <v>59.066066741943359</v>
      </c>
      <c r="BT1081">
        <v>58.811500549316406</v>
      </c>
      <c r="BU1081">
        <v>57.795013427734375</v>
      </c>
      <c r="BV1081">
        <v>55.923229217529297</v>
      </c>
      <c r="BW1081">
        <v>54.085643768310547</v>
      </c>
      <c r="BX1081">
        <v>53.319149017333984</v>
      </c>
      <c r="BY1081">
        <v>50.868724822998047</v>
      </c>
      <c r="BZ1081">
        <v>49.240509033203125</v>
      </c>
      <c r="CA1081">
        <v>47.350189208984375</v>
      </c>
      <c r="CB1081">
        <v>46.071952819824219</v>
      </c>
      <c r="CC1081">
        <v>3.8062276840209961</v>
      </c>
      <c r="CD1081">
        <v>3.0535755157470703</v>
      </c>
      <c r="CE1081">
        <v>2.597477912902832</v>
      </c>
      <c r="CF1081">
        <v>3.4092423915863037</v>
      </c>
      <c r="CG1081">
        <v>4.2280788421630859</v>
      </c>
      <c r="CH1081">
        <v>5.169804573059082</v>
      </c>
      <c r="CI1081">
        <v>4.7097058296203613</v>
      </c>
      <c r="CJ1081">
        <v>4.5670871734619141</v>
      </c>
      <c r="CK1081">
        <v>2.4101083278656006</v>
      </c>
      <c r="CL1081">
        <v>4.2511067390441895</v>
      </c>
      <c r="CM1081">
        <v>3.8987889289855957</v>
      </c>
      <c r="CN1081">
        <v>3.6742684841156006</v>
      </c>
      <c r="CO1081">
        <v>3.3249087333679199</v>
      </c>
      <c r="CP1081">
        <v>3.1318323612213135</v>
      </c>
      <c r="CQ1081">
        <v>3.3057351112365723</v>
      </c>
      <c r="CR1081">
        <v>4.4229755401611328</v>
      </c>
      <c r="CS1081">
        <v>3.6866981983184814</v>
      </c>
      <c r="CT1081">
        <v>3.9155473709106445</v>
      </c>
      <c r="CU1081">
        <v>4.6547932624816895</v>
      </c>
      <c r="CV1081">
        <v>5.1432962417602539</v>
      </c>
      <c r="CW1081">
        <v>5.4721322059631348</v>
      </c>
      <c r="CX1081">
        <v>5.8009185791015625</v>
      </c>
      <c r="CY1081">
        <v>5.2259573936462402</v>
      </c>
      <c r="CZ1081">
        <v>4.6027827262878418</v>
      </c>
    </row>
    <row r="1082" spans="1:104" x14ac:dyDescent="0.25">
      <c r="A1082" t="s">
        <v>1177</v>
      </c>
      <c r="B1082" t="s">
        <v>24</v>
      </c>
      <c r="C1082" t="s">
        <v>26</v>
      </c>
      <c r="D1082" t="s">
        <v>186</v>
      </c>
      <c r="E1082" t="s">
        <v>182</v>
      </c>
      <c r="F1082">
        <v>2022</v>
      </c>
      <c r="G1082" t="s">
        <v>170</v>
      </c>
      <c r="H1082">
        <v>2</v>
      </c>
      <c r="I1082">
        <v>127.89601898193359</v>
      </c>
      <c r="J1082">
        <v>124.61956024169922</v>
      </c>
      <c r="K1082">
        <v>123.14783477783203</v>
      </c>
      <c r="L1082">
        <v>123.76500701904297</v>
      </c>
      <c r="M1082">
        <v>129.96929931640625</v>
      </c>
      <c r="N1082">
        <v>141.41354370117187</v>
      </c>
      <c r="O1082">
        <v>158.68875122070312</v>
      </c>
      <c r="P1082">
        <v>169.49006652832031</v>
      </c>
      <c r="Q1082">
        <v>174.56622314453125</v>
      </c>
      <c r="R1082">
        <v>175.78555297851563</v>
      </c>
      <c r="S1082">
        <v>178.84822082519531</v>
      </c>
      <c r="T1082">
        <v>177.08749389648437</v>
      </c>
      <c r="U1082">
        <v>177.26652526855469</v>
      </c>
      <c r="V1082">
        <v>176.45628356933594</v>
      </c>
      <c r="W1082">
        <v>174.09213256835937</v>
      </c>
      <c r="X1082">
        <v>169.20040893554687</v>
      </c>
      <c r="Y1082">
        <v>164.78147888183594</v>
      </c>
      <c r="Z1082">
        <v>164.435546875</v>
      </c>
      <c r="AA1082">
        <v>162.48112487792969</v>
      </c>
      <c r="AB1082">
        <v>156.50022888183594</v>
      </c>
      <c r="AC1082">
        <v>152.42945861816406</v>
      </c>
      <c r="AD1082">
        <v>145.34999084472656</v>
      </c>
      <c r="AE1082">
        <v>138.98707580566406</v>
      </c>
      <c r="AF1082">
        <v>133.96871948242187</v>
      </c>
      <c r="AG1082">
        <v>-0.56609100103378296</v>
      </c>
      <c r="AH1082">
        <v>0.60861629247665405</v>
      </c>
      <c r="AI1082">
        <v>-0.24448560178279877</v>
      </c>
      <c r="AJ1082">
        <v>-0.24751226603984833</v>
      </c>
      <c r="AK1082">
        <v>-1.5963617563247681</v>
      </c>
      <c r="AL1082">
        <v>-3.2798473834991455</v>
      </c>
      <c r="AM1082">
        <v>-4.452509880065918</v>
      </c>
      <c r="AN1082">
        <v>-5.4340882301330566</v>
      </c>
      <c r="AO1082">
        <v>-3.4828841686248779</v>
      </c>
      <c r="AP1082">
        <v>-0.41956126689910889</v>
      </c>
      <c r="AQ1082">
        <v>2.7369520664215088</v>
      </c>
      <c r="AR1082">
        <v>11.532232284545898</v>
      </c>
      <c r="AS1082">
        <v>10.749093055725098</v>
      </c>
      <c r="AT1082">
        <v>9.7698602676391602</v>
      </c>
      <c r="AU1082">
        <v>8.9370508193969727</v>
      </c>
      <c r="AV1082">
        <v>6.5923271179199219</v>
      </c>
      <c r="AW1082">
        <v>6.7101864814758301</v>
      </c>
      <c r="AX1082">
        <v>4.1063666343688965</v>
      </c>
      <c r="AY1082">
        <v>-2.397960901260376</v>
      </c>
      <c r="AZ1082">
        <v>-1.0795162916183472</v>
      </c>
      <c r="BA1082">
        <v>-8.4896758198738098E-2</v>
      </c>
      <c r="BB1082">
        <v>-0.76667922735214233</v>
      </c>
      <c r="BC1082">
        <v>-0.81775546073913574</v>
      </c>
      <c r="BD1082">
        <v>-0.16114571690559387</v>
      </c>
      <c r="BE1082">
        <v>52.507472991943359</v>
      </c>
      <c r="BF1082">
        <v>52.279926300048828</v>
      </c>
      <c r="BG1082">
        <v>51.345989227294922</v>
      </c>
      <c r="BH1082">
        <v>49.761569976806641</v>
      </c>
      <c r="BI1082">
        <v>49.230167388916016</v>
      </c>
      <c r="BJ1082">
        <v>48.692340850830078</v>
      </c>
      <c r="BK1082">
        <v>48.127674102783203</v>
      </c>
      <c r="BL1082">
        <v>47.832481384277344</v>
      </c>
      <c r="BM1082">
        <v>50.938133239746094</v>
      </c>
      <c r="BN1082">
        <v>53.962169647216797</v>
      </c>
      <c r="BO1082">
        <v>56.701648712158203</v>
      </c>
      <c r="BP1082">
        <v>57.769756317138672</v>
      </c>
      <c r="BQ1082">
        <v>58.596347808837891</v>
      </c>
      <c r="BR1082">
        <v>58.986026763916016</v>
      </c>
      <c r="BS1082">
        <v>58.596347808837891</v>
      </c>
      <c r="BT1082">
        <v>58.031684875488281</v>
      </c>
      <c r="BU1082">
        <v>57.527122497558594</v>
      </c>
      <c r="BV1082">
        <v>56.484729766845703</v>
      </c>
      <c r="BW1082">
        <v>54.690940856933594</v>
      </c>
      <c r="BX1082">
        <v>53.588443756103516</v>
      </c>
      <c r="BY1082">
        <v>52.144630432128906</v>
      </c>
      <c r="BZ1082">
        <v>50.900417327880859</v>
      </c>
      <c r="CA1082">
        <v>49.947189331054688</v>
      </c>
      <c r="CB1082">
        <v>49.222625732421875</v>
      </c>
      <c r="CC1082">
        <v>3.7943150997161865</v>
      </c>
      <c r="CD1082">
        <v>3.0375669002532959</v>
      </c>
      <c r="CE1082">
        <v>2.5727221965789795</v>
      </c>
      <c r="CF1082">
        <v>3.384803295135498</v>
      </c>
      <c r="CG1082">
        <v>4.1690526008605957</v>
      </c>
      <c r="CH1082">
        <v>5.0776090621948242</v>
      </c>
      <c r="CI1082">
        <v>4.6081290245056152</v>
      </c>
      <c r="CJ1082">
        <v>4.4030680656433105</v>
      </c>
      <c r="CK1082">
        <v>2.3322572708129883</v>
      </c>
      <c r="CL1082">
        <v>4.1269245147705078</v>
      </c>
      <c r="CM1082">
        <v>3.8188602924346924</v>
      </c>
      <c r="CN1082">
        <v>3.6219208240509033</v>
      </c>
      <c r="CO1082">
        <v>3.3018050193786621</v>
      </c>
      <c r="CP1082">
        <v>3.1164085865020752</v>
      </c>
      <c r="CQ1082">
        <v>3.3073108196258545</v>
      </c>
      <c r="CR1082">
        <v>4.4035120010375977</v>
      </c>
      <c r="CS1082">
        <v>3.6311898231506348</v>
      </c>
      <c r="CT1082">
        <v>3.8836634159088135</v>
      </c>
      <c r="CU1082">
        <v>4.6831669807434082</v>
      </c>
      <c r="CV1082">
        <v>5.1754980087280273</v>
      </c>
      <c r="CW1082">
        <v>5.4973807334899902</v>
      </c>
      <c r="CX1082">
        <v>5.7932014465332031</v>
      </c>
      <c r="CY1082">
        <v>5.1787204742431641</v>
      </c>
      <c r="CZ1082">
        <v>4.5623817443847656</v>
      </c>
    </row>
    <row r="1083" spans="1:104" x14ac:dyDescent="0.25">
      <c r="A1083" t="s">
        <v>1178</v>
      </c>
      <c r="B1083" t="s">
        <v>24</v>
      </c>
      <c r="C1083" t="s">
        <v>26</v>
      </c>
      <c r="D1083" t="s">
        <v>186</v>
      </c>
      <c r="E1083" t="s">
        <v>182</v>
      </c>
      <c r="F1083">
        <v>2022</v>
      </c>
      <c r="G1083" t="s">
        <v>171</v>
      </c>
      <c r="H1083">
        <v>3</v>
      </c>
      <c r="I1083">
        <v>130.35484313964844</v>
      </c>
      <c r="J1083">
        <v>127.21348571777344</v>
      </c>
      <c r="K1083">
        <v>125.21134185791016</v>
      </c>
      <c r="L1083">
        <v>124.62403106689453</v>
      </c>
      <c r="M1083">
        <v>129.00421142578125</v>
      </c>
      <c r="N1083">
        <v>140.66119384765625</v>
      </c>
      <c r="O1083">
        <v>158.66549682617187</v>
      </c>
      <c r="P1083">
        <v>170.05802917480469</v>
      </c>
      <c r="Q1083">
        <v>175.32810974121094</v>
      </c>
      <c r="R1083">
        <v>177.50251770019531</v>
      </c>
      <c r="S1083">
        <v>181.56535339355469</v>
      </c>
      <c r="T1083">
        <v>180.63926696777344</v>
      </c>
      <c r="U1083">
        <v>181.31430053710937</v>
      </c>
      <c r="V1083">
        <v>182.13314819335938</v>
      </c>
      <c r="W1083">
        <v>180.90565490722656</v>
      </c>
      <c r="X1083">
        <v>176.24267578125</v>
      </c>
      <c r="Y1083">
        <v>171.30265808105469</v>
      </c>
      <c r="Z1083">
        <v>167.013427734375</v>
      </c>
      <c r="AA1083">
        <v>163.3533935546875</v>
      </c>
      <c r="AB1083">
        <v>161.56890869140625</v>
      </c>
      <c r="AC1083">
        <v>158.00398254394531</v>
      </c>
      <c r="AD1083">
        <v>150.9136962890625</v>
      </c>
      <c r="AE1083">
        <v>143.35122680664062</v>
      </c>
      <c r="AF1083">
        <v>137.33250427246094</v>
      </c>
      <c r="AG1083">
        <v>-0.5036734938621521</v>
      </c>
      <c r="AH1083">
        <v>0.61280250549316406</v>
      </c>
      <c r="AI1083">
        <v>-0.18000555038452148</v>
      </c>
      <c r="AJ1083">
        <v>-0.14181134104728699</v>
      </c>
      <c r="AK1083">
        <v>-1.3765649795532227</v>
      </c>
      <c r="AL1083">
        <v>-2.8239853382110596</v>
      </c>
      <c r="AM1083">
        <v>-4.077641487121582</v>
      </c>
      <c r="AN1083">
        <v>-4.7651200294494629</v>
      </c>
      <c r="AO1083">
        <v>-2.9193251132965088</v>
      </c>
      <c r="AP1083">
        <v>-0.17474725842475891</v>
      </c>
      <c r="AQ1083">
        <v>2.9994497299194336</v>
      </c>
      <c r="AR1083">
        <v>12.186520576477051</v>
      </c>
      <c r="AS1083">
        <v>11.537726402282715</v>
      </c>
      <c r="AT1083">
        <v>10.605578422546387</v>
      </c>
      <c r="AU1083">
        <v>9.8313322067260742</v>
      </c>
      <c r="AV1083">
        <v>7.7523465156555176</v>
      </c>
      <c r="AW1083">
        <v>7.858893871307373</v>
      </c>
      <c r="AX1083">
        <v>5.210017204284668</v>
      </c>
      <c r="AY1083">
        <v>-1.4263198375701904</v>
      </c>
      <c r="AZ1083">
        <v>-0.55090183019638062</v>
      </c>
      <c r="BA1083">
        <v>0.2232009619474411</v>
      </c>
      <c r="BB1083">
        <v>-0.49312233924865723</v>
      </c>
      <c r="BC1083">
        <v>-0.52349042892456055</v>
      </c>
      <c r="BD1083">
        <v>7.8702591359615326E-2</v>
      </c>
      <c r="BE1083">
        <v>53.489295959472656</v>
      </c>
      <c r="BF1083">
        <v>52.996837615966797</v>
      </c>
      <c r="BG1083">
        <v>52.403469085693359</v>
      </c>
      <c r="BH1083">
        <v>51.111255645751953</v>
      </c>
      <c r="BI1083">
        <v>50.349330902099609</v>
      </c>
      <c r="BJ1083">
        <v>50.099334716796875</v>
      </c>
      <c r="BK1083">
        <v>50.382598876953125</v>
      </c>
      <c r="BL1083">
        <v>51.526943206787109</v>
      </c>
      <c r="BM1083">
        <v>54.628032684326172</v>
      </c>
      <c r="BN1083">
        <v>57.781864166259766</v>
      </c>
      <c r="BO1083">
        <v>59.783267974853516</v>
      </c>
      <c r="BP1083">
        <v>61.808700561523438</v>
      </c>
      <c r="BQ1083">
        <v>62.644706726074219</v>
      </c>
      <c r="BR1083">
        <v>62.207790374755859</v>
      </c>
      <c r="BS1083">
        <v>62.656631469726563</v>
      </c>
      <c r="BT1083">
        <v>62.270870208740234</v>
      </c>
      <c r="BU1083">
        <v>61.322025299072266</v>
      </c>
      <c r="BV1083">
        <v>59.151889801025391</v>
      </c>
      <c r="BW1083">
        <v>57.542034149169922</v>
      </c>
      <c r="BX1083">
        <v>56.376457214355469</v>
      </c>
      <c r="BY1083">
        <v>55.460880279541016</v>
      </c>
      <c r="BZ1083">
        <v>53.567569732666016</v>
      </c>
      <c r="CA1083">
        <v>53.070552825927734</v>
      </c>
      <c r="CB1083">
        <v>52.825115203857422</v>
      </c>
      <c r="CC1083">
        <v>3.661543607711792</v>
      </c>
      <c r="CD1083">
        <v>2.9357345104217529</v>
      </c>
      <c r="CE1083">
        <v>2.476299524307251</v>
      </c>
      <c r="CF1083">
        <v>3.2268919944763184</v>
      </c>
      <c r="CG1083">
        <v>3.9180407524108887</v>
      </c>
      <c r="CH1083">
        <v>4.7822360992431641</v>
      </c>
      <c r="CI1083">
        <v>4.3626279830932617</v>
      </c>
      <c r="CJ1083">
        <v>4.1829042434692383</v>
      </c>
      <c r="CK1083">
        <v>2.2178020477294922</v>
      </c>
      <c r="CL1083">
        <v>3.9449536800384521</v>
      </c>
      <c r="CM1083">
        <v>3.6704797744750977</v>
      </c>
      <c r="CN1083">
        <v>3.4980611801147461</v>
      </c>
      <c r="CO1083">
        <v>3.1974799633026123</v>
      </c>
      <c r="CP1083">
        <v>3.0454936027526855</v>
      </c>
      <c r="CQ1083">
        <v>3.2539224624633789</v>
      </c>
      <c r="CR1083">
        <v>4.3427424430847168</v>
      </c>
      <c r="CS1083">
        <v>3.5741572380065918</v>
      </c>
      <c r="CT1083">
        <v>3.7356164455413818</v>
      </c>
      <c r="CU1083">
        <v>4.4573798179626465</v>
      </c>
      <c r="CV1083">
        <v>5.0576996803283691</v>
      </c>
      <c r="CW1083">
        <v>5.3935322761535645</v>
      </c>
      <c r="CX1083">
        <v>5.695770263671875</v>
      </c>
      <c r="CY1083">
        <v>5.0575113296508789</v>
      </c>
      <c r="CZ1083">
        <v>4.4280729293823242</v>
      </c>
    </row>
    <row r="1084" spans="1:104" x14ac:dyDescent="0.25">
      <c r="A1084" t="s">
        <v>1179</v>
      </c>
      <c r="B1084" t="s">
        <v>24</v>
      </c>
      <c r="C1084" t="s">
        <v>26</v>
      </c>
      <c r="D1084" t="s">
        <v>186</v>
      </c>
      <c r="E1084" t="s">
        <v>182</v>
      </c>
      <c r="F1084">
        <v>2022</v>
      </c>
      <c r="G1084" t="s">
        <v>172</v>
      </c>
      <c r="H1084">
        <v>4</v>
      </c>
      <c r="I1084">
        <v>137.74200439453125</v>
      </c>
      <c r="J1084">
        <v>133.72407531738281</v>
      </c>
      <c r="K1084">
        <v>131.27745056152344</v>
      </c>
      <c r="L1084">
        <v>130.32196044921875</v>
      </c>
      <c r="M1084">
        <v>134.85733032226562</v>
      </c>
      <c r="N1084">
        <v>146.82246398925781</v>
      </c>
      <c r="O1084">
        <v>162.12106323242187</v>
      </c>
      <c r="P1084">
        <v>175.54336547851562</v>
      </c>
      <c r="Q1084">
        <v>184.80491638183594</v>
      </c>
      <c r="R1084">
        <v>191.53677368164062</v>
      </c>
      <c r="S1084">
        <v>197.96214294433594</v>
      </c>
      <c r="T1084">
        <v>199.76943969726562</v>
      </c>
      <c r="U1084">
        <v>201.32151794433594</v>
      </c>
      <c r="V1084">
        <v>203.05879211425781</v>
      </c>
      <c r="W1084">
        <v>200.77973937988281</v>
      </c>
      <c r="X1084">
        <v>194.53875732421875</v>
      </c>
      <c r="Y1084">
        <v>186.94609069824219</v>
      </c>
      <c r="Z1084">
        <v>178.702880859375</v>
      </c>
      <c r="AA1084">
        <v>170.24090576171875</v>
      </c>
      <c r="AB1084">
        <v>168.87860107421875</v>
      </c>
      <c r="AC1084">
        <v>166.76332092285156</v>
      </c>
      <c r="AD1084">
        <v>159.71897888183594</v>
      </c>
      <c r="AE1084">
        <v>152.15106201171875</v>
      </c>
      <c r="AF1084">
        <v>145.89970397949219</v>
      </c>
      <c r="AG1084">
        <v>-0.26439407467842102</v>
      </c>
      <c r="AH1084">
        <v>0.61854910850524902</v>
      </c>
      <c r="AI1084">
        <v>7.0158876478672028E-2</v>
      </c>
      <c r="AJ1084">
        <v>0.24833053350448608</v>
      </c>
      <c r="AK1084">
        <v>-0.68798857927322388</v>
      </c>
      <c r="AL1084">
        <v>-1.3729017972946167</v>
      </c>
      <c r="AM1084">
        <v>-2.8499794006347656</v>
      </c>
      <c r="AN1084">
        <v>-2.4883666038513184</v>
      </c>
      <c r="AO1084">
        <v>-0.99710583686828613</v>
      </c>
      <c r="AP1084">
        <v>0.72626537084579468</v>
      </c>
      <c r="AQ1084">
        <v>4.0943713188171387</v>
      </c>
      <c r="AR1084">
        <v>15.14091682434082</v>
      </c>
      <c r="AS1084">
        <v>14.862044334411621</v>
      </c>
      <c r="AT1084">
        <v>13.811683654785156</v>
      </c>
      <c r="AU1084">
        <v>12.969980239868164</v>
      </c>
      <c r="AV1084">
        <v>11.899688720703125</v>
      </c>
      <c r="AW1084">
        <v>11.866225242614746</v>
      </c>
      <c r="AX1084">
        <v>9.3758134841918945</v>
      </c>
      <c r="AY1084">
        <v>2.0203065872192383</v>
      </c>
      <c r="AZ1084">
        <v>1.4344319105148315</v>
      </c>
      <c r="BA1084">
        <v>1.3550293445587158</v>
      </c>
      <c r="BB1084">
        <v>0.57888299226760864</v>
      </c>
      <c r="BC1084">
        <v>0.59395760297775269</v>
      </c>
      <c r="BD1084">
        <v>0.96670913696289063</v>
      </c>
      <c r="BE1084">
        <v>61.578098297119141</v>
      </c>
      <c r="BF1084">
        <v>60.576694488525391</v>
      </c>
      <c r="BG1084">
        <v>59.834060668945313</v>
      </c>
      <c r="BH1084">
        <v>57.92901611328125</v>
      </c>
      <c r="BI1084">
        <v>57.794830322265625</v>
      </c>
      <c r="BJ1084">
        <v>56.7303466796875</v>
      </c>
      <c r="BK1084">
        <v>56.895923614501953</v>
      </c>
      <c r="BL1084">
        <v>59.439899444580078</v>
      </c>
      <c r="BM1084">
        <v>64.057479858398438</v>
      </c>
      <c r="BN1084">
        <v>67.637046813964844</v>
      </c>
      <c r="BO1084">
        <v>70.744400024414063</v>
      </c>
      <c r="BP1084">
        <v>73.087295532226563</v>
      </c>
      <c r="BQ1084">
        <v>74.015266418457031</v>
      </c>
      <c r="BR1084">
        <v>74.62652587890625</v>
      </c>
      <c r="BS1084">
        <v>74.189788818359375</v>
      </c>
      <c r="BT1084">
        <v>74.159797668457031</v>
      </c>
      <c r="BU1084">
        <v>73.046958923339844</v>
      </c>
      <c r="BV1084">
        <v>72.566246032714844</v>
      </c>
      <c r="BW1084">
        <v>71.263511657714844</v>
      </c>
      <c r="BX1084">
        <v>68.599327087402344</v>
      </c>
      <c r="BY1084">
        <v>64.654869079589844</v>
      </c>
      <c r="BZ1084">
        <v>63.350730895996094</v>
      </c>
      <c r="CA1084">
        <v>62.375053405761719</v>
      </c>
      <c r="CB1084">
        <v>61.042030334472656</v>
      </c>
      <c r="CC1084">
        <v>3.2401957511901855</v>
      </c>
      <c r="CD1084">
        <v>2.584434986114502</v>
      </c>
      <c r="CE1084">
        <v>2.1742000579833984</v>
      </c>
      <c r="CF1084">
        <v>2.8259899616241455</v>
      </c>
      <c r="CG1084">
        <v>3.430086612701416</v>
      </c>
      <c r="CH1084">
        <v>4.180178165435791</v>
      </c>
      <c r="CI1084">
        <v>3.7331480979919434</v>
      </c>
      <c r="CJ1084">
        <v>3.6157145500183105</v>
      </c>
      <c r="CK1084">
        <v>1.9578514099121094</v>
      </c>
      <c r="CL1084">
        <v>3.5634632110595703</v>
      </c>
      <c r="CM1084">
        <v>3.3509223461151123</v>
      </c>
      <c r="CN1084">
        <v>3.2396817207336426</v>
      </c>
      <c r="CO1084">
        <v>2.973294734954834</v>
      </c>
      <c r="CP1084">
        <v>2.843550443649292</v>
      </c>
      <c r="CQ1084">
        <v>3.0245580673217773</v>
      </c>
      <c r="CR1084">
        <v>4.0145506858825684</v>
      </c>
      <c r="CS1084">
        <v>3.2674252986907959</v>
      </c>
      <c r="CT1084">
        <v>3.3485927581787109</v>
      </c>
      <c r="CU1084">
        <v>3.8898138999938965</v>
      </c>
      <c r="CV1084">
        <v>4.4245529174804687</v>
      </c>
      <c r="CW1084">
        <v>4.7643599510192871</v>
      </c>
      <c r="CX1084">
        <v>5.0477461814880371</v>
      </c>
      <c r="CY1084">
        <v>4.4955110549926758</v>
      </c>
      <c r="CZ1084">
        <v>3.9397203922271729</v>
      </c>
    </row>
    <row r="1085" spans="1:104" x14ac:dyDescent="0.25">
      <c r="A1085" t="s">
        <v>1180</v>
      </c>
      <c r="B1085" t="s">
        <v>24</v>
      </c>
      <c r="C1085" t="s">
        <v>26</v>
      </c>
      <c r="D1085" t="s">
        <v>186</v>
      </c>
      <c r="E1085" t="s">
        <v>182</v>
      </c>
      <c r="F1085">
        <v>2022</v>
      </c>
      <c r="G1085" t="s">
        <v>173</v>
      </c>
      <c r="H1085">
        <v>5</v>
      </c>
      <c r="I1085">
        <v>137.83815002441406</v>
      </c>
      <c r="J1085">
        <v>134.65098571777344</v>
      </c>
      <c r="K1085">
        <v>132.05291748046875</v>
      </c>
      <c r="L1085">
        <v>131.821044921875</v>
      </c>
      <c r="M1085">
        <v>137.22108459472656</v>
      </c>
      <c r="N1085">
        <v>149.58984375</v>
      </c>
      <c r="O1085">
        <v>164.17253112792969</v>
      </c>
      <c r="P1085">
        <v>180.96932983398438</v>
      </c>
      <c r="Q1085">
        <v>193.412841796875</v>
      </c>
      <c r="R1085">
        <v>200.64447021484375</v>
      </c>
      <c r="S1085">
        <v>206.45193481445312</v>
      </c>
      <c r="T1085">
        <v>208.32470703125</v>
      </c>
      <c r="U1085">
        <v>209.09423828125</v>
      </c>
      <c r="V1085">
        <v>209.43682861328125</v>
      </c>
      <c r="W1085">
        <v>206.68145751953125</v>
      </c>
      <c r="X1085">
        <v>199.83265686035156</v>
      </c>
      <c r="Y1085">
        <v>191.735107421875</v>
      </c>
      <c r="Z1085">
        <v>183.09428405761719</v>
      </c>
      <c r="AA1085">
        <v>174.24856567382812</v>
      </c>
      <c r="AB1085">
        <v>171.89668273925781</v>
      </c>
      <c r="AC1085">
        <v>170.06199645996094</v>
      </c>
      <c r="AD1085">
        <v>161.09207153320312</v>
      </c>
      <c r="AE1085">
        <v>153.75810241699219</v>
      </c>
      <c r="AF1085">
        <v>146.92872619628906</v>
      </c>
      <c r="AG1085">
        <v>-0.20298066735267639</v>
      </c>
      <c r="AH1085">
        <v>0.62007540464401245</v>
      </c>
      <c r="AI1085">
        <v>0.13226117193698883</v>
      </c>
      <c r="AJ1085">
        <v>0.34347116947174072</v>
      </c>
      <c r="AK1085">
        <v>-0.5291791558265686</v>
      </c>
      <c r="AL1085">
        <v>-1.0440633296966553</v>
      </c>
      <c r="AM1085">
        <v>-2.59041428565979</v>
      </c>
      <c r="AN1085">
        <v>-2.0167243480682373</v>
      </c>
      <c r="AO1085">
        <v>-0.56562680006027222</v>
      </c>
      <c r="AP1085">
        <v>0.97193384170532227</v>
      </c>
      <c r="AQ1085">
        <v>4.4596891403198242</v>
      </c>
      <c r="AR1085">
        <v>16.168771743774414</v>
      </c>
      <c r="AS1085">
        <v>15.905458450317383</v>
      </c>
      <c r="AT1085">
        <v>14.694149017333984</v>
      </c>
      <c r="AU1085">
        <v>13.813667297363281</v>
      </c>
      <c r="AV1085">
        <v>12.980278968811035</v>
      </c>
      <c r="AW1085">
        <v>12.913477897644043</v>
      </c>
      <c r="AX1085">
        <v>10.463410377502441</v>
      </c>
      <c r="AY1085">
        <v>2.8552484512329102</v>
      </c>
      <c r="AZ1085">
        <v>1.9128638505935669</v>
      </c>
      <c r="BA1085">
        <v>1.6359556913375854</v>
      </c>
      <c r="BB1085">
        <v>0.82847923040390015</v>
      </c>
      <c r="BC1085">
        <v>0.85456830263137817</v>
      </c>
      <c r="BD1085">
        <v>1.1685713529586792</v>
      </c>
      <c r="BE1085">
        <v>62.168670654296875</v>
      </c>
      <c r="BF1085">
        <v>61.918666839599609</v>
      </c>
      <c r="BG1085">
        <v>61.668666839599609</v>
      </c>
      <c r="BH1085">
        <v>60.948482513427734</v>
      </c>
      <c r="BI1085">
        <v>60.549396514892578</v>
      </c>
      <c r="BJ1085">
        <v>59.924633026123047</v>
      </c>
      <c r="BK1085">
        <v>61.736495971679687</v>
      </c>
      <c r="BL1085">
        <v>63.926105499267578</v>
      </c>
      <c r="BM1085">
        <v>67.26824951171875</v>
      </c>
      <c r="BN1085">
        <v>70.831512451171875</v>
      </c>
      <c r="BO1085">
        <v>73.593620300292969</v>
      </c>
      <c r="BP1085">
        <v>74.605552673339844</v>
      </c>
      <c r="BQ1085">
        <v>74.011062622070312</v>
      </c>
      <c r="BR1085">
        <v>74.71270751953125</v>
      </c>
      <c r="BS1085">
        <v>75.323966979980469</v>
      </c>
      <c r="BT1085">
        <v>74.513870239257813</v>
      </c>
      <c r="BU1085">
        <v>73.737968444824219</v>
      </c>
      <c r="BV1085">
        <v>72.661376953125</v>
      </c>
      <c r="BW1085">
        <v>71.405235290527344</v>
      </c>
      <c r="BX1085">
        <v>68.555717468261719</v>
      </c>
      <c r="BY1085">
        <v>66.739471435546875</v>
      </c>
      <c r="BZ1085">
        <v>65.790634155273438</v>
      </c>
      <c r="CA1085">
        <v>65.540634155273437</v>
      </c>
      <c r="CB1085">
        <v>64.353713989257813</v>
      </c>
      <c r="CC1085">
        <v>3.1340427398681641</v>
      </c>
      <c r="CD1085">
        <v>2.5156815052032471</v>
      </c>
      <c r="CE1085">
        <v>2.1144952774047852</v>
      </c>
      <c r="CF1085">
        <v>2.7631540298461914</v>
      </c>
      <c r="CG1085">
        <v>3.3735055923461914</v>
      </c>
      <c r="CH1085">
        <v>4.1165928840637207</v>
      </c>
      <c r="CI1085">
        <v>3.6540250778198242</v>
      </c>
      <c r="CJ1085">
        <v>3.6035716533660889</v>
      </c>
      <c r="CK1085">
        <v>1.9805703163146973</v>
      </c>
      <c r="CL1085">
        <v>3.6082851886749268</v>
      </c>
      <c r="CM1085">
        <v>3.3777873516082764</v>
      </c>
      <c r="CN1085">
        <v>3.2656688690185547</v>
      </c>
      <c r="CO1085">
        <v>2.9850254058837891</v>
      </c>
      <c r="CP1085">
        <v>2.8349940776824951</v>
      </c>
      <c r="CQ1085">
        <v>3.0093421936035156</v>
      </c>
      <c r="CR1085">
        <v>3.9861075878143311</v>
      </c>
      <c r="CS1085">
        <v>3.2386143207550049</v>
      </c>
      <c r="CT1085">
        <v>3.3157601356506348</v>
      </c>
      <c r="CU1085">
        <v>3.8489401340484619</v>
      </c>
      <c r="CV1085">
        <v>4.3545150756835938</v>
      </c>
      <c r="CW1085">
        <v>4.6976933479309082</v>
      </c>
      <c r="CX1085">
        <v>4.9205479621887207</v>
      </c>
      <c r="CY1085">
        <v>4.3912014961242676</v>
      </c>
      <c r="CZ1085">
        <v>3.8350751399993896</v>
      </c>
    </row>
    <row r="1086" spans="1:104" x14ac:dyDescent="0.25">
      <c r="A1086" t="s">
        <v>1181</v>
      </c>
      <c r="B1086" t="s">
        <v>24</v>
      </c>
      <c r="C1086" t="s">
        <v>26</v>
      </c>
      <c r="D1086" t="s">
        <v>186</v>
      </c>
      <c r="E1086" t="s">
        <v>182</v>
      </c>
      <c r="F1086">
        <v>2022</v>
      </c>
      <c r="G1086" t="s">
        <v>174</v>
      </c>
      <c r="H1086">
        <v>6</v>
      </c>
      <c r="I1086">
        <v>144.56611633300781</v>
      </c>
      <c r="J1086">
        <v>140.83885192871094</v>
      </c>
      <c r="K1086">
        <v>138.25360107421875</v>
      </c>
      <c r="L1086">
        <v>137.41448974609375</v>
      </c>
      <c r="M1086">
        <v>142.83406066894531</v>
      </c>
      <c r="N1086">
        <v>155.12893676757813</v>
      </c>
      <c r="O1086">
        <v>169.27047729492188</v>
      </c>
      <c r="P1086">
        <v>186.55026245117187</v>
      </c>
      <c r="Q1086">
        <v>197.26287841796875</v>
      </c>
      <c r="R1086">
        <v>205.0770263671875</v>
      </c>
      <c r="S1086">
        <v>212.51708984375</v>
      </c>
      <c r="T1086">
        <v>214.48843383789062</v>
      </c>
      <c r="U1086">
        <v>214.84159851074219</v>
      </c>
      <c r="V1086">
        <v>214.72502136230469</v>
      </c>
      <c r="W1086">
        <v>212.21591186523437</v>
      </c>
      <c r="X1086">
        <v>206.41116333007813</v>
      </c>
      <c r="Y1086">
        <v>200.38311767578125</v>
      </c>
      <c r="Z1086">
        <v>191.577392578125</v>
      </c>
      <c r="AA1086">
        <v>182.71479797363281</v>
      </c>
      <c r="AB1086">
        <v>177.01646423339844</v>
      </c>
      <c r="AC1086">
        <v>175.11595153808594</v>
      </c>
      <c r="AD1086">
        <v>166.69316101074219</v>
      </c>
      <c r="AE1086">
        <v>159.59432983398437</v>
      </c>
      <c r="AF1086">
        <v>152.7393798828125</v>
      </c>
      <c r="AG1086">
        <v>-0.20127148926258087</v>
      </c>
      <c r="AH1086">
        <v>0.64587348699569702</v>
      </c>
      <c r="AI1086">
        <v>0.14862950146198273</v>
      </c>
      <c r="AJ1086">
        <v>0.37551242113113403</v>
      </c>
      <c r="AK1086">
        <v>-0.51555967330932617</v>
      </c>
      <c r="AL1086">
        <v>-1.0070780515670776</v>
      </c>
      <c r="AM1086">
        <v>-2.6092603206634521</v>
      </c>
      <c r="AN1086">
        <v>-1.9585155248641968</v>
      </c>
      <c r="AO1086">
        <v>-0.47262227535247803</v>
      </c>
      <c r="AP1086">
        <v>1.0394885540008545</v>
      </c>
      <c r="AQ1086">
        <v>4.6423153877258301</v>
      </c>
      <c r="AR1086">
        <v>16.742502212524414</v>
      </c>
      <c r="AS1086">
        <v>16.451559066772461</v>
      </c>
      <c r="AT1086">
        <v>15.167816162109375</v>
      </c>
      <c r="AU1086">
        <v>14.28557014465332</v>
      </c>
      <c r="AV1086">
        <v>13.569255828857422</v>
      </c>
      <c r="AW1086">
        <v>13.654545783996582</v>
      </c>
      <c r="AX1086">
        <v>11.131253242492676</v>
      </c>
      <c r="AY1086">
        <v>3.1633696556091309</v>
      </c>
      <c r="AZ1086">
        <v>2.0665273666381836</v>
      </c>
      <c r="BA1086">
        <v>1.7385023832321167</v>
      </c>
      <c r="BB1086">
        <v>0.9100683331489563</v>
      </c>
      <c r="BC1086">
        <v>0.94414407014846802</v>
      </c>
      <c r="BD1086">
        <v>1.2577898502349854</v>
      </c>
      <c r="BE1086">
        <v>63.076698303222656</v>
      </c>
      <c r="BF1086">
        <v>62.927608489990234</v>
      </c>
      <c r="BG1086">
        <v>62.225784301757813</v>
      </c>
      <c r="BH1086">
        <v>62.293434143066406</v>
      </c>
      <c r="BI1086">
        <v>61.341606140136719</v>
      </c>
      <c r="BJ1086">
        <v>61.834243774414062</v>
      </c>
      <c r="BK1086">
        <v>62.08880615234375</v>
      </c>
      <c r="BL1086">
        <v>64.344947814941406</v>
      </c>
      <c r="BM1086">
        <v>66.492630004882813</v>
      </c>
      <c r="BN1086">
        <v>68.82080078125</v>
      </c>
      <c r="BO1086">
        <v>71.375129699707031</v>
      </c>
      <c r="BP1086">
        <v>73.626701354980469</v>
      </c>
      <c r="BQ1086">
        <v>75.07098388671875</v>
      </c>
      <c r="BR1086">
        <v>75.813613891601563</v>
      </c>
      <c r="BS1086">
        <v>76.224639892578125</v>
      </c>
      <c r="BT1086">
        <v>76.066429138183594</v>
      </c>
      <c r="BU1086">
        <v>75.111618041992188</v>
      </c>
      <c r="BV1086">
        <v>74.174705505371094</v>
      </c>
      <c r="BW1086">
        <v>72.348098754882813</v>
      </c>
      <c r="BX1086">
        <v>70.349510192871094</v>
      </c>
      <c r="BY1086">
        <v>67.459190368652344</v>
      </c>
      <c r="BZ1086">
        <v>66.289047241210937</v>
      </c>
      <c r="CA1086">
        <v>65.575302124023438</v>
      </c>
      <c r="CB1086">
        <v>64.828277587890625</v>
      </c>
      <c r="CC1086">
        <v>3.265315055847168</v>
      </c>
      <c r="CD1086">
        <v>2.6137447357177734</v>
      </c>
      <c r="CE1086">
        <v>2.198817253112793</v>
      </c>
      <c r="CF1086">
        <v>2.8612663745880127</v>
      </c>
      <c r="CG1086">
        <v>3.488330602645874</v>
      </c>
      <c r="CH1086">
        <v>4.2409267425537109</v>
      </c>
      <c r="CI1086">
        <v>3.7427608966827393</v>
      </c>
      <c r="CJ1086">
        <v>3.6898198127746582</v>
      </c>
      <c r="CK1086">
        <v>2.0067141056060791</v>
      </c>
      <c r="CL1086">
        <v>3.6617717742919922</v>
      </c>
      <c r="CM1086">
        <v>3.452765941619873</v>
      </c>
      <c r="CN1086">
        <v>3.3398973941802979</v>
      </c>
      <c r="CO1086">
        <v>3.0467453002929687</v>
      </c>
      <c r="CP1086">
        <v>2.8872811794281006</v>
      </c>
      <c r="CQ1086">
        <v>3.069526195526123</v>
      </c>
      <c r="CR1086">
        <v>4.0900192260742187</v>
      </c>
      <c r="CS1086">
        <v>3.3617007732391357</v>
      </c>
      <c r="CT1086">
        <v>3.4458298683166504</v>
      </c>
      <c r="CU1086">
        <v>4.0093903541564941</v>
      </c>
      <c r="CV1086">
        <v>4.4542107582092285</v>
      </c>
      <c r="CW1086">
        <v>4.8050312995910645</v>
      </c>
      <c r="CX1086">
        <v>5.057762622833252</v>
      </c>
      <c r="CY1086">
        <v>4.5277771949768066</v>
      </c>
      <c r="CZ1086">
        <v>3.9603047370910645</v>
      </c>
    </row>
    <row r="1087" spans="1:104" x14ac:dyDescent="0.25">
      <c r="A1087" t="s">
        <v>1182</v>
      </c>
      <c r="B1087" t="s">
        <v>24</v>
      </c>
      <c r="C1087" t="s">
        <v>26</v>
      </c>
      <c r="D1087" t="s">
        <v>186</v>
      </c>
      <c r="E1087" t="s">
        <v>182</v>
      </c>
      <c r="F1087">
        <v>2022</v>
      </c>
      <c r="G1087" t="s">
        <v>175</v>
      </c>
      <c r="H1087">
        <v>7</v>
      </c>
      <c r="I1087">
        <v>148.87373352050781</v>
      </c>
      <c r="J1087">
        <v>145.65036010742187</v>
      </c>
      <c r="K1087">
        <v>142.67015075683594</v>
      </c>
      <c r="L1087">
        <v>142.40328979492187</v>
      </c>
      <c r="M1087">
        <v>148.65327453613281</v>
      </c>
      <c r="N1087">
        <v>162.94091796875</v>
      </c>
      <c r="O1087">
        <v>177.38931274414062</v>
      </c>
      <c r="P1087">
        <v>193.01438903808594</v>
      </c>
      <c r="Q1087">
        <v>201.8221435546875</v>
      </c>
      <c r="R1087">
        <v>208.75344848632812</v>
      </c>
      <c r="S1087">
        <v>214.97225952148437</v>
      </c>
      <c r="T1087">
        <v>215.8468017578125</v>
      </c>
      <c r="U1087">
        <v>217.06930541992187</v>
      </c>
      <c r="V1087">
        <v>217.52665710449219</v>
      </c>
      <c r="W1087">
        <v>215.79594421386719</v>
      </c>
      <c r="X1087">
        <v>212.35240173339844</v>
      </c>
      <c r="Y1087">
        <v>207.41886901855469</v>
      </c>
      <c r="Z1087">
        <v>197.80752563476562</v>
      </c>
      <c r="AA1087">
        <v>187.93275451660156</v>
      </c>
      <c r="AB1087">
        <v>181.60409545898437</v>
      </c>
      <c r="AC1087">
        <v>179.45274353027344</v>
      </c>
      <c r="AD1087">
        <v>171.08432006835937</v>
      </c>
      <c r="AE1087">
        <v>163.68034362792969</v>
      </c>
      <c r="AF1087">
        <v>156.83695983886719</v>
      </c>
      <c r="AG1087">
        <v>-9.4226673245429993E-2</v>
      </c>
      <c r="AH1087">
        <v>0.65120434761047363</v>
      </c>
      <c r="AI1087">
        <v>0.26197549700737</v>
      </c>
      <c r="AJ1087">
        <v>0.55650532245635986</v>
      </c>
      <c r="AK1087">
        <v>-0.2086060494184494</v>
      </c>
      <c r="AL1087">
        <v>-0.35437670350074768</v>
      </c>
      <c r="AM1087">
        <v>-2.1536898612976074</v>
      </c>
      <c r="AN1087">
        <v>-0.94671279191970825</v>
      </c>
      <c r="AO1087">
        <v>0.43441757559776306</v>
      </c>
      <c r="AP1087">
        <v>1.459979772567749</v>
      </c>
      <c r="AQ1087">
        <v>5.0499777793884277</v>
      </c>
      <c r="AR1087">
        <v>17.567825317382813</v>
      </c>
      <c r="AS1087">
        <v>17.513179779052734</v>
      </c>
      <c r="AT1087">
        <v>16.229127883911133</v>
      </c>
      <c r="AU1087">
        <v>15.423518180847168</v>
      </c>
      <c r="AV1087">
        <v>15.435035705566406</v>
      </c>
      <c r="AW1087">
        <v>15.607344627380371</v>
      </c>
      <c r="AX1087">
        <v>13.190034866333008</v>
      </c>
      <c r="AY1087">
        <v>4.8160624504089355</v>
      </c>
      <c r="AZ1087">
        <v>2.9961285591125488</v>
      </c>
      <c r="BA1087">
        <v>2.2704622745513916</v>
      </c>
      <c r="BB1087">
        <v>1.4116570949554443</v>
      </c>
      <c r="BC1087">
        <v>1.4762916564941406</v>
      </c>
      <c r="BD1087">
        <v>1.6826369762420654</v>
      </c>
      <c r="BE1087">
        <v>68.03326416015625</v>
      </c>
      <c r="BF1087">
        <v>67.402069091796875</v>
      </c>
      <c r="BG1087">
        <v>67.099334716796875</v>
      </c>
      <c r="BH1087">
        <v>66.950248718261719</v>
      </c>
      <c r="BI1087">
        <v>66.789230346679688</v>
      </c>
      <c r="BJ1087">
        <v>66.789230346679688</v>
      </c>
      <c r="BK1087">
        <v>67.293785095214844</v>
      </c>
      <c r="BL1087">
        <v>68.590560913085937</v>
      </c>
      <c r="BM1087">
        <v>70.772804260253906</v>
      </c>
      <c r="BN1087">
        <v>73.721656799316406</v>
      </c>
      <c r="BO1087">
        <v>75.32098388671875</v>
      </c>
      <c r="BP1087">
        <v>73.961135864257813</v>
      </c>
      <c r="BQ1087">
        <v>74.727615356445313</v>
      </c>
      <c r="BR1087">
        <v>77.199378967285156</v>
      </c>
      <c r="BS1087">
        <v>78.956390380859375</v>
      </c>
      <c r="BT1087">
        <v>79.206573486328125</v>
      </c>
      <c r="BU1087">
        <v>80.251937866210938</v>
      </c>
      <c r="BV1087">
        <v>79.453758239746094</v>
      </c>
      <c r="BW1087">
        <v>75.807945251464844</v>
      </c>
      <c r="BX1087">
        <v>73.430488586425781</v>
      </c>
      <c r="BY1087">
        <v>71.957786560058594</v>
      </c>
      <c r="BZ1087">
        <v>71.448844909667969</v>
      </c>
      <c r="CA1087">
        <v>70.492446899414063</v>
      </c>
      <c r="CB1087">
        <v>70.197257995605469</v>
      </c>
      <c r="CC1087">
        <v>3.1952745914459229</v>
      </c>
      <c r="CD1087">
        <v>2.5679376125335693</v>
      </c>
      <c r="CE1087">
        <v>2.1551859378814697</v>
      </c>
      <c r="CF1087">
        <v>2.8171744346618652</v>
      </c>
      <c r="CG1087">
        <v>3.4503180980682373</v>
      </c>
      <c r="CH1087">
        <v>4.2340364456176758</v>
      </c>
      <c r="CI1087">
        <v>3.7271666526794434</v>
      </c>
      <c r="CJ1087">
        <v>3.6274065971374512</v>
      </c>
      <c r="CK1087">
        <v>1.950695276260376</v>
      </c>
      <c r="CL1087">
        <v>3.5420243740081787</v>
      </c>
      <c r="CM1087">
        <v>3.3187041282653809</v>
      </c>
      <c r="CN1087">
        <v>3.1934034824371338</v>
      </c>
      <c r="CO1087">
        <v>2.924797534942627</v>
      </c>
      <c r="CP1087">
        <v>2.7790522575378418</v>
      </c>
      <c r="CQ1087">
        <v>2.9656982421875</v>
      </c>
      <c r="CR1087">
        <v>3.9978604316711426</v>
      </c>
      <c r="CS1087">
        <v>3.3058474063873291</v>
      </c>
      <c r="CT1087">
        <v>3.3799092769622803</v>
      </c>
      <c r="CU1087">
        <v>3.918332576751709</v>
      </c>
      <c r="CV1087">
        <v>4.3421792984008789</v>
      </c>
      <c r="CW1087">
        <v>4.6785483360290527</v>
      </c>
      <c r="CX1087">
        <v>4.9332370758056641</v>
      </c>
      <c r="CY1087">
        <v>4.4126229286193848</v>
      </c>
      <c r="CZ1087">
        <v>3.8638787269592285</v>
      </c>
    </row>
    <row r="1088" spans="1:104" x14ac:dyDescent="0.25">
      <c r="A1088" t="s">
        <v>1183</v>
      </c>
      <c r="B1088" t="s">
        <v>24</v>
      </c>
      <c r="C1088" t="s">
        <v>26</v>
      </c>
      <c r="D1088" t="s">
        <v>186</v>
      </c>
      <c r="E1088" t="s">
        <v>182</v>
      </c>
      <c r="F1088">
        <v>2022</v>
      </c>
      <c r="G1088" t="s">
        <v>176</v>
      </c>
      <c r="H1088">
        <v>8</v>
      </c>
      <c r="I1088">
        <v>155.37890625</v>
      </c>
      <c r="J1088">
        <v>151.58731079101562</v>
      </c>
      <c r="K1088">
        <v>148.57350158691406</v>
      </c>
      <c r="L1088">
        <v>148.16938781738281</v>
      </c>
      <c r="M1088">
        <v>154.71340942382812</v>
      </c>
      <c r="N1088">
        <v>170.73843383789062</v>
      </c>
      <c r="O1088">
        <v>186.39608764648437</v>
      </c>
      <c r="P1088">
        <v>201.78610229492187</v>
      </c>
      <c r="Q1088">
        <v>213.2840576171875</v>
      </c>
      <c r="R1088">
        <v>222.13540649414062</v>
      </c>
      <c r="S1088">
        <v>230.58151245117187</v>
      </c>
      <c r="T1088">
        <v>232.72430419921875</v>
      </c>
      <c r="U1088">
        <v>234.4903564453125</v>
      </c>
      <c r="V1088">
        <v>234.95521545410156</v>
      </c>
      <c r="W1088">
        <v>233.2406005859375</v>
      </c>
      <c r="X1088">
        <v>227.66896057128906</v>
      </c>
      <c r="Y1088">
        <v>220.73280334472656</v>
      </c>
      <c r="Z1088">
        <v>211.53326416015625</v>
      </c>
      <c r="AA1088">
        <v>201.108154296875</v>
      </c>
      <c r="AB1088">
        <v>195.18513488769531</v>
      </c>
      <c r="AC1088">
        <v>190.39601135253906</v>
      </c>
      <c r="AD1088">
        <v>180.53085327148437</v>
      </c>
      <c r="AE1088">
        <v>172.19496154785156</v>
      </c>
      <c r="AF1088">
        <v>164.64468383789062</v>
      </c>
      <c r="AG1088">
        <v>-3.0646633822470903E-3</v>
      </c>
      <c r="AH1088">
        <v>0.66610604524612427</v>
      </c>
      <c r="AI1088">
        <v>0.36553096771240234</v>
      </c>
      <c r="AJ1088">
        <v>0.72185337543487549</v>
      </c>
      <c r="AK1088">
        <v>6.0633376240730286E-2</v>
      </c>
      <c r="AL1088">
        <v>0.2209751158952713</v>
      </c>
      <c r="AM1088">
        <v>-1.7754034996032715</v>
      </c>
      <c r="AN1088">
        <v>-9.0785741806030273E-2</v>
      </c>
      <c r="AO1088">
        <v>1.2309021949768066</v>
      </c>
      <c r="AP1088">
        <v>1.8944253921508789</v>
      </c>
      <c r="AQ1088">
        <v>5.7145304679870605</v>
      </c>
      <c r="AR1088">
        <v>19.540744781494141</v>
      </c>
      <c r="AS1088">
        <v>19.666877746582031</v>
      </c>
      <c r="AT1088">
        <v>18.250879287719727</v>
      </c>
      <c r="AU1088">
        <v>17.425973892211914</v>
      </c>
      <c r="AV1088">
        <v>17.795299530029297</v>
      </c>
      <c r="AW1088">
        <v>17.850830078125</v>
      </c>
      <c r="AX1088">
        <v>15.544332504272461</v>
      </c>
      <c r="AY1088">
        <v>6.4773578643798828</v>
      </c>
      <c r="AZ1088">
        <v>3.9699802398681641</v>
      </c>
      <c r="BA1088">
        <v>2.8254528045654297</v>
      </c>
      <c r="BB1088">
        <v>1.8934804201126099</v>
      </c>
      <c r="BC1088">
        <v>1.9770596027374268</v>
      </c>
      <c r="BD1088">
        <v>2.0907869338989258</v>
      </c>
      <c r="BE1088">
        <v>71.22296142578125</v>
      </c>
      <c r="BF1088">
        <v>71.432502746582031</v>
      </c>
      <c r="BG1088">
        <v>70.780769348144531</v>
      </c>
      <c r="BH1088">
        <v>70.6082763671875</v>
      </c>
      <c r="BI1088">
        <v>70.3927001953125</v>
      </c>
      <c r="BJ1088">
        <v>69.875816345214844</v>
      </c>
      <c r="BK1088">
        <v>69.995086669921875</v>
      </c>
      <c r="BL1088">
        <v>69.666267395019531</v>
      </c>
      <c r="BM1088">
        <v>71.285499572753906</v>
      </c>
      <c r="BN1088">
        <v>73.974655151367188</v>
      </c>
      <c r="BO1088">
        <v>77.500099182128906</v>
      </c>
      <c r="BP1088">
        <v>80.023017883300781</v>
      </c>
      <c r="BQ1088">
        <v>81.442466735839844</v>
      </c>
      <c r="BR1088">
        <v>82.138641357421875</v>
      </c>
      <c r="BS1088">
        <v>81.692939758300781</v>
      </c>
      <c r="BT1088">
        <v>81.462677001953125</v>
      </c>
      <c r="BU1088">
        <v>80.787986755371094</v>
      </c>
      <c r="BV1088">
        <v>79.894065856933594</v>
      </c>
      <c r="BW1088">
        <v>77.185455322265625</v>
      </c>
      <c r="BX1088">
        <v>75.878349304199219</v>
      </c>
      <c r="BY1088">
        <v>74.109725952148438</v>
      </c>
      <c r="BZ1088">
        <v>73.300178527832031</v>
      </c>
      <c r="CA1088">
        <v>72.592704772949219</v>
      </c>
      <c r="CB1088">
        <v>72.508460998535156</v>
      </c>
      <c r="CC1088">
        <v>3.2402975559234619</v>
      </c>
      <c r="CD1088">
        <v>2.5964584350585938</v>
      </c>
      <c r="CE1088">
        <v>2.1800744533538818</v>
      </c>
      <c r="CF1088">
        <v>2.8478579521179199</v>
      </c>
      <c r="CG1088">
        <v>3.4892144203186035</v>
      </c>
      <c r="CH1088">
        <v>4.3109955787658691</v>
      </c>
      <c r="CI1088">
        <v>3.8053171634674072</v>
      </c>
      <c r="CJ1088">
        <v>3.6846077442169189</v>
      </c>
      <c r="CK1088">
        <v>2.0027823448181152</v>
      </c>
      <c r="CL1088">
        <v>3.6620543003082275</v>
      </c>
      <c r="CM1088">
        <v>3.4594509601593018</v>
      </c>
      <c r="CN1088">
        <v>3.3453044891357422</v>
      </c>
      <c r="CO1088">
        <v>3.0696287155151367</v>
      </c>
      <c r="CP1088">
        <v>2.9163975715637207</v>
      </c>
      <c r="CQ1088">
        <v>3.1137716770172119</v>
      </c>
      <c r="CR1088">
        <v>4.1642165184020996</v>
      </c>
      <c r="CS1088">
        <v>3.4173345565795898</v>
      </c>
      <c r="CT1088">
        <v>3.5109701156616211</v>
      </c>
      <c r="CU1088">
        <v>4.074089527130127</v>
      </c>
      <c r="CV1088">
        <v>4.5367436408996582</v>
      </c>
      <c r="CW1088">
        <v>4.8244156837463379</v>
      </c>
      <c r="CX1088">
        <v>5.0588831901550293</v>
      </c>
      <c r="CY1088">
        <v>4.5103716850280762</v>
      </c>
      <c r="CZ1088">
        <v>3.9408977031707764</v>
      </c>
    </row>
    <row r="1089" spans="1:104" x14ac:dyDescent="0.25">
      <c r="A1089" t="s">
        <v>1184</v>
      </c>
      <c r="B1089" t="s">
        <v>24</v>
      </c>
      <c r="C1089" t="s">
        <v>26</v>
      </c>
      <c r="D1089" t="s">
        <v>186</v>
      </c>
      <c r="E1089" t="s">
        <v>182</v>
      </c>
      <c r="F1089">
        <v>2022</v>
      </c>
      <c r="G1089" t="s">
        <v>177</v>
      </c>
      <c r="H1089">
        <v>9</v>
      </c>
      <c r="I1089">
        <v>152.08425903320312</v>
      </c>
      <c r="J1089">
        <v>148.51083374023437</v>
      </c>
      <c r="K1089">
        <v>145.71420288085937</v>
      </c>
      <c r="L1089">
        <v>145.69888305664062</v>
      </c>
      <c r="M1089">
        <v>153.2607421875</v>
      </c>
      <c r="N1089">
        <v>169.18966674804687</v>
      </c>
      <c r="O1089">
        <v>188.49870300292969</v>
      </c>
      <c r="P1089">
        <v>204.13056945800781</v>
      </c>
      <c r="Q1089">
        <v>218.73753356933594</v>
      </c>
      <c r="R1089">
        <v>229.88786315917969</v>
      </c>
      <c r="S1089">
        <v>237.91184997558594</v>
      </c>
      <c r="T1089">
        <v>240.31001281738281</v>
      </c>
      <c r="U1089">
        <v>241.78105163574219</v>
      </c>
      <c r="V1089">
        <v>241.79447937011719</v>
      </c>
      <c r="W1089">
        <v>239.40304565429687</v>
      </c>
      <c r="X1089">
        <v>231.4503173828125</v>
      </c>
      <c r="Y1089">
        <v>221.50938415527344</v>
      </c>
      <c r="Z1089">
        <v>211.517578125</v>
      </c>
      <c r="AA1089">
        <v>202.38642883300781</v>
      </c>
      <c r="AB1089">
        <v>198.6165771484375</v>
      </c>
      <c r="AC1089">
        <v>190.66604614257812</v>
      </c>
      <c r="AD1089">
        <v>179.43896484375</v>
      </c>
      <c r="AE1089">
        <v>169.72746276855469</v>
      </c>
      <c r="AF1089">
        <v>161.9705810546875</v>
      </c>
      <c r="AG1089">
        <v>4.3445471674203873E-3</v>
      </c>
      <c r="AH1089">
        <v>0.65448457002639771</v>
      </c>
      <c r="AI1089">
        <v>0.36540511250495911</v>
      </c>
      <c r="AJ1089">
        <v>0.71932554244995117</v>
      </c>
      <c r="AK1089">
        <v>7.5688570737838745E-2</v>
      </c>
      <c r="AL1089">
        <v>0.25011864304542542</v>
      </c>
      <c r="AM1089">
        <v>-1.7699499130249023</v>
      </c>
      <c r="AN1089">
        <v>-4.4068966060876846E-2</v>
      </c>
      <c r="AO1089">
        <v>1.3040603399276733</v>
      </c>
      <c r="AP1089">
        <v>1.9791810512542725</v>
      </c>
      <c r="AQ1089">
        <v>5.9067754745483398</v>
      </c>
      <c r="AR1089">
        <v>20.19856071472168</v>
      </c>
      <c r="AS1089">
        <v>20.309104919433594</v>
      </c>
      <c r="AT1089">
        <v>18.808746337890625</v>
      </c>
      <c r="AU1089">
        <v>17.918424606323242</v>
      </c>
      <c r="AV1089">
        <v>18.154031753540039</v>
      </c>
      <c r="AW1089">
        <v>17.977466583251953</v>
      </c>
      <c r="AX1089">
        <v>15.616480827331543</v>
      </c>
      <c r="AY1089">
        <v>6.5844597816467285</v>
      </c>
      <c r="AZ1089">
        <v>4.0805974006652832</v>
      </c>
      <c r="BA1089">
        <v>2.8527820110321045</v>
      </c>
      <c r="BB1089">
        <v>1.9038006067276001</v>
      </c>
      <c r="BC1089">
        <v>1.9694759845733643</v>
      </c>
      <c r="BD1089">
        <v>2.0720157623291016</v>
      </c>
      <c r="BE1089">
        <v>67.700065612792969</v>
      </c>
      <c r="BF1089">
        <v>67.248237609863281</v>
      </c>
      <c r="BG1089">
        <v>67.091789245605469</v>
      </c>
      <c r="BH1089">
        <v>65.852134704589844</v>
      </c>
      <c r="BI1089">
        <v>65.832839965820313</v>
      </c>
      <c r="BJ1089">
        <v>65.688316345214844</v>
      </c>
      <c r="BK1089">
        <v>66.447441101074219</v>
      </c>
      <c r="BL1089">
        <v>67.649261474609375</v>
      </c>
      <c r="BM1089">
        <v>71.878280639648437</v>
      </c>
      <c r="BN1089">
        <v>76.931015014648437</v>
      </c>
      <c r="BO1089">
        <v>82.431015014648438</v>
      </c>
      <c r="BP1089">
        <v>84.283340454101563</v>
      </c>
      <c r="BQ1089">
        <v>84.662948608398438</v>
      </c>
      <c r="BR1089">
        <v>84.280525207519531</v>
      </c>
      <c r="BS1089">
        <v>85.604141235351563</v>
      </c>
      <c r="BT1089">
        <v>87.057479858398438</v>
      </c>
      <c r="BU1089">
        <v>86.374946594238281</v>
      </c>
      <c r="BV1089">
        <v>85.272628784179688</v>
      </c>
      <c r="BW1089">
        <v>83.313446044921875</v>
      </c>
      <c r="BX1089">
        <v>79.66119384765625</v>
      </c>
      <c r="BY1089">
        <v>76.953231811523438</v>
      </c>
      <c r="BZ1089">
        <v>75.814666748046875</v>
      </c>
      <c r="CA1089">
        <v>74.435333251953125</v>
      </c>
      <c r="CB1089">
        <v>73.090377807617187</v>
      </c>
      <c r="CC1089">
        <v>3.1675164699554443</v>
      </c>
      <c r="CD1089">
        <v>2.5408153533935547</v>
      </c>
      <c r="CE1089">
        <v>2.1358206272125244</v>
      </c>
      <c r="CF1089">
        <v>2.7970149517059326</v>
      </c>
      <c r="CG1089">
        <v>3.4520938396453857</v>
      </c>
      <c r="CH1089">
        <v>4.266547679901123</v>
      </c>
      <c r="CI1089">
        <v>3.8438465595245361</v>
      </c>
      <c r="CJ1089">
        <v>3.7231221199035645</v>
      </c>
      <c r="CK1089">
        <v>2.0515036582946777</v>
      </c>
      <c r="CL1089">
        <v>3.786346435546875</v>
      </c>
      <c r="CM1089">
        <v>3.5660357475280762</v>
      </c>
      <c r="CN1089">
        <v>3.4503734111785889</v>
      </c>
      <c r="CO1089">
        <v>3.1613202095031738</v>
      </c>
      <c r="CP1089">
        <v>2.9978163242340088</v>
      </c>
      <c r="CQ1089">
        <v>3.1919410228729248</v>
      </c>
      <c r="CR1089">
        <v>4.2283196449279785</v>
      </c>
      <c r="CS1089">
        <v>3.4249317646026611</v>
      </c>
      <c r="CT1089">
        <v>3.5061492919921875</v>
      </c>
      <c r="CU1089">
        <v>4.0953807830810547</v>
      </c>
      <c r="CV1089">
        <v>4.6114587783813477</v>
      </c>
      <c r="CW1089">
        <v>4.8261957168579102</v>
      </c>
      <c r="CX1089">
        <v>5.0226778984069824</v>
      </c>
      <c r="CY1089">
        <v>4.4403328895568848</v>
      </c>
      <c r="CZ1089">
        <v>3.8722026348114014</v>
      </c>
    </row>
    <row r="1090" spans="1:104" x14ac:dyDescent="0.25">
      <c r="A1090" t="s">
        <v>1185</v>
      </c>
      <c r="B1090" t="s">
        <v>24</v>
      </c>
      <c r="C1090" t="s">
        <v>26</v>
      </c>
      <c r="D1090" t="s">
        <v>186</v>
      </c>
      <c r="E1090" t="s">
        <v>182</v>
      </c>
      <c r="F1090">
        <v>2022</v>
      </c>
      <c r="G1090" t="s">
        <v>178</v>
      </c>
      <c r="H1090">
        <v>10</v>
      </c>
      <c r="I1090">
        <v>150.18730163574219</v>
      </c>
      <c r="J1090">
        <v>146.48837280273437</v>
      </c>
      <c r="K1090">
        <v>143.45352172851562</v>
      </c>
      <c r="L1090">
        <v>142.69326782226562</v>
      </c>
      <c r="M1090">
        <v>148.84724426269531</v>
      </c>
      <c r="N1090">
        <v>161.57675170898437</v>
      </c>
      <c r="O1090">
        <v>179.16041564941406</v>
      </c>
      <c r="P1090">
        <v>193.96934509277344</v>
      </c>
      <c r="Q1090">
        <v>205.93580627441406</v>
      </c>
      <c r="R1090">
        <v>215.13424682617187</v>
      </c>
      <c r="S1090">
        <v>224.23411560058594</v>
      </c>
      <c r="T1090">
        <v>227.9097900390625</v>
      </c>
      <c r="U1090">
        <v>229.88226318359375</v>
      </c>
      <c r="V1090">
        <v>232.29837036132812</v>
      </c>
      <c r="W1090">
        <v>230.40217590332031</v>
      </c>
      <c r="X1090">
        <v>223.2149658203125</v>
      </c>
      <c r="Y1090">
        <v>214.20785522460937</v>
      </c>
      <c r="Z1090">
        <v>204.1383056640625</v>
      </c>
      <c r="AA1090">
        <v>196.78019714355469</v>
      </c>
      <c r="AB1090">
        <v>190.08261108398438</v>
      </c>
      <c r="AC1090">
        <v>182.57920837402344</v>
      </c>
      <c r="AD1090">
        <v>171.72518920898437</v>
      </c>
      <c r="AE1090">
        <v>164.16941833496094</v>
      </c>
      <c r="AF1090">
        <v>157.87568664550781</v>
      </c>
      <c r="AG1090">
        <v>-0.13019977509975433</v>
      </c>
      <c r="AH1090">
        <v>0.65610355138778687</v>
      </c>
      <c r="AI1090">
        <v>0.22850705683231354</v>
      </c>
      <c r="AJ1090">
        <v>0.5061873197555542</v>
      </c>
      <c r="AK1090">
        <v>-0.30401113629341125</v>
      </c>
      <c r="AL1090">
        <v>-0.54886752367019653</v>
      </c>
      <c r="AM1090">
        <v>-2.343841552734375</v>
      </c>
      <c r="AN1090">
        <v>-1.2630599737167358</v>
      </c>
      <c r="AO1090">
        <v>0.17544293403625488</v>
      </c>
      <c r="AP1090">
        <v>1.3863867521286011</v>
      </c>
      <c r="AQ1090">
        <v>5.1393585205078125</v>
      </c>
      <c r="AR1090">
        <v>18.294589996337891</v>
      </c>
      <c r="AS1090">
        <v>18.247817993164063</v>
      </c>
      <c r="AT1090">
        <v>17.041652679443359</v>
      </c>
      <c r="AU1090">
        <v>16.181182861328125</v>
      </c>
      <c r="AV1090">
        <v>15.777958869934082</v>
      </c>
      <c r="AW1090">
        <v>15.683748245239258</v>
      </c>
      <c r="AX1090">
        <v>13.113508224487305</v>
      </c>
      <c r="AY1090">
        <v>4.5770940780639648</v>
      </c>
      <c r="AZ1090">
        <v>2.8769364356994629</v>
      </c>
      <c r="BA1090">
        <v>2.1662237644195557</v>
      </c>
      <c r="BB1090">
        <v>1.2834322452545166</v>
      </c>
      <c r="BC1090">
        <v>1.3411104679107666</v>
      </c>
      <c r="BD1090">
        <v>1.5858932733535767</v>
      </c>
      <c r="BE1090">
        <v>65.186561584472656</v>
      </c>
      <c r="BF1090">
        <v>64.641365051269531</v>
      </c>
      <c r="BG1090">
        <v>64.283088684082031</v>
      </c>
      <c r="BH1090">
        <v>63.778526306152344</v>
      </c>
      <c r="BI1090">
        <v>63.297996520996094</v>
      </c>
      <c r="BJ1090">
        <v>62.430599212646484</v>
      </c>
      <c r="BK1090">
        <v>62.651889801025391</v>
      </c>
      <c r="BL1090">
        <v>64.247016906738281</v>
      </c>
      <c r="BM1090">
        <v>67.668739318847656</v>
      </c>
      <c r="BN1090">
        <v>71.964103698730469</v>
      </c>
      <c r="BO1090">
        <v>75.164527893066406</v>
      </c>
      <c r="BP1090">
        <v>77.188392639160156</v>
      </c>
      <c r="BQ1090">
        <v>79.920486450195312</v>
      </c>
      <c r="BR1090">
        <v>80.888809204101563</v>
      </c>
      <c r="BS1090">
        <v>80.787895202636719</v>
      </c>
      <c r="BT1090">
        <v>80.381263732910156</v>
      </c>
      <c r="BU1090">
        <v>80.421897888183594</v>
      </c>
      <c r="BV1090">
        <v>80.025619506835938</v>
      </c>
      <c r="BW1090">
        <v>75.557296752929688</v>
      </c>
      <c r="BX1090">
        <v>71.73193359375</v>
      </c>
      <c r="BY1090">
        <v>69.749824523925781</v>
      </c>
      <c r="BZ1090">
        <v>68.147331237792969</v>
      </c>
      <c r="CA1090">
        <v>66.986312866210937</v>
      </c>
      <c r="CB1090">
        <v>66.279930114746094</v>
      </c>
      <c r="CC1090">
        <v>3.2656409740447998</v>
      </c>
      <c r="CD1090">
        <v>2.616279125213623</v>
      </c>
      <c r="CE1090">
        <v>2.1950149536132813</v>
      </c>
      <c r="CF1090">
        <v>2.8596751689910889</v>
      </c>
      <c r="CG1090">
        <v>3.4997918605804443</v>
      </c>
      <c r="CH1090">
        <v>4.2527289390563965</v>
      </c>
      <c r="CI1090">
        <v>3.8138186931610107</v>
      </c>
      <c r="CJ1090">
        <v>3.6936914920806885</v>
      </c>
      <c r="CK1090">
        <v>2.0162224769592285</v>
      </c>
      <c r="CL1090">
        <v>3.7004387378692627</v>
      </c>
      <c r="CM1090">
        <v>3.5095252990722656</v>
      </c>
      <c r="CN1090">
        <v>3.4161622524261475</v>
      </c>
      <c r="CO1090">
        <v>3.1377997398376465</v>
      </c>
      <c r="CP1090">
        <v>3.006572961807251</v>
      </c>
      <c r="CQ1090">
        <v>3.2071065902709961</v>
      </c>
      <c r="CR1090">
        <v>4.2570405006408691</v>
      </c>
      <c r="CS1090">
        <v>3.4579448699951172</v>
      </c>
      <c r="CT1090">
        <v>3.533144474029541</v>
      </c>
      <c r="CU1090">
        <v>4.1564221382141113</v>
      </c>
      <c r="CV1090">
        <v>4.6032633781433105</v>
      </c>
      <c r="CW1090">
        <v>4.8199024200439453</v>
      </c>
      <c r="CX1090">
        <v>5.0179157257080078</v>
      </c>
      <c r="CY1090">
        <v>4.4836578369140625</v>
      </c>
      <c r="CZ1090">
        <v>3.9401886463165283</v>
      </c>
    </row>
    <row r="1091" spans="1:104" x14ac:dyDescent="0.25">
      <c r="A1091" t="s">
        <v>1186</v>
      </c>
      <c r="B1091" t="s">
        <v>24</v>
      </c>
      <c r="C1091" t="s">
        <v>26</v>
      </c>
      <c r="D1091" t="s">
        <v>186</v>
      </c>
      <c r="E1091" t="s">
        <v>182</v>
      </c>
      <c r="F1091">
        <v>2022</v>
      </c>
      <c r="G1091" t="s">
        <v>179</v>
      </c>
      <c r="H1091">
        <v>11</v>
      </c>
      <c r="I1091">
        <v>137.19316101074219</v>
      </c>
      <c r="J1091">
        <v>134.0347900390625</v>
      </c>
      <c r="K1091">
        <v>131.85980224609375</v>
      </c>
      <c r="L1091">
        <v>131.94088745117187</v>
      </c>
      <c r="M1091">
        <v>138.26693725585937</v>
      </c>
      <c r="N1091">
        <v>148.96304321289062</v>
      </c>
      <c r="O1091">
        <v>163.26185607910156</v>
      </c>
      <c r="P1091">
        <v>178.24324035644531</v>
      </c>
      <c r="Q1091">
        <v>188.00788879394531</v>
      </c>
      <c r="R1091">
        <v>194.93585205078125</v>
      </c>
      <c r="S1091">
        <v>201.72673034667969</v>
      </c>
      <c r="T1091">
        <v>203.33644104003906</v>
      </c>
      <c r="U1091">
        <v>204.89837646484375</v>
      </c>
      <c r="V1091">
        <v>206.71966552734375</v>
      </c>
      <c r="W1091">
        <v>204.88595581054687</v>
      </c>
      <c r="X1091">
        <v>198.01165771484375</v>
      </c>
      <c r="Y1091">
        <v>190.94337463378906</v>
      </c>
      <c r="Z1091">
        <v>184.22688293457031</v>
      </c>
      <c r="AA1091">
        <v>174.32110595703125</v>
      </c>
      <c r="AB1091">
        <v>167.08296203613281</v>
      </c>
      <c r="AC1091">
        <v>162.88247680664062</v>
      </c>
      <c r="AD1091">
        <v>154.79800415039062</v>
      </c>
      <c r="AE1091">
        <v>148.29080200195312</v>
      </c>
      <c r="AF1091">
        <v>143.23808288574219</v>
      </c>
      <c r="AG1091">
        <v>-0.3062596321105957</v>
      </c>
      <c r="AH1091">
        <v>0.62312543392181396</v>
      </c>
      <c r="AI1091">
        <v>2.9237482696771622E-2</v>
      </c>
      <c r="AJ1091">
        <v>0.18676577508449554</v>
      </c>
      <c r="AK1091">
        <v>-0.82844126224517822</v>
      </c>
      <c r="AL1091">
        <v>-1.6478992700576782</v>
      </c>
      <c r="AM1091">
        <v>-3.0814292430877686</v>
      </c>
      <c r="AN1091">
        <v>-2.9284934997558594</v>
      </c>
      <c r="AO1091">
        <v>-1.3537940979003906</v>
      </c>
      <c r="AP1091">
        <v>0.59001535177230835</v>
      </c>
      <c r="AQ1091">
        <v>4.0257115364074707</v>
      </c>
      <c r="AR1091">
        <v>15.120269775390625</v>
      </c>
      <c r="AS1091">
        <v>14.775547981262207</v>
      </c>
      <c r="AT1091">
        <v>13.715598106384277</v>
      </c>
      <c r="AU1091">
        <v>12.885810852050781</v>
      </c>
      <c r="AV1091">
        <v>11.56751537322998</v>
      </c>
      <c r="AW1091">
        <v>11.581530570983887</v>
      </c>
      <c r="AX1091">
        <v>9.0378265380859375</v>
      </c>
      <c r="AY1091">
        <v>1.4946960210800171</v>
      </c>
      <c r="AZ1091">
        <v>1.1020551919937134</v>
      </c>
      <c r="BA1091">
        <v>1.147653341293335</v>
      </c>
      <c r="BB1091">
        <v>0.39148879051208496</v>
      </c>
      <c r="BC1091">
        <v>0.39877116680145264</v>
      </c>
      <c r="BD1091">
        <v>0.8103870153427124</v>
      </c>
      <c r="BE1091">
        <v>60.677082061767578</v>
      </c>
      <c r="BF1091">
        <v>60.751777648925781</v>
      </c>
      <c r="BG1091">
        <v>59.852848052978516</v>
      </c>
      <c r="BH1091">
        <v>59.509353637695313</v>
      </c>
      <c r="BI1091">
        <v>60.011924743652344</v>
      </c>
      <c r="BJ1091">
        <v>60.373386383056641</v>
      </c>
      <c r="BK1091">
        <v>59.575775146484375</v>
      </c>
      <c r="BL1091">
        <v>59.144386291503906</v>
      </c>
      <c r="BM1091">
        <v>61.612064361572266</v>
      </c>
      <c r="BN1091">
        <v>64.609687805175781</v>
      </c>
      <c r="BO1091">
        <v>67.226753234863281</v>
      </c>
      <c r="BP1091">
        <v>69.265289306640625</v>
      </c>
      <c r="BQ1091">
        <v>70.374649047851563</v>
      </c>
      <c r="BR1091">
        <v>70.772262573242188</v>
      </c>
      <c r="BS1091">
        <v>69.584564208984375</v>
      </c>
      <c r="BT1091">
        <v>69.265289306640625</v>
      </c>
      <c r="BU1091">
        <v>68.44696044921875</v>
      </c>
      <c r="BV1091">
        <v>66.549537658691406</v>
      </c>
      <c r="BW1091">
        <v>65.490646362304687</v>
      </c>
      <c r="BX1091">
        <v>64.274696350097656</v>
      </c>
      <c r="BY1091">
        <v>63.834892272949219</v>
      </c>
      <c r="BZ1091">
        <v>62.974506378173828</v>
      </c>
      <c r="CA1091">
        <v>62.296161651611328</v>
      </c>
      <c r="CB1091">
        <v>61.740737915039063</v>
      </c>
      <c r="CC1091">
        <v>3.3128011226654053</v>
      </c>
      <c r="CD1091">
        <v>2.6589994430541992</v>
      </c>
      <c r="CE1091">
        <v>2.2417235374450684</v>
      </c>
      <c r="CF1091">
        <v>2.9368631839752197</v>
      </c>
      <c r="CG1091">
        <v>3.6099975109100342</v>
      </c>
      <c r="CH1091">
        <v>4.3536324501037598</v>
      </c>
      <c r="CI1091">
        <v>3.8590314388275146</v>
      </c>
      <c r="CJ1091">
        <v>3.7696857452392578</v>
      </c>
      <c r="CK1091">
        <v>2.0444183349609375</v>
      </c>
      <c r="CL1091">
        <v>3.7241835594177246</v>
      </c>
      <c r="CM1091">
        <v>3.5064558982849121</v>
      </c>
      <c r="CN1091">
        <v>3.3850653171539307</v>
      </c>
      <c r="CO1091">
        <v>3.1062796115875244</v>
      </c>
      <c r="CP1091">
        <v>2.9715926647186279</v>
      </c>
      <c r="CQ1091">
        <v>3.167543888092041</v>
      </c>
      <c r="CR1091">
        <v>4.1943049430847168</v>
      </c>
      <c r="CS1091">
        <v>3.4240436553955078</v>
      </c>
      <c r="CT1091">
        <v>3.542400598526001</v>
      </c>
      <c r="CU1091">
        <v>4.0888180732727051</v>
      </c>
      <c r="CV1091">
        <v>4.4926223754882812</v>
      </c>
      <c r="CW1091">
        <v>4.7752680778503418</v>
      </c>
      <c r="CX1091">
        <v>5.0213508605957031</v>
      </c>
      <c r="CY1091">
        <v>4.4973349571228027</v>
      </c>
      <c r="CZ1091">
        <v>3.9702749252319336</v>
      </c>
    </row>
    <row r="1092" spans="1:104" x14ac:dyDescent="0.25">
      <c r="A1092" t="s">
        <v>1187</v>
      </c>
      <c r="B1092" t="s">
        <v>24</v>
      </c>
      <c r="C1092" t="s">
        <v>26</v>
      </c>
      <c r="D1092" t="s">
        <v>186</v>
      </c>
      <c r="E1092" t="s">
        <v>182</v>
      </c>
      <c r="F1092">
        <v>2022</v>
      </c>
      <c r="G1092" t="s">
        <v>180</v>
      </c>
      <c r="H1092">
        <v>12</v>
      </c>
      <c r="I1092">
        <v>128.2506103515625</v>
      </c>
      <c r="J1092">
        <v>125.77345275878906</v>
      </c>
      <c r="K1092">
        <v>124.35050964355469</v>
      </c>
      <c r="L1092">
        <v>124.12074279785156</v>
      </c>
      <c r="M1092">
        <v>129.91317749023437</v>
      </c>
      <c r="N1092">
        <v>140.16950988769531</v>
      </c>
      <c r="O1092">
        <v>155.10401916503906</v>
      </c>
      <c r="P1092">
        <v>167.26850891113281</v>
      </c>
      <c r="Q1092">
        <v>173.6182861328125</v>
      </c>
      <c r="R1092">
        <v>176.18251037597656</v>
      </c>
      <c r="S1092">
        <v>177.47853088378906</v>
      </c>
      <c r="T1092">
        <v>175.8104248046875</v>
      </c>
      <c r="U1092">
        <v>174.74783325195312</v>
      </c>
      <c r="V1092">
        <v>174.11393737792969</v>
      </c>
      <c r="W1092">
        <v>172.17007446289062</v>
      </c>
      <c r="X1092">
        <v>168.25033569335937</v>
      </c>
      <c r="Y1092">
        <v>166.52914428710937</v>
      </c>
      <c r="Z1092">
        <v>165.590576171875</v>
      </c>
      <c r="AA1092">
        <v>159.6693115234375</v>
      </c>
      <c r="AB1092">
        <v>154.08326721191406</v>
      </c>
      <c r="AC1092">
        <v>150.26722717285156</v>
      </c>
      <c r="AD1092">
        <v>144.45973205566406</v>
      </c>
      <c r="AE1092">
        <v>138.47575378417969</v>
      </c>
      <c r="AF1092">
        <v>133.35124206542969</v>
      </c>
      <c r="AG1092">
        <v>-0.51378351449966431</v>
      </c>
      <c r="AH1092">
        <v>0.61341094970703125</v>
      </c>
      <c r="AI1092">
        <v>-0.19622112810611725</v>
      </c>
      <c r="AJ1092">
        <v>-0.1682066023349762</v>
      </c>
      <c r="AK1092">
        <v>-1.4411914348602295</v>
      </c>
      <c r="AL1092">
        <v>-2.9353852272033691</v>
      </c>
      <c r="AM1092">
        <v>-4.0924572944641113</v>
      </c>
      <c r="AN1092">
        <v>-4.8983368873596191</v>
      </c>
      <c r="AO1092">
        <v>-3.0681869983673096</v>
      </c>
      <c r="AP1092">
        <v>-0.24508067965507507</v>
      </c>
      <c r="AQ1092">
        <v>2.8831326961517334</v>
      </c>
      <c r="AR1092">
        <v>11.756423950195313</v>
      </c>
      <c r="AS1092">
        <v>10.98193359375</v>
      </c>
      <c r="AT1092">
        <v>9.9980182647705078</v>
      </c>
      <c r="AU1092">
        <v>9.1976175308227539</v>
      </c>
      <c r="AV1092">
        <v>7.1315760612487793</v>
      </c>
      <c r="AW1092">
        <v>7.3675556182861328</v>
      </c>
      <c r="AX1092">
        <v>4.8394207954406738</v>
      </c>
      <c r="AY1092">
        <v>-1.6984643936157227</v>
      </c>
      <c r="AZ1092">
        <v>-0.69548130035400391</v>
      </c>
      <c r="BA1092">
        <v>0.11810238659381866</v>
      </c>
      <c r="BB1092">
        <v>-0.54302799701690674</v>
      </c>
      <c r="BC1092">
        <v>-0.61371332406997681</v>
      </c>
      <c r="BD1092">
        <v>-4.8523168079555035E-3</v>
      </c>
      <c r="BE1092">
        <v>50.322315216064453</v>
      </c>
      <c r="BF1092">
        <v>49.926216125488281</v>
      </c>
      <c r="BG1092">
        <v>49.004207611083984</v>
      </c>
      <c r="BH1092">
        <v>49.037651062011719</v>
      </c>
      <c r="BI1092">
        <v>48.222984313964844</v>
      </c>
      <c r="BJ1092">
        <v>47.906452178955078</v>
      </c>
      <c r="BK1092">
        <v>47.704631805419922</v>
      </c>
      <c r="BL1092">
        <v>47.225967407226563</v>
      </c>
      <c r="BM1092">
        <v>51.66119384765625</v>
      </c>
      <c r="BN1092">
        <v>56.846530914306641</v>
      </c>
      <c r="BO1092">
        <v>60.709365844726563</v>
      </c>
      <c r="BP1092">
        <v>62.236671447753906</v>
      </c>
      <c r="BQ1092">
        <v>63.749820709228516</v>
      </c>
      <c r="BR1092">
        <v>66.605293273925781</v>
      </c>
      <c r="BS1092">
        <v>65.73052978515625</v>
      </c>
      <c r="BT1092">
        <v>63.6610107421875</v>
      </c>
      <c r="BU1092">
        <v>62.188320159912109</v>
      </c>
      <c r="BV1092">
        <v>60.862659454345703</v>
      </c>
      <c r="BW1092">
        <v>60.007190704345703</v>
      </c>
      <c r="BX1092">
        <v>57.323722839355469</v>
      </c>
      <c r="BY1092">
        <v>56.240699768066406</v>
      </c>
      <c r="BZ1092">
        <v>54.7347412109375</v>
      </c>
      <c r="CA1092">
        <v>54.403297424316406</v>
      </c>
      <c r="CB1092">
        <v>54.093196868896484</v>
      </c>
      <c r="CC1092">
        <v>3.6648602485656738</v>
      </c>
      <c r="CD1092">
        <v>2.9533605575561523</v>
      </c>
      <c r="CE1092">
        <v>2.502619743347168</v>
      </c>
      <c r="CF1092">
        <v>3.2699737548828125</v>
      </c>
      <c r="CG1092">
        <v>4.0136656761169434</v>
      </c>
      <c r="CH1092">
        <v>4.8462738990783691</v>
      </c>
      <c r="CI1092">
        <v>4.3378705978393555</v>
      </c>
      <c r="CJ1092">
        <v>4.1857314109802246</v>
      </c>
      <c r="CK1092">
        <v>2.2345569133758545</v>
      </c>
      <c r="CL1092">
        <v>3.9792609214782715</v>
      </c>
      <c r="CM1092">
        <v>3.6487705707550049</v>
      </c>
      <c r="CN1092">
        <v>3.463679313659668</v>
      </c>
      <c r="CO1092">
        <v>3.1354074478149414</v>
      </c>
      <c r="CP1092">
        <v>2.9620966911315918</v>
      </c>
      <c r="CQ1092">
        <v>3.1510105133056641</v>
      </c>
      <c r="CR1092">
        <v>4.2180953025817871</v>
      </c>
      <c r="CS1092">
        <v>3.5354645252227783</v>
      </c>
      <c r="CT1092">
        <v>3.7688102722167969</v>
      </c>
      <c r="CU1092">
        <v>4.4327869415283203</v>
      </c>
      <c r="CV1092">
        <v>4.9073448181152344</v>
      </c>
      <c r="CW1092">
        <v>5.2178740501403809</v>
      </c>
      <c r="CX1092">
        <v>5.534487247467041</v>
      </c>
      <c r="CY1092">
        <v>4.9695558547973633</v>
      </c>
      <c r="CZ1092">
        <v>4.3750863075256348</v>
      </c>
    </row>
    <row r="1093" spans="1:104" x14ac:dyDescent="0.25">
      <c r="A1093" t="s">
        <v>1188</v>
      </c>
      <c r="B1093" t="s">
        <v>24</v>
      </c>
      <c r="C1093" t="s">
        <v>26</v>
      </c>
      <c r="D1093" t="s">
        <v>186</v>
      </c>
      <c r="E1093" t="s">
        <v>182</v>
      </c>
      <c r="F1093">
        <v>2022</v>
      </c>
      <c r="G1093" t="s">
        <v>181</v>
      </c>
      <c r="H1093">
        <v>8</v>
      </c>
      <c r="I1093">
        <v>153.13914489746094</v>
      </c>
      <c r="J1093">
        <v>149.47618103027344</v>
      </c>
      <c r="K1093">
        <v>146.52798461914062</v>
      </c>
      <c r="L1093">
        <v>146.18000793457031</v>
      </c>
      <c r="M1093">
        <v>152.43789672851563</v>
      </c>
      <c r="N1093">
        <v>167.95907592773437</v>
      </c>
      <c r="O1093">
        <v>183.44926452636719</v>
      </c>
      <c r="P1093">
        <v>198.35774230957031</v>
      </c>
      <c r="Q1093">
        <v>208.60890197753906</v>
      </c>
      <c r="R1093">
        <v>215.7708740234375</v>
      </c>
      <c r="S1093">
        <v>222.69842529296875</v>
      </c>
      <c r="T1093">
        <v>224.20570373535156</v>
      </c>
      <c r="U1093">
        <v>225.74040222167969</v>
      </c>
      <c r="V1093">
        <v>226.45552062988281</v>
      </c>
      <c r="W1093">
        <v>225.14494323730469</v>
      </c>
      <c r="X1093">
        <v>220.0057373046875</v>
      </c>
      <c r="Y1093">
        <v>213.84532165527344</v>
      </c>
      <c r="Z1093">
        <v>205.26579284667969</v>
      </c>
      <c r="AA1093">
        <v>195.89436340332031</v>
      </c>
      <c r="AB1093">
        <v>190.56056213378906</v>
      </c>
      <c r="AC1093">
        <v>186.37635803222656</v>
      </c>
      <c r="AD1093">
        <v>177.1087646484375</v>
      </c>
      <c r="AE1093">
        <v>168.9927978515625</v>
      </c>
      <c r="AF1093">
        <v>161.62730407714844</v>
      </c>
      <c r="AG1093">
        <v>-7.9583026468753815E-2</v>
      </c>
      <c r="AH1093">
        <v>0.66387724876403809</v>
      </c>
      <c r="AI1093">
        <v>0.28461161255836487</v>
      </c>
      <c r="AJ1093">
        <v>0.59623456001281738</v>
      </c>
      <c r="AK1093">
        <v>-0.16096216440200806</v>
      </c>
      <c r="AL1093">
        <v>-0.24965149164199829</v>
      </c>
      <c r="AM1093">
        <v>-2.1326508522033691</v>
      </c>
      <c r="AN1093">
        <v>-0.79763394594192505</v>
      </c>
      <c r="AO1093">
        <v>0.59930145740509033</v>
      </c>
      <c r="AP1093">
        <v>1.5751239061355591</v>
      </c>
      <c r="AQ1093">
        <v>5.2856645584106445</v>
      </c>
      <c r="AR1093">
        <v>18.353376388549805</v>
      </c>
      <c r="AS1093">
        <v>18.345111846923828</v>
      </c>
      <c r="AT1093">
        <v>17.022586822509766</v>
      </c>
      <c r="AU1093">
        <v>16.229955673217773</v>
      </c>
      <c r="AV1093">
        <v>16.228372573852539</v>
      </c>
      <c r="AW1093">
        <v>16.330055236816406</v>
      </c>
      <c r="AX1093">
        <v>13.964717864990234</v>
      </c>
      <c r="AY1093">
        <v>5.2749290466308594</v>
      </c>
      <c r="AZ1093">
        <v>3.2901298999786377</v>
      </c>
      <c r="BA1093">
        <v>2.4406726360321045</v>
      </c>
      <c r="BB1093">
        <v>1.5407954454421997</v>
      </c>
      <c r="BC1093">
        <v>1.6079049110412598</v>
      </c>
      <c r="BD1093">
        <v>1.7979481220245361</v>
      </c>
      <c r="BE1093">
        <v>67.508255004882813</v>
      </c>
      <c r="BF1093">
        <v>67.252609252929688</v>
      </c>
      <c r="BG1093">
        <v>66.799423217773438</v>
      </c>
      <c r="BH1093">
        <v>66.426017761230469</v>
      </c>
      <c r="BI1093">
        <v>66.089096069335937</v>
      </c>
      <c r="BJ1093">
        <v>66.046897888183594</v>
      </c>
      <c r="BK1093">
        <v>66.456283569335938</v>
      </c>
      <c r="BL1093">
        <v>67.562774658203125</v>
      </c>
      <c r="BM1093">
        <v>70.107307434082031</v>
      </c>
      <c r="BN1093">
        <v>73.362030029296875</v>
      </c>
      <c r="BO1093">
        <v>76.656806945800781</v>
      </c>
      <c r="BP1093">
        <v>77.973541259765625</v>
      </c>
      <c r="BQ1093">
        <v>78.976005554199219</v>
      </c>
      <c r="BR1093">
        <v>79.858039855957031</v>
      </c>
      <c r="BS1093">
        <v>80.619529724121094</v>
      </c>
      <c r="BT1093">
        <v>80.948287963867188</v>
      </c>
      <c r="BU1093">
        <v>80.631622314453125</v>
      </c>
      <c r="BV1093">
        <v>79.69879150390625</v>
      </c>
      <c r="BW1093">
        <v>77.163734436035156</v>
      </c>
      <c r="BX1093">
        <v>74.829879760742187</v>
      </c>
      <c r="BY1093">
        <v>72.619979858398438</v>
      </c>
      <c r="BZ1093">
        <v>71.713188171386719</v>
      </c>
      <c r="CA1093">
        <v>70.773941040039063</v>
      </c>
      <c r="CB1093">
        <v>70.156097412109375</v>
      </c>
      <c r="CC1093">
        <v>3.2651398181915283</v>
      </c>
      <c r="CD1093">
        <v>2.6177358627319336</v>
      </c>
      <c r="CE1093">
        <v>2.1983373165130615</v>
      </c>
      <c r="CF1093">
        <v>2.8726363182067871</v>
      </c>
      <c r="CG1093">
        <v>3.5149281024932861</v>
      </c>
      <c r="CH1093">
        <v>4.3357601165771484</v>
      </c>
      <c r="CI1093">
        <v>3.829103946685791</v>
      </c>
      <c r="CJ1093">
        <v>3.7031981945037842</v>
      </c>
      <c r="CK1093">
        <v>2.0028369426727295</v>
      </c>
      <c r="CL1093">
        <v>3.6365394592285156</v>
      </c>
      <c r="CM1093">
        <v>3.415661096572876</v>
      </c>
      <c r="CN1093">
        <v>3.2950775623321533</v>
      </c>
      <c r="CO1093">
        <v>3.0213584899902344</v>
      </c>
      <c r="CP1093">
        <v>2.8739113807678223</v>
      </c>
      <c r="CQ1093">
        <v>3.0732259750366211</v>
      </c>
      <c r="CR1093">
        <v>4.1143174171447754</v>
      </c>
      <c r="CS1093">
        <v>3.3853719234466553</v>
      </c>
      <c r="CT1093">
        <v>3.4837563037872314</v>
      </c>
      <c r="CU1093">
        <v>4.0573039054870605</v>
      </c>
      <c r="CV1093">
        <v>4.527897834777832</v>
      </c>
      <c r="CW1093">
        <v>4.8278293609619141</v>
      </c>
      <c r="CX1093">
        <v>5.0735874176025391</v>
      </c>
      <c r="CY1093">
        <v>4.5256056785583496</v>
      </c>
      <c r="CZ1093">
        <v>3.9553956985473633</v>
      </c>
    </row>
    <row r="1094" spans="1:104" x14ac:dyDescent="0.25">
      <c r="A1094" t="s">
        <v>1189</v>
      </c>
      <c r="B1094" t="s">
        <v>24</v>
      </c>
      <c r="C1094" t="s">
        <v>26</v>
      </c>
      <c r="D1094" t="s">
        <v>186</v>
      </c>
      <c r="E1094" t="s">
        <v>182</v>
      </c>
      <c r="F1094">
        <v>2023</v>
      </c>
      <c r="G1094" t="s">
        <v>169</v>
      </c>
      <c r="H1094">
        <v>1</v>
      </c>
      <c r="I1094">
        <v>125.32865142822266</v>
      </c>
      <c r="J1094">
        <v>122.38428497314453</v>
      </c>
      <c r="K1094">
        <v>121.46483612060547</v>
      </c>
      <c r="L1094">
        <v>121.77729034423828</v>
      </c>
      <c r="M1094">
        <v>128.76057434082031</v>
      </c>
      <c r="N1094">
        <v>140.64523315429687</v>
      </c>
      <c r="O1094">
        <v>158.43829345703125</v>
      </c>
      <c r="P1094">
        <v>171.72604370117187</v>
      </c>
      <c r="Q1094">
        <v>176.22430419921875</v>
      </c>
      <c r="R1094">
        <v>176.84056091308594</v>
      </c>
      <c r="S1094">
        <v>178.31626892089844</v>
      </c>
      <c r="T1094">
        <v>175.47596740722656</v>
      </c>
      <c r="U1094">
        <v>174.37283325195312</v>
      </c>
      <c r="V1094">
        <v>173.21945190429687</v>
      </c>
      <c r="W1094">
        <v>169.99874877929687</v>
      </c>
      <c r="X1094">
        <v>166.01467895507812</v>
      </c>
      <c r="Y1094">
        <v>163.49919128417969</v>
      </c>
      <c r="Z1094">
        <v>161.97921752929687</v>
      </c>
      <c r="AA1094">
        <v>157.743408203125</v>
      </c>
      <c r="AB1094">
        <v>151.87181091308594</v>
      </c>
      <c r="AC1094">
        <v>148.12632751464844</v>
      </c>
      <c r="AD1094">
        <v>142.13905334472656</v>
      </c>
      <c r="AE1094">
        <v>137.00767517089844</v>
      </c>
      <c r="AF1094">
        <v>132.03082275390625</v>
      </c>
      <c r="AG1094">
        <v>-0.58762443065643311</v>
      </c>
      <c r="AH1094">
        <v>0.59752422571182251</v>
      </c>
      <c r="AI1094">
        <v>-0.274852454662323</v>
      </c>
      <c r="AJ1094">
        <v>-0.29225662350654602</v>
      </c>
      <c r="AK1094">
        <v>-1.6749640703201294</v>
      </c>
      <c r="AL1094">
        <v>-3.4562897682189941</v>
      </c>
      <c r="AM1094">
        <v>-4.6091394424438477</v>
      </c>
      <c r="AN1094">
        <v>-5.8106985092163086</v>
      </c>
      <c r="AO1094">
        <v>-3.7674176692962646</v>
      </c>
      <c r="AP1094">
        <v>-0.53026574850082397</v>
      </c>
      <c r="AQ1094">
        <v>2.6181390285491943</v>
      </c>
      <c r="AR1094">
        <v>11.202779769897461</v>
      </c>
      <c r="AS1094">
        <v>10.316228866577148</v>
      </c>
      <c r="AT1094">
        <v>9.3497829437255859</v>
      </c>
      <c r="AU1094">
        <v>8.4989557266235352</v>
      </c>
      <c r="AV1094">
        <v>6.1190285682678223</v>
      </c>
      <c r="AW1094">
        <v>6.3062953948974609</v>
      </c>
      <c r="AX1094">
        <v>3.6159851551055908</v>
      </c>
      <c r="AY1094">
        <v>-2.7329809665679932</v>
      </c>
      <c r="AZ1094">
        <v>-1.2734410762786865</v>
      </c>
      <c r="BA1094">
        <v>-0.20691579580307007</v>
      </c>
      <c r="BB1094">
        <v>-0.8769879937171936</v>
      </c>
      <c r="BC1094">
        <v>-0.93459665775299072</v>
      </c>
      <c r="BD1094">
        <v>-0.25850668549537659</v>
      </c>
      <c r="BE1094">
        <v>49.779930114746094</v>
      </c>
      <c r="BF1094">
        <v>49.148731231689453</v>
      </c>
      <c r="BG1094">
        <v>48.559925079345703</v>
      </c>
      <c r="BH1094">
        <v>48.271163940429688</v>
      </c>
      <c r="BI1094">
        <v>47.498241424560547</v>
      </c>
      <c r="BJ1094">
        <v>47.019580841064453</v>
      </c>
      <c r="BK1094">
        <v>47.834247589111328</v>
      </c>
      <c r="BL1094">
        <v>47.075298309326172</v>
      </c>
      <c r="BM1094">
        <v>48.662879943847656</v>
      </c>
      <c r="BN1094">
        <v>52.036247253417969</v>
      </c>
      <c r="BO1094">
        <v>54.789230346679688</v>
      </c>
      <c r="BP1094">
        <v>56.973159790039063</v>
      </c>
      <c r="BQ1094">
        <v>58.64312744140625</v>
      </c>
      <c r="BR1094">
        <v>58.965156555175781</v>
      </c>
      <c r="BS1094">
        <v>59.066066741943359</v>
      </c>
      <c r="BT1094">
        <v>58.811500549316406</v>
      </c>
      <c r="BU1094">
        <v>57.795017242431641</v>
      </c>
      <c r="BV1094">
        <v>55.923233032226563</v>
      </c>
      <c r="BW1094">
        <v>54.085651397705078</v>
      </c>
      <c r="BX1094">
        <v>53.319160461425781</v>
      </c>
      <c r="BY1094">
        <v>50.868736267089844</v>
      </c>
      <c r="BZ1094">
        <v>49.240524291992188</v>
      </c>
      <c r="CA1094">
        <v>47.350204467773438</v>
      </c>
      <c r="CB1094">
        <v>46.071964263916016</v>
      </c>
      <c r="CC1094">
        <v>3.8063151836395264</v>
      </c>
      <c r="CD1094">
        <v>3.0535218715667725</v>
      </c>
      <c r="CE1094">
        <v>2.5972814559936523</v>
      </c>
      <c r="CF1094">
        <v>3.4092087745666504</v>
      </c>
      <c r="CG1094">
        <v>4.2282166481018066</v>
      </c>
      <c r="CH1094">
        <v>5.1701107025146484</v>
      </c>
      <c r="CI1094">
        <v>4.7099356651306152</v>
      </c>
      <c r="CJ1094">
        <v>4.5672721862792969</v>
      </c>
      <c r="CK1094">
        <v>2.4100956916809082</v>
      </c>
      <c r="CL1094">
        <v>4.2514591217041016</v>
      </c>
      <c r="CM1094">
        <v>3.8990859985351562</v>
      </c>
      <c r="CN1094">
        <v>3.6742279529571533</v>
      </c>
      <c r="CO1094">
        <v>3.324819803237915</v>
      </c>
      <c r="CP1094">
        <v>3.1317481994628906</v>
      </c>
      <c r="CQ1094">
        <v>3.3054697513580322</v>
      </c>
      <c r="CR1094">
        <v>4.4227609634399414</v>
      </c>
      <c r="CS1094">
        <v>3.6861333847045898</v>
      </c>
      <c r="CT1094">
        <v>3.9149551391601562</v>
      </c>
      <c r="CU1094">
        <v>4.6547274589538574</v>
      </c>
      <c r="CV1094">
        <v>5.1437649726867676</v>
      </c>
      <c r="CW1094">
        <v>5.4726500511169434</v>
      </c>
      <c r="CX1094">
        <v>5.8014044761657715</v>
      </c>
      <c r="CY1094">
        <v>5.2260093688964844</v>
      </c>
      <c r="CZ1094">
        <v>4.6028213500976562</v>
      </c>
    </row>
    <row r="1095" spans="1:104" x14ac:dyDescent="0.25">
      <c r="A1095" t="s">
        <v>1190</v>
      </c>
      <c r="B1095" t="s">
        <v>24</v>
      </c>
      <c r="C1095" t="s">
        <v>26</v>
      </c>
      <c r="D1095" t="s">
        <v>186</v>
      </c>
      <c r="E1095" t="s">
        <v>182</v>
      </c>
      <c r="F1095">
        <v>2023</v>
      </c>
      <c r="G1095" t="s">
        <v>170</v>
      </c>
      <c r="H1095">
        <v>2</v>
      </c>
      <c r="I1095">
        <v>127.89586639404297</v>
      </c>
      <c r="J1095">
        <v>124.61931610107422</v>
      </c>
      <c r="K1095">
        <v>123.14732360839844</v>
      </c>
      <c r="L1095">
        <v>123.76473236083984</v>
      </c>
      <c r="M1095">
        <v>129.96925354003906</v>
      </c>
      <c r="N1095">
        <v>141.41361999511719</v>
      </c>
      <c r="O1095">
        <v>158.68780517578125</v>
      </c>
      <c r="P1095">
        <v>169.4888916015625</v>
      </c>
      <c r="Q1095">
        <v>174.56472778320312</v>
      </c>
      <c r="R1095">
        <v>175.78395080566406</v>
      </c>
      <c r="S1095">
        <v>178.84219360351562</v>
      </c>
      <c r="T1095">
        <v>177.08042907714844</v>
      </c>
      <c r="U1095">
        <v>177.25929260253906</v>
      </c>
      <c r="V1095">
        <v>176.44825744628906</v>
      </c>
      <c r="W1095">
        <v>174.08357238769531</v>
      </c>
      <c r="X1095">
        <v>169.19131469726562</v>
      </c>
      <c r="Y1095">
        <v>164.77142333984375</v>
      </c>
      <c r="Z1095">
        <v>164.42530822753906</v>
      </c>
      <c r="AA1095">
        <v>162.46981811523437</v>
      </c>
      <c r="AB1095">
        <v>156.48942565917969</v>
      </c>
      <c r="AC1095">
        <v>152.41954040527344</v>
      </c>
      <c r="AD1095">
        <v>145.345703125</v>
      </c>
      <c r="AE1095">
        <v>138.98524475097656</v>
      </c>
      <c r="AF1095">
        <v>133.96878051757813</v>
      </c>
      <c r="AG1095">
        <v>-0.56704235076904297</v>
      </c>
      <c r="AH1095">
        <v>0.60727298259735107</v>
      </c>
      <c r="AI1095">
        <v>-0.24663977324962616</v>
      </c>
      <c r="AJ1095">
        <v>-0.24984639883041382</v>
      </c>
      <c r="AK1095">
        <v>-1.5984128713607788</v>
      </c>
      <c r="AL1095">
        <v>-3.2821559906005859</v>
      </c>
      <c r="AM1095">
        <v>-4.4547548294067383</v>
      </c>
      <c r="AN1095">
        <v>-5.4363079071044922</v>
      </c>
      <c r="AO1095">
        <v>-3.4835999011993408</v>
      </c>
      <c r="AP1095">
        <v>-0.42006894946098328</v>
      </c>
      <c r="AQ1095">
        <v>2.7319777011871338</v>
      </c>
      <c r="AR1095">
        <v>11.523603439331055</v>
      </c>
      <c r="AS1095">
        <v>10.740691184997559</v>
      </c>
      <c r="AT1095">
        <v>9.7620735168457031</v>
      </c>
      <c r="AU1095">
        <v>8.9339027404785156</v>
      </c>
      <c r="AV1095">
        <v>6.5939507484436035</v>
      </c>
      <c r="AW1095">
        <v>6.7113604545593262</v>
      </c>
      <c r="AX1095">
        <v>4.1066622734069824</v>
      </c>
      <c r="AY1095">
        <v>-2.3972222805023193</v>
      </c>
      <c r="AZ1095">
        <v>-1.079027533531189</v>
      </c>
      <c r="BA1095">
        <v>-8.4617361426353455E-2</v>
      </c>
      <c r="BB1095">
        <v>-0.7678484320640564</v>
      </c>
      <c r="BC1095">
        <v>-0.81712150573730469</v>
      </c>
      <c r="BD1095">
        <v>-0.16082410514354706</v>
      </c>
      <c r="BE1095">
        <v>52.507480621337891</v>
      </c>
      <c r="BF1095">
        <v>52.279933929443359</v>
      </c>
      <c r="BG1095">
        <v>51.345996856689453</v>
      </c>
      <c r="BH1095">
        <v>49.761577606201172</v>
      </c>
      <c r="BI1095">
        <v>49.230178833007813</v>
      </c>
      <c r="BJ1095">
        <v>48.692348480224609</v>
      </c>
      <c r="BK1095">
        <v>48.127685546875</v>
      </c>
      <c r="BL1095">
        <v>47.832492828369141</v>
      </c>
      <c r="BM1095">
        <v>50.938144683837891</v>
      </c>
      <c r="BN1095">
        <v>53.962173461914063</v>
      </c>
      <c r="BO1095">
        <v>56.701648712158203</v>
      </c>
      <c r="BP1095">
        <v>57.769756317138672</v>
      </c>
      <c r="BQ1095">
        <v>58.596351623535156</v>
      </c>
      <c r="BR1095">
        <v>58.986026763916016</v>
      </c>
      <c r="BS1095">
        <v>58.596351623535156</v>
      </c>
      <c r="BT1095">
        <v>58.031684875488281</v>
      </c>
      <c r="BU1095">
        <v>57.527126312255859</v>
      </c>
      <c r="BV1095">
        <v>56.4847412109375</v>
      </c>
      <c r="BW1095">
        <v>54.690944671630859</v>
      </c>
      <c r="BX1095">
        <v>53.588451385498047</v>
      </c>
      <c r="BY1095">
        <v>52.144641876220703</v>
      </c>
      <c r="BZ1095">
        <v>50.900428771972656</v>
      </c>
      <c r="CA1095">
        <v>49.947200775146484</v>
      </c>
      <c r="CB1095">
        <v>49.222637176513672</v>
      </c>
      <c r="CC1095">
        <v>3.7943904399871826</v>
      </c>
      <c r="CD1095">
        <v>3.0375008583068848</v>
      </c>
      <c r="CE1095">
        <v>2.5725202560424805</v>
      </c>
      <c r="CF1095">
        <v>3.384770393371582</v>
      </c>
      <c r="CG1095">
        <v>4.1691837310791016</v>
      </c>
      <c r="CH1095">
        <v>5.0779027938842773</v>
      </c>
      <c r="CI1095">
        <v>4.6083536148071289</v>
      </c>
      <c r="CJ1095">
        <v>4.4032330513000488</v>
      </c>
      <c r="CK1095">
        <v>2.3322296142578125</v>
      </c>
      <c r="CL1095">
        <v>4.1272578239440918</v>
      </c>
      <c r="CM1095">
        <v>3.8191430568695068</v>
      </c>
      <c r="CN1095">
        <v>3.6218347549438477</v>
      </c>
      <c r="CO1095">
        <v>3.3016793727874756</v>
      </c>
      <c r="CP1095">
        <v>3.1162950992584229</v>
      </c>
      <c r="CQ1095">
        <v>3.3070058822631836</v>
      </c>
      <c r="CR1095">
        <v>4.4032516479492187</v>
      </c>
      <c r="CS1095">
        <v>3.6305410861968994</v>
      </c>
      <c r="CT1095">
        <v>3.8830258846282959</v>
      </c>
      <c r="CU1095">
        <v>4.683082103729248</v>
      </c>
      <c r="CV1095">
        <v>5.1759634017944336</v>
      </c>
      <c r="CW1095">
        <v>5.497891902923584</v>
      </c>
      <c r="CX1095">
        <v>5.7936768531799316</v>
      </c>
      <c r="CY1095">
        <v>5.1787519454956055</v>
      </c>
      <c r="CZ1095">
        <v>4.5624008178710938</v>
      </c>
    </row>
    <row r="1096" spans="1:104" x14ac:dyDescent="0.25">
      <c r="A1096" t="s">
        <v>1191</v>
      </c>
      <c r="B1096" t="s">
        <v>24</v>
      </c>
      <c r="C1096" t="s">
        <v>26</v>
      </c>
      <c r="D1096" t="s">
        <v>186</v>
      </c>
      <c r="E1096" t="s">
        <v>182</v>
      </c>
      <c r="F1096">
        <v>2023</v>
      </c>
      <c r="G1096" t="s">
        <v>171</v>
      </c>
      <c r="H1096">
        <v>3</v>
      </c>
      <c r="I1096">
        <v>130.35482788085937</v>
      </c>
      <c r="J1096">
        <v>127.21337890625</v>
      </c>
      <c r="K1096">
        <v>125.21110534667969</v>
      </c>
      <c r="L1096">
        <v>124.62399291992187</v>
      </c>
      <c r="M1096">
        <v>129.00434875488281</v>
      </c>
      <c r="N1096">
        <v>140.6614990234375</v>
      </c>
      <c r="O1096">
        <v>158.66484069824219</v>
      </c>
      <c r="P1096">
        <v>170.05702209472656</v>
      </c>
      <c r="Q1096">
        <v>175.32626342773437</v>
      </c>
      <c r="R1096">
        <v>177.50050354003906</v>
      </c>
      <c r="S1096">
        <v>181.55914306640625</v>
      </c>
      <c r="T1096">
        <v>180.63258361816406</v>
      </c>
      <c r="U1096">
        <v>181.3067626953125</v>
      </c>
      <c r="V1096">
        <v>182.12484741210937</v>
      </c>
      <c r="W1096">
        <v>180.8966064453125</v>
      </c>
      <c r="X1096">
        <v>176.2327880859375</v>
      </c>
      <c r="Y1096">
        <v>171.29206848144531</v>
      </c>
      <c r="Z1096">
        <v>167.00221252441406</v>
      </c>
      <c r="AA1096">
        <v>163.34144592285156</v>
      </c>
      <c r="AB1096">
        <v>161.55728149414062</v>
      </c>
      <c r="AC1096">
        <v>157.99305725097656</v>
      </c>
      <c r="AD1096">
        <v>150.90956115722656</v>
      </c>
      <c r="AE1096">
        <v>143.35011291503906</v>
      </c>
      <c r="AF1096">
        <v>137.33268737792969</v>
      </c>
      <c r="AG1096">
        <v>-0.50458347797393799</v>
      </c>
      <c r="AH1096">
        <v>0.61153995990753174</v>
      </c>
      <c r="AI1096">
        <v>-0.18198081851005554</v>
      </c>
      <c r="AJ1096">
        <v>-0.14394004642963409</v>
      </c>
      <c r="AK1096">
        <v>-1.3783814907073975</v>
      </c>
      <c r="AL1096">
        <v>-2.8259687423706055</v>
      </c>
      <c r="AM1096">
        <v>-4.079658031463623</v>
      </c>
      <c r="AN1096">
        <v>-4.7671165466308594</v>
      </c>
      <c r="AO1096">
        <v>-2.9199981689453125</v>
      </c>
      <c r="AP1096">
        <v>-0.17520670592784882</v>
      </c>
      <c r="AQ1096">
        <v>2.9947614669799805</v>
      </c>
      <c r="AR1096">
        <v>12.178441047668457</v>
      </c>
      <c r="AS1096">
        <v>11.529621124267578</v>
      </c>
      <c r="AT1096">
        <v>10.598005294799805</v>
      </c>
      <c r="AU1096">
        <v>9.8279714584350586</v>
      </c>
      <c r="AV1096">
        <v>7.753300666809082</v>
      </c>
      <c r="AW1096">
        <v>7.8594231605529785</v>
      </c>
      <c r="AX1096">
        <v>5.2097148895263672</v>
      </c>
      <c r="AY1096">
        <v>-1.4261914491653442</v>
      </c>
      <c r="AZ1096">
        <v>-0.5504717230796814</v>
      </c>
      <c r="BA1096">
        <v>0.2235988974571228</v>
      </c>
      <c r="BB1096">
        <v>-0.49405679106712341</v>
      </c>
      <c r="BC1096">
        <v>-0.52277511358261108</v>
      </c>
      <c r="BD1096">
        <v>7.911989837884903E-2</v>
      </c>
      <c r="BE1096">
        <v>53.489295959472656</v>
      </c>
      <c r="BF1096">
        <v>52.996841430664062</v>
      </c>
      <c r="BG1096">
        <v>52.403472900390625</v>
      </c>
      <c r="BH1096">
        <v>51.111259460449219</v>
      </c>
      <c r="BI1096">
        <v>50.349334716796875</v>
      </c>
      <c r="BJ1096">
        <v>50.099338531494141</v>
      </c>
      <c r="BK1096">
        <v>50.382602691650391</v>
      </c>
      <c r="BL1096">
        <v>51.526950836181641</v>
      </c>
      <c r="BM1096">
        <v>54.628040313720703</v>
      </c>
      <c r="BN1096">
        <v>57.7818603515625</v>
      </c>
      <c r="BO1096">
        <v>59.78326416015625</v>
      </c>
      <c r="BP1096">
        <v>61.808704376220703</v>
      </c>
      <c r="BQ1096">
        <v>62.644702911376953</v>
      </c>
      <c r="BR1096">
        <v>62.207790374755859</v>
      </c>
      <c r="BS1096">
        <v>62.656631469726563</v>
      </c>
      <c r="BT1096">
        <v>62.270870208740234</v>
      </c>
      <c r="BU1096">
        <v>61.322032928466797</v>
      </c>
      <c r="BV1096">
        <v>59.151897430419922</v>
      </c>
      <c r="BW1096">
        <v>57.542037963867188</v>
      </c>
      <c r="BX1096">
        <v>56.37646484375</v>
      </c>
      <c r="BY1096">
        <v>55.460884094238281</v>
      </c>
      <c r="BZ1096">
        <v>53.567584991455078</v>
      </c>
      <c r="CA1096">
        <v>53.070564270019531</v>
      </c>
      <c r="CB1096">
        <v>52.825122833251953</v>
      </c>
      <c r="CC1096">
        <v>3.6616232395172119</v>
      </c>
      <c r="CD1096">
        <v>2.9356780052185059</v>
      </c>
      <c r="CE1096">
        <v>2.4761240482330322</v>
      </c>
      <c r="CF1096">
        <v>3.2268733978271484</v>
      </c>
      <c r="CG1096">
        <v>3.9181716442108154</v>
      </c>
      <c r="CH1096">
        <v>4.7825207710266113</v>
      </c>
      <c r="CI1096">
        <v>4.3628497123718262</v>
      </c>
      <c r="CJ1096">
        <v>4.1830668449401855</v>
      </c>
      <c r="CK1096">
        <v>2.217766284942627</v>
      </c>
      <c r="CL1096">
        <v>3.945267915725708</v>
      </c>
      <c r="CM1096">
        <v>3.6707501411437988</v>
      </c>
      <c r="CN1096">
        <v>3.4979963302612305</v>
      </c>
      <c r="CO1096">
        <v>3.1973536014556885</v>
      </c>
      <c r="CP1096">
        <v>3.0453827381134033</v>
      </c>
      <c r="CQ1096">
        <v>3.2536158561706543</v>
      </c>
      <c r="CR1096">
        <v>4.3424644470214844</v>
      </c>
      <c r="CS1096">
        <v>3.5735104084014893</v>
      </c>
      <c r="CT1096">
        <v>3.7349457740783691</v>
      </c>
      <c r="CU1096">
        <v>4.4572758674621582</v>
      </c>
      <c r="CV1096">
        <v>5.0581507682800293</v>
      </c>
      <c r="CW1096">
        <v>5.3940291404724121</v>
      </c>
      <c r="CX1096">
        <v>5.6962428092956543</v>
      </c>
      <c r="CY1096">
        <v>5.0575881004333496</v>
      </c>
      <c r="CZ1096">
        <v>4.4281005859375</v>
      </c>
    </row>
    <row r="1097" spans="1:104" x14ac:dyDescent="0.25">
      <c r="A1097" t="s">
        <v>1192</v>
      </c>
      <c r="B1097" t="s">
        <v>24</v>
      </c>
      <c r="C1097" t="s">
        <v>26</v>
      </c>
      <c r="D1097" t="s">
        <v>186</v>
      </c>
      <c r="E1097" t="s">
        <v>182</v>
      </c>
      <c r="F1097">
        <v>2023</v>
      </c>
      <c r="G1097" t="s">
        <v>172</v>
      </c>
      <c r="H1097">
        <v>4</v>
      </c>
      <c r="I1097">
        <v>137.74195861816406</v>
      </c>
      <c r="J1097">
        <v>133.72392272949219</v>
      </c>
      <c r="K1097">
        <v>131.27732849121094</v>
      </c>
      <c r="L1097">
        <v>130.32188415527344</v>
      </c>
      <c r="M1097">
        <v>134.857421875</v>
      </c>
      <c r="N1097">
        <v>146.82261657714844</v>
      </c>
      <c r="O1097">
        <v>162.12039184570312</v>
      </c>
      <c r="P1097">
        <v>175.54183959960937</v>
      </c>
      <c r="Q1097">
        <v>184.80157470703125</v>
      </c>
      <c r="R1097">
        <v>191.53334045410156</v>
      </c>
      <c r="S1097">
        <v>197.954833984375</v>
      </c>
      <c r="T1097">
        <v>199.76139831542969</v>
      </c>
      <c r="U1097">
        <v>201.31283569335937</v>
      </c>
      <c r="V1097">
        <v>203.04936218261719</v>
      </c>
      <c r="W1097">
        <v>200.76947021484375</v>
      </c>
      <c r="X1097">
        <v>194.5274658203125</v>
      </c>
      <c r="Y1097">
        <v>186.933837890625</v>
      </c>
      <c r="Z1097">
        <v>178.68986511230469</v>
      </c>
      <c r="AA1097">
        <v>170.2274169921875</v>
      </c>
      <c r="AB1097">
        <v>168.86509704589844</v>
      </c>
      <c r="AC1097">
        <v>166.75048828125</v>
      </c>
      <c r="AD1097">
        <v>159.71432495117187</v>
      </c>
      <c r="AE1097">
        <v>152.14984130859375</v>
      </c>
      <c r="AF1097">
        <v>145.89987182617187</v>
      </c>
      <c r="AG1097">
        <v>-0.26517817378044128</v>
      </c>
      <c r="AH1097">
        <v>0.61755555868148804</v>
      </c>
      <c r="AI1097">
        <v>6.8705789744853973E-2</v>
      </c>
      <c r="AJ1097">
        <v>0.24674601852893829</v>
      </c>
      <c r="AK1097">
        <v>-0.68920314311981201</v>
      </c>
      <c r="AL1097">
        <v>-1.3739879131317139</v>
      </c>
      <c r="AM1097">
        <v>-2.8513534069061279</v>
      </c>
      <c r="AN1097">
        <v>-2.4897046089172363</v>
      </c>
      <c r="AO1097">
        <v>-0.99765771627426147</v>
      </c>
      <c r="AP1097">
        <v>0.72597420215606689</v>
      </c>
      <c r="AQ1097">
        <v>4.0905733108520508</v>
      </c>
      <c r="AR1097">
        <v>15.133769989013672</v>
      </c>
      <c r="AS1097">
        <v>14.854978561401367</v>
      </c>
      <c r="AT1097">
        <v>13.804947853088379</v>
      </c>
      <c r="AU1097">
        <v>12.965959548950195</v>
      </c>
      <c r="AV1097">
        <v>11.897920608520508</v>
      </c>
      <c r="AW1097">
        <v>11.864189147949219</v>
      </c>
      <c r="AX1097">
        <v>9.3732328414916992</v>
      </c>
      <c r="AY1097">
        <v>2.0181429386138916</v>
      </c>
      <c r="AZ1097">
        <v>1.4345862865447998</v>
      </c>
      <c r="BA1097">
        <v>1.3558396100997925</v>
      </c>
      <c r="BB1097">
        <v>0.57882803678512573</v>
      </c>
      <c r="BC1097">
        <v>0.59505665302276611</v>
      </c>
      <c r="BD1097">
        <v>0.9674803614616394</v>
      </c>
      <c r="BE1097">
        <v>61.578105926513672</v>
      </c>
      <c r="BF1097">
        <v>60.576705932617188</v>
      </c>
      <c r="BG1097">
        <v>59.834068298339844</v>
      </c>
      <c r="BH1097">
        <v>57.929019927978516</v>
      </c>
      <c r="BI1097">
        <v>57.794841766357422</v>
      </c>
      <c r="BJ1097">
        <v>56.730354309082031</v>
      </c>
      <c r="BK1097">
        <v>56.895931243896484</v>
      </c>
      <c r="BL1097">
        <v>59.439895629882813</v>
      </c>
      <c r="BM1097">
        <v>64.057472229003906</v>
      </c>
      <c r="BN1097">
        <v>67.637039184570313</v>
      </c>
      <c r="BO1097">
        <v>70.744392395019531</v>
      </c>
      <c r="BP1097">
        <v>73.087287902832031</v>
      </c>
      <c r="BQ1097">
        <v>74.0152587890625</v>
      </c>
      <c r="BR1097">
        <v>74.626518249511719</v>
      </c>
      <c r="BS1097">
        <v>74.189781188964844</v>
      </c>
      <c r="BT1097">
        <v>74.1597900390625</v>
      </c>
      <c r="BU1097">
        <v>73.046951293945313</v>
      </c>
      <c r="BV1097">
        <v>72.566246032714844</v>
      </c>
      <c r="BW1097">
        <v>71.263504028320313</v>
      </c>
      <c r="BX1097">
        <v>68.599334716796875</v>
      </c>
      <c r="BY1097">
        <v>64.654869079589844</v>
      </c>
      <c r="BZ1097">
        <v>63.350734710693359</v>
      </c>
      <c r="CA1097">
        <v>62.375057220458984</v>
      </c>
      <c r="CB1097">
        <v>61.042034149169922</v>
      </c>
      <c r="CC1097">
        <v>3.2402639389038086</v>
      </c>
      <c r="CD1097">
        <v>2.5843827724456787</v>
      </c>
      <c r="CE1097">
        <v>2.1740517616271973</v>
      </c>
      <c r="CF1097">
        <v>2.8259720802307129</v>
      </c>
      <c r="CG1097">
        <v>3.430199146270752</v>
      </c>
      <c r="CH1097">
        <v>4.180422306060791</v>
      </c>
      <c r="CI1097">
        <v>3.7333371639251709</v>
      </c>
      <c r="CJ1097">
        <v>3.6158416271209717</v>
      </c>
      <c r="CK1097">
        <v>1.9577877521514893</v>
      </c>
      <c r="CL1097">
        <v>3.5637335777282715</v>
      </c>
      <c r="CM1097">
        <v>3.3511638641357422</v>
      </c>
      <c r="CN1097">
        <v>3.23960280418396</v>
      </c>
      <c r="CO1097">
        <v>2.9731671810150146</v>
      </c>
      <c r="CP1097">
        <v>2.8434414863586426</v>
      </c>
      <c r="CQ1097">
        <v>3.0242626667022705</v>
      </c>
      <c r="CR1097">
        <v>4.0142755508422852</v>
      </c>
      <c r="CS1097">
        <v>3.2667908668518066</v>
      </c>
      <c r="CT1097">
        <v>3.3479282855987549</v>
      </c>
      <c r="CU1097">
        <v>3.8896863460540771</v>
      </c>
      <c r="CV1097">
        <v>4.4249386787414551</v>
      </c>
      <c r="CW1097">
        <v>4.7647895812988281</v>
      </c>
      <c r="CX1097">
        <v>5.0481600761413574</v>
      </c>
      <c r="CY1097">
        <v>4.495577335357666</v>
      </c>
      <c r="CZ1097">
        <v>3.9397423267364502</v>
      </c>
    </row>
    <row r="1098" spans="1:104" x14ac:dyDescent="0.25">
      <c r="A1098" t="s">
        <v>1193</v>
      </c>
      <c r="B1098" t="s">
        <v>24</v>
      </c>
      <c r="C1098" t="s">
        <v>26</v>
      </c>
      <c r="D1098" t="s">
        <v>186</v>
      </c>
      <c r="E1098" t="s">
        <v>182</v>
      </c>
      <c r="F1098">
        <v>2023</v>
      </c>
      <c r="G1098" t="s">
        <v>173</v>
      </c>
      <c r="H1098">
        <v>5</v>
      </c>
      <c r="I1098">
        <v>137.8375244140625</v>
      </c>
      <c r="J1098">
        <v>134.65025329589844</v>
      </c>
      <c r="K1098">
        <v>132.05227661132812</v>
      </c>
      <c r="L1098">
        <v>131.82051086425781</v>
      </c>
      <c r="M1098">
        <v>137.22079467773437</v>
      </c>
      <c r="N1098">
        <v>149.58979797363281</v>
      </c>
      <c r="O1098">
        <v>164.171630859375</v>
      </c>
      <c r="P1098">
        <v>180.96849060058594</v>
      </c>
      <c r="Q1098">
        <v>193.41035461425781</v>
      </c>
      <c r="R1098">
        <v>200.64082336425781</v>
      </c>
      <c r="S1098">
        <v>206.44410705566406</v>
      </c>
      <c r="T1098">
        <v>208.31629943847656</v>
      </c>
      <c r="U1098">
        <v>209.08512878417969</v>
      </c>
      <c r="V1098">
        <v>209.42727661132812</v>
      </c>
      <c r="W1098">
        <v>206.67141723632812</v>
      </c>
      <c r="X1098">
        <v>199.82160949707031</v>
      </c>
      <c r="Y1098">
        <v>191.72312927246094</v>
      </c>
      <c r="Z1098">
        <v>183.08149719238281</v>
      </c>
      <c r="AA1098">
        <v>174.23564147949219</v>
      </c>
      <c r="AB1098">
        <v>171.88351440429688</v>
      </c>
      <c r="AC1098">
        <v>170.04945373535156</v>
      </c>
      <c r="AD1098">
        <v>161.08705139160156</v>
      </c>
      <c r="AE1098">
        <v>153.75648498535156</v>
      </c>
      <c r="AF1098">
        <v>146.92857360839844</v>
      </c>
      <c r="AG1098">
        <v>-0.20375236868858337</v>
      </c>
      <c r="AH1098">
        <v>0.61911332607269287</v>
      </c>
      <c r="AI1098">
        <v>0.13088925182819366</v>
      </c>
      <c r="AJ1098">
        <v>0.34196910262107849</v>
      </c>
      <c r="AK1098">
        <v>-0.53028327226638794</v>
      </c>
      <c r="AL1098">
        <v>-1.0449514389038086</v>
      </c>
      <c r="AM1098">
        <v>-2.5916619300842285</v>
      </c>
      <c r="AN1098">
        <v>-2.0178956985473633</v>
      </c>
      <c r="AO1098">
        <v>-0.56614351272583008</v>
      </c>
      <c r="AP1098">
        <v>0.97168165445327759</v>
      </c>
      <c r="AQ1098">
        <v>4.4560284614562988</v>
      </c>
      <c r="AR1098">
        <v>16.161783218383789</v>
      </c>
      <c r="AS1098">
        <v>15.898571968078613</v>
      </c>
      <c r="AT1098">
        <v>14.687652587890625</v>
      </c>
      <c r="AU1098">
        <v>13.809567451477051</v>
      </c>
      <c r="AV1098">
        <v>12.977879524230957</v>
      </c>
      <c r="AW1098">
        <v>12.910866737365723</v>
      </c>
      <c r="AX1098">
        <v>10.460326194763184</v>
      </c>
      <c r="AY1098">
        <v>2.8525869846343994</v>
      </c>
      <c r="AZ1098">
        <v>1.9129506349563599</v>
      </c>
      <c r="BA1098">
        <v>1.6368536949157715</v>
      </c>
      <c r="BB1098">
        <v>0.82863682508468628</v>
      </c>
      <c r="BC1098">
        <v>0.8557780385017395</v>
      </c>
      <c r="BD1098">
        <v>1.1694341897964478</v>
      </c>
      <c r="BE1098">
        <v>62.168674468994141</v>
      </c>
      <c r="BF1098">
        <v>61.918678283691406</v>
      </c>
      <c r="BG1098">
        <v>61.668674468994141</v>
      </c>
      <c r="BH1098">
        <v>60.948493957519531</v>
      </c>
      <c r="BI1098">
        <v>60.549404144287109</v>
      </c>
      <c r="BJ1098">
        <v>59.924636840820312</v>
      </c>
      <c r="BK1098">
        <v>61.736495971679687</v>
      </c>
      <c r="BL1098">
        <v>63.926101684570313</v>
      </c>
      <c r="BM1098">
        <v>67.268241882324219</v>
      </c>
      <c r="BN1098">
        <v>70.831504821777344</v>
      </c>
      <c r="BO1098">
        <v>73.593612670898438</v>
      </c>
      <c r="BP1098">
        <v>74.605537414550781</v>
      </c>
      <c r="BQ1098">
        <v>74.01104736328125</v>
      </c>
      <c r="BR1098">
        <v>74.712699890136719</v>
      </c>
      <c r="BS1098">
        <v>75.323959350585938</v>
      </c>
      <c r="BT1098">
        <v>74.513862609863281</v>
      </c>
      <c r="BU1098">
        <v>73.737953186035156</v>
      </c>
      <c r="BV1098">
        <v>72.661369323730469</v>
      </c>
      <c r="BW1098">
        <v>71.405227661132812</v>
      </c>
      <c r="BX1098">
        <v>68.555717468261719</v>
      </c>
      <c r="BY1098">
        <v>66.739479064941406</v>
      </c>
      <c r="BZ1098">
        <v>65.790634155273438</v>
      </c>
      <c r="CA1098">
        <v>65.540634155273437</v>
      </c>
      <c r="CB1098">
        <v>64.353713989257813</v>
      </c>
      <c r="CC1098">
        <v>3.1340868473052979</v>
      </c>
      <c r="CD1098">
        <v>2.5156049728393555</v>
      </c>
      <c r="CE1098">
        <v>2.1143255233764648</v>
      </c>
      <c r="CF1098">
        <v>2.7631170749664307</v>
      </c>
      <c r="CG1098">
        <v>3.3736028671264648</v>
      </c>
      <c r="CH1098">
        <v>4.1168270111083984</v>
      </c>
      <c r="CI1098">
        <v>3.6542050838470459</v>
      </c>
      <c r="CJ1098">
        <v>3.6037170886993408</v>
      </c>
      <c r="CK1098">
        <v>1.9805288314819336</v>
      </c>
      <c r="CL1098">
        <v>3.6085584163665771</v>
      </c>
      <c r="CM1098">
        <v>3.3780288696289063</v>
      </c>
      <c r="CN1098">
        <v>3.2655885219573975</v>
      </c>
      <c r="CO1098">
        <v>2.9848952293395996</v>
      </c>
      <c r="CP1098">
        <v>2.8348903656005859</v>
      </c>
      <c r="CQ1098">
        <v>3.0090692043304443</v>
      </c>
      <c r="CR1098">
        <v>3.9858577251434326</v>
      </c>
      <c r="CS1098">
        <v>3.2380204200744629</v>
      </c>
      <c r="CT1098">
        <v>3.3151357173919678</v>
      </c>
      <c r="CU1098">
        <v>3.8488433361053467</v>
      </c>
      <c r="CV1098">
        <v>4.3548974990844727</v>
      </c>
      <c r="CW1098">
        <v>4.6981201171875</v>
      </c>
      <c r="CX1098">
        <v>4.9209470748901367</v>
      </c>
      <c r="CY1098">
        <v>4.3912467956542969</v>
      </c>
      <c r="CZ1098">
        <v>3.8350815773010254</v>
      </c>
    </row>
    <row r="1099" spans="1:104" x14ac:dyDescent="0.25">
      <c r="A1099" t="s">
        <v>1194</v>
      </c>
      <c r="B1099" t="s">
        <v>24</v>
      </c>
      <c r="C1099" t="s">
        <v>26</v>
      </c>
      <c r="D1099" t="s">
        <v>186</v>
      </c>
      <c r="E1099" t="s">
        <v>182</v>
      </c>
      <c r="F1099">
        <v>2023</v>
      </c>
      <c r="G1099" t="s">
        <v>174</v>
      </c>
      <c r="H1099">
        <v>6</v>
      </c>
      <c r="I1099">
        <v>144.56573486328125</v>
      </c>
      <c r="J1099">
        <v>140.83833312988281</v>
      </c>
      <c r="K1099">
        <v>138.25323486328125</v>
      </c>
      <c r="L1099">
        <v>137.41413879394531</v>
      </c>
      <c r="M1099">
        <v>142.83395385742187</v>
      </c>
      <c r="N1099">
        <v>155.12904357910156</v>
      </c>
      <c r="O1099">
        <v>169.26982116699219</v>
      </c>
      <c r="P1099">
        <v>186.54901123046875</v>
      </c>
      <c r="Q1099">
        <v>197.25904846191406</v>
      </c>
      <c r="R1099">
        <v>205.07170104980469</v>
      </c>
      <c r="S1099">
        <v>212.50785827636719</v>
      </c>
      <c r="T1099">
        <v>214.47895812988281</v>
      </c>
      <c r="U1099">
        <v>214.83171081542969</v>
      </c>
      <c r="V1099">
        <v>214.71482849121094</v>
      </c>
      <c r="W1099">
        <v>212.205322265625</v>
      </c>
      <c r="X1099">
        <v>206.39985656738281</v>
      </c>
      <c r="Y1099">
        <v>200.37112426757812</v>
      </c>
      <c r="Z1099">
        <v>191.56452941894531</v>
      </c>
      <c r="AA1099">
        <v>182.70162963867187</v>
      </c>
      <c r="AB1099">
        <v>177.00277709960937</v>
      </c>
      <c r="AC1099">
        <v>175.10295104980469</v>
      </c>
      <c r="AD1099">
        <v>166.68791198730469</v>
      </c>
      <c r="AE1099">
        <v>159.59292602539062</v>
      </c>
      <c r="AF1099">
        <v>152.73931884765625</v>
      </c>
      <c r="AG1099">
        <v>-0.20205818116664886</v>
      </c>
      <c r="AH1099">
        <v>0.64490091800689697</v>
      </c>
      <c r="AI1099">
        <v>0.14725001156330109</v>
      </c>
      <c r="AJ1099">
        <v>0.37399783730506897</v>
      </c>
      <c r="AK1099">
        <v>-0.5166621208190918</v>
      </c>
      <c r="AL1099">
        <v>-1.007943868637085</v>
      </c>
      <c r="AM1099">
        <v>-2.6105005741119385</v>
      </c>
      <c r="AN1099">
        <v>-1.9597036838531494</v>
      </c>
      <c r="AO1099">
        <v>-0.47316449880599976</v>
      </c>
      <c r="AP1099">
        <v>1.0392205715179443</v>
      </c>
      <c r="AQ1099">
        <v>4.6384639739990234</v>
      </c>
      <c r="AR1099">
        <v>16.73518180847168</v>
      </c>
      <c r="AS1099">
        <v>16.44444465637207</v>
      </c>
      <c r="AT1099">
        <v>15.161141395568848</v>
      </c>
      <c r="AU1099">
        <v>14.281305313110352</v>
      </c>
      <c r="AV1099">
        <v>13.566661834716797</v>
      </c>
      <c r="AW1099">
        <v>13.651763916015625</v>
      </c>
      <c r="AX1099">
        <v>11.127993583679199</v>
      </c>
      <c r="AY1099">
        <v>3.1605119705200195</v>
      </c>
      <c r="AZ1099">
        <v>2.0666022300720215</v>
      </c>
      <c r="BA1099">
        <v>1.7394459247589111</v>
      </c>
      <c r="BB1099">
        <v>0.91027569770812988</v>
      </c>
      <c r="BC1099">
        <v>0.94539797306060791</v>
      </c>
      <c r="BD1099">
        <v>1.2586972713470459</v>
      </c>
      <c r="BE1099">
        <v>63.076705932617187</v>
      </c>
      <c r="BF1099">
        <v>62.927616119384766</v>
      </c>
      <c r="BG1099">
        <v>62.225795745849609</v>
      </c>
      <c r="BH1099">
        <v>62.293437957763672</v>
      </c>
      <c r="BI1099">
        <v>61.341609954833984</v>
      </c>
      <c r="BJ1099">
        <v>61.834251403808594</v>
      </c>
      <c r="BK1099">
        <v>62.08880615234375</v>
      </c>
      <c r="BL1099">
        <v>64.344947814941406</v>
      </c>
      <c r="BM1099">
        <v>66.492630004882813</v>
      </c>
      <c r="BN1099">
        <v>68.82080078125</v>
      </c>
      <c r="BO1099">
        <v>71.3751220703125</v>
      </c>
      <c r="BP1099">
        <v>73.626693725585938</v>
      </c>
      <c r="BQ1099">
        <v>75.070976257324219</v>
      </c>
      <c r="BR1099">
        <v>75.813606262207031</v>
      </c>
      <c r="BS1099">
        <v>76.224624633789063</v>
      </c>
      <c r="BT1099">
        <v>76.066413879394531</v>
      </c>
      <c r="BU1099">
        <v>75.111618041992188</v>
      </c>
      <c r="BV1099">
        <v>74.174697875976562</v>
      </c>
      <c r="BW1099">
        <v>72.348098754882813</v>
      </c>
      <c r="BX1099">
        <v>70.349510192871094</v>
      </c>
      <c r="BY1099">
        <v>67.459197998046875</v>
      </c>
      <c r="BZ1099">
        <v>66.289054870605469</v>
      </c>
      <c r="CA1099">
        <v>65.575302124023438</v>
      </c>
      <c r="CB1099">
        <v>64.828285217285156</v>
      </c>
      <c r="CC1099">
        <v>3.2653720378875732</v>
      </c>
      <c r="CD1099">
        <v>2.6136772632598877</v>
      </c>
      <c r="CE1099">
        <v>2.1986565589904785</v>
      </c>
      <c r="CF1099">
        <v>2.8612370491027832</v>
      </c>
      <c r="CG1099">
        <v>3.4884378910064697</v>
      </c>
      <c r="CH1099">
        <v>4.2411723136901855</v>
      </c>
      <c r="CI1099">
        <v>3.7429518699645996</v>
      </c>
      <c r="CJ1099">
        <v>3.6899588108062744</v>
      </c>
      <c r="CK1099">
        <v>2.0066432952880859</v>
      </c>
      <c r="CL1099">
        <v>3.6620330810546875</v>
      </c>
      <c r="CM1099">
        <v>3.4530022144317627</v>
      </c>
      <c r="CN1099">
        <v>3.3397924900054932</v>
      </c>
      <c r="CO1099">
        <v>3.0465977191925049</v>
      </c>
      <c r="CP1099">
        <v>2.8871653079986572</v>
      </c>
      <c r="CQ1099">
        <v>3.0692377090454102</v>
      </c>
      <c r="CR1099">
        <v>4.0897669792175293</v>
      </c>
      <c r="CS1099">
        <v>3.3611137866973877</v>
      </c>
      <c r="CT1099">
        <v>3.4452111721038818</v>
      </c>
      <c r="CU1099">
        <v>4.0093016624450684</v>
      </c>
      <c r="CV1099">
        <v>4.4546003341674805</v>
      </c>
      <c r="CW1099">
        <v>4.8054671287536621</v>
      </c>
      <c r="CX1099">
        <v>5.0581722259521484</v>
      </c>
      <c r="CY1099">
        <v>4.527836799621582</v>
      </c>
      <c r="CZ1099">
        <v>3.9603164196014404</v>
      </c>
    </row>
    <row r="1100" spans="1:104" x14ac:dyDescent="0.25">
      <c r="A1100" t="s">
        <v>1195</v>
      </c>
      <c r="B1100" t="s">
        <v>24</v>
      </c>
      <c r="C1100" t="s">
        <v>26</v>
      </c>
      <c r="D1100" t="s">
        <v>186</v>
      </c>
      <c r="E1100" t="s">
        <v>182</v>
      </c>
      <c r="F1100">
        <v>2023</v>
      </c>
      <c r="G1100" t="s">
        <v>175</v>
      </c>
      <c r="H1100">
        <v>7</v>
      </c>
      <c r="I1100">
        <v>148.87435913085937</v>
      </c>
      <c r="J1100">
        <v>145.65092468261719</v>
      </c>
      <c r="K1100">
        <v>142.670654296875</v>
      </c>
      <c r="L1100">
        <v>142.40397644042969</v>
      </c>
      <c r="M1100">
        <v>148.6546630859375</v>
      </c>
      <c r="N1100">
        <v>162.94241333007812</v>
      </c>
      <c r="O1100">
        <v>177.38920593261719</v>
      </c>
      <c r="P1100">
        <v>193.01333618164062</v>
      </c>
      <c r="Q1100">
        <v>201.81814575195312</v>
      </c>
      <c r="R1100">
        <v>208.74848937988281</v>
      </c>
      <c r="S1100">
        <v>214.96318054199219</v>
      </c>
      <c r="T1100">
        <v>215.83721923828125</v>
      </c>
      <c r="U1100">
        <v>217.05926513671875</v>
      </c>
      <c r="V1100">
        <v>217.51605224609375</v>
      </c>
      <c r="W1100">
        <v>215.78497314453125</v>
      </c>
      <c r="X1100">
        <v>212.34089660644531</v>
      </c>
      <c r="Y1100">
        <v>207.40676879882812</v>
      </c>
      <c r="Z1100">
        <v>197.79476928710937</v>
      </c>
      <c r="AA1100">
        <v>187.91944885253906</v>
      </c>
      <c r="AB1100">
        <v>181.59028625488281</v>
      </c>
      <c r="AC1100">
        <v>179.439453125</v>
      </c>
      <c r="AD1100">
        <v>171.07948303222656</v>
      </c>
      <c r="AE1100">
        <v>163.68002319335937</v>
      </c>
      <c r="AF1100">
        <v>156.83816528320312</v>
      </c>
      <c r="AG1100">
        <v>-9.4913184642791748E-2</v>
      </c>
      <c r="AH1100">
        <v>0.65041208267211914</v>
      </c>
      <c r="AI1100">
        <v>0.26088535785675049</v>
      </c>
      <c r="AJ1100">
        <v>0.55531501770019531</v>
      </c>
      <c r="AK1100">
        <v>-0.20936916768550873</v>
      </c>
      <c r="AL1100">
        <v>-0.35480156540870667</v>
      </c>
      <c r="AM1100">
        <v>-2.1546642780303955</v>
      </c>
      <c r="AN1100">
        <v>-0.94759953022003174</v>
      </c>
      <c r="AO1100">
        <v>0.43394061923027039</v>
      </c>
      <c r="AP1100">
        <v>1.4598175287246704</v>
      </c>
      <c r="AQ1100">
        <v>5.0467596054077148</v>
      </c>
      <c r="AR1100">
        <v>17.561347961425781</v>
      </c>
      <c r="AS1100">
        <v>17.506889343261719</v>
      </c>
      <c r="AT1100">
        <v>16.223073959350586</v>
      </c>
      <c r="AU1100">
        <v>15.419034004211426</v>
      </c>
      <c r="AV1100">
        <v>15.431166648864746</v>
      </c>
      <c r="AW1100">
        <v>15.603387832641602</v>
      </c>
      <c r="AX1100">
        <v>13.185792922973633</v>
      </c>
      <c r="AY1100">
        <v>4.8121657371520996</v>
      </c>
      <c r="AZ1100">
        <v>2.9960720539093018</v>
      </c>
      <c r="BA1100">
        <v>2.2715890407562256</v>
      </c>
      <c r="BB1100">
        <v>1.4122756719589233</v>
      </c>
      <c r="BC1100">
        <v>1.4776533842086792</v>
      </c>
      <c r="BD1100">
        <v>1.6836482286453247</v>
      </c>
      <c r="BE1100">
        <v>68.03326416015625</v>
      </c>
      <c r="BF1100">
        <v>67.402069091796875</v>
      </c>
      <c r="BG1100">
        <v>67.099334716796875</v>
      </c>
      <c r="BH1100">
        <v>66.950248718261719</v>
      </c>
      <c r="BI1100">
        <v>66.789230346679688</v>
      </c>
      <c r="BJ1100">
        <v>66.789230346679688</v>
      </c>
      <c r="BK1100">
        <v>67.293785095214844</v>
      </c>
      <c r="BL1100">
        <v>68.590560913085937</v>
      </c>
      <c r="BM1100">
        <v>70.772796630859375</v>
      </c>
      <c r="BN1100">
        <v>73.721649169921875</v>
      </c>
      <c r="BO1100">
        <v>75.320976257324219</v>
      </c>
      <c r="BP1100">
        <v>73.96112060546875</v>
      </c>
      <c r="BQ1100">
        <v>74.727607727050781</v>
      </c>
      <c r="BR1100">
        <v>77.199363708496094</v>
      </c>
      <c r="BS1100">
        <v>78.956390380859375</v>
      </c>
      <c r="BT1100">
        <v>79.206565856933594</v>
      </c>
      <c r="BU1100">
        <v>80.251922607421875</v>
      </c>
      <c r="BV1100">
        <v>79.453750610351563</v>
      </c>
      <c r="BW1100">
        <v>75.807937622070313</v>
      </c>
      <c r="BX1100">
        <v>73.430488586425781</v>
      </c>
      <c r="BY1100">
        <v>71.957786560058594</v>
      </c>
      <c r="BZ1100">
        <v>71.448844909667969</v>
      </c>
      <c r="CA1100">
        <v>70.492454528808594</v>
      </c>
      <c r="CB1100">
        <v>70.197265625</v>
      </c>
      <c r="CC1100">
        <v>3.1953656673431396</v>
      </c>
      <c r="CD1100">
        <v>2.5679161548614502</v>
      </c>
      <c r="CE1100">
        <v>2.1550705432891846</v>
      </c>
      <c r="CF1100">
        <v>2.8171889781951904</v>
      </c>
      <c r="CG1100">
        <v>3.4504716396331787</v>
      </c>
      <c r="CH1100">
        <v>4.2343149185180664</v>
      </c>
      <c r="CI1100">
        <v>3.7273688316345215</v>
      </c>
      <c r="CJ1100">
        <v>3.6275489330291748</v>
      </c>
      <c r="CK1100">
        <v>1.9506251811981201</v>
      </c>
      <c r="CL1100">
        <v>3.5422813892364502</v>
      </c>
      <c r="CM1100">
        <v>3.3189332485198975</v>
      </c>
      <c r="CN1100">
        <v>3.1933016777038574</v>
      </c>
      <c r="CO1100">
        <v>2.9246542453765869</v>
      </c>
      <c r="CP1100">
        <v>2.7789335250854492</v>
      </c>
      <c r="CQ1100">
        <v>2.9654123783111572</v>
      </c>
      <c r="CR1100">
        <v>3.9976198673248291</v>
      </c>
      <c r="CS1100">
        <v>3.3052880764007568</v>
      </c>
      <c r="CT1100">
        <v>3.3793327808380127</v>
      </c>
      <c r="CU1100">
        <v>3.9182531833648682</v>
      </c>
      <c r="CV1100">
        <v>4.3425602912902832</v>
      </c>
      <c r="CW1100">
        <v>4.6789727210998535</v>
      </c>
      <c r="CX1100">
        <v>4.9336428642272949</v>
      </c>
      <c r="CY1100">
        <v>4.4127287864685059</v>
      </c>
      <c r="CZ1100">
        <v>3.863947868347168</v>
      </c>
    </row>
    <row r="1101" spans="1:104" x14ac:dyDescent="0.25">
      <c r="A1101" t="s">
        <v>1196</v>
      </c>
      <c r="B1101" t="s">
        <v>24</v>
      </c>
      <c r="C1101" t="s">
        <v>26</v>
      </c>
      <c r="D1101" t="s">
        <v>186</v>
      </c>
      <c r="E1101" t="s">
        <v>182</v>
      </c>
      <c r="F1101">
        <v>2023</v>
      </c>
      <c r="G1101" t="s">
        <v>176</v>
      </c>
      <c r="H1101">
        <v>8</v>
      </c>
      <c r="I1101">
        <v>155.38023376464844</v>
      </c>
      <c r="J1101">
        <v>151.58860778808594</v>
      </c>
      <c r="K1101">
        <v>148.57467651367187</v>
      </c>
      <c r="L1101">
        <v>148.17076110839844</v>
      </c>
      <c r="M1101">
        <v>154.71543884277344</v>
      </c>
      <c r="N1101">
        <v>170.740478515625</v>
      </c>
      <c r="O1101">
        <v>186.39634704589844</v>
      </c>
      <c r="P1101">
        <v>201.78538513183594</v>
      </c>
      <c r="Q1101">
        <v>213.28022766113281</v>
      </c>
      <c r="R1101">
        <v>222.13034057617187</v>
      </c>
      <c r="S1101">
        <v>230.57283020019531</v>
      </c>
      <c r="T1101">
        <v>232.71536254882812</v>
      </c>
      <c r="U1101">
        <v>234.48100280761719</v>
      </c>
      <c r="V1101">
        <v>234.94532775878906</v>
      </c>
      <c r="W1101">
        <v>233.23023986816406</v>
      </c>
      <c r="X1101">
        <v>227.65776062011719</v>
      </c>
      <c r="Y1101">
        <v>220.72062683105469</v>
      </c>
      <c r="Z1101">
        <v>211.52035522460938</v>
      </c>
      <c r="AA1101">
        <v>201.09461975097656</v>
      </c>
      <c r="AB1101">
        <v>195.1717529296875</v>
      </c>
      <c r="AC1101">
        <v>190.38279724121094</v>
      </c>
      <c r="AD1101">
        <v>180.52645874023437</v>
      </c>
      <c r="AE1101">
        <v>172.19515991210937</v>
      </c>
      <c r="AF1101">
        <v>164.64633178710937</v>
      </c>
      <c r="AG1101">
        <v>-3.6923233419656754E-3</v>
      </c>
      <c r="AH1101">
        <v>0.66543245315551758</v>
      </c>
      <c r="AI1101">
        <v>0.3646429181098938</v>
      </c>
      <c r="AJ1101">
        <v>0.72088295221328735</v>
      </c>
      <c r="AK1101">
        <v>6.0095097869634628E-2</v>
      </c>
      <c r="AL1101">
        <v>0.22088135778903961</v>
      </c>
      <c r="AM1101">
        <v>-1.7761708498001099</v>
      </c>
      <c r="AN1101">
        <v>-9.1427795588970184E-2</v>
      </c>
      <c r="AO1101">
        <v>1.2304729223251343</v>
      </c>
      <c r="AP1101">
        <v>1.8943419456481934</v>
      </c>
      <c r="AQ1101">
        <v>5.7117304801940918</v>
      </c>
      <c r="AR1101">
        <v>19.534854888916016</v>
      </c>
      <c r="AS1101">
        <v>19.661188125610352</v>
      </c>
      <c r="AT1101">
        <v>18.245323181152344</v>
      </c>
      <c r="AU1101">
        <v>17.421306610107422</v>
      </c>
      <c r="AV1101">
        <v>17.79034423828125</v>
      </c>
      <c r="AW1101">
        <v>17.845817565917969</v>
      </c>
      <c r="AX1101">
        <v>15.539140701293945</v>
      </c>
      <c r="AY1101">
        <v>6.4724760055541992</v>
      </c>
      <c r="AZ1101">
        <v>3.9698317050933838</v>
      </c>
      <c r="BA1101">
        <v>2.8267567157745361</v>
      </c>
      <c r="BB1101">
        <v>1.8944497108459473</v>
      </c>
      <c r="BC1101">
        <v>1.9785734415054321</v>
      </c>
      <c r="BD1101">
        <v>2.0919394493103027</v>
      </c>
      <c r="BE1101">
        <v>71.22296142578125</v>
      </c>
      <c r="BF1101">
        <v>71.432502746582031</v>
      </c>
      <c r="BG1101">
        <v>70.780776977539062</v>
      </c>
      <c r="BH1101">
        <v>70.608283996582031</v>
      </c>
      <c r="BI1101">
        <v>70.3927001953125</v>
      </c>
      <c r="BJ1101">
        <v>69.875816345214844</v>
      </c>
      <c r="BK1101">
        <v>69.995086669921875</v>
      </c>
      <c r="BL1101">
        <v>69.666275024414063</v>
      </c>
      <c r="BM1101">
        <v>71.285499572753906</v>
      </c>
      <c r="BN1101">
        <v>73.974647521972656</v>
      </c>
      <c r="BO1101">
        <v>77.500099182128906</v>
      </c>
      <c r="BP1101">
        <v>80.02301025390625</v>
      </c>
      <c r="BQ1101">
        <v>81.442459106445312</v>
      </c>
      <c r="BR1101">
        <v>82.138633728027344</v>
      </c>
      <c r="BS1101">
        <v>81.69293212890625</v>
      </c>
      <c r="BT1101">
        <v>81.462677001953125</v>
      </c>
      <c r="BU1101">
        <v>80.787971496582031</v>
      </c>
      <c r="BV1101">
        <v>79.894058227539063</v>
      </c>
      <c r="BW1101">
        <v>77.185455322265625</v>
      </c>
      <c r="BX1101">
        <v>75.878349304199219</v>
      </c>
      <c r="BY1101">
        <v>74.109725952148438</v>
      </c>
      <c r="BZ1101">
        <v>73.300178527832031</v>
      </c>
      <c r="CA1101">
        <v>72.592704772949219</v>
      </c>
      <c r="CB1101">
        <v>72.508460998535156</v>
      </c>
      <c r="CC1101">
        <v>3.2404108047485352</v>
      </c>
      <c r="CD1101">
        <v>2.596463680267334</v>
      </c>
      <c r="CE1101">
        <v>2.179985523223877</v>
      </c>
      <c r="CF1101">
        <v>2.8478972911834717</v>
      </c>
      <c r="CG1101">
        <v>3.4893863201141357</v>
      </c>
      <c r="CH1101">
        <v>4.3112893104553223</v>
      </c>
      <c r="CI1101">
        <v>3.8055307865142822</v>
      </c>
      <c r="CJ1101">
        <v>3.6847608089447021</v>
      </c>
      <c r="CK1101">
        <v>2.002718448638916</v>
      </c>
      <c r="CL1101">
        <v>3.6623215675354004</v>
      </c>
      <c r="CM1101">
        <v>3.4596982002258301</v>
      </c>
      <c r="CN1101">
        <v>3.3452343940734863</v>
      </c>
      <c r="CO1101">
        <v>3.0695176124572754</v>
      </c>
      <c r="CP1101">
        <v>2.9163093566894531</v>
      </c>
      <c r="CQ1101">
        <v>3.113520622253418</v>
      </c>
      <c r="CR1101">
        <v>4.1640081405639648</v>
      </c>
      <c r="CS1101">
        <v>3.4167907238006592</v>
      </c>
      <c r="CT1101">
        <v>3.5104081630706787</v>
      </c>
      <c r="CU1101">
        <v>4.0740275382995605</v>
      </c>
      <c r="CV1101">
        <v>4.5371494293212891</v>
      </c>
      <c r="CW1101">
        <v>4.824857234954834</v>
      </c>
      <c r="CX1101">
        <v>5.0593056678771973</v>
      </c>
      <c r="CY1101">
        <v>4.5105009078979492</v>
      </c>
      <c r="CZ1101">
        <v>3.9409844875335693</v>
      </c>
    </row>
    <row r="1102" spans="1:104" x14ac:dyDescent="0.25">
      <c r="A1102" t="s">
        <v>1197</v>
      </c>
      <c r="B1102" t="s">
        <v>24</v>
      </c>
      <c r="C1102" t="s">
        <v>26</v>
      </c>
      <c r="D1102" t="s">
        <v>186</v>
      </c>
      <c r="E1102" t="s">
        <v>182</v>
      </c>
      <c r="F1102">
        <v>2023</v>
      </c>
      <c r="G1102" t="s">
        <v>177</v>
      </c>
      <c r="H1102">
        <v>9</v>
      </c>
      <c r="I1102">
        <v>152.08486938476562</v>
      </c>
      <c r="J1102">
        <v>148.511474609375</v>
      </c>
      <c r="K1102">
        <v>145.71493530273437</v>
      </c>
      <c r="L1102">
        <v>145.69987487792969</v>
      </c>
      <c r="M1102">
        <v>153.26239013671875</v>
      </c>
      <c r="N1102">
        <v>169.19148254394531</v>
      </c>
      <c r="O1102">
        <v>188.49917602539062</v>
      </c>
      <c r="P1102">
        <v>204.13006591796875</v>
      </c>
      <c r="Q1102">
        <v>218.73397827148437</v>
      </c>
      <c r="R1102">
        <v>229.88356018066406</v>
      </c>
      <c r="S1102">
        <v>237.90377807617187</v>
      </c>
      <c r="T1102">
        <v>240.30174255371094</v>
      </c>
      <c r="U1102">
        <v>241.77230834960937</v>
      </c>
      <c r="V1102">
        <v>241.785400390625</v>
      </c>
      <c r="W1102">
        <v>239.39344787597656</v>
      </c>
      <c r="X1102">
        <v>231.43948364257812</v>
      </c>
      <c r="Y1102">
        <v>221.49751281738281</v>
      </c>
      <c r="Z1102">
        <v>211.50506591796875</v>
      </c>
      <c r="AA1102">
        <v>202.37335205078125</v>
      </c>
      <c r="AB1102">
        <v>198.60317993164062</v>
      </c>
      <c r="AC1102">
        <v>190.65313720703125</v>
      </c>
      <c r="AD1102">
        <v>179.43476867675781</v>
      </c>
      <c r="AE1102">
        <v>169.72744750976562</v>
      </c>
      <c r="AF1102">
        <v>161.97190856933594</v>
      </c>
      <c r="AG1102">
        <v>3.7079285830259323E-3</v>
      </c>
      <c r="AH1102">
        <v>0.6538010835647583</v>
      </c>
      <c r="AI1102">
        <v>0.36452260613441467</v>
      </c>
      <c r="AJ1102">
        <v>0.71836042404174805</v>
      </c>
      <c r="AK1102">
        <v>7.5157672166824341E-2</v>
      </c>
      <c r="AL1102">
        <v>0.25004512071609497</v>
      </c>
      <c r="AM1102">
        <v>-1.770704984664917</v>
      </c>
      <c r="AN1102">
        <v>-4.4695839285850525E-2</v>
      </c>
      <c r="AO1102">
        <v>1.3036315441131592</v>
      </c>
      <c r="AP1102">
        <v>1.9791092872619629</v>
      </c>
      <c r="AQ1102">
        <v>5.9040074348449707</v>
      </c>
      <c r="AR1102">
        <v>20.1927490234375</v>
      </c>
      <c r="AS1102">
        <v>20.30348014831543</v>
      </c>
      <c r="AT1102">
        <v>18.803312301635742</v>
      </c>
      <c r="AU1102">
        <v>17.913820266723633</v>
      </c>
      <c r="AV1102">
        <v>18.149038314819336</v>
      </c>
      <c r="AW1102">
        <v>17.972448348999023</v>
      </c>
      <c r="AX1102">
        <v>15.611318588256836</v>
      </c>
      <c r="AY1102">
        <v>6.5795812606811523</v>
      </c>
      <c r="AZ1102">
        <v>4.0804429054260254</v>
      </c>
      <c r="BA1102">
        <v>2.8540854454040527</v>
      </c>
      <c r="BB1102">
        <v>1.9047778844833374</v>
      </c>
      <c r="BC1102">
        <v>1.9709868431091309</v>
      </c>
      <c r="BD1102">
        <v>2.0731709003448486</v>
      </c>
      <c r="BE1102">
        <v>67.700065612792969</v>
      </c>
      <c r="BF1102">
        <v>67.248245239257813</v>
      </c>
      <c r="BG1102">
        <v>67.091789245605469</v>
      </c>
      <c r="BH1102">
        <v>65.852134704589844</v>
      </c>
      <c r="BI1102">
        <v>65.832847595214844</v>
      </c>
      <c r="BJ1102">
        <v>65.688316345214844</v>
      </c>
      <c r="BK1102">
        <v>66.447433471679688</v>
      </c>
      <c r="BL1102">
        <v>67.649261474609375</v>
      </c>
      <c r="BM1102">
        <v>71.878265380859375</v>
      </c>
      <c r="BN1102">
        <v>76.931007385253906</v>
      </c>
      <c r="BO1102">
        <v>82.431007385253906</v>
      </c>
      <c r="BP1102">
        <v>84.2833251953125</v>
      </c>
      <c r="BQ1102">
        <v>84.662940979003906</v>
      </c>
      <c r="BR1102">
        <v>84.280509948730469</v>
      </c>
      <c r="BS1102">
        <v>85.6041259765625</v>
      </c>
      <c r="BT1102">
        <v>87.057472229003906</v>
      </c>
      <c r="BU1102">
        <v>86.374946594238281</v>
      </c>
      <c r="BV1102">
        <v>85.272628784179688</v>
      </c>
      <c r="BW1102">
        <v>83.313438415527344</v>
      </c>
      <c r="BX1102">
        <v>79.661186218261719</v>
      </c>
      <c r="BY1102">
        <v>76.953231811523438</v>
      </c>
      <c r="BZ1102">
        <v>75.814666748046875</v>
      </c>
      <c r="CA1102">
        <v>74.435333251953125</v>
      </c>
      <c r="CB1102">
        <v>73.090385437011719</v>
      </c>
      <c r="CC1102">
        <v>3.1676058769226074</v>
      </c>
      <c r="CD1102">
        <v>2.5407965183258057</v>
      </c>
      <c r="CE1102">
        <v>2.1357161998748779</v>
      </c>
      <c r="CF1102">
        <v>2.7970404624938965</v>
      </c>
      <c r="CG1102">
        <v>3.4522542953491211</v>
      </c>
      <c r="CH1102">
        <v>4.2668333053588867</v>
      </c>
      <c r="CI1102">
        <v>3.8440663814544678</v>
      </c>
      <c r="CJ1102">
        <v>3.7232813835144043</v>
      </c>
      <c r="CK1102">
        <v>2.0514459609985352</v>
      </c>
      <c r="CL1102">
        <v>3.7866318225860596</v>
      </c>
      <c r="CM1102">
        <v>3.5662975311279297</v>
      </c>
      <c r="CN1102">
        <v>3.4503252506256104</v>
      </c>
      <c r="CO1102">
        <v>3.1612284183502197</v>
      </c>
      <c r="CP1102">
        <v>2.9977517127990723</v>
      </c>
      <c r="CQ1102">
        <v>3.1917188167572021</v>
      </c>
      <c r="CR1102">
        <v>4.2281284332275391</v>
      </c>
      <c r="CS1102">
        <v>3.4244050979614258</v>
      </c>
      <c r="CT1102">
        <v>3.5056097507476807</v>
      </c>
      <c r="CU1102">
        <v>4.0953335762023926</v>
      </c>
      <c r="CV1102">
        <v>4.611872673034668</v>
      </c>
      <c r="CW1102">
        <v>4.8266391754150391</v>
      </c>
      <c r="CX1102">
        <v>5.023099422454834</v>
      </c>
      <c r="CY1102">
        <v>4.4404535293579102</v>
      </c>
      <c r="CZ1102">
        <v>3.8722760677337646</v>
      </c>
    </row>
    <row r="1103" spans="1:104" x14ac:dyDescent="0.25">
      <c r="A1103" t="s">
        <v>1198</v>
      </c>
      <c r="B1103" t="s">
        <v>24</v>
      </c>
      <c r="C1103" t="s">
        <v>26</v>
      </c>
      <c r="D1103" t="s">
        <v>186</v>
      </c>
      <c r="E1103" t="s">
        <v>182</v>
      </c>
      <c r="F1103">
        <v>2023</v>
      </c>
      <c r="G1103" t="s">
        <v>178</v>
      </c>
      <c r="H1103">
        <v>10</v>
      </c>
      <c r="I1103">
        <v>150.18830871582031</v>
      </c>
      <c r="J1103">
        <v>146.48930358886719</v>
      </c>
      <c r="K1103">
        <v>143.45429992675781</v>
      </c>
      <c r="L1103">
        <v>142.69410705566406</v>
      </c>
      <c r="M1103">
        <v>148.84855651855469</v>
      </c>
      <c r="N1103">
        <v>161.57777404785156</v>
      </c>
      <c r="O1103">
        <v>179.16069030761719</v>
      </c>
      <c r="P1103">
        <v>193.96951293945312</v>
      </c>
      <c r="Q1103">
        <v>205.93374633789062</v>
      </c>
      <c r="R1103">
        <v>215.1314697265625</v>
      </c>
      <c r="S1103">
        <v>224.22727966308594</v>
      </c>
      <c r="T1103">
        <v>227.90220642089844</v>
      </c>
      <c r="U1103">
        <v>229.87376403808594</v>
      </c>
      <c r="V1103">
        <v>232.28915405273437</v>
      </c>
      <c r="W1103">
        <v>230.39215087890625</v>
      </c>
      <c r="X1103">
        <v>223.20404052734375</v>
      </c>
      <c r="Y1103">
        <v>214.19590759277344</v>
      </c>
      <c r="Z1103">
        <v>204.12548828125</v>
      </c>
      <c r="AA1103">
        <v>196.76657104492187</v>
      </c>
      <c r="AB1103">
        <v>190.06765747070312</v>
      </c>
      <c r="AC1103">
        <v>182.56460571289062</v>
      </c>
      <c r="AD1103">
        <v>171.72113037109375</v>
      </c>
      <c r="AE1103">
        <v>164.16941833496094</v>
      </c>
      <c r="AF1103">
        <v>157.87715148925781</v>
      </c>
      <c r="AG1103">
        <v>-0.13089509308338165</v>
      </c>
      <c r="AH1103">
        <v>0.65528970956802368</v>
      </c>
      <c r="AI1103">
        <v>0.22736290097236633</v>
      </c>
      <c r="AJ1103">
        <v>0.50493478775024414</v>
      </c>
      <c r="AK1103">
        <v>-0.30485799908638</v>
      </c>
      <c r="AL1103">
        <v>-0.5494195818901062</v>
      </c>
      <c r="AM1103">
        <v>-2.3448915481567383</v>
      </c>
      <c r="AN1103">
        <v>-1.263996958732605</v>
      </c>
      <c r="AO1103">
        <v>0.17497365176677704</v>
      </c>
      <c r="AP1103">
        <v>1.3862175941467285</v>
      </c>
      <c r="AQ1103">
        <v>5.1361331939697266</v>
      </c>
      <c r="AR1103">
        <v>18.288145065307617</v>
      </c>
      <c r="AS1103">
        <v>18.241422653198242</v>
      </c>
      <c r="AT1103">
        <v>17.035449981689453</v>
      </c>
      <c r="AU1103">
        <v>16.176729202270508</v>
      </c>
      <c r="AV1103">
        <v>15.774432182312012</v>
      </c>
      <c r="AW1103">
        <v>15.680075645446777</v>
      </c>
      <c r="AX1103">
        <v>13.109463691711426</v>
      </c>
      <c r="AY1103">
        <v>4.5733485221862793</v>
      </c>
      <c r="AZ1103">
        <v>2.8769121170043945</v>
      </c>
      <c r="BA1103">
        <v>2.167349100112915</v>
      </c>
      <c r="BB1103">
        <v>1.2839242219924927</v>
      </c>
      <c r="BC1103">
        <v>1.3424115180969238</v>
      </c>
      <c r="BD1103">
        <v>1.5868571996688843</v>
      </c>
      <c r="BE1103">
        <v>65.186569213867188</v>
      </c>
      <c r="BF1103">
        <v>64.641372680664063</v>
      </c>
      <c r="BG1103">
        <v>64.283088684082031</v>
      </c>
      <c r="BH1103">
        <v>63.778530120849609</v>
      </c>
      <c r="BI1103">
        <v>63.298004150390625</v>
      </c>
      <c r="BJ1103">
        <v>62.43060302734375</v>
      </c>
      <c r="BK1103">
        <v>62.651897430419922</v>
      </c>
      <c r="BL1103">
        <v>64.247016906738281</v>
      </c>
      <c r="BM1103">
        <v>67.668731689453125</v>
      </c>
      <c r="BN1103">
        <v>71.964096069335937</v>
      </c>
      <c r="BO1103">
        <v>75.164512634277344</v>
      </c>
      <c r="BP1103">
        <v>77.188377380371094</v>
      </c>
      <c r="BQ1103">
        <v>79.920478820800781</v>
      </c>
      <c r="BR1103">
        <v>80.888801574707031</v>
      </c>
      <c r="BS1103">
        <v>80.787879943847656</v>
      </c>
      <c r="BT1103">
        <v>80.381248474121094</v>
      </c>
      <c r="BU1103">
        <v>80.421890258789063</v>
      </c>
      <c r="BV1103">
        <v>80.025611877441406</v>
      </c>
      <c r="BW1103">
        <v>75.557296752929688</v>
      </c>
      <c r="BX1103">
        <v>71.73193359375</v>
      </c>
      <c r="BY1103">
        <v>69.749824523925781</v>
      </c>
      <c r="BZ1103">
        <v>68.1473388671875</v>
      </c>
      <c r="CA1103">
        <v>66.986320495605469</v>
      </c>
      <c r="CB1103">
        <v>66.279945373535156</v>
      </c>
      <c r="CC1103">
        <v>3.2657473087310791</v>
      </c>
      <c r="CD1103">
        <v>2.6162726879119873</v>
      </c>
      <c r="CE1103">
        <v>2.1949114799499512</v>
      </c>
      <c r="CF1103">
        <v>2.8596973419189453</v>
      </c>
      <c r="CG1103">
        <v>3.4999456405639648</v>
      </c>
      <c r="CH1103">
        <v>4.2529973983764648</v>
      </c>
      <c r="CI1103">
        <v>3.8140337467193604</v>
      </c>
      <c r="CJ1103">
        <v>3.6938648223876953</v>
      </c>
      <c r="CK1103">
        <v>2.0161926746368408</v>
      </c>
      <c r="CL1103">
        <v>3.7007286548614502</v>
      </c>
      <c r="CM1103">
        <v>3.5097882747650146</v>
      </c>
      <c r="CN1103">
        <v>3.4161214828491211</v>
      </c>
      <c r="CO1103">
        <v>3.1377048492431641</v>
      </c>
      <c r="CP1103">
        <v>3.0064961910247803</v>
      </c>
      <c r="CQ1103">
        <v>3.2068572044372559</v>
      </c>
      <c r="CR1103">
        <v>4.256831169128418</v>
      </c>
      <c r="CS1103">
        <v>3.457390308380127</v>
      </c>
      <c r="CT1103">
        <v>3.5325617790222168</v>
      </c>
      <c r="CU1103">
        <v>4.1563482284545898</v>
      </c>
      <c r="CV1103">
        <v>4.6036629676818848</v>
      </c>
      <c r="CW1103">
        <v>4.8203320503234863</v>
      </c>
      <c r="CX1103">
        <v>5.0183367729187012</v>
      </c>
      <c r="CY1103">
        <v>4.4837803840637207</v>
      </c>
      <c r="CZ1103">
        <v>3.9402713775634766</v>
      </c>
    </row>
    <row r="1104" spans="1:104" x14ac:dyDescent="0.25">
      <c r="A1104" t="s">
        <v>1199</v>
      </c>
      <c r="B1104" t="s">
        <v>24</v>
      </c>
      <c r="C1104" t="s">
        <v>26</v>
      </c>
      <c r="D1104" t="s">
        <v>186</v>
      </c>
      <c r="E1104" t="s">
        <v>182</v>
      </c>
      <c r="F1104">
        <v>2023</v>
      </c>
      <c r="G1104" t="s">
        <v>179</v>
      </c>
      <c r="H1104">
        <v>11</v>
      </c>
      <c r="I1104">
        <v>137.193115234375</v>
      </c>
      <c r="J1104">
        <v>134.03468322753906</v>
      </c>
      <c r="K1104">
        <v>131.85951232910156</v>
      </c>
      <c r="L1104">
        <v>131.94078063964844</v>
      </c>
      <c r="M1104">
        <v>138.26698303222656</v>
      </c>
      <c r="N1104">
        <v>148.96322631835937</v>
      </c>
      <c r="O1104">
        <v>163.2611083984375</v>
      </c>
      <c r="P1104">
        <v>178.24313354492187</v>
      </c>
      <c r="Q1104">
        <v>188.00579833984375</v>
      </c>
      <c r="R1104">
        <v>194.93338012695312</v>
      </c>
      <c r="S1104">
        <v>201.72035217285156</v>
      </c>
      <c r="T1104">
        <v>203.32929992675781</v>
      </c>
      <c r="U1104">
        <v>204.890380859375</v>
      </c>
      <c r="V1104">
        <v>206.71125793457031</v>
      </c>
      <c r="W1104">
        <v>204.87699890136719</v>
      </c>
      <c r="X1104">
        <v>198.00169372558594</v>
      </c>
      <c r="Y1104">
        <v>190.93217468261719</v>
      </c>
      <c r="Z1104">
        <v>184.21430969238281</v>
      </c>
      <c r="AA1104">
        <v>174.3077392578125</v>
      </c>
      <c r="AB1104">
        <v>167.06907653808594</v>
      </c>
      <c r="AC1104">
        <v>162.86917114257812</v>
      </c>
      <c r="AD1104">
        <v>154.79318237304687</v>
      </c>
      <c r="AE1104">
        <v>148.28915405273438</v>
      </c>
      <c r="AF1104">
        <v>143.23796081542969</v>
      </c>
      <c r="AG1104">
        <v>-0.30706372857093811</v>
      </c>
      <c r="AH1104">
        <v>0.62208700180053711</v>
      </c>
      <c r="AI1104">
        <v>2.767692506313324E-2</v>
      </c>
      <c r="AJ1104">
        <v>0.18506598472595215</v>
      </c>
      <c r="AK1104">
        <v>-0.82979273796081543</v>
      </c>
      <c r="AL1104">
        <v>-1.6491527557373047</v>
      </c>
      <c r="AM1104">
        <v>-3.0829184055328369</v>
      </c>
      <c r="AN1104">
        <v>-2.9298887252807617</v>
      </c>
      <c r="AO1104">
        <v>-1.3543578386306763</v>
      </c>
      <c r="AP1104">
        <v>0.58969956636428833</v>
      </c>
      <c r="AQ1104">
        <v>4.0217909812927246</v>
      </c>
      <c r="AR1104">
        <v>15.113016128540039</v>
      </c>
      <c r="AS1104">
        <v>14.768305778503418</v>
      </c>
      <c r="AT1104">
        <v>13.708797454833984</v>
      </c>
      <c r="AU1104">
        <v>12.88201904296875</v>
      </c>
      <c r="AV1104">
        <v>11.566293716430664</v>
      </c>
      <c r="AW1104">
        <v>11.579989433288574</v>
      </c>
      <c r="AX1104">
        <v>9.0356168746948242</v>
      </c>
      <c r="AY1104">
        <v>1.4928871393203735</v>
      </c>
      <c r="AZ1104">
        <v>1.1022578477859497</v>
      </c>
      <c r="BA1104">
        <v>1.148398756980896</v>
      </c>
      <c r="BB1104">
        <v>0.39128777384757996</v>
      </c>
      <c r="BC1104">
        <v>0.39980864524841309</v>
      </c>
      <c r="BD1104">
        <v>0.81109923124313354</v>
      </c>
      <c r="BE1104">
        <v>60.677082061767578</v>
      </c>
      <c r="BF1104">
        <v>60.751777648925781</v>
      </c>
      <c r="BG1104">
        <v>59.852855682373047</v>
      </c>
      <c r="BH1104">
        <v>59.509353637695313</v>
      </c>
      <c r="BI1104">
        <v>60.011924743652344</v>
      </c>
      <c r="BJ1104">
        <v>60.373386383056641</v>
      </c>
      <c r="BK1104">
        <v>59.575771331787109</v>
      </c>
      <c r="BL1104">
        <v>59.144382476806641</v>
      </c>
      <c r="BM1104">
        <v>61.612064361572266</v>
      </c>
      <c r="BN1104">
        <v>64.60968017578125</v>
      </c>
      <c r="BO1104">
        <v>67.226753234863281</v>
      </c>
      <c r="BP1104">
        <v>69.265289306640625</v>
      </c>
      <c r="BQ1104">
        <v>70.374649047851563</v>
      </c>
      <c r="BR1104">
        <v>70.772262573242188</v>
      </c>
      <c r="BS1104">
        <v>69.584564208984375</v>
      </c>
      <c r="BT1104">
        <v>69.265289306640625</v>
      </c>
      <c r="BU1104">
        <v>68.44696044921875</v>
      </c>
      <c r="BV1104">
        <v>66.549537658691406</v>
      </c>
      <c r="BW1104">
        <v>65.490653991699219</v>
      </c>
      <c r="BX1104">
        <v>64.274696350097656</v>
      </c>
      <c r="BY1104">
        <v>63.834892272949219</v>
      </c>
      <c r="BZ1104">
        <v>62.974510192871094</v>
      </c>
      <c r="CA1104">
        <v>62.296161651611328</v>
      </c>
      <c r="CB1104">
        <v>61.740741729736328</v>
      </c>
      <c r="CC1104">
        <v>3.3128724098205566</v>
      </c>
      <c r="CD1104">
        <v>2.6589512825012207</v>
      </c>
      <c r="CE1104">
        <v>2.2415666580200195</v>
      </c>
      <c r="CF1104">
        <v>2.9368462562561035</v>
      </c>
      <c r="CG1104">
        <v>3.6101160049438477</v>
      </c>
      <c r="CH1104">
        <v>4.3538861274719238</v>
      </c>
      <c r="CI1104">
        <v>3.8592252731323242</v>
      </c>
      <c r="CJ1104">
        <v>3.7698562145233154</v>
      </c>
      <c r="CK1104">
        <v>2.0443844795227051</v>
      </c>
      <c r="CL1104">
        <v>3.7244758605957031</v>
      </c>
      <c r="CM1104">
        <v>3.5067174434661865</v>
      </c>
      <c r="CN1104">
        <v>3.3850150108337402</v>
      </c>
      <c r="CO1104">
        <v>3.1061744689941406</v>
      </c>
      <c r="CP1104">
        <v>2.9715123176574707</v>
      </c>
      <c r="CQ1104">
        <v>3.1672983169555664</v>
      </c>
      <c r="CR1104">
        <v>4.1940884590148926</v>
      </c>
      <c r="CS1104">
        <v>3.4234640598297119</v>
      </c>
      <c r="CT1104">
        <v>3.541757345199585</v>
      </c>
      <c r="CU1104">
        <v>4.0887017250061035</v>
      </c>
      <c r="CV1104">
        <v>4.4930076599121094</v>
      </c>
      <c r="CW1104">
        <v>4.775691032409668</v>
      </c>
      <c r="CX1104">
        <v>5.021756649017334</v>
      </c>
      <c r="CY1104">
        <v>4.4973807334899902</v>
      </c>
      <c r="CZ1104">
        <v>3.9702858924865723</v>
      </c>
    </row>
    <row r="1105" spans="1:104" x14ac:dyDescent="0.25">
      <c r="A1105" t="s">
        <v>1200</v>
      </c>
      <c r="B1105" t="s">
        <v>24</v>
      </c>
      <c r="C1105" t="s">
        <v>26</v>
      </c>
      <c r="D1105" t="s">
        <v>186</v>
      </c>
      <c r="E1105" t="s">
        <v>182</v>
      </c>
      <c r="F1105">
        <v>2023</v>
      </c>
      <c r="G1105" t="s">
        <v>180</v>
      </c>
      <c r="H1105">
        <v>12</v>
      </c>
      <c r="I1105">
        <v>128.24961853027344</v>
      </c>
      <c r="J1105">
        <v>125.77256011962891</v>
      </c>
      <c r="K1105">
        <v>124.3497314453125</v>
      </c>
      <c r="L1105">
        <v>124.1199951171875</v>
      </c>
      <c r="M1105">
        <v>129.91213989257812</v>
      </c>
      <c r="N1105">
        <v>140.16816711425781</v>
      </c>
      <c r="O1105">
        <v>155.10220336914063</v>
      </c>
      <c r="P1105">
        <v>167.26704406738281</v>
      </c>
      <c r="Q1105">
        <v>173.6151123046875</v>
      </c>
      <c r="R1105">
        <v>176.17713928222656</v>
      </c>
      <c r="S1105">
        <v>177.4710693359375</v>
      </c>
      <c r="T1105">
        <v>175.80255126953125</v>
      </c>
      <c r="U1105">
        <v>174.73931884765625</v>
      </c>
      <c r="V1105">
        <v>174.10507202148437</v>
      </c>
      <c r="W1105">
        <v>172.16078186035156</v>
      </c>
      <c r="X1105">
        <v>168.24043273925781</v>
      </c>
      <c r="Y1105">
        <v>166.5184326171875</v>
      </c>
      <c r="Z1105">
        <v>165.57891845703125</v>
      </c>
      <c r="AA1105">
        <v>159.65748596191406</v>
      </c>
      <c r="AB1105">
        <v>154.07199096679687</v>
      </c>
      <c r="AC1105">
        <v>150.25636291503906</v>
      </c>
      <c r="AD1105">
        <v>144.45075988769531</v>
      </c>
      <c r="AE1105">
        <v>138.47142028808594</v>
      </c>
      <c r="AF1105">
        <v>133.34843444824219</v>
      </c>
      <c r="AG1105">
        <v>-0.51474535465240479</v>
      </c>
      <c r="AH1105">
        <v>0.61206942796707153</v>
      </c>
      <c r="AI1105">
        <v>-0.19829630851745605</v>
      </c>
      <c r="AJ1105">
        <v>-0.17047378420829773</v>
      </c>
      <c r="AK1105">
        <v>-1.4432060718536377</v>
      </c>
      <c r="AL1105">
        <v>-2.9376182556152344</v>
      </c>
      <c r="AM1105">
        <v>-4.0945768356323242</v>
      </c>
      <c r="AN1105">
        <v>-4.9003868103027344</v>
      </c>
      <c r="AO1105">
        <v>-3.0688855648040771</v>
      </c>
      <c r="AP1105">
        <v>-0.24562151730060577</v>
      </c>
      <c r="AQ1105">
        <v>2.8781945705413818</v>
      </c>
      <c r="AR1105">
        <v>11.747964859008789</v>
      </c>
      <c r="AS1105">
        <v>10.973579406738281</v>
      </c>
      <c r="AT1105">
        <v>9.990391731262207</v>
      </c>
      <c r="AU1105">
        <v>9.1943511962890625</v>
      </c>
      <c r="AV1105">
        <v>7.1327066421508789</v>
      </c>
      <c r="AW1105">
        <v>7.3682723045349121</v>
      </c>
      <c r="AX1105">
        <v>4.8392930030822754</v>
      </c>
      <c r="AY1105">
        <v>-1.6981439590454102</v>
      </c>
      <c r="AZ1105">
        <v>-0.69504481554031372</v>
      </c>
      <c r="BA1105">
        <v>0.11845480650663376</v>
      </c>
      <c r="BB1105">
        <v>-0.54422116279602051</v>
      </c>
      <c r="BC1105">
        <v>-0.6129116415977478</v>
      </c>
      <c r="BD1105">
        <v>-4.4016940519213676E-3</v>
      </c>
      <c r="BE1105">
        <v>50.32232666015625</v>
      </c>
      <c r="BF1105">
        <v>49.926219940185547</v>
      </c>
      <c r="BG1105">
        <v>49.004215240478516</v>
      </c>
      <c r="BH1105">
        <v>49.037651062011719</v>
      </c>
      <c r="BI1105">
        <v>48.222991943359375</v>
      </c>
      <c r="BJ1105">
        <v>47.906452178955078</v>
      </c>
      <c r="BK1105">
        <v>47.704631805419922</v>
      </c>
      <c r="BL1105">
        <v>47.225975036621094</v>
      </c>
      <c r="BM1105">
        <v>51.661190032958984</v>
      </c>
      <c r="BN1105">
        <v>56.846530914306641</v>
      </c>
      <c r="BO1105">
        <v>60.709365844726563</v>
      </c>
      <c r="BP1105">
        <v>62.236671447753906</v>
      </c>
      <c r="BQ1105">
        <v>63.749828338623047</v>
      </c>
      <c r="BR1105">
        <v>66.605293273925781</v>
      </c>
      <c r="BS1105">
        <v>65.73052978515625</v>
      </c>
      <c r="BT1105">
        <v>63.661014556884766</v>
      </c>
      <c r="BU1105">
        <v>62.188323974609375</v>
      </c>
      <c r="BV1105">
        <v>60.862667083740234</v>
      </c>
      <c r="BW1105">
        <v>60.007194519042969</v>
      </c>
      <c r="BX1105">
        <v>57.323734283447266</v>
      </c>
      <c r="BY1105">
        <v>56.240707397460938</v>
      </c>
      <c r="BZ1105">
        <v>54.734745025634766</v>
      </c>
      <c r="CA1105">
        <v>54.403301239013672</v>
      </c>
      <c r="CB1105">
        <v>54.09320068359375</v>
      </c>
      <c r="CC1105">
        <v>3.6648952960968018</v>
      </c>
      <c r="CD1105">
        <v>2.953263521194458</v>
      </c>
      <c r="CE1105">
        <v>2.5024123191833496</v>
      </c>
      <c r="CF1105">
        <v>3.2699193954467773</v>
      </c>
      <c r="CG1105">
        <v>4.0137486457824707</v>
      </c>
      <c r="CH1105">
        <v>4.8465051651000977</v>
      </c>
      <c r="CI1105">
        <v>4.3380560874938965</v>
      </c>
      <c r="CJ1105">
        <v>4.185880184173584</v>
      </c>
      <c r="CK1105">
        <v>2.2344861030578613</v>
      </c>
      <c r="CL1105">
        <v>3.9795336723327637</v>
      </c>
      <c r="CM1105">
        <v>3.6490225791931152</v>
      </c>
      <c r="CN1105">
        <v>3.4635701179504395</v>
      </c>
      <c r="CO1105">
        <v>3.1352419853210449</v>
      </c>
      <c r="CP1105">
        <v>2.961961030960083</v>
      </c>
      <c r="CQ1105">
        <v>3.1506862640380859</v>
      </c>
      <c r="CR1105">
        <v>4.217806339263916</v>
      </c>
      <c r="CS1105">
        <v>3.5348019599914551</v>
      </c>
      <c r="CT1105">
        <v>3.7681024074554443</v>
      </c>
      <c r="CU1105">
        <v>4.4326791763305664</v>
      </c>
      <c r="CV1105">
        <v>4.9077777862548828</v>
      </c>
      <c r="CW1105">
        <v>5.2183475494384766</v>
      </c>
      <c r="CX1105">
        <v>5.5348544120788574</v>
      </c>
      <c r="CY1105">
        <v>4.9694266319274902</v>
      </c>
      <c r="CZ1105">
        <v>4.3749136924743652</v>
      </c>
    </row>
    <row r="1106" spans="1:104" x14ac:dyDescent="0.25">
      <c r="A1106" t="s">
        <v>1201</v>
      </c>
      <c r="B1106" t="s">
        <v>24</v>
      </c>
      <c r="C1106" t="s">
        <v>26</v>
      </c>
      <c r="D1106" t="s">
        <v>186</v>
      </c>
      <c r="E1106" t="s">
        <v>182</v>
      </c>
      <c r="F1106">
        <v>2023</v>
      </c>
      <c r="G1106" t="s">
        <v>181</v>
      </c>
      <c r="H1106">
        <v>8</v>
      </c>
      <c r="I1106">
        <v>153.14027404785156</v>
      </c>
      <c r="J1106">
        <v>149.47737121582031</v>
      </c>
      <c r="K1106">
        <v>146.52903747558594</v>
      </c>
      <c r="L1106">
        <v>146.18128967285156</v>
      </c>
      <c r="M1106">
        <v>152.43977355957031</v>
      </c>
      <c r="N1106">
        <v>167.9609375</v>
      </c>
      <c r="O1106">
        <v>183.44944763183594</v>
      </c>
      <c r="P1106">
        <v>198.35693359375</v>
      </c>
      <c r="Q1106">
        <v>208.60496520996094</v>
      </c>
      <c r="R1106">
        <v>215.76560974121094</v>
      </c>
      <c r="S1106">
        <v>222.68959045410156</v>
      </c>
      <c r="T1106">
        <v>224.19664001464844</v>
      </c>
      <c r="U1106">
        <v>225.73101806640625</v>
      </c>
      <c r="V1106">
        <v>226.44560241699219</v>
      </c>
      <c r="W1106">
        <v>225.134521484375</v>
      </c>
      <c r="X1106">
        <v>219.99443054199219</v>
      </c>
      <c r="Y1106">
        <v>213.83306884765625</v>
      </c>
      <c r="Z1106">
        <v>205.25279235839844</v>
      </c>
      <c r="AA1106">
        <v>195.88084411621094</v>
      </c>
      <c r="AB1106">
        <v>190.54710388183594</v>
      </c>
      <c r="AC1106">
        <v>186.36311340332031</v>
      </c>
      <c r="AD1106">
        <v>177.10408020019531</v>
      </c>
      <c r="AE1106">
        <v>168.99267578125</v>
      </c>
      <c r="AF1106">
        <v>161.62869262695312</v>
      </c>
      <c r="AG1106">
        <v>-8.0256462097167969E-2</v>
      </c>
      <c r="AH1106">
        <v>0.66312015056610107</v>
      </c>
      <c r="AI1106">
        <v>0.28357154130935669</v>
      </c>
      <c r="AJ1106">
        <v>0.59510225057601929</v>
      </c>
      <c r="AK1106">
        <v>-0.16167692840099335</v>
      </c>
      <c r="AL1106">
        <v>-0.25001534819602966</v>
      </c>
      <c r="AM1106">
        <v>-2.1335990428924561</v>
      </c>
      <c r="AN1106">
        <v>-0.7984808087348938</v>
      </c>
      <c r="AO1106">
        <v>0.59882551431655884</v>
      </c>
      <c r="AP1106">
        <v>1.574971079826355</v>
      </c>
      <c r="AQ1106">
        <v>5.2824997901916504</v>
      </c>
      <c r="AR1106">
        <v>18.347021102905273</v>
      </c>
      <c r="AS1106">
        <v>18.338970184326172</v>
      </c>
      <c r="AT1106">
        <v>17.01666259765625</v>
      </c>
      <c r="AU1106">
        <v>16.225442886352539</v>
      </c>
      <c r="AV1106">
        <v>16.224271774291992</v>
      </c>
      <c r="AW1106">
        <v>16.325832366943359</v>
      </c>
      <c r="AX1106">
        <v>13.960205078125</v>
      </c>
      <c r="AY1106">
        <v>5.2707581520080566</v>
      </c>
      <c r="AZ1106">
        <v>3.2900617122650146</v>
      </c>
      <c r="BA1106">
        <v>2.4418535232543945</v>
      </c>
      <c r="BB1106">
        <v>1.5414940118789673</v>
      </c>
      <c r="BC1106">
        <v>1.6093189716339111</v>
      </c>
      <c r="BD1106">
        <v>1.7990034818649292</v>
      </c>
      <c r="BE1106">
        <v>67.508247375488281</v>
      </c>
      <c r="BF1106">
        <v>67.252609252929688</v>
      </c>
      <c r="BG1106">
        <v>66.799423217773438</v>
      </c>
      <c r="BH1106">
        <v>66.426025390625</v>
      </c>
      <c r="BI1106">
        <v>66.089096069335937</v>
      </c>
      <c r="BJ1106">
        <v>66.046897888183594</v>
      </c>
      <c r="BK1106">
        <v>66.456283569335938</v>
      </c>
      <c r="BL1106">
        <v>67.562767028808594</v>
      </c>
      <c r="BM1106">
        <v>70.1072998046875</v>
      </c>
      <c r="BN1106">
        <v>73.362022399902344</v>
      </c>
      <c r="BO1106">
        <v>76.656791687011719</v>
      </c>
      <c r="BP1106">
        <v>77.973533630371094</v>
      </c>
      <c r="BQ1106">
        <v>78.975997924804687</v>
      </c>
      <c r="BR1106">
        <v>79.8580322265625</v>
      </c>
      <c r="BS1106">
        <v>80.619522094726563</v>
      </c>
      <c r="BT1106">
        <v>80.948280334472656</v>
      </c>
      <c r="BU1106">
        <v>80.631614685058594</v>
      </c>
      <c r="BV1106">
        <v>79.698783874511719</v>
      </c>
      <c r="BW1106">
        <v>77.163726806640625</v>
      </c>
      <c r="BX1106">
        <v>74.829879760742187</v>
      </c>
      <c r="BY1106">
        <v>72.619979858398438</v>
      </c>
      <c r="BZ1106">
        <v>71.713188171386719</v>
      </c>
      <c r="CA1106">
        <v>70.773941040039063</v>
      </c>
      <c r="CB1106">
        <v>70.156105041503906</v>
      </c>
      <c r="CC1106">
        <v>3.2652485370635986</v>
      </c>
      <c r="CD1106">
        <v>2.6177377700805664</v>
      </c>
      <c r="CE1106">
        <v>2.1982440948486328</v>
      </c>
      <c r="CF1106">
        <v>2.8726732730865479</v>
      </c>
      <c r="CG1106">
        <v>3.5150983333587646</v>
      </c>
      <c r="CH1106">
        <v>4.3360519409179687</v>
      </c>
      <c r="CI1106">
        <v>3.8293180465698242</v>
      </c>
      <c r="CJ1106">
        <v>3.7033500671386719</v>
      </c>
      <c r="CK1106">
        <v>2.0027689933776855</v>
      </c>
      <c r="CL1106">
        <v>3.6368017196655273</v>
      </c>
      <c r="CM1106">
        <v>3.4159011840820312</v>
      </c>
      <c r="CN1106">
        <v>3.294996976852417</v>
      </c>
      <c r="CO1106">
        <v>3.0212390422821045</v>
      </c>
      <c r="CP1106">
        <v>2.8738157749176025</v>
      </c>
      <c r="CQ1106">
        <v>3.072965145111084</v>
      </c>
      <c r="CR1106">
        <v>4.1140937805175781</v>
      </c>
      <c r="CS1106">
        <v>3.3848097324371338</v>
      </c>
      <c r="CT1106">
        <v>3.4831745624542236</v>
      </c>
      <c r="CU1106">
        <v>4.0572323799133301</v>
      </c>
      <c r="CV1106">
        <v>4.5283012390136719</v>
      </c>
      <c r="CW1106">
        <v>4.8282690048217773</v>
      </c>
      <c r="CX1106">
        <v>5.0740070343017578</v>
      </c>
      <c r="CY1106">
        <v>4.5257234573364258</v>
      </c>
      <c r="CZ1106">
        <v>3.9554734230041504</v>
      </c>
    </row>
    <row r="1107" spans="1:104" x14ac:dyDescent="0.25">
      <c r="A1107" t="s">
        <v>1202</v>
      </c>
      <c r="B1107" t="s">
        <v>24</v>
      </c>
      <c r="C1107" t="s">
        <v>26</v>
      </c>
      <c r="D1107" t="s">
        <v>186</v>
      </c>
      <c r="E1107" t="s">
        <v>182</v>
      </c>
      <c r="F1107">
        <v>2024</v>
      </c>
      <c r="G1107" t="s">
        <v>169</v>
      </c>
      <c r="H1107">
        <v>1</v>
      </c>
      <c r="I1107">
        <v>125.3287353515625</v>
      </c>
      <c r="J1107">
        <v>122.38428497314453</v>
      </c>
      <c r="K1107">
        <v>121.46444702148437</v>
      </c>
      <c r="L1107">
        <v>121.77702331542969</v>
      </c>
      <c r="M1107">
        <v>128.76063537597656</v>
      </c>
      <c r="N1107">
        <v>140.64549255371094</v>
      </c>
      <c r="O1107">
        <v>158.43734741210937</v>
      </c>
      <c r="P1107">
        <v>171.72528076171875</v>
      </c>
      <c r="Q1107">
        <v>176.22341918945312</v>
      </c>
      <c r="R1107">
        <v>176.83969116210937</v>
      </c>
      <c r="S1107">
        <v>178.31109619140625</v>
      </c>
      <c r="T1107">
        <v>175.47029113769531</v>
      </c>
      <c r="U1107">
        <v>174.36680603027344</v>
      </c>
      <c r="V1107">
        <v>173.2125244140625</v>
      </c>
      <c r="W1107">
        <v>169.99128723144531</v>
      </c>
      <c r="X1107">
        <v>166.0067138671875</v>
      </c>
      <c r="Y1107">
        <v>163.49058532714844</v>
      </c>
      <c r="Z1107">
        <v>161.96990966796875</v>
      </c>
      <c r="AA1107">
        <v>157.73300170898437</v>
      </c>
      <c r="AB1107">
        <v>151.86207580566406</v>
      </c>
      <c r="AC1107">
        <v>148.11788940429687</v>
      </c>
      <c r="AD1107">
        <v>142.13545227050781</v>
      </c>
      <c r="AE1107">
        <v>137.00619506835937</v>
      </c>
      <c r="AF1107">
        <v>132.03115844726562</v>
      </c>
      <c r="AG1107">
        <v>-0.58855265378952026</v>
      </c>
      <c r="AH1107">
        <v>0.59620237350463867</v>
      </c>
      <c r="AI1107">
        <v>-0.27700921893119812</v>
      </c>
      <c r="AJ1107">
        <v>-0.29460510611534119</v>
      </c>
      <c r="AK1107">
        <v>-1.6770423650741577</v>
      </c>
      <c r="AL1107">
        <v>-3.458655834197998</v>
      </c>
      <c r="AM1107">
        <v>-4.6114420890808105</v>
      </c>
      <c r="AN1107">
        <v>-5.8129806518554687</v>
      </c>
      <c r="AO1107">
        <v>-3.7681460380554199</v>
      </c>
      <c r="AP1107">
        <v>-0.5307801365852356</v>
      </c>
      <c r="AQ1107">
        <v>2.6132361888885498</v>
      </c>
      <c r="AR1107">
        <v>11.19456958770752</v>
      </c>
      <c r="AS1107">
        <v>10.308196067810059</v>
      </c>
      <c r="AT1107">
        <v>9.3423175811767578</v>
      </c>
      <c r="AU1107">
        <v>8.4960556030273437</v>
      </c>
      <c r="AV1107">
        <v>6.1208529472351074</v>
      </c>
      <c r="AW1107">
        <v>6.307685375213623</v>
      </c>
      <c r="AX1107">
        <v>3.616499662399292</v>
      </c>
      <c r="AY1107">
        <v>-2.7320456504821777</v>
      </c>
      <c r="AZ1107">
        <v>-1.2729560136795044</v>
      </c>
      <c r="BA1107">
        <v>-0.20669686794281006</v>
      </c>
      <c r="BB1107">
        <v>-0.87819266319274902</v>
      </c>
      <c r="BC1107">
        <v>-0.93402916193008423</v>
      </c>
      <c r="BD1107">
        <v>-0.2582353949546814</v>
      </c>
      <c r="BE1107">
        <v>49.779937744140625</v>
      </c>
      <c r="BF1107">
        <v>49.148738861083984</v>
      </c>
      <c r="BG1107">
        <v>48.559932708740234</v>
      </c>
      <c r="BH1107">
        <v>48.271167755126953</v>
      </c>
      <c r="BI1107">
        <v>47.498252868652344</v>
      </c>
      <c r="BJ1107">
        <v>47.019588470458984</v>
      </c>
      <c r="BK1107">
        <v>47.834255218505859</v>
      </c>
      <c r="BL1107">
        <v>47.075305938720703</v>
      </c>
      <c r="BM1107">
        <v>48.662887573242188</v>
      </c>
      <c r="BN1107">
        <v>52.036251068115234</v>
      </c>
      <c r="BO1107">
        <v>54.789230346679688</v>
      </c>
      <c r="BP1107">
        <v>56.973159790039063</v>
      </c>
      <c r="BQ1107">
        <v>58.643123626708984</v>
      </c>
      <c r="BR1107">
        <v>58.965156555175781</v>
      </c>
      <c r="BS1107">
        <v>59.066066741943359</v>
      </c>
      <c r="BT1107">
        <v>58.811504364013672</v>
      </c>
      <c r="BU1107">
        <v>57.795021057128906</v>
      </c>
      <c r="BV1107">
        <v>55.923236846923828</v>
      </c>
      <c r="BW1107">
        <v>54.085655212402344</v>
      </c>
      <c r="BX1107">
        <v>53.319168090820313</v>
      </c>
      <c r="BY1107">
        <v>50.868747711181641</v>
      </c>
      <c r="BZ1107">
        <v>49.240531921386719</v>
      </c>
      <c r="CA1107">
        <v>47.3502197265625</v>
      </c>
      <c r="CB1107">
        <v>46.071979522705078</v>
      </c>
      <c r="CC1107">
        <v>3.8064050674438477</v>
      </c>
      <c r="CD1107">
        <v>3.0534727573394775</v>
      </c>
      <c r="CE1107">
        <v>2.5970926284790039</v>
      </c>
      <c r="CF1107">
        <v>3.4091806411743164</v>
      </c>
      <c r="CG1107">
        <v>4.2283568382263184</v>
      </c>
      <c r="CH1107">
        <v>5.1704168319702148</v>
      </c>
      <c r="CI1107">
        <v>4.7101659774780273</v>
      </c>
      <c r="CJ1107">
        <v>4.5674591064453125</v>
      </c>
      <c r="CK1107">
        <v>2.4100866317749023</v>
      </c>
      <c r="CL1107">
        <v>4.2518091201782227</v>
      </c>
      <c r="CM1107">
        <v>3.8993816375732422</v>
      </c>
      <c r="CN1107">
        <v>3.6741924285888672</v>
      </c>
      <c r="CO1107">
        <v>3.3247368335723877</v>
      </c>
      <c r="CP1107">
        <v>3.131669282913208</v>
      </c>
      <c r="CQ1107">
        <v>3.3052136898040771</v>
      </c>
      <c r="CR1107">
        <v>4.4225568771362305</v>
      </c>
      <c r="CS1107">
        <v>3.6855854988098145</v>
      </c>
      <c r="CT1107">
        <v>3.9143810272216797</v>
      </c>
      <c r="CU1107">
        <v>4.6546688079833984</v>
      </c>
      <c r="CV1107">
        <v>5.1442289352416992</v>
      </c>
      <c r="CW1107">
        <v>5.4731631278991699</v>
      </c>
      <c r="CX1107">
        <v>5.8018865585327148</v>
      </c>
      <c r="CY1107">
        <v>5.2260665893554687</v>
      </c>
      <c r="CZ1107">
        <v>4.6028652191162109</v>
      </c>
    </row>
    <row r="1108" spans="1:104" x14ac:dyDescent="0.25">
      <c r="A1108" t="s">
        <v>1203</v>
      </c>
      <c r="B1108" t="s">
        <v>24</v>
      </c>
      <c r="C1108" t="s">
        <v>26</v>
      </c>
      <c r="D1108" t="s">
        <v>186</v>
      </c>
      <c r="E1108" t="s">
        <v>182</v>
      </c>
      <c r="F1108">
        <v>2024</v>
      </c>
      <c r="G1108" t="s">
        <v>170</v>
      </c>
      <c r="H1108">
        <v>2</v>
      </c>
      <c r="I1108">
        <v>127.89571380615234</v>
      </c>
      <c r="J1108">
        <v>124.61908721923828</v>
      </c>
      <c r="K1108">
        <v>123.14681243896484</v>
      </c>
      <c r="L1108">
        <v>123.76444244384766</v>
      </c>
      <c r="M1108">
        <v>129.96920776367187</v>
      </c>
      <c r="N1108">
        <v>141.41368103027344</v>
      </c>
      <c r="O1108">
        <v>158.68687438964844</v>
      </c>
      <c r="P1108">
        <v>169.48771667480469</v>
      </c>
      <c r="Q1108">
        <v>174.56326293945312</v>
      </c>
      <c r="R1108">
        <v>175.7823486328125</v>
      </c>
      <c r="S1108">
        <v>178.83625793457031</v>
      </c>
      <c r="T1108">
        <v>177.07344055175781</v>
      </c>
      <c r="U1108">
        <v>177.25215148925781</v>
      </c>
      <c r="V1108">
        <v>176.44032287597656</v>
      </c>
      <c r="W1108">
        <v>174.07511901855469</v>
      </c>
      <c r="X1108">
        <v>169.18232727050781</v>
      </c>
      <c r="Y1108">
        <v>164.76148986816406</v>
      </c>
      <c r="Z1108">
        <v>164.41517639160156</v>
      </c>
      <c r="AA1108">
        <v>162.45866394042969</v>
      </c>
      <c r="AB1108">
        <v>156.47874450683594</v>
      </c>
      <c r="AC1108">
        <v>152.40972900390625</v>
      </c>
      <c r="AD1108">
        <v>145.34147644042969</v>
      </c>
      <c r="AE1108">
        <v>138.98342895507812</v>
      </c>
      <c r="AF1108">
        <v>133.96882629394531</v>
      </c>
      <c r="AG1108">
        <v>-0.56798338890075684</v>
      </c>
      <c r="AH1108">
        <v>0.60594421625137329</v>
      </c>
      <c r="AI1108">
        <v>-0.24877050518989563</v>
      </c>
      <c r="AJ1108">
        <v>-0.25215521454811096</v>
      </c>
      <c r="AK1108">
        <v>-1.6004416942596436</v>
      </c>
      <c r="AL1108">
        <v>-3.2844395637512207</v>
      </c>
      <c r="AM1108">
        <v>-4.456974983215332</v>
      </c>
      <c r="AN1108">
        <v>-5.4385032653808594</v>
      </c>
      <c r="AO1108">
        <v>-3.4843072891235352</v>
      </c>
      <c r="AP1108">
        <v>-0.42057117819786072</v>
      </c>
      <c r="AQ1108">
        <v>2.7270576953887939</v>
      </c>
      <c r="AR1108">
        <v>11.515068054199219</v>
      </c>
      <c r="AS1108">
        <v>10.732379913330078</v>
      </c>
      <c r="AT1108">
        <v>9.7543716430664062</v>
      </c>
      <c r="AU1108">
        <v>8.9307889938354492</v>
      </c>
      <c r="AV1108">
        <v>6.5955562591552734</v>
      </c>
      <c r="AW1108">
        <v>6.712522029876709</v>
      </c>
      <c r="AX1108">
        <v>4.1069540977478027</v>
      </c>
      <c r="AY1108">
        <v>-2.3964920043945313</v>
      </c>
      <c r="AZ1108">
        <v>-1.0785441398620605</v>
      </c>
      <c r="BA1108">
        <v>-8.4341004490852356E-2</v>
      </c>
      <c r="BB1108">
        <v>-0.76900476217269897</v>
      </c>
      <c r="BC1108">
        <v>-0.81649446487426758</v>
      </c>
      <c r="BD1108">
        <v>-0.1605059951543808</v>
      </c>
      <c r="BE1108">
        <v>52.507492065429688</v>
      </c>
      <c r="BF1108">
        <v>52.279937744140625</v>
      </c>
      <c r="BG1108">
        <v>51.346004486083984</v>
      </c>
      <c r="BH1108">
        <v>49.761577606201172</v>
      </c>
      <c r="BI1108">
        <v>49.230182647705078</v>
      </c>
      <c r="BJ1108">
        <v>48.692356109619141</v>
      </c>
      <c r="BK1108">
        <v>48.127696990966797</v>
      </c>
      <c r="BL1108">
        <v>47.832500457763672</v>
      </c>
      <c r="BM1108">
        <v>50.938148498535156</v>
      </c>
      <c r="BN1108">
        <v>53.962173461914063</v>
      </c>
      <c r="BO1108">
        <v>56.701648712158203</v>
      </c>
      <c r="BP1108">
        <v>57.769763946533203</v>
      </c>
      <c r="BQ1108">
        <v>58.596351623535156</v>
      </c>
      <c r="BR1108">
        <v>58.986030578613281</v>
      </c>
      <c r="BS1108">
        <v>58.596351623535156</v>
      </c>
      <c r="BT1108">
        <v>58.031688690185547</v>
      </c>
      <c r="BU1108">
        <v>57.527130126953125</v>
      </c>
      <c r="BV1108">
        <v>56.484748840332031</v>
      </c>
      <c r="BW1108">
        <v>54.690952301025391</v>
      </c>
      <c r="BX1108">
        <v>53.588462829589844</v>
      </c>
      <c r="BY1108">
        <v>52.144649505615234</v>
      </c>
      <c r="BZ1108">
        <v>50.900440216064453</v>
      </c>
      <c r="CA1108">
        <v>49.947208404541016</v>
      </c>
      <c r="CB1108">
        <v>49.222648620605469</v>
      </c>
      <c r="CC1108">
        <v>3.794468879699707</v>
      </c>
      <c r="CD1108">
        <v>3.0374398231506348</v>
      </c>
      <c r="CE1108">
        <v>2.5723259449005127</v>
      </c>
      <c r="CF1108">
        <v>3.384742259979248</v>
      </c>
      <c r="CG1108">
        <v>4.1693167686462402</v>
      </c>
      <c r="CH1108">
        <v>5.0781960487365723</v>
      </c>
      <c r="CI1108">
        <v>4.608579158782959</v>
      </c>
      <c r="CJ1108">
        <v>4.4033994674682617</v>
      </c>
      <c r="CK1108">
        <v>2.3322055339813232</v>
      </c>
      <c r="CL1108">
        <v>4.1275887489318848</v>
      </c>
      <c r="CM1108">
        <v>3.8194241523742676</v>
      </c>
      <c r="CN1108">
        <v>3.6217553615570068</v>
      </c>
      <c r="CO1108">
        <v>3.301560640335083</v>
      </c>
      <c r="CP1108">
        <v>3.1161880493164063</v>
      </c>
      <c r="CQ1108">
        <v>3.3067114353179932</v>
      </c>
      <c r="CR1108">
        <v>4.4030017852783203</v>
      </c>
      <c r="CS1108">
        <v>3.6299111843109131</v>
      </c>
      <c r="CT1108">
        <v>3.8824071884155273</v>
      </c>
      <c r="CU1108">
        <v>4.6830048561096191</v>
      </c>
      <c r="CV1108">
        <v>5.1764254570007324</v>
      </c>
      <c r="CW1108">
        <v>5.4983987808227539</v>
      </c>
      <c r="CX1108">
        <v>5.7941493988037109</v>
      </c>
      <c r="CY1108">
        <v>5.1787891387939453</v>
      </c>
      <c r="CZ1108">
        <v>4.5624256134033203</v>
      </c>
    </row>
    <row r="1109" spans="1:104" x14ac:dyDescent="0.25">
      <c r="A1109" t="s">
        <v>1204</v>
      </c>
      <c r="B1109" t="s">
        <v>24</v>
      </c>
      <c r="C1109" t="s">
        <v>26</v>
      </c>
      <c r="D1109" t="s">
        <v>186</v>
      </c>
      <c r="E1109" t="s">
        <v>182</v>
      </c>
      <c r="F1109">
        <v>2024</v>
      </c>
      <c r="G1109" t="s">
        <v>171</v>
      </c>
      <c r="H1109">
        <v>3</v>
      </c>
      <c r="I1109">
        <v>130.35481262207031</v>
      </c>
      <c r="J1109">
        <v>127.2132568359375</v>
      </c>
      <c r="K1109">
        <v>125.21086883544922</v>
      </c>
      <c r="L1109">
        <v>124.62393951416016</v>
      </c>
      <c r="M1109">
        <v>129.00447082519531</v>
      </c>
      <c r="N1109">
        <v>140.66178894042969</v>
      </c>
      <c r="O1109">
        <v>158.6641845703125</v>
      </c>
      <c r="P1109">
        <v>170.05604553222656</v>
      </c>
      <c r="Q1109">
        <v>175.32441711425781</v>
      </c>
      <c r="R1109">
        <v>177.49850463867187</v>
      </c>
      <c r="S1109">
        <v>181.55300903320312</v>
      </c>
      <c r="T1109">
        <v>180.62596130371094</v>
      </c>
      <c r="U1109">
        <v>181.29928588867187</v>
      </c>
      <c r="V1109">
        <v>182.11663818359375</v>
      </c>
      <c r="W1109">
        <v>180.88764953613281</v>
      </c>
      <c r="X1109">
        <v>176.22300720214844</v>
      </c>
      <c r="Y1109">
        <v>171.28158569335937</v>
      </c>
      <c r="Z1109">
        <v>166.99110412597656</v>
      </c>
      <c r="AA1109">
        <v>163.32963562011719</v>
      </c>
      <c r="AB1109">
        <v>161.5457763671875</v>
      </c>
      <c r="AC1109">
        <v>157.98226928710937</v>
      </c>
      <c r="AD1109">
        <v>150.90548706054687</v>
      </c>
      <c r="AE1109">
        <v>143.34901428222656</v>
      </c>
      <c r="AF1109">
        <v>137.33287048339844</v>
      </c>
      <c r="AG1109">
        <v>-0.50548350811004639</v>
      </c>
      <c r="AH1109">
        <v>0.61029112339019775</v>
      </c>
      <c r="AI1109">
        <v>-0.18393461406230927</v>
      </c>
      <c r="AJ1109">
        <v>-0.14604556560516357</v>
      </c>
      <c r="AK1109">
        <v>-1.3801780939102173</v>
      </c>
      <c r="AL1109">
        <v>-2.8279304504394531</v>
      </c>
      <c r="AM1109">
        <v>-4.0816531181335449</v>
      </c>
      <c r="AN1109">
        <v>-4.7690911293029785</v>
      </c>
      <c r="AO1109">
        <v>-2.9206643104553223</v>
      </c>
      <c r="AP1109">
        <v>-0.17566117644309998</v>
      </c>
      <c r="AQ1109">
        <v>2.990123987197876</v>
      </c>
      <c r="AR1109">
        <v>12.170450210571289</v>
      </c>
      <c r="AS1109">
        <v>11.521603584289551</v>
      </c>
      <c r="AT1109">
        <v>10.590514183044434</v>
      </c>
      <c r="AU1109">
        <v>9.82464599609375</v>
      </c>
      <c r="AV1109">
        <v>7.7542438507080078</v>
      </c>
      <c r="AW1109">
        <v>7.8599472045898437</v>
      </c>
      <c r="AX1109">
        <v>5.2094159126281738</v>
      </c>
      <c r="AY1109">
        <v>-1.4260643720626831</v>
      </c>
      <c r="AZ1109">
        <v>-0.55004644393920898</v>
      </c>
      <c r="BA1109">
        <v>0.22399249672889709</v>
      </c>
      <c r="BB1109">
        <v>-0.49498111009597778</v>
      </c>
      <c r="BC1109">
        <v>-0.52206748723983765</v>
      </c>
      <c r="BD1109">
        <v>7.95326828956604E-2</v>
      </c>
      <c r="BE1109">
        <v>53.489303588867188</v>
      </c>
      <c r="BF1109">
        <v>52.996849060058594</v>
      </c>
      <c r="BG1109">
        <v>52.403472900390625</v>
      </c>
      <c r="BH1109">
        <v>51.111259460449219</v>
      </c>
      <c r="BI1109">
        <v>50.349334716796875</v>
      </c>
      <c r="BJ1109">
        <v>50.099334716796875</v>
      </c>
      <c r="BK1109">
        <v>50.382602691650391</v>
      </c>
      <c r="BL1109">
        <v>51.526954650878906</v>
      </c>
      <c r="BM1109">
        <v>54.628040313720703</v>
      </c>
      <c r="BN1109">
        <v>57.781864166259766</v>
      </c>
      <c r="BO1109">
        <v>59.783267974853516</v>
      </c>
      <c r="BP1109">
        <v>61.808700561523438</v>
      </c>
      <c r="BQ1109">
        <v>62.644702911376953</v>
      </c>
      <c r="BR1109">
        <v>62.207790374755859</v>
      </c>
      <c r="BS1109">
        <v>62.656627655029297</v>
      </c>
      <c r="BT1109">
        <v>62.270870208740234</v>
      </c>
      <c r="BU1109">
        <v>61.322032928466797</v>
      </c>
      <c r="BV1109">
        <v>59.151897430419922</v>
      </c>
      <c r="BW1109">
        <v>57.542037963867188</v>
      </c>
      <c r="BX1109">
        <v>56.376468658447266</v>
      </c>
      <c r="BY1109">
        <v>55.460891723632813</v>
      </c>
      <c r="BZ1109">
        <v>53.567592620849609</v>
      </c>
      <c r="CA1109">
        <v>53.070575714111328</v>
      </c>
      <c r="CB1109">
        <v>52.82513427734375</v>
      </c>
      <c r="CC1109">
        <v>3.6617052555084229</v>
      </c>
      <c r="CD1109">
        <v>2.9356265068054199</v>
      </c>
      <c r="CE1109">
        <v>2.4759557247161865</v>
      </c>
      <c r="CF1109">
        <v>3.2268595695495605</v>
      </c>
      <c r="CG1109">
        <v>3.918304443359375</v>
      </c>
      <c r="CH1109">
        <v>4.7828044891357422</v>
      </c>
      <c r="CI1109">
        <v>4.3630719184875488</v>
      </c>
      <c r="CJ1109">
        <v>4.1832313537597656</v>
      </c>
      <c r="CK1109">
        <v>2.2177338600158691</v>
      </c>
      <c r="CL1109">
        <v>3.9455797672271729</v>
      </c>
      <c r="CM1109">
        <v>3.6710188388824463</v>
      </c>
      <c r="CN1109">
        <v>3.4979372024536133</v>
      </c>
      <c r="CO1109">
        <v>3.1972339153289795</v>
      </c>
      <c r="CP1109">
        <v>3.0452780723571777</v>
      </c>
      <c r="CQ1109">
        <v>3.2533199787139893</v>
      </c>
      <c r="CR1109">
        <v>4.3421978950500488</v>
      </c>
      <c r="CS1109">
        <v>3.5728819370269775</v>
      </c>
      <c r="CT1109">
        <v>3.7342939376831055</v>
      </c>
      <c r="CU1109">
        <v>4.4571795463562012</v>
      </c>
      <c r="CV1109">
        <v>5.058598518371582</v>
      </c>
      <c r="CW1109">
        <v>5.3945217132568359</v>
      </c>
      <c r="CX1109">
        <v>5.696711540222168</v>
      </c>
      <c r="CY1109">
        <v>5.0576686859130859</v>
      </c>
      <c r="CZ1109">
        <v>4.428133487701416</v>
      </c>
    </row>
    <row r="1110" spans="1:104" x14ac:dyDescent="0.25">
      <c r="A1110" t="s">
        <v>1205</v>
      </c>
      <c r="B1110" t="s">
        <v>24</v>
      </c>
      <c r="C1110" t="s">
        <v>26</v>
      </c>
      <c r="D1110" t="s">
        <v>186</v>
      </c>
      <c r="E1110" t="s">
        <v>182</v>
      </c>
      <c r="F1110">
        <v>2024</v>
      </c>
      <c r="G1110" t="s">
        <v>172</v>
      </c>
      <c r="H1110">
        <v>4</v>
      </c>
      <c r="I1110">
        <v>137.74191284179687</v>
      </c>
      <c r="J1110">
        <v>133.7237548828125</v>
      </c>
      <c r="K1110">
        <v>131.27719116210937</v>
      </c>
      <c r="L1110">
        <v>130.32180786132812</v>
      </c>
      <c r="M1110">
        <v>134.85751342773437</v>
      </c>
      <c r="N1110">
        <v>146.82275390625</v>
      </c>
      <c r="O1110">
        <v>162.11973571777344</v>
      </c>
      <c r="P1110">
        <v>175.54032897949219</v>
      </c>
      <c r="Q1110">
        <v>184.79827880859375</v>
      </c>
      <c r="R1110">
        <v>191.52993774414062</v>
      </c>
      <c r="S1110">
        <v>197.9476318359375</v>
      </c>
      <c r="T1110">
        <v>199.75344848632812</v>
      </c>
      <c r="U1110">
        <v>201.30422973632812</v>
      </c>
      <c r="V1110">
        <v>203.0400390625</v>
      </c>
      <c r="W1110">
        <v>200.75929260253906</v>
      </c>
      <c r="X1110">
        <v>194.51626586914062</v>
      </c>
      <c r="Y1110">
        <v>186.92172241210937</v>
      </c>
      <c r="Z1110">
        <v>178.67698669433594</v>
      </c>
      <c r="AA1110">
        <v>170.21408081054687</v>
      </c>
      <c r="AB1110">
        <v>168.85173034667969</v>
      </c>
      <c r="AC1110">
        <v>166.73777770996094</v>
      </c>
      <c r="AD1110">
        <v>159.70974731445312</v>
      </c>
      <c r="AE1110">
        <v>152.14865112304687</v>
      </c>
      <c r="AF1110">
        <v>145.9000244140625</v>
      </c>
      <c r="AG1110">
        <v>-0.26595371961593628</v>
      </c>
      <c r="AH1110">
        <v>0.61657273769378662</v>
      </c>
      <c r="AI1110">
        <v>6.7268513143062592E-2</v>
      </c>
      <c r="AJ1110">
        <v>0.24517872929573059</v>
      </c>
      <c r="AK1110">
        <v>-0.69040447473526001</v>
      </c>
      <c r="AL1110">
        <v>-1.3750622272491455</v>
      </c>
      <c r="AM1110">
        <v>-2.8527131080627441</v>
      </c>
      <c r="AN1110">
        <v>-2.4910280704498291</v>
      </c>
      <c r="AO1110">
        <v>-0.99820351600646973</v>
      </c>
      <c r="AP1110">
        <v>0.72568625211715698</v>
      </c>
      <c r="AQ1110">
        <v>4.0868158340454102</v>
      </c>
      <c r="AR1110">
        <v>15.126702308654785</v>
      </c>
      <c r="AS1110">
        <v>14.847990036010742</v>
      </c>
      <c r="AT1110">
        <v>13.798285484313965</v>
      </c>
      <c r="AU1110">
        <v>12.961983680725098</v>
      </c>
      <c r="AV1110">
        <v>11.896170616149902</v>
      </c>
      <c r="AW1110">
        <v>11.862174034118652</v>
      </c>
      <c r="AX1110">
        <v>9.3706798553466797</v>
      </c>
      <c r="AY1110">
        <v>2.0160026550292969</v>
      </c>
      <c r="AZ1110">
        <v>1.4347389936447144</v>
      </c>
      <c r="BA1110">
        <v>1.3566410541534424</v>
      </c>
      <c r="BB1110">
        <v>0.5787736177444458</v>
      </c>
      <c r="BC1110">
        <v>0.59614372253417969</v>
      </c>
      <c r="BD1110">
        <v>0.96824318170547485</v>
      </c>
      <c r="BE1110">
        <v>61.578113555908203</v>
      </c>
      <c r="BF1110">
        <v>60.576709747314453</v>
      </c>
      <c r="BG1110">
        <v>59.834079742431641</v>
      </c>
      <c r="BH1110">
        <v>57.929027557373047</v>
      </c>
      <c r="BI1110">
        <v>57.794849395751953</v>
      </c>
      <c r="BJ1110">
        <v>56.730358123779297</v>
      </c>
      <c r="BK1110">
        <v>56.89593505859375</v>
      </c>
      <c r="BL1110">
        <v>59.439891815185547</v>
      </c>
      <c r="BM1110">
        <v>64.057464599609375</v>
      </c>
      <c r="BN1110">
        <v>67.637039184570313</v>
      </c>
      <c r="BO1110">
        <v>70.744384765625</v>
      </c>
      <c r="BP1110">
        <v>73.087287902832031</v>
      </c>
      <c r="BQ1110">
        <v>74.015251159667969</v>
      </c>
      <c r="BR1110">
        <v>74.626510620117188</v>
      </c>
      <c r="BS1110">
        <v>74.189765930175781</v>
      </c>
      <c r="BT1110">
        <v>74.1597900390625</v>
      </c>
      <c r="BU1110">
        <v>73.046943664550781</v>
      </c>
      <c r="BV1110">
        <v>72.566238403320312</v>
      </c>
      <c r="BW1110">
        <v>71.263504028320313</v>
      </c>
      <c r="BX1110">
        <v>68.599334716796875</v>
      </c>
      <c r="BY1110">
        <v>64.654876708984375</v>
      </c>
      <c r="BZ1110">
        <v>63.350738525390625</v>
      </c>
      <c r="CA1110">
        <v>62.375064849853516</v>
      </c>
      <c r="CB1110">
        <v>61.042037963867187</v>
      </c>
      <c r="CC1110">
        <v>3.2403347492218018</v>
      </c>
      <c r="CD1110">
        <v>2.5843350887298584</v>
      </c>
      <c r="CE1110">
        <v>2.1739096641540527</v>
      </c>
      <c r="CF1110">
        <v>2.8259587287902832</v>
      </c>
      <c r="CG1110">
        <v>3.4303133487701416</v>
      </c>
      <c r="CH1110">
        <v>4.1806650161743164</v>
      </c>
      <c r="CI1110">
        <v>3.7335267066955566</v>
      </c>
      <c r="CJ1110">
        <v>3.6159706115722656</v>
      </c>
      <c r="CK1110">
        <v>1.9577282667160034</v>
      </c>
      <c r="CL1110">
        <v>3.5640027523040771</v>
      </c>
      <c r="CM1110">
        <v>3.3514037132263184</v>
      </c>
      <c r="CN1110">
        <v>3.2395296096801758</v>
      </c>
      <c r="CO1110">
        <v>2.9730460643768311</v>
      </c>
      <c r="CP1110">
        <v>2.8433384895324707</v>
      </c>
      <c r="CQ1110">
        <v>3.0239777565002441</v>
      </c>
      <c r="CR1110">
        <v>4.0140113830566406</v>
      </c>
      <c r="CS1110">
        <v>3.26617431640625</v>
      </c>
      <c r="CT1110">
        <v>3.3472824096679687</v>
      </c>
      <c r="CU1110">
        <v>3.8895668983459473</v>
      </c>
      <c r="CV1110">
        <v>4.425321102142334</v>
      </c>
      <c r="CW1110">
        <v>4.7652158737182617</v>
      </c>
      <c r="CX1110">
        <v>5.0485715866088867</v>
      </c>
      <c r="CY1110">
        <v>4.4956474304199219</v>
      </c>
      <c r="CZ1110">
        <v>3.9397690296173096</v>
      </c>
    </row>
    <row r="1111" spans="1:104" x14ac:dyDescent="0.25">
      <c r="A1111" t="s">
        <v>1206</v>
      </c>
      <c r="B1111" t="s">
        <v>24</v>
      </c>
      <c r="C1111" t="s">
        <v>26</v>
      </c>
      <c r="D1111" t="s">
        <v>186</v>
      </c>
      <c r="E1111" t="s">
        <v>182</v>
      </c>
      <c r="F1111">
        <v>2024</v>
      </c>
      <c r="G1111" t="s">
        <v>173</v>
      </c>
      <c r="H1111">
        <v>5</v>
      </c>
      <c r="I1111">
        <v>137.83688354492188</v>
      </c>
      <c r="J1111">
        <v>134.64950561523438</v>
      </c>
      <c r="K1111">
        <v>132.05165100097656</v>
      </c>
      <c r="L1111">
        <v>131.81999206542969</v>
      </c>
      <c r="M1111">
        <v>137.22050476074219</v>
      </c>
      <c r="N1111">
        <v>149.58973693847656</v>
      </c>
      <c r="O1111">
        <v>164.17074584960937</v>
      </c>
      <c r="P1111">
        <v>180.96766662597656</v>
      </c>
      <c r="Q1111">
        <v>193.40791320800781</v>
      </c>
      <c r="R1111">
        <v>200.63717651367187</v>
      </c>
      <c r="S1111">
        <v>206.43634033203125</v>
      </c>
      <c r="T1111">
        <v>208.30796813964844</v>
      </c>
      <c r="U1111">
        <v>209.07609558105469</v>
      </c>
      <c r="V1111">
        <v>209.41783142089844</v>
      </c>
      <c r="W1111">
        <v>206.66148376464844</v>
      </c>
      <c r="X1111">
        <v>199.81068420410156</v>
      </c>
      <c r="Y1111">
        <v>191.7113037109375</v>
      </c>
      <c r="Z1111">
        <v>183.06884765625</v>
      </c>
      <c r="AA1111">
        <v>174.22285461425781</v>
      </c>
      <c r="AB1111">
        <v>171.87051391601562</v>
      </c>
      <c r="AC1111">
        <v>170.03704833984375</v>
      </c>
      <c r="AD1111">
        <v>161.08209228515625</v>
      </c>
      <c r="AE1111">
        <v>153.75486755371094</v>
      </c>
      <c r="AF1111">
        <v>146.92843627929687</v>
      </c>
      <c r="AG1111">
        <v>-0.20451566576957703</v>
      </c>
      <c r="AH1111">
        <v>0.61816173791885376</v>
      </c>
      <c r="AI1111">
        <v>0.12953226268291473</v>
      </c>
      <c r="AJ1111">
        <v>0.3404833972454071</v>
      </c>
      <c r="AK1111">
        <v>-0.53137540817260742</v>
      </c>
      <c r="AL1111">
        <v>-1.0458300113677979</v>
      </c>
      <c r="AM1111">
        <v>-2.5928959846496582</v>
      </c>
      <c r="AN1111">
        <v>-2.0190544128417969</v>
      </c>
      <c r="AO1111">
        <v>-0.56665456295013428</v>
      </c>
      <c r="AP1111">
        <v>0.97143232822418213</v>
      </c>
      <c r="AQ1111">
        <v>4.4524078369140625</v>
      </c>
      <c r="AR1111">
        <v>16.154869079589844</v>
      </c>
      <c r="AS1111">
        <v>15.891761779785156</v>
      </c>
      <c r="AT1111">
        <v>14.681224822998047</v>
      </c>
      <c r="AU1111">
        <v>13.805509567260742</v>
      </c>
      <c r="AV1111">
        <v>12.975507736206055</v>
      </c>
      <c r="AW1111">
        <v>12.908283233642578</v>
      </c>
      <c r="AX1111">
        <v>10.457276344299316</v>
      </c>
      <c r="AY1111">
        <v>2.8499546051025391</v>
      </c>
      <c r="AZ1111">
        <v>1.913036584854126</v>
      </c>
      <c r="BA1111">
        <v>1.6377418041229248</v>
      </c>
      <c r="BB1111">
        <v>0.82879269123077393</v>
      </c>
      <c r="BC1111">
        <v>0.85697472095489502</v>
      </c>
      <c r="BD1111">
        <v>1.1702876091003418</v>
      </c>
      <c r="BE1111">
        <v>62.168682098388672</v>
      </c>
      <c r="BF1111">
        <v>61.918685913085938</v>
      </c>
      <c r="BG1111">
        <v>61.668682098388672</v>
      </c>
      <c r="BH1111">
        <v>60.948501586914063</v>
      </c>
      <c r="BI1111">
        <v>60.549407958984375</v>
      </c>
      <c r="BJ1111">
        <v>59.924644470214844</v>
      </c>
      <c r="BK1111">
        <v>61.736492156982422</v>
      </c>
      <c r="BL1111">
        <v>63.926094055175781</v>
      </c>
      <c r="BM1111">
        <v>67.268234252929688</v>
      </c>
      <c r="BN1111">
        <v>70.831489562988281</v>
      </c>
      <c r="BO1111">
        <v>73.593589782714844</v>
      </c>
      <c r="BP1111">
        <v>74.60552978515625</v>
      </c>
      <c r="BQ1111">
        <v>74.011032104492188</v>
      </c>
      <c r="BR1111">
        <v>74.712692260742187</v>
      </c>
      <c r="BS1111">
        <v>75.323951721191406</v>
      </c>
      <c r="BT1111">
        <v>74.513847351074219</v>
      </c>
      <c r="BU1111">
        <v>73.737945556640625</v>
      </c>
      <c r="BV1111">
        <v>72.661361694335938</v>
      </c>
      <c r="BW1111">
        <v>71.405220031738281</v>
      </c>
      <c r="BX1111">
        <v>68.555717468261719</v>
      </c>
      <c r="BY1111">
        <v>66.739479064941406</v>
      </c>
      <c r="BZ1111">
        <v>65.790641784667969</v>
      </c>
      <c r="CA1111">
        <v>65.540641784667969</v>
      </c>
      <c r="CB1111">
        <v>64.353713989257813</v>
      </c>
      <c r="CC1111">
        <v>3.1341342926025391</v>
      </c>
      <c r="CD1111">
        <v>2.515533447265625</v>
      </c>
      <c r="CE1111">
        <v>2.114161491394043</v>
      </c>
      <c r="CF1111">
        <v>2.7630844116210938</v>
      </c>
      <c r="CG1111">
        <v>3.3737022876739502</v>
      </c>
      <c r="CH1111">
        <v>4.1170611381530762</v>
      </c>
      <c r="CI1111">
        <v>3.6543855667114258</v>
      </c>
      <c r="CJ1111">
        <v>3.6038634777069092</v>
      </c>
      <c r="CK1111">
        <v>1.980491042137146</v>
      </c>
      <c r="CL1111">
        <v>3.608830451965332</v>
      </c>
      <c r="CM1111">
        <v>3.3782691955566406</v>
      </c>
      <c r="CN1111">
        <v>3.2655141353607178</v>
      </c>
      <c r="CO1111">
        <v>2.984771728515625</v>
      </c>
      <c r="CP1111">
        <v>2.8347923755645752</v>
      </c>
      <c r="CQ1111">
        <v>3.0088062286376953</v>
      </c>
      <c r="CR1111">
        <v>3.9856185913085938</v>
      </c>
      <c r="CS1111">
        <v>3.2374441623687744</v>
      </c>
      <c r="CT1111">
        <v>3.3145284652709961</v>
      </c>
      <c r="CU1111">
        <v>3.8487534523010254</v>
      </c>
      <c r="CV1111">
        <v>4.3552770614624023</v>
      </c>
      <c r="CW1111">
        <v>4.6985435485839844</v>
      </c>
      <c r="CX1111">
        <v>4.9213438034057617</v>
      </c>
      <c r="CY1111">
        <v>4.39129638671875</v>
      </c>
      <c r="CZ1111">
        <v>3.8350925445556641</v>
      </c>
    </row>
    <row r="1112" spans="1:104" x14ac:dyDescent="0.25">
      <c r="A1112" t="s">
        <v>1207</v>
      </c>
      <c r="B1112" t="s">
        <v>24</v>
      </c>
      <c r="C1112" t="s">
        <v>26</v>
      </c>
      <c r="D1112" t="s">
        <v>186</v>
      </c>
      <c r="E1112" t="s">
        <v>182</v>
      </c>
      <c r="F1112">
        <v>2024</v>
      </c>
      <c r="G1112" t="s">
        <v>174</v>
      </c>
      <c r="H1112">
        <v>6</v>
      </c>
      <c r="I1112">
        <v>144.56536865234375</v>
      </c>
      <c r="J1112">
        <v>140.83782958984375</v>
      </c>
      <c r="K1112">
        <v>138.25288391113281</v>
      </c>
      <c r="L1112">
        <v>137.41378784179687</v>
      </c>
      <c r="M1112">
        <v>142.83384704589844</v>
      </c>
      <c r="N1112">
        <v>155.12913513183594</v>
      </c>
      <c r="O1112">
        <v>169.26918029785156</v>
      </c>
      <c r="P1112">
        <v>186.54777526855469</v>
      </c>
      <c r="Q1112">
        <v>197.25527954101562</v>
      </c>
      <c r="R1112">
        <v>205.06642150878906</v>
      </c>
      <c r="S1112">
        <v>212.49873352050781</v>
      </c>
      <c r="T1112">
        <v>214.46958923339844</v>
      </c>
      <c r="U1112">
        <v>214.82192993164062</v>
      </c>
      <c r="V1112">
        <v>214.70474243164062</v>
      </c>
      <c r="W1112">
        <v>212.19486999511719</v>
      </c>
      <c r="X1112">
        <v>206.38865661621094</v>
      </c>
      <c r="Y1112">
        <v>200.35926818847656</v>
      </c>
      <c r="Z1112">
        <v>191.55181884765625</v>
      </c>
      <c r="AA1112">
        <v>182.68858337402344</v>
      </c>
      <c r="AB1112">
        <v>176.98922729492187</v>
      </c>
      <c r="AC1112">
        <v>175.09007263183594</v>
      </c>
      <c r="AD1112">
        <v>166.68270874023437</v>
      </c>
      <c r="AE1112">
        <v>159.59153747558594</v>
      </c>
      <c r="AF1112">
        <v>152.7392578125</v>
      </c>
      <c r="AG1112">
        <v>-0.20283627510070801</v>
      </c>
      <c r="AH1112">
        <v>0.64393901824951172</v>
      </c>
      <c r="AI1112">
        <v>0.14588552713394165</v>
      </c>
      <c r="AJ1112">
        <v>0.37249970436096191</v>
      </c>
      <c r="AK1112">
        <v>-0.51775258779525757</v>
      </c>
      <c r="AL1112">
        <v>-1.0088002681732178</v>
      </c>
      <c r="AM1112">
        <v>-2.611727237701416</v>
      </c>
      <c r="AN1112">
        <v>-1.9608789682388306</v>
      </c>
      <c r="AO1112">
        <v>-0.47370082139968872</v>
      </c>
      <c r="AP1112">
        <v>1.0389555692672729</v>
      </c>
      <c r="AQ1112">
        <v>4.6346545219421387</v>
      </c>
      <c r="AR1112">
        <v>16.727943420410156</v>
      </c>
      <c r="AS1112">
        <v>16.437408447265625</v>
      </c>
      <c r="AT1112">
        <v>15.154538154602051</v>
      </c>
      <c r="AU1112">
        <v>14.277085304260254</v>
      </c>
      <c r="AV1112">
        <v>13.564098358154297</v>
      </c>
      <c r="AW1112">
        <v>13.649009704589844</v>
      </c>
      <c r="AX1112">
        <v>11.124770164489746</v>
      </c>
      <c r="AY1112">
        <v>3.1576857566833496</v>
      </c>
      <c r="AZ1112">
        <v>2.0666763782501221</v>
      </c>
      <c r="BA1112">
        <v>1.7403793334960938</v>
      </c>
      <c r="BB1112">
        <v>0.91048067808151245</v>
      </c>
      <c r="BC1112">
        <v>0.94663828611373901</v>
      </c>
      <c r="BD1112">
        <v>1.2595947980880737</v>
      </c>
      <c r="BE1112">
        <v>63.076713562011719</v>
      </c>
      <c r="BF1112">
        <v>62.927623748779297</v>
      </c>
      <c r="BG1112">
        <v>62.225803375244141</v>
      </c>
      <c r="BH1112">
        <v>62.293445587158203</v>
      </c>
      <c r="BI1112">
        <v>61.341621398925781</v>
      </c>
      <c r="BJ1112">
        <v>61.834251403808594</v>
      </c>
      <c r="BK1112">
        <v>62.088813781738281</v>
      </c>
      <c r="BL1112">
        <v>64.344947814941406</v>
      </c>
      <c r="BM1112">
        <v>66.492630004882813</v>
      </c>
      <c r="BN1112">
        <v>68.820793151855469</v>
      </c>
      <c r="BO1112">
        <v>71.375114440917969</v>
      </c>
      <c r="BP1112">
        <v>73.626686096191406</v>
      </c>
      <c r="BQ1112">
        <v>75.070968627929687</v>
      </c>
      <c r="BR1112">
        <v>75.813591003417969</v>
      </c>
      <c r="BS1112">
        <v>76.224617004394531</v>
      </c>
      <c r="BT1112">
        <v>76.066413879394531</v>
      </c>
      <c r="BU1112">
        <v>75.111610412597656</v>
      </c>
      <c r="BV1112">
        <v>74.174697875976562</v>
      </c>
      <c r="BW1112">
        <v>72.348098754882813</v>
      </c>
      <c r="BX1112">
        <v>70.349502563476563</v>
      </c>
      <c r="BY1112">
        <v>67.459197998046875</v>
      </c>
      <c r="BZ1112">
        <v>66.2890625</v>
      </c>
      <c r="CA1112">
        <v>65.575302124023438</v>
      </c>
      <c r="CB1112">
        <v>64.828292846679688</v>
      </c>
      <c r="CC1112">
        <v>3.2654321193695068</v>
      </c>
      <c r="CD1112">
        <v>2.613614559173584</v>
      </c>
      <c r="CE1112">
        <v>2.1985020637512207</v>
      </c>
      <c r="CF1112">
        <v>2.8612115383148193</v>
      </c>
      <c r="CG1112">
        <v>3.4885478019714355</v>
      </c>
      <c r="CH1112">
        <v>4.2414178848266602</v>
      </c>
      <c r="CI1112">
        <v>3.7431426048278809</v>
      </c>
      <c r="CJ1112">
        <v>3.6900997161865234</v>
      </c>
      <c r="CK1112">
        <v>2.0065765380859375</v>
      </c>
      <c r="CL1112">
        <v>3.6622931957244873</v>
      </c>
      <c r="CM1112">
        <v>3.4532372951507568</v>
      </c>
      <c r="CN1112">
        <v>3.3396942615509033</v>
      </c>
      <c r="CO1112">
        <v>3.0464568138122559</v>
      </c>
      <c r="CP1112">
        <v>2.8870551586151123</v>
      </c>
      <c r="CQ1112">
        <v>3.0689597129821777</v>
      </c>
      <c r="CR1112">
        <v>4.0895256996154785</v>
      </c>
      <c r="CS1112">
        <v>3.360543966293335</v>
      </c>
      <c r="CT1112">
        <v>3.4446110725402832</v>
      </c>
      <c r="CU1112">
        <v>4.0092191696166992</v>
      </c>
      <c r="CV1112">
        <v>4.4549875259399414</v>
      </c>
      <c r="CW1112">
        <v>4.8058986663818359</v>
      </c>
      <c r="CX1112">
        <v>5.0585784912109375</v>
      </c>
      <c r="CY1112">
        <v>4.5279011726379395</v>
      </c>
      <c r="CZ1112">
        <v>3.9603323936462402</v>
      </c>
    </row>
    <row r="1113" spans="1:104" x14ac:dyDescent="0.25">
      <c r="A1113" t="s">
        <v>1208</v>
      </c>
      <c r="B1113" t="s">
        <v>24</v>
      </c>
      <c r="C1113" t="s">
        <v>26</v>
      </c>
      <c r="D1113" t="s">
        <v>186</v>
      </c>
      <c r="E1113" t="s">
        <v>182</v>
      </c>
      <c r="F1113">
        <v>2024</v>
      </c>
      <c r="G1113" t="s">
        <v>175</v>
      </c>
      <c r="H1113">
        <v>7</v>
      </c>
      <c r="I1113">
        <v>148.87498474121094</v>
      </c>
      <c r="J1113">
        <v>145.6514892578125</v>
      </c>
      <c r="K1113">
        <v>142.67115783691406</v>
      </c>
      <c r="L1113">
        <v>142.40467834472656</v>
      </c>
      <c r="M1113">
        <v>148.65602111816406</v>
      </c>
      <c r="N1113">
        <v>162.94392395019531</v>
      </c>
      <c r="O1113">
        <v>177.38909912109375</v>
      </c>
      <c r="P1113">
        <v>193.01226806640625</v>
      </c>
      <c r="Q1113">
        <v>201.814208984375</v>
      </c>
      <c r="R1113">
        <v>208.74360656738281</v>
      </c>
      <c r="S1113">
        <v>214.95417785644531</v>
      </c>
      <c r="T1113">
        <v>215.82771301269531</v>
      </c>
      <c r="U1113">
        <v>217.04934692382812</v>
      </c>
      <c r="V1113">
        <v>217.50555419921875</v>
      </c>
      <c r="W1113">
        <v>215.77407836914062</v>
      </c>
      <c r="X1113">
        <v>212.32949829101562</v>
      </c>
      <c r="Y1113">
        <v>207.39482116699219</v>
      </c>
      <c r="Z1113">
        <v>197.78218078613281</v>
      </c>
      <c r="AA1113">
        <v>187.90628051757812</v>
      </c>
      <c r="AB1113">
        <v>181.57661437988281</v>
      </c>
      <c r="AC1113">
        <v>179.42631530761719</v>
      </c>
      <c r="AD1113">
        <v>171.07470703125</v>
      </c>
      <c r="AE1113">
        <v>163.67970275878906</v>
      </c>
      <c r="AF1113">
        <v>156.83935546875</v>
      </c>
      <c r="AG1113">
        <v>-9.5592215657234192E-2</v>
      </c>
      <c r="AH1113">
        <v>0.64962857961654663</v>
      </c>
      <c r="AI1113">
        <v>0.25980710983276367</v>
      </c>
      <c r="AJ1113">
        <v>0.55413764715194702</v>
      </c>
      <c r="AK1113">
        <v>-0.21012392640113831</v>
      </c>
      <c r="AL1113">
        <v>-0.35522177815437317</v>
      </c>
      <c r="AM1113">
        <v>-2.1556277275085449</v>
      </c>
      <c r="AN1113">
        <v>-0.94847661256790161</v>
      </c>
      <c r="AO1113">
        <v>0.43346890807151794</v>
      </c>
      <c r="AP1113">
        <v>1.4596571922302246</v>
      </c>
      <c r="AQ1113">
        <v>5.0435762405395508</v>
      </c>
      <c r="AR1113">
        <v>17.55494499206543</v>
      </c>
      <c r="AS1113">
        <v>17.500667572021484</v>
      </c>
      <c r="AT1113">
        <v>16.217084884643555</v>
      </c>
      <c r="AU1113">
        <v>15.414596557617187</v>
      </c>
      <c r="AV1113">
        <v>15.427337646484375</v>
      </c>
      <c r="AW1113">
        <v>15.59947395324707</v>
      </c>
      <c r="AX1113">
        <v>13.181595802307129</v>
      </c>
      <c r="AY1113">
        <v>4.8083109855651855</v>
      </c>
      <c r="AZ1113">
        <v>2.996016263961792</v>
      </c>
      <c r="BA1113">
        <v>2.2727034091949463</v>
      </c>
      <c r="BB1113">
        <v>1.4128874540328979</v>
      </c>
      <c r="BC1113">
        <v>1.4790002107620239</v>
      </c>
      <c r="BD1113">
        <v>1.6846481561660767</v>
      </c>
      <c r="BE1113">
        <v>68.033271789550781</v>
      </c>
      <c r="BF1113">
        <v>67.402069091796875</v>
      </c>
      <c r="BG1113">
        <v>67.099327087402344</v>
      </c>
      <c r="BH1113">
        <v>66.950248718261719</v>
      </c>
      <c r="BI1113">
        <v>66.789230346679688</v>
      </c>
      <c r="BJ1113">
        <v>66.789230346679688</v>
      </c>
      <c r="BK1113">
        <v>67.293785095214844</v>
      </c>
      <c r="BL1113">
        <v>68.590553283691406</v>
      </c>
      <c r="BM1113">
        <v>70.772789001464844</v>
      </c>
      <c r="BN1113">
        <v>73.721633911132813</v>
      </c>
      <c r="BO1113">
        <v>75.320968627929688</v>
      </c>
      <c r="BP1113">
        <v>73.961112976074219</v>
      </c>
      <c r="BQ1113">
        <v>74.72760009765625</v>
      </c>
      <c r="BR1113">
        <v>77.199356079101563</v>
      </c>
      <c r="BS1113">
        <v>78.956382751464844</v>
      </c>
      <c r="BT1113">
        <v>79.206558227539063</v>
      </c>
      <c r="BU1113">
        <v>80.251914978027344</v>
      </c>
      <c r="BV1113">
        <v>79.453742980957031</v>
      </c>
      <c r="BW1113">
        <v>75.807929992675781</v>
      </c>
      <c r="BX1113">
        <v>73.430488586425781</v>
      </c>
      <c r="BY1113">
        <v>71.957786560058594</v>
      </c>
      <c r="BZ1113">
        <v>71.448844909667969</v>
      </c>
      <c r="CA1113">
        <v>70.492454528808594</v>
      </c>
      <c r="CB1113">
        <v>70.197265625</v>
      </c>
      <c r="CC1113">
        <v>3.1954588890075684</v>
      </c>
      <c r="CD1113">
        <v>2.5678987503051758</v>
      </c>
      <c r="CE1113">
        <v>2.1549599170684814</v>
      </c>
      <c r="CF1113">
        <v>2.8172070980072021</v>
      </c>
      <c r="CG1113">
        <v>3.4506263732910156</v>
      </c>
      <c r="CH1113">
        <v>4.2345929145812988</v>
      </c>
      <c r="CI1113">
        <v>3.7275710105895996</v>
      </c>
      <c r="CJ1113">
        <v>3.6276924610137939</v>
      </c>
      <c r="CK1113">
        <v>1.950559139251709</v>
      </c>
      <c r="CL1113">
        <v>3.5425376892089844</v>
      </c>
      <c r="CM1113">
        <v>3.3191614151000977</v>
      </c>
      <c r="CN1113">
        <v>3.1932063102722168</v>
      </c>
      <c r="CO1113">
        <v>2.9245181083679199</v>
      </c>
      <c r="CP1113">
        <v>2.7788212299346924</v>
      </c>
      <c r="CQ1113">
        <v>2.9651358127593994</v>
      </c>
      <c r="CR1113">
        <v>3.9973893165588379</v>
      </c>
      <c r="CS1113">
        <v>3.3047444820404053</v>
      </c>
      <c r="CT1113">
        <v>3.3787727355957031</v>
      </c>
      <c r="CU1113">
        <v>3.9181802272796631</v>
      </c>
      <c r="CV1113">
        <v>4.3429384231567383</v>
      </c>
      <c r="CW1113">
        <v>4.6793928146362305</v>
      </c>
      <c r="CX1113">
        <v>4.9340453147888184</v>
      </c>
      <c r="CY1113">
        <v>4.4128384590148926</v>
      </c>
      <c r="CZ1113">
        <v>3.8640203475952148</v>
      </c>
    </row>
    <row r="1114" spans="1:104" x14ac:dyDescent="0.25">
      <c r="A1114" t="s">
        <v>1209</v>
      </c>
      <c r="B1114" t="s">
        <v>24</v>
      </c>
      <c r="C1114" t="s">
        <v>26</v>
      </c>
      <c r="D1114" t="s">
        <v>186</v>
      </c>
      <c r="E1114" t="s">
        <v>182</v>
      </c>
      <c r="F1114">
        <v>2024</v>
      </c>
      <c r="G1114" t="s">
        <v>176</v>
      </c>
      <c r="H1114">
        <v>8</v>
      </c>
      <c r="I1114">
        <v>155.38154602050781</v>
      </c>
      <c r="J1114">
        <v>151.58990478515625</v>
      </c>
      <c r="K1114">
        <v>148.57582092285156</v>
      </c>
      <c r="L1114">
        <v>148.17213439941406</v>
      </c>
      <c r="M1114">
        <v>154.71742248535156</v>
      </c>
      <c r="N1114">
        <v>170.74249267578125</v>
      </c>
      <c r="O1114">
        <v>186.39659118652344</v>
      </c>
      <c r="P1114">
        <v>201.78469848632812</v>
      </c>
      <c r="Q1114">
        <v>213.27644348144531</v>
      </c>
      <c r="R1114">
        <v>222.12533569335937</v>
      </c>
      <c r="S1114">
        <v>230.56428527832031</v>
      </c>
      <c r="T1114">
        <v>232.70654296875</v>
      </c>
      <c r="U1114">
        <v>234.47177124023437</v>
      </c>
      <c r="V1114">
        <v>234.93553161621094</v>
      </c>
      <c r="W1114">
        <v>233.21998596191406</v>
      </c>
      <c r="X1114">
        <v>227.64668273925781</v>
      </c>
      <c r="Y1114">
        <v>220.70858764648437</v>
      </c>
      <c r="Z1114">
        <v>211.507568359375</v>
      </c>
      <c r="AA1114">
        <v>201.08120727539062</v>
      </c>
      <c r="AB1114">
        <v>195.15849304199219</v>
      </c>
      <c r="AC1114">
        <v>190.3697509765625</v>
      </c>
      <c r="AD1114">
        <v>180.5220947265625</v>
      </c>
      <c r="AE1114">
        <v>172.19534301757812</v>
      </c>
      <c r="AF1114">
        <v>164.64793395996094</v>
      </c>
      <c r="AG1114">
        <v>-4.3131588026881218E-3</v>
      </c>
      <c r="AH1114">
        <v>0.66476607322692871</v>
      </c>
      <c r="AI1114">
        <v>0.36376455426216125</v>
      </c>
      <c r="AJ1114">
        <v>0.71992301940917969</v>
      </c>
      <c r="AK1114">
        <v>5.9562679380178452E-2</v>
      </c>
      <c r="AL1114">
        <v>0.22078859806060791</v>
      </c>
      <c r="AM1114">
        <v>-1.7769298553466797</v>
      </c>
      <c r="AN1114">
        <v>-9.2062883079051971E-2</v>
      </c>
      <c r="AO1114">
        <v>1.2300484180450439</v>
      </c>
      <c r="AP1114">
        <v>1.8942595720291138</v>
      </c>
      <c r="AQ1114">
        <v>5.708961009979248</v>
      </c>
      <c r="AR1114">
        <v>19.529027938842773</v>
      </c>
      <c r="AS1114">
        <v>19.655561447143555</v>
      </c>
      <c r="AT1114">
        <v>18.239828109741211</v>
      </c>
      <c r="AU1114">
        <v>17.416690826416016</v>
      </c>
      <c r="AV1114">
        <v>17.785444259643555</v>
      </c>
      <c r="AW1114">
        <v>17.840860366821289</v>
      </c>
      <c r="AX1114">
        <v>15.534004211425781</v>
      </c>
      <c r="AY1114">
        <v>6.4676475524902344</v>
      </c>
      <c r="AZ1114">
        <v>3.9696848392486572</v>
      </c>
      <c r="BA1114">
        <v>2.8280463218688965</v>
      </c>
      <c r="BB1114">
        <v>1.8954083919525146</v>
      </c>
      <c r="BC1114">
        <v>1.980070948600769</v>
      </c>
      <c r="BD1114">
        <v>2.0930795669555664</v>
      </c>
      <c r="BE1114">
        <v>71.222969055175781</v>
      </c>
      <c r="BF1114">
        <v>71.432510375976562</v>
      </c>
      <c r="BG1114">
        <v>70.780776977539062</v>
      </c>
      <c r="BH1114">
        <v>70.6082763671875</v>
      </c>
      <c r="BI1114">
        <v>70.392707824707031</v>
      </c>
      <c r="BJ1114">
        <v>69.875823974609375</v>
      </c>
      <c r="BK1114">
        <v>69.995086669921875</v>
      </c>
      <c r="BL1114">
        <v>69.666275024414063</v>
      </c>
      <c r="BM1114">
        <v>71.285499572753906</v>
      </c>
      <c r="BN1114">
        <v>73.974647521972656</v>
      </c>
      <c r="BO1114">
        <v>77.500091552734375</v>
      </c>
      <c r="BP1114">
        <v>80.02301025390625</v>
      </c>
      <c r="BQ1114">
        <v>81.442459106445312</v>
      </c>
      <c r="BR1114">
        <v>82.138626098632813</v>
      </c>
      <c r="BS1114">
        <v>81.69293212890625</v>
      </c>
      <c r="BT1114">
        <v>81.462669372558594</v>
      </c>
      <c r="BU1114">
        <v>80.787971496582031</v>
      </c>
      <c r="BV1114">
        <v>79.894058227539063</v>
      </c>
      <c r="BW1114">
        <v>77.185447692871094</v>
      </c>
      <c r="BX1114">
        <v>75.878341674804687</v>
      </c>
      <c r="BY1114">
        <v>74.109725952148438</v>
      </c>
      <c r="BZ1114">
        <v>73.300178527832031</v>
      </c>
      <c r="CA1114">
        <v>72.59271240234375</v>
      </c>
      <c r="CB1114">
        <v>72.508468627929688</v>
      </c>
      <c r="CC1114">
        <v>3.2405257225036621</v>
      </c>
      <c r="CD1114">
        <v>2.5964717864990234</v>
      </c>
      <c r="CE1114">
        <v>2.1799015998840332</v>
      </c>
      <c r="CF1114">
        <v>2.8479392528533936</v>
      </c>
      <c r="CG1114">
        <v>3.4895589351654053</v>
      </c>
      <c r="CH1114">
        <v>4.311582088470459</v>
      </c>
      <c r="CI1114">
        <v>3.8057446479797363</v>
      </c>
      <c r="CJ1114">
        <v>3.68491530418396</v>
      </c>
      <c r="CK1114">
        <v>2.0026586055755615</v>
      </c>
      <c r="CL1114">
        <v>3.6625876426696777</v>
      </c>
      <c r="CM1114">
        <v>3.459944486618042</v>
      </c>
      <c r="CN1114">
        <v>3.3451700210571289</v>
      </c>
      <c r="CO1114">
        <v>3.0694127082824707</v>
      </c>
      <c r="CP1114">
        <v>2.9162266254425049</v>
      </c>
      <c r="CQ1114">
        <v>3.1132793426513672</v>
      </c>
      <c r="CR1114">
        <v>4.1638092994689941</v>
      </c>
      <c r="CS1114">
        <v>3.4162631034851074</v>
      </c>
      <c r="CT1114">
        <v>3.5098626613616943</v>
      </c>
      <c r="CU1114">
        <v>4.0739712715148926</v>
      </c>
      <c r="CV1114">
        <v>4.5375523567199707</v>
      </c>
      <c r="CW1114">
        <v>4.8252954483032227</v>
      </c>
      <c r="CX1114">
        <v>5.0597267150878906</v>
      </c>
      <c r="CY1114">
        <v>4.5106334686279297</v>
      </c>
      <c r="CZ1114">
        <v>3.9410743713378906</v>
      </c>
    </row>
    <row r="1115" spans="1:104" x14ac:dyDescent="0.25">
      <c r="A1115" t="s">
        <v>1210</v>
      </c>
      <c r="B1115" t="s">
        <v>24</v>
      </c>
      <c r="C1115" t="s">
        <v>26</v>
      </c>
      <c r="D1115" t="s">
        <v>186</v>
      </c>
      <c r="E1115" t="s">
        <v>182</v>
      </c>
      <c r="F1115">
        <v>2024</v>
      </c>
      <c r="G1115" t="s">
        <v>177</v>
      </c>
      <c r="H1115">
        <v>9</v>
      </c>
      <c r="I1115">
        <v>152.08549499511719</v>
      </c>
      <c r="J1115">
        <v>148.5120849609375</v>
      </c>
      <c r="K1115">
        <v>145.71565246582031</v>
      </c>
      <c r="L1115">
        <v>145.70086669921875</v>
      </c>
      <c r="M1115">
        <v>153.2640380859375</v>
      </c>
      <c r="N1115">
        <v>169.19328308105469</v>
      </c>
      <c r="O1115">
        <v>188.4996337890625</v>
      </c>
      <c r="P1115">
        <v>204.12956237792969</v>
      </c>
      <c r="Q1115">
        <v>218.73048400878906</v>
      </c>
      <c r="R1115">
        <v>229.87930297851562</v>
      </c>
      <c r="S1115">
        <v>237.89578247070312</v>
      </c>
      <c r="T1115">
        <v>240.29356384277344</v>
      </c>
      <c r="U1115">
        <v>241.76364135742187</v>
      </c>
      <c r="V1115">
        <v>241.77644348144531</v>
      </c>
      <c r="W1115">
        <v>239.38395690917969</v>
      </c>
      <c r="X1115">
        <v>231.42875671386719</v>
      </c>
      <c r="Y1115">
        <v>221.48577880859375</v>
      </c>
      <c r="Z1115">
        <v>211.49270629882812</v>
      </c>
      <c r="AA1115">
        <v>202.36038208007813</v>
      </c>
      <c r="AB1115">
        <v>198.58993530273437</v>
      </c>
      <c r="AC1115">
        <v>190.64039611816406</v>
      </c>
      <c r="AD1115">
        <v>179.43061828613281</v>
      </c>
      <c r="AE1115">
        <v>169.72743225097656</v>
      </c>
      <c r="AF1115">
        <v>161.97322082519531</v>
      </c>
      <c r="AG1115">
        <v>3.0782518442720175E-3</v>
      </c>
      <c r="AH1115">
        <v>0.6531251072883606</v>
      </c>
      <c r="AI1115">
        <v>0.36364972591400146</v>
      </c>
      <c r="AJ1115">
        <v>0.71740579605102539</v>
      </c>
      <c r="AK1115">
        <v>7.4632555246353149E-2</v>
      </c>
      <c r="AL1115">
        <v>0.24997241795063019</v>
      </c>
      <c r="AM1115">
        <v>-1.7714518308639526</v>
      </c>
      <c r="AN1115">
        <v>-4.531589150428772E-2</v>
      </c>
      <c r="AO1115">
        <v>1.3032072782516479</v>
      </c>
      <c r="AP1115">
        <v>1.9790382385253906</v>
      </c>
      <c r="AQ1115">
        <v>5.9012694358825684</v>
      </c>
      <c r="AR1115">
        <v>20.187000274658203</v>
      </c>
      <c r="AS1115">
        <v>20.297920227050781</v>
      </c>
      <c r="AT1115">
        <v>18.797933578491211</v>
      </c>
      <c r="AU1115">
        <v>17.909267425537109</v>
      </c>
      <c r="AV1115">
        <v>18.144100189208984</v>
      </c>
      <c r="AW1115">
        <v>17.967483520507813</v>
      </c>
      <c r="AX1115">
        <v>15.606212615966797</v>
      </c>
      <c r="AY1115">
        <v>6.5747556686401367</v>
      </c>
      <c r="AZ1115">
        <v>4.0802898406982422</v>
      </c>
      <c r="BA1115">
        <v>2.8553745746612549</v>
      </c>
      <c r="BB1115">
        <v>1.9057445526123047</v>
      </c>
      <c r="BC1115">
        <v>1.9724814891815186</v>
      </c>
      <c r="BD1115">
        <v>2.0743136405944824</v>
      </c>
      <c r="BE1115">
        <v>67.7000732421875</v>
      </c>
      <c r="BF1115">
        <v>67.248245239257813</v>
      </c>
      <c r="BG1115">
        <v>67.091789245605469</v>
      </c>
      <c r="BH1115">
        <v>65.852142333984375</v>
      </c>
      <c r="BI1115">
        <v>65.832847595214844</v>
      </c>
      <c r="BJ1115">
        <v>65.688316345214844</v>
      </c>
      <c r="BK1115">
        <v>66.447433471679688</v>
      </c>
      <c r="BL1115">
        <v>67.649261474609375</v>
      </c>
      <c r="BM1115">
        <v>71.878257751464844</v>
      </c>
      <c r="BN1115">
        <v>76.930992126464844</v>
      </c>
      <c r="BO1115">
        <v>82.430992126464844</v>
      </c>
      <c r="BP1115">
        <v>84.283317565917969</v>
      </c>
      <c r="BQ1115">
        <v>84.662933349609375</v>
      </c>
      <c r="BR1115">
        <v>84.280494689941406</v>
      </c>
      <c r="BS1115">
        <v>85.604110717773437</v>
      </c>
      <c r="BT1115">
        <v>87.057464599609375</v>
      </c>
      <c r="BU1115">
        <v>86.37493896484375</v>
      </c>
      <c r="BV1115">
        <v>85.272621154785156</v>
      </c>
      <c r="BW1115">
        <v>83.313430786132813</v>
      </c>
      <c r="BX1115">
        <v>79.661186218261719</v>
      </c>
      <c r="BY1115">
        <v>76.953231811523438</v>
      </c>
      <c r="BZ1115">
        <v>75.814666748046875</v>
      </c>
      <c r="CA1115">
        <v>74.435333251953125</v>
      </c>
      <c r="CB1115">
        <v>73.090385437011719</v>
      </c>
      <c r="CC1115">
        <v>3.1676974296569824</v>
      </c>
      <c r="CD1115">
        <v>2.5407814979553223</v>
      </c>
      <c r="CE1115">
        <v>2.1356167793273926</v>
      </c>
      <c r="CF1115">
        <v>2.7970690727233887</v>
      </c>
      <c r="CG1115">
        <v>3.4524157047271729</v>
      </c>
      <c r="CH1115">
        <v>4.2671184539794922</v>
      </c>
      <c r="CI1115">
        <v>3.8442864418029785</v>
      </c>
      <c r="CJ1115">
        <v>3.7234423160552979</v>
      </c>
      <c r="CK1115">
        <v>2.0513925552368164</v>
      </c>
      <c r="CL1115">
        <v>3.7869148254394531</v>
      </c>
      <c r="CM1115">
        <v>3.5665574073791504</v>
      </c>
      <c r="CN1115">
        <v>3.4502825736999512</v>
      </c>
      <c r="CO1115">
        <v>3.1611423492431641</v>
      </c>
      <c r="CP1115">
        <v>2.9976921081542969</v>
      </c>
      <c r="CQ1115">
        <v>3.1915054321289062</v>
      </c>
      <c r="CR1115">
        <v>4.2279472351074219</v>
      </c>
      <c r="CS1115">
        <v>3.4238944053649902</v>
      </c>
      <c r="CT1115">
        <v>3.5050866603851318</v>
      </c>
      <c r="CU1115">
        <v>4.0952920913696289</v>
      </c>
      <c r="CV1115">
        <v>4.6122827529907227</v>
      </c>
      <c r="CW1115">
        <v>4.8270783424377441</v>
      </c>
      <c r="CX1115">
        <v>5.0235180854797363</v>
      </c>
      <c r="CY1115">
        <v>4.4405770301818848</v>
      </c>
      <c r="CZ1115">
        <v>3.8723528385162354</v>
      </c>
    </row>
    <row r="1116" spans="1:104" x14ac:dyDescent="0.25">
      <c r="A1116" t="s">
        <v>1211</v>
      </c>
      <c r="B1116" t="s">
        <v>24</v>
      </c>
      <c r="C1116" t="s">
        <v>26</v>
      </c>
      <c r="D1116" t="s">
        <v>186</v>
      </c>
      <c r="E1116" t="s">
        <v>182</v>
      </c>
      <c r="F1116">
        <v>2024</v>
      </c>
      <c r="G1116" t="s">
        <v>178</v>
      </c>
      <c r="H1116">
        <v>10</v>
      </c>
      <c r="I1116">
        <v>150.1893310546875</v>
      </c>
      <c r="J1116">
        <v>146.490234375</v>
      </c>
      <c r="K1116">
        <v>143.455078125</v>
      </c>
      <c r="L1116">
        <v>142.69497680664062</v>
      </c>
      <c r="M1116">
        <v>148.84983825683594</v>
      </c>
      <c r="N1116">
        <v>161.57878112792969</v>
      </c>
      <c r="O1116">
        <v>179.16098022460937</v>
      </c>
      <c r="P1116">
        <v>193.96966552734375</v>
      </c>
      <c r="Q1116">
        <v>205.93168640136719</v>
      </c>
      <c r="R1116">
        <v>215.12869262695312</v>
      </c>
      <c r="S1116">
        <v>224.22048950195312</v>
      </c>
      <c r="T1116">
        <v>227.89469909667969</v>
      </c>
      <c r="U1116">
        <v>229.8653564453125</v>
      </c>
      <c r="V1116">
        <v>232.280029296875</v>
      </c>
      <c r="W1116">
        <v>230.38223266601562</v>
      </c>
      <c r="X1116">
        <v>223.19325256347656</v>
      </c>
      <c r="Y1116">
        <v>214.18409729003906</v>
      </c>
      <c r="Z1116">
        <v>204.11279296875</v>
      </c>
      <c r="AA1116">
        <v>196.75308227539062</v>
      </c>
      <c r="AB1116">
        <v>190.05284118652344</v>
      </c>
      <c r="AC1116">
        <v>182.55014038085937</v>
      </c>
      <c r="AD1116">
        <v>171.71711730957031</v>
      </c>
      <c r="AE1116">
        <v>164.16941833496094</v>
      </c>
      <c r="AF1116">
        <v>157.87858581542969</v>
      </c>
      <c r="AG1116">
        <v>-0.13158287107944489</v>
      </c>
      <c r="AH1116">
        <v>0.65448480844497681</v>
      </c>
      <c r="AI1116">
        <v>0.22623120248317719</v>
      </c>
      <c r="AJ1116">
        <v>0.50369596481323242</v>
      </c>
      <c r="AK1116">
        <v>-0.30569565296173096</v>
      </c>
      <c r="AL1116">
        <v>-0.54996556043624878</v>
      </c>
      <c r="AM1116">
        <v>-2.3459300994873047</v>
      </c>
      <c r="AN1116">
        <v>-1.2649236917495728</v>
      </c>
      <c r="AO1116">
        <v>0.17450948059558868</v>
      </c>
      <c r="AP1116">
        <v>1.3860502243041992</v>
      </c>
      <c r="AQ1116">
        <v>5.1329431533813477</v>
      </c>
      <c r="AR1116">
        <v>18.281770706176758</v>
      </c>
      <c r="AS1116">
        <v>18.235097885131836</v>
      </c>
      <c r="AT1116">
        <v>17.029315948486328</v>
      </c>
      <c r="AU1116">
        <v>16.172327041625977</v>
      </c>
      <c r="AV1116">
        <v>15.770943641662598</v>
      </c>
      <c r="AW1116">
        <v>15.67644214630127</v>
      </c>
      <c r="AX1116">
        <v>13.105463027954102</v>
      </c>
      <c r="AY1116">
        <v>4.5696430206298828</v>
      </c>
      <c r="AZ1116">
        <v>2.8768880367279053</v>
      </c>
      <c r="BA1116">
        <v>2.1684620380401611</v>
      </c>
      <c r="BB1116">
        <v>1.2844107151031494</v>
      </c>
      <c r="BC1116">
        <v>1.3436983823776245</v>
      </c>
      <c r="BD1116">
        <v>1.5878106355667114</v>
      </c>
      <c r="BE1116">
        <v>65.186569213867188</v>
      </c>
      <c r="BF1116">
        <v>64.641372680664063</v>
      </c>
      <c r="BG1116">
        <v>64.283096313476562</v>
      </c>
      <c r="BH1116">
        <v>63.778537750244141</v>
      </c>
      <c r="BI1116">
        <v>63.298007965087891</v>
      </c>
      <c r="BJ1116">
        <v>62.430610656738281</v>
      </c>
      <c r="BK1116">
        <v>62.651897430419922</v>
      </c>
      <c r="BL1116">
        <v>64.247016906738281</v>
      </c>
      <c r="BM1116">
        <v>67.668724060058594</v>
      </c>
      <c r="BN1116">
        <v>71.964088439941406</v>
      </c>
      <c r="BO1116">
        <v>75.164505004882813</v>
      </c>
      <c r="BP1116">
        <v>77.188362121582031</v>
      </c>
      <c r="BQ1116">
        <v>79.92047119140625</v>
      </c>
      <c r="BR1116">
        <v>80.888786315917969</v>
      </c>
      <c r="BS1116">
        <v>80.787872314453125</v>
      </c>
      <c r="BT1116">
        <v>80.381240844726563</v>
      </c>
      <c r="BU1116">
        <v>80.421882629394531</v>
      </c>
      <c r="BV1116">
        <v>80.025604248046875</v>
      </c>
      <c r="BW1116">
        <v>75.557289123535156</v>
      </c>
      <c r="BX1116">
        <v>71.731941223144531</v>
      </c>
      <c r="BY1116">
        <v>69.749832153320313</v>
      </c>
      <c r="BZ1116">
        <v>68.1473388671875</v>
      </c>
      <c r="CA1116">
        <v>66.986320495605469</v>
      </c>
      <c r="CB1116">
        <v>66.279953002929688</v>
      </c>
      <c r="CC1116">
        <v>3.2658555507659912</v>
      </c>
      <c r="CD1116">
        <v>2.616269588470459</v>
      </c>
      <c r="CE1116">
        <v>2.194812536239624</v>
      </c>
      <c r="CF1116">
        <v>2.8597226142883301</v>
      </c>
      <c r="CG1116">
        <v>3.5001006126403809</v>
      </c>
      <c r="CH1116">
        <v>4.2532649040222168</v>
      </c>
      <c r="CI1116">
        <v>3.81424880027771</v>
      </c>
      <c r="CJ1116">
        <v>3.6940388679504395</v>
      </c>
      <c r="CK1116">
        <v>2.0161662101745605</v>
      </c>
      <c r="CL1116">
        <v>3.7010166645050049</v>
      </c>
      <c r="CM1116">
        <v>3.5100507736206055</v>
      </c>
      <c r="CN1116">
        <v>3.4160861968994141</v>
      </c>
      <c r="CO1116">
        <v>3.1376156806945801</v>
      </c>
      <c r="CP1116">
        <v>3.006425142288208</v>
      </c>
      <c r="CQ1116">
        <v>3.2066175937652588</v>
      </c>
      <c r="CR1116">
        <v>4.2566313743591309</v>
      </c>
      <c r="CS1116">
        <v>3.4568526744842529</v>
      </c>
      <c r="CT1116">
        <v>3.531996488571167</v>
      </c>
      <c r="CU1116">
        <v>4.1562809944152832</v>
      </c>
      <c r="CV1116">
        <v>4.604060173034668</v>
      </c>
      <c r="CW1116">
        <v>4.8207569122314453</v>
      </c>
      <c r="CX1116">
        <v>5.0187544822692871</v>
      </c>
      <c r="CY1116">
        <v>4.4839053153991699</v>
      </c>
      <c r="CZ1116">
        <v>3.9403574466705322</v>
      </c>
    </row>
    <row r="1117" spans="1:104" x14ac:dyDescent="0.25">
      <c r="A1117" t="s">
        <v>1212</v>
      </c>
      <c r="B1117" t="s">
        <v>24</v>
      </c>
      <c r="C1117" t="s">
        <v>26</v>
      </c>
      <c r="D1117" t="s">
        <v>186</v>
      </c>
      <c r="E1117" t="s">
        <v>182</v>
      </c>
      <c r="F1117">
        <v>2024</v>
      </c>
      <c r="G1117" t="s">
        <v>179</v>
      </c>
      <c r="H1117">
        <v>11</v>
      </c>
      <c r="I1117">
        <v>137.19306945800781</v>
      </c>
      <c r="J1117">
        <v>134.03459167480469</v>
      </c>
      <c r="K1117">
        <v>131.8592529296875</v>
      </c>
      <c r="L1117">
        <v>131.94068908691406</v>
      </c>
      <c r="M1117">
        <v>138.26702880859375</v>
      </c>
      <c r="N1117">
        <v>148.96337890625</v>
      </c>
      <c r="O1117">
        <v>163.2603759765625</v>
      </c>
      <c r="P1117">
        <v>178.24299621582031</v>
      </c>
      <c r="Q1117">
        <v>188.00372314453125</v>
      </c>
      <c r="R1117">
        <v>194.93089294433594</v>
      </c>
      <c r="S1117">
        <v>201.71403503417969</v>
      </c>
      <c r="T1117">
        <v>203.32221984863281</v>
      </c>
      <c r="U1117">
        <v>204.88247680664062</v>
      </c>
      <c r="V1117">
        <v>206.70292663574219</v>
      </c>
      <c r="W1117">
        <v>204.86814880371094</v>
      </c>
      <c r="X1117">
        <v>197.9918212890625</v>
      </c>
      <c r="Y1117">
        <v>190.92108154296875</v>
      </c>
      <c r="Z1117">
        <v>184.20185852050781</v>
      </c>
      <c r="AA1117">
        <v>174.29450988769531</v>
      </c>
      <c r="AB1117">
        <v>167.05534362792969</v>
      </c>
      <c r="AC1117">
        <v>162.85601806640625</v>
      </c>
      <c r="AD1117">
        <v>154.78842163085937</v>
      </c>
      <c r="AE1117">
        <v>148.28755187988281</v>
      </c>
      <c r="AF1117">
        <v>143.23785400390625</v>
      </c>
      <c r="AG1117">
        <v>-0.30785912275314331</v>
      </c>
      <c r="AH1117">
        <v>0.6210598349571228</v>
      </c>
      <c r="AI1117">
        <v>2.6133354753255844E-2</v>
      </c>
      <c r="AJ1117">
        <v>0.18338471651077271</v>
      </c>
      <c r="AK1117">
        <v>-0.83112949132919312</v>
      </c>
      <c r="AL1117">
        <v>-1.6503926515579224</v>
      </c>
      <c r="AM1117">
        <v>-3.0843906402587891</v>
      </c>
      <c r="AN1117">
        <v>-2.9312686920166016</v>
      </c>
      <c r="AO1117">
        <v>-1.3549153804779053</v>
      </c>
      <c r="AP1117">
        <v>0.58938723802566528</v>
      </c>
      <c r="AQ1117">
        <v>4.017913818359375</v>
      </c>
      <c r="AR1117">
        <v>15.105841636657715</v>
      </c>
      <c r="AS1117">
        <v>14.761140823364258</v>
      </c>
      <c r="AT1117">
        <v>13.702071189880371</v>
      </c>
      <c r="AU1117">
        <v>12.878269195556641</v>
      </c>
      <c r="AV1117">
        <v>11.565085411071777</v>
      </c>
      <c r="AW1117">
        <v>11.578465461730957</v>
      </c>
      <c r="AX1117">
        <v>9.0334300994873047</v>
      </c>
      <c r="AY1117">
        <v>1.4910980463027954</v>
      </c>
      <c r="AZ1117">
        <v>1.1024582386016846</v>
      </c>
      <c r="BA1117">
        <v>1.1491360664367676</v>
      </c>
      <c r="BB1117">
        <v>0.39108890295028687</v>
      </c>
      <c r="BC1117">
        <v>0.4008348286151886</v>
      </c>
      <c r="BD1117">
        <v>0.81180363893508911</v>
      </c>
      <c r="BE1117">
        <v>60.677082061767578</v>
      </c>
      <c r="BF1117">
        <v>60.751777648925781</v>
      </c>
      <c r="BG1117">
        <v>59.852851867675781</v>
      </c>
      <c r="BH1117">
        <v>59.509353637695313</v>
      </c>
      <c r="BI1117">
        <v>60.011924743652344</v>
      </c>
      <c r="BJ1117">
        <v>60.373386383056641</v>
      </c>
      <c r="BK1117">
        <v>59.575771331787109</v>
      </c>
      <c r="BL1117">
        <v>59.144386291503906</v>
      </c>
      <c r="BM1117">
        <v>61.612060546875</v>
      </c>
      <c r="BN1117">
        <v>64.60968017578125</v>
      </c>
      <c r="BO1117">
        <v>67.22674560546875</v>
      </c>
      <c r="BP1117">
        <v>69.265289306640625</v>
      </c>
      <c r="BQ1117">
        <v>70.374641418457031</v>
      </c>
      <c r="BR1117">
        <v>70.772254943847656</v>
      </c>
      <c r="BS1117">
        <v>69.584564208984375</v>
      </c>
      <c r="BT1117">
        <v>69.265289306640625</v>
      </c>
      <c r="BU1117">
        <v>68.44696044921875</v>
      </c>
      <c r="BV1117">
        <v>66.549537658691406</v>
      </c>
      <c r="BW1117">
        <v>65.490653991699219</v>
      </c>
      <c r="BX1117">
        <v>64.274696350097656</v>
      </c>
      <c r="BY1117">
        <v>63.83489990234375</v>
      </c>
      <c r="BZ1117">
        <v>62.974510192871094</v>
      </c>
      <c r="CA1117">
        <v>62.296169281005859</v>
      </c>
      <c r="CB1117">
        <v>61.740737915039063</v>
      </c>
      <c r="CC1117">
        <v>3.3129463195800781</v>
      </c>
      <c r="CD1117">
        <v>2.658907413482666</v>
      </c>
      <c r="CE1117">
        <v>2.2414157390594482</v>
      </c>
      <c r="CF1117">
        <v>2.9368331432342529</v>
      </c>
      <c r="CG1117">
        <v>3.6102361679077148</v>
      </c>
      <c r="CH1117">
        <v>4.3541398048400879</v>
      </c>
      <c r="CI1117">
        <v>3.859419584274292</v>
      </c>
      <c r="CJ1117">
        <v>3.7700273990631104</v>
      </c>
      <c r="CK1117">
        <v>2.0443539619445801</v>
      </c>
      <c r="CL1117">
        <v>3.7247657775878906</v>
      </c>
      <c r="CM1117">
        <v>3.506976842880249</v>
      </c>
      <c r="CN1117">
        <v>3.3849704265594482</v>
      </c>
      <c r="CO1117">
        <v>3.1060755252838135</v>
      </c>
      <c r="CP1117">
        <v>2.9714374542236328</v>
      </c>
      <c r="CQ1117">
        <v>3.1670620441436768</v>
      </c>
      <c r="CR1117">
        <v>4.1938819885253906</v>
      </c>
      <c r="CS1117">
        <v>3.4229013919830322</v>
      </c>
      <c r="CT1117">
        <v>3.5411322116851807</v>
      </c>
      <c r="CU1117">
        <v>4.0885930061340332</v>
      </c>
      <c r="CV1117">
        <v>4.4933900833129883</v>
      </c>
      <c r="CW1117">
        <v>4.7761111259460449</v>
      </c>
      <c r="CX1117">
        <v>5.0221600532531738</v>
      </c>
      <c r="CY1117">
        <v>4.4974308013916016</v>
      </c>
      <c r="CZ1117">
        <v>3.9703011512756348</v>
      </c>
    </row>
    <row r="1118" spans="1:104" x14ac:dyDescent="0.25">
      <c r="A1118" t="s">
        <v>1213</v>
      </c>
      <c r="B1118" t="s">
        <v>24</v>
      </c>
      <c r="C1118" t="s">
        <v>26</v>
      </c>
      <c r="D1118" t="s">
        <v>186</v>
      </c>
      <c r="E1118" t="s">
        <v>182</v>
      </c>
      <c r="F1118">
        <v>2024</v>
      </c>
      <c r="G1118" t="s">
        <v>180</v>
      </c>
      <c r="H1118">
        <v>12</v>
      </c>
      <c r="I1118">
        <v>128.24862670898437</v>
      </c>
      <c r="J1118">
        <v>125.77166748046875</v>
      </c>
      <c r="K1118">
        <v>124.34895324707031</v>
      </c>
      <c r="L1118">
        <v>124.11924743652344</v>
      </c>
      <c r="M1118">
        <v>129.91111755371094</v>
      </c>
      <c r="N1118">
        <v>140.16683959960937</v>
      </c>
      <c r="O1118">
        <v>155.10041809082031</v>
      </c>
      <c r="P1118">
        <v>167.26559448242187</v>
      </c>
      <c r="Q1118">
        <v>173.61195373535156</v>
      </c>
      <c r="R1118">
        <v>176.17182922363281</v>
      </c>
      <c r="S1118">
        <v>177.46369934082031</v>
      </c>
      <c r="T1118">
        <v>175.79476928710937</v>
      </c>
      <c r="U1118">
        <v>174.73088073730469</v>
      </c>
      <c r="V1118">
        <v>174.09629821777344</v>
      </c>
      <c r="W1118">
        <v>172.15158081054687</v>
      </c>
      <c r="X1118">
        <v>168.23063659667969</v>
      </c>
      <c r="Y1118">
        <v>166.5078125</v>
      </c>
      <c r="Z1118">
        <v>165.5673828125</v>
      </c>
      <c r="AA1118">
        <v>159.64578247070312</v>
      </c>
      <c r="AB1118">
        <v>154.06083679199219</v>
      </c>
      <c r="AC1118">
        <v>150.24560546875</v>
      </c>
      <c r="AD1118">
        <v>144.44187927246094</v>
      </c>
      <c r="AE1118">
        <v>138.46710205078125</v>
      </c>
      <c r="AF1118">
        <v>133.34567260742187</v>
      </c>
      <c r="AG1118">
        <v>-0.51569670438766479</v>
      </c>
      <c r="AH1118">
        <v>0.61074250936508179</v>
      </c>
      <c r="AI1118">
        <v>-0.20034891366958618</v>
      </c>
      <c r="AJ1118">
        <v>-0.17271625995635986</v>
      </c>
      <c r="AK1118">
        <v>-1.4451990127563477</v>
      </c>
      <c r="AL1118">
        <v>-2.9398267269134521</v>
      </c>
      <c r="AM1118">
        <v>-4.096672534942627</v>
      </c>
      <c r="AN1118">
        <v>-4.9024143218994141</v>
      </c>
      <c r="AO1118">
        <v>-3.0695762634277344</v>
      </c>
      <c r="AP1118">
        <v>-0.24615649878978729</v>
      </c>
      <c r="AQ1118">
        <v>2.8733103275299072</v>
      </c>
      <c r="AR1118">
        <v>11.739598274230957</v>
      </c>
      <c r="AS1118">
        <v>10.965314865112305</v>
      </c>
      <c r="AT1118">
        <v>9.9828472137451172</v>
      </c>
      <c r="AU1118">
        <v>9.1911201477050781</v>
      </c>
      <c r="AV1118">
        <v>7.1338253021240234</v>
      </c>
      <c r="AW1118">
        <v>7.3689813613891602</v>
      </c>
      <c r="AX1118">
        <v>4.8391661643981934</v>
      </c>
      <c r="AY1118">
        <v>-1.6978271007537842</v>
      </c>
      <c r="AZ1118">
        <v>-0.69461303949356079</v>
      </c>
      <c r="BA1118">
        <v>0.11880338937044144</v>
      </c>
      <c r="BB1118">
        <v>-0.54540133476257324</v>
      </c>
      <c r="BC1118">
        <v>-0.61211860179901123</v>
      </c>
      <c r="BD1118">
        <v>-3.9559798315167427E-3</v>
      </c>
      <c r="BE1118">
        <v>50.32232666015625</v>
      </c>
      <c r="BF1118">
        <v>49.926227569580078</v>
      </c>
      <c r="BG1118">
        <v>49.004215240478516</v>
      </c>
      <c r="BH1118">
        <v>49.037654876708984</v>
      </c>
      <c r="BI1118">
        <v>48.222995758056641</v>
      </c>
      <c r="BJ1118">
        <v>47.906452178955078</v>
      </c>
      <c r="BK1118">
        <v>47.704635620117188</v>
      </c>
      <c r="BL1118">
        <v>47.225975036621094</v>
      </c>
      <c r="BM1118">
        <v>51.661186218261719</v>
      </c>
      <c r="BN1118">
        <v>56.846523284912109</v>
      </c>
      <c r="BO1118">
        <v>60.709358215332031</v>
      </c>
      <c r="BP1118">
        <v>62.236667633056641</v>
      </c>
      <c r="BQ1118">
        <v>63.749828338623047</v>
      </c>
      <c r="BR1118">
        <v>66.605300903320312</v>
      </c>
      <c r="BS1118">
        <v>65.73052978515625</v>
      </c>
      <c r="BT1118">
        <v>63.6610107421875</v>
      </c>
      <c r="BU1118">
        <v>62.188323974609375</v>
      </c>
      <c r="BV1118">
        <v>60.862667083740234</v>
      </c>
      <c r="BW1118">
        <v>60.007198333740234</v>
      </c>
      <c r="BX1118">
        <v>57.323734283447266</v>
      </c>
      <c r="BY1118">
        <v>56.240715026855469</v>
      </c>
      <c r="BZ1118">
        <v>54.734756469726563</v>
      </c>
      <c r="CA1118">
        <v>54.403305053710938</v>
      </c>
      <c r="CB1118">
        <v>54.093204498291016</v>
      </c>
      <c r="CC1118">
        <v>3.6649341583251953</v>
      </c>
      <c r="CD1118">
        <v>2.9531726837158203</v>
      </c>
      <c r="CE1118">
        <v>2.5022125244140625</v>
      </c>
      <c r="CF1118">
        <v>3.2698702812194824</v>
      </c>
      <c r="CG1118">
        <v>4.0138354301452637</v>
      </c>
      <c r="CH1118">
        <v>4.8467373847961426</v>
      </c>
      <c r="CI1118">
        <v>4.3382425308227539</v>
      </c>
      <c r="CJ1118">
        <v>4.186030387878418</v>
      </c>
      <c r="CK1118">
        <v>2.234419584274292</v>
      </c>
      <c r="CL1118">
        <v>3.9798052310943604</v>
      </c>
      <c r="CM1118">
        <v>3.6492736339569092</v>
      </c>
      <c r="CN1118">
        <v>3.463468074798584</v>
      </c>
      <c r="CO1118">
        <v>3.1350836753845215</v>
      </c>
      <c r="CP1118">
        <v>2.9618325233459473</v>
      </c>
      <c r="CQ1118">
        <v>3.1503734588623047</v>
      </c>
      <c r="CR1118">
        <v>4.2175283432006836</v>
      </c>
      <c r="CS1118">
        <v>3.5341582298278809</v>
      </c>
      <c r="CT1118">
        <v>3.7674155235290527</v>
      </c>
      <c r="CU1118">
        <v>4.4325799942016602</v>
      </c>
      <c r="CV1118">
        <v>4.9082069396972656</v>
      </c>
      <c r="CW1118">
        <v>5.2188167572021484</v>
      </c>
      <c r="CX1118">
        <v>5.5352206230163574</v>
      </c>
      <c r="CY1118">
        <v>4.9693059921264648</v>
      </c>
      <c r="CZ1118">
        <v>4.3747496604919434</v>
      </c>
    </row>
    <row r="1119" spans="1:104" x14ac:dyDescent="0.25">
      <c r="A1119" t="s">
        <v>1214</v>
      </c>
      <c r="B1119" t="s">
        <v>24</v>
      </c>
      <c r="C1119" t="s">
        <v>26</v>
      </c>
      <c r="D1119" t="s">
        <v>186</v>
      </c>
      <c r="E1119" t="s">
        <v>182</v>
      </c>
      <c r="F1119">
        <v>2024</v>
      </c>
      <c r="G1119" t="s">
        <v>181</v>
      </c>
      <c r="H1119">
        <v>8</v>
      </c>
      <c r="I1119">
        <v>153.14138793945312</v>
      </c>
      <c r="J1119">
        <v>149.47854614257812</v>
      </c>
      <c r="K1119">
        <v>146.53009033203125</v>
      </c>
      <c r="L1119">
        <v>146.18255615234375</v>
      </c>
      <c r="M1119">
        <v>152.44163513183594</v>
      </c>
      <c r="N1119">
        <v>167.96279907226562</v>
      </c>
      <c r="O1119">
        <v>183.44964599609375</v>
      </c>
      <c r="P1119">
        <v>198.35617065429687</v>
      </c>
      <c r="Q1119">
        <v>208.60107421875</v>
      </c>
      <c r="R1119">
        <v>215.7603759765625</v>
      </c>
      <c r="S1119">
        <v>222.68084716796875</v>
      </c>
      <c r="T1119">
        <v>224.18768310546875</v>
      </c>
      <c r="U1119">
        <v>225.72172546386719</v>
      </c>
      <c r="V1119">
        <v>226.43577575683594</v>
      </c>
      <c r="W1119">
        <v>225.12419128417969</v>
      </c>
      <c r="X1119">
        <v>219.98323059082031</v>
      </c>
      <c r="Y1119">
        <v>213.82093811035156</v>
      </c>
      <c r="Z1119">
        <v>205.23994445800781</v>
      </c>
      <c r="AA1119">
        <v>195.86746215820312</v>
      </c>
      <c r="AB1119">
        <v>190.53378295898437</v>
      </c>
      <c r="AC1119">
        <v>186.35000610351562</v>
      </c>
      <c r="AD1119">
        <v>177.09944152832031</v>
      </c>
      <c r="AE1119">
        <v>168.9925537109375</v>
      </c>
      <c r="AF1119">
        <v>161.63005065917969</v>
      </c>
      <c r="AG1119">
        <v>-8.0922588706016541E-2</v>
      </c>
      <c r="AH1119">
        <v>0.66237133741378784</v>
      </c>
      <c r="AI1119">
        <v>0.28254279494285583</v>
      </c>
      <c r="AJ1119">
        <v>0.5939822793006897</v>
      </c>
      <c r="AK1119">
        <v>-0.16238389909267426</v>
      </c>
      <c r="AL1119">
        <v>-0.25037521123886108</v>
      </c>
      <c r="AM1119">
        <v>-2.1345369815826416</v>
      </c>
      <c r="AN1119">
        <v>-0.79931849241256714</v>
      </c>
      <c r="AO1119">
        <v>0.59835469722747803</v>
      </c>
      <c r="AP1119">
        <v>1.5748200416564941</v>
      </c>
      <c r="AQ1119">
        <v>5.2793703079223633</v>
      </c>
      <c r="AR1119">
        <v>18.340736389160156</v>
      </c>
      <c r="AS1119">
        <v>18.332895278930664</v>
      </c>
      <c r="AT1119">
        <v>17.010801315307617</v>
      </c>
      <c r="AU1119">
        <v>16.220981597900391</v>
      </c>
      <c r="AV1119">
        <v>16.220216751098633</v>
      </c>
      <c r="AW1119">
        <v>16.321653366088867</v>
      </c>
      <c r="AX1119">
        <v>13.955741882324219</v>
      </c>
      <c r="AY1119">
        <v>5.2666330337524414</v>
      </c>
      <c r="AZ1119">
        <v>3.2899949550628662</v>
      </c>
      <c r="BA1119">
        <v>2.4430215358734131</v>
      </c>
      <c r="BB1119">
        <v>1.5421849489212036</v>
      </c>
      <c r="BC1119">
        <v>1.6107177734375</v>
      </c>
      <c r="BD1119">
        <v>1.8000476360321045</v>
      </c>
      <c r="BE1119">
        <v>67.508255004882813</v>
      </c>
      <c r="BF1119">
        <v>67.252616882324219</v>
      </c>
      <c r="BG1119">
        <v>66.799430847167969</v>
      </c>
      <c r="BH1119">
        <v>66.426033020019531</v>
      </c>
      <c r="BI1119">
        <v>66.089103698730469</v>
      </c>
      <c r="BJ1119">
        <v>66.046905517578125</v>
      </c>
      <c r="BK1119">
        <v>66.456283569335938</v>
      </c>
      <c r="BL1119">
        <v>67.562767028808594</v>
      </c>
      <c r="BM1119">
        <v>70.107292175292969</v>
      </c>
      <c r="BN1119">
        <v>73.362014770507813</v>
      </c>
      <c r="BO1119">
        <v>76.656791687011719</v>
      </c>
      <c r="BP1119">
        <v>77.973526000976563</v>
      </c>
      <c r="BQ1119">
        <v>78.975990295410156</v>
      </c>
      <c r="BR1119">
        <v>79.858016967773438</v>
      </c>
      <c r="BS1119">
        <v>80.6195068359375</v>
      </c>
      <c r="BT1119">
        <v>80.948272705078125</v>
      </c>
      <c r="BU1119">
        <v>80.631607055664063</v>
      </c>
      <c r="BV1119">
        <v>79.698783874511719</v>
      </c>
      <c r="BW1119">
        <v>77.163726806640625</v>
      </c>
      <c r="BX1119">
        <v>74.829879760742187</v>
      </c>
      <c r="BY1119">
        <v>72.619979858398438</v>
      </c>
      <c r="BZ1119">
        <v>71.713188171386719</v>
      </c>
      <c r="CA1119">
        <v>70.773948669433594</v>
      </c>
      <c r="CB1119">
        <v>70.156105041503906</v>
      </c>
      <c r="CC1119">
        <v>3.2653584480285645</v>
      </c>
      <c r="CD1119">
        <v>2.6177425384521484</v>
      </c>
      <c r="CE1119">
        <v>2.1981556415557861</v>
      </c>
      <c r="CF1119">
        <v>2.8727130889892578</v>
      </c>
      <c r="CG1119">
        <v>3.5152695178985596</v>
      </c>
      <c r="CH1119">
        <v>4.3363432884216309</v>
      </c>
      <c r="CI1119">
        <v>3.8295319080352783</v>
      </c>
      <c r="CJ1119">
        <v>3.7035036087036133</v>
      </c>
      <c r="CK1119">
        <v>2.0027050971984863</v>
      </c>
      <c r="CL1119">
        <v>3.6370623111724854</v>
      </c>
      <c r="CM1119">
        <v>3.4161403179168701</v>
      </c>
      <c r="CN1119">
        <v>3.294921875</v>
      </c>
      <c r="CO1119">
        <v>3.0211260318756104</v>
      </c>
      <c r="CP1119">
        <v>2.8737258911132813</v>
      </c>
      <c r="CQ1119">
        <v>3.0727136135101318</v>
      </c>
      <c r="CR1119">
        <v>4.1138796806335449</v>
      </c>
      <c r="CS1119">
        <v>3.3842639923095703</v>
      </c>
      <c r="CT1119">
        <v>3.4826099872589111</v>
      </c>
      <c r="CU1119">
        <v>4.0571670532226562</v>
      </c>
      <c r="CV1119">
        <v>4.5287008285522461</v>
      </c>
      <c r="CW1119">
        <v>4.8287053108215332</v>
      </c>
      <c r="CX1119">
        <v>5.0744247436523438</v>
      </c>
      <c r="CY1119">
        <v>4.5258445739746094</v>
      </c>
      <c r="CZ1119">
        <v>3.9555542469024658</v>
      </c>
    </row>
    <row r="1120" spans="1:104" x14ac:dyDescent="0.25">
      <c r="A1120" t="s">
        <v>1215</v>
      </c>
      <c r="B1120" t="s">
        <v>24</v>
      </c>
      <c r="C1120" t="s">
        <v>26</v>
      </c>
      <c r="D1120" t="s">
        <v>186</v>
      </c>
      <c r="E1120" t="s">
        <v>182</v>
      </c>
      <c r="F1120">
        <v>2025</v>
      </c>
      <c r="G1120" t="s">
        <v>169</v>
      </c>
      <c r="H1120">
        <v>1</v>
      </c>
      <c r="I1120">
        <v>125.32882690429687</v>
      </c>
      <c r="J1120">
        <v>122.38426208496094</v>
      </c>
      <c r="K1120">
        <v>121.46405792236328</v>
      </c>
      <c r="L1120">
        <v>121.77674865722656</v>
      </c>
      <c r="M1120">
        <v>128.76069641113281</v>
      </c>
      <c r="N1120">
        <v>140.64573669433594</v>
      </c>
      <c r="O1120">
        <v>158.43641662597656</v>
      </c>
      <c r="P1120">
        <v>171.72453308105469</v>
      </c>
      <c r="Q1120">
        <v>176.22251892089844</v>
      </c>
      <c r="R1120">
        <v>176.83883666992187</v>
      </c>
      <c r="S1120">
        <v>178.30598449707031</v>
      </c>
      <c r="T1120">
        <v>175.46466064453125</v>
      </c>
      <c r="U1120">
        <v>174.36083984375</v>
      </c>
      <c r="V1120">
        <v>173.2056884765625</v>
      </c>
      <c r="W1120">
        <v>169.98388671875</v>
      </c>
      <c r="X1120">
        <v>165.99884033203125</v>
      </c>
      <c r="Y1120">
        <v>163.48207092285156</v>
      </c>
      <c r="Z1120">
        <v>161.960693359375</v>
      </c>
      <c r="AA1120">
        <v>157.72268676757812</v>
      </c>
      <c r="AB1120">
        <v>151.85244750976562</v>
      </c>
      <c r="AC1120">
        <v>148.10954284667969</v>
      </c>
      <c r="AD1120">
        <v>142.13186645507812</v>
      </c>
      <c r="AE1120">
        <v>137.00474548339844</v>
      </c>
      <c r="AF1120">
        <v>132.031494140625</v>
      </c>
      <c r="AG1120">
        <v>-0.58947074413299561</v>
      </c>
      <c r="AH1120">
        <v>0.5948948860168457</v>
      </c>
      <c r="AI1120">
        <v>-0.27914252877235413</v>
      </c>
      <c r="AJ1120">
        <v>-0.29692801833152771</v>
      </c>
      <c r="AK1120">
        <v>-1.6790980100631714</v>
      </c>
      <c r="AL1120">
        <v>-3.4609963893890381</v>
      </c>
      <c r="AM1120">
        <v>-4.6137204170227051</v>
      </c>
      <c r="AN1120">
        <v>-5.8152375221252441</v>
      </c>
      <c r="AO1120">
        <v>-3.7688665390014648</v>
      </c>
      <c r="AP1120">
        <v>-0.53128892183303833</v>
      </c>
      <c r="AQ1120">
        <v>2.608386754989624</v>
      </c>
      <c r="AR1120">
        <v>11.186448097229004</v>
      </c>
      <c r="AS1120">
        <v>10.300250053405762</v>
      </c>
      <c r="AT1120">
        <v>9.3349332809448242</v>
      </c>
      <c r="AU1120">
        <v>8.4931859970092773</v>
      </c>
      <c r="AV1120">
        <v>6.1226577758789062</v>
      </c>
      <c r="AW1120">
        <v>6.3090605735778809</v>
      </c>
      <c r="AX1120">
        <v>3.6170086860656738</v>
      </c>
      <c r="AY1120">
        <v>-2.7311205863952637</v>
      </c>
      <c r="AZ1120">
        <v>-1.2724761962890625</v>
      </c>
      <c r="BA1120">
        <v>-0.20648032426834106</v>
      </c>
      <c r="BB1120">
        <v>-0.87938421964645386</v>
      </c>
      <c r="BC1120">
        <v>-0.93346786499023438</v>
      </c>
      <c r="BD1120">
        <v>-0.25796705484390259</v>
      </c>
      <c r="BE1120">
        <v>49.779945373535156</v>
      </c>
      <c r="BF1120">
        <v>49.148746490478516</v>
      </c>
      <c r="BG1120">
        <v>48.5599365234375</v>
      </c>
      <c r="BH1120">
        <v>48.271171569824219</v>
      </c>
      <c r="BI1120">
        <v>47.498256683349609</v>
      </c>
      <c r="BJ1120">
        <v>47.019596099853516</v>
      </c>
      <c r="BK1120">
        <v>47.834255218505859</v>
      </c>
      <c r="BL1120">
        <v>47.075313568115234</v>
      </c>
      <c r="BM1120">
        <v>48.662887573242188</v>
      </c>
      <c r="BN1120">
        <v>52.036247253417969</v>
      </c>
      <c r="BO1120">
        <v>54.789230346679688</v>
      </c>
      <c r="BP1120">
        <v>56.973159790039063</v>
      </c>
      <c r="BQ1120">
        <v>58.643123626708984</v>
      </c>
      <c r="BR1120">
        <v>58.965156555175781</v>
      </c>
      <c r="BS1120">
        <v>59.066066741943359</v>
      </c>
      <c r="BT1120">
        <v>58.811508178710937</v>
      </c>
      <c r="BU1120">
        <v>57.795028686523438</v>
      </c>
      <c r="BV1120">
        <v>55.923240661621094</v>
      </c>
      <c r="BW1120">
        <v>54.085666656494141</v>
      </c>
      <c r="BX1120">
        <v>53.319175720214844</v>
      </c>
      <c r="BY1120">
        <v>50.868759155273438</v>
      </c>
      <c r="BZ1120">
        <v>49.240543365478516</v>
      </c>
      <c r="CA1120">
        <v>47.350234985351563</v>
      </c>
      <c r="CB1120">
        <v>46.071990966796875</v>
      </c>
      <c r="CC1120">
        <v>3.8064978122711182</v>
      </c>
      <c r="CD1120">
        <v>3.0534286499023437</v>
      </c>
      <c r="CE1120">
        <v>2.5969109535217285</v>
      </c>
      <c r="CF1120">
        <v>3.4091572761535645</v>
      </c>
      <c r="CG1120">
        <v>4.2284998893737793</v>
      </c>
      <c r="CH1120">
        <v>5.1707220077514648</v>
      </c>
      <c r="CI1120">
        <v>4.7103972434997559</v>
      </c>
      <c r="CJ1120">
        <v>4.5676479339599609</v>
      </c>
      <c r="CK1120">
        <v>2.4100806713104248</v>
      </c>
      <c r="CL1120">
        <v>4.2521567344665527</v>
      </c>
      <c r="CM1120">
        <v>3.8996756076812744</v>
      </c>
      <c r="CN1120">
        <v>3.6741631031036377</v>
      </c>
      <c r="CO1120">
        <v>3.3246595859527588</v>
      </c>
      <c r="CP1120">
        <v>3.1315963268280029</v>
      </c>
      <c r="CQ1120">
        <v>3.3049678802490234</v>
      </c>
      <c r="CR1120">
        <v>4.4223628044128418</v>
      </c>
      <c r="CS1120">
        <v>3.6850545406341553</v>
      </c>
      <c r="CT1120">
        <v>3.9138245582580566</v>
      </c>
      <c r="CU1120">
        <v>4.6546168327331543</v>
      </c>
      <c r="CV1120">
        <v>5.1446895599365234</v>
      </c>
      <c r="CW1120">
        <v>5.4736719131469727</v>
      </c>
      <c r="CX1120">
        <v>5.8023653030395508</v>
      </c>
      <c r="CY1120">
        <v>5.2261295318603516</v>
      </c>
      <c r="CZ1120">
        <v>4.6029133796691895</v>
      </c>
    </row>
    <row r="1121" spans="1:104" x14ac:dyDescent="0.25">
      <c r="A1121" t="s">
        <v>1216</v>
      </c>
      <c r="B1121" t="s">
        <v>24</v>
      </c>
      <c r="C1121" t="s">
        <v>26</v>
      </c>
      <c r="D1121" t="s">
        <v>186</v>
      </c>
      <c r="E1121" t="s">
        <v>182</v>
      </c>
      <c r="F1121">
        <v>2025</v>
      </c>
      <c r="G1121" t="s">
        <v>170</v>
      </c>
      <c r="H1121">
        <v>2</v>
      </c>
      <c r="I1121">
        <v>127.89556121826172</v>
      </c>
      <c r="J1121">
        <v>124.61885070800781</v>
      </c>
      <c r="K1121">
        <v>123.14631652832031</v>
      </c>
      <c r="L1121">
        <v>123.76416778564453</v>
      </c>
      <c r="M1121">
        <v>129.96916198730469</v>
      </c>
      <c r="N1121">
        <v>141.41374206542969</v>
      </c>
      <c r="O1121">
        <v>158.68595886230469</v>
      </c>
      <c r="P1121">
        <v>169.48655700683594</v>
      </c>
      <c r="Q1121">
        <v>174.56182861328125</v>
      </c>
      <c r="R1121">
        <v>175.78077697753906</v>
      </c>
      <c r="S1121">
        <v>178.83036804199219</v>
      </c>
      <c r="T1121">
        <v>177.0665283203125</v>
      </c>
      <c r="U1121">
        <v>177.24507141113281</v>
      </c>
      <c r="V1121">
        <v>176.43247985839844</v>
      </c>
      <c r="W1121">
        <v>174.06672668457031</v>
      </c>
      <c r="X1121">
        <v>169.17343139648437</v>
      </c>
      <c r="Y1121">
        <v>164.75164794921875</v>
      </c>
      <c r="Z1121">
        <v>164.4051513671875</v>
      </c>
      <c r="AA1121">
        <v>162.44760131835937</v>
      </c>
      <c r="AB1121">
        <v>156.46818542480469</v>
      </c>
      <c r="AC1121">
        <v>152.4000244140625</v>
      </c>
      <c r="AD1121">
        <v>145.3372802734375</v>
      </c>
      <c r="AE1121">
        <v>138.98164367675781</v>
      </c>
      <c r="AF1121">
        <v>133.9688720703125</v>
      </c>
      <c r="AG1121">
        <v>-0.56891417503356934</v>
      </c>
      <c r="AH1121">
        <v>0.60462987422943115</v>
      </c>
      <c r="AI1121">
        <v>-0.25087803602218628</v>
      </c>
      <c r="AJ1121">
        <v>-0.2544388473033905</v>
      </c>
      <c r="AK1121">
        <v>-1.6024483442306519</v>
      </c>
      <c r="AL1121">
        <v>-3.286698579788208</v>
      </c>
      <c r="AM1121">
        <v>-4.4591712951660156</v>
      </c>
      <c r="AN1121">
        <v>-5.4406747817993164</v>
      </c>
      <c r="AO1121">
        <v>-3.4850075244903564</v>
      </c>
      <c r="AP1121">
        <v>-0.42106786370277405</v>
      </c>
      <c r="AQ1121">
        <v>2.7221910953521729</v>
      </c>
      <c r="AR1121">
        <v>11.506626129150391</v>
      </c>
      <c r="AS1121">
        <v>10.724160194396973</v>
      </c>
      <c r="AT1121">
        <v>9.7467546463012695</v>
      </c>
      <c r="AU1121">
        <v>8.927708625793457</v>
      </c>
      <c r="AV1121">
        <v>6.5971441268920898</v>
      </c>
      <c r="AW1121">
        <v>6.7136702537536621</v>
      </c>
      <c r="AX1121">
        <v>4.107243537902832</v>
      </c>
      <c r="AY1121">
        <v>-2.3957695960998535</v>
      </c>
      <c r="AZ1121">
        <v>-1.0780659914016724</v>
      </c>
      <c r="BA1121">
        <v>-8.4067650139331818E-2</v>
      </c>
      <c r="BB1121">
        <v>-0.7701486349105835</v>
      </c>
      <c r="BC1121">
        <v>-0.81587427854537964</v>
      </c>
      <c r="BD1121">
        <v>-0.16019134223461151</v>
      </c>
      <c r="BE1121">
        <v>52.507503509521484</v>
      </c>
      <c r="BF1121">
        <v>52.279949188232422</v>
      </c>
      <c r="BG1121">
        <v>51.346012115478516</v>
      </c>
      <c r="BH1121">
        <v>49.761585235595703</v>
      </c>
      <c r="BI1121">
        <v>49.230194091796875</v>
      </c>
      <c r="BJ1121">
        <v>48.692371368408203</v>
      </c>
      <c r="BK1121">
        <v>48.127708435058594</v>
      </c>
      <c r="BL1121">
        <v>47.832508087158203</v>
      </c>
      <c r="BM1121">
        <v>50.938152313232422</v>
      </c>
      <c r="BN1121">
        <v>53.962173461914063</v>
      </c>
      <c r="BO1121">
        <v>56.701656341552734</v>
      </c>
      <c r="BP1121">
        <v>57.769763946533203</v>
      </c>
      <c r="BQ1121">
        <v>58.596355438232422</v>
      </c>
      <c r="BR1121">
        <v>58.986030578613281</v>
      </c>
      <c r="BS1121">
        <v>58.596355438232422</v>
      </c>
      <c r="BT1121">
        <v>58.031688690185547</v>
      </c>
      <c r="BU1121">
        <v>57.527133941650391</v>
      </c>
      <c r="BV1121">
        <v>56.484752655029297</v>
      </c>
      <c r="BW1121">
        <v>54.690959930419922</v>
      </c>
      <c r="BX1121">
        <v>53.588474273681641</v>
      </c>
      <c r="BY1121">
        <v>52.144660949707031</v>
      </c>
      <c r="BZ1121">
        <v>50.900455474853516</v>
      </c>
      <c r="CA1121">
        <v>49.947223663330078</v>
      </c>
      <c r="CB1121">
        <v>49.22265625</v>
      </c>
      <c r="CC1121">
        <v>3.7945494651794434</v>
      </c>
      <c r="CD1121">
        <v>3.0373835563659668</v>
      </c>
      <c r="CE1121">
        <v>2.5721390247344971</v>
      </c>
      <c r="CF1121">
        <v>3.3847188949584961</v>
      </c>
      <c r="CG1121">
        <v>4.1694517135620117</v>
      </c>
      <c r="CH1121">
        <v>5.0784893035888672</v>
      </c>
      <c r="CI1121">
        <v>4.6088056564331055</v>
      </c>
      <c r="CJ1121">
        <v>4.4035682678222656</v>
      </c>
      <c r="CK1121">
        <v>2.3321847915649414</v>
      </c>
      <c r="CL1121">
        <v>4.1279177665710449</v>
      </c>
      <c r="CM1121">
        <v>3.8197033405303955</v>
      </c>
      <c r="CN1121">
        <v>3.6216824054718018</v>
      </c>
      <c r="CO1121">
        <v>3.3014488220214844</v>
      </c>
      <c r="CP1121">
        <v>3.1160871982574463</v>
      </c>
      <c r="CQ1121">
        <v>3.3064277172088623</v>
      </c>
      <c r="CR1121">
        <v>4.402763843536377</v>
      </c>
      <c r="CS1121">
        <v>3.6292996406555176</v>
      </c>
      <c r="CT1121">
        <v>3.8818066120147705</v>
      </c>
      <c r="CU1121">
        <v>4.6829347610473633</v>
      </c>
      <c r="CV1121">
        <v>5.1768832206726074</v>
      </c>
      <c r="CW1121">
        <v>5.4989008903503418</v>
      </c>
      <c r="CX1121">
        <v>5.7946181297302246</v>
      </c>
      <c r="CY1121">
        <v>5.1788311004638672</v>
      </c>
      <c r="CZ1121">
        <v>4.5624551773071289</v>
      </c>
    </row>
    <row r="1122" spans="1:104" x14ac:dyDescent="0.25">
      <c r="A1122" t="s">
        <v>1217</v>
      </c>
      <c r="B1122" t="s">
        <v>24</v>
      </c>
      <c r="C1122" t="s">
        <v>26</v>
      </c>
      <c r="D1122" t="s">
        <v>186</v>
      </c>
      <c r="E1122" t="s">
        <v>182</v>
      </c>
      <c r="F1122">
        <v>2025</v>
      </c>
      <c r="G1122" t="s">
        <v>171</v>
      </c>
      <c r="H1122">
        <v>3</v>
      </c>
      <c r="I1122">
        <v>130.35481262207031</v>
      </c>
      <c r="J1122">
        <v>127.21315765380859</v>
      </c>
      <c r="K1122">
        <v>125.21063995361328</v>
      </c>
      <c r="L1122">
        <v>124.62388610839844</v>
      </c>
      <c r="M1122">
        <v>129.00460815429688</v>
      </c>
      <c r="N1122">
        <v>140.66209411621094</v>
      </c>
      <c r="O1122">
        <v>158.66355895996094</v>
      </c>
      <c r="P1122">
        <v>170.05506896972656</v>
      </c>
      <c r="Q1122">
        <v>175.32260131835937</v>
      </c>
      <c r="R1122">
        <v>177.49653625488281</v>
      </c>
      <c r="S1122">
        <v>181.54693603515625</v>
      </c>
      <c r="T1122">
        <v>180.61941528320312</v>
      </c>
      <c r="U1122">
        <v>181.29190063476562</v>
      </c>
      <c r="V1122">
        <v>182.1085205078125</v>
      </c>
      <c r="W1122">
        <v>180.87879943847656</v>
      </c>
      <c r="X1122">
        <v>176.21333312988281</v>
      </c>
      <c r="Y1122">
        <v>171.27122497558594</v>
      </c>
      <c r="Z1122">
        <v>166.9801025390625</v>
      </c>
      <c r="AA1122">
        <v>163.31794738769531</v>
      </c>
      <c r="AB1122">
        <v>161.53440856933594</v>
      </c>
      <c r="AC1122">
        <v>157.97158813476562</v>
      </c>
      <c r="AD1122">
        <v>150.90144348144531</v>
      </c>
      <c r="AE1122">
        <v>143.34794616699219</v>
      </c>
      <c r="AF1122">
        <v>137.33305358886719</v>
      </c>
      <c r="AG1122">
        <v>-0.50637376308441162</v>
      </c>
      <c r="AH1122">
        <v>0.60905593633651733</v>
      </c>
      <c r="AI1122">
        <v>-0.18586711585521698</v>
      </c>
      <c r="AJ1122">
        <v>-0.14812815189361572</v>
      </c>
      <c r="AK1122">
        <v>-1.3819553852081299</v>
      </c>
      <c r="AL1122">
        <v>-2.8298704624176025</v>
      </c>
      <c r="AM1122">
        <v>-4.0836267471313477</v>
      </c>
      <c r="AN1122">
        <v>-4.7710442543029785</v>
      </c>
      <c r="AO1122">
        <v>-2.9213228225708008</v>
      </c>
      <c r="AP1122">
        <v>-0.17611068487167358</v>
      </c>
      <c r="AQ1122">
        <v>2.9855372905731201</v>
      </c>
      <c r="AR1122">
        <v>12.162545204162598</v>
      </c>
      <c r="AS1122">
        <v>11.513671875</v>
      </c>
      <c r="AT1122">
        <v>10.583105087280273</v>
      </c>
      <c r="AU1122">
        <v>9.8213577270507813</v>
      </c>
      <c r="AV1122">
        <v>7.7551770210266113</v>
      </c>
      <c r="AW1122">
        <v>7.8604650497436523</v>
      </c>
      <c r="AX1122">
        <v>5.2091197967529297</v>
      </c>
      <c r="AY1122">
        <v>-1.4259387254714966</v>
      </c>
      <c r="AZ1122">
        <v>-0.5496256947517395</v>
      </c>
      <c r="BA1122">
        <v>0.22438181936740875</v>
      </c>
      <c r="BB1122">
        <v>-0.49589535593986511</v>
      </c>
      <c r="BC1122">
        <v>-0.52136766910552979</v>
      </c>
      <c r="BD1122">
        <v>7.9940967261791229E-2</v>
      </c>
      <c r="BE1122">
        <v>53.489311218261719</v>
      </c>
      <c r="BF1122">
        <v>52.996852874755859</v>
      </c>
      <c r="BG1122">
        <v>52.403472900390625</v>
      </c>
      <c r="BH1122">
        <v>51.111263275146484</v>
      </c>
      <c r="BI1122">
        <v>50.349338531494141</v>
      </c>
      <c r="BJ1122">
        <v>50.099338531494141</v>
      </c>
      <c r="BK1122">
        <v>50.382602691650391</v>
      </c>
      <c r="BL1122">
        <v>51.526966094970703</v>
      </c>
      <c r="BM1122">
        <v>54.628044128417969</v>
      </c>
      <c r="BN1122">
        <v>57.7818603515625</v>
      </c>
      <c r="BO1122">
        <v>59.783267974853516</v>
      </c>
      <c r="BP1122">
        <v>61.808700561523438</v>
      </c>
      <c r="BQ1122">
        <v>62.644702911376953</v>
      </c>
      <c r="BR1122">
        <v>62.207790374755859</v>
      </c>
      <c r="BS1122">
        <v>62.656627655029297</v>
      </c>
      <c r="BT1122">
        <v>62.2708740234375</v>
      </c>
      <c r="BU1122">
        <v>61.322032928466797</v>
      </c>
      <c r="BV1122">
        <v>59.151901245117188</v>
      </c>
      <c r="BW1122">
        <v>57.542045593261719</v>
      </c>
      <c r="BX1122">
        <v>56.376472473144531</v>
      </c>
      <c r="BY1122">
        <v>55.460895538330078</v>
      </c>
      <c r="BZ1122">
        <v>53.567604064941406</v>
      </c>
      <c r="CA1122">
        <v>53.070587158203125</v>
      </c>
      <c r="CB1122">
        <v>52.825141906738281</v>
      </c>
      <c r="CC1122">
        <v>3.6617903709411621</v>
      </c>
      <c r="CD1122">
        <v>2.9355800151824951</v>
      </c>
      <c r="CE1122">
        <v>2.4757940769195557</v>
      </c>
      <c r="CF1122">
        <v>3.2268497943878174</v>
      </c>
      <c r="CG1122">
        <v>3.9184396266937256</v>
      </c>
      <c r="CH1122">
        <v>4.7830877304077148</v>
      </c>
      <c r="CI1122">
        <v>4.3632946014404297</v>
      </c>
      <c r="CJ1122">
        <v>4.1833968162536621</v>
      </c>
      <c r="CK1122">
        <v>2.217705249786377</v>
      </c>
      <c r="CL1122">
        <v>3.945889949798584</v>
      </c>
      <c r="CM1122">
        <v>3.6712861061096191</v>
      </c>
      <c r="CN1122">
        <v>3.4978845119476318</v>
      </c>
      <c r="CO1122">
        <v>3.1971206665039062</v>
      </c>
      <c r="CP1122">
        <v>3.0451793670654297</v>
      </c>
      <c r="CQ1122">
        <v>3.2530348300933838</v>
      </c>
      <c r="CR1122">
        <v>4.341942310333252</v>
      </c>
      <c r="CS1122">
        <v>3.5722718238830566</v>
      </c>
      <c r="CT1122">
        <v>3.7336609363555908</v>
      </c>
      <c r="CU1122">
        <v>4.4570913314819336</v>
      </c>
      <c r="CV1122">
        <v>5.0590419769287109</v>
      </c>
      <c r="CW1122">
        <v>5.3950095176696777</v>
      </c>
      <c r="CX1122">
        <v>5.6971769332885742</v>
      </c>
      <c r="CY1122">
        <v>5.0577549934387207</v>
      </c>
      <c r="CZ1122">
        <v>4.4281711578369141</v>
      </c>
    </row>
    <row r="1123" spans="1:104" x14ac:dyDescent="0.25">
      <c r="A1123" t="s">
        <v>1218</v>
      </c>
      <c r="B1123" t="s">
        <v>24</v>
      </c>
      <c r="C1123" t="s">
        <v>26</v>
      </c>
      <c r="D1123" t="s">
        <v>186</v>
      </c>
      <c r="E1123" t="s">
        <v>182</v>
      </c>
      <c r="F1123">
        <v>2025</v>
      </c>
      <c r="G1123" t="s">
        <v>172</v>
      </c>
      <c r="H1123">
        <v>4</v>
      </c>
      <c r="I1123">
        <v>137.74186706542969</v>
      </c>
      <c r="J1123">
        <v>133.72360229492187</v>
      </c>
      <c r="K1123">
        <v>131.27706909179687</v>
      </c>
      <c r="L1123">
        <v>130.32174682617187</v>
      </c>
      <c r="M1123">
        <v>134.85758972167969</v>
      </c>
      <c r="N1123">
        <v>146.82289123535156</v>
      </c>
      <c r="O1123">
        <v>162.11909484863281</v>
      </c>
      <c r="P1123">
        <v>175.538818359375</v>
      </c>
      <c r="Q1123">
        <v>184.79501342773437</v>
      </c>
      <c r="R1123">
        <v>191.52656555175781</v>
      </c>
      <c r="S1123">
        <v>197.94047546386719</v>
      </c>
      <c r="T1123">
        <v>199.74559020996094</v>
      </c>
      <c r="U1123">
        <v>201.29573059082031</v>
      </c>
      <c r="V1123">
        <v>203.03082275390625</v>
      </c>
      <c r="W1123">
        <v>200.74922180175781</v>
      </c>
      <c r="X1123">
        <v>194.50521850585937</v>
      </c>
      <c r="Y1123">
        <v>186.90972900390625</v>
      </c>
      <c r="Z1123">
        <v>178.66424560546875</v>
      </c>
      <c r="AA1123">
        <v>170.20089721679687</v>
      </c>
      <c r="AB1123">
        <v>168.83853149414062</v>
      </c>
      <c r="AC1123">
        <v>166.7252197265625</v>
      </c>
      <c r="AD1123">
        <v>159.7052001953125</v>
      </c>
      <c r="AE1123">
        <v>152.14747619628906</v>
      </c>
      <c r="AF1123">
        <v>145.90019226074219</v>
      </c>
      <c r="AG1123">
        <v>-0.26672086119651794</v>
      </c>
      <c r="AH1123">
        <v>0.61560064554214478</v>
      </c>
      <c r="AI1123">
        <v>6.5846897661685944E-2</v>
      </c>
      <c r="AJ1123">
        <v>0.24362853169441223</v>
      </c>
      <c r="AK1123">
        <v>-0.6915927529335022</v>
      </c>
      <c r="AL1123">
        <v>-1.3761248588562012</v>
      </c>
      <c r="AM1123">
        <v>-2.8540573120117187</v>
      </c>
      <c r="AN1123">
        <v>-2.4923372268676758</v>
      </c>
      <c r="AO1123">
        <v>-0.99874347448348999</v>
      </c>
      <c r="AP1123">
        <v>0.72540134191513062</v>
      </c>
      <c r="AQ1123">
        <v>4.0831003189086914</v>
      </c>
      <c r="AR1123">
        <v>15.119710922241211</v>
      </c>
      <c r="AS1123">
        <v>14.841076850891113</v>
      </c>
      <c r="AT1123">
        <v>13.791694641113281</v>
      </c>
      <c r="AU1123">
        <v>12.958050727844238</v>
      </c>
      <c r="AV1123">
        <v>11.894441604614258</v>
      </c>
      <c r="AW1123">
        <v>11.86018180847168</v>
      </c>
      <c r="AX1123">
        <v>9.3681535720825195</v>
      </c>
      <c r="AY1123">
        <v>2.0138859748840332</v>
      </c>
      <c r="AZ1123">
        <v>1.4348901510238647</v>
      </c>
      <c r="BA1123">
        <v>1.3574339151382446</v>
      </c>
      <c r="BB1123">
        <v>0.5787198543548584</v>
      </c>
      <c r="BC1123">
        <v>0.59721899032592773</v>
      </c>
      <c r="BD1123">
        <v>0.96899765729904175</v>
      </c>
      <c r="BE1123">
        <v>61.578121185302734</v>
      </c>
      <c r="BF1123">
        <v>60.576713562011719</v>
      </c>
      <c r="BG1123">
        <v>59.834091186523438</v>
      </c>
      <c r="BH1123">
        <v>57.929039001464844</v>
      </c>
      <c r="BI1123">
        <v>57.794857025146484</v>
      </c>
      <c r="BJ1123">
        <v>56.730361938476563</v>
      </c>
      <c r="BK1123">
        <v>56.89593505859375</v>
      </c>
      <c r="BL1123">
        <v>59.439895629882813</v>
      </c>
      <c r="BM1123">
        <v>64.057456970214844</v>
      </c>
      <c r="BN1123">
        <v>67.637031555175781</v>
      </c>
      <c r="BO1123">
        <v>70.744377136230469</v>
      </c>
      <c r="BP1123">
        <v>73.0872802734375</v>
      </c>
      <c r="BQ1123">
        <v>74.015251159667969</v>
      </c>
      <c r="BR1123">
        <v>74.626510620117188</v>
      </c>
      <c r="BS1123">
        <v>74.189765930175781</v>
      </c>
      <c r="BT1123">
        <v>74.159782409667969</v>
      </c>
      <c r="BU1123">
        <v>73.04693603515625</v>
      </c>
      <c r="BV1123">
        <v>72.566238403320312</v>
      </c>
      <c r="BW1123">
        <v>71.263504028320313</v>
      </c>
      <c r="BX1123">
        <v>68.599334716796875</v>
      </c>
      <c r="BY1123">
        <v>64.654884338378906</v>
      </c>
      <c r="BZ1123">
        <v>63.350746154785156</v>
      </c>
      <c r="CA1123">
        <v>62.375064849853516</v>
      </c>
      <c r="CB1123">
        <v>61.042045593261719</v>
      </c>
      <c r="CC1123">
        <v>3.240408182144165</v>
      </c>
      <c r="CD1123">
        <v>2.5842914581298828</v>
      </c>
      <c r="CE1123">
        <v>2.1737730503082275</v>
      </c>
      <c r="CF1123">
        <v>2.8259487152099609</v>
      </c>
      <c r="CG1123">
        <v>3.4304289817810059</v>
      </c>
      <c r="CH1123">
        <v>4.1809077262878418</v>
      </c>
      <c r="CI1123">
        <v>3.7337169647216797</v>
      </c>
      <c r="CJ1123">
        <v>3.6161007881164551</v>
      </c>
      <c r="CK1123">
        <v>1.9576723575592041</v>
      </c>
      <c r="CL1123">
        <v>3.5642704963684082</v>
      </c>
      <c r="CM1123">
        <v>3.3516430854797363</v>
      </c>
      <c r="CN1123">
        <v>3.23946213722229</v>
      </c>
      <c r="CO1123">
        <v>2.9729313850402832</v>
      </c>
      <c r="CP1123">
        <v>2.8432414531707764</v>
      </c>
      <c r="CQ1123">
        <v>3.0237019062042236</v>
      </c>
      <c r="CR1123">
        <v>4.0137581825256348</v>
      </c>
      <c r="CS1123">
        <v>3.2655751705169678</v>
      </c>
      <c r="CT1123">
        <v>3.3466546535491943</v>
      </c>
      <c r="CU1123">
        <v>3.8894546031951904</v>
      </c>
      <c r="CV1123">
        <v>4.4256997108459473</v>
      </c>
      <c r="CW1123">
        <v>4.7656388282775879</v>
      </c>
      <c r="CX1123">
        <v>5.048980712890625</v>
      </c>
      <c r="CY1123">
        <v>4.4957213401794434</v>
      </c>
      <c r="CZ1123">
        <v>3.9398000240325928</v>
      </c>
    </row>
    <row r="1124" spans="1:104" x14ac:dyDescent="0.25">
      <c r="A1124" t="s">
        <v>1219</v>
      </c>
      <c r="B1124" t="s">
        <v>24</v>
      </c>
      <c r="C1124" t="s">
        <v>26</v>
      </c>
      <c r="D1124" t="s">
        <v>186</v>
      </c>
      <c r="E1124" t="s">
        <v>182</v>
      </c>
      <c r="F1124">
        <v>2025</v>
      </c>
      <c r="G1124" t="s">
        <v>173</v>
      </c>
      <c r="H1124">
        <v>5</v>
      </c>
      <c r="I1124">
        <v>137.83625793457031</v>
      </c>
      <c r="J1124">
        <v>134.64878845214844</v>
      </c>
      <c r="K1124">
        <v>132.051025390625</v>
      </c>
      <c r="L1124">
        <v>131.81948852539062</v>
      </c>
      <c r="M1124">
        <v>137.22023010253906</v>
      </c>
      <c r="N1124">
        <v>149.58967590332031</v>
      </c>
      <c r="O1124">
        <v>164.16986083984375</v>
      </c>
      <c r="P1124">
        <v>180.96684265136719</v>
      </c>
      <c r="Q1124">
        <v>193.40548706054687</v>
      </c>
      <c r="R1124">
        <v>200.63359069824219</v>
      </c>
      <c r="S1124">
        <v>206.42868041992187</v>
      </c>
      <c r="T1124">
        <v>208.29972839355469</v>
      </c>
      <c r="U1124">
        <v>209.06719970703125</v>
      </c>
      <c r="V1124">
        <v>209.40849304199219</v>
      </c>
      <c r="W1124">
        <v>206.65164184570312</v>
      </c>
      <c r="X1124">
        <v>199.79985046386719</v>
      </c>
      <c r="Y1124">
        <v>191.6995849609375</v>
      </c>
      <c r="Z1124">
        <v>183.05633544921875</v>
      </c>
      <c r="AA1124">
        <v>174.210205078125</v>
      </c>
      <c r="AB1124">
        <v>171.85763549804687</v>
      </c>
      <c r="AC1124">
        <v>170.02479553222656</v>
      </c>
      <c r="AD1124">
        <v>161.07717895507812</v>
      </c>
      <c r="AE1124">
        <v>153.75328063964844</v>
      </c>
      <c r="AF1124">
        <v>146.92829895019531</v>
      </c>
      <c r="AG1124">
        <v>-0.20527064800262451</v>
      </c>
      <c r="AH1124">
        <v>0.61722046136856079</v>
      </c>
      <c r="AI1124">
        <v>0.12819007039070129</v>
      </c>
      <c r="AJ1124">
        <v>0.33901390433311462</v>
      </c>
      <c r="AK1124">
        <v>-0.5324556827545166</v>
      </c>
      <c r="AL1124">
        <v>-1.046699047088623</v>
      </c>
      <c r="AM1124">
        <v>-2.5941166877746582</v>
      </c>
      <c r="AN1124">
        <v>-2.0202004909515381</v>
      </c>
      <c r="AO1124">
        <v>-0.56716001033782959</v>
      </c>
      <c r="AP1124">
        <v>0.97118556499481201</v>
      </c>
      <c r="AQ1124">
        <v>4.448826789855957</v>
      </c>
      <c r="AR1124">
        <v>16.148029327392578</v>
      </c>
      <c r="AS1124">
        <v>15.885025024414063</v>
      </c>
      <c r="AT1124">
        <v>14.674868583679199</v>
      </c>
      <c r="AU1124">
        <v>13.801498413085938</v>
      </c>
      <c r="AV1124">
        <v>12.973159790039063</v>
      </c>
      <c r="AW1124">
        <v>12.905729293823242</v>
      </c>
      <c r="AX1124">
        <v>10.454258918762207</v>
      </c>
      <c r="AY1124">
        <v>2.8473508358001709</v>
      </c>
      <c r="AZ1124">
        <v>1.9131217002868652</v>
      </c>
      <c r="BA1124">
        <v>1.6386203765869141</v>
      </c>
      <c r="BB1124">
        <v>0.82894682884216309</v>
      </c>
      <c r="BC1124">
        <v>0.8581581711769104</v>
      </c>
      <c r="BD1124">
        <v>1.1711317300796509</v>
      </c>
      <c r="BE1124">
        <v>62.168689727783203</v>
      </c>
      <c r="BF1124">
        <v>61.918685913085938</v>
      </c>
      <c r="BG1124">
        <v>61.668689727783203</v>
      </c>
      <c r="BH1124">
        <v>60.948505401611328</v>
      </c>
      <c r="BI1124">
        <v>60.549415588378906</v>
      </c>
      <c r="BJ1124">
        <v>59.924652099609375</v>
      </c>
      <c r="BK1124">
        <v>61.736499786376953</v>
      </c>
      <c r="BL1124">
        <v>63.926094055175781</v>
      </c>
      <c r="BM1124">
        <v>67.268226623535156</v>
      </c>
      <c r="BN1124">
        <v>70.83148193359375</v>
      </c>
      <c r="BO1124">
        <v>73.593582153320313</v>
      </c>
      <c r="BP1124">
        <v>74.605514526367188</v>
      </c>
      <c r="BQ1124">
        <v>74.011024475097656</v>
      </c>
      <c r="BR1124">
        <v>74.712677001953125</v>
      </c>
      <c r="BS1124">
        <v>75.323944091796875</v>
      </c>
      <c r="BT1124">
        <v>74.513839721679688</v>
      </c>
      <c r="BU1124">
        <v>73.737937927246094</v>
      </c>
      <c r="BV1124">
        <v>72.661354064941406</v>
      </c>
      <c r="BW1124">
        <v>71.405220031738281</v>
      </c>
      <c r="BX1124">
        <v>68.555717468261719</v>
      </c>
      <c r="BY1124">
        <v>66.739479064941406</v>
      </c>
      <c r="BZ1124">
        <v>65.790641784667969</v>
      </c>
      <c r="CA1124">
        <v>65.540641784667969</v>
      </c>
      <c r="CB1124">
        <v>64.353713989257813</v>
      </c>
      <c r="CC1124">
        <v>3.1341845989227295</v>
      </c>
      <c r="CD1124">
        <v>2.5154666900634766</v>
      </c>
      <c r="CE1124">
        <v>2.1140041351318359</v>
      </c>
      <c r="CF1124">
        <v>2.7630558013916016</v>
      </c>
      <c r="CG1124">
        <v>3.3738033771514893</v>
      </c>
      <c r="CH1124">
        <v>4.1172952651977539</v>
      </c>
      <c r="CI1124">
        <v>3.6545662879943848</v>
      </c>
      <c r="CJ1124">
        <v>3.604011058807373</v>
      </c>
      <c r="CK1124">
        <v>1.9804563522338867</v>
      </c>
      <c r="CL1124">
        <v>3.6091005802154541</v>
      </c>
      <c r="CM1124">
        <v>3.3785080909729004</v>
      </c>
      <c r="CN1124">
        <v>3.2654457092285156</v>
      </c>
      <c r="CO1124">
        <v>2.9846546649932861</v>
      </c>
      <c r="CP1124">
        <v>2.8346998691558838</v>
      </c>
      <c r="CQ1124">
        <v>3.0085523128509521</v>
      </c>
      <c r="CR1124">
        <v>3.9853897094726562</v>
      </c>
      <c r="CS1124">
        <v>3.2368843555450439</v>
      </c>
      <c r="CT1124">
        <v>3.3139393329620361</v>
      </c>
      <c r="CU1124">
        <v>3.8486697673797607</v>
      </c>
      <c r="CV1124">
        <v>4.3556532859802246</v>
      </c>
      <c r="CW1124">
        <v>4.6989631652832031</v>
      </c>
      <c r="CX1124">
        <v>4.9217371940612793</v>
      </c>
      <c r="CY1124">
        <v>4.3913512229919434</v>
      </c>
      <c r="CZ1124">
        <v>3.8351080417633057</v>
      </c>
    </row>
    <row r="1125" spans="1:104" x14ac:dyDescent="0.25">
      <c r="A1125" t="s">
        <v>1220</v>
      </c>
      <c r="B1125" t="s">
        <v>24</v>
      </c>
      <c r="C1125" t="s">
        <v>26</v>
      </c>
      <c r="D1125" t="s">
        <v>186</v>
      </c>
      <c r="E1125" t="s">
        <v>182</v>
      </c>
      <c r="F1125">
        <v>2025</v>
      </c>
      <c r="G1125" t="s">
        <v>174</v>
      </c>
      <c r="H1125">
        <v>6</v>
      </c>
      <c r="I1125">
        <v>144.56498718261719</v>
      </c>
      <c r="J1125">
        <v>140.83731079101562</v>
      </c>
      <c r="K1125">
        <v>138.25251770019531</v>
      </c>
      <c r="L1125">
        <v>137.41343688964844</v>
      </c>
      <c r="M1125">
        <v>142.83375549316406</v>
      </c>
      <c r="N1125">
        <v>155.12924194335937</v>
      </c>
      <c r="O1125">
        <v>169.26853942871094</v>
      </c>
      <c r="P1125">
        <v>186.54655456542969</v>
      </c>
      <c r="Q1125">
        <v>197.25152587890625</v>
      </c>
      <c r="R1125">
        <v>205.06121826171875</v>
      </c>
      <c r="S1125">
        <v>212.48971557617187</v>
      </c>
      <c r="T1125">
        <v>214.46031188964844</v>
      </c>
      <c r="U1125">
        <v>214.812255859375</v>
      </c>
      <c r="V1125">
        <v>214.69477844238281</v>
      </c>
      <c r="W1125">
        <v>212.18452453613281</v>
      </c>
      <c r="X1125">
        <v>206.37757873535156</v>
      </c>
      <c r="Y1125">
        <v>200.34751892089844</v>
      </c>
      <c r="Z1125">
        <v>191.53923034667969</v>
      </c>
      <c r="AA1125">
        <v>182.67568969726562</v>
      </c>
      <c r="AB1125">
        <v>176.97584533691406</v>
      </c>
      <c r="AC1125">
        <v>175.07734680175781</v>
      </c>
      <c r="AD1125">
        <v>166.67756652832031</v>
      </c>
      <c r="AE1125">
        <v>159.59016418457031</v>
      </c>
      <c r="AF1125">
        <v>152.73921203613281</v>
      </c>
      <c r="AG1125">
        <v>-0.20360592007637024</v>
      </c>
      <c r="AH1125">
        <v>0.64298754930496216</v>
      </c>
      <c r="AI1125">
        <v>0.14453591406345367</v>
      </c>
      <c r="AJ1125">
        <v>0.3710179328918457</v>
      </c>
      <c r="AK1125">
        <v>-0.51883125305175781</v>
      </c>
      <c r="AL1125">
        <v>-1.0096472501754761</v>
      </c>
      <c r="AM1125">
        <v>-2.6129405498504639</v>
      </c>
      <c r="AN1125">
        <v>-1.9620413780212402</v>
      </c>
      <c r="AO1125">
        <v>-0.47423127293586731</v>
      </c>
      <c r="AP1125">
        <v>1.0386934280395508</v>
      </c>
      <c r="AQ1125">
        <v>4.6308860778808594</v>
      </c>
      <c r="AR1125">
        <v>16.720783233642578</v>
      </c>
      <c r="AS1125">
        <v>16.430448532104492</v>
      </c>
      <c r="AT1125">
        <v>15.148007392883301</v>
      </c>
      <c r="AU1125">
        <v>14.272913932800293</v>
      </c>
      <c r="AV1125">
        <v>13.56156063079834</v>
      </c>
      <c r="AW1125">
        <v>13.64628791809082</v>
      </c>
      <c r="AX1125">
        <v>11.12158203125</v>
      </c>
      <c r="AY1125">
        <v>3.1548900604248047</v>
      </c>
      <c r="AZ1125">
        <v>2.0667498111724854</v>
      </c>
      <c r="BA1125">
        <v>1.741302490234375</v>
      </c>
      <c r="BB1125">
        <v>0.91068345308303833</v>
      </c>
      <c r="BC1125">
        <v>0.9478650689125061</v>
      </c>
      <c r="BD1125">
        <v>1.2604825496673584</v>
      </c>
      <c r="BE1125">
        <v>63.076717376708984</v>
      </c>
      <c r="BF1125">
        <v>62.927627563476563</v>
      </c>
      <c r="BG1125">
        <v>62.225811004638672</v>
      </c>
      <c r="BH1125">
        <v>62.293449401855469</v>
      </c>
      <c r="BI1125">
        <v>61.341629028320313</v>
      </c>
      <c r="BJ1125">
        <v>61.834262847900391</v>
      </c>
      <c r="BK1125">
        <v>62.088813781738281</v>
      </c>
      <c r="BL1125">
        <v>64.344947814941406</v>
      </c>
      <c r="BM1125">
        <v>66.492622375488281</v>
      </c>
      <c r="BN1125">
        <v>68.820785522460938</v>
      </c>
      <c r="BO1125">
        <v>71.375106811523438</v>
      </c>
      <c r="BP1125">
        <v>73.626678466796875</v>
      </c>
      <c r="BQ1125">
        <v>75.070960998535156</v>
      </c>
      <c r="BR1125">
        <v>75.813583374023437</v>
      </c>
      <c r="BS1125">
        <v>76.224609375</v>
      </c>
      <c r="BT1125">
        <v>76.06640625</v>
      </c>
      <c r="BU1125">
        <v>75.111602783203125</v>
      </c>
      <c r="BV1125">
        <v>74.1746826171875</v>
      </c>
      <c r="BW1125">
        <v>72.348091125488281</v>
      </c>
      <c r="BX1125">
        <v>70.349502563476563</v>
      </c>
      <c r="BY1125">
        <v>67.459197998046875</v>
      </c>
      <c r="BZ1125">
        <v>66.2890625</v>
      </c>
      <c r="CA1125">
        <v>65.5753173828125</v>
      </c>
      <c r="CB1125">
        <v>64.828292846679688</v>
      </c>
      <c r="CC1125">
        <v>3.2654945850372314</v>
      </c>
      <c r="CD1125">
        <v>2.6135563850402832</v>
      </c>
      <c r="CE1125">
        <v>2.1983535289764404</v>
      </c>
      <c r="CF1125">
        <v>2.8611905574798584</v>
      </c>
      <c r="CG1125">
        <v>3.4886589050292969</v>
      </c>
      <c r="CH1125">
        <v>4.2416625022888184</v>
      </c>
      <c r="CI1125">
        <v>3.7433340549468994</v>
      </c>
      <c r="CJ1125">
        <v>3.6902420520782471</v>
      </c>
      <c r="CK1125">
        <v>2.0065138339996338</v>
      </c>
      <c r="CL1125">
        <v>3.6625523567199707</v>
      </c>
      <c r="CM1125">
        <v>3.4534718990325928</v>
      </c>
      <c r="CN1125">
        <v>3.339601993560791</v>
      </c>
      <c r="CO1125">
        <v>3.0463228225708008</v>
      </c>
      <c r="CP1125">
        <v>2.886951208114624</v>
      </c>
      <c r="CQ1125">
        <v>3.0686917304992676</v>
      </c>
      <c r="CR1125">
        <v>4.08929443359375</v>
      </c>
      <c r="CS1125">
        <v>3.3599905967712402</v>
      </c>
      <c r="CT1125">
        <v>3.4440279006958008</v>
      </c>
      <c r="CU1125">
        <v>4.0091443061828613</v>
      </c>
      <c r="CV1125">
        <v>4.4553713798522949</v>
      </c>
      <c r="CW1125">
        <v>4.8063273429870605</v>
      </c>
      <c r="CX1125">
        <v>5.0589818954467773</v>
      </c>
      <c r="CY1125">
        <v>4.5279703140258789</v>
      </c>
      <c r="CZ1125">
        <v>3.960352897644043</v>
      </c>
    </row>
    <row r="1126" spans="1:104" x14ac:dyDescent="0.25">
      <c r="A1126" t="s">
        <v>1221</v>
      </c>
      <c r="B1126" t="s">
        <v>24</v>
      </c>
      <c r="C1126" t="s">
        <v>26</v>
      </c>
      <c r="D1126" t="s">
        <v>186</v>
      </c>
      <c r="E1126" t="s">
        <v>182</v>
      </c>
      <c r="F1126">
        <v>2025</v>
      </c>
      <c r="G1126" t="s">
        <v>175</v>
      </c>
      <c r="H1126">
        <v>7</v>
      </c>
      <c r="I1126">
        <v>148.87559509277344</v>
      </c>
      <c r="J1126">
        <v>145.65203857421875</v>
      </c>
      <c r="K1126">
        <v>142.67164611816406</v>
      </c>
      <c r="L1126">
        <v>142.40536499023437</v>
      </c>
      <c r="M1126">
        <v>148.65736389160156</v>
      </c>
      <c r="N1126">
        <v>162.94540405273437</v>
      </c>
      <c r="O1126">
        <v>177.38899230957031</v>
      </c>
      <c r="P1126">
        <v>193.01123046875</v>
      </c>
      <c r="Q1126">
        <v>201.81033325195312</v>
      </c>
      <c r="R1126">
        <v>208.73876953125</v>
      </c>
      <c r="S1126">
        <v>214.94528198242187</v>
      </c>
      <c r="T1126">
        <v>215.81834411621094</v>
      </c>
      <c r="U1126">
        <v>217.03952026367187</v>
      </c>
      <c r="V1126">
        <v>217.49519348144531</v>
      </c>
      <c r="W1126">
        <v>215.76335144042969</v>
      </c>
      <c r="X1126">
        <v>212.31825256347656</v>
      </c>
      <c r="Y1126">
        <v>207.38301086425781</v>
      </c>
      <c r="Z1126">
        <v>197.76971435546875</v>
      </c>
      <c r="AA1126">
        <v>187.89328002929687</v>
      </c>
      <c r="AB1126">
        <v>181.5631103515625</v>
      </c>
      <c r="AC1126">
        <v>179.41331481933594</v>
      </c>
      <c r="AD1126">
        <v>171.06999206542969</v>
      </c>
      <c r="AE1126">
        <v>163.67938232421875</v>
      </c>
      <c r="AF1126">
        <v>156.84053039550781</v>
      </c>
      <c r="AG1126">
        <v>-9.6263855695724487E-2</v>
      </c>
      <c r="AH1126">
        <v>0.64885354042053223</v>
      </c>
      <c r="AI1126">
        <v>0.25874057412147522</v>
      </c>
      <c r="AJ1126">
        <v>0.55297309160232544</v>
      </c>
      <c r="AK1126">
        <v>-0.21087048947811127</v>
      </c>
      <c r="AL1126">
        <v>-0.35563746094703674</v>
      </c>
      <c r="AM1126">
        <v>-2.156580924987793</v>
      </c>
      <c r="AN1126">
        <v>-0.94934415817260742</v>
      </c>
      <c r="AO1126">
        <v>0.43300232291221619</v>
      </c>
      <c r="AP1126">
        <v>1.459498405456543</v>
      </c>
      <c r="AQ1126">
        <v>5.0404276847839355</v>
      </c>
      <c r="AR1126">
        <v>17.548608779907227</v>
      </c>
      <c r="AS1126">
        <v>17.494512557983398</v>
      </c>
      <c r="AT1126">
        <v>16.211162567138672</v>
      </c>
      <c r="AU1126">
        <v>15.410208702087402</v>
      </c>
      <c r="AV1126">
        <v>15.423552513122559</v>
      </c>
      <c r="AW1126">
        <v>15.595602035522461</v>
      </c>
      <c r="AX1126">
        <v>13.177445411682129</v>
      </c>
      <c r="AY1126">
        <v>4.8044991493225098</v>
      </c>
      <c r="AZ1126">
        <v>2.9959611892700195</v>
      </c>
      <c r="BA1126">
        <v>2.2738056182861328</v>
      </c>
      <c r="BB1126">
        <v>1.4134926795959473</v>
      </c>
      <c r="BC1126">
        <v>1.4803324937820435</v>
      </c>
      <c r="BD1126">
        <v>1.6856375932693481</v>
      </c>
      <c r="BE1126">
        <v>68.033271789550781</v>
      </c>
      <c r="BF1126">
        <v>67.402069091796875</v>
      </c>
      <c r="BG1126">
        <v>67.099334716796875</v>
      </c>
      <c r="BH1126">
        <v>66.950248718261719</v>
      </c>
      <c r="BI1126">
        <v>66.789230346679688</v>
      </c>
      <c r="BJ1126">
        <v>66.789230346679688</v>
      </c>
      <c r="BK1126">
        <v>67.293785095214844</v>
      </c>
      <c r="BL1126">
        <v>68.590553283691406</v>
      </c>
      <c r="BM1126">
        <v>70.772781372070312</v>
      </c>
      <c r="BN1126">
        <v>73.721626281738281</v>
      </c>
      <c r="BO1126">
        <v>75.320960998535156</v>
      </c>
      <c r="BP1126">
        <v>73.961105346679688</v>
      </c>
      <c r="BQ1126">
        <v>74.727592468261719</v>
      </c>
      <c r="BR1126">
        <v>77.1993408203125</v>
      </c>
      <c r="BS1126">
        <v>78.956382751464844</v>
      </c>
      <c r="BT1126">
        <v>79.206550598144531</v>
      </c>
      <c r="BU1126">
        <v>80.251907348632812</v>
      </c>
      <c r="BV1126">
        <v>79.4537353515625</v>
      </c>
      <c r="BW1126">
        <v>75.80792236328125</v>
      </c>
      <c r="BX1126">
        <v>73.43048095703125</v>
      </c>
      <c r="BY1126">
        <v>71.957786560058594</v>
      </c>
      <c r="BZ1126">
        <v>71.448844909667969</v>
      </c>
      <c r="CA1126">
        <v>70.492454528808594</v>
      </c>
      <c r="CB1126">
        <v>70.197265625</v>
      </c>
      <c r="CC1126">
        <v>3.1955533027648926</v>
      </c>
      <c r="CD1126">
        <v>2.5678844451904297</v>
      </c>
      <c r="CE1126">
        <v>2.1548547744750977</v>
      </c>
      <c r="CF1126">
        <v>2.8172283172607422</v>
      </c>
      <c r="CG1126">
        <v>3.4507818222045898</v>
      </c>
      <c r="CH1126">
        <v>4.2348694801330566</v>
      </c>
      <c r="CI1126">
        <v>3.7277734279632568</v>
      </c>
      <c r="CJ1126">
        <v>3.6278369426727295</v>
      </c>
      <c r="CK1126">
        <v>1.9504969120025635</v>
      </c>
      <c r="CL1126">
        <v>3.5427920818328857</v>
      </c>
      <c r="CM1126">
        <v>3.3193879127502441</v>
      </c>
      <c r="CN1126">
        <v>3.1931169033050537</v>
      </c>
      <c r="CO1126">
        <v>2.9243884086608887</v>
      </c>
      <c r="CP1126">
        <v>2.778714656829834</v>
      </c>
      <c r="CQ1126">
        <v>2.9648692607879639</v>
      </c>
      <c r="CR1126">
        <v>3.9971685409545898</v>
      </c>
      <c r="CS1126">
        <v>3.3042175769805908</v>
      </c>
      <c r="CT1126">
        <v>3.3782289028167725</v>
      </c>
      <c r="CU1126">
        <v>3.9181139469146729</v>
      </c>
      <c r="CV1126">
        <v>4.3433136940002441</v>
      </c>
      <c r="CW1126">
        <v>4.6798100471496582</v>
      </c>
      <c r="CX1126">
        <v>4.9344449043273926</v>
      </c>
      <c r="CY1126">
        <v>4.4129509925842285</v>
      </c>
      <c r="CZ1126">
        <v>3.8640964031219482</v>
      </c>
    </row>
    <row r="1127" spans="1:104" x14ac:dyDescent="0.25">
      <c r="A1127" t="s">
        <v>1222</v>
      </c>
      <c r="B1127" t="s">
        <v>24</v>
      </c>
      <c r="C1127" t="s">
        <v>26</v>
      </c>
      <c r="D1127" t="s">
        <v>186</v>
      </c>
      <c r="E1127" t="s">
        <v>182</v>
      </c>
      <c r="F1127">
        <v>2025</v>
      </c>
      <c r="G1127" t="s">
        <v>176</v>
      </c>
      <c r="H1127">
        <v>8</v>
      </c>
      <c r="I1127">
        <v>155.38282775878906</v>
      </c>
      <c r="J1127">
        <v>151.59120178222656</v>
      </c>
      <c r="K1127">
        <v>148.57695007324219</v>
      </c>
      <c r="L1127">
        <v>148.17347717285156</v>
      </c>
      <c r="M1127">
        <v>154.71940612792969</v>
      </c>
      <c r="N1127">
        <v>170.74449157714844</v>
      </c>
      <c r="O1127">
        <v>186.39686584472656</v>
      </c>
      <c r="P1127">
        <v>201.78399658203125</v>
      </c>
      <c r="Q1127">
        <v>213.27272033691406</v>
      </c>
      <c r="R1127">
        <v>222.12039184570312</v>
      </c>
      <c r="S1127">
        <v>230.55580139160156</v>
      </c>
      <c r="T1127">
        <v>232.69779968261719</v>
      </c>
      <c r="U1127">
        <v>234.46263122558594</v>
      </c>
      <c r="V1127">
        <v>234.92584228515625</v>
      </c>
      <c r="W1127">
        <v>233.20982360839844</v>
      </c>
      <c r="X1127">
        <v>227.63572692871094</v>
      </c>
      <c r="Y1127">
        <v>220.69668579101562</v>
      </c>
      <c r="Z1127">
        <v>211.49493408203125</v>
      </c>
      <c r="AA1127">
        <v>201.06797790527344</v>
      </c>
      <c r="AB1127">
        <v>195.1453857421875</v>
      </c>
      <c r="AC1127">
        <v>190.3568115234375</v>
      </c>
      <c r="AD1127">
        <v>180.51779174804687</v>
      </c>
      <c r="AE1127">
        <v>172.19552612304688</v>
      </c>
      <c r="AF1127">
        <v>164.64955139160156</v>
      </c>
      <c r="AG1127">
        <v>-4.9272221513092518E-3</v>
      </c>
      <c r="AH1127">
        <v>0.66410708427429199</v>
      </c>
      <c r="AI1127">
        <v>0.36289575695991516</v>
      </c>
      <c r="AJ1127">
        <v>0.71897357702255249</v>
      </c>
      <c r="AK1127">
        <v>5.9036057442426682E-2</v>
      </c>
      <c r="AL1127">
        <v>0.22069688141345978</v>
      </c>
      <c r="AM1127">
        <v>-1.7776806354522705</v>
      </c>
      <c r="AN1127">
        <v>-9.2691034078598022E-2</v>
      </c>
      <c r="AO1127">
        <v>1.2296285629272461</v>
      </c>
      <c r="AP1127">
        <v>1.8941777944564819</v>
      </c>
      <c r="AQ1127">
        <v>5.7062215805053711</v>
      </c>
      <c r="AR1127">
        <v>19.523263931274414</v>
      </c>
      <c r="AS1127">
        <v>19.649993896484375</v>
      </c>
      <c r="AT1127">
        <v>18.234394073486328</v>
      </c>
      <c r="AU1127">
        <v>17.412124633789063</v>
      </c>
      <c r="AV1127">
        <v>17.780597686767578</v>
      </c>
      <c r="AW1127">
        <v>17.835956573486328</v>
      </c>
      <c r="AX1127">
        <v>15.528923988342285</v>
      </c>
      <c r="AY1127">
        <v>6.4628720283508301</v>
      </c>
      <c r="AZ1127">
        <v>3.9695401191711426</v>
      </c>
      <c r="BA1127">
        <v>2.8293218612670898</v>
      </c>
      <c r="BB1127">
        <v>1.8963568210601807</v>
      </c>
      <c r="BC1127">
        <v>1.9815518856048584</v>
      </c>
      <c r="BD1127">
        <v>2.0942070484161377</v>
      </c>
      <c r="BE1127">
        <v>71.222969055175781</v>
      </c>
      <c r="BF1127">
        <v>71.432502746582031</v>
      </c>
      <c r="BG1127">
        <v>70.780784606933594</v>
      </c>
      <c r="BH1127">
        <v>70.608283996582031</v>
      </c>
      <c r="BI1127">
        <v>70.392707824707031</v>
      </c>
      <c r="BJ1127">
        <v>69.875823974609375</v>
      </c>
      <c r="BK1127">
        <v>69.995094299316406</v>
      </c>
      <c r="BL1127">
        <v>69.666275024414063</v>
      </c>
      <c r="BM1127">
        <v>71.285499572753906</v>
      </c>
      <c r="BN1127">
        <v>73.974647521972656</v>
      </c>
      <c r="BO1127">
        <v>77.500083923339844</v>
      </c>
      <c r="BP1127">
        <v>80.023002624511719</v>
      </c>
      <c r="BQ1127">
        <v>81.442451477050781</v>
      </c>
      <c r="BR1127">
        <v>82.138626098632813</v>
      </c>
      <c r="BS1127">
        <v>81.692924499511719</v>
      </c>
      <c r="BT1127">
        <v>81.462669372558594</v>
      </c>
      <c r="BU1127">
        <v>80.7879638671875</v>
      </c>
      <c r="BV1127">
        <v>79.894050598144531</v>
      </c>
      <c r="BW1127">
        <v>77.185447692871094</v>
      </c>
      <c r="BX1127">
        <v>75.878349304199219</v>
      </c>
      <c r="BY1127">
        <v>74.109725952148438</v>
      </c>
      <c r="BZ1127">
        <v>73.300178527832031</v>
      </c>
      <c r="CA1127">
        <v>72.59271240234375</v>
      </c>
      <c r="CB1127">
        <v>72.508468627929688</v>
      </c>
      <c r="CC1127">
        <v>3.2406418323516846</v>
      </c>
      <c r="CD1127">
        <v>2.5964832305908203</v>
      </c>
      <c r="CE1127">
        <v>2.1798219680786133</v>
      </c>
      <c r="CF1127">
        <v>2.8479835987091064</v>
      </c>
      <c r="CG1127">
        <v>3.4897325038909912</v>
      </c>
      <c r="CH1127">
        <v>4.3118729591369629</v>
      </c>
      <c r="CI1127">
        <v>3.8059585094451904</v>
      </c>
      <c r="CJ1127">
        <v>3.6850707530975342</v>
      </c>
      <c r="CK1127">
        <v>2.0026025772094727</v>
      </c>
      <c r="CL1127">
        <v>3.6628522872924805</v>
      </c>
      <c r="CM1127">
        <v>3.460188627243042</v>
      </c>
      <c r="CN1127">
        <v>3.3451106548309326</v>
      </c>
      <c r="CO1127">
        <v>3.0693144798278809</v>
      </c>
      <c r="CP1127">
        <v>2.916149377822876</v>
      </c>
      <c r="CQ1127">
        <v>3.1130475997924805</v>
      </c>
      <c r="CR1127">
        <v>4.1636199951171875</v>
      </c>
      <c r="CS1127">
        <v>3.4157514572143555</v>
      </c>
      <c r="CT1127">
        <v>3.5093338489532471</v>
      </c>
      <c r="CU1127">
        <v>4.0739212036132812</v>
      </c>
      <c r="CV1127">
        <v>4.5379509925842285</v>
      </c>
      <c r="CW1127">
        <v>4.8257293701171875</v>
      </c>
      <c r="CX1127">
        <v>5.0601434707641602</v>
      </c>
      <c r="CY1127">
        <v>4.5107688903808594</v>
      </c>
      <c r="CZ1127">
        <v>3.941166877746582</v>
      </c>
    </row>
    <row r="1128" spans="1:104" x14ac:dyDescent="0.25">
      <c r="A1128" t="s">
        <v>1223</v>
      </c>
      <c r="B1128" t="s">
        <v>24</v>
      </c>
      <c r="C1128" t="s">
        <v>26</v>
      </c>
      <c r="D1128" t="s">
        <v>186</v>
      </c>
      <c r="E1128" t="s">
        <v>182</v>
      </c>
      <c r="F1128">
        <v>2025</v>
      </c>
      <c r="G1128" t="s">
        <v>177</v>
      </c>
      <c r="H1128">
        <v>9</v>
      </c>
      <c r="I1128">
        <v>152.08609008789063</v>
      </c>
      <c r="J1128">
        <v>148.51271057128906</v>
      </c>
      <c r="K1128">
        <v>145.71635437011719</v>
      </c>
      <c r="L1128">
        <v>145.70182800292969</v>
      </c>
      <c r="M1128">
        <v>153.26565551757813</v>
      </c>
      <c r="N1128">
        <v>169.19503784179687</v>
      </c>
      <c r="O1128">
        <v>188.50009155273437</v>
      </c>
      <c r="P1128">
        <v>204.12908935546875</v>
      </c>
      <c r="Q1128">
        <v>218.72700500488281</v>
      </c>
      <c r="R1128">
        <v>229.87509155273437</v>
      </c>
      <c r="S1128">
        <v>237.88787841796875</v>
      </c>
      <c r="T1128">
        <v>240.28546142578125</v>
      </c>
      <c r="U1128">
        <v>241.75506591796875</v>
      </c>
      <c r="V1128">
        <v>241.76759338378906</v>
      </c>
      <c r="W1128">
        <v>239.37455749511719</v>
      </c>
      <c r="X1128">
        <v>231.41816711425781</v>
      </c>
      <c r="Y1128">
        <v>221.47418212890625</v>
      </c>
      <c r="Z1128">
        <v>211.48045349121094</v>
      </c>
      <c r="AA1128">
        <v>202.34757995605469</v>
      </c>
      <c r="AB1128">
        <v>198.57682800292969</v>
      </c>
      <c r="AC1128">
        <v>190.62777709960937</v>
      </c>
      <c r="AD1128">
        <v>179.42649841308594</v>
      </c>
      <c r="AE1128">
        <v>169.72743225097656</v>
      </c>
      <c r="AF1128">
        <v>161.97451782226562</v>
      </c>
      <c r="AG1128">
        <v>2.4554308038204908E-3</v>
      </c>
      <c r="AH1128">
        <v>0.65245652198791504</v>
      </c>
      <c r="AI1128">
        <v>0.36278632283210754</v>
      </c>
      <c r="AJ1128">
        <v>0.71646159887313843</v>
      </c>
      <c r="AK1128">
        <v>7.4113160371780396E-2</v>
      </c>
      <c r="AL1128">
        <v>0.24990049004554749</v>
      </c>
      <c r="AM1128">
        <v>-1.7721908092498779</v>
      </c>
      <c r="AN1128">
        <v>-4.5929189771413803E-2</v>
      </c>
      <c r="AO1128">
        <v>1.3027877807617187</v>
      </c>
      <c r="AP1128">
        <v>1.9789679050445557</v>
      </c>
      <c r="AQ1128">
        <v>5.8985614776611328</v>
      </c>
      <c r="AR1128">
        <v>20.181312561035156</v>
      </c>
      <c r="AS1128">
        <v>20.292417526245117</v>
      </c>
      <c r="AT1128">
        <v>18.79261589050293</v>
      </c>
      <c r="AU1128">
        <v>17.904762268066406</v>
      </c>
      <c r="AV1128">
        <v>18.139215469360352</v>
      </c>
      <c r="AW1128">
        <v>17.962574005126953</v>
      </c>
      <c r="AX1128">
        <v>15.601160049438477</v>
      </c>
      <c r="AY1128">
        <v>6.5699830055236816</v>
      </c>
      <c r="AZ1128">
        <v>4.08013916015625</v>
      </c>
      <c r="BA1128">
        <v>2.85664963722229</v>
      </c>
      <c r="BB1128">
        <v>1.9067007303237915</v>
      </c>
      <c r="BC1128">
        <v>1.9739595651626587</v>
      </c>
      <c r="BD1128">
        <v>2.0754437446594238</v>
      </c>
      <c r="BE1128">
        <v>67.700080871582031</v>
      </c>
      <c r="BF1128">
        <v>67.248252868652344</v>
      </c>
      <c r="BG1128">
        <v>67.091796875</v>
      </c>
      <c r="BH1128">
        <v>65.852149963378906</v>
      </c>
      <c r="BI1128">
        <v>65.832847595214844</v>
      </c>
      <c r="BJ1128">
        <v>65.688316345214844</v>
      </c>
      <c r="BK1128">
        <v>66.447433471679688</v>
      </c>
      <c r="BL1128">
        <v>67.649253845214844</v>
      </c>
      <c r="BM1128">
        <v>71.878242492675781</v>
      </c>
      <c r="BN1128">
        <v>76.930984497070313</v>
      </c>
      <c r="BO1128">
        <v>82.430976867675781</v>
      </c>
      <c r="BP1128">
        <v>84.283309936523438</v>
      </c>
      <c r="BQ1128">
        <v>84.662925720214844</v>
      </c>
      <c r="BR1128">
        <v>84.280479431152344</v>
      </c>
      <c r="BS1128">
        <v>85.604095458984375</v>
      </c>
      <c r="BT1128">
        <v>87.057456970214844</v>
      </c>
      <c r="BU1128">
        <v>86.374931335449219</v>
      </c>
      <c r="BV1128">
        <v>85.272621154785156</v>
      </c>
      <c r="BW1128">
        <v>83.313423156738281</v>
      </c>
      <c r="BX1128">
        <v>79.661178588867188</v>
      </c>
      <c r="BY1128">
        <v>76.953231811523438</v>
      </c>
      <c r="BZ1128">
        <v>75.814659118652344</v>
      </c>
      <c r="CA1128">
        <v>74.435333251953125</v>
      </c>
      <c r="CB1128">
        <v>73.090385437011719</v>
      </c>
      <c r="CC1128">
        <v>3.1677908897399902</v>
      </c>
      <c r="CD1128">
        <v>2.5407698154449463</v>
      </c>
      <c r="CE1128">
        <v>2.1355221271514893</v>
      </c>
      <c r="CF1128">
        <v>2.7971000671386719</v>
      </c>
      <c r="CG1128">
        <v>3.452578067779541</v>
      </c>
      <c r="CH1128">
        <v>4.267402172088623</v>
      </c>
      <c r="CI1128">
        <v>3.8445067405700684</v>
      </c>
      <c r="CJ1128">
        <v>3.7236042022705078</v>
      </c>
      <c r="CK1128">
        <v>2.0513427257537842</v>
      </c>
      <c r="CL1128">
        <v>3.7871968746185303</v>
      </c>
      <c r="CM1128">
        <v>3.5668160915374756</v>
      </c>
      <c r="CN1128">
        <v>3.4502444267272949</v>
      </c>
      <c r="CO1128">
        <v>3.1610622406005859</v>
      </c>
      <c r="CP1128">
        <v>2.9976377487182617</v>
      </c>
      <c r="CQ1128">
        <v>3.191300630569458</v>
      </c>
      <c r="CR1128">
        <v>4.2277746200561523</v>
      </c>
      <c r="CS1128">
        <v>3.4233992099761963</v>
      </c>
      <c r="CT1128">
        <v>3.5045795440673828</v>
      </c>
      <c r="CU1128">
        <v>4.0952572822570801</v>
      </c>
      <c r="CV1128">
        <v>4.6126894950866699</v>
      </c>
      <c r="CW1128">
        <v>4.8275136947631836</v>
      </c>
      <c r="CX1128">
        <v>5.0239343643188477</v>
      </c>
      <c r="CY1128">
        <v>4.4407029151916504</v>
      </c>
      <c r="CZ1128">
        <v>3.8724327087402344</v>
      </c>
    </row>
    <row r="1129" spans="1:104" x14ac:dyDescent="0.25">
      <c r="A1129" t="s">
        <v>1224</v>
      </c>
      <c r="B1129" t="s">
        <v>24</v>
      </c>
      <c r="C1129" t="s">
        <v>26</v>
      </c>
      <c r="D1129" t="s">
        <v>186</v>
      </c>
      <c r="E1129" t="s">
        <v>182</v>
      </c>
      <c r="F1129">
        <v>2025</v>
      </c>
      <c r="G1129" t="s">
        <v>178</v>
      </c>
      <c r="H1129">
        <v>10</v>
      </c>
      <c r="I1129">
        <v>150.19032287597656</v>
      </c>
      <c r="J1129">
        <v>146.49114990234375</v>
      </c>
      <c r="K1129">
        <v>143.45584106445312</v>
      </c>
      <c r="L1129">
        <v>142.69580078125</v>
      </c>
      <c r="M1129">
        <v>148.85111999511719</v>
      </c>
      <c r="N1129">
        <v>161.57978820800781</v>
      </c>
      <c r="O1129">
        <v>179.1612548828125</v>
      </c>
      <c r="P1129">
        <v>193.96981811523437</v>
      </c>
      <c r="Q1129">
        <v>205.92964172363281</v>
      </c>
      <c r="R1129">
        <v>215.12596130371094</v>
      </c>
      <c r="S1129">
        <v>224.21380615234375</v>
      </c>
      <c r="T1129">
        <v>227.88726806640625</v>
      </c>
      <c r="U1129">
        <v>229.85704040527344</v>
      </c>
      <c r="V1129">
        <v>232.27102661132812</v>
      </c>
      <c r="W1129">
        <v>230.37242126464844</v>
      </c>
      <c r="X1129">
        <v>223.18255615234375</v>
      </c>
      <c r="Y1129">
        <v>214.17240905761719</v>
      </c>
      <c r="Z1129">
        <v>204.10026550292969</v>
      </c>
      <c r="AA1129">
        <v>196.73974609375</v>
      </c>
      <c r="AB1129">
        <v>190.0382080078125</v>
      </c>
      <c r="AC1129">
        <v>182.53584289550781</v>
      </c>
      <c r="AD1129">
        <v>171.713134765625</v>
      </c>
      <c r="AE1129">
        <v>164.16941833496094</v>
      </c>
      <c r="AF1129">
        <v>157.88002014160156</v>
      </c>
      <c r="AG1129">
        <v>-0.13226313889026642</v>
      </c>
      <c r="AH1129">
        <v>0.65368866920471191</v>
      </c>
      <c r="AI1129">
        <v>0.22511185705661774</v>
      </c>
      <c r="AJ1129">
        <v>0.50247067213058472</v>
      </c>
      <c r="AK1129">
        <v>-0.30652415752410889</v>
      </c>
      <c r="AL1129">
        <v>-0.55050563812255859</v>
      </c>
      <c r="AM1129">
        <v>-2.3469574451446533</v>
      </c>
      <c r="AN1129">
        <v>-1.2658402919769287</v>
      </c>
      <c r="AO1129">
        <v>0.17405037581920624</v>
      </c>
      <c r="AP1129">
        <v>1.3858847618103027</v>
      </c>
      <c r="AQ1129">
        <v>5.1297879219055176</v>
      </c>
      <c r="AR1129">
        <v>18.275466918945313</v>
      </c>
      <c r="AS1129">
        <v>18.228843688964844</v>
      </c>
      <c r="AT1129">
        <v>17.023248672485352</v>
      </c>
      <c r="AU1129">
        <v>16.167972564697266</v>
      </c>
      <c r="AV1129">
        <v>15.767494201660156</v>
      </c>
      <c r="AW1129">
        <v>15.672848701477051</v>
      </c>
      <c r="AX1129">
        <v>13.101506233215332</v>
      </c>
      <c r="AY1129">
        <v>4.5659785270690918</v>
      </c>
      <c r="AZ1129">
        <v>2.8768644332885742</v>
      </c>
      <c r="BA1129">
        <v>2.1695630550384521</v>
      </c>
      <c r="BB1129">
        <v>1.2848919630050659</v>
      </c>
      <c r="BC1129">
        <v>1.3449710607528687</v>
      </c>
      <c r="BD1129">
        <v>1.5887535810470581</v>
      </c>
      <c r="BE1129">
        <v>65.18658447265625</v>
      </c>
      <c r="BF1129">
        <v>64.641380310058594</v>
      </c>
      <c r="BG1129">
        <v>64.283096313476562</v>
      </c>
      <c r="BH1129">
        <v>63.778549194335938</v>
      </c>
      <c r="BI1129">
        <v>63.298011779785156</v>
      </c>
      <c r="BJ1129">
        <v>62.430618286132813</v>
      </c>
      <c r="BK1129">
        <v>62.651905059814453</v>
      </c>
      <c r="BL1129">
        <v>64.247016906738281</v>
      </c>
      <c r="BM1129">
        <v>67.668724060058594</v>
      </c>
      <c r="BN1129">
        <v>71.964080810546875</v>
      </c>
      <c r="BO1129">
        <v>75.164497375488281</v>
      </c>
      <c r="BP1129">
        <v>77.1883544921875</v>
      </c>
      <c r="BQ1129">
        <v>79.920463562011719</v>
      </c>
      <c r="BR1129">
        <v>80.888778686523438</v>
      </c>
      <c r="BS1129">
        <v>80.787857055664062</v>
      </c>
      <c r="BT1129">
        <v>80.381233215332031</v>
      </c>
      <c r="BU1129">
        <v>80.421875</v>
      </c>
      <c r="BV1129">
        <v>80.025596618652344</v>
      </c>
      <c r="BW1129">
        <v>75.557289123535156</v>
      </c>
      <c r="BX1129">
        <v>71.731948852539063</v>
      </c>
      <c r="BY1129">
        <v>69.749832153320313</v>
      </c>
      <c r="BZ1129">
        <v>68.147346496582031</v>
      </c>
      <c r="CA1129">
        <v>66.986328125</v>
      </c>
      <c r="CB1129">
        <v>66.279953002929688</v>
      </c>
      <c r="CC1129">
        <v>3.2659649848937988</v>
      </c>
      <c r="CD1129">
        <v>2.6162698268890381</v>
      </c>
      <c r="CE1129">
        <v>2.1947190761566162</v>
      </c>
      <c r="CF1129">
        <v>2.8597507476806641</v>
      </c>
      <c r="CG1129">
        <v>3.5002562999725342</v>
      </c>
      <c r="CH1129">
        <v>4.2535324096679687</v>
      </c>
      <c r="CI1129">
        <v>3.8144638538360596</v>
      </c>
      <c r="CJ1129">
        <v>3.6942131519317627</v>
      </c>
      <c r="CK1129">
        <v>2.0161428451538086</v>
      </c>
      <c r="CL1129">
        <v>3.7013027667999268</v>
      </c>
      <c r="CM1129">
        <v>3.5103106498718262</v>
      </c>
      <c r="CN1129">
        <v>3.41605544090271</v>
      </c>
      <c r="CO1129">
        <v>3.1375324726104736</v>
      </c>
      <c r="CP1129">
        <v>3.0063595771789551</v>
      </c>
      <c r="CQ1129">
        <v>3.2063870429992676</v>
      </c>
      <c r="CR1129">
        <v>4.256441593170166</v>
      </c>
      <c r="CS1129">
        <v>3.4563307762145996</v>
      </c>
      <c r="CT1129">
        <v>3.5314476490020752</v>
      </c>
      <c r="CU1129">
        <v>4.1562199592590332</v>
      </c>
      <c r="CV1129">
        <v>4.6044540405273437</v>
      </c>
      <c r="CW1129">
        <v>4.8211793899536133</v>
      </c>
      <c r="CX1129">
        <v>5.0191688537597656</v>
      </c>
      <c r="CY1129">
        <v>4.4840335845947266</v>
      </c>
      <c r="CZ1129">
        <v>3.9404458999633789</v>
      </c>
    </row>
    <row r="1130" spans="1:104" x14ac:dyDescent="0.25">
      <c r="A1130" t="s">
        <v>1225</v>
      </c>
      <c r="B1130" t="s">
        <v>24</v>
      </c>
      <c r="C1130" t="s">
        <v>26</v>
      </c>
      <c r="D1130" t="s">
        <v>186</v>
      </c>
      <c r="E1130" t="s">
        <v>182</v>
      </c>
      <c r="F1130">
        <v>2025</v>
      </c>
      <c r="G1130" t="s">
        <v>179</v>
      </c>
      <c r="H1130">
        <v>11</v>
      </c>
      <c r="I1130">
        <v>137.19302368164062</v>
      </c>
      <c r="J1130">
        <v>134.03450012207031</v>
      </c>
      <c r="K1130">
        <v>131.85897827148437</v>
      </c>
      <c r="L1130">
        <v>131.94058227539062</v>
      </c>
      <c r="M1130">
        <v>138.26708984375</v>
      </c>
      <c r="N1130">
        <v>148.96356201171875</v>
      </c>
      <c r="O1130">
        <v>163.2596435546875</v>
      </c>
      <c r="P1130">
        <v>178.24287414550781</v>
      </c>
      <c r="Q1130">
        <v>188.00167846679687</v>
      </c>
      <c r="R1130">
        <v>194.92845153808594</v>
      </c>
      <c r="S1130">
        <v>201.70777893066406</v>
      </c>
      <c r="T1130">
        <v>203.31524658203125</v>
      </c>
      <c r="U1130">
        <v>204.8746337890625</v>
      </c>
      <c r="V1130">
        <v>206.69468688964844</v>
      </c>
      <c r="W1130">
        <v>204.85939025878906</v>
      </c>
      <c r="X1130">
        <v>197.98207092285156</v>
      </c>
      <c r="Y1130">
        <v>190.91011047363281</v>
      </c>
      <c r="Z1130">
        <v>184.18955993652344</v>
      </c>
      <c r="AA1130">
        <v>174.28143310546875</v>
      </c>
      <c r="AB1130">
        <v>167.041748046875</v>
      </c>
      <c r="AC1130">
        <v>162.84300231933594</v>
      </c>
      <c r="AD1130">
        <v>154.78372192382812</v>
      </c>
      <c r="AE1130">
        <v>148.28596496582031</v>
      </c>
      <c r="AF1130">
        <v>143.23774719238281</v>
      </c>
      <c r="AG1130">
        <v>-0.3086458146572113</v>
      </c>
      <c r="AH1130">
        <v>0.62004387378692627</v>
      </c>
      <c r="AI1130">
        <v>2.4606600403785706E-2</v>
      </c>
      <c r="AJ1130">
        <v>0.18172177672386169</v>
      </c>
      <c r="AK1130">
        <v>-0.83245170116424561</v>
      </c>
      <c r="AL1130">
        <v>-1.6516189575195312</v>
      </c>
      <c r="AM1130">
        <v>-3.0858471393585205</v>
      </c>
      <c r="AN1130">
        <v>-2.9326333999633789</v>
      </c>
      <c r="AO1130">
        <v>-1.3554669618606567</v>
      </c>
      <c r="AP1130">
        <v>0.58907824754714966</v>
      </c>
      <c r="AQ1130">
        <v>4.0140781402587891</v>
      </c>
      <c r="AR1130">
        <v>15.098745346069336</v>
      </c>
      <c r="AS1130">
        <v>14.754055976867676</v>
      </c>
      <c r="AT1130">
        <v>13.695418357849121</v>
      </c>
      <c r="AU1130">
        <v>12.874560356140137</v>
      </c>
      <c r="AV1130">
        <v>11.56389045715332</v>
      </c>
      <c r="AW1130">
        <v>11.576958656311035</v>
      </c>
      <c r="AX1130">
        <v>9.0312690734863281</v>
      </c>
      <c r="AY1130">
        <v>1.4893283843994141</v>
      </c>
      <c r="AZ1130">
        <v>1.102656364440918</v>
      </c>
      <c r="BA1130">
        <v>1.1498653888702393</v>
      </c>
      <c r="BB1130">
        <v>0.39089217782020569</v>
      </c>
      <c r="BC1130">
        <v>0.40184980630874634</v>
      </c>
      <c r="BD1130">
        <v>0.81250041723251343</v>
      </c>
      <c r="BE1130">
        <v>60.677085876464844</v>
      </c>
      <c r="BF1130">
        <v>60.751781463623047</v>
      </c>
      <c r="BG1130">
        <v>59.852855682373047</v>
      </c>
      <c r="BH1130">
        <v>59.509357452392578</v>
      </c>
      <c r="BI1130">
        <v>60.011924743652344</v>
      </c>
      <c r="BJ1130">
        <v>60.373386383056641</v>
      </c>
      <c r="BK1130">
        <v>59.575771331787109</v>
      </c>
      <c r="BL1130">
        <v>59.144382476806641</v>
      </c>
      <c r="BM1130">
        <v>61.612056732177734</v>
      </c>
      <c r="BN1130">
        <v>64.60968017578125</v>
      </c>
      <c r="BO1130">
        <v>67.22674560546875</v>
      </c>
      <c r="BP1130">
        <v>69.265289306640625</v>
      </c>
      <c r="BQ1130">
        <v>70.374641418457031</v>
      </c>
      <c r="BR1130">
        <v>70.772254943847656</v>
      </c>
      <c r="BS1130">
        <v>69.584564208984375</v>
      </c>
      <c r="BT1130">
        <v>69.265289306640625</v>
      </c>
      <c r="BU1130">
        <v>68.446952819824219</v>
      </c>
      <c r="BV1130">
        <v>66.549537658691406</v>
      </c>
      <c r="BW1130">
        <v>65.490646362304687</v>
      </c>
      <c r="BX1130">
        <v>64.274696350097656</v>
      </c>
      <c r="BY1130">
        <v>63.834896087646484</v>
      </c>
      <c r="BZ1130">
        <v>62.974510192871094</v>
      </c>
      <c r="CA1130">
        <v>62.296169281005859</v>
      </c>
      <c r="CB1130">
        <v>61.740741729736328</v>
      </c>
      <c r="CC1130">
        <v>3.3130230903625488</v>
      </c>
      <c r="CD1130">
        <v>2.6588675975799561</v>
      </c>
      <c r="CE1130">
        <v>2.2412712574005127</v>
      </c>
      <c r="CF1130">
        <v>2.9368240833282471</v>
      </c>
      <c r="CG1130">
        <v>3.6103579998016357</v>
      </c>
      <c r="CH1130">
        <v>4.3543930053710937</v>
      </c>
      <c r="CI1130">
        <v>3.8596146106719971</v>
      </c>
      <c r="CJ1130">
        <v>3.7701995372772217</v>
      </c>
      <c r="CK1130">
        <v>2.0443265438079834</v>
      </c>
      <c r="CL1130">
        <v>3.7250542640686035</v>
      </c>
      <c r="CM1130">
        <v>3.5072352886199951</v>
      </c>
      <c r="CN1130">
        <v>3.3849308490753174</v>
      </c>
      <c r="CO1130">
        <v>3.1059820652008057</v>
      </c>
      <c r="CP1130">
        <v>2.9713678359985352</v>
      </c>
      <c r="CQ1130">
        <v>3.1668345928192139</v>
      </c>
      <c r="CR1130">
        <v>4.1936850547790527</v>
      </c>
      <c r="CS1130">
        <v>3.4223554134368896</v>
      </c>
      <c r="CT1130">
        <v>3.5405251979827881</v>
      </c>
      <c r="CU1130">
        <v>4.0884914398193359</v>
      </c>
      <c r="CV1130">
        <v>4.4937691688537598</v>
      </c>
      <c r="CW1130">
        <v>4.7765274047851562</v>
      </c>
      <c r="CX1130">
        <v>5.0225605964660645</v>
      </c>
      <c r="CY1130">
        <v>4.4974856376647949</v>
      </c>
      <c r="CZ1130">
        <v>3.9703209400177002</v>
      </c>
    </row>
    <row r="1131" spans="1:104" x14ac:dyDescent="0.25">
      <c r="A1131" t="s">
        <v>1226</v>
      </c>
      <c r="B1131" t="s">
        <v>24</v>
      </c>
      <c r="C1131" t="s">
        <v>26</v>
      </c>
      <c r="D1131" t="s">
        <v>186</v>
      </c>
      <c r="E1131" t="s">
        <v>182</v>
      </c>
      <c r="F1131">
        <v>2025</v>
      </c>
      <c r="G1131" t="s">
        <v>180</v>
      </c>
      <c r="H1131">
        <v>12</v>
      </c>
      <c r="I1131">
        <v>128.24765014648437</v>
      </c>
      <c r="J1131">
        <v>125.77080535888672</v>
      </c>
      <c r="K1131">
        <v>124.34819793701172</v>
      </c>
      <c r="L1131">
        <v>124.11851501464844</v>
      </c>
      <c r="M1131">
        <v>129.91009521484375</v>
      </c>
      <c r="N1131">
        <v>140.16551208496094</v>
      </c>
      <c r="O1131">
        <v>155.0986328125</v>
      </c>
      <c r="P1131">
        <v>167.26416015625</v>
      </c>
      <c r="Q1131">
        <v>173.60882568359375</v>
      </c>
      <c r="R1131">
        <v>176.16656494140625</v>
      </c>
      <c r="S1131">
        <v>177.45640563964844</v>
      </c>
      <c r="T1131">
        <v>175.78707885742187</v>
      </c>
      <c r="U1131">
        <v>174.72254943847656</v>
      </c>
      <c r="V1131">
        <v>174.08763122558594</v>
      </c>
      <c r="W1131">
        <v>172.14248657226562</v>
      </c>
      <c r="X1131">
        <v>168.22096252441406</v>
      </c>
      <c r="Y1131">
        <v>166.49732971191406</v>
      </c>
      <c r="Z1131">
        <v>165.55598449707031</v>
      </c>
      <c r="AA1131">
        <v>159.63421630859375</v>
      </c>
      <c r="AB1131">
        <v>154.0498046875</v>
      </c>
      <c r="AC1131">
        <v>150.23495483398437</v>
      </c>
      <c r="AD1131">
        <v>144.43309020996094</v>
      </c>
      <c r="AE1131">
        <v>138.46284484863281</v>
      </c>
      <c r="AF1131">
        <v>133.34292602539062</v>
      </c>
      <c r="AG1131">
        <v>-0.51663768291473389</v>
      </c>
      <c r="AH1131">
        <v>0.60943007469177246</v>
      </c>
      <c r="AI1131">
        <v>-0.20237913727760315</v>
      </c>
      <c r="AJ1131">
        <v>-0.17493431270122528</v>
      </c>
      <c r="AK1131">
        <v>-1.4471700191497803</v>
      </c>
      <c r="AL1131">
        <v>-2.9420115947723389</v>
      </c>
      <c r="AM1131">
        <v>-4.0987458229064941</v>
      </c>
      <c r="AN1131">
        <v>-4.9044198989868164</v>
      </c>
      <c r="AO1131">
        <v>-3.0702598094940186</v>
      </c>
      <c r="AP1131">
        <v>-0.24668562412261963</v>
      </c>
      <c r="AQ1131">
        <v>2.8684792518615723</v>
      </c>
      <c r="AR1131">
        <v>11.731322288513184</v>
      </c>
      <c r="AS1131">
        <v>10.957141876220703</v>
      </c>
      <c r="AT1131">
        <v>9.9753856658935547</v>
      </c>
      <c r="AU1131">
        <v>9.1879243850708008</v>
      </c>
      <c r="AV1131">
        <v>7.1349310874938965</v>
      </c>
      <c r="AW1131">
        <v>7.3696823120117187</v>
      </c>
      <c r="AX1131">
        <v>4.8390412330627441</v>
      </c>
      <c r="AY1131">
        <v>-1.6975135803222656</v>
      </c>
      <c r="AZ1131">
        <v>-0.69418603181838989</v>
      </c>
      <c r="BA1131">
        <v>0.11914817243814468</v>
      </c>
      <c r="BB1131">
        <v>-0.54656863212585449</v>
      </c>
      <c r="BC1131">
        <v>-0.61133426427841187</v>
      </c>
      <c r="BD1131">
        <v>-3.5151264164596796E-3</v>
      </c>
      <c r="BE1131">
        <v>50.322330474853516</v>
      </c>
      <c r="BF1131">
        <v>49.926227569580078</v>
      </c>
      <c r="BG1131">
        <v>49.004222869873047</v>
      </c>
      <c r="BH1131">
        <v>49.03765869140625</v>
      </c>
      <c r="BI1131">
        <v>48.222999572753906</v>
      </c>
      <c r="BJ1131">
        <v>47.906459808349609</v>
      </c>
      <c r="BK1131">
        <v>47.704639434814453</v>
      </c>
      <c r="BL1131">
        <v>47.225978851318359</v>
      </c>
      <c r="BM1131">
        <v>51.661186218261719</v>
      </c>
      <c r="BN1131">
        <v>56.846527099609375</v>
      </c>
      <c r="BO1131">
        <v>60.709358215332031</v>
      </c>
      <c r="BP1131">
        <v>62.236667633056641</v>
      </c>
      <c r="BQ1131">
        <v>63.749832153320313</v>
      </c>
      <c r="BR1131">
        <v>66.605300903320312</v>
      </c>
      <c r="BS1131">
        <v>65.73052978515625</v>
      </c>
      <c r="BT1131">
        <v>63.6610107421875</v>
      </c>
      <c r="BU1131">
        <v>62.188320159912109</v>
      </c>
      <c r="BV1131">
        <v>60.8626708984375</v>
      </c>
      <c r="BW1131">
        <v>60.0072021484375</v>
      </c>
      <c r="BX1131">
        <v>57.323745727539062</v>
      </c>
      <c r="BY1131">
        <v>56.24072265625</v>
      </c>
      <c r="BZ1131">
        <v>54.734760284423828</v>
      </c>
      <c r="CA1131">
        <v>54.403312683105469</v>
      </c>
      <c r="CB1131">
        <v>54.093212127685547</v>
      </c>
      <c r="CC1131">
        <v>3.6649768352508545</v>
      </c>
      <c r="CD1131">
        <v>2.9530870914459229</v>
      </c>
      <c r="CE1131">
        <v>2.5020201206207275</v>
      </c>
      <c r="CF1131">
        <v>3.2698264122009277</v>
      </c>
      <c r="CG1131">
        <v>4.0139245986938477</v>
      </c>
      <c r="CH1131">
        <v>4.8469705581665039</v>
      </c>
      <c r="CI1131">
        <v>4.3384299278259277</v>
      </c>
      <c r="CJ1131">
        <v>4.186182975769043</v>
      </c>
      <c r="CK1131">
        <v>2.2343573570251465</v>
      </c>
      <c r="CL1131">
        <v>3.9800765514373779</v>
      </c>
      <c r="CM1131">
        <v>3.6495237350463867</v>
      </c>
      <c r="CN1131">
        <v>3.4633722305297852</v>
      </c>
      <c r="CO1131">
        <v>3.1349329948425293</v>
      </c>
      <c r="CP1131">
        <v>2.9617102146148682</v>
      </c>
      <c r="CQ1131">
        <v>3.1500709056854248</v>
      </c>
      <c r="CR1131">
        <v>4.217261791229248</v>
      </c>
      <c r="CS1131">
        <v>3.5335333347320557</v>
      </c>
      <c r="CT1131">
        <v>3.7667479515075684</v>
      </c>
      <c r="CU1131">
        <v>4.432487964630127</v>
      </c>
      <c r="CV1131">
        <v>4.9086332321166992</v>
      </c>
      <c r="CW1131">
        <v>5.2192816734313965</v>
      </c>
      <c r="CX1131">
        <v>5.5355854034423828</v>
      </c>
      <c r="CY1131">
        <v>4.9691944122314453</v>
      </c>
      <c r="CZ1131">
        <v>4.3745956420898437</v>
      </c>
    </row>
    <row r="1132" spans="1:104" x14ac:dyDescent="0.25">
      <c r="A1132" t="s">
        <v>1227</v>
      </c>
      <c r="B1132" t="s">
        <v>24</v>
      </c>
      <c r="C1132" t="s">
        <v>26</v>
      </c>
      <c r="D1132" t="s">
        <v>186</v>
      </c>
      <c r="E1132" t="s">
        <v>182</v>
      </c>
      <c r="F1132">
        <v>2025</v>
      </c>
      <c r="G1132" t="s">
        <v>181</v>
      </c>
      <c r="H1132">
        <v>8</v>
      </c>
      <c r="I1132">
        <v>153.14248657226562</v>
      </c>
      <c r="J1132">
        <v>149.47972106933594</v>
      </c>
      <c r="K1132">
        <v>146.5311279296875</v>
      </c>
      <c r="L1132">
        <v>146.18382263183594</v>
      </c>
      <c r="M1132">
        <v>152.44346618652344</v>
      </c>
      <c r="N1132">
        <v>167.96461486816406</v>
      </c>
      <c r="O1132">
        <v>183.44984436035156</v>
      </c>
      <c r="P1132">
        <v>198.35540771484375</v>
      </c>
      <c r="Q1132">
        <v>208.59722900390625</v>
      </c>
      <c r="R1132">
        <v>215.75521850585937</v>
      </c>
      <c r="S1132">
        <v>222.67218017578125</v>
      </c>
      <c r="T1132">
        <v>224.1788330078125</v>
      </c>
      <c r="U1132">
        <v>225.71255493164062</v>
      </c>
      <c r="V1132">
        <v>226.42607116699219</v>
      </c>
      <c r="W1132">
        <v>225.11398315429687</v>
      </c>
      <c r="X1132">
        <v>219.97216796875</v>
      </c>
      <c r="Y1132">
        <v>213.80894470214844</v>
      </c>
      <c r="Z1132">
        <v>205.22723388671875</v>
      </c>
      <c r="AA1132">
        <v>195.85423278808594</v>
      </c>
      <c r="AB1132">
        <v>190.52061462402344</v>
      </c>
      <c r="AC1132">
        <v>186.3370361328125</v>
      </c>
      <c r="AD1132">
        <v>177.09486389160156</v>
      </c>
      <c r="AE1132">
        <v>168.992431640625</v>
      </c>
      <c r="AF1132">
        <v>161.63140869140625</v>
      </c>
      <c r="AG1132">
        <v>-8.1581436097621918E-2</v>
      </c>
      <c r="AH1132">
        <v>0.66163063049316406</v>
      </c>
      <c r="AI1132">
        <v>0.28152522444725037</v>
      </c>
      <c r="AJ1132">
        <v>0.59287446737289429</v>
      </c>
      <c r="AK1132">
        <v>-0.16308318078517914</v>
      </c>
      <c r="AL1132">
        <v>-0.2507311999797821</v>
      </c>
      <c r="AM1132">
        <v>-2.1354646682739258</v>
      </c>
      <c r="AN1132">
        <v>-0.80014705657958984</v>
      </c>
      <c r="AO1132">
        <v>0.59788906574249268</v>
      </c>
      <c r="AP1132">
        <v>1.5746705532073975</v>
      </c>
      <c r="AQ1132">
        <v>5.2762742042541504</v>
      </c>
      <c r="AR1132">
        <v>18.33452033996582</v>
      </c>
      <c r="AS1132">
        <v>18.326885223388672</v>
      </c>
      <c r="AT1132">
        <v>17.0050048828125</v>
      </c>
      <c r="AU1132">
        <v>16.21656608581543</v>
      </c>
      <c r="AV1132">
        <v>16.216203689575195</v>
      </c>
      <c r="AW1132">
        <v>16.317523956298828</v>
      </c>
      <c r="AX1132">
        <v>13.951327323913574</v>
      </c>
      <c r="AY1132">
        <v>5.2625532150268555</v>
      </c>
      <c r="AZ1132">
        <v>3.289928674697876</v>
      </c>
      <c r="BA1132">
        <v>2.4441769123077393</v>
      </c>
      <c r="BB1132">
        <v>1.5428683757781982</v>
      </c>
      <c r="BC1132">
        <v>1.6121011972427368</v>
      </c>
      <c r="BD1132">
        <v>1.8010803461074829</v>
      </c>
      <c r="BE1132">
        <v>67.508255004882813</v>
      </c>
      <c r="BF1132">
        <v>67.252616882324219</v>
      </c>
      <c r="BG1132">
        <v>66.799430847167969</v>
      </c>
      <c r="BH1132">
        <v>66.426033020019531</v>
      </c>
      <c r="BI1132">
        <v>66.089103698730469</v>
      </c>
      <c r="BJ1132">
        <v>66.046905517578125</v>
      </c>
      <c r="BK1132">
        <v>66.456283569335938</v>
      </c>
      <c r="BL1132">
        <v>67.562767028808594</v>
      </c>
      <c r="BM1132">
        <v>70.107292175292969</v>
      </c>
      <c r="BN1132">
        <v>73.362007141113281</v>
      </c>
      <c r="BO1132">
        <v>76.656784057617188</v>
      </c>
      <c r="BP1132">
        <v>77.973518371582031</v>
      </c>
      <c r="BQ1132">
        <v>78.975982666015625</v>
      </c>
      <c r="BR1132">
        <v>79.858009338378906</v>
      </c>
      <c r="BS1132">
        <v>80.619499206542969</v>
      </c>
      <c r="BT1132">
        <v>80.948265075683594</v>
      </c>
      <c r="BU1132">
        <v>80.631599426269531</v>
      </c>
      <c r="BV1132">
        <v>79.698776245117187</v>
      </c>
      <c r="BW1132">
        <v>77.163719177246094</v>
      </c>
      <c r="BX1132">
        <v>74.829872131347656</v>
      </c>
      <c r="BY1132">
        <v>72.619979858398438</v>
      </c>
      <c r="BZ1132">
        <v>71.71319580078125</v>
      </c>
      <c r="CA1132">
        <v>70.773948669433594</v>
      </c>
      <c r="CB1132">
        <v>70.156105041503906</v>
      </c>
      <c r="CC1132">
        <v>3.2654705047607422</v>
      </c>
      <c r="CD1132">
        <v>2.6177506446838379</v>
      </c>
      <c r="CE1132">
        <v>2.1980719566345215</v>
      </c>
      <c r="CF1132">
        <v>2.8727555274963379</v>
      </c>
      <c r="CG1132">
        <v>3.5154409408569336</v>
      </c>
      <c r="CH1132">
        <v>4.3366332054138184</v>
      </c>
      <c r="CI1132">
        <v>3.8297460079193115</v>
      </c>
      <c r="CJ1132">
        <v>3.7036583423614502</v>
      </c>
      <c r="CK1132">
        <v>2.0026452541351318</v>
      </c>
      <c r="CL1132">
        <v>3.6373221874237061</v>
      </c>
      <c r="CM1132">
        <v>3.4163787364959717</v>
      </c>
      <c r="CN1132">
        <v>3.2948532104492187</v>
      </c>
      <c r="CO1132">
        <v>3.021019458770752</v>
      </c>
      <c r="CP1132">
        <v>2.8736414909362793</v>
      </c>
      <c r="CQ1132">
        <v>3.0724716186523438</v>
      </c>
      <c r="CR1132">
        <v>4.113675594329834</v>
      </c>
      <c r="CS1132">
        <v>3.3837339878082275</v>
      </c>
      <c r="CT1132">
        <v>3.4820621013641357</v>
      </c>
      <c r="CU1132">
        <v>4.0571079254150391</v>
      </c>
      <c r="CV1132">
        <v>4.5290975570678711</v>
      </c>
      <c r="CW1132">
        <v>4.8291382789611816</v>
      </c>
      <c r="CX1132">
        <v>5.0748395919799805</v>
      </c>
      <c r="CY1132">
        <v>4.5259675979614258</v>
      </c>
      <c r="CZ1132">
        <v>3.9556376934051514</v>
      </c>
    </row>
    <row r="1133" spans="1:104" x14ac:dyDescent="0.25">
      <c r="A1133" t="s">
        <v>2632</v>
      </c>
      <c r="B1133" t="s">
        <v>24</v>
      </c>
      <c r="C1133" t="s">
        <v>26</v>
      </c>
      <c r="D1133" t="s">
        <v>186</v>
      </c>
      <c r="E1133" t="s">
        <v>182</v>
      </c>
      <c r="F1133">
        <v>2026</v>
      </c>
      <c r="G1133" t="s">
        <v>169</v>
      </c>
      <c r="H1133">
        <v>1</v>
      </c>
      <c r="I1133">
        <v>125.32890319824219</v>
      </c>
      <c r="J1133">
        <v>122.38425445556641</v>
      </c>
      <c r="K1133">
        <v>121.46367645263672</v>
      </c>
      <c r="L1133">
        <v>121.7764892578125</v>
      </c>
      <c r="M1133">
        <v>128.76075744628906</v>
      </c>
      <c r="N1133">
        <v>140.64599609375</v>
      </c>
      <c r="O1133">
        <v>158.43548583984375</v>
      </c>
      <c r="P1133">
        <v>171.72377014160156</v>
      </c>
      <c r="Q1133">
        <v>176.22163391113281</v>
      </c>
      <c r="R1133">
        <v>176.83798217773437</v>
      </c>
      <c r="S1133">
        <v>178.30091857910156</v>
      </c>
      <c r="T1133">
        <v>175.4591064453125</v>
      </c>
      <c r="U1133">
        <v>174.35493469238281</v>
      </c>
      <c r="V1133">
        <v>173.19891357421875</v>
      </c>
      <c r="W1133">
        <v>169.97657775878906</v>
      </c>
      <c r="X1133">
        <v>165.99105834960937</v>
      </c>
      <c r="Y1133">
        <v>163.47364807128906</v>
      </c>
      <c r="Z1133">
        <v>161.95158386230469</v>
      </c>
      <c r="AA1133">
        <v>157.71249389648437</v>
      </c>
      <c r="AB1133">
        <v>151.84294128417969</v>
      </c>
      <c r="AC1133">
        <v>148.10130310058594</v>
      </c>
      <c r="AD1133">
        <v>142.12834167480469</v>
      </c>
      <c r="AE1133">
        <v>137.00331115722656</v>
      </c>
      <c r="AF1133">
        <v>132.03181457519531</v>
      </c>
      <c r="AG1133">
        <v>-0.59037888050079346</v>
      </c>
      <c r="AH1133">
        <v>0.59360170364379883</v>
      </c>
      <c r="AI1133">
        <v>-0.28125253319740295</v>
      </c>
      <c r="AJ1133">
        <v>-0.2992255687713623</v>
      </c>
      <c r="AK1133">
        <v>-1.6811312437057495</v>
      </c>
      <c r="AL1133">
        <v>-3.4633114337921143</v>
      </c>
      <c r="AM1133">
        <v>-4.615973949432373</v>
      </c>
      <c r="AN1133">
        <v>-5.817469596862793</v>
      </c>
      <c r="AO1133">
        <v>-3.7695786952972412</v>
      </c>
      <c r="AP1133">
        <v>-0.53179210424423218</v>
      </c>
      <c r="AQ1133">
        <v>2.6035900115966797</v>
      </c>
      <c r="AR1133">
        <v>11.178414344787598</v>
      </c>
      <c r="AS1133">
        <v>10.292391777038574</v>
      </c>
      <c r="AT1133">
        <v>9.3276290893554687</v>
      </c>
      <c r="AU1133">
        <v>8.4903478622436523</v>
      </c>
      <c r="AV1133">
        <v>6.1244421005249023</v>
      </c>
      <c r="AW1133">
        <v>6.3104214668273926</v>
      </c>
      <c r="AX1133">
        <v>3.6175119876861572</v>
      </c>
      <c r="AY1133">
        <v>-2.7302055358886719</v>
      </c>
      <c r="AZ1133">
        <v>-1.2720016241073608</v>
      </c>
      <c r="BA1133">
        <v>-0.2062661349773407</v>
      </c>
      <c r="BB1133">
        <v>-0.88056266307830811</v>
      </c>
      <c r="BC1133">
        <v>-0.93291276693344116</v>
      </c>
      <c r="BD1133">
        <v>-0.25770163536071777</v>
      </c>
      <c r="BE1133">
        <v>49.779953002929688</v>
      </c>
      <c r="BF1133">
        <v>49.148757934570313</v>
      </c>
      <c r="BG1133">
        <v>48.5599365234375</v>
      </c>
      <c r="BH1133">
        <v>48.27117919921875</v>
      </c>
      <c r="BI1133">
        <v>47.498260498046875</v>
      </c>
      <c r="BJ1133">
        <v>47.019596099853516</v>
      </c>
      <c r="BK1133">
        <v>47.834262847900391</v>
      </c>
      <c r="BL1133">
        <v>47.075313568115234</v>
      </c>
      <c r="BM1133">
        <v>48.662891387939453</v>
      </c>
      <c r="BN1133">
        <v>52.036251068115234</v>
      </c>
      <c r="BO1133">
        <v>54.789230346679688</v>
      </c>
      <c r="BP1133">
        <v>56.973159790039063</v>
      </c>
      <c r="BQ1133">
        <v>58.643123626708984</v>
      </c>
      <c r="BR1133">
        <v>58.965156555175781</v>
      </c>
      <c r="BS1133">
        <v>59.066066741943359</v>
      </c>
      <c r="BT1133">
        <v>58.811508178710937</v>
      </c>
      <c r="BU1133">
        <v>57.795028686523438</v>
      </c>
      <c r="BV1133">
        <v>55.923244476318359</v>
      </c>
      <c r="BW1133">
        <v>54.085670471191406</v>
      </c>
      <c r="BX1133">
        <v>53.319187164306641</v>
      </c>
      <c r="BY1133">
        <v>50.868770599365234</v>
      </c>
      <c r="BZ1133">
        <v>49.240554809570313</v>
      </c>
      <c r="CA1133">
        <v>47.350246429443359</v>
      </c>
      <c r="CB1133">
        <v>46.072002410888672</v>
      </c>
      <c r="CC1133">
        <v>3.8065931797027588</v>
      </c>
      <c r="CD1133">
        <v>3.0533888339996338</v>
      </c>
      <c r="CE1133">
        <v>2.5967366695404053</v>
      </c>
      <c r="CF1133">
        <v>3.4091384410858154</v>
      </c>
      <c r="CG1133">
        <v>4.2286443710327148</v>
      </c>
      <c r="CH1133">
        <v>5.1710267066955566</v>
      </c>
      <c r="CI1133">
        <v>4.7106289863586426</v>
      </c>
      <c r="CJ1133">
        <v>4.5678377151489258</v>
      </c>
      <c r="CK1133">
        <v>2.4100778102874756</v>
      </c>
      <c r="CL1133">
        <v>4.2525019645690918</v>
      </c>
      <c r="CM1133">
        <v>3.8999679088592529</v>
      </c>
      <c r="CN1133">
        <v>3.674138069152832</v>
      </c>
      <c r="CO1133">
        <v>3.3245882987976074</v>
      </c>
      <c r="CP1133">
        <v>3.1315288543701172</v>
      </c>
      <c r="CQ1133">
        <v>3.3047311305999756</v>
      </c>
      <c r="CR1133">
        <v>4.4221782684326172</v>
      </c>
      <c r="CS1133">
        <v>3.6845395565032959</v>
      </c>
      <c r="CT1133">
        <v>3.9132845401763916</v>
      </c>
      <c r="CU1133">
        <v>4.6545724868774414</v>
      </c>
      <c r="CV1133">
        <v>5.145146369934082</v>
      </c>
      <c r="CW1133">
        <v>5.4741754531860352</v>
      </c>
      <c r="CX1133">
        <v>5.8028402328491211</v>
      </c>
      <c r="CY1133">
        <v>5.2261967658996582</v>
      </c>
      <c r="CZ1133">
        <v>4.6029658317565918</v>
      </c>
    </row>
    <row r="1134" spans="1:104" x14ac:dyDescent="0.25">
      <c r="A1134" t="s">
        <v>2633</v>
      </c>
      <c r="B1134" t="s">
        <v>24</v>
      </c>
      <c r="C1134" t="s">
        <v>26</v>
      </c>
      <c r="D1134" t="s">
        <v>186</v>
      </c>
      <c r="E1134" t="s">
        <v>182</v>
      </c>
      <c r="F1134">
        <v>2026</v>
      </c>
      <c r="G1134" t="s">
        <v>170</v>
      </c>
      <c r="H1134">
        <v>2</v>
      </c>
      <c r="I1134">
        <v>127.89541625976563</v>
      </c>
      <c r="J1134">
        <v>124.61862945556641</v>
      </c>
      <c r="K1134">
        <v>123.14582061767578</v>
      </c>
      <c r="L1134">
        <v>123.76390075683594</v>
      </c>
      <c r="M1134">
        <v>129.9691162109375</v>
      </c>
      <c r="N1134">
        <v>141.41380310058594</v>
      </c>
      <c r="O1134">
        <v>158.68504333496094</v>
      </c>
      <c r="P1134">
        <v>169.48541259765625</v>
      </c>
      <c r="Q1134">
        <v>174.56039428710937</v>
      </c>
      <c r="R1134">
        <v>175.77920532226562</v>
      </c>
      <c r="S1134">
        <v>178.82453918457031</v>
      </c>
      <c r="T1134">
        <v>177.0596923828125</v>
      </c>
      <c r="U1134">
        <v>177.23806762695312</v>
      </c>
      <c r="V1134">
        <v>176.42471313476562</v>
      </c>
      <c r="W1134">
        <v>174.05845642089844</v>
      </c>
      <c r="X1134">
        <v>169.16465759277344</v>
      </c>
      <c r="Y1134">
        <v>164.74192810058594</v>
      </c>
      <c r="Z1134">
        <v>164.39524841308594</v>
      </c>
      <c r="AA1134">
        <v>162.43669128417969</v>
      </c>
      <c r="AB1134">
        <v>156.45771789550781</v>
      </c>
      <c r="AC1134">
        <v>152.39042663574219</v>
      </c>
      <c r="AD1134">
        <v>145.3331298828125</v>
      </c>
      <c r="AE1134">
        <v>138.97987365722656</v>
      </c>
      <c r="AF1134">
        <v>133.96891784667969</v>
      </c>
      <c r="AG1134">
        <v>-0.56983482837677002</v>
      </c>
      <c r="AH1134">
        <v>0.60332995653152466</v>
      </c>
      <c r="AI1134">
        <v>-0.25296258926391602</v>
      </c>
      <c r="AJ1134">
        <v>-0.25669759511947632</v>
      </c>
      <c r="AK1134">
        <v>-1.6044330596923828</v>
      </c>
      <c r="AL1134">
        <v>-3.2889325618743896</v>
      </c>
      <c r="AM1134">
        <v>-4.4613432884216309</v>
      </c>
      <c r="AN1134">
        <v>-5.4428224563598633</v>
      </c>
      <c r="AO1134">
        <v>-3.4856998920440674</v>
      </c>
      <c r="AP1134">
        <v>-0.42155912518501282</v>
      </c>
      <c r="AQ1134">
        <v>2.7173776626586914</v>
      </c>
      <c r="AR1134">
        <v>11.498276710510254</v>
      </c>
      <c r="AS1134">
        <v>10.716029167175293</v>
      </c>
      <c r="AT1134">
        <v>9.7392196655273437</v>
      </c>
      <c r="AU1134">
        <v>8.9246616363525391</v>
      </c>
      <c r="AV1134">
        <v>6.5987153053283691</v>
      </c>
      <c r="AW1134">
        <v>6.7148065567016602</v>
      </c>
      <c r="AX1134">
        <v>4.1075286865234375</v>
      </c>
      <c r="AY1134">
        <v>-2.395054817199707</v>
      </c>
      <c r="AZ1134">
        <v>-1.0775930881500244</v>
      </c>
      <c r="BA1134">
        <v>-8.3797290921211243E-2</v>
      </c>
      <c r="BB1134">
        <v>-0.77127999067306519</v>
      </c>
      <c r="BC1134">
        <v>-0.81526082754135132</v>
      </c>
      <c r="BD1134">
        <v>-0.159880131483078</v>
      </c>
      <c r="BE1134">
        <v>52.507511138916016</v>
      </c>
      <c r="BF1134">
        <v>52.279953002929687</v>
      </c>
      <c r="BG1134">
        <v>51.346019744873047</v>
      </c>
      <c r="BH1134">
        <v>49.7615966796875</v>
      </c>
      <c r="BI1134">
        <v>49.230201721191406</v>
      </c>
      <c r="BJ1134">
        <v>48.6923828125</v>
      </c>
      <c r="BK1134">
        <v>48.127719879150391</v>
      </c>
      <c r="BL1134">
        <v>47.832523345947266</v>
      </c>
      <c r="BM1134">
        <v>50.938156127929687</v>
      </c>
      <c r="BN1134">
        <v>53.962177276611328</v>
      </c>
      <c r="BO1134">
        <v>56.701656341552734</v>
      </c>
      <c r="BP1134">
        <v>57.769767761230469</v>
      </c>
      <c r="BQ1134">
        <v>58.596359252929688</v>
      </c>
      <c r="BR1134">
        <v>58.986030578613281</v>
      </c>
      <c r="BS1134">
        <v>58.596359252929688</v>
      </c>
      <c r="BT1134">
        <v>58.031692504882813</v>
      </c>
      <c r="BU1134">
        <v>57.527141571044922</v>
      </c>
      <c r="BV1134">
        <v>56.484764099121094</v>
      </c>
      <c r="BW1134">
        <v>54.690971374511719</v>
      </c>
      <c r="BX1134">
        <v>53.588485717773438</v>
      </c>
      <c r="BY1134">
        <v>52.144672393798828</v>
      </c>
      <c r="BZ1134">
        <v>50.900466918945312</v>
      </c>
      <c r="CA1134">
        <v>49.947238922119141</v>
      </c>
      <c r="CB1134">
        <v>49.222667694091797</v>
      </c>
      <c r="CC1134">
        <v>3.7946333885192871</v>
      </c>
      <c r="CD1134">
        <v>3.0373327732086182</v>
      </c>
      <c r="CE1134">
        <v>2.5719597339630127</v>
      </c>
      <c r="CF1134">
        <v>3.384699821472168</v>
      </c>
      <c r="CG1134">
        <v>4.1695890426635742</v>
      </c>
      <c r="CH1134">
        <v>5.0787820816040039</v>
      </c>
      <c r="CI1134">
        <v>4.6090331077575684</v>
      </c>
      <c r="CJ1134">
        <v>4.4037380218505859</v>
      </c>
      <c r="CK1134">
        <v>2.3321671485900879</v>
      </c>
      <c r="CL1134">
        <v>4.1282439231872559</v>
      </c>
      <c r="CM1134">
        <v>3.8199813365936279</v>
      </c>
      <c r="CN1134">
        <v>3.6216156482696533</v>
      </c>
      <c r="CO1134">
        <v>3.3013432025909424</v>
      </c>
      <c r="CP1134">
        <v>3.1159920692443848</v>
      </c>
      <c r="CQ1134">
        <v>3.3061540126800537</v>
      </c>
      <c r="CR1134">
        <v>4.4025359153747559</v>
      </c>
      <c r="CS1134">
        <v>3.6287052631378174</v>
      </c>
      <c r="CT1134">
        <v>3.8812243938446045</v>
      </c>
      <c r="CU1134">
        <v>4.6828718185424805</v>
      </c>
      <c r="CV1134">
        <v>5.1773366928100586</v>
      </c>
      <c r="CW1134">
        <v>5.4993991851806641</v>
      </c>
      <c r="CX1134">
        <v>5.7950839996337891</v>
      </c>
      <c r="CY1134">
        <v>5.1788792610168457</v>
      </c>
      <c r="CZ1134">
        <v>4.5624899864196777</v>
      </c>
    </row>
    <row r="1135" spans="1:104" x14ac:dyDescent="0.25">
      <c r="A1135" t="s">
        <v>2634</v>
      </c>
      <c r="B1135" t="s">
        <v>24</v>
      </c>
      <c r="C1135" t="s">
        <v>26</v>
      </c>
      <c r="D1135" t="s">
        <v>186</v>
      </c>
      <c r="E1135" t="s">
        <v>182</v>
      </c>
      <c r="F1135">
        <v>2026</v>
      </c>
      <c r="G1135" t="s">
        <v>171</v>
      </c>
      <c r="H1135">
        <v>3</v>
      </c>
      <c r="I1135">
        <v>130.35479736328125</v>
      </c>
      <c r="J1135">
        <v>127.21305084228516</v>
      </c>
      <c r="K1135">
        <v>125.21040344238281</v>
      </c>
      <c r="L1135">
        <v>124.62384033203125</v>
      </c>
      <c r="M1135">
        <v>129.00473022460937</v>
      </c>
      <c r="N1135">
        <v>140.66238403320312</v>
      </c>
      <c r="O1135">
        <v>158.66291809082031</v>
      </c>
      <c r="P1135">
        <v>170.05409240722656</v>
      </c>
      <c r="Q1135">
        <v>175.32080078125</v>
      </c>
      <c r="R1135">
        <v>177.49459838867187</v>
      </c>
      <c r="S1135">
        <v>181.54092407226562</v>
      </c>
      <c r="T1135">
        <v>180.61293029785156</v>
      </c>
      <c r="U1135">
        <v>181.28459167480469</v>
      </c>
      <c r="V1135">
        <v>182.10049438476562</v>
      </c>
      <c r="W1135">
        <v>180.87002563476562</v>
      </c>
      <c r="X1135">
        <v>176.20376586914062</v>
      </c>
      <c r="Y1135">
        <v>171.260986328125</v>
      </c>
      <c r="Z1135">
        <v>166.96923828125</v>
      </c>
      <c r="AA1135">
        <v>163.306396484375</v>
      </c>
      <c r="AB1135">
        <v>161.52316284179687</v>
      </c>
      <c r="AC1135">
        <v>157.96102905273437</v>
      </c>
      <c r="AD1135">
        <v>150.89744567871094</v>
      </c>
      <c r="AE1135">
        <v>143.34686279296875</v>
      </c>
      <c r="AF1135">
        <v>137.33323669433594</v>
      </c>
      <c r="AG1135">
        <v>-0.50725430250167847</v>
      </c>
      <c r="AH1135">
        <v>0.60783421993255615</v>
      </c>
      <c r="AI1135">
        <v>-0.1877785325050354</v>
      </c>
      <c r="AJ1135">
        <v>-0.15018801391124725</v>
      </c>
      <c r="AK1135">
        <v>-1.3837130069732666</v>
      </c>
      <c r="AL1135">
        <v>-2.831789493560791</v>
      </c>
      <c r="AM1135">
        <v>-4.0855779647827148</v>
      </c>
      <c r="AN1135">
        <v>-4.7729759216308594</v>
      </c>
      <c r="AO1135">
        <v>-2.9219744205474854</v>
      </c>
      <c r="AP1135">
        <v>-0.17655529081821442</v>
      </c>
      <c r="AQ1135">
        <v>2.9810004234313965</v>
      </c>
      <c r="AR1135">
        <v>12.154727935791016</v>
      </c>
      <c r="AS1135">
        <v>11.505827903747559</v>
      </c>
      <c r="AT1135">
        <v>10.575777053833008</v>
      </c>
      <c r="AU1135">
        <v>9.8181047439575195</v>
      </c>
      <c r="AV1135">
        <v>7.7560992240905762</v>
      </c>
      <c r="AW1135">
        <v>7.8609766960144043</v>
      </c>
      <c r="AX1135">
        <v>5.2088274955749512</v>
      </c>
      <c r="AY1135">
        <v>-1.4258143901824951</v>
      </c>
      <c r="AZ1135">
        <v>-0.54920953512191772</v>
      </c>
      <c r="BA1135">
        <v>0.22476691007614136</v>
      </c>
      <c r="BB1135">
        <v>-0.49679964780807495</v>
      </c>
      <c r="BC1135">
        <v>-0.5206754207611084</v>
      </c>
      <c r="BD1135">
        <v>8.0344788730144501E-2</v>
      </c>
      <c r="BE1135">
        <v>53.489311218261719</v>
      </c>
      <c r="BF1135">
        <v>52.996856689453125</v>
      </c>
      <c r="BG1135">
        <v>52.403476715087891</v>
      </c>
      <c r="BH1135">
        <v>51.11126708984375</v>
      </c>
      <c r="BI1135">
        <v>50.349342346191406</v>
      </c>
      <c r="BJ1135">
        <v>50.099338531494141</v>
      </c>
      <c r="BK1135">
        <v>50.382606506347656</v>
      </c>
      <c r="BL1135">
        <v>51.526973724365234</v>
      </c>
      <c r="BM1135">
        <v>54.628047943115234</v>
      </c>
      <c r="BN1135">
        <v>57.7818603515625</v>
      </c>
      <c r="BO1135">
        <v>59.783267974853516</v>
      </c>
      <c r="BP1135">
        <v>61.808696746826172</v>
      </c>
      <c r="BQ1135">
        <v>62.644699096679688</v>
      </c>
      <c r="BR1135">
        <v>62.207790374755859</v>
      </c>
      <c r="BS1135">
        <v>62.656627655029297</v>
      </c>
      <c r="BT1135">
        <v>62.2708740234375</v>
      </c>
      <c r="BU1135">
        <v>61.322032928466797</v>
      </c>
      <c r="BV1135">
        <v>59.151908874511719</v>
      </c>
      <c r="BW1135">
        <v>57.542049407958984</v>
      </c>
      <c r="BX1135">
        <v>56.376480102539062</v>
      </c>
      <c r="BY1135">
        <v>55.460906982421875</v>
      </c>
      <c r="BZ1135">
        <v>53.567615509033203</v>
      </c>
      <c r="CA1135">
        <v>53.070594787597656</v>
      </c>
      <c r="CB1135">
        <v>52.825149536132813</v>
      </c>
      <c r="CC1135">
        <v>3.6618781089782715</v>
      </c>
      <c r="CD1135">
        <v>2.935537576675415</v>
      </c>
      <c r="CE1135">
        <v>2.4756391048431396</v>
      </c>
      <c r="CF1135">
        <v>3.2268445491790771</v>
      </c>
      <c r="CG1135">
        <v>3.9185762405395508</v>
      </c>
      <c r="CH1135">
        <v>4.7833714485168457</v>
      </c>
      <c r="CI1135">
        <v>4.3635177612304687</v>
      </c>
      <c r="CJ1135">
        <v>4.1835641860961914</v>
      </c>
      <c r="CK1135">
        <v>2.2176799774169922</v>
      </c>
      <c r="CL1135">
        <v>3.9461979866027832</v>
      </c>
      <c r="CM1135">
        <v>3.6715526580810547</v>
      </c>
      <c r="CN1135">
        <v>3.4978365898132324</v>
      </c>
      <c r="CO1135">
        <v>3.1970140933990479</v>
      </c>
      <c r="CP1135">
        <v>3.0450870990753174</v>
      </c>
      <c r="CQ1135">
        <v>3.2527592182159424</v>
      </c>
      <c r="CR1135">
        <v>4.3416986465454102</v>
      </c>
      <c r="CS1135">
        <v>3.5716795921325684</v>
      </c>
      <c r="CT1135">
        <v>3.7330470085144043</v>
      </c>
      <c r="CU1135">
        <v>4.4570097923278809</v>
      </c>
      <c r="CV1135">
        <v>5.0594816207885742</v>
      </c>
      <c r="CW1135">
        <v>5.3954935073852539</v>
      </c>
      <c r="CX1135">
        <v>5.6976394653320313</v>
      </c>
      <c r="CY1135">
        <v>5.0578441619873047</v>
      </c>
      <c r="CZ1135">
        <v>4.4282131195068359</v>
      </c>
    </row>
    <row r="1136" spans="1:104" x14ac:dyDescent="0.25">
      <c r="A1136" t="s">
        <v>2635</v>
      </c>
      <c r="B1136" t="s">
        <v>24</v>
      </c>
      <c r="C1136" t="s">
        <v>26</v>
      </c>
      <c r="D1136" t="s">
        <v>186</v>
      </c>
      <c r="E1136" t="s">
        <v>182</v>
      </c>
      <c r="F1136">
        <v>2026</v>
      </c>
      <c r="G1136" t="s">
        <v>172</v>
      </c>
      <c r="H1136">
        <v>4</v>
      </c>
      <c r="I1136">
        <v>137.74180603027344</v>
      </c>
      <c r="J1136">
        <v>133.72344970703125</v>
      </c>
      <c r="K1136">
        <v>131.27694702148437</v>
      </c>
      <c r="L1136">
        <v>130.32167053222656</v>
      </c>
      <c r="M1136">
        <v>134.85768127441406</v>
      </c>
      <c r="N1136">
        <v>146.82302856445312</v>
      </c>
      <c r="O1136">
        <v>162.11846923828125</v>
      </c>
      <c r="P1136">
        <v>175.53732299804687</v>
      </c>
      <c r="Q1136">
        <v>184.79179382324219</v>
      </c>
      <c r="R1136">
        <v>191.52320861816406</v>
      </c>
      <c r="S1136">
        <v>197.93339538574219</v>
      </c>
      <c r="T1136">
        <v>199.73782348632812</v>
      </c>
      <c r="U1136">
        <v>201.28730773925781</v>
      </c>
      <c r="V1136">
        <v>203.02169799804687</v>
      </c>
      <c r="W1136">
        <v>200.7392578125</v>
      </c>
      <c r="X1136">
        <v>194.49427795410156</v>
      </c>
      <c r="Y1136">
        <v>186.89785766601562</v>
      </c>
      <c r="Z1136">
        <v>178.65165710449219</v>
      </c>
      <c r="AA1136">
        <v>170.18785095214844</v>
      </c>
      <c r="AB1136">
        <v>168.82546997070312</v>
      </c>
      <c r="AC1136">
        <v>166.71279907226562</v>
      </c>
      <c r="AD1136">
        <v>159.70071411132812</v>
      </c>
      <c r="AE1136">
        <v>152.14631652832031</v>
      </c>
      <c r="AF1136">
        <v>145.90036010742187</v>
      </c>
      <c r="AG1136">
        <v>-0.26747959852218628</v>
      </c>
      <c r="AH1136">
        <v>0.61463916301727295</v>
      </c>
      <c r="AI1136">
        <v>6.4440779387950897E-2</v>
      </c>
      <c r="AJ1136">
        <v>0.24209524691104889</v>
      </c>
      <c r="AK1136">
        <v>-0.69276803731918335</v>
      </c>
      <c r="AL1136">
        <v>-1.3771759271621704</v>
      </c>
      <c r="AM1136">
        <v>-2.8553869724273682</v>
      </c>
      <c r="AN1136">
        <v>-2.4936320781707764</v>
      </c>
      <c r="AO1136">
        <v>-0.99927747249603271</v>
      </c>
      <c r="AP1136">
        <v>0.72511959075927734</v>
      </c>
      <c r="AQ1136">
        <v>4.0794243812561035</v>
      </c>
      <c r="AR1136">
        <v>15.112795829772949</v>
      </c>
      <c r="AS1136">
        <v>14.834240913391113</v>
      </c>
      <c r="AT1136">
        <v>13.785176277160645</v>
      </c>
      <c r="AU1136">
        <v>12.954159736633301</v>
      </c>
      <c r="AV1136">
        <v>11.892729759216309</v>
      </c>
      <c r="AW1136">
        <v>11.858212471008301</v>
      </c>
      <c r="AX1136">
        <v>9.3656558990478516</v>
      </c>
      <c r="AY1136">
        <v>2.0117921829223633</v>
      </c>
      <c r="AZ1136">
        <v>1.4350396394729614</v>
      </c>
      <c r="BA1136">
        <v>1.3582179546356201</v>
      </c>
      <c r="BB1136">
        <v>0.57866668701171875</v>
      </c>
      <c r="BC1136">
        <v>0.59828245639801025</v>
      </c>
      <c r="BD1136">
        <v>0.96974396705627441</v>
      </c>
      <c r="BE1136">
        <v>61.578132629394531</v>
      </c>
      <c r="BF1136">
        <v>60.57672119140625</v>
      </c>
      <c r="BG1136">
        <v>59.834098815917969</v>
      </c>
      <c r="BH1136">
        <v>57.929046630859375</v>
      </c>
      <c r="BI1136">
        <v>57.794864654541016</v>
      </c>
      <c r="BJ1136">
        <v>56.730369567871094</v>
      </c>
      <c r="BK1136">
        <v>56.895942687988281</v>
      </c>
      <c r="BL1136">
        <v>59.439895629882813</v>
      </c>
      <c r="BM1136">
        <v>64.057449340820312</v>
      </c>
      <c r="BN1136">
        <v>67.63702392578125</v>
      </c>
      <c r="BO1136">
        <v>70.744369506835938</v>
      </c>
      <c r="BP1136">
        <v>73.087272644042969</v>
      </c>
      <c r="BQ1136">
        <v>74.015235900878906</v>
      </c>
      <c r="BR1136">
        <v>74.626502990722656</v>
      </c>
      <c r="BS1136">
        <v>74.189750671386719</v>
      </c>
      <c r="BT1136">
        <v>74.159782409667969</v>
      </c>
      <c r="BU1136">
        <v>73.04693603515625</v>
      </c>
      <c r="BV1136">
        <v>72.566230773925781</v>
      </c>
      <c r="BW1136">
        <v>71.263496398925781</v>
      </c>
      <c r="BX1136">
        <v>68.599334716796875</v>
      </c>
      <c r="BY1136">
        <v>64.654884338378906</v>
      </c>
      <c r="BZ1136">
        <v>63.350746154785156</v>
      </c>
      <c r="CA1136">
        <v>62.375072479248047</v>
      </c>
      <c r="CB1136">
        <v>61.042049407958984</v>
      </c>
      <c r="CC1136">
        <v>3.2404837608337402</v>
      </c>
      <c r="CD1136">
        <v>2.5842521190643311</v>
      </c>
      <c r="CE1136">
        <v>2.1736421585083008</v>
      </c>
      <c r="CF1136">
        <v>2.8259425163269043</v>
      </c>
      <c r="CG1136">
        <v>3.4305465221405029</v>
      </c>
      <c r="CH1136">
        <v>4.1811504364013672</v>
      </c>
      <c r="CI1136">
        <v>3.7339069843292236</v>
      </c>
      <c r="CJ1136">
        <v>3.6162326335906982</v>
      </c>
      <c r="CK1136">
        <v>1.9576202630996704</v>
      </c>
      <c r="CL1136">
        <v>3.5645363330841064</v>
      </c>
      <c r="CM1136">
        <v>3.3518810272216797</v>
      </c>
      <c r="CN1136">
        <v>3.2393999099731445</v>
      </c>
      <c r="CO1136">
        <v>2.9728231430053711</v>
      </c>
      <c r="CP1136">
        <v>2.8431496620178223</v>
      </c>
      <c r="CQ1136">
        <v>3.0234367847442627</v>
      </c>
      <c r="CR1136">
        <v>4.0135149955749512</v>
      </c>
      <c r="CS1136">
        <v>3.26499342918396</v>
      </c>
      <c r="CT1136">
        <v>3.3460447788238525</v>
      </c>
      <c r="CU1136">
        <v>3.8893499374389648</v>
      </c>
      <c r="CV1136">
        <v>4.4260759353637695</v>
      </c>
      <c r="CW1136">
        <v>4.7660574913024902</v>
      </c>
      <c r="CX1136">
        <v>5.0493860244750977</v>
      </c>
      <c r="CY1136">
        <v>4.4957990646362305</v>
      </c>
      <c r="CZ1136">
        <v>3.9398348331451416</v>
      </c>
    </row>
    <row r="1137" spans="1:104" x14ac:dyDescent="0.25">
      <c r="A1137" t="s">
        <v>2636</v>
      </c>
      <c r="B1137" t="s">
        <v>24</v>
      </c>
      <c r="C1137" t="s">
        <v>26</v>
      </c>
      <c r="D1137" t="s">
        <v>186</v>
      </c>
      <c r="E1137" t="s">
        <v>182</v>
      </c>
      <c r="F1137">
        <v>2026</v>
      </c>
      <c r="G1137" t="s">
        <v>173</v>
      </c>
      <c r="H1137">
        <v>5</v>
      </c>
      <c r="I1137">
        <v>137.83564758300781</v>
      </c>
      <c r="J1137">
        <v>134.6480712890625</v>
      </c>
      <c r="K1137">
        <v>132.05039978027344</v>
      </c>
      <c r="L1137">
        <v>131.8189697265625</v>
      </c>
      <c r="M1137">
        <v>137.21994018554687</v>
      </c>
      <c r="N1137">
        <v>149.58963012695312</v>
      </c>
      <c r="O1137">
        <v>164.16899108886719</v>
      </c>
      <c r="P1137">
        <v>180.96603393554687</v>
      </c>
      <c r="Q1137">
        <v>193.40310668945313</v>
      </c>
      <c r="R1137">
        <v>200.63005065917969</v>
      </c>
      <c r="S1137">
        <v>206.42109680175781</v>
      </c>
      <c r="T1137">
        <v>208.29161071777344</v>
      </c>
      <c r="U1137">
        <v>209.05836486816406</v>
      </c>
      <c r="V1137">
        <v>209.39926147460937</v>
      </c>
      <c r="W1137">
        <v>206.64193725585937</v>
      </c>
      <c r="X1137">
        <v>199.78913879394531</v>
      </c>
      <c r="Y1137">
        <v>191.68800354003906</v>
      </c>
      <c r="Z1137">
        <v>183.0439453125</v>
      </c>
      <c r="AA1137">
        <v>174.19767761230469</v>
      </c>
      <c r="AB1137">
        <v>171.84490966796875</v>
      </c>
      <c r="AC1137">
        <v>170.01264953613281</v>
      </c>
      <c r="AD1137">
        <v>161.07232666015625</v>
      </c>
      <c r="AE1137">
        <v>153.751708984375</v>
      </c>
      <c r="AF1137">
        <v>146.92816162109375</v>
      </c>
      <c r="AG1137">
        <v>-0.20601740479469299</v>
      </c>
      <c r="AH1137">
        <v>0.61628949642181396</v>
      </c>
      <c r="AI1137">
        <v>0.12686249613761902</v>
      </c>
      <c r="AJ1137">
        <v>0.33756038546562195</v>
      </c>
      <c r="AK1137">
        <v>-0.53352409601211548</v>
      </c>
      <c r="AL1137">
        <v>-1.0475585460662842</v>
      </c>
      <c r="AM1137">
        <v>-2.5953240394592285</v>
      </c>
      <c r="AN1137">
        <v>-2.021334171295166</v>
      </c>
      <c r="AO1137">
        <v>-0.56765991449356079</v>
      </c>
      <c r="AP1137">
        <v>0.97094154357910156</v>
      </c>
      <c r="AQ1137">
        <v>4.445284366607666</v>
      </c>
      <c r="AR1137">
        <v>16.141265869140625</v>
      </c>
      <c r="AS1137">
        <v>15.878362655639648</v>
      </c>
      <c r="AT1137">
        <v>14.668581008911133</v>
      </c>
      <c r="AU1137">
        <v>13.797530174255371</v>
      </c>
      <c r="AV1137">
        <v>12.970839500427246</v>
      </c>
      <c r="AW1137">
        <v>12.903202056884766</v>
      </c>
      <c r="AX1137">
        <v>10.451274871826172</v>
      </c>
      <c r="AY1137">
        <v>2.8447754383087158</v>
      </c>
      <c r="AZ1137">
        <v>1.9132057428359985</v>
      </c>
      <c r="BA1137">
        <v>1.6394892930984497</v>
      </c>
      <c r="BB1137">
        <v>0.82909923791885376</v>
      </c>
      <c r="BC1137">
        <v>0.85932886600494385</v>
      </c>
      <c r="BD1137">
        <v>1.1719666719436646</v>
      </c>
      <c r="BE1137">
        <v>62.168693542480469</v>
      </c>
      <c r="BF1137">
        <v>61.918693542480469</v>
      </c>
      <c r="BG1137">
        <v>61.668693542480469</v>
      </c>
      <c r="BH1137">
        <v>60.948513031005859</v>
      </c>
      <c r="BI1137">
        <v>60.549419403076172</v>
      </c>
      <c r="BJ1137">
        <v>59.924655914306641</v>
      </c>
      <c r="BK1137">
        <v>61.736499786376953</v>
      </c>
      <c r="BL1137">
        <v>63.926090240478516</v>
      </c>
      <c r="BM1137">
        <v>67.268218994140625</v>
      </c>
      <c r="BN1137">
        <v>70.831474304199219</v>
      </c>
      <c r="BO1137">
        <v>73.59356689453125</v>
      </c>
      <c r="BP1137">
        <v>74.605499267578125</v>
      </c>
      <c r="BQ1137">
        <v>74.011009216308594</v>
      </c>
      <c r="BR1137">
        <v>74.712669372558594</v>
      </c>
      <c r="BS1137">
        <v>75.323936462402344</v>
      </c>
      <c r="BT1137">
        <v>74.513832092285156</v>
      </c>
      <c r="BU1137">
        <v>73.737930297851562</v>
      </c>
      <c r="BV1137">
        <v>72.661346435546875</v>
      </c>
      <c r="BW1137">
        <v>71.405220031738281</v>
      </c>
      <c r="BX1137">
        <v>68.555717468261719</v>
      </c>
      <c r="BY1137">
        <v>66.739479064941406</v>
      </c>
      <c r="BZ1137">
        <v>65.7906494140625</v>
      </c>
      <c r="CA1137">
        <v>65.540641784667969</v>
      </c>
      <c r="CB1137">
        <v>64.353721618652344</v>
      </c>
      <c r="CC1137">
        <v>3.1342368125915527</v>
      </c>
      <c r="CD1137">
        <v>2.5154044628143311</v>
      </c>
      <c r="CE1137">
        <v>2.1138525009155273</v>
      </c>
      <c r="CF1137">
        <v>2.7630312442779541</v>
      </c>
      <c r="CG1137">
        <v>3.3739073276519775</v>
      </c>
      <c r="CH1137">
        <v>4.1175289154052734</v>
      </c>
      <c r="CI1137">
        <v>3.6547479629516602</v>
      </c>
      <c r="CJ1137">
        <v>3.6041598320007324</v>
      </c>
      <c r="CK1137">
        <v>1.9804250001907349</v>
      </c>
      <c r="CL1137">
        <v>3.6093697547912598</v>
      </c>
      <c r="CM1137">
        <v>3.3787462711334229</v>
      </c>
      <c r="CN1137">
        <v>3.2653825283050537</v>
      </c>
      <c r="CO1137">
        <v>2.9845438003540039</v>
      </c>
      <c r="CP1137">
        <v>2.8346130847930908</v>
      </c>
      <c r="CQ1137">
        <v>3.0083076953887939</v>
      </c>
      <c r="CR1137">
        <v>3.985170841217041</v>
      </c>
      <c r="CS1137">
        <v>3.2363402843475342</v>
      </c>
      <c r="CT1137">
        <v>3.3133666515350342</v>
      </c>
      <c r="CU1137">
        <v>3.84859299659729</v>
      </c>
      <c r="CV1137">
        <v>4.3560266494750977</v>
      </c>
      <c r="CW1137">
        <v>4.6993794441223145</v>
      </c>
      <c r="CX1137">
        <v>4.9221286773681641</v>
      </c>
      <c r="CY1137">
        <v>4.3914098739624023</v>
      </c>
      <c r="CZ1137">
        <v>3.8351278305053711</v>
      </c>
    </row>
    <row r="1138" spans="1:104" x14ac:dyDescent="0.25">
      <c r="A1138" t="s">
        <v>2637</v>
      </c>
      <c r="B1138" t="s">
        <v>24</v>
      </c>
      <c r="C1138" t="s">
        <v>26</v>
      </c>
      <c r="D1138" t="s">
        <v>186</v>
      </c>
      <c r="E1138" t="s">
        <v>182</v>
      </c>
      <c r="F1138">
        <v>2026</v>
      </c>
      <c r="G1138" t="s">
        <v>174</v>
      </c>
      <c r="H1138">
        <v>6</v>
      </c>
      <c r="I1138">
        <v>144.56463623046875</v>
      </c>
      <c r="J1138">
        <v>140.83682250976562</v>
      </c>
      <c r="K1138">
        <v>138.25216674804687</v>
      </c>
      <c r="L1138">
        <v>137.41310119628906</v>
      </c>
      <c r="M1138">
        <v>142.83364868164062</v>
      </c>
      <c r="N1138">
        <v>155.12934875488281</v>
      </c>
      <c r="O1138">
        <v>169.26791381835937</v>
      </c>
      <c r="P1138">
        <v>186.54534912109375</v>
      </c>
      <c r="Q1138">
        <v>197.24781799316406</v>
      </c>
      <c r="R1138">
        <v>205.05607604980469</v>
      </c>
      <c r="S1138">
        <v>212.48078918457031</v>
      </c>
      <c r="T1138">
        <v>214.45115661621094</v>
      </c>
      <c r="U1138">
        <v>214.80268859863281</v>
      </c>
      <c r="V1138">
        <v>214.68490600585937</v>
      </c>
      <c r="W1138">
        <v>212.17430114746094</v>
      </c>
      <c r="X1138">
        <v>206.36660766601562</v>
      </c>
      <c r="Y1138">
        <v>200.3359375</v>
      </c>
      <c r="Z1138">
        <v>191.52677917480469</v>
      </c>
      <c r="AA1138">
        <v>182.66293334960937</v>
      </c>
      <c r="AB1138">
        <v>176.96258544921875</v>
      </c>
      <c r="AC1138">
        <v>175.06474304199219</v>
      </c>
      <c r="AD1138">
        <v>166.67250061035156</v>
      </c>
      <c r="AE1138">
        <v>159.58880615234375</v>
      </c>
      <c r="AF1138">
        <v>152.73916625976562</v>
      </c>
      <c r="AG1138">
        <v>-0.20436716079711914</v>
      </c>
      <c r="AH1138">
        <v>0.64204645156860352</v>
      </c>
      <c r="AI1138">
        <v>0.14320102334022522</v>
      </c>
      <c r="AJ1138">
        <v>0.36955228447914124</v>
      </c>
      <c r="AK1138">
        <v>-0.51989805698394775</v>
      </c>
      <c r="AL1138">
        <v>-1.010485053062439</v>
      </c>
      <c r="AM1138">
        <v>-2.6141407489776611</v>
      </c>
      <c r="AN1138">
        <v>-1.9631912708282471</v>
      </c>
      <c r="AO1138">
        <v>-0.47475600242614746</v>
      </c>
      <c r="AP1138">
        <v>1.0384341478347778</v>
      </c>
      <c r="AQ1138">
        <v>4.6271591186523437</v>
      </c>
      <c r="AR1138">
        <v>16.713699340820312</v>
      </c>
      <c r="AS1138">
        <v>16.423566818237305</v>
      </c>
      <c r="AT1138">
        <v>15.141548156738281</v>
      </c>
      <c r="AU1138">
        <v>14.268786430358887</v>
      </c>
      <c r="AV1138">
        <v>13.559050559997559</v>
      </c>
      <c r="AW1138">
        <v>13.643595695495605</v>
      </c>
      <c r="AX1138">
        <v>11.118428230285645</v>
      </c>
      <c r="AY1138">
        <v>3.1521248817443848</v>
      </c>
      <c r="AZ1138">
        <v>2.0668222904205322</v>
      </c>
      <c r="BA1138">
        <v>1.742215633392334</v>
      </c>
      <c r="BB1138">
        <v>0.91088408231735229</v>
      </c>
      <c r="BC1138">
        <v>0.94907844066619873</v>
      </c>
      <c r="BD1138">
        <v>1.2613605260848999</v>
      </c>
      <c r="BE1138">
        <v>63.076725006103516</v>
      </c>
      <c r="BF1138">
        <v>62.927635192871094</v>
      </c>
      <c r="BG1138">
        <v>62.225814819335938</v>
      </c>
      <c r="BH1138">
        <v>62.293460845947266</v>
      </c>
      <c r="BI1138">
        <v>61.341632843017578</v>
      </c>
      <c r="BJ1138">
        <v>61.834262847900391</v>
      </c>
      <c r="BK1138">
        <v>62.088817596435547</v>
      </c>
      <c r="BL1138">
        <v>64.344947814941406</v>
      </c>
      <c r="BM1138">
        <v>66.492622375488281</v>
      </c>
      <c r="BN1138">
        <v>68.820785522460938</v>
      </c>
      <c r="BO1138">
        <v>71.375099182128906</v>
      </c>
      <c r="BP1138">
        <v>73.626670837402344</v>
      </c>
      <c r="BQ1138">
        <v>75.070953369140625</v>
      </c>
      <c r="BR1138">
        <v>75.813575744628906</v>
      </c>
      <c r="BS1138">
        <v>76.224601745605469</v>
      </c>
      <c r="BT1138">
        <v>76.066398620605469</v>
      </c>
      <c r="BU1138">
        <v>75.111595153808594</v>
      </c>
      <c r="BV1138">
        <v>74.1746826171875</v>
      </c>
      <c r="BW1138">
        <v>72.348091125488281</v>
      </c>
      <c r="BX1138">
        <v>70.349502563476563</v>
      </c>
      <c r="BY1138">
        <v>67.459197998046875</v>
      </c>
      <c r="BZ1138">
        <v>66.289070129394531</v>
      </c>
      <c r="CA1138">
        <v>65.5753173828125</v>
      </c>
      <c r="CB1138">
        <v>64.828300476074219</v>
      </c>
      <c r="CC1138">
        <v>3.2655596733093262</v>
      </c>
      <c r="CD1138">
        <v>2.6135027408599854</v>
      </c>
      <c r="CE1138">
        <v>2.1982107162475586</v>
      </c>
      <c r="CF1138">
        <v>2.861173152923584</v>
      </c>
      <c r="CG1138">
        <v>3.4887723922729492</v>
      </c>
      <c r="CH1138">
        <v>4.2419075965881348</v>
      </c>
      <c r="CI1138">
        <v>3.7435257434844971</v>
      </c>
      <c r="CJ1138">
        <v>3.690385103225708</v>
      </c>
      <c r="CK1138">
        <v>2.0064549446105957</v>
      </c>
      <c r="CL1138">
        <v>3.6628093719482422</v>
      </c>
      <c r="CM1138">
        <v>3.4537050724029541</v>
      </c>
      <c r="CN1138">
        <v>3.3395164012908936</v>
      </c>
      <c r="CO1138">
        <v>3.0461957454681396</v>
      </c>
      <c r="CP1138">
        <v>2.8868529796600342</v>
      </c>
      <c r="CQ1138">
        <v>3.0684332847595215</v>
      </c>
      <c r="CR1138">
        <v>4.089073657989502</v>
      </c>
      <c r="CS1138">
        <v>3.3594534397125244</v>
      </c>
      <c r="CT1138">
        <v>3.4434614181518555</v>
      </c>
      <c r="CU1138">
        <v>4.0090756416320801</v>
      </c>
      <c r="CV1138">
        <v>4.455751895904541</v>
      </c>
      <c r="CW1138">
        <v>4.8067517280578613</v>
      </c>
      <c r="CX1138">
        <v>5.0593829154968262</v>
      </c>
      <c r="CY1138">
        <v>4.5280427932739258</v>
      </c>
      <c r="CZ1138">
        <v>3.9603779315948486</v>
      </c>
    </row>
    <row r="1139" spans="1:104" x14ac:dyDescent="0.25">
      <c r="A1139" t="s">
        <v>2638</v>
      </c>
      <c r="B1139" t="s">
        <v>24</v>
      </c>
      <c r="C1139" t="s">
        <v>26</v>
      </c>
      <c r="D1139" t="s">
        <v>186</v>
      </c>
      <c r="E1139" t="s">
        <v>182</v>
      </c>
      <c r="F1139">
        <v>2026</v>
      </c>
      <c r="G1139" t="s">
        <v>175</v>
      </c>
      <c r="H1139">
        <v>7</v>
      </c>
      <c r="I1139">
        <v>148.876220703125</v>
      </c>
      <c r="J1139">
        <v>145.652587890625</v>
      </c>
      <c r="K1139">
        <v>142.67213439941406</v>
      </c>
      <c r="L1139">
        <v>142.40605163574219</v>
      </c>
      <c r="M1139">
        <v>148.65869140625</v>
      </c>
      <c r="N1139">
        <v>162.94685363769531</v>
      </c>
      <c r="O1139">
        <v>177.38888549804687</v>
      </c>
      <c r="P1139">
        <v>193.01019287109375</v>
      </c>
      <c r="Q1139">
        <v>201.80647277832031</v>
      </c>
      <c r="R1139">
        <v>208.73399353027344</v>
      </c>
      <c r="S1139">
        <v>214.93649291992187</v>
      </c>
      <c r="T1139">
        <v>215.80908203125</v>
      </c>
      <c r="U1139">
        <v>217.02980041503906</v>
      </c>
      <c r="V1139">
        <v>217.48493957519531</v>
      </c>
      <c r="W1139">
        <v>215.75271606445312</v>
      </c>
      <c r="X1139">
        <v>212.30711364746094</v>
      </c>
      <c r="Y1139">
        <v>207.37132263183594</v>
      </c>
      <c r="Z1139">
        <v>197.75736999511719</v>
      </c>
      <c r="AA1139">
        <v>187.88038635253906</v>
      </c>
      <c r="AB1139">
        <v>181.54974365234375</v>
      </c>
      <c r="AC1139">
        <v>179.40045166015625</v>
      </c>
      <c r="AD1139">
        <v>171.0653076171875</v>
      </c>
      <c r="AE1139">
        <v>163.67906188964844</v>
      </c>
      <c r="AF1139">
        <v>156.84169006347656</v>
      </c>
      <c r="AG1139">
        <v>-9.692816436290741E-2</v>
      </c>
      <c r="AH1139">
        <v>0.64808690547943115</v>
      </c>
      <c r="AI1139">
        <v>0.25768569111824036</v>
      </c>
      <c r="AJ1139">
        <v>0.55182123184204102</v>
      </c>
      <c r="AK1139">
        <v>-0.21160890161991119</v>
      </c>
      <c r="AL1139">
        <v>-0.356048583984375</v>
      </c>
      <c r="AM1139">
        <v>-2.1575236320495605</v>
      </c>
      <c r="AN1139">
        <v>-0.95020216703414917</v>
      </c>
      <c r="AO1139">
        <v>0.43254083395004272</v>
      </c>
      <c r="AP1139">
        <v>1.4593414068222046</v>
      </c>
      <c r="AQ1139">
        <v>5.0373134613037109</v>
      </c>
      <c r="AR1139">
        <v>17.542343139648437</v>
      </c>
      <c r="AS1139">
        <v>17.488424301147461</v>
      </c>
      <c r="AT1139">
        <v>16.205303192138672</v>
      </c>
      <c r="AU1139">
        <v>15.405868530273438</v>
      </c>
      <c r="AV1139">
        <v>15.419807434082031</v>
      </c>
      <c r="AW1139">
        <v>15.591772079467773</v>
      </c>
      <c r="AX1139">
        <v>13.173340797424316</v>
      </c>
      <c r="AY1139">
        <v>4.8007283210754395</v>
      </c>
      <c r="AZ1139">
        <v>2.9959063529968262</v>
      </c>
      <c r="BA1139">
        <v>2.2748959064483643</v>
      </c>
      <c r="BB1139">
        <v>1.4140911102294922</v>
      </c>
      <c r="BC1139">
        <v>1.4816501140594482</v>
      </c>
      <c r="BD1139">
        <v>1.6866159439086914</v>
      </c>
      <c r="BE1139">
        <v>68.033271789550781</v>
      </c>
      <c r="BF1139">
        <v>67.402069091796875</v>
      </c>
      <c r="BG1139">
        <v>67.099334716796875</v>
      </c>
      <c r="BH1139">
        <v>66.950248718261719</v>
      </c>
      <c r="BI1139">
        <v>66.789230346679688</v>
      </c>
      <c r="BJ1139">
        <v>66.789230346679688</v>
      </c>
      <c r="BK1139">
        <v>67.293785095214844</v>
      </c>
      <c r="BL1139">
        <v>68.590553283691406</v>
      </c>
      <c r="BM1139">
        <v>70.772773742675781</v>
      </c>
      <c r="BN1139">
        <v>73.72161865234375</v>
      </c>
      <c r="BO1139">
        <v>75.320953369140625</v>
      </c>
      <c r="BP1139">
        <v>73.961097717285156</v>
      </c>
      <c r="BQ1139">
        <v>74.727584838867188</v>
      </c>
      <c r="BR1139">
        <v>77.199333190917969</v>
      </c>
      <c r="BS1139">
        <v>78.956382751464844</v>
      </c>
      <c r="BT1139">
        <v>79.20654296875</v>
      </c>
      <c r="BU1139">
        <v>80.251899719238281</v>
      </c>
      <c r="BV1139">
        <v>79.453720092773438</v>
      </c>
      <c r="BW1139">
        <v>75.80792236328125</v>
      </c>
      <c r="BX1139">
        <v>73.43048095703125</v>
      </c>
      <c r="BY1139">
        <v>71.957786560058594</v>
      </c>
      <c r="BZ1139">
        <v>71.448844909667969</v>
      </c>
      <c r="CA1139">
        <v>70.492454528808594</v>
      </c>
      <c r="CB1139">
        <v>70.197265625</v>
      </c>
      <c r="CC1139">
        <v>3.1956501007080078</v>
      </c>
      <c r="CD1139">
        <v>2.5678737163543701</v>
      </c>
      <c r="CE1139">
        <v>2.1547544002532959</v>
      </c>
      <c r="CF1139">
        <v>2.8172521591186523</v>
      </c>
      <c r="CG1139">
        <v>3.4509382247924805</v>
      </c>
      <c r="CH1139">
        <v>4.235145092010498</v>
      </c>
      <c r="CI1139">
        <v>3.727975606918335</v>
      </c>
      <c r="CJ1139">
        <v>3.6279830932617187</v>
      </c>
      <c r="CK1139">
        <v>1.9504384994506836</v>
      </c>
      <c r="CL1139">
        <v>3.5430450439453125</v>
      </c>
      <c r="CM1139">
        <v>3.3196141719818115</v>
      </c>
      <c r="CN1139">
        <v>3.1930332183837891</v>
      </c>
      <c r="CO1139">
        <v>2.924264669418335</v>
      </c>
      <c r="CP1139">
        <v>2.7786140441894531</v>
      </c>
      <c r="CQ1139">
        <v>2.9646122455596924</v>
      </c>
      <c r="CR1139">
        <v>3.9969577789306641</v>
      </c>
      <c r="CS1139">
        <v>3.3037064075469971</v>
      </c>
      <c r="CT1139">
        <v>3.3777015209197998</v>
      </c>
      <c r="CU1139">
        <v>3.9180541038513184</v>
      </c>
      <c r="CV1139">
        <v>4.3436856269836426</v>
      </c>
      <c r="CW1139">
        <v>4.6802229881286621</v>
      </c>
      <c r="CX1139">
        <v>4.9348421096801758</v>
      </c>
      <c r="CY1139">
        <v>4.4130663871765137</v>
      </c>
      <c r="CZ1139">
        <v>3.8641750812530518</v>
      </c>
    </row>
    <row r="1140" spans="1:104" x14ac:dyDescent="0.25">
      <c r="A1140" t="s">
        <v>2639</v>
      </c>
      <c r="B1140" t="s">
        <v>24</v>
      </c>
      <c r="C1140" t="s">
        <v>26</v>
      </c>
      <c r="D1140" t="s">
        <v>186</v>
      </c>
      <c r="E1140" t="s">
        <v>182</v>
      </c>
      <c r="F1140">
        <v>2026</v>
      </c>
      <c r="G1140" t="s">
        <v>176</v>
      </c>
      <c r="H1140">
        <v>8</v>
      </c>
      <c r="I1140">
        <v>155.38410949707031</v>
      </c>
      <c r="J1140">
        <v>151.59245300292969</v>
      </c>
      <c r="K1140">
        <v>148.57807922363281</v>
      </c>
      <c r="L1140">
        <v>148.17481994628906</v>
      </c>
      <c r="M1140">
        <v>154.72135925292969</v>
      </c>
      <c r="N1140">
        <v>170.74647521972656</v>
      </c>
      <c r="O1140">
        <v>186.39712524414062</v>
      </c>
      <c r="P1140">
        <v>201.78330993652344</v>
      </c>
      <c r="Q1140">
        <v>213.26904296875</v>
      </c>
      <c r="R1140">
        <v>222.11549377441406</v>
      </c>
      <c r="S1140">
        <v>230.54740905761719</v>
      </c>
      <c r="T1140">
        <v>232.68916320800781</v>
      </c>
      <c r="U1140">
        <v>234.45359802246094</v>
      </c>
      <c r="V1140">
        <v>234.91624450683594</v>
      </c>
      <c r="W1140">
        <v>233.19978332519531</v>
      </c>
      <c r="X1140">
        <v>227.6248779296875</v>
      </c>
      <c r="Y1140">
        <v>220.68489074707031</v>
      </c>
      <c r="Z1140">
        <v>211.48245239257812</v>
      </c>
      <c r="AA1140">
        <v>201.05487060546875</v>
      </c>
      <c r="AB1140">
        <v>195.13241577148437</v>
      </c>
      <c r="AC1140">
        <v>190.34403991699219</v>
      </c>
      <c r="AD1140">
        <v>180.51353454589844</v>
      </c>
      <c r="AE1140">
        <v>172.19570922851562</v>
      </c>
      <c r="AF1140">
        <v>164.65113830566406</v>
      </c>
      <c r="AG1140">
        <v>-5.5345902219414711E-3</v>
      </c>
      <c r="AH1140">
        <v>0.66345518827438354</v>
      </c>
      <c r="AI1140">
        <v>0.36203643679618835</v>
      </c>
      <c r="AJ1140">
        <v>0.71803450584411621</v>
      </c>
      <c r="AK1140">
        <v>5.8515183627605438E-2</v>
      </c>
      <c r="AL1140">
        <v>0.22060614824295044</v>
      </c>
      <c r="AM1140">
        <v>-1.7784233093261719</v>
      </c>
      <c r="AN1140">
        <v>-9.3312330543994904E-2</v>
      </c>
      <c r="AO1140">
        <v>1.2292132377624512</v>
      </c>
      <c r="AP1140">
        <v>1.8940972089767456</v>
      </c>
      <c r="AQ1140">
        <v>5.7035126686096191</v>
      </c>
      <c r="AR1140">
        <v>19.51756477355957</v>
      </c>
      <c r="AS1140">
        <v>19.644489288330078</v>
      </c>
      <c r="AT1140">
        <v>18.22901725769043</v>
      </c>
      <c r="AU1140">
        <v>17.407608032226563</v>
      </c>
      <c r="AV1140">
        <v>17.77580451965332</v>
      </c>
      <c r="AW1140">
        <v>17.831108093261719</v>
      </c>
      <c r="AX1140">
        <v>15.523899078369141</v>
      </c>
      <c r="AY1140">
        <v>6.4581484794616699</v>
      </c>
      <c r="AZ1140">
        <v>3.9693961143493652</v>
      </c>
      <c r="BA1140">
        <v>2.8305835723876953</v>
      </c>
      <c r="BB1140">
        <v>1.8972947597503662</v>
      </c>
      <c r="BC1140">
        <v>1.9830168485641479</v>
      </c>
      <c r="BD1140">
        <v>2.0953223705291748</v>
      </c>
      <c r="BE1140">
        <v>71.222969055175781</v>
      </c>
      <c r="BF1140">
        <v>71.432510375976562</v>
      </c>
      <c r="BG1140">
        <v>70.780784606933594</v>
      </c>
      <c r="BH1140">
        <v>70.608283996582031</v>
      </c>
      <c r="BI1140">
        <v>70.392707824707031</v>
      </c>
      <c r="BJ1140">
        <v>69.875823974609375</v>
      </c>
      <c r="BK1140">
        <v>69.995094299316406</v>
      </c>
      <c r="BL1140">
        <v>69.666282653808594</v>
      </c>
      <c r="BM1140">
        <v>71.285499572753906</v>
      </c>
      <c r="BN1140">
        <v>73.974639892578125</v>
      </c>
      <c r="BO1140">
        <v>77.500076293945313</v>
      </c>
      <c r="BP1140">
        <v>80.022987365722656</v>
      </c>
      <c r="BQ1140">
        <v>81.44244384765625</v>
      </c>
      <c r="BR1140">
        <v>82.138618469238281</v>
      </c>
      <c r="BS1140">
        <v>81.692916870117187</v>
      </c>
      <c r="BT1140">
        <v>81.462661743164063</v>
      </c>
      <c r="BU1140">
        <v>80.787956237792969</v>
      </c>
      <c r="BV1140">
        <v>79.894050598144531</v>
      </c>
      <c r="BW1140">
        <v>77.185447692871094</v>
      </c>
      <c r="BX1140">
        <v>75.878341674804687</v>
      </c>
      <c r="BY1140">
        <v>74.109725952148438</v>
      </c>
      <c r="BZ1140">
        <v>73.300178527832031</v>
      </c>
      <c r="CA1140">
        <v>72.59271240234375</v>
      </c>
      <c r="CB1140">
        <v>72.508468627929688</v>
      </c>
      <c r="CC1140">
        <v>3.2407593727111816</v>
      </c>
      <c r="CD1140">
        <v>2.5964975357055664</v>
      </c>
      <c r="CE1140">
        <v>2.1797468662261963</v>
      </c>
      <c r="CF1140">
        <v>2.8480310440063477</v>
      </c>
      <c r="CG1140">
        <v>3.4899063110351562</v>
      </c>
      <c r="CH1140">
        <v>4.3121633529663086</v>
      </c>
      <c r="CI1140">
        <v>3.8061723709106445</v>
      </c>
      <c r="CJ1140">
        <v>3.6852271556854248</v>
      </c>
      <c r="CK1140">
        <v>2.0025501251220703</v>
      </c>
      <c r="CL1140">
        <v>3.6631157398223877</v>
      </c>
      <c r="CM1140">
        <v>3.4604322910308838</v>
      </c>
      <c r="CN1140">
        <v>3.3450572490692139</v>
      </c>
      <c r="CO1140">
        <v>3.0692214965820312</v>
      </c>
      <c r="CP1140">
        <v>2.9160771369934082</v>
      </c>
      <c r="CQ1140">
        <v>3.1128242015838623</v>
      </c>
      <c r="CR1140">
        <v>4.1634397506713867</v>
      </c>
      <c r="CS1140">
        <v>3.4152543544769287</v>
      </c>
      <c r="CT1140">
        <v>3.5088207721710205</v>
      </c>
      <c r="CU1140">
        <v>4.0738778114318848</v>
      </c>
      <c r="CV1140">
        <v>4.5383472442626953</v>
      </c>
      <c r="CW1140">
        <v>4.8261599540710449</v>
      </c>
      <c r="CX1140">
        <v>5.0605578422546387</v>
      </c>
      <c r="CY1140">
        <v>4.5109062194824219</v>
      </c>
      <c r="CZ1140">
        <v>3.9412624835968018</v>
      </c>
    </row>
    <row r="1141" spans="1:104" x14ac:dyDescent="0.25">
      <c r="A1141" t="s">
        <v>2640</v>
      </c>
      <c r="B1141" t="s">
        <v>24</v>
      </c>
      <c r="C1141" t="s">
        <v>26</v>
      </c>
      <c r="D1141" t="s">
        <v>186</v>
      </c>
      <c r="E1141" t="s">
        <v>182</v>
      </c>
      <c r="F1141">
        <v>2026</v>
      </c>
      <c r="G1141" t="s">
        <v>177</v>
      </c>
      <c r="H1141">
        <v>9</v>
      </c>
      <c r="I1141">
        <v>152.08668518066406</v>
      </c>
      <c r="J1141">
        <v>148.51332092285156</v>
      </c>
      <c r="K1141">
        <v>145.71705627441406</v>
      </c>
      <c r="L1141">
        <v>145.70278930664062</v>
      </c>
      <c r="M1141">
        <v>153.26725769042969</v>
      </c>
      <c r="N1141">
        <v>169.19679260253906</v>
      </c>
      <c r="O1141">
        <v>188.50053405761719</v>
      </c>
      <c r="P1141">
        <v>204.12858581542969</v>
      </c>
      <c r="Q1141">
        <v>218.72358703613281</v>
      </c>
      <c r="R1141">
        <v>229.87094116210937</v>
      </c>
      <c r="S1141">
        <v>237.88006591796875</v>
      </c>
      <c r="T1141">
        <v>240.27745056152344</v>
      </c>
      <c r="U1141">
        <v>241.74661254882812</v>
      </c>
      <c r="V1141">
        <v>241.75885009765625</v>
      </c>
      <c r="W1141">
        <v>239.36524963378906</v>
      </c>
      <c r="X1141">
        <v>231.40766906738281</v>
      </c>
      <c r="Y1141">
        <v>221.46267700195312</v>
      </c>
      <c r="Z1141">
        <v>211.46835327148437</v>
      </c>
      <c r="AA1141">
        <v>202.33491516113281</v>
      </c>
      <c r="AB1141">
        <v>198.56385803222656</v>
      </c>
      <c r="AC1141">
        <v>190.61529541015625</v>
      </c>
      <c r="AD1141">
        <v>179.42243957519531</v>
      </c>
      <c r="AE1141">
        <v>169.7274169921875</v>
      </c>
      <c r="AF1141">
        <v>161.97579956054687</v>
      </c>
      <c r="AG1141">
        <v>1.8394030630588531E-3</v>
      </c>
      <c r="AH1141">
        <v>0.6517951488494873</v>
      </c>
      <c r="AI1141">
        <v>0.36193236708641052</v>
      </c>
      <c r="AJ1141">
        <v>0.71552765369415283</v>
      </c>
      <c r="AK1141">
        <v>7.3599427938461304E-2</v>
      </c>
      <c r="AL1141">
        <v>0.24982936680316925</v>
      </c>
      <c r="AM1141">
        <v>-1.7729214429855347</v>
      </c>
      <c r="AN1141">
        <v>-4.6535786241292953E-2</v>
      </c>
      <c r="AO1141">
        <v>1.3023728132247925</v>
      </c>
      <c r="AP1141">
        <v>1.9788985252380371</v>
      </c>
      <c r="AQ1141">
        <v>5.8958826065063477</v>
      </c>
      <c r="AR1141">
        <v>20.175687789916992</v>
      </c>
      <c r="AS1141">
        <v>20.286977767944336</v>
      </c>
      <c r="AT1141">
        <v>18.787355422973633</v>
      </c>
      <c r="AU1141">
        <v>17.900306701660156</v>
      </c>
      <c r="AV1141">
        <v>18.134384155273438</v>
      </c>
      <c r="AW1141">
        <v>17.957717895507812</v>
      </c>
      <c r="AX1141">
        <v>15.596164703369141</v>
      </c>
      <c r="AY1141">
        <v>6.5652618408203125</v>
      </c>
      <c r="AZ1141">
        <v>4.0799894332885742</v>
      </c>
      <c r="BA1141">
        <v>2.8579106330871582</v>
      </c>
      <c r="BB1141">
        <v>1.9076462984085083</v>
      </c>
      <c r="BC1141">
        <v>1.975421667098999</v>
      </c>
      <c r="BD1141">
        <v>2.0765616893768311</v>
      </c>
      <c r="BE1141">
        <v>67.700080871582031</v>
      </c>
      <c r="BF1141">
        <v>67.248260498046875</v>
      </c>
      <c r="BG1141">
        <v>67.091804504394531</v>
      </c>
      <c r="BH1141">
        <v>65.852157592773438</v>
      </c>
      <c r="BI1141">
        <v>65.832855224609375</v>
      </c>
      <c r="BJ1141">
        <v>65.688316345214844</v>
      </c>
      <c r="BK1141">
        <v>66.447433471679688</v>
      </c>
      <c r="BL1141">
        <v>67.649253845214844</v>
      </c>
      <c r="BM1141">
        <v>71.87823486328125</v>
      </c>
      <c r="BN1141">
        <v>76.93096923828125</v>
      </c>
      <c r="BO1141">
        <v>82.43096923828125</v>
      </c>
      <c r="BP1141">
        <v>84.283294677734375</v>
      </c>
      <c r="BQ1141">
        <v>84.662918090820312</v>
      </c>
      <c r="BR1141">
        <v>84.280464172363281</v>
      </c>
      <c r="BS1141">
        <v>85.604080200195313</v>
      </c>
      <c r="BT1141">
        <v>87.057449340820313</v>
      </c>
      <c r="BU1141">
        <v>86.374931335449219</v>
      </c>
      <c r="BV1141">
        <v>85.272613525390625</v>
      </c>
      <c r="BW1141">
        <v>83.31341552734375</v>
      </c>
      <c r="BX1141">
        <v>79.661186218261719</v>
      </c>
      <c r="BY1141">
        <v>76.953231811523438</v>
      </c>
      <c r="BZ1141">
        <v>75.814666748046875</v>
      </c>
      <c r="CA1141">
        <v>74.435340881347656</v>
      </c>
      <c r="CB1141">
        <v>73.090385437011719</v>
      </c>
      <c r="CC1141">
        <v>3.1678862571716309</v>
      </c>
      <c r="CD1141">
        <v>2.5407614707946777</v>
      </c>
      <c r="CE1141">
        <v>2.135432243347168</v>
      </c>
      <c r="CF1141">
        <v>2.7971341609954834</v>
      </c>
      <c r="CG1141">
        <v>3.4527406692504883</v>
      </c>
      <c r="CH1141">
        <v>4.2676849365234375</v>
      </c>
      <c r="CI1141">
        <v>3.8447265625</v>
      </c>
      <c r="CJ1141">
        <v>3.7237670421600342</v>
      </c>
      <c r="CK1141">
        <v>2.0512964725494385</v>
      </c>
      <c r="CL1141">
        <v>3.7874770164489746</v>
      </c>
      <c r="CM1141">
        <v>3.5670733451843262</v>
      </c>
      <c r="CN1141">
        <v>3.450211763381958</v>
      </c>
      <c r="CO1141">
        <v>3.1609880924224854</v>
      </c>
      <c r="CP1141">
        <v>2.9975879192352295</v>
      </c>
      <c r="CQ1141">
        <v>3.1911039352416992</v>
      </c>
      <c r="CR1141">
        <v>4.2276115417480469</v>
      </c>
      <c r="CS1141">
        <v>3.4229192733764648</v>
      </c>
      <c r="CT1141">
        <v>3.5040879249572754</v>
      </c>
      <c r="CU1141">
        <v>4.0952277183532715</v>
      </c>
      <c r="CV1141">
        <v>4.6130928993225098</v>
      </c>
      <c r="CW1141">
        <v>4.8279452323913574</v>
      </c>
      <c r="CX1141">
        <v>5.0243473052978516</v>
      </c>
      <c r="CY1141">
        <v>4.4408316612243652</v>
      </c>
      <c r="CZ1141">
        <v>3.8725154399871826</v>
      </c>
    </row>
    <row r="1142" spans="1:104" x14ac:dyDescent="0.25">
      <c r="A1142" t="s">
        <v>2641</v>
      </c>
      <c r="B1142" t="s">
        <v>24</v>
      </c>
      <c r="C1142" t="s">
        <v>26</v>
      </c>
      <c r="D1142" t="s">
        <v>186</v>
      </c>
      <c r="E1142" t="s">
        <v>182</v>
      </c>
      <c r="F1142">
        <v>2026</v>
      </c>
      <c r="G1142" t="s">
        <v>178</v>
      </c>
      <c r="H1142">
        <v>10</v>
      </c>
      <c r="I1142">
        <v>150.19131469726562</v>
      </c>
      <c r="J1142">
        <v>146.4920654296875</v>
      </c>
      <c r="K1142">
        <v>143.45660400390625</v>
      </c>
      <c r="L1142">
        <v>142.6966552734375</v>
      </c>
      <c r="M1142">
        <v>148.85238647460937</v>
      </c>
      <c r="N1142">
        <v>161.58078002929687</v>
      </c>
      <c r="O1142">
        <v>179.16152954101562</v>
      </c>
      <c r="P1142">
        <v>193.96998596191406</v>
      </c>
      <c r="Q1142">
        <v>205.92762756347656</v>
      </c>
      <c r="R1142">
        <v>215.12327575683594</v>
      </c>
      <c r="S1142">
        <v>224.20718383789063</v>
      </c>
      <c r="T1142">
        <v>227.87991333007812</v>
      </c>
      <c r="U1142">
        <v>229.84883117675781</v>
      </c>
      <c r="V1142">
        <v>232.26211547851563</v>
      </c>
      <c r="W1142">
        <v>230.36270141601562</v>
      </c>
      <c r="X1142">
        <v>223.17196655273437</v>
      </c>
      <c r="Y1142">
        <v>214.16085815429687</v>
      </c>
      <c r="Z1142">
        <v>204.08784484863281</v>
      </c>
      <c r="AA1142">
        <v>196.7265625</v>
      </c>
      <c r="AB1142">
        <v>190.02372741699219</v>
      </c>
      <c r="AC1142">
        <v>182.52171325683594</v>
      </c>
      <c r="AD1142">
        <v>171.70919799804687</v>
      </c>
      <c r="AE1142">
        <v>164.16941833496094</v>
      </c>
      <c r="AF1142">
        <v>157.88142395019531</v>
      </c>
      <c r="AG1142">
        <v>-0.13293598592281342</v>
      </c>
      <c r="AH1142">
        <v>0.65290117263793945</v>
      </c>
      <c r="AI1142">
        <v>0.22400470077991486</v>
      </c>
      <c r="AJ1142">
        <v>0.50125867128372192</v>
      </c>
      <c r="AK1142">
        <v>-0.30734366178512573</v>
      </c>
      <c r="AL1142">
        <v>-0.55103981494903564</v>
      </c>
      <c r="AM1142">
        <v>-2.3479735851287842</v>
      </c>
      <c r="AN1142">
        <v>-1.266746997833252</v>
      </c>
      <c r="AO1142">
        <v>0.17359626293182373</v>
      </c>
      <c r="AP1142">
        <v>1.38572096824646</v>
      </c>
      <c r="AQ1142">
        <v>5.1266665458679199</v>
      </c>
      <c r="AR1142">
        <v>18.269229888916016</v>
      </c>
      <c r="AS1142">
        <v>18.222654342651367</v>
      </c>
      <c r="AT1142">
        <v>17.017246246337891</v>
      </c>
      <c r="AU1142">
        <v>16.163663864135742</v>
      </c>
      <c r="AV1142">
        <v>15.764081954956055</v>
      </c>
      <c r="AW1142">
        <v>15.669295310974121</v>
      </c>
      <c r="AX1142">
        <v>13.097592353820801</v>
      </c>
      <c r="AY1142">
        <v>4.5623536109924316</v>
      </c>
      <c r="AZ1142">
        <v>2.8768405914306641</v>
      </c>
      <c r="BA1142">
        <v>2.1706521511077881</v>
      </c>
      <c r="BB1142">
        <v>1.2853679656982422</v>
      </c>
      <c r="BC1142">
        <v>1.3462300300598145</v>
      </c>
      <c r="BD1142">
        <v>1.5896862745285034</v>
      </c>
      <c r="BE1142">
        <v>65.18658447265625</v>
      </c>
      <c r="BF1142">
        <v>64.641387939453125</v>
      </c>
      <c r="BG1142">
        <v>64.283103942871094</v>
      </c>
      <c r="BH1142">
        <v>63.778549194335938</v>
      </c>
      <c r="BI1142">
        <v>63.298019409179688</v>
      </c>
      <c r="BJ1142">
        <v>62.430622100830078</v>
      </c>
      <c r="BK1142">
        <v>62.651908874511719</v>
      </c>
      <c r="BL1142">
        <v>64.247016906738281</v>
      </c>
      <c r="BM1142">
        <v>67.668716430664063</v>
      </c>
      <c r="BN1142">
        <v>71.964073181152344</v>
      </c>
      <c r="BO1142">
        <v>75.164482116699219</v>
      </c>
      <c r="BP1142">
        <v>77.188346862792969</v>
      </c>
      <c r="BQ1142">
        <v>79.920448303222656</v>
      </c>
      <c r="BR1142">
        <v>80.888763427734375</v>
      </c>
      <c r="BS1142">
        <v>80.787849426269531</v>
      </c>
      <c r="BT1142">
        <v>80.381217956542969</v>
      </c>
      <c r="BU1142">
        <v>80.421867370605469</v>
      </c>
      <c r="BV1142">
        <v>80.025596618652344</v>
      </c>
      <c r="BW1142">
        <v>75.557289123535156</v>
      </c>
      <c r="BX1142">
        <v>71.731948852539063</v>
      </c>
      <c r="BY1142">
        <v>69.749832153320313</v>
      </c>
      <c r="BZ1142">
        <v>68.147346496582031</v>
      </c>
      <c r="CA1142">
        <v>66.986335754394531</v>
      </c>
      <c r="CB1142">
        <v>66.279960632324219</v>
      </c>
      <c r="CC1142">
        <v>3.2660763263702393</v>
      </c>
      <c r="CD1142">
        <v>2.6162734031677246</v>
      </c>
      <c r="CE1142">
        <v>2.1946299076080322</v>
      </c>
      <c r="CF1142">
        <v>2.8597819805145264</v>
      </c>
      <c r="CG1142">
        <v>3.5004129409790039</v>
      </c>
      <c r="CH1142">
        <v>4.2537984848022461</v>
      </c>
      <c r="CI1142">
        <v>3.8146789073944092</v>
      </c>
      <c r="CJ1142">
        <v>3.6943883895874023</v>
      </c>
      <c r="CK1142">
        <v>2.0161223411560059</v>
      </c>
      <c r="CL1142">
        <v>3.7015872001647949</v>
      </c>
      <c r="CM1142">
        <v>3.5105698108673096</v>
      </c>
      <c r="CN1142">
        <v>3.4160299301147461</v>
      </c>
      <c r="CO1142">
        <v>3.1374549865722656</v>
      </c>
      <c r="CP1142">
        <v>3.0062990188598633</v>
      </c>
      <c r="CQ1142">
        <v>3.2061657905578613</v>
      </c>
      <c r="CR1142">
        <v>4.256260871887207</v>
      </c>
      <c r="CS1142">
        <v>3.455824613571167</v>
      </c>
      <c r="CT1142">
        <v>3.5309152603149414</v>
      </c>
      <c r="CU1142">
        <v>4.156165599822998</v>
      </c>
      <c r="CV1142">
        <v>4.6048445701599121</v>
      </c>
      <c r="CW1142">
        <v>4.8215980529785156</v>
      </c>
      <c r="CX1142">
        <v>5.0195803642272949</v>
      </c>
      <c r="CY1142">
        <v>4.4841642379760742</v>
      </c>
      <c r="CZ1142">
        <v>3.940537691116333</v>
      </c>
    </row>
    <row r="1143" spans="1:104" x14ac:dyDescent="0.25">
      <c r="A1143" t="s">
        <v>2642</v>
      </c>
      <c r="B1143" t="s">
        <v>24</v>
      </c>
      <c r="C1143" t="s">
        <v>26</v>
      </c>
      <c r="D1143" t="s">
        <v>186</v>
      </c>
      <c r="E1143" t="s">
        <v>182</v>
      </c>
      <c r="F1143">
        <v>2026</v>
      </c>
      <c r="G1143" t="s">
        <v>179</v>
      </c>
      <c r="H1143">
        <v>11</v>
      </c>
      <c r="I1143">
        <v>137.19296264648437</v>
      </c>
      <c r="J1143">
        <v>134.03439331054687</v>
      </c>
      <c r="K1143">
        <v>131.85871887207031</v>
      </c>
      <c r="L1143">
        <v>131.94049072265625</v>
      </c>
      <c r="M1143">
        <v>138.26713562011719</v>
      </c>
      <c r="N1143">
        <v>148.96371459960937</v>
      </c>
      <c r="O1143">
        <v>163.25894165039062</v>
      </c>
      <c r="P1143">
        <v>178.24275207519531</v>
      </c>
      <c r="Q1143">
        <v>187.99967956542969</v>
      </c>
      <c r="R1143">
        <v>194.92604064941406</v>
      </c>
      <c r="S1143">
        <v>201.70161437988281</v>
      </c>
      <c r="T1143">
        <v>203.30831909179687</v>
      </c>
      <c r="U1143">
        <v>204.86691284179687</v>
      </c>
      <c r="V1143">
        <v>206.68655395507812</v>
      </c>
      <c r="W1143">
        <v>204.85072326660156</v>
      </c>
      <c r="X1143">
        <v>197.97242736816406</v>
      </c>
      <c r="Y1143">
        <v>190.89926147460937</v>
      </c>
      <c r="Z1143">
        <v>184.17738342285156</v>
      </c>
      <c r="AA1143">
        <v>174.26849365234375</v>
      </c>
      <c r="AB1143">
        <v>167.0283203125</v>
      </c>
      <c r="AC1143">
        <v>162.83012390136719</v>
      </c>
      <c r="AD1143">
        <v>154.779052734375</v>
      </c>
      <c r="AE1143">
        <v>148.28439331054687</v>
      </c>
      <c r="AF1143">
        <v>143.23764038085937</v>
      </c>
      <c r="AG1143">
        <v>-0.30942389369010925</v>
      </c>
      <c r="AH1143">
        <v>0.61903899908065796</v>
      </c>
      <c r="AI1143">
        <v>2.3096514865756035E-2</v>
      </c>
      <c r="AJ1143">
        <v>0.1800769716501236</v>
      </c>
      <c r="AK1143">
        <v>-0.83375954627990723</v>
      </c>
      <c r="AL1143">
        <v>-1.6528317928314209</v>
      </c>
      <c r="AM1143">
        <v>-3.0872879028320312</v>
      </c>
      <c r="AN1143">
        <v>-2.9339835643768311</v>
      </c>
      <c r="AO1143">
        <v>-1.3560124635696411</v>
      </c>
      <c r="AP1143">
        <v>0.58877271413803101</v>
      </c>
      <c r="AQ1143">
        <v>4.0102849006652832</v>
      </c>
      <c r="AR1143">
        <v>15.09172534942627</v>
      </c>
      <c r="AS1143">
        <v>14.747047424316406</v>
      </c>
      <c r="AT1143">
        <v>13.688837051391602</v>
      </c>
      <c r="AU1143">
        <v>12.870890617370605</v>
      </c>
      <c r="AV1143">
        <v>11.562707901000977</v>
      </c>
      <c r="AW1143">
        <v>11.575467109680176</v>
      </c>
      <c r="AX1143">
        <v>9.0291309356689453</v>
      </c>
      <c r="AY1143">
        <v>1.4875780344009399</v>
      </c>
      <c r="AZ1143">
        <v>1.102852463722229</v>
      </c>
      <c r="BA1143">
        <v>1.150586724281311</v>
      </c>
      <c r="BB1143">
        <v>0.3906976580619812</v>
      </c>
      <c r="BC1143">
        <v>0.40285369753837585</v>
      </c>
      <c r="BD1143">
        <v>0.81318956613540649</v>
      </c>
      <c r="BE1143">
        <v>60.677085876464844</v>
      </c>
      <c r="BF1143">
        <v>60.751785278320313</v>
      </c>
      <c r="BG1143">
        <v>59.852855682373047</v>
      </c>
      <c r="BH1143">
        <v>59.509349822998047</v>
      </c>
      <c r="BI1143">
        <v>60.011928558349609</v>
      </c>
      <c r="BJ1143">
        <v>60.373390197753906</v>
      </c>
      <c r="BK1143">
        <v>59.575767517089844</v>
      </c>
      <c r="BL1143">
        <v>59.144382476806641</v>
      </c>
      <c r="BM1143">
        <v>61.612056732177734</v>
      </c>
      <c r="BN1143">
        <v>64.609672546386719</v>
      </c>
      <c r="BO1143">
        <v>67.226737976074219</v>
      </c>
      <c r="BP1143">
        <v>69.265289306640625</v>
      </c>
      <c r="BQ1143">
        <v>70.374641418457031</v>
      </c>
      <c r="BR1143">
        <v>70.772254943847656</v>
      </c>
      <c r="BS1143">
        <v>69.584564208984375</v>
      </c>
      <c r="BT1143">
        <v>69.265289306640625</v>
      </c>
      <c r="BU1143">
        <v>68.446952819824219</v>
      </c>
      <c r="BV1143">
        <v>66.549537658691406</v>
      </c>
      <c r="BW1143">
        <v>65.490646362304687</v>
      </c>
      <c r="BX1143">
        <v>64.274703979492187</v>
      </c>
      <c r="BY1143">
        <v>63.83489990234375</v>
      </c>
      <c r="BZ1143">
        <v>62.974510192871094</v>
      </c>
      <c r="CA1143">
        <v>62.296169281005859</v>
      </c>
      <c r="CB1143">
        <v>61.740737915039063</v>
      </c>
      <c r="CC1143">
        <v>3.3131022453308105</v>
      </c>
      <c r="CD1143">
        <v>2.658832311630249</v>
      </c>
      <c r="CE1143">
        <v>2.2411324977874756</v>
      </c>
      <c r="CF1143">
        <v>2.9368188381195068</v>
      </c>
      <c r="CG1143">
        <v>3.6104817390441895</v>
      </c>
      <c r="CH1143">
        <v>4.3546466827392578</v>
      </c>
      <c r="CI1143">
        <v>3.8598098754882813</v>
      </c>
      <c r="CJ1143">
        <v>3.7703723907470703</v>
      </c>
      <c r="CK1143">
        <v>2.044302225112915</v>
      </c>
      <c r="CL1143">
        <v>3.7253403663635254</v>
      </c>
      <c r="CM1143">
        <v>3.5074918270111084</v>
      </c>
      <c r="CN1143">
        <v>3.3848962783813477</v>
      </c>
      <c r="CO1143">
        <v>3.1058950424194336</v>
      </c>
      <c r="CP1143">
        <v>2.9713034629821777</v>
      </c>
      <c r="CQ1143">
        <v>3.1666162014007568</v>
      </c>
      <c r="CR1143">
        <v>4.1934976577758789</v>
      </c>
      <c r="CS1143">
        <v>3.4218254089355469</v>
      </c>
      <c r="CT1143">
        <v>3.5399360656738281</v>
      </c>
      <c r="CU1143">
        <v>4.0883970260620117</v>
      </c>
      <c r="CV1143">
        <v>4.494145393371582</v>
      </c>
      <c r="CW1143">
        <v>4.7769403457641602</v>
      </c>
      <c r="CX1143">
        <v>5.0229582786560059</v>
      </c>
      <c r="CY1143">
        <v>4.4975442886352539</v>
      </c>
      <c r="CZ1143">
        <v>3.9703457355499268</v>
      </c>
    </row>
    <row r="1144" spans="1:104" x14ac:dyDescent="0.25">
      <c r="A1144" t="s">
        <v>2643</v>
      </c>
      <c r="B1144" t="s">
        <v>24</v>
      </c>
      <c r="C1144" t="s">
        <v>26</v>
      </c>
      <c r="D1144" t="s">
        <v>186</v>
      </c>
      <c r="E1144" t="s">
        <v>182</v>
      </c>
      <c r="F1144">
        <v>2026</v>
      </c>
      <c r="G1144" t="s">
        <v>180</v>
      </c>
      <c r="H1144">
        <v>12</v>
      </c>
      <c r="I1144">
        <v>128.24668884277344</v>
      </c>
      <c r="J1144">
        <v>125.76993560791016</v>
      </c>
      <c r="K1144">
        <v>124.34743499755859</v>
      </c>
      <c r="L1144">
        <v>124.11779022216797</v>
      </c>
      <c r="M1144">
        <v>129.90910339355469</v>
      </c>
      <c r="N1144">
        <v>140.16421508789062</v>
      </c>
      <c r="O1144">
        <v>155.09687805175781</v>
      </c>
      <c r="P1144">
        <v>167.26272583007812</v>
      </c>
      <c r="Q1144">
        <v>173.60574340820312</v>
      </c>
      <c r="R1144">
        <v>176.16136169433594</v>
      </c>
      <c r="S1144">
        <v>177.44918823242187</v>
      </c>
      <c r="T1144">
        <v>175.77946472167969</v>
      </c>
      <c r="U1144">
        <v>174.71430969238281</v>
      </c>
      <c r="V1144">
        <v>174.07905578613281</v>
      </c>
      <c r="W1144">
        <v>172.13348388671875</v>
      </c>
      <c r="X1144">
        <v>168.21138000488281</v>
      </c>
      <c r="Y1144">
        <v>166.4869384765625</v>
      </c>
      <c r="Z1144">
        <v>165.54469299316406</v>
      </c>
      <c r="AA1144">
        <v>159.62277221679687</v>
      </c>
      <c r="AB1144">
        <v>154.03889465332031</v>
      </c>
      <c r="AC1144">
        <v>150.22442626953125</v>
      </c>
      <c r="AD1144">
        <v>144.42440795898437</v>
      </c>
      <c r="AE1144">
        <v>138.45863342285156</v>
      </c>
      <c r="AF1144">
        <v>133.34022521972656</v>
      </c>
      <c r="AG1144">
        <v>-0.51756840944290161</v>
      </c>
      <c r="AH1144">
        <v>0.60813194513320923</v>
      </c>
      <c r="AI1144">
        <v>-0.20438718795776367</v>
      </c>
      <c r="AJ1144">
        <v>-0.17712812125682831</v>
      </c>
      <c r="AK1144">
        <v>-1.4491195678710937</v>
      </c>
      <c r="AL1144">
        <v>-2.9441721439361572</v>
      </c>
      <c r="AM1144">
        <v>-4.1007962226867676</v>
      </c>
      <c r="AN1144">
        <v>-4.9064035415649414</v>
      </c>
      <c r="AO1144">
        <v>-3.0709359645843506</v>
      </c>
      <c r="AP1144">
        <v>-0.24720899760723114</v>
      </c>
      <c r="AQ1144">
        <v>2.8637011051177979</v>
      </c>
      <c r="AR1144">
        <v>11.723137855529785</v>
      </c>
      <c r="AS1144">
        <v>10.949057579040527</v>
      </c>
      <c r="AT1144">
        <v>9.9680061340332031</v>
      </c>
      <c r="AU1144">
        <v>9.1847639083862305</v>
      </c>
      <c r="AV1144">
        <v>7.1360254287719727</v>
      </c>
      <c r="AW1144">
        <v>7.3703756332397461</v>
      </c>
      <c r="AX1144">
        <v>4.8389172554016113</v>
      </c>
      <c r="AY1144">
        <v>-1.697203516960144</v>
      </c>
      <c r="AZ1144">
        <v>-0.69376355409622192</v>
      </c>
      <c r="BA1144">
        <v>0.11948918551206589</v>
      </c>
      <c r="BB1144">
        <v>-0.54772323369979858</v>
      </c>
      <c r="BC1144">
        <v>-0.61055845022201538</v>
      </c>
      <c r="BD1144">
        <v>-3.0790818855166435E-3</v>
      </c>
      <c r="BE1144">
        <v>50.322338104248047</v>
      </c>
      <c r="BF1144">
        <v>49.926235198974609</v>
      </c>
      <c r="BG1144">
        <v>49.004226684570313</v>
      </c>
      <c r="BH1144">
        <v>49.037662506103516</v>
      </c>
      <c r="BI1144">
        <v>48.222999572753906</v>
      </c>
      <c r="BJ1144">
        <v>47.906459808349609</v>
      </c>
      <c r="BK1144">
        <v>47.704643249511719</v>
      </c>
      <c r="BL1144">
        <v>47.225982666015625</v>
      </c>
      <c r="BM1144">
        <v>51.661178588867188</v>
      </c>
      <c r="BN1144">
        <v>56.846523284912109</v>
      </c>
      <c r="BO1144">
        <v>60.709358215332031</v>
      </c>
      <c r="BP1144">
        <v>62.236667633056641</v>
      </c>
      <c r="BQ1144">
        <v>63.749835968017578</v>
      </c>
      <c r="BR1144">
        <v>66.605300903320312</v>
      </c>
      <c r="BS1144">
        <v>65.730537414550781</v>
      </c>
      <c r="BT1144">
        <v>63.661014556884766</v>
      </c>
      <c r="BU1144">
        <v>62.188323974609375</v>
      </c>
      <c r="BV1144">
        <v>60.862678527832031</v>
      </c>
      <c r="BW1144">
        <v>60.007209777832031</v>
      </c>
      <c r="BX1144">
        <v>57.323749542236328</v>
      </c>
      <c r="BY1144">
        <v>56.240726470947266</v>
      </c>
      <c r="BZ1144">
        <v>54.734764099121094</v>
      </c>
      <c r="CA1144">
        <v>54.403316497802734</v>
      </c>
      <c r="CB1144">
        <v>54.093215942382813</v>
      </c>
      <c r="CC1144">
        <v>3.6650228500366211</v>
      </c>
      <c r="CD1144">
        <v>2.9530074596405029</v>
      </c>
      <c r="CE1144">
        <v>2.5018351078033447</v>
      </c>
      <c r="CF1144">
        <v>3.2697873115539551</v>
      </c>
      <c r="CG1144">
        <v>4.0140171051025391</v>
      </c>
      <c r="CH1144">
        <v>4.8472046852111816</v>
      </c>
      <c r="CI1144">
        <v>4.338618278503418</v>
      </c>
      <c r="CJ1144">
        <v>4.1863369941711426</v>
      </c>
      <c r="CK1144">
        <v>2.2342994213104248</v>
      </c>
      <c r="CL1144">
        <v>3.9803457260131836</v>
      </c>
      <c r="CM1144">
        <v>3.6497724056243896</v>
      </c>
      <c r="CN1144">
        <v>3.4632828235626221</v>
      </c>
      <c r="CO1144">
        <v>3.1347892284393311</v>
      </c>
      <c r="CP1144">
        <v>2.9615943431854248</v>
      </c>
      <c r="CQ1144">
        <v>3.1497790813446045</v>
      </c>
      <c r="CR1144">
        <v>4.2170066833496094</v>
      </c>
      <c r="CS1144">
        <v>3.5329263210296631</v>
      </c>
      <c r="CT1144">
        <v>3.7660999298095703</v>
      </c>
      <c r="CU1144">
        <v>4.432403564453125</v>
      </c>
      <c r="CV1144">
        <v>4.909055233001709</v>
      </c>
      <c r="CW1144">
        <v>5.2197427749633789</v>
      </c>
      <c r="CX1144">
        <v>5.53594970703125</v>
      </c>
      <c r="CY1144">
        <v>4.9690909385681152</v>
      </c>
      <c r="CZ1144">
        <v>4.3744492530822754</v>
      </c>
    </row>
    <row r="1145" spans="1:104" x14ac:dyDescent="0.25">
      <c r="A1145" t="s">
        <v>2644</v>
      </c>
      <c r="B1145" t="s">
        <v>24</v>
      </c>
      <c r="C1145" t="s">
        <v>26</v>
      </c>
      <c r="D1145" t="s">
        <v>186</v>
      </c>
      <c r="E1145" t="s">
        <v>182</v>
      </c>
      <c r="F1145">
        <v>2026</v>
      </c>
      <c r="G1145" t="s">
        <v>181</v>
      </c>
      <c r="H1145">
        <v>8</v>
      </c>
      <c r="I1145">
        <v>153.14358520507812</v>
      </c>
      <c r="J1145">
        <v>149.48086547851562</v>
      </c>
      <c r="K1145">
        <v>146.53215026855469</v>
      </c>
      <c r="L1145">
        <v>146.18505859375</v>
      </c>
      <c r="M1145">
        <v>152.44529724121094</v>
      </c>
      <c r="N1145">
        <v>167.96641540527344</v>
      </c>
      <c r="O1145">
        <v>183.45002746582031</v>
      </c>
      <c r="P1145">
        <v>198.35466003417969</v>
      </c>
      <c r="Q1145">
        <v>208.59341430664062</v>
      </c>
      <c r="R1145">
        <v>215.7501220703125</v>
      </c>
      <c r="S1145">
        <v>222.66363525390625</v>
      </c>
      <c r="T1145">
        <v>224.17007446289062</v>
      </c>
      <c r="U1145">
        <v>225.70347595214844</v>
      </c>
      <c r="V1145">
        <v>226.41647338867187</v>
      </c>
      <c r="W1145">
        <v>225.10389709472656</v>
      </c>
      <c r="X1145">
        <v>219.96121215820312</v>
      </c>
      <c r="Y1145">
        <v>213.79705810546875</v>
      </c>
      <c r="Z1145">
        <v>205.21466064453125</v>
      </c>
      <c r="AA1145">
        <v>195.84115600585937</v>
      </c>
      <c r="AB1145">
        <v>190.50758361816406</v>
      </c>
      <c r="AC1145">
        <v>186.32421875</v>
      </c>
      <c r="AD1145">
        <v>177.09033203125</v>
      </c>
      <c r="AE1145">
        <v>168.99229431152344</v>
      </c>
      <c r="AF1145">
        <v>161.63273620605469</v>
      </c>
      <c r="AG1145">
        <v>-8.2233108580112457E-2</v>
      </c>
      <c r="AH1145">
        <v>0.66089802980422974</v>
      </c>
      <c r="AI1145">
        <v>0.2805188000202179</v>
      </c>
      <c r="AJ1145">
        <v>0.59177881479263306</v>
      </c>
      <c r="AK1145">
        <v>-0.16377483308315277</v>
      </c>
      <c r="AL1145">
        <v>-0.25108328461647034</v>
      </c>
      <c r="AM1145">
        <v>-2.1363821029663086</v>
      </c>
      <c r="AN1145">
        <v>-0.80096662044525146</v>
      </c>
      <c r="AO1145">
        <v>0.59742844104766846</v>
      </c>
      <c r="AP1145">
        <v>1.5745229721069336</v>
      </c>
      <c r="AQ1145">
        <v>5.2732124328613281</v>
      </c>
      <c r="AR1145">
        <v>18.328371047973633</v>
      </c>
      <c r="AS1145">
        <v>18.320941925048828</v>
      </c>
      <c r="AT1145">
        <v>16.999271392822266</v>
      </c>
      <c r="AU1145">
        <v>16.212200164794922</v>
      </c>
      <c r="AV1145">
        <v>16.212234497070312</v>
      </c>
      <c r="AW1145">
        <v>16.313436508178711</v>
      </c>
      <c r="AX1145">
        <v>13.946961402893066</v>
      </c>
      <c r="AY1145">
        <v>5.2585172653198242</v>
      </c>
      <c r="AZ1145">
        <v>3.2898628711700439</v>
      </c>
      <c r="BA1145">
        <v>2.445319652557373</v>
      </c>
      <c r="BB1145">
        <v>1.5435442924499512</v>
      </c>
      <c r="BC1145">
        <v>1.6134696006774902</v>
      </c>
      <c r="BD1145">
        <v>1.802101731300354</v>
      </c>
      <c r="BE1145">
        <v>67.508262634277344</v>
      </c>
      <c r="BF1145">
        <v>67.25262451171875</v>
      </c>
      <c r="BG1145">
        <v>66.7994384765625</v>
      </c>
      <c r="BH1145">
        <v>66.426033020019531</v>
      </c>
      <c r="BI1145">
        <v>66.089111328125</v>
      </c>
      <c r="BJ1145">
        <v>66.046905517578125</v>
      </c>
      <c r="BK1145">
        <v>66.456283569335938</v>
      </c>
      <c r="BL1145">
        <v>67.562767028808594</v>
      </c>
      <c r="BM1145">
        <v>70.107284545898437</v>
      </c>
      <c r="BN1145">
        <v>73.362007141113281</v>
      </c>
      <c r="BO1145">
        <v>76.656768798828125</v>
      </c>
      <c r="BP1145">
        <v>77.973503112792969</v>
      </c>
      <c r="BQ1145">
        <v>78.975975036621094</v>
      </c>
      <c r="BR1145">
        <v>79.858001708984375</v>
      </c>
      <c r="BS1145">
        <v>80.619499206542969</v>
      </c>
      <c r="BT1145">
        <v>80.948265075683594</v>
      </c>
      <c r="BU1145">
        <v>80.631599426269531</v>
      </c>
      <c r="BV1145">
        <v>79.698768615722656</v>
      </c>
      <c r="BW1145">
        <v>77.163711547851562</v>
      </c>
      <c r="BX1145">
        <v>74.829872131347656</v>
      </c>
      <c r="BY1145">
        <v>72.619979858398438</v>
      </c>
      <c r="BZ1145">
        <v>71.71319580078125</v>
      </c>
      <c r="CA1145">
        <v>70.773956298828125</v>
      </c>
      <c r="CB1145">
        <v>70.156112670898437</v>
      </c>
      <c r="CC1145">
        <v>3.2655837535858154</v>
      </c>
      <c r="CD1145">
        <v>2.6177616119384766</v>
      </c>
      <c r="CE1145">
        <v>2.1979928016662598</v>
      </c>
      <c r="CF1145">
        <v>2.872800350189209</v>
      </c>
      <c r="CG1145">
        <v>3.5156130790710449</v>
      </c>
      <c r="CH1145">
        <v>4.3369216918945313</v>
      </c>
      <c r="CI1145">
        <v>3.8299601078033447</v>
      </c>
      <c r="CJ1145">
        <v>3.7038137912750244</v>
      </c>
      <c r="CK1145">
        <v>2.0025887489318848</v>
      </c>
      <c r="CL1145">
        <v>3.6375808715820313</v>
      </c>
      <c r="CM1145">
        <v>3.4166157245635986</v>
      </c>
      <c r="CN1145">
        <v>3.2947890758514404</v>
      </c>
      <c r="CO1145">
        <v>3.020918607711792</v>
      </c>
      <c r="CP1145">
        <v>2.8735625743865967</v>
      </c>
      <c r="CQ1145">
        <v>3.0722389221191406</v>
      </c>
      <c r="CR1145">
        <v>4.1134805679321289</v>
      </c>
      <c r="CS1145">
        <v>3.3832201957702637</v>
      </c>
      <c r="CT1145">
        <v>3.4815306663513184</v>
      </c>
      <c r="CU1145">
        <v>4.0570554733276367</v>
      </c>
      <c r="CV1145">
        <v>4.5294904708862305</v>
      </c>
      <c r="CW1145">
        <v>4.8295674324035645</v>
      </c>
      <c r="CX1145">
        <v>5.0752506256103516</v>
      </c>
      <c r="CY1145">
        <v>4.5260944366455078</v>
      </c>
      <c r="CZ1145">
        <v>3.9557244777679443</v>
      </c>
    </row>
    <row r="1146" spans="1:104" x14ac:dyDescent="0.25">
      <c r="A1146" t="s">
        <v>1228</v>
      </c>
      <c r="B1146" t="s">
        <v>24</v>
      </c>
      <c r="C1146" t="s">
        <v>25</v>
      </c>
      <c r="D1146" t="s">
        <v>185</v>
      </c>
      <c r="E1146" t="s">
        <v>182</v>
      </c>
      <c r="F1146">
        <v>2016</v>
      </c>
      <c r="G1146" t="s">
        <v>169</v>
      </c>
      <c r="H1146">
        <v>1</v>
      </c>
      <c r="I1146">
        <v>13.921125236575516</v>
      </c>
      <c r="J1146">
        <v>13.582482043030542</v>
      </c>
      <c r="K1146">
        <v>13.503842817888888</v>
      </c>
      <c r="L1146">
        <v>13.66135917109886</v>
      </c>
      <c r="M1146">
        <v>14.344703627519229</v>
      </c>
      <c r="N1146">
        <v>15.996047309521828</v>
      </c>
      <c r="O1146">
        <v>18.653521284362903</v>
      </c>
      <c r="P1146">
        <v>20.547793489714454</v>
      </c>
      <c r="Q1146">
        <v>21.949501728178028</v>
      </c>
      <c r="R1146">
        <v>22.123950196921118</v>
      </c>
      <c r="S1146">
        <v>21.943810777520575</v>
      </c>
      <c r="T1146">
        <v>21.639099648832484</v>
      </c>
      <c r="U1146">
        <v>21.106530736319716</v>
      </c>
      <c r="V1146">
        <v>20.700550889160414</v>
      </c>
      <c r="W1146">
        <v>20.265235529886183</v>
      </c>
      <c r="X1146">
        <v>19.842078811121784</v>
      </c>
      <c r="Y1146">
        <v>19.836224274033352</v>
      </c>
      <c r="Z1146">
        <v>21.113341021698023</v>
      </c>
      <c r="AA1146">
        <v>20.835181003051538</v>
      </c>
      <c r="AB1146">
        <v>19.863036705001804</v>
      </c>
      <c r="AC1146">
        <v>18.904822245956744</v>
      </c>
      <c r="AD1146">
        <v>17.748645497436602</v>
      </c>
      <c r="AE1146">
        <v>16.199192274709826</v>
      </c>
      <c r="AF1146">
        <v>15.051440603999431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0.19918614980766372</v>
      </c>
      <c r="AS1146">
        <v>0.1942838954630412</v>
      </c>
      <c r="AT1146">
        <v>0.19054688342365778</v>
      </c>
      <c r="AU1146">
        <v>0.18653984800473822</v>
      </c>
      <c r="AV1146">
        <v>0.18264472568368831</v>
      </c>
      <c r="AW1146">
        <v>0.18259083240998006</v>
      </c>
      <c r="AX1146">
        <v>0.19434658843001751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41.999999753039809</v>
      </c>
      <c r="BF1146">
        <v>41.000000197568149</v>
      </c>
      <c r="BG1146">
        <v>40.000000568008439</v>
      </c>
      <c r="BH1146">
        <v>39.499999703647774</v>
      </c>
      <c r="BI1146">
        <v>39.000000246960191</v>
      </c>
      <c r="BJ1146">
        <v>38.250000938448729</v>
      </c>
      <c r="BK1146">
        <v>38.250000938448729</v>
      </c>
      <c r="BL1146">
        <v>38.250000938448729</v>
      </c>
      <c r="BM1146">
        <v>45.750000543312424</v>
      </c>
      <c r="BN1146">
        <v>51.250000666792523</v>
      </c>
      <c r="BO1146">
        <v>55.249999728343788</v>
      </c>
      <c r="BP1146">
        <v>57.000001037232799</v>
      </c>
      <c r="BQ1146">
        <v>58.000000098784071</v>
      </c>
      <c r="BR1146">
        <v>58.249998049014486</v>
      </c>
      <c r="BS1146">
        <v>58.000000098784071</v>
      </c>
      <c r="BT1146">
        <v>56.249998987463208</v>
      </c>
      <c r="BU1146">
        <v>54.749999876519908</v>
      </c>
      <c r="BV1146">
        <v>52.249999135639328</v>
      </c>
      <c r="BW1146">
        <v>50.500001679329301</v>
      </c>
      <c r="BX1146">
        <v>47.499999975303979</v>
      </c>
      <c r="BY1146">
        <v>45.999999086247293</v>
      </c>
      <c r="BZ1146">
        <v>45.250000271656212</v>
      </c>
      <c r="CA1146">
        <v>46.750000172872134</v>
      </c>
      <c r="CB1146">
        <v>46.250000123480092</v>
      </c>
      <c r="CC1146">
        <v>0</v>
      </c>
      <c r="CD1146">
        <v>0</v>
      </c>
      <c r="CE1146">
        <v>0</v>
      </c>
      <c r="CF1146">
        <v>0</v>
      </c>
      <c r="CG1146">
        <v>0</v>
      </c>
      <c r="CH1146">
        <v>0</v>
      </c>
      <c r="CI1146">
        <v>0</v>
      </c>
      <c r="CJ1146">
        <v>0</v>
      </c>
      <c r="CK1146">
        <v>0</v>
      </c>
      <c r="CL1146">
        <v>0</v>
      </c>
      <c r="CM1146">
        <v>0</v>
      </c>
      <c r="CN1146">
        <v>1.9495234158138152E-2</v>
      </c>
      <c r="CO1146">
        <v>1.9082438981205124E-2</v>
      </c>
      <c r="CP1146">
        <v>1.8729215394783661E-2</v>
      </c>
      <c r="CQ1146">
        <v>1.8451498397538135E-2</v>
      </c>
      <c r="CR1146">
        <v>1.830522929740501E-2</v>
      </c>
      <c r="CS1146">
        <v>1.8560009867195009E-2</v>
      </c>
      <c r="CT1146">
        <v>1.9735966258400777E-2</v>
      </c>
      <c r="CU1146">
        <v>0</v>
      </c>
      <c r="CV1146">
        <v>0</v>
      </c>
      <c r="CW1146">
        <v>0</v>
      </c>
      <c r="CX1146">
        <v>0</v>
      </c>
      <c r="CY1146">
        <v>0</v>
      </c>
      <c r="CZ1146">
        <v>0</v>
      </c>
    </row>
    <row r="1147" spans="1:104" x14ac:dyDescent="0.25">
      <c r="A1147" t="s">
        <v>1229</v>
      </c>
      <c r="B1147" t="s">
        <v>24</v>
      </c>
      <c r="C1147" t="s">
        <v>25</v>
      </c>
      <c r="D1147" t="s">
        <v>185</v>
      </c>
      <c r="E1147" t="s">
        <v>182</v>
      </c>
      <c r="F1147">
        <v>2016</v>
      </c>
      <c r="G1147" t="s">
        <v>170</v>
      </c>
      <c r="H1147">
        <v>2</v>
      </c>
      <c r="I1147">
        <v>14.570087524667619</v>
      </c>
      <c r="J1147">
        <v>14.155574276784487</v>
      </c>
      <c r="K1147">
        <v>14.011412777512872</v>
      </c>
      <c r="L1147">
        <v>14.103969888785922</v>
      </c>
      <c r="M1147">
        <v>14.716793757320518</v>
      </c>
      <c r="N1147">
        <v>16.327658367174291</v>
      </c>
      <c r="O1147">
        <v>18.737122760898377</v>
      </c>
      <c r="P1147">
        <v>20.489633815083518</v>
      </c>
      <c r="Q1147">
        <v>22.162655897325411</v>
      </c>
      <c r="R1147">
        <v>22.986448121220707</v>
      </c>
      <c r="S1147">
        <v>23.468419372782357</v>
      </c>
      <c r="T1147">
        <v>23.687928309234465</v>
      </c>
      <c r="U1147">
        <v>23.653543473736129</v>
      </c>
      <c r="V1147">
        <v>23.689244458880093</v>
      </c>
      <c r="W1147">
        <v>23.484052409793097</v>
      </c>
      <c r="X1147">
        <v>22.880322103263143</v>
      </c>
      <c r="Y1147">
        <v>22.245430125132756</v>
      </c>
      <c r="Z1147">
        <v>22.448453801996603</v>
      </c>
      <c r="AA1147">
        <v>22.378256478827758</v>
      </c>
      <c r="AB1147">
        <v>21.248455103476815</v>
      </c>
      <c r="AC1147">
        <v>20.167518876896171</v>
      </c>
      <c r="AD1147">
        <v>18.789486069914034</v>
      </c>
      <c r="AE1147">
        <v>17.027135238809024</v>
      </c>
      <c r="AF1147">
        <v>15.694236913505355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0.21804544813732871</v>
      </c>
      <c r="AS1147">
        <v>0.21772894086864814</v>
      </c>
      <c r="AT1147">
        <v>0.21805756520054673</v>
      </c>
      <c r="AU1147">
        <v>0.21616879551831339</v>
      </c>
      <c r="AV1147">
        <v>0.21061149817310579</v>
      </c>
      <c r="AW1147">
        <v>0.20476737711310253</v>
      </c>
      <c r="AX1147">
        <v>0.20663619771763217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52.249999135639328</v>
      </c>
      <c r="BF1147">
        <v>51.749998295974677</v>
      </c>
      <c r="BG1147">
        <v>51.749998295974677</v>
      </c>
      <c r="BH1147">
        <v>50.750000024696021</v>
      </c>
      <c r="BI1147">
        <v>51.499999703647767</v>
      </c>
      <c r="BJ1147">
        <v>50.750000024696021</v>
      </c>
      <c r="BK1147">
        <v>51.499999703647767</v>
      </c>
      <c r="BL1147">
        <v>52.000000395136311</v>
      </c>
      <c r="BM1147">
        <v>52.249999135639328</v>
      </c>
      <c r="BN1147">
        <v>53.750001605241245</v>
      </c>
      <c r="BO1147">
        <v>54.500001086624849</v>
      </c>
      <c r="BP1147">
        <v>54.999998814591073</v>
      </c>
      <c r="BQ1147">
        <v>55.750001457065132</v>
      </c>
      <c r="BR1147">
        <v>54.000000345744269</v>
      </c>
      <c r="BS1147">
        <v>53.250000568008439</v>
      </c>
      <c r="BT1147">
        <v>52.000000395136311</v>
      </c>
      <c r="BU1147">
        <v>49.749998789895059</v>
      </c>
      <c r="BV1147">
        <v>47.999999357903498</v>
      </c>
      <c r="BW1147">
        <v>47.24999985182388</v>
      </c>
      <c r="BX1147">
        <v>47.999999357903498</v>
      </c>
      <c r="BY1147">
        <v>47.750000814968637</v>
      </c>
      <c r="BZ1147">
        <v>46.750000172872134</v>
      </c>
      <c r="CA1147">
        <v>47.750000814968637</v>
      </c>
      <c r="CB1147">
        <v>46.750000172872134</v>
      </c>
      <c r="CC1147">
        <v>0</v>
      </c>
      <c r="CD1147">
        <v>0</v>
      </c>
      <c r="CE1147">
        <v>0</v>
      </c>
      <c r="CF1147">
        <v>0</v>
      </c>
      <c r="CG1147">
        <v>0</v>
      </c>
      <c r="CH1147">
        <v>0</v>
      </c>
      <c r="CI1147">
        <v>0</v>
      </c>
      <c r="CJ1147">
        <v>0</v>
      </c>
      <c r="CK1147">
        <v>0</v>
      </c>
      <c r="CL1147">
        <v>0</v>
      </c>
      <c r="CM1147">
        <v>0</v>
      </c>
      <c r="CN1147">
        <v>2.2402681708888761E-2</v>
      </c>
      <c r="CO1147">
        <v>2.2477433221304376E-2</v>
      </c>
      <c r="CP1147">
        <v>2.2524605730949783E-2</v>
      </c>
      <c r="CQ1147">
        <v>2.2440401637034688E-2</v>
      </c>
      <c r="CR1147">
        <v>2.2156794472317509E-2</v>
      </c>
      <c r="CS1147">
        <v>2.1846841701477489E-2</v>
      </c>
      <c r="CT1147">
        <v>2.1973448287105402E-2</v>
      </c>
      <c r="CU1147">
        <v>0</v>
      </c>
      <c r="CV1147">
        <v>0</v>
      </c>
      <c r="CW1147">
        <v>0</v>
      </c>
      <c r="CX1147">
        <v>0</v>
      </c>
      <c r="CY1147">
        <v>0</v>
      </c>
      <c r="CZ1147">
        <v>0</v>
      </c>
    </row>
    <row r="1148" spans="1:104" x14ac:dyDescent="0.25">
      <c r="A1148" t="s">
        <v>1230</v>
      </c>
      <c r="B1148" t="s">
        <v>24</v>
      </c>
      <c r="C1148" t="s">
        <v>25</v>
      </c>
      <c r="D1148" t="s">
        <v>185</v>
      </c>
      <c r="E1148" t="s">
        <v>182</v>
      </c>
      <c r="F1148">
        <v>2016</v>
      </c>
      <c r="G1148" t="s">
        <v>171</v>
      </c>
      <c r="H1148">
        <v>3</v>
      </c>
      <c r="I1148">
        <v>15.951769687098473</v>
      </c>
      <c r="J1148">
        <v>15.33893729226326</v>
      </c>
      <c r="K1148">
        <v>15.010194004270831</v>
      </c>
      <c r="L1148">
        <v>14.960198321134982</v>
      </c>
      <c r="M1148">
        <v>15.463510415397909</v>
      </c>
      <c r="N1148">
        <v>16.944102030022652</v>
      </c>
      <c r="O1148">
        <v>19.538589740246284</v>
      </c>
      <c r="P1148">
        <v>21.267402901920551</v>
      </c>
      <c r="Q1148">
        <v>23.395040683728059</v>
      </c>
      <c r="R1148">
        <v>25.14326922592501</v>
      </c>
      <c r="S1148">
        <v>26.624050388670891</v>
      </c>
      <c r="T1148">
        <v>27.631124229965774</v>
      </c>
      <c r="U1148">
        <v>28.208023608208915</v>
      </c>
      <c r="V1148">
        <v>28.837301304473371</v>
      </c>
      <c r="W1148">
        <v>28.904129189222775</v>
      </c>
      <c r="X1148">
        <v>28.296230244049028</v>
      </c>
      <c r="Y1148">
        <v>27.156524591950145</v>
      </c>
      <c r="Z1148">
        <v>25.802052812140641</v>
      </c>
      <c r="AA1148">
        <v>24.492543308667937</v>
      </c>
      <c r="AB1148">
        <v>24.152668148032681</v>
      </c>
      <c r="AC1148">
        <v>22.885898933616012</v>
      </c>
      <c r="AD1148">
        <v>21.163815647081638</v>
      </c>
      <c r="AE1148">
        <v>18.984752683938666</v>
      </c>
      <c r="AF1148">
        <v>17.266769467550866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0.25434225252677939</v>
      </c>
      <c r="AS1148">
        <v>0.25965255581973301</v>
      </c>
      <c r="AT1148">
        <v>0.26544502062160819</v>
      </c>
      <c r="AU1148">
        <v>0.26606015784574871</v>
      </c>
      <c r="AV1148">
        <v>0.26046449552416756</v>
      </c>
      <c r="AW1148">
        <v>0.24997358876512396</v>
      </c>
      <c r="AX1148">
        <v>0.23750579740979386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55.999999456687576</v>
      </c>
      <c r="BF1148">
        <v>54.249998987463215</v>
      </c>
      <c r="BG1148">
        <v>52.749999086247293</v>
      </c>
      <c r="BH1148">
        <v>53.250000568008439</v>
      </c>
      <c r="BI1148">
        <v>53.750001605241245</v>
      </c>
      <c r="BJ1148">
        <v>54.000000345744269</v>
      </c>
      <c r="BK1148">
        <v>54.000000345744269</v>
      </c>
      <c r="BL1148">
        <v>56.249998987463208</v>
      </c>
      <c r="BM1148">
        <v>63.249999530775632</v>
      </c>
      <c r="BN1148">
        <v>69.000001037232806</v>
      </c>
      <c r="BO1148">
        <v>73.250001407673096</v>
      </c>
      <c r="BP1148">
        <v>76.000001382977075</v>
      </c>
      <c r="BQ1148">
        <v>79.250001259496983</v>
      </c>
      <c r="BR1148">
        <v>78.999999407295547</v>
      </c>
      <c r="BS1148">
        <v>76.249998641718946</v>
      </c>
      <c r="BT1148">
        <v>72.750000963144757</v>
      </c>
      <c r="BU1148">
        <v>72.499998765199038</v>
      </c>
      <c r="BV1148">
        <v>71.000000148176113</v>
      </c>
      <c r="BW1148">
        <v>67.249999135639328</v>
      </c>
      <c r="BX1148">
        <v>62.74999893807118</v>
      </c>
      <c r="BY1148">
        <v>61.499998370062741</v>
      </c>
      <c r="BZ1148">
        <v>59.499998419454776</v>
      </c>
      <c r="CA1148">
        <v>59.499998419454776</v>
      </c>
      <c r="CB1148">
        <v>57.49999856763089</v>
      </c>
      <c r="CC1148">
        <v>0</v>
      </c>
      <c r="CD1148">
        <v>0</v>
      </c>
      <c r="CE1148">
        <v>0</v>
      </c>
      <c r="CF1148">
        <v>0</v>
      </c>
      <c r="CG1148">
        <v>0</v>
      </c>
      <c r="CH1148">
        <v>0</v>
      </c>
      <c r="CI1148">
        <v>0</v>
      </c>
      <c r="CJ1148">
        <v>0</v>
      </c>
      <c r="CK1148">
        <v>0</v>
      </c>
      <c r="CL1148">
        <v>0</v>
      </c>
      <c r="CM1148">
        <v>0</v>
      </c>
      <c r="CN1148">
        <v>2.70263772495371E-2</v>
      </c>
      <c r="CO1148">
        <v>2.7717498367168251E-2</v>
      </c>
      <c r="CP1148">
        <v>2.8271565395112486E-2</v>
      </c>
      <c r="CQ1148">
        <v>2.844580227628421E-2</v>
      </c>
      <c r="CR1148">
        <v>2.8214974219659184E-2</v>
      </c>
      <c r="CS1148">
        <v>2.7549853012449863E-2</v>
      </c>
      <c r="CT1148">
        <v>2.6362256095125259E-2</v>
      </c>
      <c r="CU1148">
        <v>0</v>
      </c>
      <c r="CV1148">
        <v>0</v>
      </c>
      <c r="CW1148">
        <v>0</v>
      </c>
      <c r="CX1148">
        <v>0</v>
      </c>
      <c r="CY1148">
        <v>0</v>
      </c>
      <c r="CZ1148">
        <v>0</v>
      </c>
    </row>
    <row r="1149" spans="1:104" x14ac:dyDescent="0.25">
      <c r="A1149" t="s">
        <v>1231</v>
      </c>
      <c r="B1149" t="s">
        <v>24</v>
      </c>
      <c r="C1149" t="s">
        <v>25</v>
      </c>
      <c r="D1149" t="s">
        <v>185</v>
      </c>
      <c r="E1149" t="s">
        <v>182</v>
      </c>
      <c r="F1149">
        <v>2016</v>
      </c>
      <c r="G1149" t="s">
        <v>172</v>
      </c>
      <c r="H1149">
        <v>4</v>
      </c>
      <c r="I1149">
        <v>16.516980680254811</v>
      </c>
      <c r="J1149">
        <v>15.802574317977447</v>
      </c>
      <c r="K1149">
        <v>15.401980641729022</v>
      </c>
      <c r="L1149">
        <v>15.314711534690646</v>
      </c>
      <c r="M1149">
        <v>15.814959939599465</v>
      </c>
      <c r="N1149">
        <v>17.337092598415364</v>
      </c>
      <c r="O1149">
        <v>19.617039867969154</v>
      </c>
      <c r="P1149">
        <v>21.931358211164596</v>
      </c>
      <c r="Q1149">
        <v>25.291877126142033</v>
      </c>
      <c r="R1149">
        <v>28.181717914857806</v>
      </c>
      <c r="S1149">
        <v>30.552552079212184</v>
      </c>
      <c r="T1149">
        <v>32.134767028621404</v>
      </c>
      <c r="U1149">
        <v>32.847418213946355</v>
      </c>
      <c r="V1149">
        <v>33.366512348651675</v>
      </c>
      <c r="W1149">
        <v>33.278721038113957</v>
      </c>
      <c r="X1149">
        <v>32.478867418828386</v>
      </c>
      <c r="Y1149">
        <v>30.989634463354019</v>
      </c>
      <c r="Z1149">
        <v>28.962039131533864</v>
      </c>
      <c r="AA1149">
        <v>26.370644548319195</v>
      </c>
      <c r="AB1149">
        <v>25.988157764887774</v>
      </c>
      <c r="AC1149">
        <v>24.820755502594118</v>
      </c>
      <c r="AD1149">
        <v>22.754798708180871</v>
      </c>
      <c r="AE1149">
        <v>20.210718067380419</v>
      </c>
      <c r="AF1149">
        <v>18.206478180721319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0.29579791929972538</v>
      </c>
      <c r="AS1149">
        <v>0.30235781366904785</v>
      </c>
      <c r="AT1149">
        <v>0.30713603524792432</v>
      </c>
      <c r="AU1149">
        <v>0.30632792680286991</v>
      </c>
      <c r="AV1149">
        <v>0.29896533241669115</v>
      </c>
      <c r="AW1149">
        <v>0.28525705413387159</v>
      </c>
      <c r="AX1149">
        <v>0.26659321100089234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62.5</v>
      </c>
      <c r="BF1149">
        <v>61.750000469224368</v>
      </c>
      <c r="BG1149">
        <v>59.999999259119427</v>
      </c>
      <c r="BH1149">
        <v>61.250000419832325</v>
      </c>
      <c r="BI1149">
        <v>60.250001160712898</v>
      </c>
      <c r="BJ1149">
        <v>60.500000938448729</v>
      </c>
      <c r="BK1149">
        <v>59.750001308889019</v>
      </c>
      <c r="BL1149">
        <v>67.249999135639328</v>
      </c>
      <c r="BM1149">
        <v>78.249999333207469</v>
      </c>
      <c r="BN1149">
        <v>84.500000740880566</v>
      </c>
      <c r="BO1149">
        <v>88.749999135639328</v>
      </c>
      <c r="BP1149">
        <v>91.999998172494585</v>
      </c>
      <c r="BQ1149">
        <v>93.249999333207469</v>
      </c>
      <c r="BR1149">
        <v>92.250001555849209</v>
      </c>
      <c r="BS1149">
        <v>91.249999086247286</v>
      </c>
      <c r="BT1149">
        <v>90.249999925911936</v>
      </c>
      <c r="BU1149">
        <v>88.250000864360672</v>
      </c>
      <c r="BV1149">
        <v>86.749998493542833</v>
      </c>
      <c r="BW1149">
        <v>83.999999506079618</v>
      </c>
      <c r="BX1149">
        <v>78.500001728721344</v>
      </c>
      <c r="BY1149">
        <v>73.250001407673096</v>
      </c>
      <c r="BZ1149">
        <v>69.750000172872134</v>
      </c>
      <c r="CA1149">
        <v>64.250001012536785</v>
      </c>
      <c r="CB1149">
        <v>62.74999893807118</v>
      </c>
      <c r="CC1149">
        <v>0</v>
      </c>
      <c r="CD1149">
        <v>0</v>
      </c>
      <c r="CE1149">
        <v>0</v>
      </c>
      <c r="CF1149">
        <v>0</v>
      </c>
      <c r="CG1149">
        <v>0</v>
      </c>
      <c r="CH1149">
        <v>0</v>
      </c>
      <c r="CI1149">
        <v>0</v>
      </c>
      <c r="CJ1149">
        <v>0</v>
      </c>
      <c r="CK1149">
        <v>0</v>
      </c>
      <c r="CL1149">
        <v>0</v>
      </c>
      <c r="CM1149">
        <v>0</v>
      </c>
      <c r="CN1149">
        <v>3.1423053025900656E-2</v>
      </c>
      <c r="CO1149">
        <v>3.2173719636232244E-2</v>
      </c>
      <c r="CP1149">
        <v>3.2583570091358115E-2</v>
      </c>
      <c r="CQ1149">
        <v>3.2570623127654096E-2</v>
      </c>
      <c r="CR1149">
        <v>3.2226843126501405E-2</v>
      </c>
      <c r="CS1149">
        <v>3.1375707044548354E-2</v>
      </c>
      <c r="CT1149">
        <v>2.9687008122432537E-2</v>
      </c>
      <c r="CU1149">
        <v>0</v>
      </c>
      <c r="CV1149">
        <v>0</v>
      </c>
      <c r="CW1149">
        <v>0</v>
      </c>
      <c r="CX1149">
        <v>0</v>
      </c>
      <c r="CY1149">
        <v>0</v>
      </c>
      <c r="CZ1149">
        <v>0</v>
      </c>
    </row>
    <row r="1150" spans="1:104" x14ac:dyDescent="0.25">
      <c r="A1150" t="s">
        <v>1232</v>
      </c>
      <c r="B1150" t="s">
        <v>24</v>
      </c>
      <c r="C1150" t="s">
        <v>25</v>
      </c>
      <c r="D1150" t="s">
        <v>185</v>
      </c>
      <c r="E1150" t="s">
        <v>182</v>
      </c>
      <c r="F1150">
        <v>2016</v>
      </c>
      <c r="G1150" t="s">
        <v>173</v>
      </c>
      <c r="H1150">
        <v>5</v>
      </c>
      <c r="I1150">
        <v>16.443599996996962</v>
      </c>
      <c r="J1150">
        <v>15.760952172059337</v>
      </c>
      <c r="K1150">
        <v>15.385645194367056</v>
      </c>
      <c r="L1150">
        <v>15.298603914279525</v>
      </c>
      <c r="M1150">
        <v>15.815286933415283</v>
      </c>
      <c r="N1150">
        <v>17.309531915110103</v>
      </c>
      <c r="O1150">
        <v>19.380297067673713</v>
      </c>
      <c r="P1150">
        <v>22.241787937703602</v>
      </c>
      <c r="Q1150">
        <v>25.733615426081901</v>
      </c>
      <c r="R1150">
        <v>28.476803041541963</v>
      </c>
      <c r="S1150">
        <v>30.672970140339576</v>
      </c>
      <c r="T1150">
        <v>32.154119940563596</v>
      </c>
      <c r="U1150">
        <v>32.748466562429712</v>
      </c>
      <c r="V1150">
        <v>33.153618944770706</v>
      </c>
      <c r="W1150">
        <v>32.938388013283294</v>
      </c>
      <c r="X1150">
        <v>32.025399966848063</v>
      </c>
      <c r="Y1150">
        <v>30.491469118270128</v>
      </c>
      <c r="Z1150">
        <v>28.425571384386721</v>
      </c>
      <c r="AA1150">
        <v>25.832219579912813</v>
      </c>
      <c r="AB1150">
        <v>25.174724644325465</v>
      </c>
      <c r="AC1150">
        <v>24.58481928045876</v>
      </c>
      <c r="AD1150">
        <v>22.577668078883825</v>
      </c>
      <c r="AE1150">
        <v>20.083454096867072</v>
      </c>
      <c r="AF1150">
        <v>18.129811469848779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0.29597604001326816</v>
      </c>
      <c r="AS1150">
        <v>0.30144696872309057</v>
      </c>
      <c r="AT1150">
        <v>0.30517636213702903</v>
      </c>
      <c r="AU1150">
        <v>0.30319517078652447</v>
      </c>
      <c r="AV1150">
        <v>0.2947911991015662</v>
      </c>
      <c r="AW1150">
        <v>0.28067147983359503</v>
      </c>
      <c r="AX1150">
        <v>0.26165507710270058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65.750000518616403</v>
      </c>
      <c r="BF1150">
        <v>65.249998493542833</v>
      </c>
      <c r="BG1150">
        <v>65.750000518616403</v>
      </c>
      <c r="BH1150">
        <v>65.500001580545231</v>
      </c>
      <c r="BI1150">
        <v>64.499998863983123</v>
      </c>
      <c r="BJ1150">
        <v>63.749999580167682</v>
      </c>
      <c r="BK1150">
        <v>63.000000839664658</v>
      </c>
      <c r="BL1150">
        <v>69.000001037232806</v>
      </c>
      <c r="BM1150">
        <v>80.000001136016877</v>
      </c>
      <c r="BN1150">
        <v>85.499999703647774</v>
      </c>
      <c r="BO1150">
        <v>89.250000172872134</v>
      </c>
      <c r="BP1150">
        <v>92.749998295974677</v>
      </c>
      <c r="BQ1150">
        <v>92.749998295974677</v>
      </c>
      <c r="BR1150">
        <v>91.000001234800948</v>
      </c>
      <c r="BS1150">
        <v>91.000001234800948</v>
      </c>
      <c r="BT1150">
        <v>89.000001531153188</v>
      </c>
      <c r="BU1150">
        <v>85.750001308889011</v>
      </c>
      <c r="BV1150">
        <v>83.999999506079618</v>
      </c>
      <c r="BW1150">
        <v>82.000000395136297</v>
      </c>
      <c r="BX1150">
        <v>80.249998592326918</v>
      </c>
      <c r="BY1150">
        <v>74.249999975303993</v>
      </c>
      <c r="BZ1150">
        <v>69.750000172872134</v>
      </c>
      <c r="CA1150">
        <v>68.750001012536785</v>
      </c>
      <c r="CB1150">
        <v>67.000000296352226</v>
      </c>
      <c r="CC1150">
        <v>0</v>
      </c>
      <c r="CD1150">
        <v>0</v>
      </c>
      <c r="CE1150">
        <v>0</v>
      </c>
      <c r="CF1150">
        <v>0</v>
      </c>
      <c r="CG1150">
        <v>0</v>
      </c>
      <c r="CH1150">
        <v>0</v>
      </c>
      <c r="CI1150">
        <v>0</v>
      </c>
      <c r="CJ1150">
        <v>0</v>
      </c>
      <c r="CK1150">
        <v>0</v>
      </c>
      <c r="CL1150">
        <v>0</v>
      </c>
      <c r="CM1150">
        <v>0</v>
      </c>
      <c r="CN1150">
        <v>3.1241481709253543E-2</v>
      </c>
      <c r="CO1150">
        <v>3.1878044151867721E-2</v>
      </c>
      <c r="CP1150">
        <v>3.2176006815480579E-2</v>
      </c>
      <c r="CQ1150">
        <v>3.2065428310892992E-2</v>
      </c>
      <c r="CR1150">
        <v>3.1641457218992065E-2</v>
      </c>
      <c r="CS1150">
        <v>3.0778414592661164E-2</v>
      </c>
      <c r="CT1150">
        <v>2.9084721293911153E-2</v>
      </c>
      <c r="CU1150">
        <v>0</v>
      </c>
      <c r="CV1150">
        <v>0</v>
      </c>
      <c r="CW1150">
        <v>0</v>
      </c>
      <c r="CX1150">
        <v>0</v>
      </c>
      <c r="CY1150">
        <v>0</v>
      </c>
      <c r="CZ1150">
        <v>0</v>
      </c>
    </row>
    <row r="1151" spans="1:104" x14ac:dyDescent="0.25">
      <c r="A1151" t="s">
        <v>1233</v>
      </c>
      <c r="B1151" t="s">
        <v>24</v>
      </c>
      <c r="C1151" t="s">
        <v>25</v>
      </c>
      <c r="D1151" t="s">
        <v>185</v>
      </c>
      <c r="E1151" t="s">
        <v>182</v>
      </c>
      <c r="F1151">
        <v>2016</v>
      </c>
      <c r="G1151" t="s">
        <v>174</v>
      </c>
      <c r="H1151">
        <v>6</v>
      </c>
      <c r="I1151">
        <v>16.84058842488691</v>
      </c>
      <c r="J1151">
        <v>16.147727573569689</v>
      </c>
      <c r="K1151">
        <v>15.738535743635168</v>
      </c>
      <c r="L1151">
        <v>15.657672049262828</v>
      </c>
      <c r="M1151">
        <v>16.189571458869917</v>
      </c>
      <c r="N1151">
        <v>17.582585747789039</v>
      </c>
      <c r="O1151">
        <v>19.660971091679624</v>
      </c>
      <c r="P1151">
        <v>22.467596964473987</v>
      </c>
      <c r="Q1151">
        <v>25.666325318289704</v>
      </c>
      <c r="R1151">
        <v>28.393556428279947</v>
      </c>
      <c r="S1151">
        <v>30.514362130472229</v>
      </c>
      <c r="T1151">
        <v>31.840549003866311</v>
      </c>
      <c r="U1151">
        <v>32.306468534456236</v>
      </c>
      <c r="V1151">
        <v>32.571984870428388</v>
      </c>
      <c r="W1151">
        <v>32.382414424095259</v>
      </c>
      <c r="X1151">
        <v>31.622393335176643</v>
      </c>
      <c r="Y1151">
        <v>30.379816106526377</v>
      </c>
      <c r="Z1151">
        <v>28.617933234114609</v>
      </c>
      <c r="AA1151">
        <v>26.252585537378955</v>
      </c>
      <c r="AB1151">
        <v>25.085154467178938</v>
      </c>
      <c r="AC1151">
        <v>24.634178584224639</v>
      </c>
      <c r="AD1151">
        <v>22.8768168737823</v>
      </c>
      <c r="AE1151">
        <v>20.460246657418502</v>
      </c>
      <c r="AF1151">
        <v>18.471089228544766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0.29308965601819387</v>
      </c>
      <c r="AS1151">
        <v>0.29737841368751178</v>
      </c>
      <c r="AT1151">
        <v>0.29982246342448565</v>
      </c>
      <c r="AU1151">
        <v>0.29807747888576797</v>
      </c>
      <c r="AV1151">
        <v>0.29108154909379685</v>
      </c>
      <c r="AW1151">
        <v>0.27964372991395586</v>
      </c>
      <c r="AX1151">
        <v>0.26342574762366877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65.249998493542833</v>
      </c>
      <c r="BF1151">
        <v>62.5</v>
      </c>
      <c r="BG1151">
        <v>61.499998370062741</v>
      </c>
      <c r="BH1151">
        <v>61.499998370062741</v>
      </c>
      <c r="BI1151">
        <v>61.250000419832325</v>
      </c>
      <c r="BJ1151">
        <v>60.500000938448729</v>
      </c>
      <c r="BK1151">
        <v>61.999999160335349</v>
      </c>
      <c r="BL1151">
        <v>70.7500009137527</v>
      </c>
      <c r="BM1151">
        <v>76.249998641718946</v>
      </c>
      <c r="BN1151">
        <v>80.000001136016877</v>
      </c>
      <c r="BO1151">
        <v>85.000001580545231</v>
      </c>
      <c r="BP1151">
        <v>87.750001160712898</v>
      </c>
      <c r="BQ1151">
        <v>89.49999827127867</v>
      </c>
      <c r="BR1151">
        <v>89.99999871580701</v>
      </c>
      <c r="BS1151">
        <v>87.499998765199038</v>
      </c>
      <c r="BT1151">
        <v>87.499998765199038</v>
      </c>
      <c r="BU1151">
        <v>87.250000123480092</v>
      </c>
      <c r="BV1151">
        <v>84.749999777735823</v>
      </c>
      <c r="BW1151">
        <v>82.500000691488538</v>
      </c>
      <c r="BX1151">
        <v>79.749998147798564</v>
      </c>
      <c r="BY1151">
        <v>76.000001382977075</v>
      </c>
      <c r="BZ1151">
        <v>72.2500009137527</v>
      </c>
      <c r="CA1151">
        <v>70.49999871580701</v>
      </c>
      <c r="CB1151">
        <v>67.999999160335349</v>
      </c>
      <c r="CC1151">
        <v>0</v>
      </c>
      <c r="CD1151">
        <v>0</v>
      </c>
      <c r="CE1151">
        <v>0</v>
      </c>
      <c r="CF1151">
        <v>0</v>
      </c>
      <c r="CG1151">
        <v>0</v>
      </c>
      <c r="CH1151">
        <v>0</v>
      </c>
      <c r="CI1151">
        <v>0</v>
      </c>
      <c r="CJ1151">
        <v>0</v>
      </c>
      <c r="CK1151">
        <v>0</v>
      </c>
      <c r="CL1151">
        <v>0</v>
      </c>
      <c r="CM1151">
        <v>0</v>
      </c>
      <c r="CN1151">
        <v>3.1378663654431718E-2</v>
      </c>
      <c r="CO1151">
        <v>3.1889415992074711E-2</v>
      </c>
      <c r="CP1151">
        <v>3.2084212093792204E-2</v>
      </c>
      <c r="CQ1151">
        <v>3.1984583203850656E-2</v>
      </c>
      <c r="CR1151">
        <v>3.1602309217796262E-2</v>
      </c>
      <c r="CS1151">
        <v>3.090087579051615E-2</v>
      </c>
      <c r="CT1151">
        <v>2.9455908337686309E-2</v>
      </c>
      <c r="CU1151">
        <v>0</v>
      </c>
      <c r="CV1151">
        <v>0</v>
      </c>
      <c r="CW1151">
        <v>0</v>
      </c>
      <c r="CX1151">
        <v>0</v>
      </c>
      <c r="CY1151">
        <v>0</v>
      </c>
      <c r="CZ1151">
        <v>0</v>
      </c>
    </row>
    <row r="1152" spans="1:104" x14ac:dyDescent="0.25">
      <c r="A1152" t="s">
        <v>1234</v>
      </c>
      <c r="B1152" t="s">
        <v>24</v>
      </c>
      <c r="C1152" t="s">
        <v>25</v>
      </c>
      <c r="D1152" t="s">
        <v>185</v>
      </c>
      <c r="E1152" t="s">
        <v>182</v>
      </c>
      <c r="F1152">
        <v>2016</v>
      </c>
      <c r="G1152" t="s">
        <v>175</v>
      </c>
      <c r="H1152">
        <v>7</v>
      </c>
      <c r="I1152">
        <v>17.817584441122662</v>
      </c>
      <c r="J1152">
        <v>17.05344580962392</v>
      </c>
      <c r="K1152">
        <v>16.609918171963123</v>
      </c>
      <c r="L1152">
        <v>16.52240904431444</v>
      </c>
      <c r="M1152">
        <v>17.091334936154368</v>
      </c>
      <c r="N1152">
        <v>18.706261479327111</v>
      </c>
      <c r="O1152">
        <v>21.01499336689621</v>
      </c>
      <c r="P1152">
        <v>23.963544304510215</v>
      </c>
      <c r="Q1152">
        <v>27.286732945348994</v>
      </c>
      <c r="R1152">
        <v>30.102397017847021</v>
      </c>
      <c r="S1152">
        <v>32.335813813846748</v>
      </c>
      <c r="T1152">
        <v>33.780370201230077</v>
      </c>
      <c r="U1152">
        <v>34.352380014637831</v>
      </c>
      <c r="V1152">
        <v>34.704871000837784</v>
      </c>
      <c r="W1152">
        <v>34.608920372526612</v>
      </c>
      <c r="X1152">
        <v>34.0457898769832</v>
      </c>
      <c r="Y1152">
        <v>32.824532227761701</v>
      </c>
      <c r="Z1152">
        <v>30.888630646732434</v>
      </c>
      <c r="AA1152">
        <v>28.064256066009101</v>
      </c>
      <c r="AB1152">
        <v>26.636191741967298</v>
      </c>
      <c r="AC1152">
        <v>26.121549546289675</v>
      </c>
      <c r="AD1152">
        <v>24.265113333983333</v>
      </c>
      <c r="AE1152">
        <v>21.719277053180111</v>
      </c>
      <c r="AF1152">
        <v>19.627944037141233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0.31094556570056703</v>
      </c>
      <c r="AS1152">
        <v>0.31621085007995092</v>
      </c>
      <c r="AT1152">
        <v>0.31945550819671992</v>
      </c>
      <c r="AU1152">
        <v>0.3185722860376104</v>
      </c>
      <c r="AV1152">
        <v>0.31338873747476559</v>
      </c>
      <c r="AW1152">
        <v>0.30214714668924181</v>
      </c>
      <c r="AX1152">
        <v>0.28432733785992226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71.000000148176113</v>
      </c>
      <c r="BF1152">
        <v>71.500000592704467</v>
      </c>
      <c r="BG1152">
        <v>71.000000148176113</v>
      </c>
      <c r="BH1152">
        <v>70.7500009137527</v>
      </c>
      <c r="BI1152">
        <v>70.000001382977075</v>
      </c>
      <c r="BJ1152">
        <v>70.000001382977075</v>
      </c>
      <c r="BK1152">
        <v>69.50000054331241</v>
      </c>
      <c r="BL1152">
        <v>72.750000963144757</v>
      </c>
      <c r="BM1152">
        <v>76.750000716184559</v>
      </c>
      <c r="BN1152">
        <v>81.250000321048248</v>
      </c>
      <c r="BO1152">
        <v>86.499999851823887</v>
      </c>
      <c r="BP1152">
        <v>91.750000123480106</v>
      </c>
      <c r="BQ1152">
        <v>91.999998172494585</v>
      </c>
      <c r="BR1152">
        <v>92.250001555849209</v>
      </c>
      <c r="BS1152">
        <v>92.500000246960184</v>
      </c>
      <c r="BT1152">
        <v>91.750000123480106</v>
      </c>
      <c r="BU1152">
        <v>87.750001160712898</v>
      </c>
      <c r="BV1152">
        <v>85.000001580545231</v>
      </c>
      <c r="BW1152">
        <v>83.750001061928828</v>
      </c>
      <c r="BX1152">
        <v>81.499999160335349</v>
      </c>
      <c r="BY1152">
        <v>78.249999333207469</v>
      </c>
      <c r="BZ1152">
        <v>74.999999506079618</v>
      </c>
      <c r="CA1152">
        <v>73.749999135639328</v>
      </c>
      <c r="CB1152">
        <v>72.750000963144757</v>
      </c>
      <c r="CC1152">
        <v>0</v>
      </c>
      <c r="CD1152">
        <v>0</v>
      </c>
      <c r="CE1152">
        <v>0</v>
      </c>
      <c r="CF1152">
        <v>0</v>
      </c>
      <c r="CG1152">
        <v>0</v>
      </c>
      <c r="CH1152">
        <v>0</v>
      </c>
      <c r="CI1152">
        <v>0</v>
      </c>
      <c r="CJ1152">
        <v>0</v>
      </c>
      <c r="CK1152">
        <v>0</v>
      </c>
      <c r="CL1152">
        <v>0</v>
      </c>
      <c r="CM1152">
        <v>0</v>
      </c>
      <c r="CN1152">
        <v>3.3493563200589417E-2</v>
      </c>
      <c r="CO1152">
        <v>3.4099581346084339E-2</v>
      </c>
      <c r="CP1152">
        <v>3.4403339222362925E-2</v>
      </c>
      <c r="CQ1152">
        <v>3.4384136254114003E-2</v>
      </c>
      <c r="CR1152">
        <v>3.4119725117796908E-2</v>
      </c>
      <c r="CS1152">
        <v>3.3404739727457541E-2</v>
      </c>
      <c r="CT1152">
        <v>3.1747304769664322E-2</v>
      </c>
      <c r="CU1152">
        <v>0</v>
      </c>
      <c r="CV1152">
        <v>0</v>
      </c>
      <c r="CW1152">
        <v>0</v>
      </c>
      <c r="CX1152">
        <v>0</v>
      </c>
      <c r="CY1152">
        <v>0</v>
      </c>
      <c r="CZ1152">
        <v>0</v>
      </c>
    </row>
    <row r="1153" spans="1:104" x14ac:dyDescent="0.25">
      <c r="A1153" t="s">
        <v>1235</v>
      </c>
      <c r="B1153" t="s">
        <v>24</v>
      </c>
      <c r="C1153" t="s">
        <v>25</v>
      </c>
      <c r="D1153" t="s">
        <v>185</v>
      </c>
      <c r="E1153" t="s">
        <v>182</v>
      </c>
      <c r="F1153">
        <v>2016</v>
      </c>
      <c r="G1153" t="s">
        <v>176</v>
      </c>
      <c r="H1153">
        <v>8</v>
      </c>
      <c r="I1153">
        <v>18.145729498920733</v>
      </c>
      <c r="J1153">
        <v>17.342342385560375</v>
      </c>
      <c r="K1153">
        <v>16.88936245152048</v>
      </c>
      <c r="L1153">
        <v>16.799841493540164</v>
      </c>
      <c r="M1153">
        <v>17.41641004415747</v>
      </c>
      <c r="N1153">
        <v>19.160710381979253</v>
      </c>
      <c r="O1153">
        <v>21.857920702366641</v>
      </c>
      <c r="P1153">
        <v>24.98531220312298</v>
      </c>
      <c r="Q1153">
        <v>28.635175636606572</v>
      </c>
      <c r="R1153">
        <v>31.631636240183212</v>
      </c>
      <c r="S1153">
        <v>34.078362074066526</v>
      </c>
      <c r="T1153">
        <v>35.585886765887373</v>
      </c>
      <c r="U1153">
        <v>36.177007951821821</v>
      </c>
      <c r="V1153">
        <v>36.530893238220074</v>
      </c>
      <c r="W1153">
        <v>36.378097683424492</v>
      </c>
      <c r="X1153">
        <v>35.671023921156866</v>
      </c>
      <c r="Y1153">
        <v>34.294617569301231</v>
      </c>
      <c r="Z1153">
        <v>32.224889396408543</v>
      </c>
      <c r="AA1153">
        <v>29.172581955962258</v>
      </c>
      <c r="AB1153">
        <v>27.884038076223572</v>
      </c>
      <c r="AC1153">
        <v>26.913852542934276</v>
      </c>
      <c r="AD1153">
        <v>24.775524237216523</v>
      </c>
      <c r="AE1153">
        <v>22.100124823559291</v>
      </c>
      <c r="AF1153">
        <v>19.976735423841479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0.32756517587773232</v>
      </c>
      <c r="AS1153">
        <v>0.33300641235147566</v>
      </c>
      <c r="AT1153">
        <v>0.33626388336109664</v>
      </c>
      <c r="AU1153">
        <v>0.33485742394271278</v>
      </c>
      <c r="AV1153">
        <v>0.32834887549130881</v>
      </c>
      <c r="AW1153">
        <v>0.31567916996559175</v>
      </c>
      <c r="AX1153">
        <v>0.29662748627018637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72.999999604863703</v>
      </c>
      <c r="BF1153">
        <v>72.199997698331018</v>
      </c>
      <c r="BG1153">
        <v>71.599999219605792</v>
      </c>
      <c r="BH1153">
        <v>70.400001076746435</v>
      </c>
      <c r="BI1153">
        <v>70.400001076746435</v>
      </c>
      <c r="BJ1153">
        <v>70.199997846507131</v>
      </c>
      <c r="BK1153">
        <v>69.400002706683694</v>
      </c>
      <c r="BL1153">
        <v>72.400000138297713</v>
      </c>
      <c r="BM1153">
        <v>79.400001274314576</v>
      </c>
      <c r="BN1153">
        <v>83.999999506079618</v>
      </c>
      <c r="BO1153">
        <v>89.599999812310259</v>
      </c>
      <c r="BP1153">
        <v>91.199996858666367</v>
      </c>
      <c r="BQ1153">
        <v>93.000000493920396</v>
      </c>
      <c r="BR1153">
        <v>91.399999496201218</v>
      </c>
      <c r="BS1153">
        <v>91.80000254862918</v>
      </c>
      <c r="BT1153">
        <v>91.599999911094329</v>
      </c>
      <c r="BU1153">
        <v>90.199996364745971</v>
      </c>
      <c r="BV1153">
        <v>89.800003042549562</v>
      </c>
      <c r="BW1153">
        <v>85.599996750003882</v>
      </c>
      <c r="BX1153">
        <v>82.400002064587198</v>
      </c>
      <c r="BY1153">
        <v>78.19999671049024</v>
      </c>
      <c r="BZ1153">
        <v>76.400000088905671</v>
      </c>
      <c r="CA1153">
        <v>75.199995920217631</v>
      </c>
      <c r="CB1153">
        <v>75.199995920217631</v>
      </c>
      <c r="CC1153">
        <v>0</v>
      </c>
      <c r="CD1153">
        <v>0</v>
      </c>
      <c r="CE1153">
        <v>0</v>
      </c>
      <c r="CF1153">
        <v>0</v>
      </c>
      <c r="CG1153">
        <v>0</v>
      </c>
      <c r="CH1153">
        <v>0</v>
      </c>
      <c r="CI1153">
        <v>0</v>
      </c>
      <c r="CJ1153">
        <v>0</v>
      </c>
      <c r="CK1153">
        <v>0</v>
      </c>
      <c r="CL1153">
        <v>0</v>
      </c>
      <c r="CM1153">
        <v>0</v>
      </c>
      <c r="CN1153">
        <v>3.4738114108819697E-2</v>
      </c>
      <c r="CO1153">
        <v>3.5335847587187719E-2</v>
      </c>
      <c r="CP1153">
        <v>3.5585915437259086E-2</v>
      </c>
      <c r="CQ1153">
        <v>3.5514644321960373E-2</v>
      </c>
      <c r="CR1153">
        <v>3.5202742374984421E-2</v>
      </c>
      <c r="CS1153">
        <v>3.4512867260154623E-2</v>
      </c>
      <c r="CT1153">
        <v>3.2837185630736371E-2</v>
      </c>
      <c r="CU1153">
        <v>0</v>
      </c>
      <c r="CV1153">
        <v>0</v>
      </c>
      <c r="CW1153">
        <v>0</v>
      </c>
      <c r="CX1153">
        <v>0</v>
      </c>
      <c r="CY1153">
        <v>0</v>
      </c>
      <c r="CZ1153">
        <v>0</v>
      </c>
    </row>
    <row r="1154" spans="1:104" x14ac:dyDescent="0.25">
      <c r="A1154" t="s">
        <v>1236</v>
      </c>
      <c r="B1154" t="s">
        <v>24</v>
      </c>
      <c r="C1154" t="s">
        <v>25</v>
      </c>
      <c r="D1154" t="s">
        <v>185</v>
      </c>
      <c r="E1154" t="s">
        <v>182</v>
      </c>
      <c r="F1154">
        <v>2016</v>
      </c>
      <c r="G1154" t="s">
        <v>177</v>
      </c>
      <c r="H1154">
        <v>9</v>
      </c>
      <c r="I1154">
        <v>18.502720420861653</v>
      </c>
      <c r="J1154">
        <v>17.720908367248377</v>
      </c>
      <c r="K1154">
        <v>17.281289269757483</v>
      </c>
      <c r="L1154">
        <v>17.227397215415177</v>
      </c>
      <c r="M1154">
        <v>17.898261192803897</v>
      </c>
      <c r="N1154">
        <v>19.790157455891183</v>
      </c>
      <c r="O1154">
        <v>22.880633470672834</v>
      </c>
      <c r="P1154">
        <v>26.052266766102719</v>
      </c>
      <c r="Q1154">
        <v>30.287688940599061</v>
      </c>
      <c r="R1154">
        <v>33.696993094202767</v>
      </c>
      <c r="S1154">
        <v>36.321150922905055</v>
      </c>
      <c r="T1154">
        <v>37.98800297023962</v>
      </c>
      <c r="U1154">
        <v>38.539456113642785</v>
      </c>
      <c r="V1154">
        <v>38.864237635369996</v>
      </c>
      <c r="W1154">
        <v>38.576649491573178</v>
      </c>
      <c r="X1154">
        <v>37.566116590005286</v>
      </c>
      <c r="Y1154">
        <v>35.781601149609571</v>
      </c>
      <c r="Z1154">
        <v>33.415810332201957</v>
      </c>
      <c r="AA1154">
        <v>30.323471768350551</v>
      </c>
      <c r="AB1154">
        <v>29.484163615967422</v>
      </c>
      <c r="AC1154">
        <v>27.646552240625365</v>
      </c>
      <c r="AD1154">
        <v>25.246431314097901</v>
      </c>
      <c r="AE1154">
        <v>22.443531626067895</v>
      </c>
      <c r="AF1154">
        <v>20.291124836006084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0.3496764758205228</v>
      </c>
      <c r="AS1154">
        <v>0.35475254769381659</v>
      </c>
      <c r="AT1154">
        <v>0.35774213442362429</v>
      </c>
      <c r="AU1154">
        <v>0.35509489934655813</v>
      </c>
      <c r="AV1154">
        <v>0.34579302487671992</v>
      </c>
      <c r="AW1154">
        <v>0.32936673031417341</v>
      </c>
      <c r="AX1154">
        <v>0.30758982961654541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70.49999871580701</v>
      </c>
      <c r="BF1154">
        <v>70.000001382977075</v>
      </c>
      <c r="BG1154">
        <v>70.000001382977075</v>
      </c>
      <c r="BH1154">
        <v>69.750000172872134</v>
      </c>
      <c r="BI1154">
        <v>70.000001382977075</v>
      </c>
      <c r="BJ1154">
        <v>68.750001012536785</v>
      </c>
      <c r="BK1154">
        <v>71.500000592704467</v>
      </c>
      <c r="BL1154">
        <v>72.999999604863703</v>
      </c>
      <c r="BM1154">
        <v>80.750000666792516</v>
      </c>
      <c r="BN1154">
        <v>87.499998765199038</v>
      </c>
      <c r="BO1154">
        <v>96.750000419832318</v>
      </c>
      <c r="BP1154">
        <v>100.00000098784078</v>
      </c>
      <c r="BQ1154">
        <v>101.50000004939204</v>
      </c>
      <c r="BR1154">
        <v>101.0000033586586</v>
      </c>
      <c r="BS1154">
        <v>99.750002197945705</v>
      </c>
      <c r="BT1154">
        <v>98.750000617400488</v>
      </c>
      <c r="BU1154">
        <v>97.249999876519908</v>
      </c>
      <c r="BV1154">
        <v>95.500001629937273</v>
      </c>
      <c r="BW1154">
        <v>92.749998295974677</v>
      </c>
      <c r="BX1154">
        <v>83.999999506079618</v>
      </c>
      <c r="BY1154">
        <v>79.499999506079604</v>
      </c>
      <c r="BZ1154">
        <v>77.250000568008446</v>
      </c>
      <c r="CA1154">
        <v>76.249998641718946</v>
      </c>
      <c r="CB1154">
        <v>74.249999975303993</v>
      </c>
      <c r="CC1154">
        <v>0</v>
      </c>
      <c r="CD1154">
        <v>0</v>
      </c>
      <c r="CE1154">
        <v>0</v>
      </c>
      <c r="CF1154">
        <v>0</v>
      </c>
      <c r="CG1154">
        <v>0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0</v>
      </c>
      <c r="CN1154">
        <v>3.6340214830447887E-2</v>
      </c>
      <c r="CO1154">
        <v>3.6901350967363945E-2</v>
      </c>
      <c r="CP1154">
        <v>3.7114636754232301E-2</v>
      </c>
      <c r="CQ1154">
        <v>3.6927856970970244E-2</v>
      </c>
      <c r="CR1154">
        <v>3.6461523732169335E-2</v>
      </c>
      <c r="CS1154">
        <v>3.5508166869039758E-2</v>
      </c>
      <c r="CT1154">
        <v>3.3567572579155651E-2</v>
      </c>
      <c r="CU1154">
        <v>0</v>
      </c>
      <c r="CV1154">
        <v>0</v>
      </c>
      <c r="CW1154">
        <v>0</v>
      </c>
      <c r="CX1154">
        <v>0</v>
      </c>
      <c r="CY1154">
        <v>0</v>
      </c>
      <c r="CZ1154">
        <v>0</v>
      </c>
    </row>
    <row r="1155" spans="1:104" x14ac:dyDescent="0.25">
      <c r="A1155" t="s">
        <v>1237</v>
      </c>
      <c r="B1155" t="s">
        <v>24</v>
      </c>
      <c r="C1155" t="s">
        <v>25</v>
      </c>
      <c r="D1155" t="s">
        <v>185</v>
      </c>
      <c r="E1155" t="s">
        <v>182</v>
      </c>
      <c r="F1155">
        <v>2016</v>
      </c>
      <c r="G1155" t="s">
        <v>178</v>
      </c>
      <c r="H1155">
        <v>10</v>
      </c>
      <c r="I1155">
        <v>17.284904754615908</v>
      </c>
      <c r="J1155">
        <v>16.565681915371879</v>
      </c>
      <c r="K1155">
        <v>16.156412237410933</v>
      </c>
      <c r="L1155">
        <v>16.078770465961526</v>
      </c>
      <c r="M1155">
        <v>16.639500014521261</v>
      </c>
      <c r="N1155">
        <v>18.274724746813945</v>
      </c>
      <c r="O1155">
        <v>21.206436882803263</v>
      </c>
      <c r="P1155">
        <v>23.574123199944207</v>
      </c>
      <c r="Q1155">
        <v>27.060805871606977</v>
      </c>
      <c r="R1155">
        <v>30.276888704623655</v>
      </c>
      <c r="S1155">
        <v>32.948705553216016</v>
      </c>
      <c r="T1155">
        <v>34.856029975139016</v>
      </c>
      <c r="U1155">
        <v>35.779719572257044</v>
      </c>
      <c r="V1155">
        <v>36.435478365348757</v>
      </c>
      <c r="W1155">
        <v>36.30690687644848</v>
      </c>
      <c r="X1155">
        <v>35.317844360550424</v>
      </c>
      <c r="Y1155">
        <v>33.497481351788963</v>
      </c>
      <c r="Z1155">
        <v>31.075056227896447</v>
      </c>
      <c r="AA1155">
        <v>29.16860869987412</v>
      </c>
      <c r="AB1155">
        <v>27.887762013650182</v>
      </c>
      <c r="AC1155">
        <v>26.001628196195846</v>
      </c>
      <c r="AD1155">
        <v>23.785326482361263</v>
      </c>
      <c r="AE1155">
        <v>21.107763981428988</v>
      </c>
      <c r="AF1155">
        <v>19.022359380619889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0.32084690362222318</v>
      </c>
      <c r="AS1155">
        <v>0.32934940287325465</v>
      </c>
      <c r="AT1155">
        <v>0.33538562066427424</v>
      </c>
      <c r="AU1155">
        <v>0.33420210552363266</v>
      </c>
      <c r="AV1155">
        <v>0.32509789065959754</v>
      </c>
      <c r="AW1155">
        <v>0.3083415849293259</v>
      </c>
      <c r="AX1155">
        <v>0.2860433577304381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68.499998814591081</v>
      </c>
      <c r="BF1155">
        <v>66.499999654255731</v>
      </c>
      <c r="BG1155">
        <v>66.750001950985521</v>
      </c>
      <c r="BH1155">
        <v>66.499999654255731</v>
      </c>
      <c r="BI1155">
        <v>65.000000938448721</v>
      </c>
      <c r="BJ1155">
        <v>64.749998839287102</v>
      </c>
      <c r="BK1155">
        <v>63.99999930851147</v>
      </c>
      <c r="BL1155">
        <v>67.500001432369118</v>
      </c>
      <c r="BM1155">
        <v>76.249998641718946</v>
      </c>
      <c r="BN1155">
        <v>83.750001061928828</v>
      </c>
      <c r="BO1155">
        <v>89.49999827127867</v>
      </c>
      <c r="BP1155">
        <v>91.750000123480106</v>
      </c>
      <c r="BQ1155">
        <v>91.999998172494585</v>
      </c>
      <c r="BR1155">
        <v>92.749998295974677</v>
      </c>
      <c r="BS1155">
        <v>91.500001086624849</v>
      </c>
      <c r="BT1155">
        <v>90.249999925911936</v>
      </c>
      <c r="BU1155">
        <v>90.249999925911936</v>
      </c>
      <c r="BV1155">
        <v>87.750001160712898</v>
      </c>
      <c r="BW1155">
        <v>82.999998370062741</v>
      </c>
      <c r="BX1155">
        <v>79.499999506079604</v>
      </c>
      <c r="BY1155">
        <v>75.499999555471646</v>
      </c>
      <c r="BZ1155">
        <v>72.2500009137527</v>
      </c>
      <c r="CA1155">
        <v>69.750000172872134</v>
      </c>
      <c r="CB1155">
        <v>69.24999834536672</v>
      </c>
      <c r="CC1155">
        <v>0</v>
      </c>
      <c r="CD1155">
        <v>0</v>
      </c>
      <c r="CE1155">
        <v>0</v>
      </c>
      <c r="CF1155">
        <v>0</v>
      </c>
      <c r="CG1155">
        <v>0</v>
      </c>
      <c r="CH1155">
        <v>0</v>
      </c>
      <c r="CI1155">
        <v>0</v>
      </c>
      <c r="CJ1155">
        <v>0</v>
      </c>
      <c r="CK1155">
        <v>0</v>
      </c>
      <c r="CL1155">
        <v>0</v>
      </c>
      <c r="CM1155">
        <v>0</v>
      </c>
      <c r="CN1155">
        <v>3.3633969358933404E-2</v>
      </c>
      <c r="CO1155">
        <v>3.4612431839988848E-2</v>
      </c>
      <c r="CP1155">
        <v>3.5160887090516818E-2</v>
      </c>
      <c r="CQ1155">
        <v>3.5136251350520842E-2</v>
      </c>
      <c r="CR1155">
        <v>3.466025908967172E-2</v>
      </c>
      <c r="CS1155">
        <v>3.3575208851804081E-2</v>
      </c>
      <c r="CT1155">
        <v>3.1526638839061059E-2</v>
      </c>
      <c r="CU1155">
        <v>0</v>
      </c>
      <c r="CV1155">
        <v>0</v>
      </c>
      <c r="CW1155">
        <v>0</v>
      </c>
      <c r="CX1155">
        <v>0</v>
      </c>
      <c r="CY1155">
        <v>0</v>
      </c>
      <c r="CZ1155">
        <v>0</v>
      </c>
    </row>
    <row r="1156" spans="1:104" x14ac:dyDescent="0.25">
      <c r="A1156" t="s">
        <v>1238</v>
      </c>
      <c r="B1156" t="s">
        <v>24</v>
      </c>
      <c r="C1156" t="s">
        <v>25</v>
      </c>
      <c r="D1156" t="s">
        <v>185</v>
      </c>
      <c r="E1156" t="s">
        <v>182</v>
      </c>
      <c r="F1156">
        <v>2016</v>
      </c>
      <c r="G1156" t="s">
        <v>179</v>
      </c>
      <c r="H1156">
        <v>11</v>
      </c>
      <c r="I1156">
        <v>16.041942576766836</v>
      </c>
      <c r="J1156">
        <v>15.494861351115256</v>
      </c>
      <c r="K1156">
        <v>15.186663187738446</v>
      </c>
      <c r="L1156">
        <v>15.190877168273438</v>
      </c>
      <c r="M1156">
        <v>15.754801085172719</v>
      </c>
      <c r="N1156">
        <v>17.336870346590846</v>
      </c>
      <c r="O1156">
        <v>19.480571641719241</v>
      </c>
      <c r="P1156">
        <v>21.707007564588242</v>
      </c>
      <c r="Q1156">
        <v>24.733117455551362</v>
      </c>
      <c r="R1156">
        <v>27.291328825124427</v>
      </c>
      <c r="S1156">
        <v>29.400487007967627</v>
      </c>
      <c r="T1156">
        <v>30.805118057343957</v>
      </c>
      <c r="U1156">
        <v>31.440757769194757</v>
      </c>
      <c r="V1156">
        <v>31.910915470070453</v>
      </c>
      <c r="W1156">
        <v>31.655415431989187</v>
      </c>
      <c r="X1156">
        <v>30.562134715006458</v>
      </c>
      <c r="Y1156">
        <v>29.285009410171146</v>
      </c>
      <c r="Z1156">
        <v>28.743215410829642</v>
      </c>
      <c r="AA1156">
        <v>26.380104580726297</v>
      </c>
      <c r="AB1156">
        <v>24.779865920866644</v>
      </c>
      <c r="AC1156">
        <v>23.232094558785366</v>
      </c>
      <c r="AD1156">
        <v>21.359627580079561</v>
      </c>
      <c r="AE1156">
        <v>19.152565276764829</v>
      </c>
      <c r="AF1156">
        <v>17.40513702141708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0.28355860335868083</v>
      </c>
      <c r="AS1156">
        <v>0.28940961441509477</v>
      </c>
      <c r="AT1156">
        <v>0.29373736372227266</v>
      </c>
      <c r="AU1156">
        <v>0.29138552564093823</v>
      </c>
      <c r="AV1156">
        <v>0.28132194616019007</v>
      </c>
      <c r="AW1156">
        <v>0.26956612319078815</v>
      </c>
      <c r="AX1156">
        <v>0.26457896287110338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63.000000839664658</v>
      </c>
      <c r="BF1156">
        <v>62.200000266717005</v>
      </c>
      <c r="BG1156">
        <v>60.79999978267503</v>
      </c>
      <c r="BH1156">
        <v>61.599999367781912</v>
      </c>
      <c r="BI1156">
        <v>61.200002588142809</v>
      </c>
      <c r="BJ1156">
        <v>60.599998626901332</v>
      </c>
      <c r="BK1156">
        <v>59.799998152737764</v>
      </c>
      <c r="BL1156">
        <v>63.400000632218095</v>
      </c>
      <c r="BM1156">
        <v>71.599999219605792</v>
      </c>
      <c r="BN1156">
        <v>79.199998241643442</v>
      </c>
      <c r="BO1156">
        <v>82.999998370062741</v>
      </c>
      <c r="BP1156">
        <v>86.800002054708798</v>
      </c>
      <c r="BQ1156">
        <v>87.999999259119434</v>
      </c>
      <c r="BR1156">
        <v>88.199996463530056</v>
      </c>
      <c r="BS1156">
        <v>87.999999259119434</v>
      </c>
      <c r="BT1156">
        <v>87.199997895899159</v>
      </c>
      <c r="BU1156">
        <v>83.999999506079618</v>
      </c>
      <c r="BV1156">
        <v>77.800004425526637</v>
      </c>
      <c r="BW1156">
        <v>72.199997698331018</v>
      </c>
      <c r="BX1156">
        <v>67.800002499237138</v>
      </c>
      <c r="BY1156">
        <v>65.999999160335349</v>
      </c>
      <c r="BZ1156">
        <v>62.799999733283002</v>
      </c>
      <c r="CA1156">
        <v>61.999999160335349</v>
      </c>
      <c r="CB1156">
        <v>60.79999978267503</v>
      </c>
      <c r="CC1156">
        <v>0</v>
      </c>
      <c r="CD1156">
        <v>0</v>
      </c>
      <c r="CE1156">
        <v>0</v>
      </c>
      <c r="CF1156">
        <v>0</v>
      </c>
      <c r="CG1156">
        <v>0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0</v>
      </c>
      <c r="CN1156">
        <v>3.0171682727460878E-2</v>
      </c>
      <c r="CO1156">
        <v>3.088193683865775E-2</v>
      </c>
      <c r="CP1156">
        <v>3.1266088228321456E-2</v>
      </c>
      <c r="CQ1156">
        <v>3.1097313703678027E-2</v>
      </c>
      <c r="CR1156">
        <v>3.0347374776382739E-2</v>
      </c>
      <c r="CS1156">
        <v>2.9450060418925502E-2</v>
      </c>
      <c r="CT1156">
        <v>2.8941837889990118E-2</v>
      </c>
      <c r="CU1156">
        <v>0</v>
      </c>
      <c r="CV1156">
        <v>0</v>
      </c>
      <c r="CW1156">
        <v>0</v>
      </c>
      <c r="CX1156">
        <v>0</v>
      </c>
      <c r="CY1156">
        <v>0</v>
      </c>
      <c r="CZ1156">
        <v>0</v>
      </c>
    </row>
    <row r="1157" spans="1:104" x14ac:dyDescent="0.25">
      <c r="A1157" t="s">
        <v>1239</v>
      </c>
      <c r="B1157" t="s">
        <v>24</v>
      </c>
      <c r="C1157" t="s">
        <v>25</v>
      </c>
      <c r="D1157" t="s">
        <v>185</v>
      </c>
      <c r="E1157" t="s">
        <v>182</v>
      </c>
      <c r="F1157">
        <v>2016</v>
      </c>
      <c r="G1157" t="s">
        <v>180</v>
      </c>
      <c r="H1157">
        <v>12</v>
      </c>
      <c r="I1157">
        <v>14.141921088760554</v>
      </c>
      <c r="J1157">
        <v>13.789750409929223</v>
      </c>
      <c r="K1157">
        <v>13.664759714154444</v>
      </c>
      <c r="L1157">
        <v>13.794615037959264</v>
      </c>
      <c r="M1157">
        <v>14.418654622121766</v>
      </c>
      <c r="N1157">
        <v>16.009766281566822</v>
      </c>
      <c r="O1157">
        <v>17.958010797148972</v>
      </c>
      <c r="P1157">
        <v>19.8978544864122</v>
      </c>
      <c r="Q1157">
        <v>21.601446258153018</v>
      </c>
      <c r="R1157">
        <v>22.272745811579846</v>
      </c>
      <c r="S1157">
        <v>22.540606775263957</v>
      </c>
      <c r="T1157">
        <v>22.492121550052559</v>
      </c>
      <c r="U1157">
        <v>22.16350621830945</v>
      </c>
      <c r="V1157">
        <v>21.92176844439479</v>
      </c>
      <c r="W1157">
        <v>21.53312749942236</v>
      </c>
      <c r="X1157">
        <v>20.935624294126033</v>
      </c>
      <c r="Y1157">
        <v>20.71746524208174</v>
      </c>
      <c r="Z1157">
        <v>21.706901853278186</v>
      </c>
      <c r="AA1157">
        <v>21.161211525948257</v>
      </c>
      <c r="AB1157">
        <v>20.109678243962886</v>
      </c>
      <c r="AC1157">
        <v>19.114491535143078</v>
      </c>
      <c r="AD1157">
        <v>17.926350568487543</v>
      </c>
      <c r="AE1157">
        <v>16.397279563085934</v>
      </c>
      <c r="AF1157">
        <v>15.210416485768326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0.20703815128326319</v>
      </c>
      <c r="AS1157">
        <v>0.20401326661043137</v>
      </c>
      <c r="AT1157">
        <v>0.20178808794800679</v>
      </c>
      <c r="AU1157">
        <v>0.19821068792048677</v>
      </c>
      <c r="AV1157">
        <v>0.19271071582390142</v>
      </c>
      <c r="AW1157">
        <v>0.19070257880123101</v>
      </c>
      <c r="AX1157">
        <v>0.19981026268420882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47.24999985182388</v>
      </c>
      <c r="BF1157">
        <v>46.750000172872134</v>
      </c>
      <c r="BG1157">
        <v>45.250000271656212</v>
      </c>
      <c r="BH1157">
        <v>44.999999357903505</v>
      </c>
      <c r="BI1157">
        <v>45.250000271656212</v>
      </c>
      <c r="BJ1157">
        <v>45.250000271656212</v>
      </c>
      <c r="BK1157">
        <v>44.249999950607958</v>
      </c>
      <c r="BL1157">
        <v>45.250000271656212</v>
      </c>
      <c r="BM1157">
        <v>47.750000814968637</v>
      </c>
      <c r="BN1157">
        <v>50.750000024696021</v>
      </c>
      <c r="BO1157">
        <v>52.999998814591081</v>
      </c>
      <c r="BP1157">
        <v>53.250000568008439</v>
      </c>
      <c r="BQ1157">
        <v>54.000000345744269</v>
      </c>
      <c r="BR1157">
        <v>54.999998814591073</v>
      </c>
      <c r="BS1157">
        <v>55.999999456687576</v>
      </c>
      <c r="BT1157">
        <v>54.999998814591073</v>
      </c>
      <c r="BU1157">
        <v>54.249998987463215</v>
      </c>
      <c r="BV1157">
        <v>50.750000024696021</v>
      </c>
      <c r="BW1157">
        <v>49.249999135639328</v>
      </c>
      <c r="BX1157">
        <v>48.499999827127866</v>
      </c>
      <c r="BY1157">
        <v>46.500000246960198</v>
      </c>
      <c r="BZ1157">
        <v>47.750000814968637</v>
      </c>
      <c r="CA1157">
        <v>45.999999086247293</v>
      </c>
      <c r="CB1157">
        <v>45.250000271656212</v>
      </c>
      <c r="CC1157">
        <v>0</v>
      </c>
      <c r="CD1157">
        <v>0</v>
      </c>
      <c r="CE1157">
        <v>0</v>
      </c>
      <c r="CF1157">
        <v>0</v>
      </c>
      <c r="CG1157">
        <v>0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0</v>
      </c>
      <c r="CN1157">
        <v>2.0850095628951459E-2</v>
      </c>
      <c r="CO1157">
        <v>2.0641875322297644E-2</v>
      </c>
      <c r="CP1157">
        <v>2.0458723285129116E-2</v>
      </c>
      <c r="CQ1157">
        <v>2.0231993898324165E-2</v>
      </c>
      <c r="CR1157">
        <v>1.9875085513695295E-2</v>
      </c>
      <c r="CS1157">
        <v>1.9849745961399497E-2</v>
      </c>
      <c r="CT1157">
        <v>2.0702620085822559E-2</v>
      </c>
      <c r="CU1157">
        <v>0</v>
      </c>
      <c r="CV1157">
        <v>0</v>
      </c>
      <c r="CW1157">
        <v>0</v>
      </c>
      <c r="CX1157">
        <v>0</v>
      </c>
      <c r="CY1157">
        <v>0</v>
      </c>
      <c r="CZ1157">
        <v>0</v>
      </c>
    </row>
    <row r="1158" spans="1:104" x14ac:dyDescent="0.25">
      <c r="A1158" t="s">
        <v>1240</v>
      </c>
      <c r="B1158" t="s">
        <v>24</v>
      </c>
      <c r="C1158" t="s">
        <v>25</v>
      </c>
      <c r="D1158" t="s">
        <v>185</v>
      </c>
      <c r="E1158" t="s">
        <v>182</v>
      </c>
      <c r="F1158">
        <v>2016</v>
      </c>
      <c r="G1158" t="s">
        <v>181</v>
      </c>
      <c r="H1158">
        <v>8</v>
      </c>
      <c r="I1158">
        <v>18.090830359438705</v>
      </c>
      <c r="J1158">
        <v>17.294854206556913</v>
      </c>
      <c r="K1158">
        <v>16.844669658144863</v>
      </c>
      <c r="L1158">
        <v>16.755535760872991</v>
      </c>
      <c r="M1158">
        <v>17.367730263707056</v>
      </c>
      <c r="N1158">
        <v>19.100008375654902</v>
      </c>
      <c r="O1158">
        <v>21.785089943889659</v>
      </c>
      <c r="P1158">
        <v>24.852409835080973</v>
      </c>
      <c r="Q1158">
        <v>28.413670385096879</v>
      </c>
      <c r="R1158">
        <v>31.331537216555141</v>
      </c>
      <c r="S1158">
        <v>33.704752805690042</v>
      </c>
      <c r="T1158">
        <v>35.165149442032956</v>
      </c>
      <c r="U1158">
        <v>35.755537489594332</v>
      </c>
      <c r="V1158">
        <v>36.12821897792265</v>
      </c>
      <c r="W1158">
        <v>35.997385395406475</v>
      </c>
      <c r="X1158">
        <v>35.302277743483238</v>
      </c>
      <c r="Y1158">
        <v>33.946838262510582</v>
      </c>
      <c r="Z1158">
        <v>31.904389929793172</v>
      </c>
      <c r="AA1158">
        <v>28.920095412576142</v>
      </c>
      <c r="AB1158">
        <v>27.666868717147501</v>
      </c>
      <c r="AC1158">
        <v>26.731336749089134</v>
      </c>
      <c r="AD1158">
        <v>24.626815898289543</v>
      </c>
      <c r="AE1158">
        <v>21.981110101373208</v>
      </c>
      <c r="AF1158">
        <v>19.877286024058467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0.32369233843404294</v>
      </c>
      <c r="AS1158">
        <v>0.32912679228117775</v>
      </c>
      <c r="AT1158">
        <v>0.33255730694655683</v>
      </c>
      <c r="AU1158">
        <v>0.33135299881893143</v>
      </c>
      <c r="AV1158">
        <v>0.32495458380851561</v>
      </c>
      <c r="AW1158">
        <v>0.3124778804702053</v>
      </c>
      <c r="AX1158">
        <v>0.29367732615617004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69.937498771373043</v>
      </c>
      <c r="BF1158">
        <v>69.05000207940482</v>
      </c>
      <c r="BG1158">
        <v>68.525000521086014</v>
      </c>
      <c r="BH1158">
        <v>68.100000158054527</v>
      </c>
      <c r="BI1158">
        <v>67.912497805758704</v>
      </c>
      <c r="BJ1158">
        <v>67.362504567528745</v>
      </c>
      <c r="BK1158">
        <v>68.100000158054527</v>
      </c>
      <c r="BL1158">
        <v>72.224999602394092</v>
      </c>
      <c r="BM1158">
        <v>78.287497274794276</v>
      </c>
      <c r="BN1158">
        <v>83.187500327222267</v>
      </c>
      <c r="BO1158">
        <v>89.462501070572443</v>
      </c>
      <c r="BP1158">
        <v>92.675001375568257</v>
      </c>
      <c r="BQ1158">
        <v>93.999999456687576</v>
      </c>
      <c r="BR1158">
        <v>93.662499015863645</v>
      </c>
      <c r="BS1158">
        <v>92.887498420689582</v>
      </c>
      <c r="BT1158">
        <v>92.400002015195156</v>
      </c>
      <c r="BU1158">
        <v>90.612502616543225</v>
      </c>
      <c r="BV1158">
        <v>88.762495815259555</v>
      </c>
      <c r="BW1158">
        <v>86.149999817249451</v>
      </c>
      <c r="BX1158">
        <v>81.91249983083226</v>
      </c>
      <c r="BY1158">
        <v>77.987502826459391</v>
      </c>
      <c r="BZ1158">
        <v>75.224996836439942</v>
      </c>
      <c r="CA1158">
        <v>73.925004215610471</v>
      </c>
      <c r="CB1158">
        <v>72.550004697182843</v>
      </c>
      <c r="CC1158">
        <v>0</v>
      </c>
      <c r="CD1158">
        <v>0</v>
      </c>
      <c r="CE1158">
        <v>0</v>
      </c>
      <c r="CF1158">
        <v>0</v>
      </c>
      <c r="CG1158">
        <v>0</v>
      </c>
      <c r="CH1158">
        <v>0</v>
      </c>
      <c r="CI1158">
        <v>0</v>
      </c>
      <c r="CJ1158">
        <v>0</v>
      </c>
      <c r="CK1158">
        <v>0</v>
      </c>
      <c r="CL1158">
        <v>0</v>
      </c>
      <c r="CM1158">
        <v>0</v>
      </c>
      <c r="CN1158">
        <v>3.4391144785110933E-2</v>
      </c>
      <c r="CO1158">
        <v>3.4993059767291182E-2</v>
      </c>
      <c r="CP1158">
        <v>3.5263735710742393E-2</v>
      </c>
      <c r="CQ1158">
        <v>3.521367251420908E-2</v>
      </c>
      <c r="CR1158">
        <v>3.4904863670853888E-2</v>
      </c>
      <c r="CS1158">
        <v>3.421894578313802E-2</v>
      </c>
      <c r="CT1158">
        <v>3.2560556217528056E-2</v>
      </c>
      <c r="CU1158">
        <v>0</v>
      </c>
      <c r="CV1158">
        <v>0</v>
      </c>
      <c r="CW1158">
        <v>0</v>
      </c>
      <c r="CX1158">
        <v>0</v>
      </c>
      <c r="CY1158">
        <v>0</v>
      </c>
      <c r="CZ1158">
        <v>0</v>
      </c>
    </row>
    <row r="1159" spans="1:104" x14ac:dyDescent="0.25">
      <c r="A1159" t="s">
        <v>1241</v>
      </c>
      <c r="B1159" t="s">
        <v>24</v>
      </c>
      <c r="C1159" t="s">
        <v>25</v>
      </c>
      <c r="D1159" t="s">
        <v>185</v>
      </c>
      <c r="E1159" t="s">
        <v>182</v>
      </c>
      <c r="F1159">
        <v>2017</v>
      </c>
      <c r="G1159" t="s">
        <v>169</v>
      </c>
      <c r="H1159">
        <v>1</v>
      </c>
      <c r="I1159">
        <v>13.921125636496408</v>
      </c>
      <c r="J1159">
        <v>13.582481817875003</v>
      </c>
      <c r="K1159">
        <v>13.503842614040703</v>
      </c>
      <c r="L1159">
        <v>13.661359360069847</v>
      </c>
      <c r="M1159">
        <v>14.344703841628704</v>
      </c>
      <c r="N1159">
        <v>15.99604771973106</v>
      </c>
      <c r="O1159">
        <v>18.65352104705245</v>
      </c>
      <c r="P1159">
        <v>20.547793079433827</v>
      </c>
      <c r="Q1159">
        <v>21.949501952130891</v>
      </c>
      <c r="R1159">
        <v>22.12395006484336</v>
      </c>
      <c r="S1159">
        <v>21.943810937187244</v>
      </c>
      <c r="T1159">
        <v>21.639100187280171</v>
      </c>
      <c r="U1159">
        <v>21.10653087112307</v>
      </c>
      <c r="V1159">
        <v>20.700551476688638</v>
      </c>
      <c r="W1159">
        <v>20.265236176854913</v>
      </c>
      <c r="X1159">
        <v>19.842078948755045</v>
      </c>
      <c r="Y1159">
        <v>19.836225133668368</v>
      </c>
      <c r="Z1159">
        <v>21.11334064108685</v>
      </c>
      <c r="AA1159">
        <v>20.83518176439544</v>
      </c>
      <c r="AB1159">
        <v>19.863037171076488</v>
      </c>
      <c r="AC1159">
        <v>18.904822067959536</v>
      </c>
      <c r="AD1159">
        <v>17.748644999470262</v>
      </c>
      <c r="AE1159">
        <v>16.19919246798943</v>
      </c>
      <c r="AF1159">
        <v>15.051440467335443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0.19918615290094585</v>
      </c>
      <c r="AS1159">
        <v>0.19428389586958894</v>
      </c>
      <c r="AT1159">
        <v>0.1905468841569129</v>
      </c>
      <c r="AU1159">
        <v>0.18653984774820742</v>
      </c>
      <c r="AV1159">
        <v>0.18264472296057582</v>
      </c>
      <c r="AW1159">
        <v>0.18259083429239989</v>
      </c>
      <c r="AX1159">
        <v>0.19434658368003763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41.99999873011334</v>
      </c>
      <c r="BF1159">
        <v>40.999999558818722</v>
      </c>
      <c r="BG1159">
        <v>40.000000249516944</v>
      </c>
      <c r="BH1159">
        <v>39.499999960033129</v>
      </c>
      <c r="BI1159">
        <v>38.999999532542155</v>
      </c>
      <c r="BJ1159">
        <v>38.250000133370122</v>
      </c>
      <c r="BK1159">
        <v>38.250000133370122</v>
      </c>
      <c r="BL1159">
        <v>38.250000133370122</v>
      </c>
      <c r="BM1159">
        <v>45.74999945216679</v>
      </c>
      <c r="BN1159">
        <v>51.250000290367062</v>
      </c>
      <c r="BO1159">
        <v>55.249999349268649</v>
      </c>
      <c r="BP1159">
        <v>57.000001149102793</v>
      </c>
      <c r="BQ1159">
        <v>57.999998526304374</v>
      </c>
      <c r="BR1159">
        <v>58.249999209274193</v>
      </c>
      <c r="BS1159">
        <v>57.999998526304374</v>
      </c>
      <c r="BT1159">
        <v>56.25000070107636</v>
      </c>
      <c r="BU1159">
        <v>54.750000246646394</v>
      </c>
      <c r="BV1159">
        <v>52.249999930886013</v>
      </c>
      <c r="BW1159">
        <v>50.499999676732038</v>
      </c>
      <c r="BX1159">
        <v>47.499999816726493</v>
      </c>
      <c r="BY1159">
        <v>45.999999776318006</v>
      </c>
      <c r="BZ1159">
        <v>45.249999245487267</v>
      </c>
      <c r="CA1159">
        <v>46.750001052387375</v>
      </c>
      <c r="CB1159">
        <v>46.250000072867778</v>
      </c>
      <c r="CC1159">
        <v>0</v>
      </c>
      <c r="CD1159">
        <v>0</v>
      </c>
      <c r="CE1159">
        <v>0</v>
      </c>
      <c r="CF1159">
        <v>0</v>
      </c>
      <c r="CG1159">
        <v>0</v>
      </c>
      <c r="CH1159">
        <v>0</v>
      </c>
      <c r="CI1159">
        <v>0</v>
      </c>
      <c r="CJ1159">
        <v>0</v>
      </c>
      <c r="CK1159">
        <v>0</v>
      </c>
      <c r="CL1159">
        <v>0</v>
      </c>
      <c r="CM1159">
        <v>0</v>
      </c>
      <c r="CN1159">
        <v>1.9495234992416649E-2</v>
      </c>
      <c r="CO1159">
        <v>1.908243870634662E-2</v>
      </c>
      <c r="CP1159">
        <v>1.8729214814922478E-2</v>
      </c>
      <c r="CQ1159">
        <v>1.8451498501598815E-2</v>
      </c>
      <c r="CR1159">
        <v>1.83052289655351E-2</v>
      </c>
      <c r="CS1159">
        <v>1.8560009315464556E-2</v>
      </c>
      <c r="CT1159">
        <v>1.9735965378960083E-2</v>
      </c>
      <c r="CU1159">
        <v>0</v>
      </c>
      <c r="CV1159">
        <v>0</v>
      </c>
      <c r="CW1159">
        <v>0</v>
      </c>
      <c r="CX1159">
        <v>0</v>
      </c>
      <c r="CY1159">
        <v>0</v>
      </c>
      <c r="CZ1159">
        <v>0</v>
      </c>
    </row>
    <row r="1160" spans="1:104" x14ac:dyDescent="0.25">
      <c r="A1160" t="s">
        <v>1242</v>
      </c>
      <c r="B1160" t="s">
        <v>24</v>
      </c>
      <c r="C1160" t="s">
        <v>25</v>
      </c>
      <c r="D1160" t="s">
        <v>185</v>
      </c>
      <c r="E1160" t="s">
        <v>182</v>
      </c>
      <c r="F1160">
        <v>2017</v>
      </c>
      <c r="G1160" t="s">
        <v>170</v>
      </c>
      <c r="H1160">
        <v>2</v>
      </c>
      <c r="I1160">
        <v>14.570088043054861</v>
      </c>
      <c r="J1160">
        <v>14.155573775390488</v>
      </c>
      <c r="K1160">
        <v>14.011412520194963</v>
      </c>
      <c r="L1160">
        <v>14.103969987349014</v>
      </c>
      <c r="M1160">
        <v>14.71679371550727</v>
      </c>
      <c r="N1160">
        <v>16.327658645317221</v>
      </c>
      <c r="O1160">
        <v>18.737122815751999</v>
      </c>
      <c r="P1160">
        <v>20.48963384101793</v>
      </c>
      <c r="Q1160">
        <v>22.162656476809659</v>
      </c>
      <c r="R1160">
        <v>22.986448358158526</v>
      </c>
      <c r="S1160">
        <v>23.468419675535731</v>
      </c>
      <c r="T1160">
        <v>23.687928477555818</v>
      </c>
      <c r="U1160">
        <v>23.653543697615138</v>
      </c>
      <c r="V1160">
        <v>23.689244258493979</v>
      </c>
      <c r="W1160">
        <v>23.484052670883781</v>
      </c>
      <c r="X1160">
        <v>22.880321965201833</v>
      </c>
      <c r="Y1160">
        <v>22.245430126661855</v>
      </c>
      <c r="Z1160">
        <v>22.448454442974466</v>
      </c>
      <c r="AA1160">
        <v>22.378256515916071</v>
      </c>
      <c r="AB1160">
        <v>21.24845465768048</v>
      </c>
      <c r="AC1160">
        <v>20.167518746298256</v>
      </c>
      <c r="AD1160">
        <v>18.789486167585466</v>
      </c>
      <c r="AE1160">
        <v>17.02713528721149</v>
      </c>
      <c r="AF1160">
        <v>15.694236921119341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0.21804545196942174</v>
      </c>
      <c r="AS1160">
        <v>0.21772895066774089</v>
      </c>
      <c r="AT1160">
        <v>0.21805756802746423</v>
      </c>
      <c r="AU1160">
        <v>0.21616879592790422</v>
      </c>
      <c r="AV1160">
        <v>0.21061149849090069</v>
      </c>
      <c r="AW1160">
        <v>0.20476737700538084</v>
      </c>
      <c r="AX1160">
        <v>0.20663619596545685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52.249999930886013</v>
      </c>
      <c r="BF1160">
        <v>51.750001049075209</v>
      </c>
      <c r="BG1160">
        <v>51.750001049075209</v>
      </c>
      <c r="BH1160">
        <v>50.749999228043166</v>
      </c>
      <c r="BI1160">
        <v>51.50000039370682</v>
      </c>
      <c r="BJ1160">
        <v>50.749999228043166</v>
      </c>
      <c r="BK1160">
        <v>51.50000039370682</v>
      </c>
      <c r="BL1160">
        <v>51.999999054706173</v>
      </c>
      <c r="BM1160">
        <v>52.249999930886013</v>
      </c>
      <c r="BN1160">
        <v>53.749999529671605</v>
      </c>
      <c r="BO1160">
        <v>54.500000032900907</v>
      </c>
      <c r="BP1160">
        <v>55.000000902014783</v>
      </c>
      <c r="BQ1160">
        <v>55.749999776759623</v>
      </c>
      <c r="BR1160">
        <v>53.999999715815662</v>
      </c>
      <c r="BS1160">
        <v>53.250000427049343</v>
      </c>
      <c r="BT1160">
        <v>51.999999054706173</v>
      </c>
      <c r="BU1160">
        <v>49.75000058117574</v>
      </c>
      <c r="BV1160">
        <v>48.000000437427481</v>
      </c>
      <c r="BW1160">
        <v>47.249999602981013</v>
      </c>
      <c r="BX1160">
        <v>48.000000437427481</v>
      </c>
      <c r="BY1160">
        <v>47.750000334087723</v>
      </c>
      <c r="BZ1160">
        <v>46.750001052387375</v>
      </c>
      <c r="CA1160">
        <v>47.750000334087723</v>
      </c>
      <c r="CB1160">
        <v>46.750001052387375</v>
      </c>
      <c r="CC1160">
        <v>0</v>
      </c>
      <c r="CD1160">
        <v>0</v>
      </c>
      <c r="CE1160">
        <v>0</v>
      </c>
      <c r="CF1160">
        <v>0</v>
      </c>
      <c r="CG1160">
        <v>0</v>
      </c>
      <c r="CH1160">
        <v>0</v>
      </c>
      <c r="CI1160">
        <v>0</v>
      </c>
      <c r="CJ1160">
        <v>0</v>
      </c>
      <c r="CK1160">
        <v>0</v>
      </c>
      <c r="CL1160">
        <v>0</v>
      </c>
      <c r="CM1160">
        <v>0</v>
      </c>
      <c r="CN1160">
        <v>2.2402681351441217E-2</v>
      </c>
      <c r="CO1160">
        <v>2.2477432488702345E-2</v>
      </c>
      <c r="CP1160">
        <v>2.2524605143187135E-2</v>
      </c>
      <c r="CQ1160">
        <v>2.244040143127515E-2</v>
      </c>
      <c r="CR1160">
        <v>2.2156795235429929E-2</v>
      </c>
      <c r="CS1160">
        <v>2.1846840363450401E-2</v>
      </c>
      <c r="CT1160">
        <v>2.1973448804197084E-2</v>
      </c>
      <c r="CU1160">
        <v>0</v>
      </c>
      <c r="CV1160">
        <v>0</v>
      </c>
      <c r="CW1160">
        <v>0</v>
      </c>
      <c r="CX1160">
        <v>0</v>
      </c>
      <c r="CY1160">
        <v>0</v>
      </c>
      <c r="CZ1160">
        <v>0</v>
      </c>
    </row>
    <row r="1161" spans="1:104" x14ac:dyDescent="0.25">
      <c r="A1161" t="s">
        <v>1243</v>
      </c>
      <c r="B1161" t="s">
        <v>24</v>
      </c>
      <c r="C1161" t="s">
        <v>25</v>
      </c>
      <c r="D1161" t="s">
        <v>185</v>
      </c>
      <c r="E1161" t="s">
        <v>182</v>
      </c>
      <c r="F1161">
        <v>2017</v>
      </c>
      <c r="G1161" t="s">
        <v>171</v>
      </c>
      <c r="H1161">
        <v>3</v>
      </c>
      <c r="I1161">
        <v>15.95176938609745</v>
      </c>
      <c r="J1161">
        <v>15.33893728090475</v>
      </c>
      <c r="K1161">
        <v>15.010194571868134</v>
      </c>
      <c r="L1161">
        <v>14.960198843222772</v>
      </c>
      <c r="M1161">
        <v>15.463510228024417</v>
      </c>
      <c r="N1161">
        <v>16.944102294309413</v>
      </c>
      <c r="O1161">
        <v>19.538590307428162</v>
      </c>
      <c r="P1161">
        <v>21.267402943763944</v>
      </c>
      <c r="Q1161">
        <v>23.395040793908777</v>
      </c>
      <c r="R1161">
        <v>25.143269153469937</v>
      </c>
      <c r="S1161">
        <v>26.624050503471441</v>
      </c>
      <c r="T1161">
        <v>27.63112497740072</v>
      </c>
      <c r="U1161">
        <v>28.208023979654637</v>
      </c>
      <c r="V1161">
        <v>28.837302225266178</v>
      </c>
      <c r="W1161">
        <v>28.904129817434494</v>
      </c>
      <c r="X1161">
        <v>28.29623038475679</v>
      </c>
      <c r="Y1161">
        <v>27.156524028860705</v>
      </c>
      <c r="Z1161">
        <v>25.802053087785957</v>
      </c>
      <c r="AA1161">
        <v>24.492542746328052</v>
      </c>
      <c r="AB1161">
        <v>24.152668193679133</v>
      </c>
      <c r="AC1161">
        <v>22.885899993685854</v>
      </c>
      <c r="AD1161">
        <v>21.163815751393589</v>
      </c>
      <c r="AE1161">
        <v>18.984752929080905</v>
      </c>
      <c r="AF1161">
        <v>17.266769438359105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0.25434225627493112</v>
      </c>
      <c r="AS1161">
        <v>0.25965255378500052</v>
      </c>
      <c r="AT1161">
        <v>0.26544501121302821</v>
      </c>
      <c r="AU1161">
        <v>0.26606015806224165</v>
      </c>
      <c r="AV1161">
        <v>0.26046449603716176</v>
      </c>
      <c r="AW1161">
        <v>0.24997358601922312</v>
      </c>
      <c r="AX1161">
        <v>0.23750578999764452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55.99999985249795</v>
      </c>
      <c r="BF1161">
        <v>54.250000371184051</v>
      </c>
      <c r="BG1161">
        <v>52.749999889152654</v>
      </c>
      <c r="BH1161">
        <v>53.250000427049343</v>
      </c>
      <c r="BI1161">
        <v>53.749999529671605</v>
      </c>
      <c r="BJ1161">
        <v>53.999999715815662</v>
      </c>
      <c r="BK1161">
        <v>53.999999715815662</v>
      </c>
      <c r="BL1161">
        <v>56.25000070107636</v>
      </c>
      <c r="BM1161">
        <v>63.250000503229295</v>
      </c>
      <c r="BN1161">
        <v>68.999999926690592</v>
      </c>
      <c r="BO1161">
        <v>73.250000496604954</v>
      </c>
      <c r="BP1161">
        <v>76.000000832900795</v>
      </c>
      <c r="BQ1161">
        <v>79.25000021661603</v>
      </c>
      <c r="BR1161">
        <v>78.999999920066259</v>
      </c>
      <c r="BS1161">
        <v>76.250001019044845</v>
      </c>
      <c r="BT1161">
        <v>72.749999848302537</v>
      </c>
      <c r="BU1161">
        <v>72.500000103781375</v>
      </c>
      <c r="BV1161">
        <v>70.999998931714202</v>
      </c>
      <c r="BW1161">
        <v>67.250001880651141</v>
      </c>
      <c r="BX1161">
        <v>62.749999523709704</v>
      </c>
      <c r="BY1161">
        <v>61.499998372177977</v>
      </c>
      <c r="BZ1161">
        <v>59.499999919183004</v>
      </c>
      <c r="CA1161">
        <v>59.499999919183004</v>
      </c>
      <c r="CB1161">
        <v>57.500001245376588</v>
      </c>
      <c r="CC1161">
        <v>0</v>
      </c>
      <c r="CD1161">
        <v>0</v>
      </c>
      <c r="CE1161">
        <v>0</v>
      </c>
      <c r="CF1161">
        <v>0</v>
      </c>
      <c r="CG1161">
        <v>0</v>
      </c>
      <c r="CH1161">
        <v>0</v>
      </c>
      <c r="CI1161">
        <v>0</v>
      </c>
      <c r="CJ1161">
        <v>0</v>
      </c>
      <c r="CK1161">
        <v>0</v>
      </c>
      <c r="CL1161">
        <v>0</v>
      </c>
      <c r="CM1161">
        <v>0</v>
      </c>
      <c r="CN1161">
        <v>2.7026376486660598E-2</v>
      </c>
      <c r="CO1161">
        <v>2.7717498269383259E-2</v>
      </c>
      <c r="CP1161">
        <v>2.8271564421219503E-2</v>
      </c>
      <c r="CQ1161">
        <v>2.8445803079582336E-2</v>
      </c>
      <c r="CR1161">
        <v>2.8214973407285907E-2</v>
      </c>
      <c r="CS1161">
        <v>2.7549852688549696E-2</v>
      </c>
      <c r="CT1161">
        <v>2.6362256431517135E-2</v>
      </c>
      <c r="CU1161">
        <v>0</v>
      </c>
      <c r="CV1161">
        <v>0</v>
      </c>
      <c r="CW1161">
        <v>0</v>
      </c>
      <c r="CX1161">
        <v>0</v>
      </c>
      <c r="CY1161">
        <v>0</v>
      </c>
      <c r="CZ1161">
        <v>0</v>
      </c>
    </row>
    <row r="1162" spans="1:104" x14ac:dyDescent="0.25">
      <c r="A1162" t="s">
        <v>1244</v>
      </c>
      <c r="B1162" t="s">
        <v>24</v>
      </c>
      <c r="C1162" t="s">
        <v>25</v>
      </c>
      <c r="D1162" t="s">
        <v>185</v>
      </c>
      <c r="E1162" t="s">
        <v>182</v>
      </c>
      <c r="F1162">
        <v>2017</v>
      </c>
      <c r="G1162" t="s">
        <v>172</v>
      </c>
      <c r="H1162">
        <v>4</v>
      </c>
      <c r="I1162">
        <v>16.516981555856599</v>
      </c>
      <c r="J1162">
        <v>15.80257441644676</v>
      </c>
      <c r="K1162">
        <v>15.401980834127746</v>
      </c>
      <c r="L1162">
        <v>15.314711732235391</v>
      </c>
      <c r="M1162">
        <v>15.814959710064652</v>
      </c>
      <c r="N1162">
        <v>17.337092565510542</v>
      </c>
      <c r="O1162">
        <v>19.617039930830565</v>
      </c>
      <c r="P1162">
        <v>21.931357405930456</v>
      </c>
      <c r="Q1162">
        <v>25.291877972222057</v>
      </c>
      <c r="R1162">
        <v>28.18171791098673</v>
      </c>
      <c r="S1162">
        <v>30.552552677448947</v>
      </c>
      <c r="T1162">
        <v>32.134766548576671</v>
      </c>
      <c r="U1162">
        <v>32.847417885028221</v>
      </c>
      <c r="V1162">
        <v>33.366512803385035</v>
      </c>
      <c r="W1162">
        <v>33.278721537612554</v>
      </c>
      <c r="X1162">
        <v>32.47886672167192</v>
      </c>
      <c r="Y1162">
        <v>30.989634151478832</v>
      </c>
      <c r="Z1162">
        <v>28.962038490055718</v>
      </c>
      <c r="AA1162">
        <v>26.370644107476785</v>
      </c>
      <c r="AB1162">
        <v>25.988158844479436</v>
      </c>
      <c r="AC1162">
        <v>24.820755984005576</v>
      </c>
      <c r="AD1162">
        <v>22.754799018213905</v>
      </c>
      <c r="AE1162">
        <v>20.210718188279099</v>
      </c>
      <c r="AF1162">
        <v>18.206477995601837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0.29579791712251624</v>
      </c>
      <c r="AS1162">
        <v>0.3023578072303168</v>
      </c>
      <c r="AT1162">
        <v>0.30713602881965474</v>
      </c>
      <c r="AU1162">
        <v>0.30632792801827879</v>
      </c>
      <c r="AV1162">
        <v>0.29896532413223048</v>
      </c>
      <c r="AW1162">
        <v>0.28525705595310658</v>
      </c>
      <c r="AX1162">
        <v>0.26659319981743757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62.5</v>
      </c>
      <c r="BF1162">
        <v>61.749999496770698</v>
      </c>
      <c r="BG1162">
        <v>60.000000567485429</v>
      </c>
      <c r="BH1162">
        <v>61.249998406845378</v>
      </c>
      <c r="BI1162">
        <v>60.250001195252388</v>
      </c>
      <c r="BJ1162">
        <v>60.500001547005027</v>
      </c>
      <c r="BK1162">
        <v>59.750000988572864</v>
      </c>
      <c r="BL1162">
        <v>67.250001880651141</v>
      </c>
      <c r="BM1162">
        <v>78.249999582445554</v>
      </c>
      <c r="BN1162">
        <v>84.499998550152014</v>
      </c>
      <c r="BO1162">
        <v>88.749999561689279</v>
      </c>
      <c r="BP1162">
        <v>91.999999552636012</v>
      </c>
      <c r="BQ1162">
        <v>93.250000924979176</v>
      </c>
      <c r="BR1162">
        <v>92.250000732431587</v>
      </c>
      <c r="BS1162">
        <v>91.249999215015293</v>
      </c>
      <c r="BT1162">
        <v>90.250001506596533</v>
      </c>
      <c r="BU1162">
        <v>88.249999355009749</v>
      </c>
      <c r="BV1162">
        <v>86.750001219100028</v>
      </c>
      <c r="BW1162">
        <v>83.99999746022668</v>
      </c>
      <c r="BX1162">
        <v>78.499999934198186</v>
      </c>
      <c r="BY1162">
        <v>73.250000496604954</v>
      </c>
      <c r="BZ1162">
        <v>69.750001313165711</v>
      </c>
      <c r="CA1162">
        <v>64.249998929285283</v>
      </c>
      <c r="CB1162">
        <v>62.749999523709704</v>
      </c>
      <c r="CC1162">
        <v>0</v>
      </c>
      <c r="CD1162">
        <v>0</v>
      </c>
      <c r="CE1162">
        <v>0</v>
      </c>
      <c r="CF1162">
        <v>0</v>
      </c>
      <c r="CG1162">
        <v>0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0</v>
      </c>
      <c r="CN1162">
        <v>3.1423052318620623E-2</v>
      </c>
      <c r="CO1162">
        <v>3.2173718193206947E-2</v>
      </c>
      <c r="CP1162">
        <v>3.2583569227104564E-2</v>
      </c>
      <c r="CQ1162">
        <v>3.2570619909952032E-2</v>
      </c>
      <c r="CR1162">
        <v>3.2226844192931765E-2</v>
      </c>
      <c r="CS1162">
        <v>3.1375705788153109E-2</v>
      </c>
      <c r="CT1162">
        <v>2.9687007612161333E-2</v>
      </c>
      <c r="CU1162">
        <v>0</v>
      </c>
      <c r="CV1162">
        <v>0</v>
      </c>
      <c r="CW1162">
        <v>0</v>
      </c>
      <c r="CX1162">
        <v>0</v>
      </c>
      <c r="CY1162">
        <v>0</v>
      </c>
      <c r="CZ1162">
        <v>0</v>
      </c>
    </row>
    <row r="1163" spans="1:104" x14ac:dyDescent="0.25">
      <c r="A1163" t="s">
        <v>1245</v>
      </c>
      <c r="B1163" t="s">
        <v>24</v>
      </c>
      <c r="C1163" t="s">
        <v>25</v>
      </c>
      <c r="D1163" t="s">
        <v>185</v>
      </c>
      <c r="E1163" t="s">
        <v>182</v>
      </c>
      <c r="F1163">
        <v>2017</v>
      </c>
      <c r="G1163" t="s">
        <v>173</v>
      </c>
      <c r="H1163">
        <v>5</v>
      </c>
      <c r="I1163">
        <v>16.443600583421215</v>
      </c>
      <c r="J1163">
        <v>15.760952630885287</v>
      </c>
      <c r="K1163">
        <v>15.385645561758672</v>
      </c>
      <c r="L1163">
        <v>15.298603661049274</v>
      </c>
      <c r="M1163">
        <v>15.81528692503446</v>
      </c>
      <c r="N1163">
        <v>17.309531873776205</v>
      </c>
      <c r="O1163">
        <v>19.380297457449227</v>
      </c>
      <c r="P1163">
        <v>22.241788014277038</v>
      </c>
      <c r="Q1163">
        <v>25.733615124601645</v>
      </c>
      <c r="R1163">
        <v>28.476803696730286</v>
      </c>
      <c r="S1163">
        <v>30.67297046367641</v>
      </c>
      <c r="T1163">
        <v>32.154119554449444</v>
      </c>
      <c r="U1163">
        <v>32.748468229966754</v>
      </c>
      <c r="V1163">
        <v>33.153618132382618</v>
      </c>
      <c r="W1163">
        <v>32.938389001311997</v>
      </c>
      <c r="X1163">
        <v>32.025399340446974</v>
      </c>
      <c r="Y1163">
        <v>30.491469219179095</v>
      </c>
      <c r="Z1163">
        <v>28.425571741372554</v>
      </c>
      <c r="AA1163">
        <v>25.832219865275391</v>
      </c>
      <c r="AB1163">
        <v>25.174724386480396</v>
      </c>
      <c r="AC1163">
        <v>24.58481922400961</v>
      </c>
      <c r="AD1163">
        <v>22.577668384482308</v>
      </c>
      <c r="AE1163">
        <v>20.083453756575441</v>
      </c>
      <c r="AF1163">
        <v>18.129811390169127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0.29597603897109109</v>
      </c>
      <c r="AS1163">
        <v>0.30144697692000105</v>
      </c>
      <c r="AT1163">
        <v>0.30517635295543066</v>
      </c>
      <c r="AU1163">
        <v>0.30319518398592038</v>
      </c>
      <c r="AV1163">
        <v>0.2947911978220818</v>
      </c>
      <c r="AW1163">
        <v>0.28067147930928066</v>
      </c>
      <c r="AX1163">
        <v>0.26165507763700363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65.75000004614958</v>
      </c>
      <c r="BF1163">
        <v>65.249999011427121</v>
      </c>
      <c r="BG1163">
        <v>65.75000004614958</v>
      </c>
      <c r="BH1163">
        <v>65.500000080816989</v>
      </c>
      <c r="BI1163">
        <v>64.499998452994959</v>
      </c>
      <c r="BJ1163">
        <v>63.750001593154622</v>
      </c>
      <c r="BK1163">
        <v>63.000001089925334</v>
      </c>
      <c r="BL1163">
        <v>68.999999926690592</v>
      </c>
      <c r="BM1163">
        <v>80.000000499033888</v>
      </c>
      <c r="BN1163">
        <v>85.500000288379752</v>
      </c>
      <c r="BO1163">
        <v>89.250000209991683</v>
      </c>
      <c r="BP1163">
        <v>92.749999835053842</v>
      </c>
      <c r="BQ1163">
        <v>92.749999835053842</v>
      </c>
      <c r="BR1163">
        <v>90.999999139276966</v>
      </c>
      <c r="BS1163">
        <v>90.999999139276966</v>
      </c>
      <c r="BT1163">
        <v>89.000000355064827</v>
      </c>
      <c r="BU1163">
        <v>85.750000364118094</v>
      </c>
      <c r="BV1163">
        <v>83.99999746022668</v>
      </c>
      <c r="BW1163">
        <v>81.999999117637444</v>
      </c>
      <c r="BX1163">
        <v>80.25000151322088</v>
      </c>
      <c r="BY1163">
        <v>74.249999253878116</v>
      </c>
      <c r="BZ1163">
        <v>69.750001313165711</v>
      </c>
      <c r="CA1163">
        <v>68.74999929892364</v>
      </c>
      <c r="CB1163">
        <v>67.000001473695633</v>
      </c>
      <c r="CC1163">
        <v>0</v>
      </c>
      <c r="CD1163">
        <v>0</v>
      </c>
      <c r="CE1163">
        <v>0</v>
      </c>
      <c r="CF1163">
        <v>0</v>
      </c>
      <c r="CG1163">
        <v>0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0</v>
      </c>
      <c r="CN1163">
        <v>3.1241482438657261E-2</v>
      </c>
      <c r="CO1163">
        <v>3.1878045444338872E-2</v>
      </c>
      <c r="CP1163">
        <v>3.2176005618484063E-2</v>
      </c>
      <c r="CQ1163">
        <v>3.2065428413378255E-2</v>
      </c>
      <c r="CR1163">
        <v>3.1641456532228912E-2</v>
      </c>
      <c r="CS1163">
        <v>3.0778414840611491E-2</v>
      </c>
      <c r="CT1163">
        <v>2.9084720388840132E-2</v>
      </c>
      <c r="CU1163">
        <v>0</v>
      </c>
      <c r="CV1163">
        <v>0</v>
      </c>
      <c r="CW1163">
        <v>0</v>
      </c>
      <c r="CX1163">
        <v>0</v>
      </c>
      <c r="CY1163">
        <v>0</v>
      </c>
      <c r="CZ1163">
        <v>0</v>
      </c>
    </row>
    <row r="1164" spans="1:104" x14ac:dyDescent="0.25">
      <c r="A1164" t="s">
        <v>1246</v>
      </c>
      <c r="B1164" t="s">
        <v>24</v>
      </c>
      <c r="C1164" t="s">
        <v>25</v>
      </c>
      <c r="D1164" t="s">
        <v>185</v>
      </c>
      <c r="E1164" t="s">
        <v>182</v>
      </c>
      <c r="F1164">
        <v>2017</v>
      </c>
      <c r="G1164" t="s">
        <v>174</v>
      </c>
      <c r="H1164">
        <v>6</v>
      </c>
      <c r="I1164">
        <v>16.840588176728815</v>
      </c>
      <c r="J1164">
        <v>16.147727956771039</v>
      </c>
      <c r="K1164">
        <v>15.738535417598619</v>
      </c>
      <c r="L1164">
        <v>15.657671793702924</v>
      </c>
      <c r="M1164">
        <v>16.189571926955303</v>
      </c>
      <c r="N1164">
        <v>17.582585458600349</v>
      </c>
      <c r="O1164">
        <v>19.660971376574103</v>
      </c>
      <c r="P1164">
        <v>22.467597450256427</v>
      </c>
      <c r="Q1164">
        <v>25.666325836389152</v>
      </c>
      <c r="R1164">
        <v>28.393556302809085</v>
      </c>
      <c r="S1164">
        <v>30.514362039631386</v>
      </c>
      <c r="T1164">
        <v>31.840549117667162</v>
      </c>
      <c r="U1164">
        <v>32.306468636276612</v>
      </c>
      <c r="V1164">
        <v>32.57198572614805</v>
      </c>
      <c r="W1164">
        <v>32.382413671287715</v>
      </c>
      <c r="X1164">
        <v>31.62239328261375</v>
      </c>
      <c r="Y1164">
        <v>30.379815467066166</v>
      </c>
      <c r="Z1164">
        <v>28.617933500510684</v>
      </c>
      <c r="AA1164">
        <v>26.252585981424453</v>
      </c>
      <c r="AB1164">
        <v>25.08515444306332</v>
      </c>
      <c r="AC1164">
        <v>24.63417875346083</v>
      </c>
      <c r="AD1164">
        <v>22.876816410899096</v>
      </c>
      <c r="AE1164">
        <v>20.460246610756858</v>
      </c>
      <c r="AF1164">
        <v>18.471089448005703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0.29308966024837968</v>
      </c>
      <c r="AS1164">
        <v>0.2973784060309726</v>
      </c>
      <c r="AT1164">
        <v>0.29982246038602561</v>
      </c>
      <c r="AU1164">
        <v>0.29807748419703889</v>
      </c>
      <c r="AV1164">
        <v>0.29108155303650363</v>
      </c>
      <c r="AW1164">
        <v>0.27964372383663211</v>
      </c>
      <c r="AX1164">
        <v>0.26342574353485548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65.249999011427121</v>
      </c>
      <c r="BF1164">
        <v>62.5</v>
      </c>
      <c r="BG1164">
        <v>61.499998372177977</v>
      </c>
      <c r="BH1164">
        <v>61.499998372177977</v>
      </c>
      <c r="BI1164">
        <v>61.249998406845378</v>
      </c>
      <c r="BJ1164">
        <v>60.500001547005027</v>
      </c>
      <c r="BK1164">
        <v>61.999998910074673</v>
      </c>
      <c r="BL1164">
        <v>70.749997641512877</v>
      </c>
      <c r="BM1164">
        <v>76.250001019044845</v>
      </c>
      <c r="BN1164">
        <v>80.000000499033888</v>
      </c>
      <c r="BO1164">
        <v>84.999999419265876</v>
      </c>
      <c r="BP1164">
        <v>87.749998485895873</v>
      </c>
      <c r="BQ1164">
        <v>89.500000727352926</v>
      </c>
      <c r="BR1164">
        <v>90.000000934032443</v>
      </c>
      <c r="BS1164">
        <v>87.499999072591905</v>
      </c>
      <c r="BT1164">
        <v>87.499999072591905</v>
      </c>
      <c r="BU1164">
        <v>87.249998334419217</v>
      </c>
      <c r="BV1164">
        <v>84.749999067513244</v>
      </c>
      <c r="BW1164">
        <v>82.500000207562763</v>
      </c>
      <c r="BX1164">
        <v>79.750001306541364</v>
      </c>
      <c r="BY1164">
        <v>76.000000832900795</v>
      </c>
      <c r="BZ1164">
        <v>72.250000083245922</v>
      </c>
      <c r="CA1164">
        <v>70.500001926800721</v>
      </c>
      <c r="CB1164">
        <v>67.9999988508972</v>
      </c>
      <c r="CC1164">
        <v>0</v>
      </c>
      <c r="CD1164">
        <v>0</v>
      </c>
      <c r="CE1164">
        <v>0</v>
      </c>
      <c r="CF1164">
        <v>0</v>
      </c>
      <c r="CG1164">
        <v>0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0</v>
      </c>
      <c r="CN1164">
        <v>3.1378661949215604E-2</v>
      </c>
      <c r="CO1164">
        <v>3.1889415809398997E-2</v>
      </c>
      <c r="CP1164">
        <v>3.2084212470477574E-2</v>
      </c>
      <c r="CQ1164">
        <v>3.1984584028897894E-2</v>
      </c>
      <c r="CR1164">
        <v>3.1602309293822885E-2</v>
      </c>
      <c r="CS1164">
        <v>3.0900876723675252E-2</v>
      </c>
      <c r="CT1164">
        <v>2.9455909647142387E-2</v>
      </c>
      <c r="CU1164">
        <v>0</v>
      </c>
      <c r="CV1164">
        <v>0</v>
      </c>
      <c r="CW1164">
        <v>0</v>
      </c>
      <c r="CX1164">
        <v>0</v>
      </c>
      <c r="CY1164">
        <v>0</v>
      </c>
      <c r="CZ1164">
        <v>0</v>
      </c>
    </row>
    <row r="1165" spans="1:104" x14ac:dyDescent="0.25">
      <c r="A1165" t="s">
        <v>1247</v>
      </c>
      <c r="B1165" t="s">
        <v>24</v>
      </c>
      <c r="C1165" t="s">
        <v>25</v>
      </c>
      <c r="D1165" t="s">
        <v>185</v>
      </c>
      <c r="E1165" t="s">
        <v>182</v>
      </c>
      <c r="F1165">
        <v>2017</v>
      </c>
      <c r="G1165" t="s">
        <v>175</v>
      </c>
      <c r="H1165">
        <v>7</v>
      </c>
      <c r="I1165">
        <v>17.817584625571484</v>
      </c>
      <c r="J1165">
        <v>17.053445951517737</v>
      </c>
      <c r="K1165">
        <v>16.609918549593409</v>
      </c>
      <c r="L1165">
        <v>16.522408880524921</v>
      </c>
      <c r="M1165">
        <v>17.091335685430018</v>
      </c>
      <c r="N1165">
        <v>18.706261848460954</v>
      </c>
      <c r="O1165">
        <v>21.014992814537017</v>
      </c>
      <c r="P1165">
        <v>23.963543696029713</v>
      </c>
      <c r="Q1165">
        <v>27.286734002524106</v>
      </c>
      <c r="R1165">
        <v>30.102396736559722</v>
      </c>
      <c r="S1165">
        <v>32.335812615094596</v>
      </c>
      <c r="T1165">
        <v>33.780370778013172</v>
      </c>
      <c r="U1165">
        <v>34.352378937721454</v>
      </c>
      <c r="V1165">
        <v>34.704872485308329</v>
      </c>
      <c r="W1165">
        <v>34.60891917264118</v>
      </c>
      <c r="X1165">
        <v>34.045790683244483</v>
      </c>
      <c r="Y1165">
        <v>32.824532834378886</v>
      </c>
      <c r="Z1165">
        <v>30.888632122978532</v>
      </c>
      <c r="AA1165">
        <v>28.064257107512343</v>
      </c>
      <c r="AB1165">
        <v>26.636191158702058</v>
      </c>
      <c r="AC1165">
        <v>26.121550476547899</v>
      </c>
      <c r="AD1165">
        <v>24.26511333403452</v>
      </c>
      <c r="AE1165">
        <v>21.719276445828186</v>
      </c>
      <c r="AF1165">
        <v>19.627944131637005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0.31094555682437269</v>
      </c>
      <c r="AS1165">
        <v>0.31621086076664051</v>
      </c>
      <c r="AT1165">
        <v>0.31945550736335304</v>
      </c>
      <c r="AU1165">
        <v>0.31857229088356498</v>
      </c>
      <c r="AV1165">
        <v>0.31338873472615913</v>
      </c>
      <c r="AW1165">
        <v>0.30214714394097425</v>
      </c>
      <c r="AX1165">
        <v>0.2843273349427814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70.999998931714202</v>
      </c>
      <c r="BF1165">
        <v>71.499998917582275</v>
      </c>
      <c r="BG1165">
        <v>70.999998931714202</v>
      </c>
      <c r="BH1165">
        <v>70.749997641512877</v>
      </c>
      <c r="BI1165">
        <v>70.000000671266818</v>
      </c>
      <c r="BJ1165">
        <v>70.000000671266818</v>
      </c>
      <c r="BK1165">
        <v>69.500000685398746</v>
      </c>
      <c r="BL1165">
        <v>72.749999848302537</v>
      </c>
      <c r="BM1165">
        <v>76.750001225724361</v>
      </c>
      <c r="BN1165">
        <v>81.249998780016739</v>
      </c>
      <c r="BO1165">
        <v>86.500000646535923</v>
      </c>
      <c r="BP1165">
        <v>91.749999863317711</v>
      </c>
      <c r="BQ1165">
        <v>91.999999552636012</v>
      </c>
      <c r="BR1165">
        <v>92.250000732431587</v>
      </c>
      <c r="BS1165">
        <v>92.500000145735555</v>
      </c>
      <c r="BT1165">
        <v>91.749999863317711</v>
      </c>
      <c r="BU1165">
        <v>87.749998485895873</v>
      </c>
      <c r="BV1165">
        <v>84.999999419265876</v>
      </c>
      <c r="BW1165">
        <v>83.750001579905927</v>
      </c>
      <c r="BX1165">
        <v>81.499999352580829</v>
      </c>
      <c r="BY1165">
        <v>78.249999582445554</v>
      </c>
      <c r="BZ1165">
        <v>74.999999646701681</v>
      </c>
      <c r="CA1165">
        <v>73.750001255313094</v>
      </c>
      <c r="CB1165">
        <v>72.749999848302537</v>
      </c>
      <c r="CC1165">
        <v>0</v>
      </c>
      <c r="CD1165">
        <v>0</v>
      </c>
      <c r="CE1165">
        <v>0</v>
      </c>
      <c r="CF1165">
        <v>0</v>
      </c>
      <c r="CG1165">
        <v>0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0</v>
      </c>
      <c r="CN1165">
        <v>3.3493559701990076E-2</v>
      </c>
      <c r="CO1165">
        <v>3.4099580575179055E-2</v>
      </c>
      <c r="CP1165">
        <v>3.4403339448479585E-2</v>
      </c>
      <c r="CQ1165">
        <v>3.4384134900442856E-2</v>
      </c>
      <c r="CR1165">
        <v>3.4119726571679901E-2</v>
      </c>
      <c r="CS1165">
        <v>3.3404741473314035E-2</v>
      </c>
      <c r="CT1165">
        <v>3.1747304163171591E-2</v>
      </c>
      <c r="CU1165">
        <v>0</v>
      </c>
      <c r="CV1165">
        <v>0</v>
      </c>
      <c r="CW1165">
        <v>0</v>
      </c>
      <c r="CX1165">
        <v>0</v>
      </c>
      <c r="CY1165">
        <v>0</v>
      </c>
      <c r="CZ1165">
        <v>0</v>
      </c>
    </row>
    <row r="1166" spans="1:104" x14ac:dyDescent="0.25">
      <c r="A1166" t="s">
        <v>1248</v>
      </c>
      <c r="B1166" t="s">
        <v>24</v>
      </c>
      <c r="C1166" t="s">
        <v>25</v>
      </c>
      <c r="D1166" t="s">
        <v>185</v>
      </c>
      <c r="E1166" t="s">
        <v>182</v>
      </c>
      <c r="F1166">
        <v>2017</v>
      </c>
      <c r="G1166" t="s">
        <v>176</v>
      </c>
      <c r="H1166">
        <v>8</v>
      </c>
      <c r="I1166">
        <v>18.145729446200807</v>
      </c>
      <c r="J1166">
        <v>17.342342281867854</v>
      </c>
      <c r="K1166">
        <v>16.889362424726556</v>
      </c>
      <c r="L1166">
        <v>16.799842122483941</v>
      </c>
      <c r="M1166">
        <v>17.416410067622298</v>
      </c>
      <c r="N1166">
        <v>19.160710715887095</v>
      </c>
      <c r="O1166">
        <v>21.857920782108916</v>
      </c>
      <c r="P1166">
        <v>24.985312426822809</v>
      </c>
      <c r="Q1166">
        <v>28.635176197540016</v>
      </c>
      <c r="R1166">
        <v>31.631635842745283</v>
      </c>
      <c r="S1166">
        <v>34.078360993384337</v>
      </c>
      <c r="T1166">
        <v>35.585887254112677</v>
      </c>
      <c r="U1166">
        <v>36.17700834244301</v>
      </c>
      <c r="V1166">
        <v>36.530893181584119</v>
      </c>
      <c r="W1166">
        <v>36.378098502247674</v>
      </c>
      <c r="X1166">
        <v>35.671023482991387</v>
      </c>
      <c r="Y1166">
        <v>34.294617546338429</v>
      </c>
      <c r="Z1166">
        <v>32.224889307263489</v>
      </c>
      <c r="AA1166">
        <v>29.172581450095244</v>
      </c>
      <c r="AB1166">
        <v>27.884037728694299</v>
      </c>
      <c r="AC1166">
        <v>26.91385224357732</v>
      </c>
      <c r="AD1166">
        <v>24.775525076670217</v>
      </c>
      <c r="AE1166">
        <v>22.100125213054675</v>
      </c>
      <c r="AF1166">
        <v>19.976735354316357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0.32756519067675222</v>
      </c>
      <c r="AS1166">
        <v>0.33300641245016654</v>
      </c>
      <c r="AT1166">
        <v>0.3362638893997783</v>
      </c>
      <c r="AU1166">
        <v>0.33485743107459331</v>
      </c>
      <c r="AV1166">
        <v>0.32834887413056191</v>
      </c>
      <c r="AW1166">
        <v>0.31567916134668489</v>
      </c>
      <c r="AX1166">
        <v>0.29662748612319922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73.000000972895265</v>
      </c>
      <c r="BF1166">
        <v>72.199995453138925</v>
      </c>
      <c r="BG1166">
        <v>71.599997247629418</v>
      </c>
      <c r="BH1166">
        <v>70.400000339784668</v>
      </c>
      <c r="BI1166">
        <v>70.400000339784668</v>
      </c>
      <c r="BJ1166">
        <v>70.199996834535355</v>
      </c>
      <c r="BK1166">
        <v>69.400002576163047</v>
      </c>
      <c r="BL1166">
        <v>72.400002656980035</v>
      </c>
      <c r="BM1166">
        <v>79.400002790350158</v>
      </c>
      <c r="BN1166">
        <v>83.99999746022668</v>
      </c>
      <c r="BO1166">
        <v>89.599998946994347</v>
      </c>
      <c r="BP1166">
        <v>91.199998007485775</v>
      </c>
      <c r="BQ1166">
        <v>93.000001014849431</v>
      </c>
      <c r="BR1166">
        <v>91.400001347126505</v>
      </c>
      <c r="BS1166">
        <v>91.800003996598946</v>
      </c>
      <c r="BT1166">
        <v>91.599997344786445</v>
      </c>
      <c r="BU1166">
        <v>90.199997373315298</v>
      </c>
      <c r="BV1166">
        <v>89.800000961766358</v>
      </c>
      <c r="BW1166">
        <v>85.599997845586827</v>
      </c>
      <c r="BX1166">
        <v>82.400002871167132</v>
      </c>
      <c r="BY1166">
        <v>78.199997712481689</v>
      </c>
      <c r="BZ1166">
        <v>76.400003592778972</v>
      </c>
      <c r="CA1166">
        <v>75.199995754767357</v>
      </c>
      <c r="CB1166">
        <v>75.199995754767357</v>
      </c>
      <c r="CC1166">
        <v>0</v>
      </c>
      <c r="CD1166">
        <v>0</v>
      </c>
      <c r="CE1166">
        <v>0</v>
      </c>
      <c r="CF1166">
        <v>0</v>
      </c>
      <c r="CG1166">
        <v>0</v>
      </c>
      <c r="CH1166">
        <v>0</v>
      </c>
      <c r="CI1166">
        <v>0</v>
      </c>
      <c r="CJ1166">
        <v>0</v>
      </c>
      <c r="CK1166">
        <v>0</v>
      </c>
      <c r="CL1166">
        <v>0</v>
      </c>
      <c r="CM1166">
        <v>0</v>
      </c>
      <c r="CN1166">
        <v>3.473811102293238E-2</v>
      </c>
      <c r="CO1166">
        <v>3.5335845498844026E-2</v>
      </c>
      <c r="CP1166">
        <v>3.5585915005125354E-2</v>
      </c>
      <c r="CQ1166">
        <v>3.5514643066818792E-2</v>
      </c>
      <c r="CR1166">
        <v>3.520274135188068E-2</v>
      </c>
      <c r="CS1166">
        <v>3.4512867843800046E-2</v>
      </c>
      <c r="CT1166">
        <v>3.2837186608966104E-2</v>
      </c>
      <c r="CU1166">
        <v>0</v>
      </c>
      <c r="CV1166">
        <v>0</v>
      </c>
      <c r="CW1166">
        <v>0</v>
      </c>
      <c r="CX1166">
        <v>0</v>
      </c>
      <c r="CY1166">
        <v>0</v>
      </c>
      <c r="CZ1166">
        <v>0</v>
      </c>
    </row>
    <row r="1167" spans="1:104" x14ac:dyDescent="0.25">
      <c r="A1167" t="s">
        <v>1249</v>
      </c>
      <c r="B1167" t="s">
        <v>24</v>
      </c>
      <c r="C1167" t="s">
        <v>25</v>
      </c>
      <c r="D1167" t="s">
        <v>185</v>
      </c>
      <c r="E1167" t="s">
        <v>182</v>
      </c>
      <c r="F1167">
        <v>2017</v>
      </c>
      <c r="G1167" t="s">
        <v>177</v>
      </c>
      <c r="H1167">
        <v>9</v>
      </c>
      <c r="I1167">
        <v>18.502720440031258</v>
      </c>
      <c r="J1167">
        <v>17.720908321009016</v>
      </c>
      <c r="K1167">
        <v>17.281288798752556</v>
      </c>
      <c r="L1167">
        <v>17.227397410973101</v>
      </c>
      <c r="M1167">
        <v>17.898261774196325</v>
      </c>
      <c r="N1167">
        <v>19.790157737351574</v>
      </c>
      <c r="O1167">
        <v>22.880633123038898</v>
      </c>
      <c r="P1167">
        <v>26.052266053365038</v>
      </c>
      <c r="Q1167">
        <v>30.287688844456287</v>
      </c>
      <c r="R1167">
        <v>33.696992373897608</v>
      </c>
      <c r="S1167">
        <v>36.321151380693777</v>
      </c>
      <c r="T1167">
        <v>37.988002902243267</v>
      </c>
      <c r="U1167">
        <v>38.539457103995794</v>
      </c>
      <c r="V1167">
        <v>38.864238303783239</v>
      </c>
      <c r="W1167">
        <v>38.576648611397111</v>
      </c>
      <c r="X1167">
        <v>37.566117437698757</v>
      </c>
      <c r="Y1167">
        <v>35.781601966139434</v>
      </c>
      <c r="Z1167">
        <v>33.415811126662021</v>
      </c>
      <c r="AA1167">
        <v>30.323471547195112</v>
      </c>
      <c r="AB1167">
        <v>29.484163410752497</v>
      </c>
      <c r="AC1167">
        <v>27.646552335184133</v>
      </c>
      <c r="AD1167">
        <v>25.24643140110209</v>
      </c>
      <c r="AE1167">
        <v>22.443532259003423</v>
      </c>
      <c r="AF1167">
        <v>20.291124642765382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0.34967648673251672</v>
      </c>
      <c r="AS1167">
        <v>0.35475254997769634</v>
      </c>
      <c r="AT1167">
        <v>0.35774213185422388</v>
      </c>
      <c r="AU1167">
        <v>0.35509490368574259</v>
      </c>
      <c r="AV1167">
        <v>0.3457930281858495</v>
      </c>
      <c r="AW1167">
        <v>0.32936673254931098</v>
      </c>
      <c r="AX1167">
        <v>0.30758982071953461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70.500001926800721</v>
      </c>
      <c r="BF1167">
        <v>70.000000671266818</v>
      </c>
      <c r="BG1167">
        <v>70.000000671266818</v>
      </c>
      <c r="BH1167">
        <v>69.750001313165711</v>
      </c>
      <c r="BI1167">
        <v>70.000000671266818</v>
      </c>
      <c r="BJ1167">
        <v>68.74999929892364</v>
      </c>
      <c r="BK1167">
        <v>71.499998917582275</v>
      </c>
      <c r="BL1167">
        <v>73.000000972895265</v>
      </c>
      <c r="BM1167">
        <v>80.749997524482822</v>
      </c>
      <c r="BN1167">
        <v>87.499999072591905</v>
      </c>
      <c r="BO1167">
        <v>96.750002095721484</v>
      </c>
      <c r="BP1167">
        <v>100.00000070659665</v>
      </c>
      <c r="BQ1167">
        <v>101.49999845608633</v>
      </c>
      <c r="BR1167">
        <v>100.99999935346408</v>
      </c>
      <c r="BS1167">
        <v>99.750001734915571</v>
      </c>
      <c r="BT1167">
        <v>98.749999775876375</v>
      </c>
      <c r="BU1167">
        <v>97.249998714214911</v>
      </c>
      <c r="BV1167">
        <v>95.500000668175446</v>
      </c>
      <c r="BW1167">
        <v>92.749999835053842</v>
      </c>
      <c r="BX1167">
        <v>83.99999746022668</v>
      </c>
      <c r="BY1167">
        <v>79.500001009991578</v>
      </c>
      <c r="BZ1167">
        <v>77.250002094838251</v>
      </c>
      <c r="CA1167">
        <v>76.250001019044845</v>
      </c>
      <c r="CB1167">
        <v>74.249999253878116</v>
      </c>
      <c r="CC1167">
        <v>0</v>
      </c>
      <c r="CD1167">
        <v>0</v>
      </c>
      <c r="CE1167">
        <v>0</v>
      </c>
      <c r="CF1167">
        <v>0</v>
      </c>
      <c r="CG1167">
        <v>0</v>
      </c>
      <c r="CH1167">
        <v>0</v>
      </c>
      <c r="CI1167">
        <v>0</v>
      </c>
      <c r="CJ1167">
        <v>0</v>
      </c>
      <c r="CK1167">
        <v>0</v>
      </c>
      <c r="CL1167">
        <v>0</v>
      </c>
      <c r="CM1167">
        <v>0</v>
      </c>
      <c r="CN1167">
        <v>3.634021520727506E-2</v>
      </c>
      <c r="CO1167">
        <v>3.690134846056374E-2</v>
      </c>
      <c r="CP1167">
        <v>3.7114637011677082E-2</v>
      </c>
      <c r="CQ1167">
        <v>3.6927855250036348E-2</v>
      </c>
      <c r="CR1167">
        <v>3.6461525057629479E-2</v>
      </c>
      <c r="CS1167">
        <v>3.5508166223383597E-2</v>
      </c>
      <c r="CT1167">
        <v>3.356757220802372E-2</v>
      </c>
      <c r="CU1167">
        <v>0</v>
      </c>
      <c r="CV1167">
        <v>0</v>
      </c>
      <c r="CW1167">
        <v>0</v>
      </c>
      <c r="CX1167">
        <v>0</v>
      </c>
      <c r="CY1167">
        <v>0</v>
      </c>
      <c r="CZ1167">
        <v>0</v>
      </c>
    </row>
    <row r="1168" spans="1:104" x14ac:dyDescent="0.25">
      <c r="A1168" t="s">
        <v>1250</v>
      </c>
      <c r="B1168" t="s">
        <v>24</v>
      </c>
      <c r="C1168" t="s">
        <v>25</v>
      </c>
      <c r="D1168" t="s">
        <v>185</v>
      </c>
      <c r="E1168" t="s">
        <v>182</v>
      </c>
      <c r="F1168">
        <v>2017</v>
      </c>
      <c r="G1168" t="s">
        <v>178</v>
      </c>
      <c r="H1168">
        <v>10</v>
      </c>
      <c r="I1168">
        <v>17.284904703578217</v>
      </c>
      <c r="J1168">
        <v>16.565682466850987</v>
      </c>
      <c r="K1168">
        <v>16.156412264150834</v>
      </c>
      <c r="L1168">
        <v>16.078770734757267</v>
      </c>
      <c r="M1168">
        <v>16.639500556255847</v>
      </c>
      <c r="N1168">
        <v>18.274724736069082</v>
      </c>
      <c r="O1168">
        <v>21.206437350506729</v>
      </c>
      <c r="P1168">
        <v>23.574123538879476</v>
      </c>
      <c r="Q1168">
        <v>27.060806253008813</v>
      </c>
      <c r="R1168">
        <v>30.276888142117418</v>
      </c>
      <c r="S1168">
        <v>32.948705822956171</v>
      </c>
      <c r="T1168">
        <v>34.856029806329182</v>
      </c>
      <c r="U1168">
        <v>35.779719244898992</v>
      </c>
      <c r="V1168">
        <v>36.435478538453104</v>
      </c>
      <c r="W1168">
        <v>36.306906820151816</v>
      </c>
      <c r="X1168">
        <v>35.317844164039499</v>
      </c>
      <c r="Y1168">
        <v>33.497481926818956</v>
      </c>
      <c r="Z1168">
        <v>31.075055213329357</v>
      </c>
      <c r="AA1168">
        <v>29.168608914074213</v>
      </c>
      <c r="AB1168">
        <v>27.887762500465946</v>
      </c>
      <c r="AC1168">
        <v>26.001628149815627</v>
      </c>
      <c r="AD1168">
        <v>23.785327077077472</v>
      </c>
      <c r="AE1168">
        <v>21.107763551051502</v>
      </c>
      <c r="AF1168">
        <v>19.022360045036244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0.32084690749041228</v>
      </c>
      <c r="AS1168">
        <v>0.32934939938945262</v>
      </c>
      <c r="AT1168">
        <v>0.33538561788894306</v>
      </c>
      <c r="AU1168">
        <v>0.33420209837410042</v>
      </c>
      <c r="AV1168">
        <v>0.32509788103752402</v>
      </c>
      <c r="AW1168">
        <v>0.3083415920667773</v>
      </c>
      <c r="AX1168">
        <v>0.2860433607881771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68.49999972001109</v>
      </c>
      <c r="BF1168">
        <v>66.500000604581743</v>
      </c>
      <c r="BG1168">
        <v>66.750000569914349</v>
      </c>
      <c r="BH1168">
        <v>66.500000604581743</v>
      </c>
      <c r="BI1168">
        <v>64.999999432514571</v>
      </c>
      <c r="BJ1168">
        <v>64.749998804747619</v>
      </c>
      <c r="BK1168">
        <v>64.000000951255728</v>
      </c>
      <c r="BL1168">
        <v>67.499998975434863</v>
      </c>
      <c r="BM1168">
        <v>76.250001019044845</v>
      </c>
      <c r="BN1168">
        <v>83.750001579905927</v>
      </c>
      <c r="BO1168">
        <v>89.500000727352926</v>
      </c>
      <c r="BP1168">
        <v>91.749999863317711</v>
      </c>
      <c r="BQ1168">
        <v>91.999999552636012</v>
      </c>
      <c r="BR1168">
        <v>92.749999835053842</v>
      </c>
      <c r="BS1168">
        <v>91.49999890433358</v>
      </c>
      <c r="BT1168">
        <v>90.250001506596533</v>
      </c>
      <c r="BU1168">
        <v>90.250001506596533</v>
      </c>
      <c r="BV1168">
        <v>87.749998485895873</v>
      </c>
      <c r="BW1168">
        <v>83.00000080066232</v>
      </c>
      <c r="BX1168">
        <v>79.500001009991578</v>
      </c>
      <c r="BY1168">
        <v>75.500000184598377</v>
      </c>
      <c r="BZ1168">
        <v>72.250000083245922</v>
      </c>
      <c r="CA1168">
        <v>69.750001313165711</v>
      </c>
      <c r="CB1168">
        <v>69.250000002428919</v>
      </c>
      <c r="CC1168">
        <v>0</v>
      </c>
      <c r="CD1168">
        <v>0</v>
      </c>
      <c r="CE1168">
        <v>0</v>
      </c>
      <c r="CF1168">
        <v>0</v>
      </c>
      <c r="CG1168">
        <v>0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0</v>
      </c>
      <c r="CN1168">
        <v>3.3633966635808879E-2</v>
      </c>
      <c r="CO1168">
        <v>3.461243091091884E-2</v>
      </c>
      <c r="CP1168">
        <v>3.5160884910812186E-2</v>
      </c>
      <c r="CQ1168">
        <v>3.5136249507979216E-2</v>
      </c>
      <c r="CR1168">
        <v>3.4660257155267278E-2</v>
      </c>
      <c r="CS1168">
        <v>3.3575210748525382E-2</v>
      </c>
      <c r="CT1168">
        <v>3.152663972911058E-2</v>
      </c>
      <c r="CU1168">
        <v>0</v>
      </c>
      <c r="CV1168">
        <v>0</v>
      </c>
      <c r="CW1168">
        <v>0</v>
      </c>
      <c r="CX1168">
        <v>0</v>
      </c>
      <c r="CY1168">
        <v>0</v>
      </c>
      <c r="CZ1168">
        <v>0</v>
      </c>
    </row>
    <row r="1169" spans="1:104" x14ac:dyDescent="0.25">
      <c r="A1169" t="s">
        <v>1251</v>
      </c>
      <c r="B1169" t="s">
        <v>24</v>
      </c>
      <c r="C1169" t="s">
        <v>25</v>
      </c>
      <c r="D1169" t="s">
        <v>185</v>
      </c>
      <c r="E1169" t="s">
        <v>182</v>
      </c>
      <c r="F1169">
        <v>2017</v>
      </c>
      <c r="G1169" t="s">
        <v>179</v>
      </c>
      <c r="H1169">
        <v>11</v>
      </c>
      <c r="I1169">
        <v>16.041942752008822</v>
      </c>
      <c r="J1169">
        <v>15.494861113823291</v>
      </c>
      <c r="K1169">
        <v>15.186663723494382</v>
      </c>
      <c r="L1169">
        <v>15.19087766163485</v>
      </c>
      <c r="M1169">
        <v>15.754801244766174</v>
      </c>
      <c r="N1169">
        <v>17.336870484393121</v>
      </c>
      <c r="O1169">
        <v>19.480571456792962</v>
      </c>
      <c r="P1169">
        <v>21.707008202980703</v>
      </c>
      <c r="Q1169">
        <v>24.733117519757595</v>
      </c>
      <c r="R1169">
        <v>27.291329102632144</v>
      </c>
      <c r="S1169">
        <v>29.400487035383748</v>
      </c>
      <c r="T1169">
        <v>30.805117685208081</v>
      </c>
      <c r="U1169">
        <v>31.440758033166759</v>
      </c>
      <c r="V1169">
        <v>31.910915986187081</v>
      </c>
      <c r="W1169">
        <v>31.655416339033625</v>
      </c>
      <c r="X1169">
        <v>30.562133713934315</v>
      </c>
      <c r="Y1169">
        <v>29.285009808780313</v>
      </c>
      <c r="Z1169">
        <v>28.743216370247886</v>
      </c>
      <c r="AA1169">
        <v>26.380105312347528</v>
      </c>
      <c r="AB1169">
        <v>24.779866064199641</v>
      </c>
      <c r="AC1169">
        <v>23.232094666904676</v>
      </c>
      <c r="AD1169">
        <v>21.359627813669054</v>
      </c>
      <c r="AE1169">
        <v>19.152564850331608</v>
      </c>
      <c r="AF1169">
        <v>17.405136842577765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0.28355860262373256</v>
      </c>
      <c r="AS1169">
        <v>0.28940961098985274</v>
      </c>
      <c r="AT1169">
        <v>0.29373736891598007</v>
      </c>
      <c r="AU1169">
        <v>0.29138553148248242</v>
      </c>
      <c r="AV1169">
        <v>0.28132194779657149</v>
      </c>
      <c r="AW1169">
        <v>0.269566135119714</v>
      </c>
      <c r="AX1169">
        <v>0.26457896411741744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63.000001089925334</v>
      </c>
      <c r="BF1169">
        <v>62.200000593629504</v>
      </c>
      <c r="BG1169">
        <v>60.800000401346892</v>
      </c>
      <c r="BH1169">
        <v>61.599997033442307</v>
      </c>
      <c r="BI1169">
        <v>61.199999517836112</v>
      </c>
      <c r="BJ1169">
        <v>60.59999877299493</v>
      </c>
      <c r="BK1169">
        <v>59.79999998798786</v>
      </c>
      <c r="BL1169">
        <v>63.400002966557693</v>
      </c>
      <c r="BM1169">
        <v>71.599997247629418</v>
      </c>
      <c r="BN1169">
        <v>79.199996359349115</v>
      </c>
      <c r="BO1169">
        <v>83.00000080066232</v>
      </c>
      <c r="BP1169">
        <v>86.800002426629518</v>
      </c>
      <c r="BQ1169">
        <v>87.999999058459963</v>
      </c>
      <c r="BR1169">
        <v>88.1999979266688</v>
      </c>
      <c r="BS1169">
        <v>87.999999058459963</v>
      </c>
      <c r="BT1169">
        <v>87.199997734121212</v>
      </c>
      <c r="BU1169">
        <v>83.99999746022668</v>
      </c>
      <c r="BV1169">
        <v>77.800002846612912</v>
      </c>
      <c r="BW1169">
        <v>72.199995453138925</v>
      </c>
      <c r="BX1169">
        <v>67.800002742831524</v>
      </c>
      <c r="BY1169">
        <v>66.000000066685061</v>
      </c>
      <c r="BZ1169">
        <v>62.799999406370489</v>
      </c>
      <c r="CA1169">
        <v>61.999998910074673</v>
      </c>
      <c r="CB1169">
        <v>60.800000401346892</v>
      </c>
      <c r="CC1169">
        <v>0</v>
      </c>
      <c r="CD1169">
        <v>0</v>
      </c>
      <c r="CE1169">
        <v>0</v>
      </c>
      <c r="CF1169">
        <v>0</v>
      </c>
      <c r="CG1169">
        <v>0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0</v>
      </c>
      <c r="CN1169">
        <v>3.0171682343993759E-2</v>
      </c>
      <c r="CO1169">
        <v>3.0881937887325749E-2</v>
      </c>
      <c r="CP1169">
        <v>3.126608749031027E-2</v>
      </c>
      <c r="CQ1169">
        <v>3.1097315060134603E-2</v>
      </c>
      <c r="CR1169">
        <v>3.0347373614643562E-2</v>
      </c>
      <c r="CS1169">
        <v>2.9450060947960658E-2</v>
      </c>
      <c r="CT1169">
        <v>2.8941836605948183E-2</v>
      </c>
      <c r="CU1169">
        <v>0</v>
      </c>
      <c r="CV1169">
        <v>0</v>
      </c>
      <c r="CW1169">
        <v>0</v>
      </c>
      <c r="CX1169">
        <v>0</v>
      </c>
      <c r="CY1169">
        <v>0</v>
      </c>
      <c r="CZ1169">
        <v>0</v>
      </c>
    </row>
    <row r="1170" spans="1:104" x14ac:dyDescent="0.25">
      <c r="A1170" t="s">
        <v>1252</v>
      </c>
      <c r="B1170" t="s">
        <v>24</v>
      </c>
      <c r="C1170" t="s">
        <v>25</v>
      </c>
      <c r="D1170" t="s">
        <v>185</v>
      </c>
      <c r="E1170" t="s">
        <v>182</v>
      </c>
      <c r="F1170">
        <v>2017</v>
      </c>
      <c r="G1170" t="s">
        <v>180</v>
      </c>
      <c r="H1170">
        <v>12</v>
      </c>
      <c r="I1170">
        <v>14.141920803229088</v>
      </c>
      <c r="J1170">
        <v>13.789750150988</v>
      </c>
      <c r="K1170">
        <v>13.66475981502199</v>
      </c>
      <c r="L1170">
        <v>13.794614861878415</v>
      </c>
      <c r="M1170">
        <v>14.418654680118104</v>
      </c>
      <c r="N1170">
        <v>16.009766542007529</v>
      </c>
      <c r="O1170">
        <v>17.958010737757494</v>
      </c>
      <c r="P1170">
        <v>19.897854720761188</v>
      </c>
      <c r="Q1170">
        <v>21.601446300699251</v>
      </c>
      <c r="R1170">
        <v>22.272745186357387</v>
      </c>
      <c r="S1170">
        <v>22.540607569858889</v>
      </c>
      <c r="T1170">
        <v>22.492121832723708</v>
      </c>
      <c r="U1170">
        <v>22.163506614698942</v>
      </c>
      <c r="V1170">
        <v>21.921767792300265</v>
      </c>
      <c r="W1170">
        <v>21.533127617100934</v>
      </c>
      <c r="X1170">
        <v>20.93562433258138</v>
      </c>
      <c r="Y1170">
        <v>20.717465054249395</v>
      </c>
      <c r="Z1170">
        <v>21.706902744811497</v>
      </c>
      <c r="AA1170">
        <v>21.161211114713645</v>
      </c>
      <c r="AB1170">
        <v>20.109678677034896</v>
      </c>
      <c r="AC1170">
        <v>19.114492105128118</v>
      </c>
      <c r="AD1170">
        <v>17.926351309357191</v>
      </c>
      <c r="AE1170">
        <v>16.397279854266245</v>
      </c>
      <c r="AF1170">
        <v>15.210416811561302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0.20703814838780962</v>
      </c>
      <c r="AS1170">
        <v>0.20401326977918391</v>
      </c>
      <c r="AT1170">
        <v>0.20178808507187856</v>
      </c>
      <c r="AU1170">
        <v>0.19821069049653578</v>
      </c>
      <c r="AV1170">
        <v>0.19271071929192235</v>
      </c>
      <c r="AW1170">
        <v>0.19070257919552835</v>
      </c>
      <c r="AX1170">
        <v>0.19981026504011121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47.249999602981013</v>
      </c>
      <c r="BF1170">
        <v>46.750001052387375</v>
      </c>
      <c r="BG1170">
        <v>45.249999245487267</v>
      </c>
      <c r="BH1170">
        <v>45.000000467016221</v>
      </c>
      <c r="BI1170">
        <v>45.249999245487267</v>
      </c>
      <c r="BJ1170">
        <v>45.249999245487267</v>
      </c>
      <c r="BK1170">
        <v>44.249999853381198</v>
      </c>
      <c r="BL1170">
        <v>45.249999245487267</v>
      </c>
      <c r="BM1170">
        <v>47.750000334087723</v>
      </c>
      <c r="BN1170">
        <v>50.749999228043166</v>
      </c>
      <c r="BO1170">
        <v>53.000000875738216</v>
      </c>
      <c r="BP1170">
        <v>53.250000427049343</v>
      </c>
      <c r="BQ1170">
        <v>53.999999715815662</v>
      </c>
      <c r="BR1170">
        <v>55.000000902014783</v>
      </c>
      <c r="BS1170">
        <v>55.99999985249795</v>
      </c>
      <c r="BT1170">
        <v>55.000000902014783</v>
      </c>
      <c r="BU1170">
        <v>54.250000371184051</v>
      </c>
      <c r="BV1170">
        <v>50.749999228043166</v>
      </c>
      <c r="BW1170">
        <v>49.249999932873315</v>
      </c>
      <c r="BX1170">
        <v>48.500000644107004</v>
      </c>
      <c r="BY1170">
        <v>46.500000507424716</v>
      </c>
      <c r="BZ1170">
        <v>47.750000334087723</v>
      </c>
      <c r="CA1170">
        <v>45.999999776318006</v>
      </c>
      <c r="CB1170">
        <v>45.249999245487267</v>
      </c>
      <c r="CC1170">
        <v>0</v>
      </c>
      <c r="CD1170">
        <v>0</v>
      </c>
      <c r="CE1170">
        <v>0</v>
      </c>
      <c r="CF1170">
        <v>0</v>
      </c>
      <c r="CG1170">
        <v>0</v>
      </c>
      <c r="CH1170">
        <v>0</v>
      </c>
      <c r="CI1170">
        <v>0</v>
      </c>
      <c r="CJ1170">
        <v>0</v>
      </c>
      <c r="CK1170">
        <v>0</v>
      </c>
      <c r="CL1170">
        <v>0</v>
      </c>
      <c r="CM1170">
        <v>0</v>
      </c>
      <c r="CN1170">
        <v>2.0850095423969438E-2</v>
      </c>
      <c r="CO1170">
        <v>2.0641874749744049E-2</v>
      </c>
      <c r="CP1170">
        <v>2.0458724076005786E-2</v>
      </c>
      <c r="CQ1170">
        <v>2.0231994025364877E-2</v>
      </c>
      <c r="CR1170">
        <v>1.9875084392999332E-2</v>
      </c>
      <c r="CS1170">
        <v>1.9849745726715346E-2</v>
      </c>
      <c r="CT1170">
        <v>2.0702619343541152E-2</v>
      </c>
      <c r="CU1170">
        <v>0</v>
      </c>
      <c r="CV1170">
        <v>0</v>
      </c>
      <c r="CW1170">
        <v>0</v>
      </c>
      <c r="CX1170">
        <v>0</v>
      </c>
      <c r="CY1170">
        <v>0</v>
      </c>
      <c r="CZ1170">
        <v>0</v>
      </c>
    </row>
    <row r="1171" spans="1:104" x14ac:dyDescent="0.25">
      <c r="A1171" t="s">
        <v>1253</v>
      </c>
      <c r="B1171" t="s">
        <v>24</v>
      </c>
      <c r="C1171" t="s">
        <v>25</v>
      </c>
      <c r="D1171" t="s">
        <v>185</v>
      </c>
      <c r="E1171" t="s">
        <v>182</v>
      </c>
      <c r="F1171">
        <v>2017</v>
      </c>
      <c r="G1171" t="s">
        <v>181</v>
      </c>
      <c r="H1171">
        <v>8</v>
      </c>
      <c r="I1171">
        <v>18.090831165102518</v>
      </c>
      <c r="J1171">
        <v>17.294854163970541</v>
      </c>
      <c r="K1171">
        <v>16.844670269731619</v>
      </c>
      <c r="L1171">
        <v>16.755535435279878</v>
      </c>
      <c r="M1171">
        <v>17.367730809950881</v>
      </c>
      <c r="N1171">
        <v>19.100008757702348</v>
      </c>
      <c r="O1171">
        <v>21.78508980959726</v>
      </c>
      <c r="P1171">
        <v>24.852410106030682</v>
      </c>
      <c r="Q1171">
        <v>28.413670818374765</v>
      </c>
      <c r="R1171">
        <v>31.33153696081585</v>
      </c>
      <c r="S1171">
        <v>33.704753316790487</v>
      </c>
      <c r="T1171">
        <v>35.165149153472008</v>
      </c>
      <c r="U1171">
        <v>35.755536899370206</v>
      </c>
      <c r="V1171">
        <v>36.128218796351881</v>
      </c>
      <c r="W1171">
        <v>35.997385444359253</v>
      </c>
      <c r="X1171">
        <v>35.302276556482539</v>
      </c>
      <c r="Y1171">
        <v>33.946839247890686</v>
      </c>
      <c r="Z1171">
        <v>31.904391187202279</v>
      </c>
      <c r="AA1171">
        <v>28.920094982209296</v>
      </c>
      <c r="AB1171">
        <v>27.666868948430871</v>
      </c>
      <c r="AC1171">
        <v>26.731337226104383</v>
      </c>
      <c r="AD1171">
        <v>24.626815271180792</v>
      </c>
      <c r="AE1171">
        <v>21.981110628399122</v>
      </c>
      <c r="AF1171">
        <v>19.877286437662516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0.3236923333439406</v>
      </c>
      <c r="AS1171">
        <v>0.32912680225464247</v>
      </c>
      <c r="AT1171">
        <v>0.33255730481509388</v>
      </c>
      <c r="AU1171">
        <v>0.33135299355165088</v>
      </c>
      <c r="AV1171">
        <v>0.32495459079380035</v>
      </c>
      <c r="AW1171">
        <v>0.3124778792942281</v>
      </c>
      <c r="AX1171">
        <v>0.29367731693441651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69.937500707535094</v>
      </c>
      <c r="BF1171">
        <v>69.050003673551799</v>
      </c>
      <c r="BG1171">
        <v>68.525001869455991</v>
      </c>
      <c r="BH1171">
        <v>68.099996960132913</v>
      </c>
      <c r="BI1171">
        <v>67.912500436312385</v>
      </c>
      <c r="BJ1171">
        <v>67.362502720695176</v>
      </c>
      <c r="BK1171">
        <v>68.099996960132913</v>
      </c>
      <c r="BL1171">
        <v>72.224997602583827</v>
      </c>
      <c r="BM1171">
        <v>78.287497451935209</v>
      </c>
      <c r="BN1171">
        <v>83.187500802263216</v>
      </c>
      <c r="BO1171">
        <v>89.462502471443216</v>
      </c>
      <c r="BP1171">
        <v>92.675001004714176</v>
      </c>
      <c r="BQ1171">
        <v>93.999997674413791</v>
      </c>
      <c r="BR1171">
        <v>93.662499349699232</v>
      </c>
      <c r="BS1171">
        <v>92.887496365807849</v>
      </c>
      <c r="BT1171">
        <v>92.40000325096284</v>
      </c>
      <c r="BU1171">
        <v>90.612502974407533</v>
      </c>
      <c r="BV1171">
        <v>88.762495833762657</v>
      </c>
      <c r="BW1171">
        <v>86.150003013590535</v>
      </c>
      <c r="BX1171">
        <v>81.912497998112343</v>
      </c>
      <c r="BY1171">
        <v>77.987503676256736</v>
      </c>
      <c r="BZ1171">
        <v>75.22499702096647</v>
      </c>
      <c r="CA1171">
        <v>73.925002445508909</v>
      </c>
      <c r="CB1171">
        <v>72.550004402671206</v>
      </c>
      <c r="CC1171">
        <v>0</v>
      </c>
      <c r="CD1171">
        <v>0</v>
      </c>
      <c r="CE1171">
        <v>0</v>
      </c>
      <c r="CF1171">
        <v>0</v>
      </c>
      <c r="CG1171">
        <v>0</v>
      </c>
      <c r="CH1171">
        <v>0</v>
      </c>
      <c r="CI1171">
        <v>0</v>
      </c>
      <c r="CJ1171">
        <v>0</v>
      </c>
      <c r="CK1171">
        <v>0</v>
      </c>
      <c r="CL1171">
        <v>0</v>
      </c>
      <c r="CM1171">
        <v>0</v>
      </c>
      <c r="CN1171">
        <v>3.4391141764790051E-2</v>
      </c>
      <c r="CO1171">
        <v>3.4993059145957503E-2</v>
      </c>
      <c r="CP1171">
        <v>3.5263734698616891E-2</v>
      </c>
      <c r="CQ1171">
        <v>3.5213672428855133E-2</v>
      </c>
      <c r="CR1171">
        <v>3.4904863709094062E-2</v>
      </c>
      <c r="CS1171">
        <v>3.4218945857735439E-2</v>
      </c>
      <c r="CT1171">
        <v>3.2560555372084778E-2</v>
      </c>
      <c r="CU1171">
        <v>0</v>
      </c>
      <c r="CV1171">
        <v>0</v>
      </c>
      <c r="CW1171">
        <v>0</v>
      </c>
      <c r="CX1171">
        <v>0</v>
      </c>
      <c r="CY1171">
        <v>0</v>
      </c>
      <c r="CZ1171">
        <v>0</v>
      </c>
    </row>
    <row r="1172" spans="1:104" x14ac:dyDescent="0.25">
      <c r="A1172" t="s">
        <v>1254</v>
      </c>
      <c r="B1172" t="s">
        <v>24</v>
      </c>
      <c r="C1172" t="s">
        <v>25</v>
      </c>
      <c r="D1172" t="s">
        <v>185</v>
      </c>
      <c r="E1172" t="s">
        <v>182</v>
      </c>
      <c r="F1172">
        <v>2018</v>
      </c>
      <c r="G1172" t="s">
        <v>169</v>
      </c>
      <c r="H1172">
        <v>1</v>
      </c>
      <c r="I1172">
        <v>13.921125338188407</v>
      </c>
      <c r="J1172">
        <v>13.58248227534108</v>
      </c>
      <c r="K1172">
        <v>13.50384284027132</v>
      </c>
      <c r="L1172">
        <v>13.661359086610771</v>
      </c>
      <c r="M1172">
        <v>14.344703675822949</v>
      </c>
      <c r="N1172">
        <v>15.996047857787337</v>
      </c>
      <c r="O1172">
        <v>18.653521184468715</v>
      </c>
      <c r="P1172">
        <v>20.54779336289279</v>
      </c>
      <c r="Q1172">
        <v>21.949501890996185</v>
      </c>
      <c r="R1172">
        <v>22.123950002711506</v>
      </c>
      <c r="S1172">
        <v>21.943811182063346</v>
      </c>
      <c r="T1172">
        <v>21.639100415375978</v>
      </c>
      <c r="U1172">
        <v>21.106531136831212</v>
      </c>
      <c r="V1172">
        <v>20.700550633226847</v>
      </c>
      <c r="W1172">
        <v>20.265235594245382</v>
      </c>
      <c r="X1172">
        <v>19.842078993990725</v>
      </c>
      <c r="Y1172">
        <v>19.836224994983922</v>
      </c>
      <c r="Z1172">
        <v>21.113341437059184</v>
      </c>
      <c r="AA1172">
        <v>20.835181876876323</v>
      </c>
      <c r="AB1172">
        <v>19.863037471472087</v>
      </c>
      <c r="AC1172">
        <v>18.90482211554956</v>
      </c>
      <c r="AD1172">
        <v>17.748644994566554</v>
      </c>
      <c r="AE1172">
        <v>16.199192506395718</v>
      </c>
      <c r="AF1172">
        <v>15.051440667875472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0.1991861533069639</v>
      </c>
      <c r="AS1172">
        <v>0.19428389364337884</v>
      </c>
      <c r="AT1172">
        <v>0.19054688747143336</v>
      </c>
      <c r="AU1172">
        <v>0.18653985093387099</v>
      </c>
      <c r="AV1172">
        <v>0.18264472612224897</v>
      </c>
      <c r="AW1172">
        <v>0.18259083359775258</v>
      </c>
      <c r="AX1172">
        <v>0.19434658641558125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42.000000839676979</v>
      </c>
      <c r="BF1172">
        <v>41.000000080237371</v>
      </c>
      <c r="BG1172">
        <v>39.99999940877732</v>
      </c>
      <c r="BH1172">
        <v>39.500000627352954</v>
      </c>
      <c r="BI1172">
        <v>39.00000026229641</v>
      </c>
      <c r="BJ1172">
        <v>38.250000418548119</v>
      </c>
      <c r="BK1172">
        <v>38.250000418548119</v>
      </c>
      <c r="BL1172">
        <v>38.250000418548119</v>
      </c>
      <c r="BM1172">
        <v>45.749999882459299</v>
      </c>
      <c r="BN1172">
        <v>51.250000261592575</v>
      </c>
      <c r="BO1172">
        <v>55.250000161413176</v>
      </c>
      <c r="BP1172">
        <v>57.000001028539778</v>
      </c>
      <c r="BQ1172">
        <v>58.000000350979818</v>
      </c>
      <c r="BR1172">
        <v>58.249999008528945</v>
      </c>
      <c r="BS1172">
        <v>58.000000350979818</v>
      </c>
      <c r="BT1172">
        <v>56.249999278567557</v>
      </c>
      <c r="BU1172">
        <v>54.749999620397496</v>
      </c>
      <c r="BV1172">
        <v>52.249999466726521</v>
      </c>
      <c r="BW1172">
        <v>50.500000505823849</v>
      </c>
      <c r="BX1172">
        <v>47.500000163055461</v>
      </c>
      <c r="BY1172">
        <v>46.000000622191493</v>
      </c>
      <c r="BZ1172">
        <v>45.250000866422766</v>
      </c>
      <c r="CA1172">
        <v>46.750000377960212</v>
      </c>
      <c r="CB1172">
        <v>46.249999719638453</v>
      </c>
      <c r="CC1172">
        <v>0</v>
      </c>
      <c r="CD1172">
        <v>0</v>
      </c>
      <c r="CE1172">
        <v>0</v>
      </c>
      <c r="CF1172">
        <v>0</v>
      </c>
      <c r="CG1172">
        <v>0</v>
      </c>
      <c r="CH1172">
        <v>0</v>
      </c>
      <c r="CI1172">
        <v>0</v>
      </c>
      <c r="CJ1172">
        <v>0</v>
      </c>
      <c r="CK1172">
        <v>0</v>
      </c>
      <c r="CL1172">
        <v>0</v>
      </c>
      <c r="CM1172">
        <v>0</v>
      </c>
      <c r="CN1172">
        <v>1.9495233204997055E-2</v>
      </c>
      <c r="CO1172">
        <v>1.908243828366072E-2</v>
      </c>
      <c r="CP1172">
        <v>1.8729214587075004E-2</v>
      </c>
      <c r="CQ1172">
        <v>1.8451498160015973E-2</v>
      </c>
      <c r="CR1172">
        <v>1.8305229390671987E-2</v>
      </c>
      <c r="CS1172">
        <v>1.8560009563654219E-2</v>
      </c>
      <c r="CT1172">
        <v>1.973596605404028E-2</v>
      </c>
      <c r="CU1172">
        <v>0</v>
      </c>
      <c r="CV1172">
        <v>0</v>
      </c>
      <c r="CW1172">
        <v>0</v>
      </c>
      <c r="CX1172">
        <v>0</v>
      </c>
      <c r="CY1172">
        <v>0</v>
      </c>
      <c r="CZ1172">
        <v>0</v>
      </c>
    </row>
    <row r="1173" spans="1:104" x14ac:dyDescent="0.25">
      <c r="A1173" t="s">
        <v>1255</v>
      </c>
      <c r="B1173" t="s">
        <v>24</v>
      </c>
      <c r="C1173" t="s">
        <v>25</v>
      </c>
      <c r="D1173" t="s">
        <v>185</v>
      </c>
      <c r="E1173" t="s">
        <v>182</v>
      </c>
      <c r="F1173">
        <v>2018</v>
      </c>
      <c r="G1173" t="s">
        <v>170</v>
      </c>
      <c r="H1173">
        <v>2</v>
      </c>
      <c r="I1173">
        <v>14.570088473562766</v>
      </c>
      <c r="J1173">
        <v>14.155573761461657</v>
      </c>
      <c r="K1173">
        <v>14.011412886514046</v>
      </c>
      <c r="L1173">
        <v>14.103970124344368</v>
      </c>
      <c r="M1173">
        <v>14.716793688224332</v>
      </c>
      <c r="N1173">
        <v>16.327658332702281</v>
      </c>
      <c r="O1173">
        <v>18.73712326090687</v>
      </c>
      <c r="P1173">
        <v>20.489634053073967</v>
      </c>
      <c r="Q1173">
        <v>22.162655938137807</v>
      </c>
      <c r="R1173">
        <v>22.98644840801736</v>
      </c>
      <c r="S1173">
        <v>23.468419010697477</v>
      </c>
      <c r="T1173">
        <v>23.68792933218657</v>
      </c>
      <c r="U1173">
        <v>23.653543926599919</v>
      </c>
      <c r="V1173">
        <v>23.689243688245305</v>
      </c>
      <c r="W1173">
        <v>23.484052847555681</v>
      </c>
      <c r="X1173">
        <v>22.88032196446073</v>
      </c>
      <c r="Y1173">
        <v>22.245430500775736</v>
      </c>
      <c r="Z1173">
        <v>22.4484543314455</v>
      </c>
      <c r="AA1173">
        <v>22.378256872961092</v>
      </c>
      <c r="AB1173">
        <v>21.248454669427797</v>
      </c>
      <c r="AC1173">
        <v>20.167518640819466</v>
      </c>
      <c r="AD1173">
        <v>18.789485692451926</v>
      </c>
      <c r="AE1173">
        <v>17.027135566252113</v>
      </c>
      <c r="AF1173">
        <v>15.694237418131696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0.21804545129527544</v>
      </c>
      <c r="AS1173">
        <v>0.21772894503672924</v>
      </c>
      <c r="AT1173">
        <v>0.21805756589818365</v>
      </c>
      <c r="AU1173">
        <v>0.21616879549349149</v>
      </c>
      <c r="AV1173">
        <v>0.2106114969182856</v>
      </c>
      <c r="AW1173">
        <v>0.20476738083480678</v>
      </c>
      <c r="AX1173">
        <v>0.20663619706159059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52.249999466726521</v>
      </c>
      <c r="BF1173">
        <v>51.749998808404769</v>
      </c>
      <c r="BG1173">
        <v>51.749998808404769</v>
      </c>
      <c r="BH1173">
        <v>50.750000424413422</v>
      </c>
      <c r="BI1173">
        <v>51.499999593651715</v>
      </c>
      <c r="BJ1173">
        <v>50.750000424413422</v>
      </c>
      <c r="BK1173">
        <v>51.499999593651715</v>
      </c>
      <c r="BL1173">
        <v>52.000000486585648</v>
      </c>
      <c r="BM1173">
        <v>52.249999466726521</v>
      </c>
      <c r="BN1173">
        <v>53.75000100179399</v>
      </c>
      <c r="BO1173">
        <v>54.500000757562717</v>
      </c>
      <c r="BP1173">
        <v>54.99999965629317</v>
      </c>
      <c r="BQ1173">
        <v>55.750000849061458</v>
      </c>
      <c r="BR1173">
        <v>54.000000216547036</v>
      </c>
      <c r="BS1173">
        <v>53.25000069539049</v>
      </c>
      <c r="BT1173">
        <v>52.000000486585648</v>
      </c>
      <c r="BU1173">
        <v>49.749999342382068</v>
      </c>
      <c r="BV1173">
        <v>48.000000234846787</v>
      </c>
      <c r="BW1173">
        <v>47.250001065608501</v>
      </c>
      <c r="BX1173">
        <v>48.000000234846787</v>
      </c>
      <c r="BY1173">
        <v>47.749999260502427</v>
      </c>
      <c r="BZ1173">
        <v>46.750000377960212</v>
      </c>
      <c r="CA1173">
        <v>47.749999260502427</v>
      </c>
      <c r="CB1173">
        <v>46.750000377960212</v>
      </c>
      <c r="CC1173">
        <v>0</v>
      </c>
      <c r="CD1173">
        <v>0</v>
      </c>
      <c r="CE1173">
        <v>0</v>
      </c>
      <c r="CF1173">
        <v>0</v>
      </c>
      <c r="CG1173">
        <v>0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0</v>
      </c>
      <c r="CN1173">
        <v>2.2402681539704837E-2</v>
      </c>
      <c r="CO1173">
        <v>2.2477432725257988E-2</v>
      </c>
      <c r="CP1173">
        <v>2.2524605131827802E-2</v>
      </c>
      <c r="CQ1173">
        <v>2.2440400649841909E-2</v>
      </c>
      <c r="CR1173">
        <v>2.2156795192377961E-2</v>
      </c>
      <c r="CS1173">
        <v>2.1846840377087371E-2</v>
      </c>
      <c r="CT1173">
        <v>2.1973449782417574E-2</v>
      </c>
      <c r="CU1173">
        <v>0</v>
      </c>
      <c r="CV1173">
        <v>0</v>
      </c>
      <c r="CW1173">
        <v>0</v>
      </c>
      <c r="CX1173">
        <v>0</v>
      </c>
      <c r="CY1173">
        <v>0</v>
      </c>
      <c r="CZ1173">
        <v>0</v>
      </c>
    </row>
    <row r="1174" spans="1:104" x14ac:dyDescent="0.25">
      <c r="A1174" t="s">
        <v>1256</v>
      </c>
      <c r="B1174" t="s">
        <v>24</v>
      </c>
      <c r="C1174" t="s">
        <v>25</v>
      </c>
      <c r="D1174" t="s">
        <v>185</v>
      </c>
      <c r="E1174" t="s">
        <v>182</v>
      </c>
      <c r="F1174">
        <v>2018</v>
      </c>
      <c r="G1174" t="s">
        <v>171</v>
      </c>
      <c r="H1174">
        <v>3</v>
      </c>
      <c r="I1174">
        <v>15.951770022500069</v>
      </c>
      <c r="J1174">
        <v>15.338937345403421</v>
      </c>
      <c r="K1174">
        <v>15.010194498448284</v>
      </c>
      <c r="L1174">
        <v>14.9601986072465</v>
      </c>
      <c r="M1174">
        <v>15.463510831085035</v>
      </c>
      <c r="N1174">
        <v>16.94410251231848</v>
      </c>
      <c r="O1174">
        <v>19.538590468756787</v>
      </c>
      <c r="P1174">
        <v>21.267402689194856</v>
      </c>
      <c r="Q1174">
        <v>23.395040621688125</v>
      </c>
      <c r="R1174">
        <v>25.143268729892089</v>
      </c>
      <c r="S1174">
        <v>26.624049713824434</v>
      </c>
      <c r="T1174">
        <v>27.631124462913725</v>
      </c>
      <c r="U1174">
        <v>28.208024481791277</v>
      </c>
      <c r="V1174">
        <v>28.837302394622565</v>
      </c>
      <c r="W1174">
        <v>28.904129942474871</v>
      </c>
      <c r="X1174">
        <v>28.296230550898187</v>
      </c>
      <c r="Y1174">
        <v>27.156524487652362</v>
      </c>
      <c r="Z1174">
        <v>25.802053310120797</v>
      </c>
      <c r="AA1174">
        <v>24.492542850602327</v>
      </c>
      <c r="AB1174">
        <v>24.152668161814553</v>
      </c>
      <c r="AC1174">
        <v>22.885898915815094</v>
      </c>
      <c r="AD1174">
        <v>21.163815761139325</v>
      </c>
      <c r="AE1174">
        <v>18.984753083312388</v>
      </c>
      <c r="AF1174">
        <v>17.266769109220562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0.25434225636407976</v>
      </c>
      <c r="AS1174">
        <v>0.25965256078573856</v>
      </c>
      <c r="AT1174">
        <v>0.26544501877366539</v>
      </c>
      <c r="AU1174">
        <v>0.2660601619307093</v>
      </c>
      <c r="AV1174">
        <v>0.26046449956802598</v>
      </c>
      <c r="AW1174">
        <v>0.24997358658049285</v>
      </c>
      <c r="AX1174">
        <v>0.23750579474623562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55.999999711896251</v>
      </c>
      <c r="BF1174">
        <v>54.24999907938183</v>
      </c>
      <c r="BG1174">
        <v>52.750000037068723</v>
      </c>
      <c r="BH1174">
        <v>53.25000069539049</v>
      </c>
      <c r="BI1174">
        <v>53.75000100179399</v>
      </c>
      <c r="BJ1174">
        <v>54.000000216547036</v>
      </c>
      <c r="BK1174">
        <v>54.000000216547036</v>
      </c>
      <c r="BL1174">
        <v>56.249999278567557</v>
      </c>
      <c r="BM1174">
        <v>63.249999873074806</v>
      </c>
      <c r="BN1174">
        <v>69.000000757328095</v>
      </c>
      <c r="BO1174">
        <v>73.250001074289159</v>
      </c>
      <c r="BP1174">
        <v>75.999998419183157</v>
      </c>
      <c r="BQ1174">
        <v>79.249999179091986</v>
      </c>
      <c r="BR1174">
        <v>79.000001254705907</v>
      </c>
      <c r="BS1174">
        <v>76.249999862751878</v>
      </c>
      <c r="BT1174">
        <v>72.749998187151718</v>
      </c>
      <c r="BU1174">
        <v>72.500000380071725</v>
      </c>
      <c r="BV1174">
        <v>71.000002334860369</v>
      </c>
      <c r="BW1174">
        <v>67.249999684915849</v>
      </c>
      <c r="BX1174">
        <v>62.750000505120013</v>
      </c>
      <c r="BY1174">
        <v>61.49999880066256</v>
      </c>
      <c r="BZ1174">
        <v>59.500001152884231</v>
      </c>
      <c r="CA1174">
        <v>59.500001152884231</v>
      </c>
      <c r="CB1174">
        <v>57.499999809964137</v>
      </c>
      <c r="CC1174">
        <v>0</v>
      </c>
      <c r="CD1174">
        <v>0</v>
      </c>
      <c r="CE1174">
        <v>0</v>
      </c>
      <c r="CF1174">
        <v>0</v>
      </c>
      <c r="CG1174">
        <v>0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0</v>
      </c>
      <c r="CN1174">
        <v>2.7026377956670816E-2</v>
      </c>
      <c r="CO1174">
        <v>2.7717497129781398E-2</v>
      </c>
      <c r="CP1174">
        <v>2.8271564985264036E-2</v>
      </c>
      <c r="CQ1174">
        <v>2.8445801322073926E-2</v>
      </c>
      <c r="CR1174">
        <v>2.8214974450994579E-2</v>
      </c>
      <c r="CS1174">
        <v>2.7549852571004365E-2</v>
      </c>
      <c r="CT1174">
        <v>2.6362255619482338E-2</v>
      </c>
      <c r="CU1174">
        <v>0</v>
      </c>
      <c r="CV1174">
        <v>0</v>
      </c>
      <c r="CW1174">
        <v>0</v>
      </c>
      <c r="CX1174">
        <v>0</v>
      </c>
      <c r="CY1174">
        <v>0</v>
      </c>
      <c r="CZ1174">
        <v>0</v>
      </c>
    </row>
    <row r="1175" spans="1:104" x14ac:dyDescent="0.25">
      <c r="A1175" t="s">
        <v>1257</v>
      </c>
      <c r="B1175" t="s">
        <v>24</v>
      </c>
      <c r="C1175" t="s">
        <v>25</v>
      </c>
      <c r="D1175" t="s">
        <v>185</v>
      </c>
      <c r="E1175" t="s">
        <v>182</v>
      </c>
      <c r="F1175">
        <v>2018</v>
      </c>
      <c r="G1175" t="s">
        <v>172</v>
      </c>
      <c r="H1175">
        <v>4</v>
      </c>
      <c r="I1175">
        <v>16.516981024955317</v>
      </c>
      <c r="J1175">
        <v>15.802574516904414</v>
      </c>
      <c r="K1175">
        <v>15.401981126746499</v>
      </c>
      <c r="L1175">
        <v>15.314711908045107</v>
      </c>
      <c r="M1175">
        <v>15.814959620319028</v>
      </c>
      <c r="N1175">
        <v>17.337092686412419</v>
      </c>
      <c r="O1175">
        <v>19.617039816643189</v>
      </c>
      <c r="P1175">
        <v>21.931357967801613</v>
      </c>
      <c r="Q1175">
        <v>25.291877580411921</v>
      </c>
      <c r="R1175">
        <v>28.181717543219342</v>
      </c>
      <c r="S1175">
        <v>30.552552946250454</v>
      </c>
      <c r="T1175">
        <v>32.134767705000058</v>
      </c>
      <c r="U1175">
        <v>32.847418096929509</v>
      </c>
      <c r="V1175">
        <v>33.366513473612528</v>
      </c>
      <c r="W1175">
        <v>33.278721275045996</v>
      </c>
      <c r="X1175">
        <v>32.478866651987701</v>
      </c>
      <c r="Y1175">
        <v>30.989634314314625</v>
      </c>
      <c r="Z1175">
        <v>28.962039251026081</v>
      </c>
      <c r="AA1175">
        <v>26.370644663449948</v>
      </c>
      <c r="AB1175">
        <v>25.988158435691396</v>
      </c>
      <c r="AC1175">
        <v>24.820755987255556</v>
      </c>
      <c r="AD1175">
        <v>22.754799413877222</v>
      </c>
      <c r="AE1175">
        <v>20.210718411166614</v>
      </c>
      <c r="AF1175">
        <v>18.206477860852115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0.29579791269797984</v>
      </c>
      <c r="AS1175">
        <v>0.30235781735409217</v>
      </c>
      <c r="AT1175">
        <v>0.30713603178696891</v>
      </c>
      <c r="AU1175">
        <v>0.30632792068857373</v>
      </c>
      <c r="AV1175">
        <v>0.29896532129063724</v>
      </c>
      <c r="AW1175">
        <v>0.2852570632879326</v>
      </c>
      <c r="AX1175">
        <v>0.26659320216753518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62.5</v>
      </c>
      <c r="BF1175">
        <v>61.750000126925187</v>
      </c>
      <c r="BG1175">
        <v>59.999999875655547</v>
      </c>
      <c r="BH1175">
        <v>61.250002283949527</v>
      </c>
      <c r="BI1175">
        <v>60.250000498081647</v>
      </c>
      <c r="BJ1175">
        <v>60.499998657079914</v>
      </c>
      <c r="BK1175">
        <v>59.74999819747466</v>
      </c>
      <c r="BL1175">
        <v>67.249999684915849</v>
      </c>
      <c r="BM1175">
        <v>78.250001264325007</v>
      </c>
      <c r="BN1175">
        <v>84.500000578084411</v>
      </c>
      <c r="BO1175">
        <v>88.750001246963706</v>
      </c>
      <c r="BP1175">
        <v>92.000001244382986</v>
      </c>
      <c r="BQ1175">
        <v>93.249999546963892</v>
      </c>
      <c r="BR1175">
        <v>92.249998230320358</v>
      </c>
      <c r="BS1175">
        <v>91.250000902083812</v>
      </c>
      <c r="BT1175">
        <v>90.250000993113332</v>
      </c>
      <c r="BU1175">
        <v>88.249998594438452</v>
      </c>
      <c r="BV1175">
        <v>86.749999962696663</v>
      </c>
      <c r="BW1175">
        <v>84.000001679353957</v>
      </c>
      <c r="BX1175">
        <v>78.499998250262394</v>
      </c>
      <c r="BY1175">
        <v>73.250001074289159</v>
      </c>
      <c r="BZ1175">
        <v>69.749999105423768</v>
      </c>
      <c r="CA1175">
        <v>64.25000107241226</v>
      </c>
      <c r="CB1175">
        <v>62.750000505120013</v>
      </c>
      <c r="CC1175">
        <v>0</v>
      </c>
      <c r="CD1175">
        <v>0</v>
      </c>
      <c r="CE1175">
        <v>0</v>
      </c>
      <c r="CF1175">
        <v>0</v>
      </c>
      <c r="CG1175">
        <v>0</v>
      </c>
      <c r="CH1175">
        <v>0</v>
      </c>
      <c r="CI1175">
        <v>0</v>
      </c>
      <c r="CJ1175">
        <v>0</v>
      </c>
      <c r="CK1175">
        <v>0</v>
      </c>
      <c r="CL1175">
        <v>0</v>
      </c>
      <c r="CM1175">
        <v>0</v>
      </c>
      <c r="CN1175">
        <v>3.1423051740918508E-2</v>
      </c>
      <c r="CO1175">
        <v>3.2173717184474177E-2</v>
      </c>
      <c r="CP1175">
        <v>3.2583567451557827E-2</v>
      </c>
      <c r="CQ1175">
        <v>3.2570622286550187E-2</v>
      </c>
      <c r="CR1175">
        <v>3.2226843453097939E-2</v>
      </c>
      <c r="CS1175">
        <v>3.1375705726001034E-2</v>
      </c>
      <c r="CT1175">
        <v>2.9687008371282346E-2</v>
      </c>
      <c r="CU1175">
        <v>0</v>
      </c>
      <c r="CV1175">
        <v>0</v>
      </c>
      <c r="CW1175">
        <v>0</v>
      </c>
      <c r="CX1175">
        <v>0</v>
      </c>
      <c r="CY1175">
        <v>0</v>
      </c>
      <c r="CZ1175">
        <v>0</v>
      </c>
    </row>
    <row r="1176" spans="1:104" x14ac:dyDescent="0.25">
      <c r="A1176" t="s">
        <v>1258</v>
      </c>
      <c r="B1176" t="s">
        <v>24</v>
      </c>
      <c r="C1176" t="s">
        <v>25</v>
      </c>
      <c r="D1176" t="s">
        <v>185</v>
      </c>
      <c r="E1176" t="s">
        <v>182</v>
      </c>
      <c r="F1176">
        <v>2018</v>
      </c>
      <c r="G1176" t="s">
        <v>173</v>
      </c>
      <c r="H1176">
        <v>5</v>
      </c>
      <c r="I1176">
        <v>16.443600194513014</v>
      </c>
      <c r="J1176">
        <v>15.760952616078578</v>
      </c>
      <c r="K1176">
        <v>15.385645498887479</v>
      </c>
      <c r="L1176">
        <v>15.298603722026721</v>
      </c>
      <c r="M1176">
        <v>15.81528680166066</v>
      </c>
      <c r="N1176">
        <v>17.309531804416871</v>
      </c>
      <c r="O1176">
        <v>19.380296930285873</v>
      </c>
      <c r="P1176">
        <v>22.241787772841985</v>
      </c>
      <c r="Q1176">
        <v>25.733615611578191</v>
      </c>
      <c r="R1176">
        <v>28.476803103473689</v>
      </c>
      <c r="S1176">
        <v>30.672970973752587</v>
      </c>
      <c r="T1176">
        <v>32.154119998203207</v>
      </c>
      <c r="U1176">
        <v>32.748468124553355</v>
      </c>
      <c r="V1176">
        <v>33.153619083495855</v>
      </c>
      <c r="W1176">
        <v>32.938388308032053</v>
      </c>
      <c r="X1176">
        <v>32.025399910951727</v>
      </c>
      <c r="Y1176">
        <v>30.491469012376502</v>
      </c>
      <c r="Z1176">
        <v>28.425572587694596</v>
      </c>
      <c r="AA1176">
        <v>25.832219758276409</v>
      </c>
      <c r="AB1176">
        <v>25.174724899828039</v>
      </c>
      <c r="AC1176">
        <v>24.584819477607802</v>
      </c>
      <c r="AD1176">
        <v>22.577668335978903</v>
      </c>
      <c r="AE1176">
        <v>20.083454077799239</v>
      </c>
      <c r="AF1176">
        <v>18.129812108038188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0.29597604531417582</v>
      </c>
      <c r="AS1176">
        <v>0.30144696960707085</v>
      </c>
      <c r="AT1176">
        <v>0.3051763645155714</v>
      </c>
      <c r="AU1176">
        <v>0.3031951789087261</v>
      </c>
      <c r="AV1176">
        <v>0.29479120250780078</v>
      </c>
      <c r="AW1176">
        <v>0.28067148847682988</v>
      </c>
      <c r="AX1176">
        <v>0.26165507903157847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65.749999586847963</v>
      </c>
      <c r="BF1176">
        <v>65.250001802525347</v>
      </c>
      <c r="BG1176">
        <v>65.749999586847963</v>
      </c>
      <c r="BH1176">
        <v>65.499998847115776</v>
      </c>
      <c r="BI1176">
        <v>64.5000013429201</v>
      </c>
      <c r="BJ1176">
        <v>63.749997716050473</v>
      </c>
      <c r="BK1176">
        <v>62.999999133342627</v>
      </c>
      <c r="BL1176">
        <v>69.000000757328095</v>
      </c>
      <c r="BM1176">
        <v>79.999998817554641</v>
      </c>
      <c r="BN1176">
        <v>85.500002363952277</v>
      </c>
      <c r="BO1176">
        <v>89.249999207245452</v>
      </c>
      <c r="BP1176">
        <v>92.750001117457799</v>
      </c>
      <c r="BQ1176">
        <v>92.750001117457799</v>
      </c>
      <c r="BR1176">
        <v>91.000000631575972</v>
      </c>
      <c r="BS1176">
        <v>91.000000631575972</v>
      </c>
      <c r="BT1176">
        <v>88.999998702125453</v>
      </c>
      <c r="BU1176">
        <v>85.749998411440956</v>
      </c>
      <c r="BV1176">
        <v>84.000001679353957</v>
      </c>
      <c r="BW1176">
        <v>82.000000160474741</v>
      </c>
      <c r="BX1176">
        <v>80.249999088062481</v>
      </c>
      <c r="BY1176">
        <v>74.250001569790058</v>
      </c>
      <c r="BZ1176">
        <v>69.749999105423768</v>
      </c>
      <c r="CA1176">
        <v>68.749998375310696</v>
      </c>
      <c r="CB1176">
        <v>66.999998241347129</v>
      </c>
      <c r="CC1176">
        <v>0</v>
      </c>
      <c r="CD1176">
        <v>0</v>
      </c>
      <c r="CE1176">
        <v>0</v>
      </c>
      <c r="CF1176">
        <v>0</v>
      </c>
      <c r="CG1176">
        <v>0</v>
      </c>
      <c r="CH1176">
        <v>0</v>
      </c>
      <c r="CI1176">
        <v>0</v>
      </c>
      <c r="CJ1176">
        <v>0</v>
      </c>
      <c r="CK1176">
        <v>0</v>
      </c>
      <c r="CL1176">
        <v>0</v>
      </c>
      <c r="CM1176">
        <v>0</v>
      </c>
      <c r="CN1176">
        <v>3.1241481947741762E-2</v>
      </c>
      <c r="CO1176">
        <v>3.1878045676858112E-2</v>
      </c>
      <c r="CP1176">
        <v>3.2176006025589059E-2</v>
      </c>
      <c r="CQ1176">
        <v>3.2065429524425003E-2</v>
      </c>
      <c r="CR1176">
        <v>3.1641457758821351E-2</v>
      </c>
      <c r="CS1176">
        <v>3.0778415268416504E-2</v>
      </c>
      <c r="CT1176">
        <v>2.9084720876905019E-2</v>
      </c>
      <c r="CU1176">
        <v>0</v>
      </c>
      <c r="CV1176">
        <v>0</v>
      </c>
      <c r="CW1176">
        <v>0</v>
      </c>
      <c r="CX1176">
        <v>0</v>
      </c>
      <c r="CY1176">
        <v>0</v>
      </c>
      <c r="CZ1176">
        <v>0</v>
      </c>
    </row>
    <row r="1177" spans="1:104" x14ac:dyDescent="0.25">
      <c r="A1177" t="s">
        <v>1259</v>
      </c>
      <c r="B1177" t="s">
        <v>24</v>
      </c>
      <c r="C1177" t="s">
        <v>25</v>
      </c>
      <c r="D1177" t="s">
        <v>185</v>
      </c>
      <c r="E1177" t="s">
        <v>182</v>
      </c>
      <c r="F1177">
        <v>2018</v>
      </c>
      <c r="G1177" t="s">
        <v>174</v>
      </c>
      <c r="H1177">
        <v>6</v>
      </c>
      <c r="I1177">
        <v>16.840588893236085</v>
      </c>
      <c r="J1177">
        <v>16.147728558833894</v>
      </c>
      <c r="K1177">
        <v>15.738535642683317</v>
      </c>
      <c r="L1177">
        <v>15.657672084192283</v>
      </c>
      <c r="M1177">
        <v>16.189571500986958</v>
      </c>
      <c r="N1177">
        <v>17.582586093692051</v>
      </c>
      <c r="O1177">
        <v>19.660971686951548</v>
      </c>
      <c r="P1177">
        <v>22.467597174629198</v>
      </c>
      <c r="Q1177">
        <v>25.666326061031427</v>
      </c>
      <c r="R1177">
        <v>28.393556948368637</v>
      </c>
      <c r="S1177">
        <v>30.514361793926412</v>
      </c>
      <c r="T1177">
        <v>31.840549535284097</v>
      </c>
      <c r="U1177">
        <v>32.306469622551155</v>
      </c>
      <c r="V1177">
        <v>32.571984810870866</v>
      </c>
      <c r="W1177">
        <v>32.382413935594585</v>
      </c>
      <c r="X1177">
        <v>31.622392999362447</v>
      </c>
      <c r="Y1177">
        <v>30.379816081078072</v>
      </c>
      <c r="Z1177">
        <v>28.617934438734061</v>
      </c>
      <c r="AA1177">
        <v>26.252585939971809</v>
      </c>
      <c r="AB1177">
        <v>25.085154494937434</v>
      </c>
      <c r="AC1177">
        <v>24.634178975952615</v>
      </c>
      <c r="AD1177">
        <v>22.876816887889166</v>
      </c>
      <c r="AE1177">
        <v>20.460247558431679</v>
      </c>
      <c r="AF1177">
        <v>18.471089161776934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0.29308966670942743</v>
      </c>
      <c r="AS1177">
        <v>0.29737841816956473</v>
      </c>
      <c r="AT1177">
        <v>0.2998224648444201</v>
      </c>
      <c r="AU1177">
        <v>0.29807747767980236</v>
      </c>
      <c r="AV1177">
        <v>0.29108154663967678</v>
      </c>
      <c r="AW1177">
        <v>0.27964372986289388</v>
      </c>
      <c r="AX1177">
        <v>0.26342575668761187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65.250001802525347</v>
      </c>
      <c r="BF1177">
        <v>62.5</v>
      </c>
      <c r="BG1177">
        <v>61.49999880066256</v>
      </c>
      <c r="BH1177">
        <v>61.49999880066256</v>
      </c>
      <c r="BI1177">
        <v>61.250002283949527</v>
      </c>
      <c r="BJ1177">
        <v>60.499998657079914</v>
      </c>
      <c r="BK1177">
        <v>62.000000866657381</v>
      </c>
      <c r="BL1177">
        <v>70.750000422067302</v>
      </c>
      <c r="BM1177">
        <v>76.249999862751878</v>
      </c>
      <c r="BN1177">
        <v>79.999998817554641</v>
      </c>
      <c r="BO1177">
        <v>84.99999877297833</v>
      </c>
      <c r="BP1177">
        <v>87.75000081011585</v>
      </c>
      <c r="BQ1177">
        <v>89.50000088542636</v>
      </c>
      <c r="BR1177">
        <v>89.999999314932452</v>
      </c>
      <c r="BS1177">
        <v>87.499999366547115</v>
      </c>
      <c r="BT1177">
        <v>87.499999366547115</v>
      </c>
      <c r="BU1177">
        <v>87.250001442161036</v>
      </c>
      <c r="BV1177">
        <v>84.75000225626529</v>
      </c>
      <c r="BW1177">
        <v>82.499998648633877</v>
      </c>
      <c r="BX1177">
        <v>79.750000658556374</v>
      </c>
      <c r="BY1177">
        <v>75.999998419183157</v>
      </c>
      <c r="BZ1177">
        <v>72.250000109563885</v>
      </c>
      <c r="CA1177">
        <v>70.499998978498596</v>
      </c>
      <c r="CB1177">
        <v>67.999999440684576</v>
      </c>
      <c r="CC1177">
        <v>0</v>
      </c>
      <c r="CD1177">
        <v>0</v>
      </c>
      <c r="CE1177">
        <v>0</v>
      </c>
      <c r="CF1177">
        <v>0</v>
      </c>
      <c r="CG1177">
        <v>0</v>
      </c>
      <c r="CH1177">
        <v>0</v>
      </c>
      <c r="CI1177">
        <v>0</v>
      </c>
      <c r="CJ1177">
        <v>0</v>
      </c>
      <c r="CK1177">
        <v>0</v>
      </c>
      <c r="CL1177">
        <v>0</v>
      </c>
      <c r="CM1177">
        <v>0</v>
      </c>
      <c r="CN1177">
        <v>3.1378662502680114E-2</v>
      </c>
      <c r="CO1177">
        <v>3.1889415068358878E-2</v>
      </c>
      <c r="CP1177">
        <v>3.20842130864126E-2</v>
      </c>
      <c r="CQ1177">
        <v>3.1984584042452753E-2</v>
      </c>
      <c r="CR1177">
        <v>3.160230939580385E-2</v>
      </c>
      <c r="CS1177">
        <v>3.0900877267865338E-2</v>
      </c>
      <c r="CT1177">
        <v>2.945591001883811E-2</v>
      </c>
      <c r="CU1177">
        <v>0</v>
      </c>
      <c r="CV1177">
        <v>0</v>
      </c>
      <c r="CW1177">
        <v>0</v>
      </c>
      <c r="CX1177">
        <v>0</v>
      </c>
      <c r="CY1177">
        <v>0</v>
      </c>
      <c r="CZ1177">
        <v>0</v>
      </c>
    </row>
    <row r="1178" spans="1:104" x14ac:dyDescent="0.25">
      <c r="A1178" t="s">
        <v>1260</v>
      </c>
      <c r="B1178" t="s">
        <v>24</v>
      </c>
      <c r="C1178" t="s">
        <v>25</v>
      </c>
      <c r="D1178" t="s">
        <v>185</v>
      </c>
      <c r="E1178" t="s">
        <v>182</v>
      </c>
      <c r="F1178">
        <v>2018</v>
      </c>
      <c r="G1178" t="s">
        <v>175</v>
      </c>
      <c r="H1178">
        <v>7</v>
      </c>
      <c r="I1178">
        <v>17.81758419862863</v>
      </c>
      <c r="J1178">
        <v>17.053446551884072</v>
      </c>
      <c r="K1178">
        <v>16.6099186644329</v>
      </c>
      <c r="L1178">
        <v>16.52240907089471</v>
      </c>
      <c r="M1178">
        <v>17.091335648364126</v>
      </c>
      <c r="N1178">
        <v>18.706262236074828</v>
      </c>
      <c r="O1178">
        <v>21.014992907657518</v>
      </c>
      <c r="P1178">
        <v>23.963544310711669</v>
      </c>
      <c r="Q1178">
        <v>27.286733783017805</v>
      </c>
      <c r="R1178">
        <v>30.102397902700602</v>
      </c>
      <c r="S1178">
        <v>32.335813227155164</v>
      </c>
      <c r="T1178">
        <v>33.780371037010788</v>
      </c>
      <c r="U1178">
        <v>34.352380271830242</v>
      </c>
      <c r="V1178">
        <v>34.704871384305783</v>
      </c>
      <c r="W1178">
        <v>34.60892063532485</v>
      </c>
      <c r="X1178">
        <v>34.045791999215616</v>
      </c>
      <c r="Y1178">
        <v>32.824532822969203</v>
      </c>
      <c r="Z1178">
        <v>30.888632291884473</v>
      </c>
      <c r="AA1178">
        <v>28.064256992808502</v>
      </c>
      <c r="AB1178">
        <v>26.636192066953978</v>
      </c>
      <c r="AC1178">
        <v>26.121550157234406</v>
      </c>
      <c r="AD1178">
        <v>24.265113561719534</v>
      </c>
      <c r="AE1178">
        <v>21.719277000091388</v>
      </c>
      <c r="AF1178">
        <v>19.627944040676059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0.31094556313492577</v>
      </c>
      <c r="AS1178">
        <v>0.31621085420937856</v>
      </c>
      <c r="AT1178">
        <v>0.31945551871261219</v>
      </c>
      <c r="AU1178">
        <v>0.31857228692646034</v>
      </c>
      <c r="AV1178">
        <v>0.31338874146979662</v>
      </c>
      <c r="AW1178">
        <v>0.30214714868019349</v>
      </c>
      <c r="AX1178">
        <v>0.28432734575697299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71.000002334860369</v>
      </c>
      <c r="BF1178">
        <v>71.500000236489072</v>
      </c>
      <c r="BG1178">
        <v>71.000002334860369</v>
      </c>
      <c r="BH1178">
        <v>70.750000422067302</v>
      </c>
      <c r="BI1178">
        <v>70.000000783604662</v>
      </c>
      <c r="BJ1178">
        <v>70.000000783604662</v>
      </c>
      <c r="BK1178">
        <v>69.499998952222029</v>
      </c>
      <c r="BL1178">
        <v>72.749998187151718</v>
      </c>
      <c r="BM1178">
        <v>76.749998116298841</v>
      </c>
      <c r="BN1178">
        <v>81.250000287399914</v>
      </c>
      <c r="BO1178">
        <v>86.499999222964476</v>
      </c>
      <c r="BP1178">
        <v>91.750000035426439</v>
      </c>
      <c r="BQ1178">
        <v>92.000001244382986</v>
      </c>
      <c r="BR1178">
        <v>92.249998230320358</v>
      </c>
      <c r="BS1178">
        <v>92.499999439276905</v>
      </c>
      <c r="BT1178">
        <v>91.750000035426439</v>
      </c>
      <c r="BU1178">
        <v>87.75000081011585</v>
      </c>
      <c r="BV1178">
        <v>84.99999877297833</v>
      </c>
      <c r="BW1178">
        <v>83.750000939621756</v>
      </c>
      <c r="BX1178">
        <v>81.500000557907754</v>
      </c>
      <c r="BY1178">
        <v>78.250001264325007</v>
      </c>
      <c r="BZ1178">
        <v>75.000002146701391</v>
      </c>
      <c r="CA1178">
        <v>73.750000442243945</v>
      </c>
      <c r="CB1178">
        <v>72.749998187151718</v>
      </c>
      <c r="CC1178">
        <v>0</v>
      </c>
      <c r="CD1178">
        <v>0</v>
      </c>
      <c r="CE1178">
        <v>0</v>
      </c>
      <c r="CF1178">
        <v>0</v>
      </c>
      <c r="CG1178">
        <v>0</v>
      </c>
      <c r="CH1178">
        <v>0</v>
      </c>
      <c r="CI1178">
        <v>0</v>
      </c>
      <c r="CJ1178">
        <v>0</v>
      </c>
      <c r="CK1178">
        <v>0</v>
      </c>
      <c r="CL1178">
        <v>0</v>
      </c>
      <c r="CM1178">
        <v>0</v>
      </c>
      <c r="CN1178">
        <v>3.3493561809203806E-2</v>
      </c>
      <c r="CO1178">
        <v>3.4099581896789563E-2</v>
      </c>
      <c r="CP1178">
        <v>3.4403339196244213E-2</v>
      </c>
      <c r="CQ1178">
        <v>3.4384135134862756E-2</v>
      </c>
      <c r="CR1178">
        <v>3.4119727383931424E-2</v>
      </c>
      <c r="CS1178">
        <v>3.3404740146172403E-2</v>
      </c>
      <c r="CT1178">
        <v>3.1747304501259309E-2</v>
      </c>
      <c r="CU1178">
        <v>0</v>
      </c>
      <c r="CV1178">
        <v>0</v>
      </c>
      <c r="CW1178">
        <v>0</v>
      </c>
      <c r="CX1178">
        <v>0</v>
      </c>
      <c r="CY1178">
        <v>0</v>
      </c>
      <c r="CZ1178">
        <v>0</v>
      </c>
    </row>
    <row r="1179" spans="1:104" x14ac:dyDescent="0.25">
      <c r="A1179" t="s">
        <v>1261</v>
      </c>
      <c r="B1179" t="s">
        <v>24</v>
      </c>
      <c r="C1179" t="s">
        <v>25</v>
      </c>
      <c r="D1179" t="s">
        <v>185</v>
      </c>
      <c r="E1179" t="s">
        <v>182</v>
      </c>
      <c r="F1179">
        <v>2018</v>
      </c>
      <c r="G1179" t="s">
        <v>176</v>
      </c>
      <c r="H1179">
        <v>8</v>
      </c>
      <c r="I1179">
        <v>18.145729803633539</v>
      </c>
      <c r="J1179">
        <v>17.342342463756786</v>
      </c>
      <c r="K1179">
        <v>16.889362447673236</v>
      </c>
      <c r="L1179">
        <v>16.799841905201504</v>
      </c>
      <c r="M1179">
        <v>17.416409813413622</v>
      </c>
      <c r="N1179">
        <v>19.160710308518418</v>
      </c>
      <c r="O1179">
        <v>21.857921131034104</v>
      </c>
      <c r="P1179">
        <v>24.985312028520148</v>
      </c>
      <c r="Q1179">
        <v>28.635175691584397</v>
      </c>
      <c r="R1179">
        <v>31.631636176526243</v>
      </c>
      <c r="S1179">
        <v>34.078361081331344</v>
      </c>
      <c r="T1179">
        <v>35.585885807716139</v>
      </c>
      <c r="U1179">
        <v>36.177008515207611</v>
      </c>
      <c r="V1179">
        <v>36.53089227089211</v>
      </c>
      <c r="W1179">
        <v>36.37809911222687</v>
      </c>
      <c r="X1179">
        <v>35.671024850509177</v>
      </c>
      <c r="Y1179">
        <v>34.294617390602902</v>
      </c>
      <c r="Z1179">
        <v>32.224889998374763</v>
      </c>
      <c r="AA1179">
        <v>29.172581668749235</v>
      </c>
      <c r="AB1179">
        <v>27.884038081429019</v>
      </c>
      <c r="AC1179">
        <v>26.913852570381948</v>
      </c>
      <c r="AD1179">
        <v>24.77552516464409</v>
      </c>
      <c r="AE1179">
        <v>22.100125554218828</v>
      </c>
      <c r="AF1179">
        <v>19.976735575755125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0.3275651921251051</v>
      </c>
      <c r="AS1179">
        <v>0.33300640784941321</v>
      </c>
      <c r="AT1179">
        <v>0.33626387933640817</v>
      </c>
      <c r="AU1179">
        <v>0.33485743639509435</v>
      </c>
      <c r="AV1179">
        <v>0.32834888499908566</v>
      </c>
      <c r="AW1179">
        <v>0.31567916104509602</v>
      </c>
      <c r="AX1179">
        <v>0.29662748817560475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72.999999630720424</v>
      </c>
      <c r="BF1179">
        <v>72.199998858940219</v>
      </c>
      <c r="BG1179">
        <v>71.599999981043339</v>
      </c>
      <c r="BH1179">
        <v>70.400000172393021</v>
      </c>
      <c r="BI1179">
        <v>70.400000172393021</v>
      </c>
      <c r="BJ1179">
        <v>70.199996636224483</v>
      </c>
      <c r="BK1179">
        <v>69.400002844156489</v>
      </c>
      <c r="BL1179">
        <v>72.400001456660078</v>
      </c>
      <c r="BM1179">
        <v>79.400000643494266</v>
      </c>
      <c r="BN1179">
        <v>84.000001679353957</v>
      </c>
      <c r="BO1179">
        <v>89.599997228104073</v>
      </c>
      <c r="BP1179">
        <v>91.199996132277533</v>
      </c>
      <c r="BQ1179">
        <v>92.999998103395185</v>
      </c>
      <c r="BR1179">
        <v>91.400002483792179</v>
      </c>
      <c r="BS1179">
        <v>91.800001755274451</v>
      </c>
      <c r="BT1179">
        <v>91.599998219105899</v>
      </c>
      <c r="BU1179">
        <v>90.199994815634</v>
      </c>
      <c r="BV1179">
        <v>89.800003579618732</v>
      </c>
      <c r="BW1179">
        <v>85.599996829732603</v>
      </c>
      <c r="BX1179">
        <v>82.40000230595615</v>
      </c>
      <c r="BY1179">
        <v>78.199997081049162</v>
      </c>
      <c r="BZ1179">
        <v>76.400002030990677</v>
      </c>
      <c r="CA1179">
        <v>75.199997647402952</v>
      </c>
      <c r="CB1179">
        <v>75.199997647402952</v>
      </c>
      <c r="CC1179">
        <v>0</v>
      </c>
      <c r="CD1179">
        <v>0</v>
      </c>
      <c r="CE1179">
        <v>0</v>
      </c>
      <c r="CF1179">
        <v>0</v>
      </c>
      <c r="CG1179">
        <v>0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0</v>
      </c>
      <c r="CN1179">
        <v>3.4738111289864031E-2</v>
      </c>
      <c r="CO1179">
        <v>3.5335846337758679E-2</v>
      </c>
      <c r="CP1179">
        <v>3.5585916583521615E-2</v>
      </c>
      <c r="CQ1179">
        <v>3.5514643440678312E-2</v>
      </c>
      <c r="CR1179">
        <v>3.5202743115602932E-2</v>
      </c>
      <c r="CS1179">
        <v>3.4512867590584022E-2</v>
      </c>
      <c r="CT1179">
        <v>3.2837186136864968E-2</v>
      </c>
      <c r="CU1179">
        <v>0</v>
      </c>
      <c r="CV1179">
        <v>0</v>
      </c>
      <c r="CW1179">
        <v>0</v>
      </c>
      <c r="CX1179">
        <v>0</v>
      </c>
      <c r="CY1179">
        <v>0</v>
      </c>
      <c r="CZ1179">
        <v>0</v>
      </c>
    </row>
    <row r="1180" spans="1:104" x14ac:dyDescent="0.25">
      <c r="A1180" t="s">
        <v>1262</v>
      </c>
      <c r="B1180" t="s">
        <v>24</v>
      </c>
      <c r="C1180" t="s">
        <v>25</v>
      </c>
      <c r="D1180" t="s">
        <v>185</v>
      </c>
      <c r="E1180" t="s">
        <v>182</v>
      </c>
      <c r="F1180">
        <v>2018</v>
      </c>
      <c r="G1180" t="s">
        <v>177</v>
      </c>
      <c r="H1180">
        <v>9</v>
      </c>
      <c r="I1180">
        <v>18.502720425711917</v>
      </c>
      <c r="J1180">
        <v>17.720908483362948</v>
      </c>
      <c r="K1180">
        <v>17.281289168766595</v>
      </c>
      <c r="L1180">
        <v>17.227397417757235</v>
      </c>
      <c r="M1180">
        <v>17.898261255103609</v>
      </c>
      <c r="N1180">
        <v>19.790158043906427</v>
      </c>
      <c r="O1180">
        <v>22.880633346138683</v>
      </c>
      <c r="P1180">
        <v>26.052266491177665</v>
      </c>
      <c r="Q1180">
        <v>30.287688982676158</v>
      </c>
      <c r="R1180">
        <v>33.69699300786835</v>
      </c>
      <c r="S1180">
        <v>36.321151171053486</v>
      </c>
      <c r="T1180">
        <v>37.988002301347429</v>
      </c>
      <c r="U1180">
        <v>38.53945700219824</v>
      </c>
      <c r="V1180">
        <v>38.864239111747715</v>
      </c>
      <c r="W1180">
        <v>38.576650348940987</v>
      </c>
      <c r="X1180">
        <v>37.566116587914415</v>
      </c>
      <c r="Y1180">
        <v>35.781600589331518</v>
      </c>
      <c r="Z1180">
        <v>33.415811415587861</v>
      </c>
      <c r="AA1180">
        <v>30.32347103454201</v>
      </c>
      <c r="AB1180">
        <v>29.484163632187318</v>
      </c>
      <c r="AC1180">
        <v>27.646552214970871</v>
      </c>
      <c r="AD1180">
        <v>25.24643093659413</v>
      </c>
      <c r="AE1180">
        <v>22.443532006713095</v>
      </c>
      <c r="AF1180">
        <v>20.291125209078981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0.3496764875072505</v>
      </c>
      <c r="AS1180">
        <v>0.35475255378138038</v>
      </c>
      <c r="AT1180">
        <v>0.35774213883188904</v>
      </c>
      <c r="AU1180">
        <v>0.3550949142329039</v>
      </c>
      <c r="AV1180">
        <v>0.34579303201654193</v>
      </c>
      <c r="AW1180">
        <v>0.32936672781191595</v>
      </c>
      <c r="AX1180">
        <v>0.30758983634387654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70.499998978498596</v>
      </c>
      <c r="BF1180">
        <v>70.000000783604662</v>
      </c>
      <c r="BG1180">
        <v>70.000000783604662</v>
      </c>
      <c r="BH1180">
        <v>69.749999105423768</v>
      </c>
      <c r="BI1180">
        <v>70.000000783604662</v>
      </c>
      <c r="BJ1180">
        <v>68.749998375310696</v>
      </c>
      <c r="BK1180">
        <v>71.500000236489072</v>
      </c>
      <c r="BL1180">
        <v>72.999999630720424</v>
      </c>
      <c r="BM1180">
        <v>80.750001857893807</v>
      </c>
      <c r="BN1180">
        <v>87.499999366547115</v>
      </c>
      <c r="BO1180">
        <v>96.750000108156215</v>
      </c>
      <c r="BP1180">
        <v>100.0000003988407</v>
      </c>
      <c r="BQ1180">
        <v>101.50000084882684</v>
      </c>
      <c r="BR1180">
        <v>101.0000010116477</v>
      </c>
      <c r="BS1180">
        <v>99.749998955271977</v>
      </c>
      <c r="BT1180">
        <v>98.749998518424121</v>
      </c>
      <c r="BU1180">
        <v>97.249999241498841</v>
      </c>
      <c r="BV1180">
        <v>95.499998521004855</v>
      </c>
      <c r="BW1180">
        <v>92.750001117457799</v>
      </c>
      <c r="BX1180">
        <v>84.000001679353957</v>
      </c>
      <c r="BY1180">
        <v>79.499998980375494</v>
      </c>
      <c r="BZ1180">
        <v>77.250000534211921</v>
      </c>
      <c r="CA1180">
        <v>76.249999862751878</v>
      </c>
      <c r="CB1180">
        <v>74.250001569790058</v>
      </c>
      <c r="CC1180">
        <v>0</v>
      </c>
      <c r="CD1180">
        <v>0</v>
      </c>
      <c r="CE1180">
        <v>0</v>
      </c>
      <c r="CF1180">
        <v>0</v>
      </c>
      <c r="CG1180">
        <v>0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>
        <v>0</v>
      </c>
      <c r="CN1180">
        <v>3.6340216938500959E-2</v>
      </c>
      <c r="CO1180">
        <v>3.690134953415955E-2</v>
      </c>
      <c r="CP1180">
        <v>3.7114635166327903E-2</v>
      </c>
      <c r="CQ1180">
        <v>3.6927856897344125E-2</v>
      </c>
      <c r="CR1180">
        <v>3.6461525584930481E-2</v>
      </c>
      <c r="CS1180">
        <v>3.550816748836827E-2</v>
      </c>
      <c r="CT1180">
        <v>3.3567570790232891E-2</v>
      </c>
      <c r="CU1180">
        <v>0</v>
      </c>
      <c r="CV1180">
        <v>0</v>
      </c>
      <c r="CW1180">
        <v>0</v>
      </c>
      <c r="CX1180">
        <v>0</v>
      </c>
      <c r="CY1180">
        <v>0</v>
      </c>
      <c r="CZ1180">
        <v>0</v>
      </c>
    </row>
    <row r="1181" spans="1:104" x14ac:dyDescent="0.25">
      <c r="A1181" t="s">
        <v>1263</v>
      </c>
      <c r="B1181" t="s">
        <v>24</v>
      </c>
      <c r="C1181" t="s">
        <v>25</v>
      </c>
      <c r="D1181" t="s">
        <v>185</v>
      </c>
      <c r="E1181" t="s">
        <v>182</v>
      </c>
      <c r="F1181">
        <v>2018</v>
      </c>
      <c r="G1181" t="s">
        <v>178</v>
      </c>
      <c r="H1181">
        <v>10</v>
      </c>
      <c r="I1181">
        <v>17.284905238891938</v>
      </c>
      <c r="J1181">
        <v>16.565682047572167</v>
      </c>
      <c r="K1181">
        <v>16.156412010000615</v>
      </c>
      <c r="L1181">
        <v>16.078770241211167</v>
      </c>
      <c r="M1181">
        <v>16.639500796302812</v>
      </c>
      <c r="N1181">
        <v>18.274724695058531</v>
      </c>
      <c r="O1181">
        <v>21.206436772576684</v>
      </c>
      <c r="P1181">
        <v>23.574123342961069</v>
      </c>
      <c r="Q1181">
        <v>27.060805938740245</v>
      </c>
      <c r="R1181">
        <v>30.276887980668768</v>
      </c>
      <c r="S1181">
        <v>32.948705906315624</v>
      </c>
      <c r="T1181">
        <v>34.85602900284438</v>
      </c>
      <c r="U1181">
        <v>35.779720158083713</v>
      </c>
      <c r="V1181">
        <v>36.435479604935097</v>
      </c>
      <c r="W1181">
        <v>36.306907000762273</v>
      </c>
      <c r="X1181">
        <v>35.317845004666708</v>
      </c>
      <c r="Y1181">
        <v>33.497480383013233</v>
      </c>
      <c r="Z1181">
        <v>31.075055624881003</v>
      </c>
      <c r="AA1181">
        <v>29.168609303377639</v>
      </c>
      <c r="AB1181">
        <v>27.887762447068127</v>
      </c>
      <c r="AC1181">
        <v>26.00162858375834</v>
      </c>
      <c r="AD1181">
        <v>23.785327381681661</v>
      </c>
      <c r="AE1181">
        <v>21.107764632337428</v>
      </c>
      <c r="AF1181">
        <v>19.022359978003774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0.32084690741086702</v>
      </c>
      <c r="AS1181">
        <v>0.32934939904505844</v>
      </c>
      <c r="AT1181">
        <v>0.33538562847671111</v>
      </c>
      <c r="AU1181">
        <v>0.33420210731128613</v>
      </c>
      <c r="AV1181">
        <v>0.32509788138485146</v>
      </c>
      <c r="AW1181">
        <v>0.30834159011525453</v>
      </c>
      <c r="AX1181">
        <v>0.28604336610780601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68.500001389373296</v>
      </c>
      <c r="BF1181">
        <v>66.500000046453209</v>
      </c>
      <c r="BG1181">
        <v>66.750000551573223</v>
      </c>
      <c r="BH1181">
        <v>66.500000046453209</v>
      </c>
      <c r="BI1181">
        <v>65.000000593568814</v>
      </c>
      <c r="BJ1181">
        <v>64.749999032694006</v>
      </c>
      <c r="BK1181">
        <v>63.999999394231359</v>
      </c>
      <c r="BL1181">
        <v>67.500000190035863</v>
      </c>
      <c r="BM1181">
        <v>76.249999862751878</v>
      </c>
      <c r="BN1181">
        <v>83.750000939621756</v>
      </c>
      <c r="BO1181">
        <v>89.50000088542636</v>
      </c>
      <c r="BP1181">
        <v>91.750000035426439</v>
      </c>
      <c r="BQ1181">
        <v>92.000001244382986</v>
      </c>
      <c r="BR1181">
        <v>92.750001117457799</v>
      </c>
      <c r="BS1181">
        <v>91.499999764918599</v>
      </c>
      <c r="BT1181">
        <v>90.250000993113332</v>
      </c>
      <c r="BU1181">
        <v>90.250000993113332</v>
      </c>
      <c r="BV1181">
        <v>87.75000081011585</v>
      </c>
      <c r="BW1181">
        <v>83.00000083193477</v>
      </c>
      <c r="BX1181">
        <v>79.499998980375494</v>
      </c>
      <c r="BY1181">
        <v>75.499999403146631</v>
      </c>
      <c r="BZ1181">
        <v>72.250000109563885</v>
      </c>
      <c r="CA1181">
        <v>69.749999105423768</v>
      </c>
      <c r="CB1181">
        <v>69.250001027835935</v>
      </c>
      <c r="CC1181">
        <v>0</v>
      </c>
      <c r="CD1181">
        <v>0</v>
      </c>
      <c r="CE1181">
        <v>0</v>
      </c>
      <c r="CF1181">
        <v>0</v>
      </c>
      <c r="CG1181">
        <v>0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>
        <v>0</v>
      </c>
      <c r="CN1181">
        <v>3.3633967969519174E-2</v>
      </c>
      <c r="CO1181">
        <v>3.461243079781505E-2</v>
      </c>
      <c r="CP1181">
        <v>3.5160886533174798E-2</v>
      </c>
      <c r="CQ1181">
        <v>3.5136248715344126E-2</v>
      </c>
      <c r="CR1181">
        <v>3.4660257116398703E-2</v>
      </c>
      <c r="CS1181">
        <v>3.3575210218252632E-2</v>
      </c>
      <c r="CT1181">
        <v>3.1526638908208143E-2</v>
      </c>
      <c r="CU1181">
        <v>0</v>
      </c>
      <c r="CV1181">
        <v>0</v>
      </c>
      <c r="CW1181">
        <v>0</v>
      </c>
      <c r="CX1181">
        <v>0</v>
      </c>
      <c r="CY1181">
        <v>0</v>
      </c>
      <c r="CZ1181">
        <v>0</v>
      </c>
    </row>
    <row r="1182" spans="1:104" x14ac:dyDescent="0.25">
      <c r="A1182" t="s">
        <v>1264</v>
      </c>
      <c r="B1182" t="s">
        <v>24</v>
      </c>
      <c r="C1182" t="s">
        <v>25</v>
      </c>
      <c r="D1182" t="s">
        <v>185</v>
      </c>
      <c r="E1182" t="s">
        <v>182</v>
      </c>
      <c r="F1182">
        <v>2018</v>
      </c>
      <c r="G1182" t="s">
        <v>179</v>
      </c>
      <c r="H1182">
        <v>11</v>
      </c>
      <c r="I1182">
        <v>16.041943160732124</v>
      </c>
      <c r="J1182">
        <v>15.494861359557454</v>
      </c>
      <c r="K1182">
        <v>15.186663324828947</v>
      </c>
      <c r="L1182">
        <v>15.190877560689954</v>
      </c>
      <c r="M1182">
        <v>15.754800776915308</v>
      </c>
      <c r="N1182">
        <v>17.336871190524104</v>
      </c>
      <c r="O1182">
        <v>19.480571127095388</v>
      </c>
      <c r="P1182">
        <v>21.707008601570696</v>
      </c>
      <c r="Q1182">
        <v>24.733117569638271</v>
      </c>
      <c r="R1182">
        <v>27.291329227005427</v>
      </c>
      <c r="S1182">
        <v>29.400487322990593</v>
      </c>
      <c r="T1182">
        <v>30.805117293221489</v>
      </c>
      <c r="U1182">
        <v>31.440758819362355</v>
      </c>
      <c r="V1182">
        <v>31.910914785463582</v>
      </c>
      <c r="W1182">
        <v>31.655416481271828</v>
      </c>
      <c r="X1182">
        <v>30.562133759660945</v>
      </c>
      <c r="Y1182">
        <v>29.285010565154014</v>
      </c>
      <c r="Z1182">
        <v>28.743216416526746</v>
      </c>
      <c r="AA1182">
        <v>26.380105531385848</v>
      </c>
      <c r="AB1182">
        <v>24.779866692273426</v>
      </c>
      <c r="AC1182">
        <v>23.232095522929928</v>
      </c>
      <c r="AD1182">
        <v>21.359627613542212</v>
      </c>
      <c r="AE1182">
        <v>19.152565306957133</v>
      </c>
      <c r="AF1182">
        <v>17.40513713829117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0.28355859577691356</v>
      </c>
      <c r="AS1182">
        <v>0.28940960817530914</v>
      </c>
      <c r="AT1182">
        <v>0.29373737215766438</v>
      </c>
      <c r="AU1182">
        <v>0.29138553196260697</v>
      </c>
      <c r="AV1182">
        <v>0.28132194271371175</v>
      </c>
      <c r="AW1182">
        <v>0.26956613181562294</v>
      </c>
      <c r="AX1182">
        <v>0.26457896625784333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62.999999133342627</v>
      </c>
      <c r="BF1182">
        <v>62.199999182705021</v>
      </c>
      <c r="BG1182">
        <v>60.799999533027929</v>
      </c>
      <c r="BH1182">
        <v>61.599998545216827</v>
      </c>
      <c r="BI1182">
        <v>61.200001854468482</v>
      </c>
      <c r="BJ1182">
        <v>60.599997932409821</v>
      </c>
      <c r="BK1182">
        <v>59.799998216384395</v>
      </c>
      <c r="BL1182">
        <v>63.40000145478318</v>
      </c>
      <c r="BM1182">
        <v>71.599999981043339</v>
      </c>
      <c r="BN1182">
        <v>79.199996872713555</v>
      </c>
      <c r="BO1182">
        <v>83.00000083193477</v>
      </c>
      <c r="BP1182">
        <v>86.800000509483809</v>
      </c>
      <c r="BQ1182">
        <v>88.000001549848037</v>
      </c>
      <c r="BR1182">
        <v>88.199997050549584</v>
      </c>
      <c r="BS1182">
        <v>88.000001549848037</v>
      </c>
      <c r="BT1182">
        <v>87.19999573390605</v>
      </c>
      <c r="BU1182">
        <v>84.000001679353957</v>
      </c>
      <c r="BV1182">
        <v>77.800005023891273</v>
      </c>
      <c r="BW1182">
        <v>72.199998858940219</v>
      </c>
      <c r="BX1182">
        <v>67.800003939983014</v>
      </c>
      <c r="BY1182">
        <v>66.000001734253203</v>
      </c>
      <c r="BZ1182">
        <v>62.800000817294979</v>
      </c>
      <c r="CA1182">
        <v>62.000000866657381</v>
      </c>
      <c r="CB1182">
        <v>60.799999533027929</v>
      </c>
      <c r="CC1182">
        <v>0</v>
      </c>
      <c r="CD1182">
        <v>0</v>
      </c>
      <c r="CE1182">
        <v>0</v>
      </c>
      <c r="CF1182">
        <v>0</v>
      </c>
      <c r="CG1182">
        <v>0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0</v>
      </c>
      <c r="CN1182">
        <v>3.0171682431342169E-2</v>
      </c>
      <c r="CO1182">
        <v>3.0881936594668837E-2</v>
      </c>
      <c r="CP1182">
        <v>3.126608737452239E-2</v>
      </c>
      <c r="CQ1182">
        <v>3.1097314111332056E-2</v>
      </c>
      <c r="CR1182">
        <v>3.034737383814359E-2</v>
      </c>
      <c r="CS1182">
        <v>2.9450059974008846E-2</v>
      </c>
      <c r="CT1182">
        <v>2.8941837635806957E-2</v>
      </c>
      <c r="CU1182">
        <v>0</v>
      </c>
      <c r="CV1182">
        <v>0</v>
      </c>
      <c r="CW1182">
        <v>0</v>
      </c>
      <c r="CX1182">
        <v>0</v>
      </c>
      <c r="CY1182">
        <v>0</v>
      </c>
      <c r="CZ1182">
        <v>0</v>
      </c>
    </row>
    <row r="1183" spans="1:104" x14ac:dyDescent="0.25">
      <c r="A1183" t="s">
        <v>1265</v>
      </c>
      <c r="B1183" t="s">
        <v>24</v>
      </c>
      <c r="C1183" t="s">
        <v>25</v>
      </c>
      <c r="D1183" t="s">
        <v>185</v>
      </c>
      <c r="E1183" t="s">
        <v>182</v>
      </c>
      <c r="F1183">
        <v>2018</v>
      </c>
      <c r="G1183" t="s">
        <v>180</v>
      </c>
      <c r="H1183">
        <v>12</v>
      </c>
      <c r="I1183">
        <v>14.141921077790746</v>
      </c>
      <c r="J1183">
        <v>13.789750548189412</v>
      </c>
      <c r="K1183">
        <v>13.664759966050005</v>
      </c>
      <c r="L1183">
        <v>13.794615063015513</v>
      </c>
      <c r="M1183">
        <v>14.418654951106086</v>
      </c>
      <c r="N1183">
        <v>16.009766328178511</v>
      </c>
      <c r="O1183">
        <v>17.958010905547187</v>
      </c>
      <c r="P1183">
        <v>19.897855289292593</v>
      </c>
      <c r="Q1183">
        <v>21.601446803535193</v>
      </c>
      <c r="R1183">
        <v>22.272746110405333</v>
      </c>
      <c r="S1183">
        <v>22.540607251849949</v>
      </c>
      <c r="T1183">
        <v>22.492121808495622</v>
      </c>
      <c r="U1183">
        <v>22.163506898492294</v>
      </c>
      <c r="V1183">
        <v>21.921768671694664</v>
      </c>
      <c r="W1183">
        <v>21.533127188233035</v>
      </c>
      <c r="X1183">
        <v>20.935624884477551</v>
      </c>
      <c r="Y1183">
        <v>20.717465313260881</v>
      </c>
      <c r="Z1183">
        <v>21.706902974770426</v>
      </c>
      <c r="AA1183">
        <v>21.161211609983944</v>
      </c>
      <c r="AB1183">
        <v>20.109678946099624</v>
      </c>
      <c r="AC1183">
        <v>19.11449220854702</v>
      </c>
      <c r="AD1183">
        <v>17.926350747656496</v>
      </c>
      <c r="AE1183">
        <v>16.397279950265823</v>
      </c>
      <c r="AF1183">
        <v>15.210416766480462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0.20703815312966725</v>
      </c>
      <c r="AS1183">
        <v>0.20401327097524116</v>
      </c>
      <c r="AT1183">
        <v>0.20178808996627035</v>
      </c>
      <c r="AU1183">
        <v>0.19821068766195649</v>
      </c>
      <c r="AV1183">
        <v>0.19271071739657894</v>
      </c>
      <c r="AW1183">
        <v>0.19070258541292875</v>
      </c>
      <c r="AX1183">
        <v>0.19981026763034934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47.250001065608501</v>
      </c>
      <c r="BF1183">
        <v>46.750000377960212</v>
      </c>
      <c r="BG1183">
        <v>45.250000866422766</v>
      </c>
      <c r="BH1183">
        <v>44.999999657466226</v>
      </c>
      <c r="BI1183">
        <v>45.250000866422766</v>
      </c>
      <c r="BJ1183">
        <v>45.250000866422766</v>
      </c>
      <c r="BK1183">
        <v>44.250000370921846</v>
      </c>
      <c r="BL1183">
        <v>45.250000866422766</v>
      </c>
      <c r="BM1183">
        <v>47.749999260502427</v>
      </c>
      <c r="BN1183">
        <v>50.750000424413422</v>
      </c>
      <c r="BO1183">
        <v>52.999999017209603</v>
      </c>
      <c r="BP1183">
        <v>53.25000069539049</v>
      </c>
      <c r="BQ1183">
        <v>54.000000216547036</v>
      </c>
      <c r="BR1183">
        <v>54.99999965629317</v>
      </c>
      <c r="BS1183">
        <v>55.999999711896251</v>
      </c>
      <c r="BT1183">
        <v>54.99999965629317</v>
      </c>
      <c r="BU1183">
        <v>54.24999907938183</v>
      </c>
      <c r="BV1183">
        <v>50.750000424413422</v>
      </c>
      <c r="BW1183">
        <v>49.250000531631187</v>
      </c>
      <c r="BX1183">
        <v>48.499999016271147</v>
      </c>
      <c r="BY1183">
        <v>46.499999051697593</v>
      </c>
      <c r="BZ1183">
        <v>47.749999260502427</v>
      </c>
      <c r="CA1183">
        <v>46.000000622191493</v>
      </c>
      <c r="CB1183">
        <v>45.250000866422766</v>
      </c>
      <c r="CC1183">
        <v>0</v>
      </c>
      <c r="CD1183">
        <v>0</v>
      </c>
      <c r="CE1183">
        <v>0</v>
      </c>
      <c r="CF1183">
        <v>0</v>
      </c>
      <c r="CG1183">
        <v>0</v>
      </c>
      <c r="CH1183">
        <v>0</v>
      </c>
      <c r="CI1183">
        <v>0</v>
      </c>
      <c r="CJ1183">
        <v>0</v>
      </c>
      <c r="CK1183">
        <v>0</v>
      </c>
      <c r="CL1183">
        <v>0</v>
      </c>
      <c r="CM1183">
        <v>0</v>
      </c>
      <c r="CN1183">
        <v>2.0850095794692682E-2</v>
      </c>
      <c r="CO1183">
        <v>2.0641875107942579E-2</v>
      </c>
      <c r="CP1183">
        <v>2.0458723577927985E-2</v>
      </c>
      <c r="CQ1183">
        <v>2.0231993290122163E-2</v>
      </c>
      <c r="CR1183">
        <v>1.9875084561024631E-2</v>
      </c>
      <c r="CS1183">
        <v>1.9849746295591754E-2</v>
      </c>
      <c r="CT1183">
        <v>2.070261962850967E-2</v>
      </c>
      <c r="CU1183">
        <v>0</v>
      </c>
      <c r="CV1183">
        <v>0</v>
      </c>
      <c r="CW1183">
        <v>0</v>
      </c>
      <c r="CX1183">
        <v>0</v>
      </c>
      <c r="CY1183">
        <v>0</v>
      </c>
      <c r="CZ1183">
        <v>0</v>
      </c>
    </row>
    <row r="1184" spans="1:104" x14ac:dyDescent="0.25">
      <c r="A1184" t="s">
        <v>1266</v>
      </c>
      <c r="B1184" t="s">
        <v>24</v>
      </c>
      <c r="C1184" t="s">
        <v>25</v>
      </c>
      <c r="D1184" t="s">
        <v>185</v>
      </c>
      <c r="E1184" t="s">
        <v>182</v>
      </c>
      <c r="F1184">
        <v>2018</v>
      </c>
      <c r="G1184" t="s">
        <v>181</v>
      </c>
      <c r="H1184">
        <v>8</v>
      </c>
      <c r="I1184">
        <v>18.09083060594881</v>
      </c>
      <c r="J1184">
        <v>17.294854554713428</v>
      </c>
      <c r="K1184">
        <v>16.844670147983518</v>
      </c>
      <c r="L1184">
        <v>16.755535615856353</v>
      </c>
      <c r="M1184">
        <v>17.367731012968743</v>
      </c>
      <c r="N1184">
        <v>19.100008631194239</v>
      </c>
      <c r="O1184">
        <v>21.785090576117195</v>
      </c>
      <c r="P1184">
        <v>24.852409817949145</v>
      </c>
      <c r="Q1184">
        <v>28.413670514090654</v>
      </c>
      <c r="R1184">
        <v>31.331537687250062</v>
      </c>
      <c r="S1184">
        <v>33.704752702921596</v>
      </c>
      <c r="T1184">
        <v>35.165150529747677</v>
      </c>
      <c r="U1184">
        <v>35.755537669416725</v>
      </c>
      <c r="V1184">
        <v>36.128218405948843</v>
      </c>
      <c r="W1184">
        <v>35.997385768028678</v>
      </c>
      <c r="X1184">
        <v>35.302278120258009</v>
      </c>
      <c r="Y1184">
        <v>33.946838947554667</v>
      </c>
      <c r="Z1184">
        <v>31.9043904701456</v>
      </c>
      <c r="AA1184">
        <v>28.920094685142985</v>
      </c>
      <c r="AB1184">
        <v>27.666868588255124</v>
      </c>
      <c r="AC1184">
        <v>26.731337377674045</v>
      </c>
      <c r="AD1184">
        <v>24.626816149388691</v>
      </c>
      <c r="AE1184">
        <v>21.981110045631908</v>
      </c>
      <c r="AF1184">
        <v>19.87728610672626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0.32369232671639253</v>
      </c>
      <c r="AS1184">
        <v>0.32912679436218767</v>
      </c>
      <c r="AT1184">
        <v>0.3325573020657438</v>
      </c>
      <c r="AU1184">
        <v>0.33135299618614561</v>
      </c>
      <c r="AV1184">
        <v>0.32495458821845175</v>
      </c>
      <c r="AW1184">
        <v>0.31247787940318444</v>
      </c>
      <c r="AX1184">
        <v>0.29367732484393988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69.937500979916393</v>
      </c>
      <c r="BF1184">
        <v>69.050001656033501</v>
      </c>
      <c r="BG1184">
        <v>68.525002483909489</v>
      </c>
      <c r="BH1184">
        <v>68.09999930254493</v>
      </c>
      <c r="BI1184">
        <v>67.912497662664464</v>
      </c>
      <c r="BJ1184">
        <v>67.362501560370376</v>
      </c>
      <c r="BK1184">
        <v>68.09999930254493</v>
      </c>
      <c r="BL1184">
        <v>72.224999249639879</v>
      </c>
      <c r="BM1184">
        <v>78.287497392743163</v>
      </c>
      <c r="BN1184">
        <v>83.187501709325645</v>
      </c>
      <c r="BO1184">
        <v>89.462502000315141</v>
      </c>
      <c r="BP1184">
        <v>92.675002232827524</v>
      </c>
      <c r="BQ1184">
        <v>93.999999009467402</v>
      </c>
      <c r="BR1184">
        <v>93.66249696093945</v>
      </c>
      <c r="BS1184">
        <v>92.887496110634558</v>
      </c>
      <c r="BT1184">
        <v>92.399999577416551</v>
      </c>
      <c r="BU1184">
        <v>90.612504194830493</v>
      </c>
      <c r="BV1184">
        <v>88.762495811621335</v>
      </c>
      <c r="BW1184">
        <v>86.150001905942389</v>
      </c>
      <c r="BX1184">
        <v>81.912498675719846</v>
      </c>
      <c r="BY1184">
        <v>77.987501912875175</v>
      </c>
      <c r="BZ1184">
        <v>75.224997803490425</v>
      </c>
      <c r="CA1184">
        <v>73.92500194542761</v>
      </c>
      <c r="CB1184">
        <v>72.55000339028669</v>
      </c>
      <c r="CC1184">
        <v>0</v>
      </c>
      <c r="CD1184">
        <v>0</v>
      </c>
      <c r="CE1184">
        <v>0</v>
      </c>
      <c r="CF1184">
        <v>0</v>
      </c>
      <c r="CG1184">
        <v>0</v>
      </c>
      <c r="CH1184">
        <v>0</v>
      </c>
      <c r="CI1184">
        <v>0</v>
      </c>
      <c r="CJ1184">
        <v>0</v>
      </c>
      <c r="CK1184">
        <v>0</v>
      </c>
      <c r="CL1184">
        <v>0</v>
      </c>
      <c r="CM1184">
        <v>0</v>
      </c>
      <c r="CN1184">
        <v>3.4391144068745549E-2</v>
      </c>
      <c r="CO1184">
        <v>3.4993059269611167E-2</v>
      </c>
      <c r="CP1184">
        <v>3.5263736899936664E-2</v>
      </c>
      <c r="CQ1184">
        <v>3.5213671289424077E-2</v>
      </c>
      <c r="CR1184">
        <v>3.4904863854941688E-2</v>
      </c>
      <c r="CS1184">
        <v>3.4218944836228934E-2</v>
      </c>
      <c r="CT1184">
        <v>3.2560555727972472E-2</v>
      </c>
      <c r="CU1184">
        <v>0</v>
      </c>
      <c r="CV1184">
        <v>0</v>
      </c>
      <c r="CW1184">
        <v>0</v>
      </c>
      <c r="CX1184">
        <v>0</v>
      </c>
      <c r="CY1184">
        <v>0</v>
      </c>
      <c r="CZ1184">
        <v>0</v>
      </c>
    </row>
    <row r="1185" spans="1:104" x14ac:dyDescent="0.25">
      <c r="A1185" t="s">
        <v>1267</v>
      </c>
      <c r="B1185" t="s">
        <v>24</v>
      </c>
      <c r="C1185" t="s">
        <v>25</v>
      </c>
      <c r="D1185" t="s">
        <v>185</v>
      </c>
      <c r="E1185" t="s">
        <v>182</v>
      </c>
      <c r="F1185">
        <v>2019</v>
      </c>
      <c r="G1185" t="s">
        <v>169</v>
      </c>
      <c r="H1185">
        <v>1</v>
      </c>
      <c r="I1185">
        <v>13.921125338188407</v>
      </c>
      <c r="J1185">
        <v>13.58248227534108</v>
      </c>
      <c r="K1185">
        <v>13.50384284027132</v>
      </c>
      <c r="L1185">
        <v>13.661359086610771</v>
      </c>
      <c r="M1185">
        <v>14.344703675822949</v>
      </c>
      <c r="N1185">
        <v>15.996047857787337</v>
      </c>
      <c r="O1185">
        <v>18.653521184468715</v>
      </c>
      <c r="P1185">
        <v>20.54779336289279</v>
      </c>
      <c r="Q1185">
        <v>21.949501890996185</v>
      </c>
      <c r="R1185">
        <v>22.123950002711506</v>
      </c>
      <c r="S1185">
        <v>21.943811182063346</v>
      </c>
      <c r="T1185">
        <v>21.639100415375978</v>
      </c>
      <c r="U1185">
        <v>21.106531136831212</v>
      </c>
      <c r="V1185">
        <v>20.700550633226847</v>
      </c>
      <c r="W1185">
        <v>20.265235594245382</v>
      </c>
      <c r="X1185">
        <v>19.842078993990725</v>
      </c>
      <c r="Y1185">
        <v>19.836224994983922</v>
      </c>
      <c r="Z1185">
        <v>21.113341437059184</v>
      </c>
      <c r="AA1185">
        <v>20.835181876876323</v>
      </c>
      <c r="AB1185">
        <v>19.863037471472087</v>
      </c>
      <c r="AC1185">
        <v>18.90482211554956</v>
      </c>
      <c r="AD1185">
        <v>17.748644994566554</v>
      </c>
      <c r="AE1185">
        <v>16.199192506395718</v>
      </c>
      <c r="AF1185">
        <v>15.051440667875472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0.1991861533069639</v>
      </c>
      <c r="AS1185">
        <v>0.19428389364337884</v>
      </c>
      <c r="AT1185">
        <v>0.19054688747143336</v>
      </c>
      <c r="AU1185">
        <v>0.18653985093387099</v>
      </c>
      <c r="AV1185">
        <v>0.18264472612224897</v>
      </c>
      <c r="AW1185">
        <v>0.18259083359775258</v>
      </c>
      <c r="AX1185">
        <v>0.19434658641558125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42.000000839676979</v>
      </c>
      <c r="BF1185">
        <v>41.000000080237371</v>
      </c>
      <c r="BG1185">
        <v>39.99999940877732</v>
      </c>
      <c r="BH1185">
        <v>39.500000627352954</v>
      </c>
      <c r="BI1185">
        <v>39.00000026229641</v>
      </c>
      <c r="BJ1185">
        <v>38.250000418548119</v>
      </c>
      <c r="BK1185">
        <v>38.250000418548119</v>
      </c>
      <c r="BL1185">
        <v>38.250000418548119</v>
      </c>
      <c r="BM1185">
        <v>45.749999882459299</v>
      </c>
      <c r="BN1185">
        <v>51.250000261592575</v>
      </c>
      <c r="BO1185">
        <v>55.250000161413176</v>
      </c>
      <c r="BP1185">
        <v>57.000001028539778</v>
      </c>
      <c r="BQ1185">
        <v>58.000000350979818</v>
      </c>
      <c r="BR1185">
        <v>58.249999008528945</v>
      </c>
      <c r="BS1185">
        <v>58.000000350979818</v>
      </c>
      <c r="BT1185">
        <v>56.249999278567557</v>
      </c>
      <c r="BU1185">
        <v>54.749999620397496</v>
      </c>
      <c r="BV1185">
        <v>52.249999466726521</v>
      </c>
      <c r="BW1185">
        <v>50.500000505823849</v>
      </c>
      <c r="BX1185">
        <v>47.500000163055461</v>
      </c>
      <c r="BY1185">
        <v>46.000000622191493</v>
      </c>
      <c r="BZ1185">
        <v>45.250000866422766</v>
      </c>
      <c r="CA1185">
        <v>46.750000377960212</v>
      </c>
      <c r="CB1185">
        <v>46.249999719638453</v>
      </c>
      <c r="CC1185">
        <v>0</v>
      </c>
      <c r="CD1185">
        <v>0</v>
      </c>
      <c r="CE1185">
        <v>0</v>
      </c>
      <c r="CF1185">
        <v>0</v>
      </c>
      <c r="CG1185">
        <v>0</v>
      </c>
      <c r="CH1185">
        <v>0</v>
      </c>
      <c r="CI1185">
        <v>0</v>
      </c>
      <c r="CJ1185">
        <v>0</v>
      </c>
      <c r="CK1185">
        <v>0</v>
      </c>
      <c r="CL1185">
        <v>0</v>
      </c>
      <c r="CM1185">
        <v>0</v>
      </c>
      <c r="CN1185">
        <v>1.9495233204997055E-2</v>
      </c>
      <c r="CO1185">
        <v>1.908243828366072E-2</v>
      </c>
      <c r="CP1185">
        <v>1.8729214587075004E-2</v>
      </c>
      <c r="CQ1185">
        <v>1.8451498160015973E-2</v>
      </c>
      <c r="CR1185">
        <v>1.8305229390671987E-2</v>
      </c>
      <c r="CS1185">
        <v>1.8560009563654219E-2</v>
      </c>
      <c r="CT1185">
        <v>1.973596605404028E-2</v>
      </c>
      <c r="CU1185">
        <v>0</v>
      </c>
      <c r="CV1185">
        <v>0</v>
      </c>
      <c r="CW1185">
        <v>0</v>
      </c>
      <c r="CX1185">
        <v>0</v>
      </c>
      <c r="CY1185">
        <v>0</v>
      </c>
      <c r="CZ1185">
        <v>0</v>
      </c>
    </row>
    <row r="1186" spans="1:104" x14ac:dyDescent="0.25">
      <c r="A1186" t="s">
        <v>1268</v>
      </c>
      <c r="B1186" t="s">
        <v>24</v>
      </c>
      <c r="C1186" t="s">
        <v>25</v>
      </c>
      <c r="D1186" t="s">
        <v>185</v>
      </c>
      <c r="E1186" t="s">
        <v>182</v>
      </c>
      <c r="F1186">
        <v>2019</v>
      </c>
      <c r="G1186" t="s">
        <v>170</v>
      </c>
      <c r="H1186">
        <v>2</v>
      </c>
      <c r="I1186">
        <v>14.570088473562766</v>
      </c>
      <c r="J1186">
        <v>14.155573761461657</v>
      </c>
      <c r="K1186">
        <v>14.011412886514046</v>
      </c>
      <c r="L1186">
        <v>14.103970124344368</v>
      </c>
      <c r="M1186">
        <v>14.716793688224332</v>
      </c>
      <c r="N1186">
        <v>16.327658332702281</v>
      </c>
      <c r="O1186">
        <v>18.73712326090687</v>
      </c>
      <c r="P1186">
        <v>20.489634053073967</v>
      </c>
      <c r="Q1186">
        <v>22.162655938137807</v>
      </c>
      <c r="R1186">
        <v>22.98644840801736</v>
      </c>
      <c r="S1186">
        <v>23.468419010697477</v>
      </c>
      <c r="T1186">
        <v>23.68792933218657</v>
      </c>
      <c r="U1186">
        <v>23.653543926599919</v>
      </c>
      <c r="V1186">
        <v>23.689243688245305</v>
      </c>
      <c r="W1186">
        <v>23.484052847555681</v>
      </c>
      <c r="X1186">
        <v>22.88032196446073</v>
      </c>
      <c r="Y1186">
        <v>22.245430500775736</v>
      </c>
      <c r="Z1186">
        <v>22.4484543314455</v>
      </c>
      <c r="AA1186">
        <v>22.378256872961092</v>
      </c>
      <c r="AB1186">
        <v>21.248454669427797</v>
      </c>
      <c r="AC1186">
        <v>20.167518640819466</v>
      </c>
      <c r="AD1186">
        <v>18.789485692451926</v>
      </c>
      <c r="AE1186">
        <v>17.027135566252113</v>
      </c>
      <c r="AF1186">
        <v>15.694237418131696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0.21804545129527544</v>
      </c>
      <c r="AS1186">
        <v>0.21772894503672924</v>
      </c>
      <c r="AT1186">
        <v>0.21805756589818365</v>
      </c>
      <c r="AU1186">
        <v>0.21616879549349149</v>
      </c>
      <c r="AV1186">
        <v>0.2106114969182856</v>
      </c>
      <c r="AW1186">
        <v>0.20476738083480678</v>
      </c>
      <c r="AX1186">
        <v>0.20663619706159059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52.249999466726521</v>
      </c>
      <c r="BF1186">
        <v>51.749998808404769</v>
      </c>
      <c r="BG1186">
        <v>51.749998808404769</v>
      </c>
      <c r="BH1186">
        <v>50.750000424413422</v>
      </c>
      <c r="BI1186">
        <v>51.499999593651715</v>
      </c>
      <c r="BJ1186">
        <v>50.750000424413422</v>
      </c>
      <c r="BK1186">
        <v>51.499999593651715</v>
      </c>
      <c r="BL1186">
        <v>52.000000486585648</v>
      </c>
      <c r="BM1186">
        <v>52.249999466726521</v>
      </c>
      <c r="BN1186">
        <v>53.75000100179399</v>
      </c>
      <c r="BO1186">
        <v>54.500000757562717</v>
      </c>
      <c r="BP1186">
        <v>54.99999965629317</v>
      </c>
      <c r="BQ1186">
        <v>55.750000849061458</v>
      </c>
      <c r="BR1186">
        <v>54.000000216547036</v>
      </c>
      <c r="BS1186">
        <v>53.25000069539049</v>
      </c>
      <c r="BT1186">
        <v>52.000000486585648</v>
      </c>
      <c r="BU1186">
        <v>49.749999342382068</v>
      </c>
      <c r="BV1186">
        <v>48.000000234846787</v>
      </c>
      <c r="BW1186">
        <v>47.250001065608501</v>
      </c>
      <c r="BX1186">
        <v>48.000000234846787</v>
      </c>
      <c r="BY1186">
        <v>47.749999260502427</v>
      </c>
      <c r="BZ1186">
        <v>46.750000377960212</v>
      </c>
      <c r="CA1186">
        <v>47.749999260502427</v>
      </c>
      <c r="CB1186">
        <v>46.750000377960212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0</v>
      </c>
      <c r="CN1186">
        <v>2.2402681539704837E-2</v>
      </c>
      <c r="CO1186">
        <v>2.2477432725257988E-2</v>
      </c>
      <c r="CP1186">
        <v>2.2524605131827802E-2</v>
      </c>
      <c r="CQ1186">
        <v>2.2440400649841909E-2</v>
      </c>
      <c r="CR1186">
        <v>2.2156795192377961E-2</v>
      </c>
      <c r="CS1186">
        <v>2.1846840377087371E-2</v>
      </c>
      <c r="CT1186">
        <v>2.1973449782417574E-2</v>
      </c>
      <c r="CU1186">
        <v>0</v>
      </c>
      <c r="CV1186">
        <v>0</v>
      </c>
      <c r="CW1186">
        <v>0</v>
      </c>
      <c r="CX1186">
        <v>0</v>
      </c>
      <c r="CY1186">
        <v>0</v>
      </c>
      <c r="CZ1186">
        <v>0</v>
      </c>
    </row>
    <row r="1187" spans="1:104" x14ac:dyDescent="0.25">
      <c r="A1187" t="s">
        <v>1269</v>
      </c>
      <c r="B1187" t="s">
        <v>24</v>
      </c>
      <c r="C1187" t="s">
        <v>25</v>
      </c>
      <c r="D1187" t="s">
        <v>185</v>
      </c>
      <c r="E1187" t="s">
        <v>182</v>
      </c>
      <c r="F1187">
        <v>2019</v>
      </c>
      <c r="G1187" t="s">
        <v>171</v>
      </c>
      <c r="H1187">
        <v>3</v>
      </c>
      <c r="I1187">
        <v>15.951770022500069</v>
      </c>
      <c r="J1187">
        <v>15.338937345403421</v>
      </c>
      <c r="K1187">
        <v>15.010194498448284</v>
      </c>
      <c r="L1187">
        <v>14.9601986072465</v>
      </c>
      <c r="M1187">
        <v>15.463510831085035</v>
      </c>
      <c r="N1187">
        <v>16.94410251231848</v>
      </c>
      <c r="O1187">
        <v>19.538590468756787</v>
      </c>
      <c r="P1187">
        <v>21.267402689194856</v>
      </c>
      <c r="Q1187">
        <v>23.395040621688125</v>
      </c>
      <c r="R1187">
        <v>25.143268729892089</v>
      </c>
      <c r="S1187">
        <v>26.624049713824434</v>
      </c>
      <c r="T1187">
        <v>27.631124462913725</v>
      </c>
      <c r="U1187">
        <v>28.208024481791277</v>
      </c>
      <c r="V1187">
        <v>28.837302394622565</v>
      </c>
      <c r="W1187">
        <v>28.904129942474871</v>
      </c>
      <c r="X1187">
        <v>28.296230550898187</v>
      </c>
      <c r="Y1187">
        <v>27.156524487652362</v>
      </c>
      <c r="Z1187">
        <v>25.802053310120797</v>
      </c>
      <c r="AA1187">
        <v>24.492542850602327</v>
      </c>
      <c r="AB1187">
        <v>24.152668161814553</v>
      </c>
      <c r="AC1187">
        <v>22.885898915815094</v>
      </c>
      <c r="AD1187">
        <v>21.163815761139325</v>
      </c>
      <c r="AE1187">
        <v>18.984753083312388</v>
      </c>
      <c r="AF1187">
        <v>17.266769109220562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0.25434225636407976</v>
      </c>
      <c r="AS1187">
        <v>0.25965256078573856</v>
      </c>
      <c r="AT1187">
        <v>0.26544501877366539</v>
      </c>
      <c r="AU1187">
        <v>0.2660601619307093</v>
      </c>
      <c r="AV1187">
        <v>0.26046449956802598</v>
      </c>
      <c r="AW1187">
        <v>0.24997358658049285</v>
      </c>
      <c r="AX1187">
        <v>0.23750579474623562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55.999999711896251</v>
      </c>
      <c r="BF1187">
        <v>54.24999907938183</v>
      </c>
      <c r="BG1187">
        <v>52.750000037068723</v>
      </c>
      <c r="BH1187">
        <v>53.25000069539049</v>
      </c>
      <c r="BI1187">
        <v>53.75000100179399</v>
      </c>
      <c r="BJ1187">
        <v>54.000000216547036</v>
      </c>
      <c r="BK1187">
        <v>54.000000216547036</v>
      </c>
      <c r="BL1187">
        <v>56.249999278567557</v>
      </c>
      <c r="BM1187">
        <v>63.249999873074806</v>
      </c>
      <c r="BN1187">
        <v>69.000000757328095</v>
      </c>
      <c r="BO1187">
        <v>73.250001074289159</v>
      </c>
      <c r="BP1187">
        <v>75.999998419183157</v>
      </c>
      <c r="BQ1187">
        <v>79.249999179091986</v>
      </c>
      <c r="BR1187">
        <v>79.000001254705907</v>
      </c>
      <c r="BS1187">
        <v>76.249999862751878</v>
      </c>
      <c r="BT1187">
        <v>72.749998187151718</v>
      </c>
      <c r="BU1187">
        <v>72.500000380071725</v>
      </c>
      <c r="BV1187">
        <v>71.000002334860369</v>
      </c>
      <c r="BW1187">
        <v>67.249999684915849</v>
      </c>
      <c r="BX1187">
        <v>62.750000505120013</v>
      </c>
      <c r="BY1187">
        <v>61.49999880066256</v>
      </c>
      <c r="BZ1187">
        <v>59.500001152884231</v>
      </c>
      <c r="CA1187">
        <v>59.500001152884231</v>
      </c>
      <c r="CB1187">
        <v>57.499999809964137</v>
      </c>
      <c r="CC1187">
        <v>0</v>
      </c>
      <c r="CD1187">
        <v>0</v>
      </c>
      <c r="CE1187">
        <v>0</v>
      </c>
      <c r="CF1187">
        <v>0</v>
      </c>
      <c r="CG1187">
        <v>0</v>
      </c>
      <c r="CH1187">
        <v>0</v>
      </c>
      <c r="CI1187">
        <v>0</v>
      </c>
      <c r="CJ1187">
        <v>0</v>
      </c>
      <c r="CK1187">
        <v>0</v>
      </c>
      <c r="CL1187">
        <v>0</v>
      </c>
      <c r="CM1187">
        <v>0</v>
      </c>
      <c r="CN1187">
        <v>2.7026377956670816E-2</v>
      </c>
      <c r="CO1187">
        <v>2.7717497129781398E-2</v>
      </c>
      <c r="CP1187">
        <v>2.8271564985264036E-2</v>
      </c>
      <c r="CQ1187">
        <v>2.8445801322073926E-2</v>
      </c>
      <c r="CR1187">
        <v>2.8214974450994579E-2</v>
      </c>
      <c r="CS1187">
        <v>2.7549852571004365E-2</v>
      </c>
      <c r="CT1187">
        <v>2.6362255619482338E-2</v>
      </c>
      <c r="CU1187">
        <v>0</v>
      </c>
      <c r="CV1187">
        <v>0</v>
      </c>
      <c r="CW1187">
        <v>0</v>
      </c>
      <c r="CX1187">
        <v>0</v>
      </c>
      <c r="CY1187">
        <v>0</v>
      </c>
      <c r="CZ1187">
        <v>0</v>
      </c>
    </row>
    <row r="1188" spans="1:104" x14ac:dyDescent="0.25">
      <c r="A1188" t="s">
        <v>1270</v>
      </c>
      <c r="B1188" t="s">
        <v>24</v>
      </c>
      <c r="C1188" t="s">
        <v>25</v>
      </c>
      <c r="D1188" t="s">
        <v>185</v>
      </c>
      <c r="E1188" t="s">
        <v>182</v>
      </c>
      <c r="F1188">
        <v>2019</v>
      </c>
      <c r="G1188" t="s">
        <v>172</v>
      </c>
      <c r="H1188">
        <v>4</v>
      </c>
      <c r="I1188">
        <v>16.516981024955317</v>
      </c>
      <c r="J1188">
        <v>15.802574516904414</v>
      </c>
      <c r="K1188">
        <v>15.401981126746499</v>
      </c>
      <c r="L1188">
        <v>15.314711908045107</v>
      </c>
      <c r="M1188">
        <v>15.814959620319028</v>
      </c>
      <c r="N1188">
        <v>17.337092686412419</v>
      </c>
      <c r="O1188">
        <v>19.617039816643189</v>
      </c>
      <c r="P1188">
        <v>21.931357967801613</v>
      </c>
      <c r="Q1188">
        <v>25.291877580411921</v>
      </c>
      <c r="R1188">
        <v>28.181717543219342</v>
      </c>
      <c r="S1188">
        <v>30.552552946250454</v>
      </c>
      <c r="T1188">
        <v>32.134767705000058</v>
      </c>
      <c r="U1188">
        <v>32.847418096929509</v>
      </c>
      <c r="V1188">
        <v>33.366513473612528</v>
      </c>
      <c r="W1188">
        <v>33.278721275045996</v>
      </c>
      <c r="X1188">
        <v>32.478866651987701</v>
      </c>
      <c r="Y1188">
        <v>30.989634314314625</v>
      </c>
      <c r="Z1188">
        <v>28.962039251026081</v>
      </c>
      <c r="AA1188">
        <v>26.370644663449948</v>
      </c>
      <c r="AB1188">
        <v>25.988158435691396</v>
      </c>
      <c r="AC1188">
        <v>24.820755987255556</v>
      </c>
      <c r="AD1188">
        <v>22.754799413877222</v>
      </c>
      <c r="AE1188">
        <v>20.210718411166614</v>
      </c>
      <c r="AF1188">
        <v>18.206477860852115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0.29579791269797984</v>
      </c>
      <c r="AS1188">
        <v>0.30235781735409217</v>
      </c>
      <c r="AT1188">
        <v>0.30713603178696891</v>
      </c>
      <c r="AU1188">
        <v>0.30632792068857373</v>
      </c>
      <c r="AV1188">
        <v>0.29896532129063724</v>
      </c>
      <c r="AW1188">
        <v>0.2852570632879326</v>
      </c>
      <c r="AX1188">
        <v>0.26659320216753518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62.5</v>
      </c>
      <c r="BF1188">
        <v>61.750000126925187</v>
      </c>
      <c r="BG1188">
        <v>59.999999875655547</v>
      </c>
      <c r="BH1188">
        <v>61.250002283949527</v>
      </c>
      <c r="BI1188">
        <v>60.250000498081647</v>
      </c>
      <c r="BJ1188">
        <v>60.499998657079914</v>
      </c>
      <c r="BK1188">
        <v>59.74999819747466</v>
      </c>
      <c r="BL1188">
        <v>67.249999684915849</v>
      </c>
      <c r="BM1188">
        <v>78.250001264325007</v>
      </c>
      <c r="BN1188">
        <v>84.500000578084411</v>
      </c>
      <c r="BO1188">
        <v>88.750001246963706</v>
      </c>
      <c r="BP1188">
        <v>92.000001244382986</v>
      </c>
      <c r="BQ1188">
        <v>93.249999546963892</v>
      </c>
      <c r="BR1188">
        <v>92.249998230320358</v>
      </c>
      <c r="BS1188">
        <v>91.250000902083812</v>
      </c>
      <c r="BT1188">
        <v>90.250000993113332</v>
      </c>
      <c r="BU1188">
        <v>88.249998594438452</v>
      </c>
      <c r="BV1188">
        <v>86.749999962696663</v>
      </c>
      <c r="BW1188">
        <v>84.000001679353957</v>
      </c>
      <c r="BX1188">
        <v>78.499998250262394</v>
      </c>
      <c r="BY1188">
        <v>73.250001074289159</v>
      </c>
      <c r="BZ1188">
        <v>69.749999105423768</v>
      </c>
      <c r="CA1188">
        <v>64.25000107241226</v>
      </c>
      <c r="CB1188">
        <v>62.750000505120013</v>
      </c>
      <c r="CC1188">
        <v>0</v>
      </c>
      <c r="CD1188">
        <v>0</v>
      </c>
      <c r="CE1188">
        <v>0</v>
      </c>
      <c r="CF1188">
        <v>0</v>
      </c>
      <c r="CG1188">
        <v>0</v>
      </c>
      <c r="CH1188">
        <v>0</v>
      </c>
      <c r="CI1188">
        <v>0</v>
      </c>
      <c r="CJ1188">
        <v>0</v>
      </c>
      <c r="CK1188">
        <v>0</v>
      </c>
      <c r="CL1188">
        <v>0</v>
      </c>
      <c r="CM1188">
        <v>0</v>
      </c>
      <c r="CN1188">
        <v>3.1423051740918508E-2</v>
      </c>
      <c r="CO1188">
        <v>3.2173717184474177E-2</v>
      </c>
      <c r="CP1188">
        <v>3.2583567451557827E-2</v>
      </c>
      <c r="CQ1188">
        <v>3.2570622286550187E-2</v>
      </c>
      <c r="CR1188">
        <v>3.2226843453097939E-2</v>
      </c>
      <c r="CS1188">
        <v>3.1375705726001034E-2</v>
      </c>
      <c r="CT1188">
        <v>2.9687008371282346E-2</v>
      </c>
      <c r="CU1188">
        <v>0</v>
      </c>
      <c r="CV1188">
        <v>0</v>
      </c>
      <c r="CW1188">
        <v>0</v>
      </c>
      <c r="CX1188">
        <v>0</v>
      </c>
      <c r="CY1188">
        <v>0</v>
      </c>
      <c r="CZ1188">
        <v>0</v>
      </c>
    </row>
    <row r="1189" spans="1:104" x14ac:dyDescent="0.25">
      <c r="A1189" t="s">
        <v>1271</v>
      </c>
      <c r="B1189" t="s">
        <v>24</v>
      </c>
      <c r="C1189" t="s">
        <v>25</v>
      </c>
      <c r="D1189" t="s">
        <v>185</v>
      </c>
      <c r="E1189" t="s">
        <v>182</v>
      </c>
      <c r="F1189">
        <v>2019</v>
      </c>
      <c r="G1189" t="s">
        <v>173</v>
      </c>
      <c r="H1189">
        <v>5</v>
      </c>
      <c r="I1189">
        <v>16.443600194513014</v>
      </c>
      <c r="J1189">
        <v>15.760952616078578</v>
      </c>
      <c r="K1189">
        <v>15.385645498887479</v>
      </c>
      <c r="L1189">
        <v>15.298603722026721</v>
      </c>
      <c r="M1189">
        <v>15.81528680166066</v>
      </c>
      <c r="N1189">
        <v>17.309531804416871</v>
      </c>
      <c r="O1189">
        <v>19.380296930285873</v>
      </c>
      <c r="P1189">
        <v>22.241787772841985</v>
      </c>
      <c r="Q1189">
        <v>25.733615611578191</v>
      </c>
      <c r="R1189">
        <v>28.476803103473689</v>
      </c>
      <c r="S1189">
        <v>30.672970973752587</v>
      </c>
      <c r="T1189">
        <v>32.154119998203207</v>
      </c>
      <c r="U1189">
        <v>32.748468124553355</v>
      </c>
      <c r="V1189">
        <v>33.153619083495855</v>
      </c>
      <c r="W1189">
        <v>32.938388308032053</v>
      </c>
      <c r="X1189">
        <v>32.025399910951727</v>
      </c>
      <c r="Y1189">
        <v>30.491469012376502</v>
      </c>
      <c r="Z1189">
        <v>28.425572587694596</v>
      </c>
      <c r="AA1189">
        <v>25.832219758276409</v>
      </c>
      <c r="AB1189">
        <v>25.174724899828039</v>
      </c>
      <c r="AC1189">
        <v>24.584819477607802</v>
      </c>
      <c r="AD1189">
        <v>22.577668335978903</v>
      </c>
      <c r="AE1189">
        <v>20.083454077799239</v>
      </c>
      <c r="AF1189">
        <v>18.129812108038188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0.29597604531417582</v>
      </c>
      <c r="AS1189">
        <v>0.30144696960707085</v>
      </c>
      <c r="AT1189">
        <v>0.3051763645155714</v>
      </c>
      <c r="AU1189">
        <v>0.3031951789087261</v>
      </c>
      <c r="AV1189">
        <v>0.29479120250780078</v>
      </c>
      <c r="AW1189">
        <v>0.28067148847682988</v>
      </c>
      <c r="AX1189">
        <v>0.26165507903157847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65.749999586847963</v>
      </c>
      <c r="BF1189">
        <v>65.250001802525347</v>
      </c>
      <c r="BG1189">
        <v>65.749999586847963</v>
      </c>
      <c r="BH1189">
        <v>65.499998847115776</v>
      </c>
      <c r="BI1189">
        <v>64.5000013429201</v>
      </c>
      <c r="BJ1189">
        <v>63.749997716050473</v>
      </c>
      <c r="BK1189">
        <v>62.999999133342627</v>
      </c>
      <c r="BL1189">
        <v>69.000000757328095</v>
      </c>
      <c r="BM1189">
        <v>79.999998817554641</v>
      </c>
      <c r="BN1189">
        <v>85.500002363952277</v>
      </c>
      <c r="BO1189">
        <v>89.249999207245452</v>
      </c>
      <c r="BP1189">
        <v>92.750001117457799</v>
      </c>
      <c r="BQ1189">
        <v>92.750001117457799</v>
      </c>
      <c r="BR1189">
        <v>91.000000631575972</v>
      </c>
      <c r="BS1189">
        <v>91.000000631575972</v>
      </c>
      <c r="BT1189">
        <v>88.999998702125453</v>
      </c>
      <c r="BU1189">
        <v>85.749998411440956</v>
      </c>
      <c r="BV1189">
        <v>84.000001679353957</v>
      </c>
      <c r="BW1189">
        <v>82.000000160474741</v>
      </c>
      <c r="BX1189">
        <v>80.249999088062481</v>
      </c>
      <c r="BY1189">
        <v>74.250001569790058</v>
      </c>
      <c r="BZ1189">
        <v>69.749999105423768</v>
      </c>
      <c r="CA1189">
        <v>68.749998375310696</v>
      </c>
      <c r="CB1189">
        <v>66.999998241347129</v>
      </c>
      <c r="CC1189">
        <v>0</v>
      </c>
      <c r="CD1189">
        <v>0</v>
      </c>
      <c r="CE1189">
        <v>0</v>
      </c>
      <c r="CF1189">
        <v>0</v>
      </c>
      <c r="CG1189">
        <v>0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0</v>
      </c>
      <c r="CN1189">
        <v>3.1241481947741762E-2</v>
      </c>
      <c r="CO1189">
        <v>3.1878045676858112E-2</v>
      </c>
      <c r="CP1189">
        <v>3.2176006025589059E-2</v>
      </c>
      <c r="CQ1189">
        <v>3.2065429524425003E-2</v>
      </c>
      <c r="CR1189">
        <v>3.1641457758821351E-2</v>
      </c>
      <c r="CS1189">
        <v>3.0778415268416504E-2</v>
      </c>
      <c r="CT1189">
        <v>2.9084720876905019E-2</v>
      </c>
      <c r="CU1189">
        <v>0</v>
      </c>
      <c r="CV1189">
        <v>0</v>
      </c>
      <c r="CW1189">
        <v>0</v>
      </c>
      <c r="CX1189">
        <v>0</v>
      </c>
      <c r="CY1189">
        <v>0</v>
      </c>
      <c r="CZ1189">
        <v>0</v>
      </c>
    </row>
    <row r="1190" spans="1:104" x14ac:dyDescent="0.25">
      <c r="A1190" t="s">
        <v>1272</v>
      </c>
      <c r="B1190" t="s">
        <v>24</v>
      </c>
      <c r="C1190" t="s">
        <v>25</v>
      </c>
      <c r="D1190" t="s">
        <v>185</v>
      </c>
      <c r="E1190" t="s">
        <v>182</v>
      </c>
      <c r="F1190">
        <v>2019</v>
      </c>
      <c r="G1190" t="s">
        <v>174</v>
      </c>
      <c r="H1190">
        <v>6</v>
      </c>
      <c r="I1190">
        <v>16.840588893236085</v>
      </c>
      <c r="J1190">
        <v>16.147728558833894</v>
      </c>
      <c r="K1190">
        <v>15.738535642683317</v>
      </c>
      <c r="L1190">
        <v>15.657672084192283</v>
      </c>
      <c r="M1190">
        <v>16.189571500986958</v>
      </c>
      <c r="N1190">
        <v>17.582586093692051</v>
      </c>
      <c r="O1190">
        <v>19.660971686951548</v>
      </c>
      <c r="P1190">
        <v>22.467597174629198</v>
      </c>
      <c r="Q1190">
        <v>25.666326061031427</v>
      </c>
      <c r="R1190">
        <v>28.393556948368637</v>
      </c>
      <c r="S1190">
        <v>30.514361793926412</v>
      </c>
      <c r="T1190">
        <v>31.840549535284097</v>
      </c>
      <c r="U1190">
        <v>32.306469622551155</v>
      </c>
      <c r="V1190">
        <v>32.571984810870866</v>
      </c>
      <c r="W1190">
        <v>32.382413935594585</v>
      </c>
      <c r="X1190">
        <v>31.622392999362447</v>
      </c>
      <c r="Y1190">
        <v>30.379816081078072</v>
      </c>
      <c r="Z1190">
        <v>28.617934438734061</v>
      </c>
      <c r="AA1190">
        <v>26.252585939971809</v>
      </c>
      <c r="AB1190">
        <v>25.085154494937434</v>
      </c>
      <c r="AC1190">
        <v>24.634178975952615</v>
      </c>
      <c r="AD1190">
        <v>22.876816887889166</v>
      </c>
      <c r="AE1190">
        <v>20.460247558431679</v>
      </c>
      <c r="AF1190">
        <v>18.471089161776934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0.29308966670942743</v>
      </c>
      <c r="AS1190">
        <v>0.29737841816956473</v>
      </c>
      <c r="AT1190">
        <v>0.2998224648444201</v>
      </c>
      <c r="AU1190">
        <v>0.29807747767980236</v>
      </c>
      <c r="AV1190">
        <v>0.29108154663967678</v>
      </c>
      <c r="AW1190">
        <v>0.27964372986289388</v>
      </c>
      <c r="AX1190">
        <v>0.26342575668761187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65.250001802525347</v>
      </c>
      <c r="BF1190">
        <v>62.5</v>
      </c>
      <c r="BG1190">
        <v>61.49999880066256</v>
      </c>
      <c r="BH1190">
        <v>61.49999880066256</v>
      </c>
      <c r="BI1190">
        <v>61.250002283949527</v>
      </c>
      <c r="BJ1190">
        <v>60.499998657079914</v>
      </c>
      <c r="BK1190">
        <v>62.000000866657381</v>
      </c>
      <c r="BL1190">
        <v>70.750000422067302</v>
      </c>
      <c r="BM1190">
        <v>76.249999862751878</v>
      </c>
      <c r="BN1190">
        <v>79.999998817554641</v>
      </c>
      <c r="BO1190">
        <v>84.99999877297833</v>
      </c>
      <c r="BP1190">
        <v>87.75000081011585</v>
      </c>
      <c r="BQ1190">
        <v>89.50000088542636</v>
      </c>
      <c r="BR1190">
        <v>89.999999314932452</v>
      </c>
      <c r="BS1190">
        <v>87.499999366547115</v>
      </c>
      <c r="BT1190">
        <v>87.499999366547115</v>
      </c>
      <c r="BU1190">
        <v>87.250001442161036</v>
      </c>
      <c r="BV1190">
        <v>84.75000225626529</v>
      </c>
      <c r="BW1190">
        <v>82.499998648633877</v>
      </c>
      <c r="BX1190">
        <v>79.750000658556374</v>
      </c>
      <c r="BY1190">
        <v>75.999998419183157</v>
      </c>
      <c r="BZ1190">
        <v>72.250000109563885</v>
      </c>
      <c r="CA1190">
        <v>70.499998978498596</v>
      </c>
      <c r="CB1190">
        <v>67.999999440684576</v>
      </c>
      <c r="CC1190">
        <v>0</v>
      </c>
      <c r="CD1190">
        <v>0</v>
      </c>
      <c r="CE1190">
        <v>0</v>
      </c>
      <c r="CF1190">
        <v>0</v>
      </c>
      <c r="CG1190">
        <v>0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0</v>
      </c>
      <c r="CN1190">
        <v>3.1378662502680114E-2</v>
      </c>
      <c r="CO1190">
        <v>3.1889415068358878E-2</v>
      </c>
      <c r="CP1190">
        <v>3.20842130864126E-2</v>
      </c>
      <c r="CQ1190">
        <v>3.1984584042452753E-2</v>
      </c>
      <c r="CR1190">
        <v>3.160230939580385E-2</v>
      </c>
      <c r="CS1190">
        <v>3.0900877267865338E-2</v>
      </c>
      <c r="CT1190">
        <v>2.945591001883811E-2</v>
      </c>
      <c r="CU1190">
        <v>0</v>
      </c>
      <c r="CV1190">
        <v>0</v>
      </c>
      <c r="CW1190">
        <v>0</v>
      </c>
      <c r="CX1190">
        <v>0</v>
      </c>
      <c r="CY1190">
        <v>0</v>
      </c>
      <c r="CZ1190">
        <v>0</v>
      </c>
    </row>
    <row r="1191" spans="1:104" x14ac:dyDescent="0.25">
      <c r="A1191" t="s">
        <v>1273</v>
      </c>
      <c r="B1191" t="s">
        <v>24</v>
      </c>
      <c r="C1191" t="s">
        <v>25</v>
      </c>
      <c r="D1191" t="s">
        <v>185</v>
      </c>
      <c r="E1191" t="s">
        <v>182</v>
      </c>
      <c r="F1191">
        <v>2019</v>
      </c>
      <c r="G1191" t="s">
        <v>175</v>
      </c>
      <c r="H1191">
        <v>7</v>
      </c>
      <c r="I1191">
        <v>17.81758419862863</v>
      </c>
      <c r="J1191">
        <v>17.053446551884072</v>
      </c>
      <c r="K1191">
        <v>16.6099186644329</v>
      </c>
      <c r="L1191">
        <v>16.52240907089471</v>
      </c>
      <c r="M1191">
        <v>17.091335648364126</v>
      </c>
      <c r="N1191">
        <v>18.706262236074828</v>
      </c>
      <c r="O1191">
        <v>21.014992907657518</v>
      </c>
      <c r="P1191">
        <v>23.963544310711669</v>
      </c>
      <c r="Q1191">
        <v>27.286733783017805</v>
      </c>
      <c r="R1191">
        <v>30.102397902700602</v>
      </c>
      <c r="S1191">
        <v>32.335813227155164</v>
      </c>
      <c r="T1191">
        <v>33.780371037010788</v>
      </c>
      <c r="U1191">
        <v>34.352380271830242</v>
      </c>
      <c r="V1191">
        <v>34.704871384305783</v>
      </c>
      <c r="W1191">
        <v>34.60892063532485</v>
      </c>
      <c r="X1191">
        <v>34.045791999215616</v>
      </c>
      <c r="Y1191">
        <v>32.824532822969203</v>
      </c>
      <c r="Z1191">
        <v>30.888632291884473</v>
      </c>
      <c r="AA1191">
        <v>28.064256992808502</v>
      </c>
      <c r="AB1191">
        <v>26.636192066953978</v>
      </c>
      <c r="AC1191">
        <v>26.121550157234406</v>
      </c>
      <c r="AD1191">
        <v>24.265113561719534</v>
      </c>
      <c r="AE1191">
        <v>21.719277000091388</v>
      </c>
      <c r="AF1191">
        <v>19.627944040676059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0.31094556313492577</v>
      </c>
      <c r="AS1191">
        <v>0.31621085420937856</v>
      </c>
      <c r="AT1191">
        <v>0.31945551871261219</v>
      </c>
      <c r="AU1191">
        <v>0.31857228692646034</v>
      </c>
      <c r="AV1191">
        <v>0.31338874146979662</v>
      </c>
      <c r="AW1191">
        <v>0.30214714868019349</v>
      </c>
      <c r="AX1191">
        <v>0.28432734575697299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71.000002334860369</v>
      </c>
      <c r="BF1191">
        <v>71.500000236489072</v>
      </c>
      <c r="BG1191">
        <v>71.000002334860369</v>
      </c>
      <c r="BH1191">
        <v>70.750000422067302</v>
      </c>
      <c r="BI1191">
        <v>70.000000783604662</v>
      </c>
      <c r="BJ1191">
        <v>70.000000783604662</v>
      </c>
      <c r="BK1191">
        <v>69.499998952222029</v>
      </c>
      <c r="BL1191">
        <v>72.749998187151718</v>
      </c>
      <c r="BM1191">
        <v>76.749998116298841</v>
      </c>
      <c r="BN1191">
        <v>81.250000287399914</v>
      </c>
      <c r="BO1191">
        <v>86.499999222964476</v>
      </c>
      <c r="BP1191">
        <v>91.750000035426439</v>
      </c>
      <c r="BQ1191">
        <v>92.000001244382986</v>
      </c>
      <c r="BR1191">
        <v>92.249998230320358</v>
      </c>
      <c r="BS1191">
        <v>92.499999439276905</v>
      </c>
      <c r="BT1191">
        <v>91.750000035426439</v>
      </c>
      <c r="BU1191">
        <v>87.75000081011585</v>
      </c>
      <c r="BV1191">
        <v>84.99999877297833</v>
      </c>
      <c r="BW1191">
        <v>83.750000939621756</v>
      </c>
      <c r="BX1191">
        <v>81.500000557907754</v>
      </c>
      <c r="BY1191">
        <v>78.250001264325007</v>
      </c>
      <c r="BZ1191">
        <v>75.000002146701391</v>
      </c>
      <c r="CA1191">
        <v>73.750000442243945</v>
      </c>
      <c r="CB1191">
        <v>72.749998187151718</v>
      </c>
      <c r="CC1191">
        <v>0</v>
      </c>
      <c r="CD1191">
        <v>0</v>
      </c>
      <c r="CE1191">
        <v>0</v>
      </c>
      <c r="CF1191">
        <v>0</v>
      </c>
      <c r="CG1191">
        <v>0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0</v>
      </c>
      <c r="CN1191">
        <v>3.3493561809203806E-2</v>
      </c>
      <c r="CO1191">
        <v>3.4099581896789563E-2</v>
      </c>
      <c r="CP1191">
        <v>3.4403339196244213E-2</v>
      </c>
      <c r="CQ1191">
        <v>3.4384135134862756E-2</v>
      </c>
      <c r="CR1191">
        <v>3.4119727383931424E-2</v>
      </c>
      <c r="CS1191">
        <v>3.3404740146172403E-2</v>
      </c>
      <c r="CT1191">
        <v>3.1747304501259309E-2</v>
      </c>
      <c r="CU1191">
        <v>0</v>
      </c>
      <c r="CV1191">
        <v>0</v>
      </c>
      <c r="CW1191">
        <v>0</v>
      </c>
      <c r="CX1191">
        <v>0</v>
      </c>
      <c r="CY1191">
        <v>0</v>
      </c>
      <c r="CZ1191">
        <v>0</v>
      </c>
    </row>
    <row r="1192" spans="1:104" x14ac:dyDescent="0.25">
      <c r="A1192" t="s">
        <v>1274</v>
      </c>
      <c r="B1192" t="s">
        <v>24</v>
      </c>
      <c r="C1192" t="s">
        <v>25</v>
      </c>
      <c r="D1192" t="s">
        <v>185</v>
      </c>
      <c r="E1192" t="s">
        <v>182</v>
      </c>
      <c r="F1192">
        <v>2019</v>
      </c>
      <c r="G1192" t="s">
        <v>176</v>
      </c>
      <c r="H1192">
        <v>8</v>
      </c>
      <c r="I1192">
        <v>18.145729803633539</v>
      </c>
      <c r="J1192">
        <v>17.342342463756786</v>
      </c>
      <c r="K1192">
        <v>16.889362447673236</v>
      </c>
      <c r="L1192">
        <v>16.799841905201504</v>
      </c>
      <c r="M1192">
        <v>17.416409813413622</v>
      </c>
      <c r="N1192">
        <v>19.160710308518418</v>
      </c>
      <c r="O1192">
        <v>21.857921131034104</v>
      </c>
      <c r="P1192">
        <v>24.985312028520148</v>
      </c>
      <c r="Q1192">
        <v>28.635175691584397</v>
      </c>
      <c r="R1192">
        <v>31.631636176526243</v>
      </c>
      <c r="S1192">
        <v>34.078361081331344</v>
      </c>
      <c r="T1192">
        <v>35.585885807716139</v>
      </c>
      <c r="U1192">
        <v>36.177008515207611</v>
      </c>
      <c r="V1192">
        <v>36.53089227089211</v>
      </c>
      <c r="W1192">
        <v>36.37809911222687</v>
      </c>
      <c r="X1192">
        <v>35.671024850509177</v>
      </c>
      <c r="Y1192">
        <v>34.294617390602902</v>
      </c>
      <c r="Z1192">
        <v>32.224889998374763</v>
      </c>
      <c r="AA1192">
        <v>29.172581668749235</v>
      </c>
      <c r="AB1192">
        <v>27.884038081429019</v>
      </c>
      <c r="AC1192">
        <v>26.913852570381948</v>
      </c>
      <c r="AD1192">
        <v>24.77552516464409</v>
      </c>
      <c r="AE1192">
        <v>22.100125554218828</v>
      </c>
      <c r="AF1192">
        <v>19.976735575755125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0.3275651921251051</v>
      </c>
      <c r="AS1192">
        <v>0.33300640784941321</v>
      </c>
      <c r="AT1192">
        <v>0.33626387933640817</v>
      </c>
      <c r="AU1192">
        <v>0.33485743639509435</v>
      </c>
      <c r="AV1192">
        <v>0.32834888499908566</v>
      </c>
      <c r="AW1192">
        <v>0.31567916104509602</v>
      </c>
      <c r="AX1192">
        <v>0.29662748817560475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72.999999630720424</v>
      </c>
      <c r="BF1192">
        <v>72.199998858940219</v>
      </c>
      <c r="BG1192">
        <v>71.599999981043339</v>
      </c>
      <c r="BH1192">
        <v>70.400000172393021</v>
      </c>
      <c r="BI1192">
        <v>70.400000172393021</v>
      </c>
      <c r="BJ1192">
        <v>70.199996636224483</v>
      </c>
      <c r="BK1192">
        <v>69.400002844156489</v>
      </c>
      <c r="BL1192">
        <v>72.400001456660078</v>
      </c>
      <c r="BM1192">
        <v>79.400000643494266</v>
      </c>
      <c r="BN1192">
        <v>84.000001679353957</v>
      </c>
      <c r="BO1192">
        <v>89.599997228104073</v>
      </c>
      <c r="BP1192">
        <v>91.199996132277533</v>
      </c>
      <c r="BQ1192">
        <v>92.999998103395185</v>
      </c>
      <c r="BR1192">
        <v>91.400002483792179</v>
      </c>
      <c r="BS1192">
        <v>91.800001755274451</v>
      </c>
      <c r="BT1192">
        <v>91.599998219105899</v>
      </c>
      <c r="BU1192">
        <v>90.199994815634</v>
      </c>
      <c r="BV1192">
        <v>89.800003579618732</v>
      </c>
      <c r="BW1192">
        <v>85.599996829732603</v>
      </c>
      <c r="BX1192">
        <v>82.40000230595615</v>
      </c>
      <c r="BY1192">
        <v>78.199997081049162</v>
      </c>
      <c r="BZ1192">
        <v>76.400002030990677</v>
      </c>
      <c r="CA1192">
        <v>75.199997647402952</v>
      </c>
      <c r="CB1192">
        <v>75.199997647402952</v>
      </c>
      <c r="CC1192">
        <v>0</v>
      </c>
      <c r="CD1192">
        <v>0</v>
      </c>
      <c r="CE1192">
        <v>0</v>
      </c>
      <c r="CF1192">
        <v>0</v>
      </c>
      <c r="CG1192">
        <v>0</v>
      </c>
      <c r="CH1192">
        <v>0</v>
      </c>
      <c r="CI1192">
        <v>0</v>
      </c>
      <c r="CJ1192">
        <v>0</v>
      </c>
      <c r="CK1192">
        <v>0</v>
      </c>
      <c r="CL1192">
        <v>0</v>
      </c>
      <c r="CM1192">
        <v>0</v>
      </c>
      <c r="CN1192">
        <v>3.4738111289864031E-2</v>
      </c>
      <c r="CO1192">
        <v>3.5335846337758679E-2</v>
      </c>
      <c r="CP1192">
        <v>3.5585916583521615E-2</v>
      </c>
      <c r="CQ1192">
        <v>3.5514643440678312E-2</v>
      </c>
      <c r="CR1192">
        <v>3.5202743115602932E-2</v>
      </c>
      <c r="CS1192">
        <v>3.4512867590584022E-2</v>
      </c>
      <c r="CT1192">
        <v>3.2837186136864968E-2</v>
      </c>
      <c r="CU1192">
        <v>0</v>
      </c>
      <c r="CV1192">
        <v>0</v>
      </c>
      <c r="CW1192">
        <v>0</v>
      </c>
      <c r="CX1192">
        <v>0</v>
      </c>
      <c r="CY1192">
        <v>0</v>
      </c>
      <c r="CZ1192">
        <v>0</v>
      </c>
    </row>
    <row r="1193" spans="1:104" x14ac:dyDescent="0.25">
      <c r="A1193" t="s">
        <v>1275</v>
      </c>
      <c r="B1193" t="s">
        <v>24</v>
      </c>
      <c r="C1193" t="s">
        <v>25</v>
      </c>
      <c r="D1193" t="s">
        <v>185</v>
      </c>
      <c r="E1193" t="s">
        <v>182</v>
      </c>
      <c r="F1193">
        <v>2019</v>
      </c>
      <c r="G1193" t="s">
        <v>177</v>
      </c>
      <c r="H1193">
        <v>9</v>
      </c>
      <c r="I1193">
        <v>18.502720425711917</v>
      </c>
      <c r="J1193">
        <v>17.720908483362948</v>
      </c>
      <c r="K1193">
        <v>17.281289168766595</v>
      </c>
      <c r="L1193">
        <v>17.227397417757235</v>
      </c>
      <c r="M1193">
        <v>17.898261255103609</v>
      </c>
      <c r="N1193">
        <v>19.790158043906427</v>
      </c>
      <c r="O1193">
        <v>22.880633346138683</v>
      </c>
      <c r="P1193">
        <v>26.052266491177665</v>
      </c>
      <c r="Q1193">
        <v>30.287688982676158</v>
      </c>
      <c r="R1193">
        <v>33.69699300786835</v>
      </c>
      <c r="S1193">
        <v>36.321151171053486</v>
      </c>
      <c r="T1193">
        <v>37.988002301347429</v>
      </c>
      <c r="U1193">
        <v>38.53945700219824</v>
      </c>
      <c r="V1193">
        <v>38.864239111747715</v>
      </c>
      <c r="W1193">
        <v>38.576650348940987</v>
      </c>
      <c r="X1193">
        <v>37.566116587914415</v>
      </c>
      <c r="Y1193">
        <v>35.781600589331518</v>
      </c>
      <c r="Z1193">
        <v>33.415811415587861</v>
      </c>
      <c r="AA1193">
        <v>30.32347103454201</v>
      </c>
      <c r="AB1193">
        <v>29.484163632187318</v>
      </c>
      <c r="AC1193">
        <v>27.646552214970871</v>
      </c>
      <c r="AD1193">
        <v>25.24643093659413</v>
      </c>
      <c r="AE1193">
        <v>22.443532006713095</v>
      </c>
      <c r="AF1193">
        <v>20.291125209078981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0.3496764875072505</v>
      </c>
      <c r="AS1193">
        <v>0.35475255378138038</v>
      </c>
      <c r="AT1193">
        <v>0.35774213883188904</v>
      </c>
      <c r="AU1193">
        <v>0.3550949142329039</v>
      </c>
      <c r="AV1193">
        <v>0.34579303201654193</v>
      </c>
      <c r="AW1193">
        <v>0.32936672781191595</v>
      </c>
      <c r="AX1193">
        <v>0.30758983634387654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70.499998978498596</v>
      </c>
      <c r="BF1193">
        <v>70.000000783604662</v>
      </c>
      <c r="BG1193">
        <v>70.000000783604662</v>
      </c>
      <c r="BH1193">
        <v>69.749999105423768</v>
      </c>
      <c r="BI1193">
        <v>70.000000783604662</v>
      </c>
      <c r="BJ1193">
        <v>68.749998375310696</v>
      </c>
      <c r="BK1193">
        <v>71.500000236489072</v>
      </c>
      <c r="BL1193">
        <v>72.999999630720424</v>
      </c>
      <c r="BM1193">
        <v>80.750001857893807</v>
      </c>
      <c r="BN1193">
        <v>87.499999366547115</v>
      </c>
      <c r="BO1193">
        <v>96.750000108156215</v>
      </c>
      <c r="BP1193">
        <v>100.0000003988407</v>
      </c>
      <c r="BQ1193">
        <v>101.50000084882684</v>
      </c>
      <c r="BR1193">
        <v>101.0000010116477</v>
      </c>
      <c r="BS1193">
        <v>99.749998955271977</v>
      </c>
      <c r="BT1193">
        <v>98.749998518424121</v>
      </c>
      <c r="BU1193">
        <v>97.249999241498841</v>
      </c>
      <c r="BV1193">
        <v>95.499998521004855</v>
      </c>
      <c r="BW1193">
        <v>92.750001117457799</v>
      </c>
      <c r="BX1193">
        <v>84.000001679353957</v>
      </c>
      <c r="BY1193">
        <v>79.499998980375494</v>
      </c>
      <c r="BZ1193">
        <v>77.250000534211921</v>
      </c>
      <c r="CA1193">
        <v>76.249999862751878</v>
      </c>
      <c r="CB1193">
        <v>74.250001569790058</v>
      </c>
      <c r="CC1193">
        <v>0</v>
      </c>
      <c r="CD1193">
        <v>0</v>
      </c>
      <c r="CE1193">
        <v>0</v>
      </c>
      <c r="CF1193">
        <v>0</v>
      </c>
      <c r="CG1193">
        <v>0</v>
      </c>
      <c r="CH1193">
        <v>0</v>
      </c>
      <c r="CI1193">
        <v>0</v>
      </c>
      <c r="CJ1193">
        <v>0</v>
      </c>
      <c r="CK1193">
        <v>0</v>
      </c>
      <c r="CL1193">
        <v>0</v>
      </c>
      <c r="CM1193">
        <v>0</v>
      </c>
      <c r="CN1193">
        <v>3.6340216938500959E-2</v>
      </c>
      <c r="CO1193">
        <v>3.690134953415955E-2</v>
      </c>
      <c r="CP1193">
        <v>3.7114635166327903E-2</v>
      </c>
      <c r="CQ1193">
        <v>3.6927856897344125E-2</v>
      </c>
      <c r="CR1193">
        <v>3.6461525584930481E-2</v>
      </c>
      <c r="CS1193">
        <v>3.550816748836827E-2</v>
      </c>
      <c r="CT1193">
        <v>3.3567570790232891E-2</v>
      </c>
      <c r="CU1193">
        <v>0</v>
      </c>
      <c r="CV1193">
        <v>0</v>
      </c>
      <c r="CW1193">
        <v>0</v>
      </c>
      <c r="CX1193">
        <v>0</v>
      </c>
      <c r="CY1193">
        <v>0</v>
      </c>
      <c r="CZ1193">
        <v>0</v>
      </c>
    </row>
    <row r="1194" spans="1:104" x14ac:dyDescent="0.25">
      <c r="A1194" t="s">
        <v>1276</v>
      </c>
      <c r="B1194" t="s">
        <v>24</v>
      </c>
      <c r="C1194" t="s">
        <v>25</v>
      </c>
      <c r="D1194" t="s">
        <v>185</v>
      </c>
      <c r="E1194" t="s">
        <v>182</v>
      </c>
      <c r="F1194">
        <v>2019</v>
      </c>
      <c r="G1194" t="s">
        <v>178</v>
      </c>
      <c r="H1194">
        <v>10</v>
      </c>
      <c r="I1194">
        <v>17.284905238891938</v>
      </c>
      <c r="J1194">
        <v>16.565682047572167</v>
      </c>
      <c r="K1194">
        <v>16.156412010000615</v>
      </c>
      <c r="L1194">
        <v>16.078770241211167</v>
      </c>
      <c r="M1194">
        <v>16.639500796302812</v>
      </c>
      <c r="N1194">
        <v>18.274724695058531</v>
      </c>
      <c r="O1194">
        <v>21.206436772576684</v>
      </c>
      <c r="P1194">
        <v>23.574123342961069</v>
      </c>
      <c r="Q1194">
        <v>27.060805938740245</v>
      </c>
      <c r="R1194">
        <v>30.276887980668768</v>
      </c>
      <c r="S1194">
        <v>32.948705906315624</v>
      </c>
      <c r="T1194">
        <v>34.85602900284438</v>
      </c>
      <c r="U1194">
        <v>35.779720158083713</v>
      </c>
      <c r="V1194">
        <v>36.435479604935097</v>
      </c>
      <c r="W1194">
        <v>36.306907000762273</v>
      </c>
      <c r="X1194">
        <v>35.317845004666708</v>
      </c>
      <c r="Y1194">
        <v>33.497480383013233</v>
      </c>
      <c r="Z1194">
        <v>31.075055624881003</v>
      </c>
      <c r="AA1194">
        <v>29.168609303377639</v>
      </c>
      <c r="AB1194">
        <v>27.887762447068127</v>
      </c>
      <c r="AC1194">
        <v>26.00162858375834</v>
      </c>
      <c r="AD1194">
        <v>23.785327381681661</v>
      </c>
      <c r="AE1194">
        <v>21.107764632337428</v>
      </c>
      <c r="AF1194">
        <v>19.022359978003774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0.32084690741086702</v>
      </c>
      <c r="AS1194">
        <v>0.32934939904505844</v>
      </c>
      <c r="AT1194">
        <v>0.33538562847671111</v>
      </c>
      <c r="AU1194">
        <v>0.33420210731128613</v>
      </c>
      <c r="AV1194">
        <v>0.32509788138485146</v>
      </c>
      <c r="AW1194">
        <v>0.30834159011525453</v>
      </c>
      <c r="AX1194">
        <v>0.28604336610780601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68.500001389373296</v>
      </c>
      <c r="BF1194">
        <v>66.500000046453209</v>
      </c>
      <c r="BG1194">
        <v>66.750000551573223</v>
      </c>
      <c r="BH1194">
        <v>66.500000046453209</v>
      </c>
      <c r="BI1194">
        <v>65.000000593568814</v>
      </c>
      <c r="BJ1194">
        <v>64.749999032694006</v>
      </c>
      <c r="BK1194">
        <v>63.999999394231359</v>
      </c>
      <c r="BL1194">
        <v>67.500000190035863</v>
      </c>
      <c r="BM1194">
        <v>76.249999862751878</v>
      </c>
      <c r="BN1194">
        <v>83.750000939621756</v>
      </c>
      <c r="BO1194">
        <v>89.50000088542636</v>
      </c>
      <c r="BP1194">
        <v>91.750000035426439</v>
      </c>
      <c r="BQ1194">
        <v>92.000001244382986</v>
      </c>
      <c r="BR1194">
        <v>92.750001117457799</v>
      </c>
      <c r="BS1194">
        <v>91.499999764918599</v>
      </c>
      <c r="BT1194">
        <v>90.250000993113332</v>
      </c>
      <c r="BU1194">
        <v>90.250000993113332</v>
      </c>
      <c r="BV1194">
        <v>87.75000081011585</v>
      </c>
      <c r="BW1194">
        <v>83.00000083193477</v>
      </c>
      <c r="BX1194">
        <v>79.499998980375494</v>
      </c>
      <c r="BY1194">
        <v>75.499999403146631</v>
      </c>
      <c r="BZ1194">
        <v>72.250000109563885</v>
      </c>
      <c r="CA1194">
        <v>69.749999105423768</v>
      </c>
      <c r="CB1194">
        <v>69.250001027835935</v>
      </c>
      <c r="CC1194">
        <v>0</v>
      </c>
      <c r="CD1194">
        <v>0</v>
      </c>
      <c r="CE1194">
        <v>0</v>
      </c>
      <c r="CF1194">
        <v>0</v>
      </c>
      <c r="CG1194">
        <v>0</v>
      </c>
      <c r="CH1194">
        <v>0</v>
      </c>
      <c r="CI1194">
        <v>0</v>
      </c>
      <c r="CJ1194">
        <v>0</v>
      </c>
      <c r="CK1194">
        <v>0</v>
      </c>
      <c r="CL1194">
        <v>0</v>
      </c>
      <c r="CM1194">
        <v>0</v>
      </c>
      <c r="CN1194">
        <v>3.3633967969519174E-2</v>
      </c>
      <c r="CO1194">
        <v>3.461243079781505E-2</v>
      </c>
      <c r="CP1194">
        <v>3.5160886533174798E-2</v>
      </c>
      <c r="CQ1194">
        <v>3.5136248715344126E-2</v>
      </c>
      <c r="CR1194">
        <v>3.4660257116398703E-2</v>
      </c>
      <c r="CS1194">
        <v>3.3575210218252632E-2</v>
      </c>
      <c r="CT1194">
        <v>3.1526638908208143E-2</v>
      </c>
      <c r="CU1194">
        <v>0</v>
      </c>
      <c r="CV1194">
        <v>0</v>
      </c>
      <c r="CW1194">
        <v>0</v>
      </c>
      <c r="CX1194">
        <v>0</v>
      </c>
      <c r="CY1194">
        <v>0</v>
      </c>
      <c r="CZ1194">
        <v>0</v>
      </c>
    </row>
    <row r="1195" spans="1:104" x14ac:dyDescent="0.25">
      <c r="A1195" t="s">
        <v>1277</v>
      </c>
      <c r="B1195" t="s">
        <v>24</v>
      </c>
      <c r="C1195" t="s">
        <v>25</v>
      </c>
      <c r="D1195" t="s">
        <v>185</v>
      </c>
      <c r="E1195" t="s">
        <v>182</v>
      </c>
      <c r="F1195">
        <v>2019</v>
      </c>
      <c r="G1195" t="s">
        <v>179</v>
      </c>
      <c r="H1195">
        <v>11</v>
      </c>
      <c r="I1195">
        <v>16.041943160732124</v>
      </c>
      <c r="J1195">
        <v>15.494861359557454</v>
      </c>
      <c r="K1195">
        <v>15.186663324828947</v>
      </c>
      <c r="L1195">
        <v>15.190877560689954</v>
      </c>
      <c r="M1195">
        <v>15.754800776915308</v>
      </c>
      <c r="N1195">
        <v>17.336871190524104</v>
      </c>
      <c r="O1195">
        <v>19.480571127095388</v>
      </c>
      <c r="P1195">
        <v>21.707008601570696</v>
      </c>
      <c r="Q1195">
        <v>24.733117569638271</v>
      </c>
      <c r="R1195">
        <v>27.291329227005427</v>
      </c>
      <c r="S1195">
        <v>29.400487322990593</v>
      </c>
      <c r="T1195">
        <v>30.805117293221489</v>
      </c>
      <c r="U1195">
        <v>31.440758819362355</v>
      </c>
      <c r="V1195">
        <v>31.910914785463582</v>
      </c>
      <c r="W1195">
        <v>31.655416481271828</v>
      </c>
      <c r="X1195">
        <v>30.562133759660945</v>
      </c>
      <c r="Y1195">
        <v>29.285010565154014</v>
      </c>
      <c r="Z1195">
        <v>28.743216416526746</v>
      </c>
      <c r="AA1195">
        <v>26.380105531385848</v>
      </c>
      <c r="AB1195">
        <v>24.779866692273426</v>
      </c>
      <c r="AC1195">
        <v>23.232095522929928</v>
      </c>
      <c r="AD1195">
        <v>21.359627613542212</v>
      </c>
      <c r="AE1195">
        <v>19.152565306957133</v>
      </c>
      <c r="AF1195">
        <v>17.40513713829117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0.28355859577691356</v>
      </c>
      <c r="AS1195">
        <v>0.28940960817530914</v>
      </c>
      <c r="AT1195">
        <v>0.29373737215766438</v>
      </c>
      <c r="AU1195">
        <v>0.29138553196260697</v>
      </c>
      <c r="AV1195">
        <v>0.28132194271371175</v>
      </c>
      <c r="AW1195">
        <v>0.26956613181562294</v>
      </c>
      <c r="AX1195">
        <v>0.26457896625784333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62.999999133342627</v>
      </c>
      <c r="BF1195">
        <v>62.199999182705021</v>
      </c>
      <c r="BG1195">
        <v>60.799999533027929</v>
      </c>
      <c r="BH1195">
        <v>61.599998545216827</v>
      </c>
      <c r="BI1195">
        <v>61.200001854468482</v>
      </c>
      <c r="BJ1195">
        <v>60.599997932409821</v>
      </c>
      <c r="BK1195">
        <v>59.799998216384395</v>
      </c>
      <c r="BL1195">
        <v>63.40000145478318</v>
      </c>
      <c r="BM1195">
        <v>71.599999981043339</v>
      </c>
      <c r="BN1195">
        <v>79.199996872713555</v>
      </c>
      <c r="BO1195">
        <v>83.00000083193477</v>
      </c>
      <c r="BP1195">
        <v>86.800000509483809</v>
      </c>
      <c r="BQ1195">
        <v>88.000001549848037</v>
      </c>
      <c r="BR1195">
        <v>88.199997050549584</v>
      </c>
      <c r="BS1195">
        <v>88.000001549848037</v>
      </c>
      <c r="BT1195">
        <v>87.19999573390605</v>
      </c>
      <c r="BU1195">
        <v>84.000001679353957</v>
      </c>
      <c r="BV1195">
        <v>77.800005023891273</v>
      </c>
      <c r="BW1195">
        <v>72.199998858940219</v>
      </c>
      <c r="BX1195">
        <v>67.800003939983014</v>
      </c>
      <c r="BY1195">
        <v>66.000001734253203</v>
      </c>
      <c r="BZ1195">
        <v>62.800000817294979</v>
      </c>
      <c r="CA1195">
        <v>62.000000866657381</v>
      </c>
      <c r="CB1195">
        <v>60.799999533027929</v>
      </c>
      <c r="CC1195">
        <v>0</v>
      </c>
      <c r="CD1195">
        <v>0</v>
      </c>
      <c r="CE1195">
        <v>0</v>
      </c>
      <c r="CF1195">
        <v>0</v>
      </c>
      <c r="CG1195">
        <v>0</v>
      </c>
      <c r="CH1195">
        <v>0</v>
      </c>
      <c r="CI1195">
        <v>0</v>
      </c>
      <c r="CJ1195">
        <v>0</v>
      </c>
      <c r="CK1195">
        <v>0</v>
      </c>
      <c r="CL1195">
        <v>0</v>
      </c>
      <c r="CM1195">
        <v>0</v>
      </c>
      <c r="CN1195">
        <v>3.0171682431342169E-2</v>
      </c>
      <c r="CO1195">
        <v>3.0881936594668837E-2</v>
      </c>
      <c r="CP1195">
        <v>3.126608737452239E-2</v>
      </c>
      <c r="CQ1195">
        <v>3.1097314111332056E-2</v>
      </c>
      <c r="CR1195">
        <v>3.034737383814359E-2</v>
      </c>
      <c r="CS1195">
        <v>2.9450059974008846E-2</v>
      </c>
      <c r="CT1195">
        <v>2.8941837635806957E-2</v>
      </c>
      <c r="CU1195">
        <v>0</v>
      </c>
      <c r="CV1195">
        <v>0</v>
      </c>
      <c r="CW1195">
        <v>0</v>
      </c>
      <c r="CX1195">
        <v>0</v>
      </c>
      <c r="CY1195">
        <v>0</v>
      </c>
      <c r="CZ1195">
        <v>0</v>
      </c>
    </row>
    <row r="1196" spans="1:104" x14ac:dyDescent="0.25">
      <c r="A1196" t="s">
        <v>1278</v>
      </c>
      <c r="B1196" t="s">
        <v>24</v>
      </c>
      <c r="C1196" t="s">
        <v>25</v>
      </c>
      <c r="D1196" t="s">
        <v>185</v>
      </c>
      <c r="E1196" t="s">
        <v>182</v>
      </c>
      <c r="F1196">
        <v>2019</v>
      </c>
      <c r="G1196" t="s">
        <v>180</v>
      </c>
      <c r="H1196">
        <v>12</v>
      </c>
      <c r="I1196">
        <v>14.141921077790746</v>
      </c>
      <c r="J1196">
        <v>13.789750548189412</v>
      </c>
      <c r="K1196">
        <v>13.664759966050005</v>
      </c>
      <c r="L1196">
        <v>13.794615063015513</v>
      </c>
      <c r="M1196">
        <v>14.418654951106086</v>
      </c>
      <c r="N1196">
        <v>16.009766328178511</v>
      </c>
      <c r="O1196">
        <v>17.958010905547187</v>
      </c>
      <c r="P1196">
        <v>19.897855289292593</v>
      </c>
      <c r="Q1196">
        <v>21.601446803535193</v>
      </c>
      <c r="R1196">
        <v>22.272746110405333</v>
      </c>
      <c r="S1196">
        <v>22.540607251849949</v>
      </c>
      <c r="T1196">
        <v>22.492121808495622</v>
      </c>
      <c r="U1196">
        <v>22.163506898492294</v>
      </c>
      <c r="V1196">
        <v>21.921768671694664</v>
      </c>
      <c r="W1196">
        <v>21.533127188233035</v>
      </c>
      <c r="X1196">
        <v>20.935624884477551</v>
      </c>
      <c r="Y1196">
        <v>20.717465313260881</v>
      </c>
      <c r="Z1196">
        <v>21.706902974770426</v>
      </c>
      <c r="AA1196">
        <v>21.161211609983944</v>
      </c>
      <c r="AB1196">
        <v>20.109678946099624</v>
      </c>
      <c r="AC1196">
        <v>19.11449220854702</v>
      </c>
      <c r="AD1196">
        <v>17.926350747656496</v>
      </c>
      <c r="AE1196">
        <v>16.397279950265823</v>
      </c>
      <c r="AF1196">
        <v>15.210416766480462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0.20703815312966725</v>
      </c>
      <c r="AS1196">
        <v>0.20401327097524116</v>
      </c>
      <c r="AT1196">
        <v>0.20178808996627035</v>
      </c>
      <c r="AU1196">
        <v>0.19821068766195649</v>
      </c>
      <c r="AV1196">
        <v>0.19271071739657894</v>
      </c>
      <c r="AW1196">
        <v>0.19070258541292875</v>
      </c>
      <c r="AX1196">
        <v>0.19981026763034934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47.250001065608501</v>
      </c>
      <c r="BF1196">
        <v>46.750000377960212</v>
      </c>
      <c r="BG1196">
        <v>45.250000866422766</v>
      </c>
      <c r="BH1196">
        <v>44.999999657466226</v>
      </c>
      <c r="BI1196">
        <v>45.250000866422766</v>
      </c>
      <c r="BJ1196">
        <v>45.250000866422766</v>
      </c>
      <c r="BK1196">
        <v>44.250000370921846</v>
      </c>
      <c r="BL1196">
        <v>45.250000866422766</v>
      </c>
      <c r="BM1196">
        <v>47.749999260502427</v>
      </c>
      <c r="BN1196">
        <v>50.750000424413422</v>
      </c>
      <c r="BO1196">
        <v>52.999999017209603</v>
      </c>
      <c r="BP1196">
        <v>53.25000069539049</v>
      </c>
      <c r="BQ1196">
        <v>54.000000216547036</v>
      </c>
      <c r="BR1196">
        <v>54.99999965629317</v>
      </c>
      <c r="BS1196">
        <v>55.999999711896251</v>
      </c>
      <c r="BT1196">
        <v>54.99999965629317</v>
      </c>
      <c r="BU1196">
        <v>54.24999907938183</v>
      </c>
      <c r="BV1196">
        <v>50.750000424413422</v>
      </c>
      <c r="BW1196">
        <v>49.250000531631187</v>
      </c>
      <c r="BX1196">
        <v>48.499999016271147</v>
      </c>
      <c r="BY1196">
        <v>46.499999051697593</v>
      </c>
      <c r="BZ1196">
        <v>47.749999260502427</v>
      </c>
      <c r="CA1196">
        <v>46.000000622191493</v>
      </c>
      <c r="CB1196">
        <v>45.250000866422766</v>
      </c>
      <c r="CC1196">
        <v>0</v>
      </c>
      <c r="CD1196">
        <v>0</v>
      </c>
      <c r="CE1196">
        <v>0</v>
      </c>
      <c r="CF1196">
        <v>0</v>
      </c>
      <c r="CG1196">
        <v>0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0</v>
      </c>
      <c r="CN1196">
        <v>2.0850095794692682E-2</v>
      </c>
      <c r="CO1196">
        <v>2.0641875107942579E-2</v>
      </c>
      <c r="CP1196">
        <v>2.0458723577927985E-2</v>
      </c>
      <c r="CQ1196">
        <v>2.0231993290122163E-2</v>
      </c>
      <c r="CR1196">
        <v>1.9875084561024631E-2</v>
      </c>
      <c r="CS1196">
        <v>1.9849746295591754E-2</v>
      </c>
      <c r="CT1196">
        <v>2.070261962850967E-2</v>
      </c>
      <c r="CU1196">
        <v>0</v>
      </c>
      <c r="CV1196">
        <v>0</v>
      </c>
      <c r="CW1196">
        <v>0</v>
      </c>
      <c r="CX1196">
        <v>0</v>
      </c>
      <c r="CY1196">
        <v>0</v>
      </c>
      <c r="CZ1196">
        <v>0</v>
      </c>
    </row>
    <row r="1197" spans="1:104" x14ac:dyDescent="0.25">
      <c r="A1197" t="s">
        <v>1279</v>
      </c>
      <c r="B1197" t="s">
        <v>24</v>
      </c>
      <c r="C1197" t="s">
        <v>25</v>
      </c>
      <c r="D1197" t="s">
        <v>185</v>
      </c>
      <c r="E1197" t="s">
        <v>182</v>
      </c>
      <c r="F1197">
        <v>2019</v>
      </c>
      <c r="G1197" t="s">
        <v>181</v>
      </c>
      <c r="H1197">
        <v>8</v>
      </c>
      <c r="I1197">
        <v>18.09083060594881</v>
      </c>
      <c r="J1197">
        <v>17.294854554713428</v>
      </c>
      <c r="K1197">
        <v>16.844670147983518</v>
      </c>
      <c r="L1197">
        <v>16.755535615856353</v>
      </c>
      <c r="M1197">
        <v>17.367731012968743</v>
      </c>
      <c r="N1197">
        <v>19.100008631194239</v>
      </c>
      <c r="O1197">
        <v>21.785090576117195</v>
      </c>
      <c r="P1197">
        <v>24.852409817949145</v>
      </c>
      <c r="Q1197">
        <v>28.413670514090654</v>
      </c>
      <c r="R1197">
        <v>31.331537687250062</v>
      </c>
      <c r="S1197">
        <v>33.704752702921596</v>
      </c>
      <c r="T1197">
        <v>35.165150529747677</v>
      </c>
      <c r="U1197">
        <v>35.755537669416725</v>
      </c>
      <c r="V1197">
        <v>36.128218405948843</v>
      </c>
      <c r="W1197">
        <v>35.997385768028678</v>
      </c>
      <c r="X1197">
        <v>35.302278120258009</v>
      </c>
      <c r="Y1197">
        <v>33.946838947554667</v>
      </c>
      <c r="Z1197">
        <v>31.9043904701456</v>
      </c>
      <c r="AA1197">
        <v>28.920094685142985</v>
      </c>
      <c r="AB1197">
        <v>27.666868588255124</v>
      </c>
      <c r="AC1197">
        <v>26.731337377674045</v>
      </c>
      <c r="AD1197">
        <v>24.626816149388691</v>
      </c>
      <c r="AE1197">
        <v>21.981110045631908</v>
      </c>
      <c r="AF1197">
        <v>19.87728610672626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0.32369232671639253</v>
      </c>
      <c r="AS1197">
        <v>0.32912679436218767</v>
      </c>
      <c r="AT1197">
        <v>0.3325573020657438</v>
      </c>
      <c r="AU1197">
        <v>0.33135299618614561</v>
      </c>
      <c r="AV1197">
        <v>0.32495458821845175</v>
      </c>
      <c r="AW1197">
        <v>0.31247787940318444</v>
      </c>
      <c r="AX1197">
        <v>0.29367732484393988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69.937500979916393</v>
      </c>
      <c r="BF1197">
        <v>69.050001656033501</v>
      </c>
      <c r="BG1197">
        <v>68.525002483909489</v>
      </c>
      <c r="BH1197">
        <v>68.09999930254493</v>
      </c>
      <c r="BI1197">
        <v>67.912497662664464</v>
      </c>
      <c r="BJ1197">
        <v>67.362501560370376</v>
      </c>
      <c r="BK1197">
        <v>68.09999930254493</v>
      </c>
      <c r="BL1197">
        <v>72.224999249639879</v>
      </c>
      <c r="BM1197">
        <v>78.287497392743163</v>
      </c>
      <c r="BN1197">
        <v>83.187501709325645</v>
      </c>
      <c r="BO1197">
        <v>89.462502000315141</v>
      </c>
      <c r="BP1197">
        <v>92.675002232827524</v>
      </c>
      <c r="BQ1197">
        <v>93.999999009467402</v>
      </c>
      <c r="BR1197">
        <v>93.66249696093945</v>
      </c>
      <c r="BS1197">
        <v>92.887496110634558</v>
      </c>
      <c r="BT1197">
        <v>92.399999577416551</v>
      </c>
      <c r="BU1197">
        <v>90.612504194830493</v>
      </c>
      <c r="BV1197">
        <v>88.762495811621335</v>
      </c>
      <c r="BW1197">
        <v>86.150001905942389</v>
      </c>
      <c r="BX1197">
        <v>81.912498675719846</v>
      </c>
      <c r="BY1197">
        <v>77.987501912875175</v>
      </c>
      <c r="BZ1197">
        <v>75.224997803490425</v>
      </c>
      <c r="CA1197">
        <v>73.92500194542761</v>
      </c>
      <c r="CB1197">
        <v>72.55000339028669</v>
      </c>
      <c r="CC1197">
        <v>0</v>
      </c>
      <c r="CD1197">
        <v>0</v>
      </c>
      <c r="CE1197">
        <v>0</v>
      </c>
      <c r="CF1197">
        <v>0</v>
      </c>
      <c r="CG1197">
        <v>0</v>
      </c>
      <c r="CH1197">
        <v>0</v>
      </c>
      <c r="CI1197">
        <v>0</v>
      </c>
      <c r="CJ1197">
        <v>0</v>
      </c>
      <c r="CK1197">
        <v>0</v>
      </c>
      <c r="CL1197">
        <v>0</v>
      </c>
      <c r="CM1197">
        <v>0</v>
      </c>
      <c r="CN1197">
        <v>3.4391144068745549E-2</v>
      </c>
      <c r="CO1197">
        <v>3.4993059269611167E-2</v>
      </c>
      <c r="CP1197">
        <v>3.5263736899936664E-2</v>
      </c>
      <c r="CQ1197">
        <v>3.5213671289424077E-2</v>
      </c>
      <c r="CR1197">
        <v>3.4904863854941688E-2</v>
      </c>
      <c r="CS1197">
        <v>3.4218944836228934E-2</v>
      </c>
      <c r="CT1197">
        <v>3.2560555727972472E-2</v>
      </c>
      <c r="CU1197">
        <v>0</v>
      </c>
      <c r="CV1197">
        <v>0</v>
      </c>
      <c r="CW1197">
        <v>0</v>
      </c>
      <c r="CX1197">
        <v>0</v>
      </c>
      <c r="CY1197">
        <v>0</v>
      </c>
      <c r="CZ1197">
        <v>0</v>
      </c>
    </row>
    <row r="1198" spans="1:104" x14ac:dyDescent="0.25">
      <c r="A1198" t="s">
        <v>1280</v>
      </c>
      <c r="B1198" t="s">
        <v>24</v>
      </c>
      <c r="C1198" t="s">
        <v>25</v>
      </c>
      <c r="D1198" t="s">
        <v>185</v>
      </c>
      <c r="E1198" t="s">
        <v>182</v>
      </c>
      <c r="F1198">
        <v>2020</v>
      </c>
      <c r="G1198" t="s">
        <v>169</v>
      </c>
      <c r="H1198">
        <v>1</v>
      </c>
      <c r="I1198">
        <v>13.921125338188407</v>
      </c>
      <c r="J1198">
        <v>13.58248227534108</v>
      </c>
      <c r="K1198">
        <v>13.50384284027132</v>
      </c>
      <c r="L1198">
        <v>13.661359086610771</v>
      </c>
      <c r="M1198">
        <v>14.344703675822949</v>
      </c>
      <c r="N1198">
        <v>15.996047857787337</v>
      </c>
      <c r="O1198">
        <v>18.653521184468715</v>
      </c>
      <c r="P1198">
        <v>20.54779336289279</v>
      </c>
      <c r="Q1198">
        <v>21.949501890996185</v>
      </c>
      <c r="R1198">
        <v>22.123950002711506</v>
      </c>
      <c r="S1198">
        <v>21.943811182063346</v>
      </c>
      <c r="T1198">
        <v>21.639100415375978</v>
      </c>
      <c r="U1198">
        <v>21.106531136831212</v>
      </c>
      <c r="V1198">
        <v>20.700550633226847</v>
      </c>
      <c r="W1198">
        <v>20.265235594245382</v>
      </c>
      <c r="X1198">
        <v>19.842078993990725</v>
      </c>
      <c r="Y1198">
        <v>19.836224994983922</v>
      </c>
      <c r="Z1198">
        <v>21.113341437059184</v>
      </c>
      <c r="AA1198">
        <v>20.835181876876323</v>
      </c>
      <c r="AB1198">
        <v>19.863037471472087</v>
      </c>
      <c r="AC1198">
        <v>18.90482211554956</v>
      </c>
      <c r="AD1198">
        <v>17.748644994566554</v>
      </c>
      <c r="AE1198">
        <v>16.199192506395718</v>
      </c>
      <c r="AF1198">
        <v>15.051440667875472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0.1991861533069639</v>
      </c>
      <c r="AS1198">
        <v>0.19428389364337884</v>
      </c>
      <c r="AT1198">
        <v>0.19054688747143336</v>
      </c>
      <c r="AU1198">
        <v>0.18653985093387099</v>
      </c>
      <c r="AV1198">
        <v>0.18264472612224897</v>
      </c>
      <c r="AW1198">
        <v>0.18259083359775258</v>
      </c>
      <c r="AX1198">
        <v>0.19434658641558125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42.000000839676979</v>
      </c>
      <c r="BF1198">
        <v>41.000000080237371</v>
      </c>
      <c r="BG1198">
        <v>39.99999940877732</v>
      </c>
      <c r="BH1198">
        <v>39.500000627352954</v>
      </c>
      <c r="BI1198">
        <v>39.00000026229641</v>
      </c>
      <c r="BJ1198">
        <v>38.250000418548119</v>
      </c>
      <c r="BK1198">
        <v>38.250000418548119</v>
      </c>
      <c r="BL1198">
        <v>38.250000418548119</v>
      </c>
      <c r="BM1198">
        <v>45.749999882459299</v>
      </c>
      <c r="BN1198">
        <v>51.250000261592575</v>
      </c>
      <c r="BO1198">
        <v>55.250000161413176</v>
      </c>
      <c r="BP1198">
        <v>57.000001028539778</v>
      </c>
      <c r="BQ1198">
        <v>58.000000350979818</v>
      </c>
      <c r="BR1198">
        <v>58.249999008528945</v>
      </c>
      <c r="BS1198">
        <v>58.000000350979818</v>
      </c>
      <c r="BT1198">
        <v>56.249999278567557</v>
      </c>
      <c r="BU1198">
        <v>54.749999620397496</v>
      </c>
      <c r="BV1198">
        <v>52.249999466726521</v>
      </c>
      <c r="BW1198">
        <v>50.500000505823849</v>
      </c>
      <c r="BX1198">
        <v>47.500000163055461</v>
      </c>
      <c r="BY1198">
        <v>46.000000622191493</v>
      </c>
      <c r="BZ1198">
        <v>45.250000866422766</v>
      </c>
      <c r="CA1198">
        <v>46.750000377960212</v>
      </c>
      <c r="CB1198">
        <v>46.249999719638453</v>
      </c>
      <c r="CC1198">
        <v>0</v>
      </c>
      <c r="CD1198">
        <v>0</v>
      </c>
      <c r="CE1198">
        <v>0</v>
      </c>
      <c r="CF1198">
        <v>0</v>
      </c>
      <c r="CG1198">
        <v>0</v>
      </c>
      <c r="CH1198">
        <v>0</v>
      </c>
      <c r="CI1198">
        <v>0</v>
      </c>
      <c r="CJ1198">
        <v>0</v>
      </c>
      <c r="CK1198">
        <v>0</v>
      </c>
      <c r="CL1198">
        <v>0</v>
      </c>
      <c r="CM1198">
        <v>0</v>
      </c>
      <c r="CN1198">
        <v>1.9495233204997055E-2</v>
      </c>
      <c r="CO1198">
        <v>1.908243828366072E-2</v>
      </c>
      <c r="CP1198">
        <v>1.8729214587075004E-2</v>
      </c>
      <c r="CQ1198">
        <v>1.8451498160015973E-2</v>
      </c>
      <c r="CR1198">
        <v>1.8305229390671987E-2</v>
      </c>
      <c r="CS1198">
        <v>1.8560009563654219E-2</v>
      </c>
      <c r="CT1198">
        <v>1.973596605404028E-2</v>
      </c>
      <c r="CU1198">
        <v>0</v>
      </c>
      <c r="CV1198">
        <v>0</v>
      </c>
      <c r="CW1198">
        <v>0</v>
      </c>
      <c r="CX1198">
        <v>0</v>
      </c>
      <c r="CY1198">
        <v>0</v>
      </c>
      <c r="CZ1198">
        <v>0</v>
      </c>
    </row>
    <row r="1199" spans="1:104" x14ac:dyDescent="0.25">
      <c r="A1199" t="s">
        <v>1281</v>
      </c>
      <c r="B1199" t="s">
        <v>24</v>
      </c>
      <c r="C1199" t="s">
        <v>25</v>
      </c>
      <c r="D1199" t="s">
        <v>185</v>
      </c>
      <c r="E1199" t="s">
        <v>182</v>
      </c>
      <c r="F1199">
        <v>2020</v>
      </c>
      <c r="G1199" t="s">
        <v>170</v>
      </c>
      <c r="H1199">
        <v>2</v>
      </c>
      <c r="I1199">
        <v>14.570088473562766</v>
      </c>
      <c r="J1199">
        <v>14.155573761461657</v>
      </c>
      <c r="K1199">
        <v>14.011412886514046</v>
      </c>
      <c r="L1199">
        <v>14.103970124344368</v>
      </c>
      <c r="M1199">
        <v>14.716793688224332</v>
      </c>
      <c r="N1199">
        <v>16.327658332702281</v>
      </c>
      <c r="O1199">
        <v>18.73712326090687</v>
      </c>
      <c r="P1199">
        <v>20.489634053073967</v>
      </c>
      <c r="Q1199">
        <v>22.162655938137807</v>
      </c>
      <c r="R1199">
        <v>22.98644840801736</v>
      </c>
      <c r="S1199">
        <v>23.468419010697477</v>
      </c>
      <c r="T1199">
        <v>23.68792933218657</v>
      </c>
      <c r="U1199">
        <v>23.653543926599919</v>
      </c>
      <c r="V1199">
        <v>23.689243688245305</v>
      </c>
      <c r="W1199">
        <v>23.484052847555681</v>
      </c>
      <c r="X1199">
        <v>22.88032196446073</v>
      </c>
      <c r="Y1199">
        <v>22.245430500775736</v>
      </c>
      <c r="Z1199">
        <v>22.4484543314455</v>
      </c>
      <c r="AA1199">
        <v>22.378256872961092</v>
      </c>
      <c r="AB1199">
        <v>21.248454669427797</v>
      </c>
      <c r="AC1199">
        <v>20.167518640819466</v>
      </c>
      <c r="AD1199">
        <v>18.789485692451926</v>
      </c>
      <c r="AE1199">
        <v>17.027135566252113</v>
      </c>
      <c r="AF1199">
        <v>15.694237418131696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0.21804545129527544</v>
      </c>
      <c r="AS1199">
        <v>0.21772894503672924</v>
      </c>
      <c r="AT1199">
        <v>0.21805756589818365</v>
      </c>
      <c r="AU1199">
        <v>0.21616879549349149</v>
      </c>
      <c r="AV1199">
        <v>0.2106114969182856</v>
      </c>
      <c r="AW1199">
        <v>0.20476738083480678</v>
      </c>
      <c r="AX1199">
        <v>0.20663619706159059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52.249999466726521</v>
      </c>
      <c r="BF1199">
        <v>51.749998808404769</v>
      </c>
      <c r="BG1199">
        <v>51.749998808404769</v>
      </c>
      <c r="BH1199">
        <v>50.750000424413422</v>
      </c>
      <c r="BI1199">
        <v>51.499999593651715</v>
      </c>
      <c r="BJ1199">
        <v>50.750000424413422</v>
      </c>
      <c r="BK1199">
        <v>51.499999593651715</v>
      </c>
      <c r="BL1199">
        <v>52.000000486585648</v>
      </c>
      <c r="BM1199">
        <v>52.249999466726521</v>
      </c>
      <c r="BN1199">
        <v>53.75000100179399</v>
      </c>
      <c r="BO1199">
        <v>54.500000757562717</v>
      </c>
      <c r="BP1199">
        <v>54.99999965629317</v>
      </c>
      <c r="BQ1199">
        <v>55.750000849061458</v>
      </c>
      <c r="BR1199">
        <v>54.000000216547036</v>
      </c>
      <c r="BS1199">
        <v>53.25000069539049</v>
      </c>
      <c r="BT1199">
        <v>52.000000486585648</v>
      </c>
      <c r="BU1199">
        <v>49.749999342382068</v>
      </c>
      <c r="BV1199">
        <v>48.000000234846787</v>
      </c>
      <c r="BW1199">
        <v>47.250001065608501</v>
      </c>
      <c r="BX1199">
        <v>48.000000234846787</v>
      </c>
      <c r="BY1199">
        <v>47.749999260502427</v>
      </c>
      <c r="BZ1199">
        <v>46.750000377960212</v>
      </c>
      <c r="CA1199">
        <v>47.749999260502427</v>
      </c>
      <c r="CB1199">
        <v>46.750000377960212</v>
      </c>
      <c r="CC1199">
        <v>0</v>
      </c>
      <c r="CD1199">
        <v>0</v>
      </c>
      <c r="CE1199">
        <v>0</v>
      </c>
      <c r="CF1199">
        <v>0</v>
      </c>
      <c r="CG1199">
        <v>0</v>
      </c>
      <c r="CH1199">
        <v>0</v>
      </c>
      <c r="CI1199">
        <v>0</v>
      </c>
      <c r="CJ1199">
        <v>0</v>
      </c>
      <c r="CK1199">
        <v>0</v>
      </c>
      <c r="CL1199">
        <v>0</v>
      </c>
      <c r="CM1199">
        <v>0</v>
      </c>
      <c r="CN1199">
        <v>2.2402681539704837E-2</v>
      </c>
      <c r="CO1199">
        <v>2.2477432725257988E-2</v>
      </c>
      <c r="CP1199">
        <v>2.2524605131827802E-2</v>
      </c>
      <c r="CQ1199">
        <v>2.2440400649841909E-2</v>
      </c>
      <c r="CR1199">
        <v>2.2156795192377961E-2</v>
      </c>
      <c r="CS1199">
        <v>2.1846840377087371E-2</v>
      </c>
      <c r="CT1199">
        <v>2.1973449782417574E-2</v>
      </c>
      <c r="CU1199">
        <v>0</v>
      </c>
      <c r="CV1199">
        <v>0</v>
      </c>
      <c r="CW1199">
        <v>0</v>
      </c>
      <c r="CX1199">
        <v>0</v>
      </c>
      <c r="CY1199">
        <v>0</v>
      </c>
      <c r="CZ1199">
        <v>0</v>
      </c>
    </row>
    <row r="1200" spans="1:104" x14ac:dyDescent="0.25">
      <c r="A1200" t="s">
        <v>1282</v>
      </c>
      <c r="B1200" t="s">
        <v>24</v>
      </c>
      <c r="C1200" t="s">
        <v>25</v>
      </c>
      <c r="D1200" t="s">
        <v>185</v>
      </c>
      <c r="E1200" t="s">
        <v>182</v>
      </c>
      <c r="F1200">
        <v>2020</v>
      </c>
      <c r="G1200" t="s">
        <v>171</v>
      </c>
      <c r="H1200">
        <v>3</v>
      </c>
      <c r="I1200">
        <v>15.951770022500069</v>
      </c>
      <c r="J1200">
        <v>15.338937345403421</v>
      </c>
      <c r="K1200">
        <v>15.010194498448284</v>
      </c>
      <c r="L1200">
        <v>14.9601986072465</v>
      </c>
      <c r="M1200">
        <v>15.463510831085035</v>
      </c>
      <c r="N1200">
        <v>16.94410251231848</v>
      </c>
      <c r="O1200">
        <v>19.538590468756787</v>
      </c>
      <c r="P1200">
        <v>21.267402689194856</v>
      </c>
      <c r="Q1200">
        <v>23.395040621688125</v>
      </c>
      <c r="R1200">
        <v>25.143268729892089</v>
      </c>
      <c r="S1200">
        <v>26.624049713824434</v>
      </c>
      <c r="T1200">
        <v>27.631124462913725</v>
      </c>
      <c r="U1200">
        <v>28.208024481791277</v>
      </c>
      <c r="V1200">
        <v>28.837302394622565</v>
      </c>
      <c r="W1200">
        <v>28.904129942474871</v>
      </c>
      <c r="X1200">
        <v>28.296230550898187</v>
      </c>
      <c r="Y1200">
        <v>27.156524487652362</v>
      </c>
      <c r="Z1200">
        <v>25.802053310120797</v>
      </c>
      <c r="AA1200">
        <v>24.492542850602327</v>
      </c>
      <c r="AB1200">
        <v>24.152668161814553</v>
      </c>
      <c r="AC1200">
        <v>22.885898915815094</v>
      </c>
      <c r="AD1200">
        <v>21.163815761139325</v>
      </c>
      <c r="AE1200">
        <v>18.984753083312388</v>
      </c>
      <c r="AF1200">
        <v>17.266769109220562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0.25434225636407976</v>
      </c>
      <c r="AS1200">
        <v>0.25965256078573856</v>
      </c>
      <c r="AT1200">
        <v>0.26544501877366539</v>
      </c>
      <c r="AU1200">
        <v>0.2660601619307093</v>
      </c>
      <c r="AV1200">
        <v>0.26046449956802598</v>
      </c>
      <c r="AW1200">
        <v>0.24997358658049285</v>
      </c>
      <c r="AX1200">
        <v>0.23750579474623562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55.999999711896251</v>
      </c>
      <c r="BF1200">
        <v>54.24999907938183</v>
      </c>
      <c r="BG1200">
        <v>52.750000037068723</v>
      </c>
      <c r="BH1200">
        <v>53.25000069539049</v>
      </c>
      <c r="BI1200">
        <v>53.75000100179399</v>
      </c>
      <c r="BJ1200">
        <v>54.000000216547036</v>
      </c>
      <c r="BK1200">
        <v>54.000000216547036</v>
      </c>
      <c r="BL1200">
        <v>56.249999278567557</v>
      </c>
      <c r="BM1200">
        <v>63.249999873074806</v>
      </c>
      <c r="BN1200">
        <v>69.000000757328095</v>
      </c>
      <c r="BO1200">
        <v>73.250001074289159</v>
      </c>
      <c r="BP1200">
        <v>75.999998419183157</v>
      </c>
      <c r="BQ1200">
        <v>79.249999179091986</v>
      </c>
      <c r="BR1200">
        <v>79.000001254705907</v>
      </c>
      <c r="BS1200">
        <v>76.249999862751878</v>
      </c>
      <c r="BT1200">
        <v>72.749998187151718</v>
      </c>
      <c r="BU1200">
        <v>72.500000380071725</v>
      </c>
      <c r="BV1200">
        <v>71.000002334860369</v>
      </c>
      <c r="BW1200">
        <v>67.249999684915849</v>
      </c>
      <c r="BX1200">
        <v>62.750000505120013</v>
      </c>
      <c r="BY1200">
        <v>61.49999880066256</v>
      </c>
      <c r="BZ1200">
        <v>59.500001152884231</v>
      </c>
      <c r="CA1200">
        <v>59.500001152884231</v>
      </c>
      <c r="CB1200">
        <v>57.499999809964137</v>
      </c>
      <c r="CC1200">
        <v>0</v>
      </c>
      <c r="CD1200">
        <v>0</v>
      </c>
      <c r="CE1200">
        <v>0</v>
      </c>
      <c r="CF1200">
        <v>0</v>
      </c>
      <c r="CG1200">
        <v>0</v>
      </c>
      <c r="CH1200">
        <v>0</v>
      </c>
      <c r="CI1200">
        <v>0</v>
      </c>
      <c r="CJ1200">
        <v>0</v>
      </c>
      <c r="CK1200">
        <v>0</v>
      </c>
      <c r="CL1200">
        <v>0</v>
      </c>
      <c r="CM1200">
        <v>0</v>
      </c>
      <c r="CN1200">
        <v>2.7026377956670816E-2</v>
      </c>
      <c r="CO1200">
        <v>2.7717497129781398E-2</v>
      </c>
      <c r="CP1200">
        <v>2.8271564985264036E-2</v>
      </c>
      <c r="CQ1200">
        <v>2.8445801322073926E-2</v>
      </c>
      <c r="CR1200">
        <v>2.8214974450994579E-2</v>
      </c>
      <c r="CS1200">
        <v>2.7549852571004365E-2</v>
      </c>
      <c r="CT1200">
        <v>2.6362255619482338E-2</v>
      </c>
      <c r="CU1200">
        <v>0</v>
      </c>
      <c r="CV1200">
        <v>0</v>
      </c>
      <c r="CW1200">
        <v>0</v>
      </c>
      <c r="CX1200">
        <v>0</v>
      </c>
      <c r="CY1200">
        <v>0</v>
      </c>
      <c r="CZ1200">
        <v>0</v>
      </c>
    </row>
    <row r="1201" spans="1:104" x14ac:dyDescent="0.25">
      <c r="A1201" t="s">
        <v>1283</v>
      </c>
      <c r="B1201" t="s">
        <v>24</v>
      </c>
      <c r="C1201" t="s">
        <v>25</v>
      </c>
      <c r="D1201" t="s">
        <v>185</v>
      </c>
      <c r="E1201" t="s">
        <v>182</v>
      </c>
      <c r="F1201">
        <v>2020</v>
      </c>
      <c r="G1201" t="s">
        <v>172</v>
      </c>
      <c r="H1201">
        <v>4</v>
      </c>
      <c r="I1201">
        <v>16.516981024955317</v>
      </c>
      <c r="J1201">
        <v>15.802574516904414</v>
      </c>
      <c r="K1201">
        <v>15.401981126746499</v>
      </c>
      <c r="L1201">
        <v>15.314711908045107</v>
      </c>
      <c r="M1201">
        <v>15.814959620319028</v>
      </c>
      <c r="N1201">
        <v>17.337092686412419</v>
      </c>
      <c r="O1201">
        <v>19.617039816643189</v>
      </c>
      <c r="P1201">
        <v>21.931357967801613</v>
      </c>
      <c r="Q1201">
        <v>25.291877580411921</v>
      </c>
      <c r="R1201">
        <v>28.181717543219342</v>
      </c>
      <c r="S1201">
        <v>30.552552946250454</v>
      </c>
      <c r="T1201">
        <v>32.134767705000058</v>
      </c>
      <c r="U1201">
        <v>32.847418096929509</v>
      </c>
      <c r="V1201">
        <v>33.366513473612528</v>
      </c>
      <c r="W1201">
        <v>33.278721275045996</v>
      </c>
      <c r="X1201">
        <v>32.478866651987701</v>
      </c>
      <c r="Y1201">
        <v>30.989634314314625</v>
      </c>
      <c r="Z1201">
        <v>28.962039251026081</v>
      </c>
      <c r="AA1201">
        <v>26.370644663449948</v>
      </c>
      <c r="AB1201">
        <v>25.988158435691396</v>
      </c>
      <c r="AC1201">
        <v>24.820755987255556</v>
      </c>
      <c r="AD1201">
        <v>22.754799413877222</v>
      </c>
      <c r="AE1201">
        <v>20.210718411166614</v>
      </c>
      <c r="AF1201">
        <v>18.206477860852115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0.29579791269797984</v>
      </c>
      <c r="AS1201">
        <v>0.30235781735409217</v>
      </c>
      <c r="AT1201">
        <v>0.30713603178696891</v>
      </c>
      <c r="AU1201">
        <v>0.30632792068857373</v>
      </c>
      <c r="AV1201">
        <v>0.29896532129063724</v>
      </c>
      <c r="AW1201">
        <v>0.2852570632879326</v>
      </c>
      <c r="AX1201">
        <v>0.26659320216753518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62.5</v>
      </c>
      <c r="BF1201">
        <v>61.750000126925187</v>
      </c>
      <c r="BG1201">
        <v>59.999999875655547</v>
      </c>
      <c r="BH1201">
        <v>61.250002283949527</v>
      </c>
      <c r="BI1201">
        <v>60.250000498081647</v>
      </c>
      <c r="BJ1201">
        <v>60.499998657079914</v>
      </c>
      <c r="BK1201">
        <v>59.74999819747466</v>
      </c>
      <c r="BL1201">
        <v>67.249999684915849</v>
      </c>
      <c r="BM1201">
        <v>78.250001264325007</v>
      </c>
      <c r="BN1201">
        <v>84.500000578084411</v>
      </c>
      <c r="BO1201">
        <v>88.750001246963706</v>
      </c>
      <c r="BP1201">
        <v>92.000001244382986</v>
      </c>
      <c r="BQ1201">
        <v>93.249999546963892</v>
      </c>
      <c r="BR1201">
        <v>92.249998230320358</v>
      </c>
      <c r="BS1201">
        <v>91.250000902083812</v>
      </c>
      <c r="BT1201">
        <v>90.250000993113332</v>
      </c>
      <c r="BU1201">
        <v>88.249998594438452</v>
      </c>
      <c r="BV1201">
        <v>86.749999962696663</v>
      </c>
      <c r="BW1201">
        <v>84.000001679353957</v>
      </c>
      <c r="BX1201">
        <v>78.499998250262394</v>
      </c>
      <c r="BY1201">
        <v>73.250001074289159</v>
      </c>
      <c r="BZ1201">
        <v>69.749999105423768</v>
      </c>
      <c r="CA1201">
        <v>64.25000107241226</v>
      </c>
      <c r="CB1201">
        <v>62.750000505120013</v>
      </c>
      <c r="CC1201">
        <v>0</v>
      </c>
      <c r="CD1201">
        <v>0</v>
      </c>
      <c r="CE1201">
        <v>0</v>
      </c>
      <c r="CF1201">
        <v>0</v>
      </c>
      <c r="CG1201">
        <v>0</v>
      </c>
      <c r="CH1201">
        <v>0</v>
      </c>
      <c r="CI1201">
        <v>0</v>
      </c>
      <c r="CJ1201">
        <v>0</v>
      </c>
      <c r="CK1201">
        <v>0</v>
      </c>
      <c r="CL1201">
        <v>0</v>
      </c>
      <c r="CM1201">
        <v>0</v>
      </c>
      <c r="CN1201">
        <v>3.1423051740918508E-2</v>
      </c>
      <c r="CO1201">
        <v>3.2173717184474177E-2</v>
      </c>
      <c r="CP1201">
        <v>3.2583567451557827E-2</v>
      </c>
      <c r="CQ1201">
        <v>3.2570622286550187E-2</v>
      </c>
      <c r="CR1201">
        <v>3.2226843453097939E-2</v>
      </c>
      <c r="CS1201">
        <v>3.1375705726001034E-2</v>
      </c>
      <c r="CT1201">
        <v>2.9687008371282346E-2</v>
      </c>
      <c r="CU1201">
        <v>0</v>
      </c>
      <c r="CV1201">
        <v>0</v>
      </c>
      <c r="CW1201">
        <v>0</v>
      </c>
      <c r="CX1201">
        <v>0</v>
      </c>
      <c r="CY1201">
        <v>0</v>
      </c>
      <c r="CZ1201">
        <v>0</v>
      </c>
    </row>
    <row r="1202" spans="1:104" x14ac:dyDescent="0.25">
      <c r="A1202" t="s">
        <v>1284</v>
      </c>
      <c r="B1202" t="s">
        <v>24</v>
      </c>
      <c r="C1202" t="s">
        <v>25</v>
      </c>
      <c r="D1202" t="s">
        <v>185</v>
      </c>
      <c r="E1202" t="s">
        <v>182</v>
      </c>
      <c r="F1202">
        <v>2020</v>
      </c>
      <c r="G1202" t="s">
        <v>173</v>
      </c>
      <c r="H1202">
        <v>5</v>
      </c>
      <c r="I1202">
        <v>16.443600194513014</v>
      </c>
      <c r="J1202">
        <v>15.760952616078578</v>
      </c>
      <c r="K1202">
        <v>15.385645498887479</v>
      </c>
      <c r="L1202">
        <v>15.298603722026721</v>
      </c>
      <c r="M1202">
        <v>15.81528680166066</v>
      </c>
      <c r="N1202">
        <v>17.309531804416871</v>
      </c>
      <c r="O1202">
        <v>19.380296930285873</v>
      </c>
      <c r="P1202">
        <v>22.241787772841985</v>
      </c>
      <c r="Q1202">
        <v>25.733615611578191</v>
      </c>
      <c r="R1202">
        <v>28.476803103473689</v>
      </c>
      <c r="S1202">
        <v>30.672970973752587</v>
      </c>
      <c r="T1202">
        <v>32.154119998203207</v>
      </c>
      <c r="U1202">
        <v>32.748468124553355</v>
      </c>
      <c r="V1202">
        <v>33.153619083495855</v>
      </c>
      <c r="W1202">
        <v>32.938388308032053</v>
      </c>
      <c r="X1202">
        <v>32.025399910951727</v>
      </c>
      <c r="Y1202">
        <v>30.491469012376502</v>
      </c>
      <c r="Z1202">
        <v>28.425572587694596</v>
      </c>
      <c r="AA1202">
        <v>25.832219758276409</v>
      </c>
      <c r="AB1202">
        <v>25.174724899828039</v>
      </c>
      <c r="AC1202">
        <v>24.584819477607802</v>
      </c>
      <c r="AD1202">
        <v>22.577668335978903</v>
      </c>
      <c r="AE1202">
        <v>20.083454077799239</v>
      </c>
      <c r="AF1202">
        <v>18.129812108038188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0.29597604531417582</v>
      </c>
      <c r="AS1202">
        <v>0.30144696960707085</v>
      </c>
      <c r="AT1202">
        <v>0.3051763645155714</v>
      </c>
      <c r="AU1202">
        <v>0.3031951789087261</v>
      </c>
      <c r="AV1202">
        <v>0.29479120250780078</v>
      </c>
      <c r="AW1202">
        <v>0.28067148847682988</v>
      </c>
      <c r="AX1202">
        <v>0.26165507903157847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65.749999586847963</v>
      </c>
      <c r="BF1202">
        <v>65.250001802525347</v>
      </c>
      <c r="BG1202">
        <v>65.749999586847963</v>
      </c>
      <c r="BH1202">
        <v>65.499998847115776</v>
      </c>
      <c r="BI1202">
        <v>64.5000013429201</v>
      </c>
      <c r="BJ1202">
        <v>63.749997716050473</v>
      </c>
      <c r="BK1202">
        <v>62.999999133342627</v>
      </c>
      <c r="BL1202">
        <v>69.000000757328095</v>
      </c>
      <c r="BM1202">
        <v>79.999998817554641</v>
      </c>
      <c r="BN1202">
        <v>85.500002363952277</v>
      </c>
      <c r="BO1202">
        <v>89.249999207245452</v>
      </c>
      <c r="BP1202">
        <v>92.750001117457799</v>
      </c>
      <c r="BQ1202">
        <v>92.750001117457799</v>
      </c>
      <c r="BR1202">
        <v>91.000000631575972</v>
      </c>
      <c r="BS1202">
        <v>91.000000631575972</v>
      </c>
      <c r="BT1202">
        <v>88.999998702125453</v>
      </c>
      <c r="BU1202">
        <v>85.749998411440956</v>
      </c>
      <c r="BV1202">
        <v>84.000001679353957</v>
      </c>
      <c r="BW1202">
        <v>82.000000160474741</v>
      </c>
      <c r="BX1202">
        <v>80.249999088062481</v>
      </c>
      <c r="BY1202">
        <v>74.250001569790058</v>
      </c>
      <c r="BZ1202">
        <v>69.749999105423768</v>
      </c>
      <c r="CA1202">
        <v>68.749998375310696</v>
      </c>
      <c r="CB1202">
        <v>66.999998241347129</v>
      </c>
      <c r="CC1202">
        <v>0</v>
      </c>
      <c r="CD1202">
        <v>0</v>
      </c>
      <c r="CE1202">
        <v>0</v>
      </c>
      <c r="CF1202">
        <v>0</v>
      </c>
      <c r="CG1202">
        <v>0</v>
      </c>
      <c r="CH1202">
        <v>0</v>
      </c>
      <c r="CI1202">
        <v>0</v>
      </c>
      <c r="CJ1202">
        <v>0</v>
      </c>
      <c r="CK1202">
        <v>0</v>
      </c>
      <c r="CL1202">
        <v>0</v>
      </c>
      <c r="CM1202">
        <v>0</v>
      </c>
      <c r="CN1202">
        <v>3.1241481947741762E-2</v>
      </c>
      <c r="CO1202">
        <v>3.1878045676858112E-2</v>
      </c>
      <c r="CP1202">
        <v>3.2176006025589059E-2</v>
      </c>
      <c r="CQ1202">
        <v>3.2065429524425003E-2</v>
      </c>
      <c r="CR1202">
        <v>3.1641457758821351E-2</v>
      </c>
      <c r="CS1202">
        <v>3.0778415268416504E-2</v>
      </c>
      <c r="CT1202">
        <v>2.9084720876905019E-2</v>
      </c>
      <c r="CU1202">
        <v>0</v>
      </c>
      <c r="CV1202">
        <v>0</v>
      </c>
      <c r="CW1202">
        <v>0</v>
      </c>
      <c r="CX1202">
        <v>0</v>
      </c>
      <c r="CY1202">
        <v>0</v>
      </c>
      <c r="CZ1202">
        <v>0</v>
      </c>
    </row>
    <row r="1203" spans="1:104" x14ac:dyDescent="0.25">
      <c r="A1203" t="s">
        <v>1285</v>
      </c>
      <c r="B1203" t="s">
        <v>24</v>
      </c>
      <c r="C1203" t="s">
        <v>25</v>
      </c>
      <c r="D1203" t="s">
        <v>185</v>
      </c>
      <c r="E1203" t="s">
        <v>182</v>
      </c>
      <c r="F1203">
        <v>2020</v>
      </c>
      <c r="G1203" t="s">
        <v>174</v>
      </c>
      <c r="H1203">
        <v>6</v>
      </c>
      <c r="I1203">
        <v>16.840588893236085</v>
      </c>
      <c r="J1203">
        <v>16.147728558833894</v>
      </c>
      <c r="K1203">
        <v>15.738535642683317</v>
      </c>
      <c r="L1203">
        <v>15.657672084192283</v>
      </c>
      <c r="M1203">
        <v>16.189571500986958</v>
      </c>
      <c r="N1203">
        <v>17.582586093692051</v>
      </c>
      <c r="O1203">
        <v>19.660971686951548</v>
      </c>
      <c r="P1203">
        <v>22.467597174629198</v>
      </c>
      <c r="Q1203">
        <v>25.666326061031427</v>
      </c>
      <c r="R1203">
        <v>28.393556948368637</v>
      </c>
      <c r="S1203">
        <v>30.514361793926412</v>
      </c>
      <c r="T1203">
        <v>31.840549535284097</v>
      </c>
      <c r="U1203">
        <v>32.306469622551155</v>
      </c>
      <c r="V1203">
        <v>32.571984810870866</v>
      </c>
      <c r="W1203">
        <v>32.382413935594585</v>
      </c>
      <c r="X1203">
        <v>31.622392999362447</v>
      </c>
      <c r="Y1203">
        <v>30.379816081078072</v>
      </c>
      <c r="Z1203">
        <v>28.617934438734061</v>
      </c>
      <c r="AA1203">
        <v>26.252585939971809</v>
      </c>
      <c r="AB1203">
        <v>25.085154494937434</v>
      </c>
      <c r="AC1203">
        <v>24.634178975952615</v>
      </c>
      <c r="AD1203">
        <v>22.876816887889166</v>
      </c>
      <c r="AE1203">
        <v>20.460247558431679</v>
      </c>
      <c r="AF1203">
        <v>18.471089161776934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0.29308966670942743</v>
      </c>
      <c r="AS1203">
        <v>0.29737841816956473</v>
      </c>
      <c r="AT1203">
        <v>0.2998224648444201</v>
      </c>
      <c r="AU1203">
        <v>0.29807747767980236</v>
      </c>
      <c r="AV1203">
        <v>0.29108154663967678</v>
      </c>
      <c r="AW1203">
        <v>0.27964372986289388</v>
      </c>
      <c r="AX1203">
        <v>0.26342575668761187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65.250001802525347</v>
      </c>
      <c r="BF1203">
        <v>62.5</v>
      </c>
      <c r="BG1203">
        <v>61.49999880066256</v>
      </c>
      <c r="BH1203">
        <v>61.49999880066256</v>
      </c>
      <c r="BI1203">
        <v>61.250002283949527</v>
      </c>
      <c r="BJ1203">
        <v>60.499998657079914</v>
      </c>
      <c r="BK1203">
        <v>62.000000866657381</v>
      </c>
      <c r="BL1203">
        <v>70.750000422067302</v>
      </c>
      <c r="BM1203">
        <v>76.249999862751878</v>
      </c>
      <c r="BN1203">
        <v>79.999998817554641</v>
      </c>
      <c r="BO1203">
        <v>84.99999877297833</v>
      </c>
      <c r="BP1203">
        <v>87.75000081011585</v>
      </c>
      <c r="BQ1203">
        <v>89.50000088542636</v>
      </c>
      <c r="BR1203">
        <v>89.999999314932452</v>
      </c>
      <c r="BS1203">
        <v>87.499999366547115</v>
      </c>
      <c r="BT1203">
        <v>87.499999366547115</v>
      </c>
      <c r="BU1203">
        <v>87.250001442161036</v>
      </c>
      <c r="BV1203">
        <v>84.75000225626529</v>
      </c>
      <c r="BW1203">
        <v>82.499998648633877</v>
      </c>
      <c r="BX1203">
        <v>79.750000658556374</v>
      </c>
      <c r="BY1203">
        <v>75.999998419183157</v>
      </c>
      <c r="BZ1203">
        <v>72.250000109563885</v>
      </c>
      <c r="CA1203">
        <v>70.499998978498596</v>
      </c>
      <c r="CB1203">
        <v>67.999999440684576</v>
      </c>
      <c r="CC1203">
        <v>0</v>
      </c>
      <c r="CD1203">
        <v>0</v>
      </c>
      <c r="CE1203">
        <v>0</v>
      </c>
      <c r="CF1203">
        <v>0</v>
      </c>
      <c r="CG1203">
        <v>0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0</v>
      </c>
      <c r="CN1203">
        <v>3.1378662502680114E-2</v>
      </c>
      <c r="CO1203">
        <v>3.1889415068358878E-2</v>
      </c>
      <c r="CP1203">
        <v>3.20842130864126E-2</v>
      </c>
      <c r="CQ1203">
        <v>3.1984584042452753E-2</v>
      </c>
      <c r="CR1203">
        <v>3.160230939580385E-2</v>
      </c>
      <c r="CS1203">
        <v>3.0900877267865338E-2</v>
      </c>
      <c r="CT1203">
        <v>2.945591001883811E-2</v>
      </c>
      <c r="CU1203">
        <v>0</v>
      </c>
      <c r="CV1203">
        <v>0</v>
      </c>
      <c r="CW1203">
        <v>0</v>
      </c>
      <c r="CX1203">
        <v>0</v>
      </c>
      <c r="CY1203">
        <v>0</v>
      </c>
      <c r="CZ1203">
        <v>0</v>
      </c>
    </row>
    <row r="1204" spans="1:104" x14ac:dyDescent="0.25">
      <c r="A1204" t="s">
        <v>1286</v>
      </c>
      <c r="B1204" t="s">
        <v>24</v>
      </c>
      <c r="C1204" t="s">
        <v>25</v>
      </c>
      <c r="D1204" t="s">
        <v>185</v>
      </c>
      <c r="E1204" t="s">
        <v>182</v>
      </c>
      <c r="F1204">
        <v>2020</v>
      </c>
      <c r="G1204" t="s">
        <v>175</v>
      </c>
      <c r="H1204">
        <v>7</v>
      </c>
      <c r="I1204">
        <v>17.81758419862863</v>
      </c>
      <c r="J1204">
        <v>17.053446551884072</v>
      </c>
      <c r="K1204">
        <v>16.6099186644329</v>
      </c>
      <c r="L1204">
        <v>16.52240907089471</v>
      </c>
      <c r="M1204">
        <v>17.091335648364126</v>
      </c>
      <c r="N1204">
        <v>18.706262236074828</v>
      </c>
      <c r="O1204">
        <v>21.014992907657518</v>
      </c>
      <c r="P1204">
        <v>23.963544310711669</v>
      </c>
      <c r="Q1204">
        <v>27.286733783017805</v>
      </c>
      <c r="R1204">
        <v>30.102397902700602</v>
      </c>
      <c r="S1204">
        <v>32.335813227155164</v>
      </c>
      <c r="T1204">
        <v>33.780371037010788</v>
      </c>
      <c r="U1204">
        <v>34.352380271830242</v>
      </c>
      <c r="V1204">
        <v>34.704871384305783</v>
      </c>
      <c r="W1204">
        <v>34.60892063532485</v>
      </c>
      <c r="X1204">
        <v>34.045791999215616</v>
      </c>
      <c r="Y1204">
        <v>32.824532822969203</v>
      </c>
      <c r="Z1204">
        <v>30.888632291884473</v>
      </c>
      <c r="AA1204">
        <v>28.064256992808502</v>
      </c>
      <c r="AB1204">
        <v>26.636192066953978</v>
      </c>
      <c r="AC1204">
        <v>26.121550157234406</v>
      </c>
      <c r="AD1204">
        <v>24.265113561719534</v>
      </c>
      <c r="AE1204">
        <v>21.719277000091388</v>
      </c>
      <c r="AF1204">
        <v>19.627944040676059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0.31094556313492577</v>
      </c>
      <c r="AS1204">
        <v>0.31621085420937856</v>
      </c>
      <c r="AT1204">
        <v>0.31945551871261219</v>
      </c>
      <c r="AU1204">
        <v>0.31857228692646034</v>
      </c>
      <c r="AV1204">
        <v>0.31338874146979662</v>
      </c>
      <c r="AW1204">
        <v>0.30214714868019349</v>
      </c>
      <c r="AX1204">
        <v>0.28432734575697299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71.000002334860369</v>
      </c>
      <c r="BF1204">
        <v>71.500000236489072</v>
      </c>
      <c r="BG1204">
        <v>71.000002334860369</v>
      </c>
      <c r="BH1204">
        <v>70.750000422067302</v>
      </c>
      <c r="BI1204">
        <v>70.000000783604662</v>
      </c>
      <c r="BJ1204">
        <v>70.000000783604662</v>
      </c>
      <c r="BK1204">
        <v>69.499998952222029</v>
      </c>
      <c r="BL1204">
        <v>72.749998187151718</v>
      </c>
      <c r="BM1204">
        <v>76.749998116298841</v>
      </c>
      <c r="BN1204">
        <v>81.250000287399914</v>
      </c>
      <c r="BO1204">
        <v>86.499999222964476</v>
      </c>
      <c r="BP1204">
        <v>91.750000035426439</v>
      </c>
      <c r="BQ1204">
        <v>92.000001244382986</v>
      </c>
      <c r="BR1204">
        <v>92.249998230320358</v>
      </c>
      <c r="BS1204">
        <v>92.499999439276905</v>
      </c>
      <c r="BT1204">
        <v>91.750000035426439</v>
      </c>
      <c r="BU1204">
        <v>87.75000081011585</v>
      </c>
      <c r="BV1204">
        <v>84.99999877297833</v>
      </c>
      <c r="BW1204">
        <v>83.750000939621756</v>
      </c>
      <c r="BX1204">
        <v>81.500000557907754</v>
      </c>
      <c r="BY1204">
        <v>78.250001264325007</v>
      </c>
      <c r="BZ1204">
        <v>75.000002146701391</v>
      </c>
      <c r="CA1204">
        <v>73.750000442243945</v>
      </c>
      <c r="CB1204">
        <v>72.749998187151718</v>
      </c>
      <c r="CC1204">
        <v>0</v>
      </c>
      <c r="CD1204">
        <v>0</v>
      </c>
      <c r="CE1204">
        <v>0</v>
      </c>
      <c r="CF1204">
        <v>0</v>
      </c>
      <c r="CG1204">
        <v>0</v>
      </c>
      <c r="CH1204">
        <v>0</v>
      </c>
      <c r="CI1204">
        <v>0</v>
      </c>
      <c r="CJ1204">
        <v>0</v>
      </c>
      <c r="CK1204">
        <v>0</v>
      </c>
      <c r="CL1204">
        <v>0</v>
      </c>
      <c r="CM1204">
        <v>0</v>
      </c>
      <c r="CN1204">
        <v>3.3493561809203806E-2</v>
      </c>
      <c r="CO1204">
        <v>3.4099581896789563E-2</v>
      </c>
      <c r="CP1204">
        <v>3.4403339196244213E-2</v>
      </c>
      <c r="CQ1204">
        <v>3.4384135134862756E-2</v>
      </c>
      <c r="CR1204">
        <v>3.4119727383931424E-2</v>
      </c>
      <c r="CS1204">
        <v>3.3404740146172403E-2</v>
      </c>
      <c r="CT1204">
        <v>3.1747304501259309E-2</v>
      </c>
      <c r="CU1204">
        <v>0</v>
      </c>
      <c r="CV1204">
        <v>0</v>
      </c>
      <c r="CW1204">
        <v>0</v>
      </c>
      <c r="CX1204">
        <v>0</v>
      </c>
      <c r="CY1204">
        <v>0</v>
      </c>
      <c r="CZ1204">
        <v>0</v>
      </c>
    </row>
    <row r="1205" spans="1:104" x14ac:dyDescent="0.25">
      <c r="A1205" t="s">
        <v>1287</v>
      </c>
      <c r="B1205" t="s">
        <v>24</v>
      </c>
      <c r="C1205" t="s">
        <v>25</v>
      </c>
      <c r="D1205" t="s">
        <v>185</v>
      </c>
      <c r="E1205" t="s">
        <v>182</v>
      </c>
      <c r="F1205">
        <v>2020</v>
      </c>
      <c r="G1205" t="s">
        <v>176</v>
      </c>
      <c r="H1205">
        <v>8</v>
      </c>
      <c r="I1205">
        <v>18.145729803633539</v>
      </c>
      <c r="J1205">
        <v>17.342342463756786</v>
      </c>
      <c r="K1205">
        <v>16.889362447673236</v>
      </c>
      <c r="L1205">
        <v>16.799841905201504</v>
      </c>
      <c r="M1205">
        <v>17.416409813413622</v>
      </c>
      <c r="N1205">
        <v>19.160710308518418</v>
      </c>
      <c r="O1205">
        <v>21.857921131034104</v>
      </c>
      <c r="P1205">
        <v>24.985312028520148</v>
      </c>
      <c r="Q1205">
        <v>28.635175691584397</v>
      </c>
      <c r="R1205">
        <v>31.631636176526243</v>
      </c>
      <c r="S1205">
        <v>34.078361081331344</v>
      </c>
      <c r="T1205">
        <v>35.585885807716139</v>
      </c>
      <c r="U1205">
        <v>36.177008515207611</v>
      </c>
      <c r="V1205">
        <v>36.53089227089211</v>
      </c>
      <c r="W1205">
        <v>36.37809911222687</v>
      </c>
      <c r="X1205">
        <v>35.671024850509177</v>
      </c>
      <c r="Y1205">
        <v>34.294617390602902</v>
      </c>
      <c r="Z1205">
        <v>32.224889998374763</v>
      </c>
      <c r="AA1205">
        <v>29.172581668749235</v>
      </c>
      <c r="AB1205">
        <v>27.884038081429019</v>
      </c>
      <c r="AC1205">
        <v>26.913852570381948</v>
      </c>
      <c r="AD1205">
        <v>24.77552516464409</v>
      </c>
      <c r="AE1205">
        <v>22.100125554218828</v>
      </c>
      <c r="AF1205">
        <v>19.976735575755125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0.3275651921251051</v>
      </c>
      <c r="AS1205">
        <v>0.33300640784941321</v>
      </c>
      <c r="AT1205">
        <v>0.33626387933640817</v>
      </c>
      <c r="AU1205">
        <v>0.33485743639509435</v>
      </c>
      <c r="AV1205">
        <v>0.32834888499908566</v>
      </c>
      <c r="AW1205">
        <v>0.31567916104509602</v>
      </c>
      <c r="AX1205">
        <v>0.29662748817560475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72.999999630720424</v>
      </c>
      <c r="BF1205">
        <v>72.199998858940219</v>
      </c>
      <c r="BG1205">
        <v>71.599999981043339</v>
      </c>
      <c r="BH1205">
        <v>70.400000172393021</v>
      </c>
      <c r="BI1205">
        <v>70.400000172393021</v>
      </c>
      <c r="BJ1205">
        <v>70.199996636224483</v>
      </c>
      <c r="BK1205">
        <v>69.400002844156489</v>
      </c>
      <c r="BL1205">
        <v>72.400001456660078</v>
      </c>
      <c r="BM1205">
        <v>79.400000643494266</v>
      </c>
      <c r="BN1205">
        <v>84.000001679353957</v>
      </c>
      <c r="BO1205">
        <v>89.599997228104073</v>
      </c>
      <c r="BP1205">
        <v>91.199996132277533</v>
      </c>
      <c r="BQ1205">
        <v>92.999998103395185</v>
      </c>
      <c r="BR1205">
        <v>91.400002483792179</v>
      </c>
      <c r="BS1205">
        <v>91.800001755274451</v>
      </c>
      <c r="BT1205">
        <v>91.599998219105899</v>
      </c>
      <c r="BU1205">
        <v>90.199994815634</v>
      </c>
      <c r="BV1205">
        <v>89.800003579618732</v>
      </c>
      <c r="BW1205">
        <v>85.599996829732603</v>
      </c>
      <c r="BX1205">
        <v>82.40000230595615</v>
      </c>
      <c r="BY1205">
        <v>78.199997081049162</v>
      </c>
      <c r="BZ1205">
        <v>76.400002030990677</v>
      </c>
      <c r="CA1205">
        <v>75.199997647402952</v>
      </c>
      <c r="CB1205">
        <v>75.199997647402952</v>
      </c>
      <c r="CC1205">
        <v>0</v>
      </c>
      <c r="CD1205">
        <v>0</v>
      </c>
      <c r="CE1205">
        <v>0</v>
      </c>
      <c r="CF1205">
        <v>0</v>
      </c>
      <c r="CG1205">
        <v>0</v>
      </c>
      <c r="CH1205">
        <v>0</v>
      </c>
      <c r="CI1205">
        <v>0</v>
      </c>
      <c r="CJ1205">
        <v>0</v>
      </c>
      <c r="CK1205">
        <v>0</v>
      </c>
      <c r="CL1205">
        <v>0</v>
      </c>
      <c r="CM1205">
        <v>0</v>
      </c>
      <c r="CN1205">
        <v>3.4738111289864031E-2</v>
      </c>
      <c r="CO1205">
        <v>3.5335846337758679E-2</v>
      </c>
      <c r="CP1205">
        <v>3.5585916583521615E-2</v>
      </c>
      <c r="CQ1205">
        <v>3.5514643440678312E-2</v>
      </c>
      <c r="CR1205">
        <v>3.5202743115602932E-2</v>
      </c>
      <c r="CS1205">
        <v>3.4512867590584022E-2</v>
      </c>
      <c r="CT1205">
        <v>3.2837186136864968E-2</v>
      </c>
      <c r="CU1205">
        <v>0</v>
      </c>
      <c r="CV1205">
        <v>0</v>
      </c>
      <c r="CW1205">
        <v>0</v>
      </c>
      <c r="CX1205">
        <v>0</v>
      </c>
      <c r="CY1205">
        <v>0</v>
      </c>
      <c r="CZ1205">
        <v>0</v>
      </c>
    </row>
    <row r="1206" spans="1:104" x14ac:dyDescent="0.25">
      <c r="A1206" t="s">
        <v>1288</v>
      </c>
      <c r="B1206" t="s">
        <v>24</v>
      </c>
      <c r="C1206" t="s">
        <v>25</v>
      </c>
      <c r="D1206" t="s">
        <v>185</v>
      </c>
      <c r="E1206" t="s">
        <v>182</v>
      </c>
      <c r="F1206">
        <v>2020</v>
      </c>
      <c r="G1206" t="s">
        <v>177</v>
      </c>
      <c r="H1206">
        <v>9</v>
      </c>
      <c r="I1206">
        <v>18.502720425711917</v>
      </c>
      <c r="J1206">
        <v>17.720908483362948</v>
      </c>
      <c r="K1206">
        <v>17.281289168766595</v>
      </c>
      <c r="L1206">
        <v>17.227397417757235</v>
      </c>
      <c r="M1206">
        <v>17.898261255103609</v>
      </c>
      <c r="N1206">
        <v>19.790158043906427</v>
      </c>
      <c r="O1206">
        <v>22.880633346138683</v>
      </c>
      <c r="P1206">
        <v>26.052266491177665</v>
      </c>
      <c r="Q1206">
        <v>30.287688982676158</v>
      </c>
      <c r="R1206">
        <v>33.69699300786835</v>
      </c>
      <c r="S1206">
        <v>36.321151171053486</v>
      </c>
      <c r="T1206">
        <v>37.988002301347429</v>
      </c>
      <c r="U1206">
        <v>38.53945700219824</v>
      </c>
      <c r="V1206">
        <v>38.864239111747715</v>
      </c>
      <c r="W1206">
        <v>38.576650348940987</v>
      </c>
      <c r="X1206">
        <v>37.566116587914415</v>
      </c>
      <c r="Y1206">
        <v>35.781600589331518</v>
      </c>
      <c r="Z1206">
        <v>33.415811415587861</v>
      </c>
      <c r="AA1206">
        <v>30.32347103454201</v>
      </c>
      <c r="AB1206">
        <v>29.484163632187318</v>
      </c>
      <c r="AC1206">
        <v>27.646552214970871</v>
      </c>
      <c r="AD1206">
        <v>25.24643093659413</v>
      </c>
      <c r="AE1206">
        <v>22.443532006713095</v>
      </c>
      <c r="AF1206">
        <v>20.291125209078981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0.3496764875072505</v>
      </c>
      <c r="AS1206">
        <v>0.35475255378138038</v>
      </c>
      <c r="AT1206">
        <v>0.35774213883188904</v>
      </c>
      <c r="AU1206">
        <v>0.3550949142329039</v>
      </c>
      <c r="AV1206">
        <v>0.34579303201654193</v>
      </c>
      <c r="AW1206">
        <v>0.32936672781191595</v>
      </c>
      <c r="AX1206">
        <v>0.30758983634387654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70.499998978498596</v>
      </c>
      <c r="BF1206">
        <v>70.000000783604662</v>
      </c>
      <c r="BG1206">
        <v>70.000000783604662</v>
      </c>
      <c r="BH1206">
        <v>69.749999105423768</v>
      </c>
      <c r="BI1206">
        <v>70.000000783604662</v>
      </c>
      <c r="BJ1206">
        <v>68.749998375310696</v>
      </c>
      <c r="BK1206">
        <v>71.500000236489072</v>
      </c>
      <c r="BL1206">
        <v>72.999999630720424</v>
      </c>
      <c r="BM1206">
        <v>80.750001857893807</v>
      </c>
      <c r="BN1206">
        <v>87.499999366547115</v>
      </c>
      <c r="BO1206">
        <v>96.750000108156215</v>
      </c>
      <c r="BP1206">
        <v>100.0000003988407</v>
      </c>
      <c r="BQ1206">
        <v>101.50000084882684</v>
      </c>
      <c r="BR1206">
        <v>101.0000010116477</v>
      </c>
      <c r="BS1206">
        <v>99.749998955271977</v>
      </c>
      <c r="BT1206">
        <v>98.749998518424121</v>
      </c>
      <c r="BU1206">
        <v>97.249999241498841</v>
      </c>
      <c r="BV1206">
        <v>95.499998521004855</v>
      </c>
      <c r="BW1206">
        <v>92.750001117457799</v>
      </c>
      <c r="BX1206">
        <v>84.000001679353957</v>
      </c>
      <c r="BY1206">
        <v>79.499998980375494</v>
      </c>
      <c r="BZ1206">
        <v>77.250000534211921</v>
      </c>
      <c r="CA1206">
        <v>76.249999862751878</v>
      </c>
      <c r="CB1206">
        <v>74.250001569790058</v>
      </c>
      <c r="CC1206">
        <v>0</v>
      </c>
      <c r="CD1206">
        <v>0</v>
      </c>
      <c r="CE1206">
        <v>0</v>
      </c>
      <c r="CF1206">
        <v>0</v>
      </c>
      <c r="CG1206">
        <v>0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0</v>
      </c>
      <c r="CN1206">
        <v>3.6340216938500959E-2</v>
      </c>
      <c r="CO1206">
        <v>3.690134953415955E-2</v>
      </c>
      <c r="CP1206">
        <v>3.7114635166327903E-2</v>
      </c>
      <c r="CQ1206">
        <v>3.6927856897344125E-2</v>
      </c>
      <c r="CR1206">
        <v>3.6461525584930481E-2</v>
      </c>
      <c r="CS1206">
        <v>3.550816748836827E-2</v>
      </c>
      <c r="CT1206">
        <v>3.3567570790232891E-2</v>
      </c>
      <c r="CU1206">
        <v>0</v>
      </c>
      <c r="CV1206">
        <v>0</v>
      </c>
      <c r="CW1206">
        <v>0</v>
      </c>
      <c r="CX1206">
        <v>0</v>
      </c>
      <c r="CY1206">
        <v>0</v>
      </c>
      <c r="CZ1206">
        <v>0</v>
      </c>
    </row>
    <row r="1207" spans="1:104" x14ac:dyDescent="0.25">
      <c r="A1207" t="s">
        <v>1289</v>
      </c>
      <c r="B1207" t="s">
        <v>24</v>
      </c>
      <c r="C1207" t="s">
        <v>25</v>
      </c>
      <c r="D1207" t="s">
        <v>185</v>
      </c>
      <c r="E1207" t="s">
        <v>182</v>
      </c>
      <c r="F1207">
        <v>2020</v>
      </c>
      <c r="G1207" t="s">
        <v>178</v>
      </c>
      <c r="H1207">
        <v>10</v>
      </c>
      <c r="I1207">
        <v>17.284905238891938</v>
      </c>
      <c r="J1207">
        <v>16.565682047572167</v>
      </c>
      <c r="K1207">
        <v>16.156412010000615</v>
      </c>
      <c r="L1207">
        <v>16.078770241211167</v>
      </c>
      <c r="M1207">
        <v>16.639500796302812</v>
      </c>
      <c r="N1207">
        <v>18.274724695058531</v>
      </c>
      <c r="O1207">
        <v>21.206436772576684</v>
      </c>
      <c r="P1207">
        <v>23.574123342961069</v>
      </c>
      <c r="Q1207">
        <v>27.060805938740245</v>
      </c>
      <c r="R1207">
        <v>30.276887980668768</v>
      </c>
      <c r="S1207">
        <v>32.948705906315624</v>
      </c>
      <c r="T1207">
        <v>34.85602900284438</v>
      </c>
      <c r="U1207">
        <v>35.779720158083713</v>
      </c>
      <c r="V1207">
        <v>36.435479604935097</v>
      </c>
      <c r="W1207">
        <v>36.306907000762273</v>
      </c>
      <c r="X1207">
        <v>35.317845004666708</v>
      </c>
      <c r="Y1207">
        <v>33.497480383013233</v>
      </c>
      <c r="Z1207">
        <v>31.075055624881003</v>
      </c>
      <c r="AA1207">
        <v>29.168609303377639</v>
      </c>
      <c r="AB1207">
        <v>27.887762447068127</v>
      </c>
      <c r="AC1207">
        <v>26.00162858375834</v>
      </c>
      <c r="AD1207">
        <v>23.785327381681661</v>
      </c>
      <c r="AE1207">
        <v>21.107764632337428</v>
      </c>
      <c r="AF1207">
        <v>19.022359978003774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0.32084690741086702</v>
      </c>
      <c r="AS1207">
        <v>0.32934939904505844</v>
      </c>
      <c r="AT1207">
        <v>0.33538562847671111</v>
      </c>
      <c r="AU1207">
        <v>0.33420210731128613</v>
      </c>
      <c r="AV1207">
        <v>0.32509788138485146</v>
      </c>
      <c r="AW1207">
        <v>0.30834159011525453</v>
      </c>
      <c r="AX1207">
        <v>0.28604336610780601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68.500001389373296</v>
      </c>
      <c r="BF1207">
        <v>66.500000046453209</v>
      </c>
      <c r="BG1207">
        <v>66.750000551573223</v>
      </c>
      <c r="BH1207">
        <v>66.500000046453209</v>
      </c>
      <c r="BI1207">
        <v>65.000000593568814</v>
      </c>
      <c r="BJ1207">
        <v>64.749999032694006</v>
      </c>
      <c r="BK1207">
        <v>63.999999394231359</v>
      </c>
      <c r="BL1207">
        <v>67.500000190035863</v>
      </c>
      <c r="BM1207">
        <v>76.249999862751878</v>
      </c>
      <c r="BN1207">
        <v>83.750000939621756</v>
      </c>
      <c r="BO1207">
        <v>89.50000088542636</v>
      </c>
      <c r="BP1207">
        <v>91.750000035426439</v>
      </c>
      <c r="BQ1207">
        <v>92.000001244382986</v>
      </c>
      <c r="BR1207">
        <v>92.750001117457799</v>
      </c>
      <c r="BS1207">
        <v>91.499999764918599</v>
      </c>
      <c r="BT1207">
        <v>90.250000993113332</v>
      </c>
      <c r="BU1207">
        <v>90.250000993113332</v>
      </c>
      <c r="BV1207">
        <v>87.75000081011585</v>
      </c>
      <c r="BW1207">
        <v>83.00000083193477</v>
      </c>
      <c r="BX1207">
        <v>79.499998980375494</v>
      </c>
      <c r="BY1207">
        <v>75.499999403146631</v>
      </c>
      <c r="BZ1207">
        <v>72.250000109563885</v>
      </c>
      <c r="CA1207">
        <v>69.749999105423768</v>
      </c>
      <c r="CB1207">
        <v>69.250001027835935</v>
      </c>
      <c r="CC1207">
        <v>0</v>
      </c>
      <c r="CD1207">
        <v>0</v>
      </c>
      <c r="CE1207">
        <v>0</v>
      </c>
      <c r="CF1207">
        <v>0</v>
      </c>
      <c r="CG1207">
        <v>0</v>
      </c>
      <c r="CH1207">
        <v>0</v>
      </c>
      <c r="CI1207">
        <v>0</v>
      </c>
      <c r="CJ1207">
        <v>0</v>
      </c>
      <c r="CK1207">
        <v>0</v>
      </c>
      <c r="CL1207">
        <v>0</v>
      </c>
      <c r="CM1207">
        <v>0</v>
      </c>
      <c r="CN1207">
        <v>3.3633967969519174E-2</v>
      </c>
      <c r="CO1207">
        <v>3.461243079781505E-2</v>
      </c>
      <c r="CP1207">
        <v>3.5160886533174798E-2</v>
      </c>
      <c r="CQ1207">
        <v>3.5136248715344126E-2</v>
      </c>
      <c r="CR1207">
        <v>3.4660257116398703E-2</v>
      </c>
      <c r="CS1207">
        <v>3.3575210218252632E-2</v>
      </c>
      <c r="CT1207">
        <v>3.1526638908208143E-2</v>
      </c>
      <c r="CU1207">
        <v>0</v>
      </c>
      <c r="CV1207">
        <v>0</v>
      </c>
      <c r="CW1207">
        <v>0</v>
      </c>
      <c r="CX1207">
        <v>0</v>
      </c>
      <c r="CY1207">
        <v>0</v>
      </c>
      <c r="CZ1207">
        <v>0</v>
      </c>
    </row>
    <row r="1208" spans="1:104" x14ac:dyDescent="0.25">
      <c r="A1208" t="s">
        <v>1290</v>
      </c>
      <c r="B1208" t="s">
        <v>24</v>
      </c>
      <c r="C1208" t="s">
        <v>25</v>
      </c>
      <c r="D1208" t="s">
        <v>185</v>
      </c>
      <c r="E1208" t="s">
        <v>182</v>
      </c>
      <c r="F1208">
        <v>2020</v>
      </c>
      <c r="G1208" t="s">
        <v>179</v>
      </c>
      <c r="H1208">
        <v>11</v>
      </c>
      <c r="I1208">
        <v>16.041943160732124</v>
      </c>
      <c r="J1208">
        <v>15.494861359557454</v>
      </c>
      <c r="K1208">
        <v>15.186663324828947</v>
      </c>
      <c r="L1208">
        <v>15.190877560689954</v>
      </c>
      <c r="M1208">
        <v>15.754800776915308</v>
      </c>
      <c r="N1208">
        <v>17.336871190524104</v>
      </c>
      <c r="O1208">
        <v>19.480571127095388</v>
      </c>
      <c r="P1208">
        <v>21.707008601570696</v>
      </c>
      <c r="Q1208">
        <v>24.733117569638271</v>
      </c>
      <c r="R1208">
        <v>27.291329227005427</v>
      </c>
      <c r="S1208">
        <v>29.400487322990593</v>
      </c>
      <c r="T1208">
        <v>30.805117293221489</v>
      </c>
      <c r="U1208">
        <v>31.440758819362355</v>
      </c>
      <c r="V1208">
        <v>31.910914785463582</v>
      </c>
      <c r="W1208">
        <v>31.655416481271828</v>
      </c>
      <c r="X1208">
        <v>30.562133759660945</v>
      </c>
      <c r="Y1208">
        <v>29.285010565154014</v>
      </c>
      <c r="Z1208">
        <v>28.743216416526746</v>
      </c>
      <c r="AA1208">
        <v>26.380105531385848</v>
      </c>
      <c r="AB1208">
        <v>24.779866692273426</v>
      </c>
      <c r="AC1208">
        <v>23.232095522929928</v>
      </c>
      <c r="AD1208">
        <v>21.359627613542212</v>
      </c>
      <c r="AE1208">
        <v>19.152565306957133</v>
      </c>
      <c r="AF1208">
        <v>17.40513713829117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0.28355859577691356</v>
      </c>
      <c r="AS1208">
        <v>0.28940960817530914</v>
      </c>
      <c r="AT1208">
        <v>0.29373737215766438</v>
      </c>
      <c r="AU1208">
        <v>0.29138553196260697</v>
      </c>
      <c r="AV1208">
        <v>0.28132194271371175</v>
      </c>
      <c r="AW1208">
        <v>0.26956613181562294</v>
      </c>
      <c r="AX1208">
        <v>0.26457896625784333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62.999999133342627</v>
      </c>
      <c r="BF1208">
        <v>62.199999182705021</v>
      </c>
      <c r="BG1208">
        <v>60.799999533027929</v>
      </c>
      <c r="BH1208">
        <v>61.599998545216827</v>
      </c>
      <c r="BI1208">
        <v>61.200001854468482</v>
      </c>
      <c r="BJ1208">
        <v>60.599997932409821</v>
      </c>
      <c r="BK1208">
        <v>59.799998216384395</v>
      </c>
      <c r="BL1208">
        <v>63.40000145478318</v>
      </c>
      <c r="BM1208">
        <v>71.599999981043339</v>
      </c>
      <c r="BN1208">
        <v>79.199996872713555</v>
      </c>
      <c r="BO1208">
        <v>83.00000083193477</v>
      </c>
      <c r="BP1208">
        <v>86.800000509483809</v>
      </c>
      <c r="BQ1208">
        <v>88.000001549848037</v>
      </c>
      <c r="BR1208">
        <v>88.199997050549584</v>
      </c>
      <c r="BS1208">
        <v>88.000001549848037</v>
      </c>
      <c r="BT1208">
        <v>87.19999573390605</v>
      </c>
      <c r="BU1208">
        <v>84.000001679353957</v>
      </c>
      <c r="BV1208">
        <v>77.800005023891273</v>
      </c>
      <c r="BW1208">
        <v>72.199998858940219</v>
      </c>
      <c r="BX1208">
        <v>67.800003939983014</v>
      </c>
      <c r="BY1208">
        <v>66.000001734253203</v>
      </c>
      <c r="BZ1208">
        <v>62.800000817294979</v>
      </c>
      <c r="CA1208">
        <v>62.000000866657381</v>
      </c>
      <c r="CB1208">
        <v>60.799999533027929</v>
      </c>
      <c r="CC1208">
        <v>0</v>
      </c>
      <c r="CD1208">
        <v>0</v>
      </c>
      <c r="CE1208">
        <v>0</v>
      </c>
      <c r="CF1208">
        <v>0</v>
      </c>
      <c r="CG1208">
        <v>0</v>
      </c>
      <c r="CH1208">
        <v>0</v>
      </c>
      <c r="CI1208">
        <v>0</v>
      </c>
      <c r="CJ1208">
        <v>0</v>
      </c>
      <c r="CK1208">
        <v>0</v>
      </c>
      <c r="CL1208">
        <v>0</v>
      </c>
      <c r="CM1208">
        <v>0</v>
      </c>
      <c r="CN1208">
        <v>3.0171682431342169E-2</v>
      </c>
      <c r="CO1208">
        <v>3.0881936594668837E-2</v>
      </c>
      <c r="CP1208">
        <v>3.126608737452239E-2</v>
      </c>
      <c r="CQ1208">
        <v>3.1097314111332056E-2</v>
      </c>
      <c r="CR1208">
        <v>3.034737383814359E-2</v>
      </c>
      <c r="CS1208">
        <v>2.9450059974008846E-2</v>
      </c>
      <c r="CT1208">
        <v>2.8941837635806957E-2</v>
      </c>
      <c r="CU1208">
        <v>0</v>
      </c>
      <c r="CV1208">
        <v>0</v>
      </c>
      <c r="CW1208">
        <v>0</v>
      </c>
      <c r="CX1208">
        <v>0</v>
      </c>
      <c r="CY1208">
        <v>0</v>
      </c>
      <c r="CZ1208">
        <v>0</v>
      </c>
    </row>
    <row r="1209" spans="1:104" x14ac:dyDescent="0.25">
      <c r="A1209" t="s">
        <v>1291</v>
      </c>
      <c r="B1209" t="s">
        <v>24</v>
      </c>
      <c r="C1209" t="s">
        <v>25</v>
      </c>
      <c r="D1209" t="s">
        <v>185</v>
      </c>
      <c r="E1209" t="s">
        <v>182</v>
      </c>
      <c r="F1209">
        <v>2020</v>
      </c>
      <c r="G1209" t="s">
        <v>180</v>
      </c>
      <c r="H1209">
        <v>12</v>
      </c>
      <c r="I1209">
        <v>14.141921077790746</v>
      </c>
      <c r="J1209">
        <v>13.789750548189412</v>
      </c>
      <c r="K1209">
        <v>13.664759966050005</v>
      </c>
      <c r="L1209">
        <v>13.794615063015513</v>
      </c>
      <c r="M1209">
        <v>14.418654951106086</v>
      </c>
      <c r="N1209">
        <v>16.009766328178511</v>
      </c>
      <c r="O1209">
        <v>17.958010905547187</v>
      </c>
      <c r="P1209">
        <v>19.897855289292593</v>
      </c>
      <c r="Q1209">
        <v>21.601446803535193</v>
      </c>
      <c r="R1209">
        <v>22.272746110405333</v>
      </c>
      <c r="S1209">
        <v>22.540607251849949</v>
      </c>
      <c r="T1209">
        <v>22.492121808495622</v>
      </c>
      <c r="U1209">
        <v>22.163506898492294</v>
      </c>
      <c r="V1209">
        <v>21.921768671694664</v>
      </c>
      <c r="W1209">
        <v>21.533127188233035</v>
      </c>
      <c r="X1209">
        <v>20.935624884477551</v>
      </c>
      <c r="Y1209">
        <v>20.717465313260881</v>
      </c>
      <c r="Z1209">
        <v>21.706902974770426</v>
      </c>
      <c r="AA1209">
        <v>21.161211609983944</v>
      </c>
      <c r="AB1209">
        <v>20.109678946099624</v>
      </c>
      <c r="AC1209">
        <v>19.11449220854702</v>
      </c>
      <c r="AD1209">
        <v>17.926350747656496</v>
      </c>
      <c r="AE1209">
        <v>16.397279950265823</v>
      </c>
      <c r="AF1209">
        <v>15.210416766480462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0.20703815312966725</v>
      </c>
      <c r="AS1209">
        <v>0.20401327097524116</v>
      </c>
      <c r="AT1209">
        <v>0.20178808996627035</v>
      </c>
      <c r="AU1209">
        <v>0.19821068766195649</v>
      </c>
      <c r="AV1209">
        <v>0.19271071739657894</v>
      </c>
      <c r="AW1209">
        <v>0.19070258541292875</v>
      </c>
      <c r="AX1209">
        <v>0.19981026763034934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47.250001065608501</v>
      </c>
      <c r="BF1209">
        <v>46.750000377960212</v>
      </c>
      <c r="BG1209">
        <v>45.250000866422766</v>
      </c>
      <c r="BH1209">
        <v>44.999999657466226</v>
      </c>
      <c r="BI1209">
        <v>45.250000866422766</v>
      </c>
      <c r="BJ1209">
        <v>45.250000866422766</v>
      </c>
      <c r="BK1209">
        <v>44.250000370921846</v>
      </c>
      <c r="BL1209">
        <v>45.250000866422766</v>
      </c>
      <c r="BM1209">
        <v>47.749999260502427</v>
      </c>
      <c r="BN1209">
        <v>50.750000424413422</v>
      </c>
      <c r="BO1209">
        <v>52.999999017209603</v>
      </c>
      <c r="BP1209">
        <v>53.25000069539049</v>
      </c>
      <c r="BQ1209">
        <v>54.000000216547036</v>
      </c>
      <c r="BR1209">
        <v>54.99999965629317</v>
      </c>
      <c r="BS1209">
        <v>55.999999711896251</v>
      </c>
      <c r="BT1209">
        <v>54.99999965629317</v>
      </c>
      <c r="BU1209">
        <v>54.24999907938183</v>
      </c>
      <c r="BV1209">
        <v>50.750000424413422</v>
      </c>
      <c r="BW1209">
        <v>49.250000531631187</v>
      </c>
      <c r="BX1209">
        <v>48.499999016271147</v>
      </c>
      <c r="BY1209">
        <v>46.499999051697593</v>
      </c>
      <c r="BZ1209">
        <v>47.749999260502427</v>
      </c>
      <c r="CA1209">
        <v>46.000000622191493</v>
      </c>
      <c r="CB1209">
        <v>45.250000866422766</v>
      </c>
      <c r="CC1209">
        <v>0</v>
      </c>
      <c r="CD1209">
        <v>0</v>
      </c>
      <c r="CE1209">
        <v>0</v>
      </c>
      <c r="CF1209">
        <v>0</v>
      </c>
      <c r="CG1209">
        <v>0</v>
      </c>
      <c r="CH1209">
        <v>0</v>
      </c>
      <c r="CI1209">
        <v>0</v>
      </c>
      <c r="CJ1209">
        <v>0</v>
      </c>
      <c r="CK1209">
        <v>0</v>
      </c>
      <c r="CL1209">
        <v>0</v>
      </c>
      <c r="CM1209">
        <v>0</v>
      </c>
      <c r="CN1209">
        <v>2.0850095794692682E-2</v>
      </c>
      <c r="CO1209">
        <v>2.0641875107942579E-2</v>
      </c>
      <c r="CP1209">
        <v>2.0458723577927985E-2</v>
      </c>
      <c r="CQ1209">
        <v>2.0231993290122163E-2</v>
      </c>
      <c r="CR1209">
        <v>1.9875084561024631E-2</v>
      </c>
      <c r="CS1209">
        <v>1.9849746295591754E-2</v>
      </c>
      <c r="CT1209">
        <v>2.070261962850967E-2</v>
      </c>
      <c r="CU1209">
        <v>0</v>
      </c>
      <c r="CV1209">
        <v>0</v>
      </c>
      <c r="CW1209">
        <v>0</v>
      </c>
      <c r="CX1209">
        <v>0</v>
      </c>
      <c r="CY1209">
        <v>0</v>
      </c>
      <c r="CZ1209">
        <v>0</v>
      </c>
    </row>
    <row r="1210" spans="1:104" x14ac:dyDescent="0.25">
      <c r="A1210" t="s">
        <v>1292</v>
      </c>
      <c r="B1210" t="s">
        <v>24</v>
      </c>
      <c r="C1210" t="s">
        <v>25</v>
      </c>
      <c r="D1210" t="s">
        <v>185</v>
      </c>
      <c r="E1210" t="s">
        <v>182</v>
      </c>
      <c r="F1210">
        <v>2020</v>
      </c>
      <c r="G1210" t="s">
        <v>181</v>
      </c>
      <c r="H1210">
        <v>8</v>
      </c>
      <c r="I1210">
        <v>18.09083060594881</v>
      </c>
      <c r="J1210">
        <v>17.294854554713428</v>
      </c>
      <c r="K1210">
        <v>16.844670147983518</v>
      </c>
      <c r="L1210">
        <v>16.755535615856353</v>
      </c>
      <c r="M1210">
        <v>17.367731012968743</v>
      </c>
      <c r="N1210">
        <v>19.100008631194239</v>
      </c>
      <c r="O1210">
        <v>21.785090576117195</v>
      </c>
      <c r="P1210">
        <v>24.852409817949145</v>
      </c>
      <c r="Q1210">
        <v>28.413670514090654</v>
      </c>
      <c r="R1210">
        <v>31.331537687250062</v>
      </c>
      <c r="S1210">
        <v>33.704752702921596</v>
      </c>
      <c r="T1210">
        <v>35.165150529747677</v>
      </c>
      <c r="U1210">
        <v>35.755537669416725</v>
      </c>
      <c r="V1210">
        <v>36.128218405948843</v>
      </c>
      <c r="W1210">
        <v>35.997385768028678</v>
      </c>
      <c r="X1210">
        <v>35.302278120258009</v>
      </c>
      <c r="Y1210">
        <v>33.946838947554667</v>
      </c>
      <c r="Z1210">
        <v>31.9043904701456</v>
      </c>
      <c r="AA1210">
        <v>28.920094685142985</v>
      </c>
      <c r="AB1210">
        <v>27.666868588255124</v>
      </c>
      <c r="AC1210">
        <v>26.731337377674045</v>
      </c>
      <c r="AD1210">
        <v>24.626816149388691</v>
      </c>
      <c r="AE1210">
        <v>21.981110045631908</v>
      </c>
      <c r="AF1210">
        <v>19.87728610672626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0.32369232671639253</v>
      </c>
      <c r="AS1210">
        <v>0.32912679436218767</v>
      </c>
      <c r="AT1210">
        <v>0.3325573020657438</v>
      </c>
      <c r="AU1210">
        <v>0.33135299618614561</v>
      </c>
      <c r="AV1210">
        <v>0.32495458821845175</v>
      </c>
      <c r="AW1210">
        <v>0.31247787940318444</v>
      </c>
      <c r="AX1210">
        <v>0.29367732484393988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69.937500979916393</v>
      </c>
      <c r="BF1210">
        <v>69.050001656033501</v>
      </c>
      <c r="BG1210">
        <v>68.525002483909489</v>
      </c>
      <c r="BH1210">
        <v>68.09999930254493</v>
      </c>
      <c r="BI1210">
        <v>67.912497662664464</v>
      </c>
      <c r="BJ1210">
        <v>67.362501560370376</v>
      </c>
      <c r="BK1210">
        <v>68.09999930254493</v>
      </c>
      <c r="BL1210">
        <v>72.224999249639879</v>
      </c>
      <c r="BM1210">
        <v>78.287497392743163</v>
      </c>
      <c r="BN1210">
        <v>83.187501709325645</v>
      </c>
      <c r="BO1210">
        <v>89.462502000315141</v>
      </c>
      <c r="BP1210">
        <v>92.675002232827524</v>
      </c>
      <c r="BQ1210">
        <v>93.999999009467402</v>
      </c>
      <c r="BR1210">
        <v>93.66249696093945</v>
      </c>
      <c r="BS1210">
        <v>92.887496110634558</v>
      </c>
      <c r="BT1210">
        <v>92.399999577416551</v>
      </c>
      <c r="BU1210">
        <v>90.612504194830493</v>
      </c>
      <c r="BV1210">
        <v>88.762495811621335</v>
      </c>
      <c r="BW1210">
        <v>86.150001905942389</v>
      </c>
      <c r="BX1210">
        <v>81.912498675719846</v>
      </c>
      <c r="BY1210">
        <v>77.987501912875175</v>
      </c>
      <c r="BZ1210">
        <v>75.224997803490425</v>
      </c>
      <c r="CA1210">
        <v>73.92500194542761</v>
      </c>
      <c r="CB1210">
        <v>72.55000339028669</v>
      </c>
      <c r="CC1210">
        <v>0</v>
      </c>
      <c r="CD1210">
        <v>0</v>
      </c>
      <c r="CE1210">
        <v>0</v>
      </c>
      <c r="CF1210">
        <v>0</v>
      </c>
      <c r="CG1210">
        <v>0</v>
      </c>
      <c r="CH1210">
        <v>0</v>
      </c>
      <c r="CI1210">
        <v>0</v>
      </c>
      <c r="CJ1210">
        <v>0</v>
      </c>
      <c r="CK1210">
        <v>0</v>
      </c>
      <c r="CL1210">
        <v>0</v>
      </c>
      <c r="CM1210">
        <v>0</v>
      </c>
      <c r="CN1210">
        <v>3.4391144068745549E-2</v>
      </c>
      <c r="CO1210">
        <v>3.4993059269611167E-2</v>
      </c>
      <c r="CP1210">
        <v>3.5263736899936664E-2</v>
      </c>
      <c r="CQ1210">
        <v>3.5213671289424077E-2</v>
      </c>
      <c r="CR1210">
        <v>3.4904863854941688E-2</v>
      </c>
      <c r="CS1210">
        <v>3.4218944836228934E-2</v>
      </c>
      <c r="CT1210">
        <v>3.2560555727972472E-2</v>
      </c>
      <c r="CU1210">
        <v>0</v>
      </c>
      <c r="CV1210">
        <v>0</v>
      </c>
      <c r="CW1210">
        <v>0</v>
      </c>
      <c r="CX1210">
        <v>0</v>
      </c>
      <c r="CY1210">
        <v>0</v>
      </c>
      <c r="CZ1210">
        <v>0</v>
      </c>
    </row>
    <row r="1211" spans="1:104" x14ac:dyDescent="0.25">
      <c r="A1211" t="s">
        <v>1293</v>
      </c>
      <c r="B1211" t="s">
        <v>24</v>
      </c>
      <c r="C1211" t="s">
        <v>25</v>
      </c>
      <c r="D1211" t="s">
        <v>185</v>
      </c>
      <c r="E1211" t="s">
        <v>182</v>
      </c>
      <c r="F1211">
        <v>2021</v>
      </c>
      <c r="G1211" t="s">
        <v>169</v>
      </c>
      <c r="H1211">
        <v>1</v>
      </c>
      <c r="I1211">
        <v>13.921125338188407</v>
      </c>
      <c r="J1211">
        <v>13.58248227534108</v>
      </c>
      <c r="K1211">
        <v>13.50384284027132</v>
      </c>
      <c r="L1211">
        <v>13.661359086610771</v>
      </c>
      <c r="M1211">
        <v>14.344703675822949</v>
      </c>
      <c r="N1211">
        <v>15.996047857787337</v>
      </c>
      <c r="O1211">
        <v>18.653521184468715</v>
      </c>
      <c r="P1211">
        <v>20.54779336289279</v>
      </c>
      <c r="Q1211">
        <v>21.949501890996185</v>
      </c>
      <c r="R1211">
        <v>22.123950002711506</v>
      </c>
      <c r="S1211">
        <v>21.943811182063346</v>
      </c>
      <c r="T1211">
        <v>21.639100415375978</v>
      </c>
      <c r="U1211">
        <v>21.106531136831212</v>
      </c>
      <c r="V1211">
        <v>20.700550633226847</v>
      </c>
      <c r="W1211">
        <v>20.265235594245382</v>
      </c>
      <c r="X1211">
        <v>19.842078993990725</v>
      </c>
      <c r="Y1211">
        <v>19.836224994983922</v>
      </c>
      <c r="Z1211">
        <v>21.113341437059184</v>
      </c>
      <c r="AA1211">
        <v>20.835181876876323</v>
      </c>
      <c r="AB1211">
        <v>19.863037471472087</v>
      </c>
      <c r="AC1211">
        <v>18.90482211554956</v>
      </c>
      <c r="AD1211">
        <v>17.748644994566554</v>
      </c>
      <c r="AE1211">
        <v>16.199192506395718</v>
      </c>
      <c r="AF1211">
        <v>15.051440667875472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0.1991861533069639</v>
      </c>
      <c r="AS1211">
        <v>0.19428389364337884</v>
      </c>
      <c r="AT1211">
        <v>0.19054688747143336</v>
      </c>
      <c r="AU1211">
        <v>0.18653985093387099</v>
      </c>
      <c r="AV1211">
        <v>0.18264472612224897</v>
      </c>
      <c r="AW1211">
        <v>0.18259083359775258</v>
      </c>
      <c r="AX1211">
        <v>0.19434658641558125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42.000000839676979</v>
      </c>
      <c r="BF1211">
        <v>41.000000080237371</v>
      </c>
      <c r="BG1211">
        <v>39.99999940877732</v>
      </c>
      <c r="BH1211">
        <v>39.500000627352954</v>
      </c>
      <c r="BI1211">
        <v>39.00000026229641</v>
      </c>
      <c r="BJ1211">
        <v>38.250000418548119</v>
      </c>
      <c r="BK1211">
        <v>38.250000418548119</v>
      </c>
      <c r="BL1211">
        <v>38.250000418548119</v>
      </c>
      <c r="BM1211">
        <v>45.749999882459299</v>
      </c>
      <c r="BN1211">
        <v>51.250000261592575</v>
      </c>
      <c r="BO1211">
        <v>55.250000161413176</v>
      </c>
      <c r="BP1211">
        <v>57.000001028539778</v>
      </c>
      <c r="BQ1211">
        <v>58.000000350979818</v>
      </c>
      <c r="BR1211">
        <v>58.249999008528945</v>
      </c>
      <c r="BS1211">
        <v>58.000000350979818</v>
      </c>
      <c r="BT1211">
        <v>56.249999278567557</v>
      </c>
      <c r="BU1211">
        <v>54.749999620397496</v>
      </c>
      <c r="BV1211">
        <v>52.249999466726521</v>
      </c>
      <c r="BW1211">
        <v>50.500000505823849</v>
      </c>
      <c r="BX1211">
        <v>47.500000163055461</v>
      </c>
      <c r="BY1211">
        <v>46.000000622191493</v>
      </c>
      <c r="BZ1211">
        <v>45.250000866422766</v>
      </c>
      <c r="CA1211">
        <v>46.750000377960212</v>
      </c>
      <c r="CB1211">
        <v>46.249999719638453</v>
      </c>
      <c r="CC1211">
        <v>0</v>
      </c>
      <c r="CD1211">
        <v>0</v>
      </c>
      <c r="CE1211">
        <v>0</v>
      </c>
      <c r="CF1211">
        <v>0</v>
      </c>
      <c r="CG1211">
        <v>0</v>
      </c>
      <c r="CH1211">
        <v>0</v>
      </c>
      <c r="CI1211">
        <v>0</v>
      </c>
      <c r="CJ1211">
        <v>0</v>
      </c>
      <c r="CK1211">
        <v>0</v>
      </c>
      <c r="CL1211">
        <v>0</v>
      </c>
      <c r="CM1211">
        <v>0</v>
      </c>
      <c r="CN1211">
        <v>1.9495233204997055E-2</v>
      </c>
      <c r="CO1211">
        <v>1.908243828366072E-2</v>
      </c>
      <c r="CP1211">
        <v>1.8729214587075004E-2</v>
      </c>
      <c r="CQ1211">
        <v>1.8451498160015973E-2</v>
      </c>
      <c r="CR1211">
        <v>1.8305229390671987E-2</v>
      </c>
      <c r="CS1211">
        <v>1.8560009563654219E-2</v>
      </c>
      <c r="CT1211">
        <v>1.973596605404028E-2</v>
      </c>
      <c r="CU1211">
        <v>0</v>
      </c>
      <c r="CV1211">
        <v>0</v>
      </c>
      <c r="CW1211">
        <v>0</v>
      </c>
      <c r="CX1211">
        <v>0</v>
      </c>
      <c r="CY1211">
        <v>0</v>
      </c>
      <c r="CZ1211">
        <v>0</v>
      </c>
    </row>
    <row r="1212" spans="1:104" x14ac:dyDescent="0.25">
      <c r="A1212" t="s">
        <v>1294</v>
      </c>
      <c r="B1212" t="s">
        <v>24</v>
      </c>
      <c r="C1212" t="s">
        <v>25</v>
      </c>
      <c r="D1212" t="s">
        <v>185</v>
      </c>
      <c r="E1212" t="s">
        <v>182</v>
      </c>
      <c r="F1212">
        <v>2021</v>
      </c>
      <c r="G1212" t="s">
        <v>170</v>
      </c>
      <c r="H1212">
        <v>2</v>
      </c>
      <c r="I1212">
        <v>14.570088473562766</v>
      </c>
      <c r="J1212">
        <v>14.155573761461657</v>
      </c>
      <c r="K1212">
        <v>14.011412886514046</v>
      </c>
      <c r="L1212">
        <v>14.103970124344368</v>
      </c>
      <c r="M1212">
        <v>14.716793688224332</v>
      </c>
      <c r="N1212">
        <v>16.327658332702281</v>
      </c>
      <c r="O1212">
        <v>18.73712326090687</v>
      </c>
      <c r="P1212">
        <v>20.489634053073967</v>
      </c>
      <c r="Q1212">
        <v>22.162655938137807</v>
      </c>
      <c r="R1212">
        <v>22.98644840801736</v>
      </c>
      <c r="S1212">
        <v>23.468419010697477</v>
      </c>
      <c r="T1212">
        <v>23.68792933218657</v>
      </c>
      <c r="U1212">
        <v>23.653543926599919</v>
      </c>
      <c r="V1212">
        <v>23.689243688245305</v>
      </c>
      <c r="W1212">
        <v>23.484052847555681</v>
      </c>
      <c r="X1212">
        <v>22.88032196446073</v>
      </c>
      <c r="Y1212">
        <v>22.245430500775736</v>
      </c>
      <c r="Z1212">
        <v>22.4484543314455</v>
      </c>
      <c r="AA1212">
        <v>22.378256872961092</v>
      </c>
      <c r="AB1212">
        <v>21.248454669427797</v>
      </c>
      <c r="AC1212">
        <v>20.167518640819466</v>
      </c>
      <c r="AD1212">
        <v>18.789485692451926</v>
      </c>
      <c r="AE1212">
        <v>17.027135566252113</v>
      </c>
      <c r="AF1212">
        <v>15.694237418131696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0.21804545129527544</v>
      </c>
      <c r="AS1212">
        <v>0.21772894503672924</v>
      </c>
      <c r="AT1212">
        <v>0.21805756589818365</v>
      </c>
      <c r="AU1212">
        <v>0.21616879549349149</v>
      </c>
      <c r="AV1212">
        <v>0.2106114969182856</v>
      </c>
      <c r="AW1212">
        <v>0.20476738083480678</v>
      </c>
      <c r="AX1212">
        <v>0.20663619706159059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52.249999466726521</v>
      </c>
      <c r="BF1212">
        <v>51.749998808404769</v>
      </c>
      <c r="BG1212">
        <v>51.749998808404769</v>
      </c>
      <c r="BH1212">
        <v>50.750000424413422</v>
      </c>
      <c r="BI1212">
        <v>51.499999593651715</v>
      </c>
      <c r="BJ1212">
        <v>50.750000424413422</v>
      </c>
      <c r="BK1212">
        <v>51.499999593651715</v>
      </c>
      <c r="BL1212">
        <v>52.000000486585648</v>
      </c>
      <c r="BM1212">
        <v>52.249999466726521</v>
      </c>
      <c r="BN1212">
        <v>53.75000100179399</v>
      </c>
      <c r="BO1212">
        <v>54.500000757562717</v>
      </c>
      <c r="BP1212">
        <v>54.99999965629317</v>
      </c>
      <c r="BQ1212">
        <v>55.750000849061458</v>
      </c>
      <c r="BR1212">
        <v>54.000000216547036</v>
      </c>
      <c r="BS1212">
        <v>53.25000069539049</v>
      </c>
      <c r="BT1212">
        <v>52.000000486585648</v>
      </c>
      <c r="BU1212">
        <v>49.749999342382068</v>
      </c>
      <c r="BV1212">
        <v>48.000000234846787</v>
      </c>
      <c r="BW1212">
        <v>47.250001065608501</v>
      </c>
      <c r="BX1212">
        <v>48.000000234846787</v>
      </c>
      <c r="BY1212">
        <v>47.749999260502427</v>
      </c>
      <c r="BZ1212">
        <v>46.750000377960212</v>
      </c>
      <c r="CA1212">
        <v>47.749999260502427</v>
      </c>
      <c r="CB1212">
        <v>46.750000377960212</v>
      </c>
      <c r="CC1212">
        <v>0</v>
      </c>
      <c r="CD1212">
        <v>0</v>
      </c>
      <c r="CE1212">
        <v>0</v>
      </c>
      <c r="CF1212">
        <v>0</v>
      </c>
      <c r="CG1212">
        <v>0</v>
      </c>
      <c r="CH1212">
        <v>0</v>
      </c>
      <c r="CI1212">
        <v>0</v>
      </c>
      <c r="CJ1212">
        <v>0</v>
      </c>
      <c r="CK1212">
        <v>0</v>
      </c>
      <c r="CL1212">
        <v>0</v>
      </c>
      <c r="CM1212">
        <v>0</v>
      </c>
      <c r="CN1212">
        <v>2.2402681539704837E-2</v>
      </c>
      <c r="CO1212">
        <v>2.2477432725257988E-2</v>
      </c>
      <c r="CP1212">
        <v>2.2524605131827802E-2</v>
      </c>
      <c r="CQ1212">
        <v>2.2440400649841909E-2</v>
      </c>
      <c r="CR1212">
        <v>2.2156795192377961E-2</v>
      </c>
      <c r="CS1212">
        <v>2.1846840377087371E-2</v>
      </c>
      <c r="CT1212">
        <v>2.1973449782417574E-2</v>
      </c>
      <c r="CU1212">
        <v>0</v>
      </c>
      <c r="CV1212">
        <v>0</v>
      </c>
      <c r="CW1212">
        <v>0</v>
      </c>
      <c r="CX1212">
        <v>0</v>
      </c>
      <c r="CY1212">
        <v>0</v>
      </c>
      <c r="CZ1212">
        <v>0</v>
      </c>
    </row>
    <row r="1213" spans="1:104" x14ac:dyDescent="0.25">
      <c r="A1213" t="s">
        <v>1295</v>
      </c>
      <c r="B1213" t="s">
        <v>24</v>
      </c>
      <c r="C1213" t="s">
        <v>25</v>
      </c>
      <c r="D1213" t="s">
        <v>185</v>
      </c>
      <c r="E1213" t="s">
        <v>182</v>
      </c>
      <c r="F1213">
        <v>2021</v>
      </c>
      <c r="G1213" t="s">
        <v>171</v>
      </c>
      <c r="H1213">
        <v>3</v>
      </c>
      <c r="I1213">
        <v>15.951770022500069</v>
      </c>
      <c r="J1213">
        <v>15.338937345403421</v>
      </c>
      <c r="K1213">
        <v>15.010194498448284</v>
      </c>
      <c r="L1213">
        <v>14.9601986072465</v>
      </c>
      <c r="M1213">
        <v>15.463510831085035</v>
      </c>
      <c r="N1213">
        <v>16.94410251231848</v>
      </c>
      <c r="O1213">
        <v>19.538590468756787</v>
      </c>
      <c r="P1213">
        <v>21.267402689194856</v>
      </c>
      <c r="Q1213">
        <v>23.395040621688125</v>
      </c>
      <c r="R1213">
        <v>25.143268729892089</v>
      </c>
      <c r="S1213">
        <v>26.624049713824434</v>
      </c>
      <c r="T1213">
        <v>27.631124462913725</v>
      </c>
      <c r="U1213">
        <v>28.208024481791277</v>
      </c>
      <c r="V1213">
        <v>28.837302394622565</v>
      </c>
      <c r="W1213">
        <v>28.904129942474871</v>
      </c>
      <c r="X1213">
        <v>28.296230550898187</v>
      </c>
      <c r="Y1213">
        <v>27.156524487652362</v>
      </c>
      <c r="Z1213">
        <v>25.802053310120797</v>
      </c>
      <c r="AA1213">
        <v>24.492542850602327</v>
      </c>
      <c r="AB1213">
        <v>24.152668161814553</v>
      </c>
      <c r="AC1213">
        <v>22.885898915815094</v>
      </c>
      <c r="AD1213">
        <v>21.163815761139325</v>
      </c>
      <c r="AE1213">
        <v>18.984753083312388</v>
      </c>
      <c r="AF1213">
        <v>17.266769109220562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0.25434225636407976</v>
      </c>
      <c r="AS1213">
        <v>0.25965256078573856</v>
      </c>
      <c r="AT1213">
        <v>0.26544501877366539</v>
      </c>
      <c r="AU1213">
        <v>0.2660601619307093</v>
      </c>
      <c r="AV1213">
        <v>0.26046449956802598</v>
      </c>
      <c r="AW1213">
        <v>0.24997358658049285</v>
      </c>
      <c r="AX1213">
        <v>0.23750579474623562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55.999999711896251</v>
      </c>
      <c r="BF1213">
        <v>54.24999907938183</v>
      </c>
      <c r="BG1213">
        <v>52.750000037068723</v>
      </c>
      <c r="BH1213">
        <v>53.25000069539049</v>
      </c>
      <c r="BI1213">
        <v>53.75000100179399</v>
      </c>
      <c r="BJ1213">
        <v>54.000000216547036</v>
      </c>
      <c r="BK1213">
        <v>54.000000216547036</v>
      </c>
      <c r="BL1213">
        <v>56.249999278567557</v>
      </c>
      <c r="BM1213">
        <v>63.249999873074806</v>
      </c>
      <c r="BN1213">
        <v>69.000000757328095</v>
      </c>
      <c r="BO1213">
        <v>73.250001074289159</v>
      </c>
      <c r="BP1213">
        <v>75.999998419183157</v>
      </c>
      <c r="BQ1213">
        <v>79.249999179091986</v>
      </c>
      <c r="BR1213">
        <v>79.000001254705907</v>
      </c>
      <c r="BS1213">
        <v>76.249999862751878</v>
      </c>
      <c r="BT1213">
        <v>72.749998187151718</v>
      </c>
      <c r="BU1213">
        <v>72.500000380071725</v>
      </c>
      <c r="BV1213">
        <v>71.000002334860369</v>
      </c>
      <c r="BW1213">
        <v>67.249999684915849</v>
      </c>
      <c r="BX1213">
        <v>62.750000505120013</v>
      </c>
      <c r="BY1213">
        <v>61.49999880066256</v>
      </c>
      <c r="BZ1213">
        <v>59.500001152884231</v>
      </c>
      <c r="CA1213">
        <v>59.500001152884231</v>
      </c>
      <c r="CB1213">
        <v>57.499999809964137</v>
      </c>
      <c r="CC1213">
        <v>0</v>
      </c>
      <c r="CD1213">
        <v>0</v>
      </c>
      <c r="CE1213">
        <v>0</v>
      </c>
      <c r="CF1213">
        <v>0</v>
      </c>
      <c r="CG1213">
        <v>0</v>
      </c>
      <c r="CH1213">
        <v>0</v>
      </c>
      <c r="CI1213">
        <v>0</v>
      </c>
      <c r="CJ1213">
        <v>0</v>
      </c>
      <c r="CK1213">
        <v>0</v>
      </c>
      <c r="CL1213">
        <v>0</v>
      </c>
      <c r="CM1213">
        <v>0</v>
      </c>
      <c r="CN1213">
        <v>2.7026377956670816E-2</v>
      </c>
      <c r="CO1213">
        <v>2.7717497129781398E-2</v>
      </c>
      <c r="CP1213">
        <v>2.8271564985264036E-2</v>
      </c>
      <c r="CQ1213">
        <v>2.8445801322073926E-2</v>
      </c>
      <c r="CR1213">
        <v>2.8214974450994579E-2</v>
      </c>
      <c r="CS1213">
        <v>2.7549852571004365E-2</v>
      </c>
      <c r="CT1213">
        <v>2.6362255619482338E-2</v>
      </c>
      <c r="CU1213">
        <v>0</v>
      </c>
      <c r="CV1213">
        <v>0</v>
      </c>
      <c r="CW1213">
        <v>0</v>
      </c>
      <c r="CX1213">
        <v>0</v>
      </c>
      <c r="CY1213">
        <v>0</v>
      </c>
      <c r="CZ1213">
        <v>0</v>
      </c>
    </row>
    <row r="1214" spans="1:104" x14ac:dyDescent="0.25">
      <c r="A1214" t="s">
        <v>1296</v>
      </c>
      <c r="B1214" t="s">
        <v>24</v>
      </c>
      <c r="C1214" t="s">
        <v>25</v>
      </c>
      <c r="D1214" t="s">
        <v>185</v>
      </c>
      <c r="E1214" t="s">
        <v>182</v>
      </c>
      <c r="F1214">
        <v>2021</v>
      </c>
      <c r="G1214" t="s">
        <v>172</v>
      </c>
      <c r="H1214">
        <v>4</v>
      </c>
      <c r="I1214">
        <v>16.516981024955317</v>
      </c>
      <c r="J1214">
        <v>15.802574516904414</v>
      </c>
      <c r="K1214">
        <v>15.401981126746499</v>
      </c>
      <c r="L1214">
        <v>15.314711908045107</v>
      </c>
      <c r="M1214">
        <v>15.814959620319028</v>
      </c>
      <c r="N1214">
        <v>17.337092686412419</v>
      </c>
      <c r="O1214">
        <v>19.617039816643189</v>
      </c>
      <c r="P1214">
        <v>21.931357967801613</v>
      </c>
      <c r="Q1214">
        <v>25.291877580411921</v>
      </c>
      <c r="R1214">
        <v>28.181717543219342</v>
      </c>
      <c r="S1214">
        <v>30.552552946250454</v>
      </c>
      <c r="T1214">
        <v>32.134767705000058</v>
      </c>
      <c r="U1214">
        <v>32.847418096929509</v>
      </c>
      <c r="V1214">
        <v>33.366513473612528</v>
      </c>
      <c r="W1214">
        <v>33.278721275045996</v>
      </c>
      <c r="X1214">
        <v>32.478866651987701</v>
      </c>
      <c r="Y1214">
        <v>30.989634314314625</v>
      </c>
      <c r="Z1214">
        <v>28.962039251026081</v>
      </c>
      <c r="AA1214">
        <v>26.370644663449948</v>
      </c>
      <c r="AB1214">
        <v>25.988158435691396</v>
      </c>
      <c r="AC1214">
        <v>24.820755987255556</v>
      </c>
      <c r="AD1214">
        <v>22.754799413877222</v>
      </c>
      <c r="AE1214">
        <v>20.210718411166614</v>
      </c>
      <c r="AF1214">
        <v>18.206477860852115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0.29579791269797984</v>
      </c>
      <c r="AS1214">
        <v>0.30235781735409217</v>
      </c>
      <c r="AT1214">
        <v>0.30713603178696891</v>
      </c>
      <c r="AU1214">
        <v>0.30632792068857373</v>
      </c>
      <c r="AV1214">
        <v>0.29896532129063724</v>
      </c>
      <c r="AW1214">
        <v>0.2852570632879326</v>
      </c>
      <c r="AX1214">
        <v>0.26659320216753518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62.5</v>
      </c>
      <c r="BF1214">
        <v>61.750000126925187</v>
      </c>
      <c r="BG1214">
        <v>59.999999875655547</v>
      </c>
      <c r="BH1214">
        <v>61.250002283949527</v>
      </c>
      <c r="BI1214">
        <v>60.250000498081647</v>
      </c>
      <c r="BJ1214">
        <v>60.499998657079914</v>
      </c>
      <c r="BK1214">
        <v>59.74999819747466</v>
      </c>
      <c r="BL1214">
        <v>67.249999684915849</v>
      </c>
      <c r="BM1214">
        <v>78.250001264325007</v>
      </c>
      <c r="BN1214">
        <v>84.500000578084411</v>
      </c>
      <c r="BO1214">
        <v>88.750001246963706</v>
      </c>
      <c r="BP1214">
        <v>92.000001244382986</v>
      </c>
      <c r="BQ1214">
        <v>93.249999546963892</v>
      </c>
      <c r="BR1214">
        <v>92.249998230320358</v>
      </c>
      <c r="BS1214">
        <v>91.250000902083812</v>
      </c>
      <c r="BT1214">
        <v>90.250000993113332</v>
      </c>
      <c r="BU1214">
        <v>88.249998594438452</v>
      </c>
      <c r="BV1214">
        <v>86.749999962696663</v>
      </c>
      <c r="BW1214">
        <v>84.000001679353957</v>
      </c>
      <c r="BX1214">
        <v>78.499998250262394</v>
      </c>
      <c r="BY1214">
        <v>73.250001074289159</v>
      </c>
      <c r="BZ1214">
        <v>69.749999105423768</v>
      </c>
      <c r="CA1214">
        <v>64.25000107241226</v>
      </c>
      <c r="CB1214">
        <v>62.750000505120013</v>
      </c>
      <c r="CC1214">
        <v>0</v>
      </c>
      <c r="CD1214">
        <v>0</v>
      </c>
      <c r="CE1214">
        <v>0</v>
      </c>
      <c r="CF1214">
        <v>0</v>
      </c>
      <c r="CG1214">
        <v>0</v>
      </c>
      <c r="CH1214">
        <v>0</v>
      </c>
      <c r="CI1214">
        <v>0</v>
      </c>
      <c r="CJ1214">
        <v>0</v>
      </c>
      <c r="CK1214">
        <v>0</v>
      </c>
      <c r="CL1214">
        <v>0</v>
      </c>
      <c r="CM1214">
        <v>0</v>
      </c>
      <c r="CN1214">
        <v>3.1423051740918508E-2</v>
      </c>
      <c r="CO1214">
        <v>3.2173717184474177E-2</v>
      </c>
      <c r="CP1214">
        <v>3.2583567451557827E-2</v>
      </c>
      <c r="CQ1214">
        <v>3.2570622286550187E-2</v>
      </c>
      <c r="CR1214">
        <v>3.2226843453097939E-2</v>
      </c>
      <c r="CS1214">
        <v>3.1375705726001034E-2</v>
      </c>
      <c r="CT1214">
        <v>2.9687008371282346E-2</v>
      </c>
      <c r="CU1214">
        <v>0</v>
      </c>
      <c r="CV1214">
        <v>0</v>
      </c>
      <c r="CW1214">
        <v>0</v>
      </c>
      <c r="CX1214">
        <v>0</v>
      </c>
      <c r="CY1214">
        <v>0</v>
      </c>
      <c r="CZ1214">
        <v>0</v>
      </c>
    </row>
    <row r="1215" spans="1:104" x14ac:dyDescent="0.25">
      <c r="A1215" t="s">
        <v>1297</v>
      </c>
      <c r="B1215" t="s">
        <v>24</v>
      </c>
      <c r="C1215" t="s">
        <v>25</v>
      </c>
      <c r="D1215" t="s">
        <v>185</v>
      </c>
      <c r="E1215" t="s">
        <v>182</v>
      </c>
      <c r="F1215">
        <v>2021</v>
      </c>
      <c r="G1215" t="s">
        <v>173</v>
      </c>
      <c r="H1215">
        <v>5</v>
      </c>
      <c r="I1215">
        <v>16.443600194513014</v>
      </c>
      <c r="J1215">
        <v>15.760952616078578</v>
      </c>
      <c r="K1215">
        <v>15.385645498887479</v>
      </c>
      <c r="L1215">
        <v>15.298603722026721</v>
      </c>
      <c r="M1215">
        <v>15.81528680166066</v>
      </c>
      <c r="N1215">
        <v>17.309531804416871</v>
      </c>
      <c r="O1215">
        <v>19.380296930285873</v>
      </c>
      <c r="P1215">
        <v>22.241787772841985</v>
      </c>
      <c r="Q1215">
        <v>25.733615611578191</v>
      </c>
      <c r="R1215">
        <v>28.476803103473689</v>
      </c>
      <c r="S1215">
        <v>30.672970973752587</v>
      </c>
      <c r="T1215">
        <v>32.154119998203207</v>
      </c>
      <c r="U1215">
        <v>32.748468124553355</v>
      </c>
      <c r="V1215">
        <v>33.153619083495855</v>
      </c>
      <c r="W1215">
        <v>32.938388308032053</v>
      </c>
      <c r="X1215">
        <v>32.025399910951727</v>
      </c>
      <c r="Y1215">
        <v>30.491469012376502</v>
      </c>
      <c r="Z1215">
        <v>28.425572587694596</v>
      </c>
      <c r="AA1215">
        <v>25.832219758276409</v>
      </c>
      <c r="AB1215">
        <v>25.174724899828039</v>
      </c>
      <c r="AC1215">
        <v>24.584819477607802</v>
      </c>
      <c r="AD1215">
        <v>22.577668335978903</v>
      </c>
      <c r="AE1215">
        <v>20.083454077799239</v>
      </c>
      <c r="AF1215">
        <v>18.129812108038188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0.29597604531417582</v>
      </c>
      <c r="AS1215">
        <v>0.30144696960707085</v>
      </c>
      <c r="AT1215">
        <v>0.3051763645155714</v>
      </c>
      <c r="AU1215">
        <v>0.3031951789087261</v>
      </c>
      <c r="AV1215">
        <v>0.29479120250780078</v>
      </c>
      <c r="AW1215">
        <v>0.28067148847682988</v>
      </c>
      <c r="AX1215">
        <v>0.26165507903157847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65.749999586847963</v>
      </c>
      <c r="BF1215">
        <v>65.250001802525347</v>
      </c>
      <c r="BG1215">
        <v>65.749999586847963</v>
      </c>
      <c r="BH1215">
        <v>65.499998847115776</v>
      </c>
      <c r="BI1215">
        <v>64.5000013429201</v>
      </c>
      <c r="BJ1215">
        <v>63.749997716050473</v>
      </c>
      <c r="BK1215">
        <v>62.999999133342627</v>
      </c>
      <c r="BL1215">
        <v>69.000000757328095</v>
      </c>
      <c r="BM1215">
        <v>79.999998817554641</v>
      </c>
      <c r="BN1215">
        <v>85.500002363952277</v>
      </c>
      <c r="BO1215">
        <v>89.249999207245452</v>
      </c>
      <c r="BP1215">
        <v>92.750001117457799</v>
      </c>
      <c r="BQ1215">
        <v>92.750001117457799</v>
      </c>
      <c r="BR1215">
        <v>91.000000631575972</v>
      </c>
      <c r="BS1215">
        <v>91.000000631575972</v>
      </c>
      <c r="BT1215">
        <v>88.999998702125453</v>
      </c>
      <c r="BU1215">
        <v>85.749998411440956</v>
      </c>
      <c r="BV1215">
        <v>84.000001679353957</v>
      </c>
      <c r="BW1215">
        <v>82.000000160474741</v>
      </c>
      <c r="BX1215">
        <v>80.249999088062481</v>
      </c>
      <c r="BY1215">
        <v>74.250001569790058</v>
      </c>
      <c r="BZ1215">
        <v>69.749999105423768</v>
      </c>
      <c r="CA1215">
        <v>68.749998375310696</v>
      </c>
      <c r="CB1215">
        <v>66.999998241347129</v>
      </c>
      <c r="CC1215">
        <v>0</v>
      </c>
      <c r="CD1215">
        <v>0</v>
      </c>
      <c r="CE1215">
        <v>0</v>
      </c>
      <c r="CF1215">
        <v>0</v>
      </c>
      <c r="CG1215">
        <v>0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0</v>
      </c>
      <c r="CN1215">
        <v>3.1241481947741762E-2</v>
      </c>
      <c r="CO1215">
        <v>3.1878045676858112E-2</v>
      </c>
      <c r="CP1215">
        <v>3.2176006025589059E-2</v>
      </c>
      <c r="CQ1215">
        <v>3.2065429524425003E-2</v>
      </c>
      <c r="CR1215">
        <v>3.1641457758821351E-2</v>
      </c>
      <c r="CS1215">
        <v>3.0778415268416504E-2</v>
      </c>
      <c r="CT1215">
        <v>2.9084720876905019E-2</v>
      </c>
      <c r="CU1215">
        <v>0</v>
      </c>
      <c r="CV1215">
        <v>0</v>
      </c>
      <c r="CW1215">
        <v>0</v>
      </c>
      <c r="CX1215">
        <v>0</v>
      </c>
      <c r="CY1215">
        <v>0</v>
      </c>
      <c r="CZ1215">
        <v>0</v>
      </c>
    </row>
    <row r="1216" spans="1:104" x14ac:dyDescent="0.25">
      <c r="A1216" t="s">
        <v>1298</v>
      </c>
      <c r="B1216" t="s">
        <v>24</v>
      </c>
      <c r="C1216" t="s">
        <v>25</v>
      </c>
      <c r="D1216" t="s">
        <v>185</v>
      </c>
      <c r="E1216" t="s">
        <v>182</v>
      </c>
      <c r="F1216">
        <v>2021</v>
      </c>
      <c r="G1216" t="s">
        <v>174</v>
      </c>
      <c r="H1216">
        <v>6</v>
      </c>
      <c r="I1216">
        <v>16.840588893236085</v>
      </c>
      <c r="J1216">
        <v>16.147728558833894</v>
      </c>
      <c r="K1216">
        <v>15.738535642683317</v>
      </c>
      <c r="L1216">
        <v>15.657672084192283</v>
      </c>
      <c r="M1216">
        <v>16.189571500986958</v>
      </c>
      <c r="N1216">
        <v>17.582586093692051</v>
      </c>
      <c r="O1216">
        <v>19.660971686951548</v>
      </c>
      <c r="P1216">
        <v>22.467597174629198</v>
      </c>
      <c r="Q1216">
        <v>25.666326061031427</v>
      </c>
      <c r="R1216">
        <v>28.393556948368637</v>
      </c>
      <c r="S1216">
        <v>30.514361793926412</v>
      </c>
      <c r="T1216">
        <v>31.840549535284097</v>
      </c>
      <c r="U1216">
        <v>32.306469622551155</v>
      </c>
      <c r="V1216">
        <v>32.571984810870866</v>
      </c>
      <c r="W1216">
        <v>32.382413935594585</v>
      </c>
      <c r="X1216">
        <v>31.622392999362447</v>
      </c>
      <c r="Y1216">
        <v>30.379816081078072</v>
      </c>
      <c r="Z1216">
        <v>28.617934438734061</v>
      </c>
      <c r="AA1216">
        <v>26.252585939971809</v>
      </c>
      <c r="AB1216">
        <v>25.085154494937434</v>
      </c>
      <c r="AC1216">
        <v>24.634178975952615</v>
      </c>
      <c r="AD1216">
        <v>22.876816887889166</v>
      </c>
      <c r="AE1216">
        <v>20.460247558431679</v>
      </c>
      <c r="AF1216">
        <v>18.471089161776934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0.29308966670942743</v>
      </c>
      <c r="AS1216">
        <v>0.29737841816956473</v>
      </c>
      <c r="AT1216">
        <v>0.2998224648444201</v>
      </c>
      <c r="AU1216">
        <v>0.29807747767980236</v>
      </c>
      <c r="AV1216">
        <v>0.29108154663967678</v>
      </c>
      <c r="AW1216">
        <v>0.27964372986289388</v>
      </c>
      <c r="AX1216">
        <v>0.26342575668761187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65.250001802525347</v>
      </c>
      <c r="BF1216">
        <v>62.5</v>
      </c>
      <c r="BG1216">
        <v>61.49999880066256</v>
      </c>
      <c r="BH1216">
        <v>61.49999880066256</v>
      </c>
      <c r="BI1216">
        <v>61.250002283949527</v>
      </c>
      <c r="BJ1216">
        <v>60.499998657079914</v>
      </c>
      <c r="BK1216">
        <v>62.000000866657381</v>
      </c>
      <c r="BL1216">
        <v>70.750000422067302</v>
      </c>
      <c r="BM1216">
        <v>76.249999862751878</v>
      </c>
      <c r="BN1216">
        <v>79.999998817554641</v>
      </c>
      <c r="BO1216">
        <v>84.99999877297833</v>
      </c>
      <c r="BP1216">
        <v>87.75000081011585</v>
      </c>
      <c r="BQ1216">
        <v>89.50000088542636</v>
      </c>
      <c r="BR1216">
        <v>89.999999314932452</v>
      </c>
      <c r="BS1216">
        <v>87.499999366547115</v>
      </c>
      <c r="BT1216">
        <v>87.499999366547115</v>
      </c>
      <c r="BU1216">
        <v>87.250001442161036</v>
      </c>
      <c r="BV1216">
        <v>84.75000225626529</v>
      </c>
      <c r="BW1216">
        <v>82.499998648633877</v>
      </c>
      <c r="BX1216">
        <v>79.750000658556374</v>
      </c>
      <c r="BY1216">
        <v>75.999998419183157</v>
      </c>
      <c r="BZ1216">
        <v>72.250000109563885</v>
      </c>
      <c r="CA1216">
        <v>70.499998978498596</v>
      </c>
      <c r="CB1216">
        <v>67.999999440684576</v>
      </c>
      <c r="CC1216">
        <v>0</v>
      </c>
      <c r="CD1216">
        <v>0</v>
      </c>
      <c r="CE1216">
        <v>0</v>
      </c>
      <c r="CF1216">
        <v>0</v>
      </c>
      <c r="CG1216">
        <v>0</v>
      </c>
      <c r="CH1216">
        <v>0</v>
      </c>
      <c r="CI1216">
        <v>0</v>
      </c>
      <c r="CJ1216">
        <v>0</v>
      </c>
      <c r="CK1216">
        <v>0</v>
      </c>
      <c r="CL1216">
        <v>0</v>
      </c>
      <c r="CM1216">
        <v>0</v>
      </c>
      <c r="CN1216">
        <v>3.1378662502680114E-2</v>
      </c>
      <c r="CO1216">
        <v>3.1889415068358878E-2</v>
      </c>
      <c r="CP1216">
        <v>3.20842130864126E-2</v>
      </c>
      <c r="CQ1216">
        <v>3.1984584042452753E-2</v>
      </c>
      <c r="CR1216">
        <v>3.160230939580385E-2</v>
      </c>
      <c r="CS1216">
        <v>3.0900877267865338E-2</v>
      </c>
      <c r="CT1216">
        <v>2.945591001883811E-2</v>
      </c>
      <c r="CU1216">
        <v>0</v>
      </c>
      <c r="CV1216">
        <v>0</v>
      </c>
      <c r="CW1216">
        <v>0</v>
      </c>
      <c r="CX1216">
        <v>0</v>
      </c>
      <c r="CY1216">
        <v>0</v>
      </c>
      <c r="CZ1216">
        <v>0</v>
      </c>
    </row>
    <row r="1217" spans="1:104" x14ac:dyDescent="0.25">
      <c r="A1217" t="s">
        <v>1299</v>
      </c>
      <c r="B1217" t="s">
        <v>24</v>
      </c>
      <c r="C1217" t="s">
        <v>25</v>
      </c>
      <c r="D1217" t="s">
        <v>185</v>
      </c>
      <c r="E1217" t="s">
        <v>182</v>
      </c>
      <c r="F1217">
        <v>2021</v>
      </c>
      <c r="G1217" t="s">
        <v>175</v>
      </c>
      <c r="H1217">
        <v>7</v>
      </c>
      <c r="I1217">
        <v>17.81758419862863</v>
      </c>
      <c r="J1217">
        <v>17.053446551884072</v>
      </c>
      <c r="K1217">
        <v>16.6099186644329</v>
      </c>
      <c r="L1217">
        <v>16.52240907089471</v>
      </c>
      <c r="M1217">
        <v>17.091335648364126</v>
      </c>
      <c r="N1217">
        <v>18.706262236074828</v>
      </c>
      <c r="O1217">
        <v>21.014992907657518</v>
      </c>
      <c r="P1217">
        <v>23.963544310711669</v>
      </c>
      <c r="Q1217">
        <v>27.286733783017805</v>
      </c>
      <c r="R1217">
        <v>30.102397902700602</v>
      </c>
      <c r="S1217">
        <v>32.335813227155164</v>
      </c>
      <c r="T1217">
        <v>33.780371037010788</v>
      </c>
      <c r="U1217">
        <v>34.352380271830242</v>
      </c>
      <c r="V1217">
        <v>34.704871384305783</v>
      </c>
      <c r="W1217">
        <v>34.60892063532485</v>
      </c>
      <c r="X1217">
        <v>34.045791999215616</v>
      </c>
      <c r="Y1217">
        <v>32.824532822969203</v>
      </c>
      <c r="Z1217">
        <v>30.888632291884473</v>
      </c>
      <c r="AA1217">
        <v>28.064256992808502</v>
      </c>
      <c r="AB1217">
        <v>26.636192066953978</v>
      </c>
      <c r="AC1217">
        <v>26.121550157234406</v>
      </c>
      <c r="AD1217">
        <v>24.265113561719534</v>
      </c>
      <c r="AE1217">
        <v>21.719277000091388</v>
      </c>
      <c r="AF1217">
        <v>19.627944040676059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0.31094556313492577</v>
      </c>
      <c r="AS1217">
        <v>0.31621085420937856</v>
      </c>
      <c r="AT1217">
        <v>0.31945551871261219</v>
      </c>
      <c r="AU1217">
        <v>0.31857228692646034</v>
      </c>
      <c r="AV1217">
        <v>0.31338874146979662</v>
      </c>
      <c r="AW1217">
        <v>0.30214714868019349</v>
      </c>
      <c r="AX1217">
        <v>0.28432734575697299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71.000002334860369</v>
      </c>
      <c r="BF1217">
        <v>71.500000236489072</v>
      </c>
      <c r="BG1217">
        <v>71.000002334860369</v>
      </c>
      <c r="BH1217">
        <v>70.750000422067302</v>
      </c>
      <c r="BI1217">
        <v>70.000000783604662</v>
      </c>
      <c r="BJ1217">
        <v>70.000000783604662</v>
      </c>
      <c r="BK1217">
        <v>69.499998952222029</v>
      </c>
      <c r="BL1217">
        <v>72.749998187151718</v>
      </c>
      <c r="BM1217">
        <v>76.749998116298841</v>
      </c>
      <c r="BN1217">
        <v>81.250000287399914</v>
      </c>
      <c r="BO1217">
        <v>86.499999222964476</v>
      </c>
      <c r="BP1217">
        <v>91.750000035426439</v>
      </c>
      <c r="BQ1217">
        <v>92.000001244382986</v>
      </c>
      <c r="BR1217">
        <v>92.249998230320358</v>
      </c>
      <c r="BS1217">
        <v>92.499999439276905</v>
      </c>
      <c r="BT1217">
        <v>91.750000035426439</v>
      </c>
      <c r="BU1217">
        <v>87.75000081011585</v>
      </c>
      <c r="BV1217">
        <v>84.99999877297833</v>
      </c>
      <c r="BW1217">
        <v>83.750000939621756</v>
      </c>
      <c r="BX1217">
        <v>81.500000557907754</v>
      </c>
      <c r="BY1217">
        <v>78.250001264325007</v>
      </c>
      <c r="BZ1217">
        <v>75.000002146701391</v>
      </c>
      <c r="CA1217">
        <v>73.750000442243945</v>
      </c>
      <c r="CB1217">
        <v>72.749998187151718</v>
      </c>
      <c r="CC1217">
        <v>0</v>
      </c>
      <c r="CD1217">
        <v>0</v>
      </c>
      <c r="CE1217">
        <v>0</v>
      </c>
      <c r="CF1217">
        <v>0</v>
      </c>
      <c r="CG1217">
        <v>0</v>
      </c>
      <c r="CH1217">
        <v>0</v>
      </c>
      <c r="CI1217">
        <v>0</v>
      </c>
      <c r="CJ1217">
        <v>0</v>
      </c>
      <c r="CK1217">
        <v>0</v>
      </c>
      <c r="CL1217">
        <v>0</v>
      </c>
      <c r="CM1217">
        <v>0</v>
      </c>
      <c r="CN1217">
        <v>3.3493561809203806E-2</v>
      </c>
      <c r="CO1217">
        <v>3.4099581896789563E-2</v>
      </c>
      <c r="CP1217">
        <v>3.4403339196244213E-2</v>
      </c>
      <c r="CQ1217">
        <v>3.4384135134862756E-2</v>
      </c>
      <c r="CR1217">
        <v>3.4119727383931424E-2</v>
      </c>
      <c r="CS1217">
        <v>3.3404740146172403E-2</v>
      </c>
      <c r="CT1217">
        <v>3.1747304501259309E-2</v>
      </c>
      <c r="CU1217">
        <v>0</v>
      </c>
      <c r="CV1217">
        <v>0</v>
      </c>
      <c r="CW1217">
        <v>0</v>
      </c>
      <c r="CX1217">
        <v>0</v>
      </c>
      <c r="CY1217">
        <v>0</v>
      </c>
      <c r="CZ1217">
        <v>0</v>
      </c>
    </row>
    <row r="1218" spans="1:104" x14ac:dyDescent="0.25">
      <c r="A1218" t="s">
        <v>1300</v>
      </c>
      <c r="B1218" t="s">
        <v>24</v>
      </c>
      <c r="C1218" t="s">
        <v>25</v>
      </c>
      <c r="D1218" t="s">
        <v>185</v>
      </c>
      <c r="E1218" t="s">
        <v>182</v>
      </c>
      <c r="F1218">
        <v>2021</v>
      </c>
      <c r="G1218" t="s">
        <v>176</v>
      </c>
      <c r="H1218">
        <v>8</v>
      </c>
      <c r="I1218">
        <v>18.145729803633539</v>
      </c>
      <c r="J1218">
        <v>17.342342463756786</v>
      </c>
      <c r="K1218">
        <v>16.889362447673236</v>
      </c>
      <c r="L1218">
        <v>16.799841905201504</v>
      </c>
      <c r="M1218">
        <v>17.416409813413622</v>
      </c>
      <c r="N1218">
        <v>19.160710308518418</v>
      </c>
      <c r="O1218">
        <v>21.857921131034104</v>
      </c>
      <c r="P1218">
        <v>24.985312028520148</v>
      </c>
      <c r="Q1218">
        <v>28.635175691584397</v>
      </c>
      <c r="R1218">
        <v>31.631636176526243</v>
      </c>
      <c r="S1218">
        <v>34.078361081331344</v>
      </c>
      <c r="T1218">
        <v>35.585885807716139</v>
      </c>
      <c r="U1218">
        <v>36.177008515207611</v>
      </c>
      <c r="V1218">
        <v>36.53089227089211</v>
      </c>
      <c r="W1218">
        <v>36.37809911222687</v>
      </c>
      <c r="X1218">
        <v>35.671024850509177</v>
      </c>
      <c r="Y1218">
        <v>34.294617390602902</v>
      </c>
      <c r="Z1218">
        <v>32.224889998374763</v>
      </c>
      <c r="AA1218">
        <v>29.172581668749235</v>
      </c>
      <c r="AB1218">
        <v>27.884038081429019</v>
      </c>
      <c r="AC1218">
        <v>26.913852570381948</v>
      </c>
      <c r="AD1218">
        <v>24.77552516464409</v>
      </c>
      <c r="AE1218">
        <v>22.100125554218828</v>
      </c>
      <c r="AF1218">
        <v>19.976735575755125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0.3275651921251051</v>
      </c>
      <c r="AS1218">
        <v>0.33300640784941321</v>
      </c>
      <c r="AT1218">
        <v>0.33626387933640817</v>
      </c>
      <c r="AU1218">
        <v>0.33485743639509435</v>
      </c>
      <c r="AV1218">
        <v>0.32834888499908566</v>
      </c>
      <c r="AW1218">
        <v>0.31567916104509602</v>
      </c>
      <c r="AX1218">
        <v>0.29662748817560475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72.999999630720424</v>
      </c>
      <c r="BF1218">
        <v>72.199998858940219</v>
      </c>
      <c r="BG1218">
        <v>71.599999981043339</v>
      </c>
      <c r="BH1218">
        <v>70.400000172393021</v>
      </c>
      <c r="BI1218">
        <v>70.400000172393021</v>
      </c>
      <c r="BJ1218">
        <v>70.199996636224483</v>
      </c>
      <c r="BK1218">
        <v>69.400002844156489</v>
      </c>
      <c r="BL1218">
        <v>72.400001456660078</v>
      </c>
      <c r="BM1218">
        <v>79.400000643494266</v>
      </c>
      <c r="BN1218">
        <v>84.000001679353957</v>
      </c>
      <c r="BO1218">
        <v>89.599997228104073</v>
      </c>
      <c r="BP1218">
        <v>91.199996132277533</v>
      </c>
      <c r="BQ1218">
        <v>92.999998103395185</v>
      </c>
      <c r="BR1218">
        <v>91.400002483792179</v>
      </c>
      <c r="BS1218">
        <v>91.800001755274451</v>
      </c>
      <c r="BT1218">
        <v>91.599998219105899</v>
      </c>
      <c r="BU1218">
        <v>90.199994815634</v>
      </c>
      <c r="BV1218">
        <v>89.800003579618732</v>
      </c>
      <c r="BW1218">
        <v>85.599996829732603</v>
      </c>
      <c r="BX1218">
        <v>82.40000230595615</v>
      </c>
      <c r="BY1218">
        <v>78.199997081049162</v>
      </c>
      <c r="BZ1218">
        <v>76.400002030990677</v>
      </c>
      <c r="CA1218">
        <v>75.199997647402952</v>
      </c>
      <c r="CB1218">
        <v>75.199997647402952</v>
      </c>
      <c r="CC1218">
        <v>0</v>
      </c>
      <c r="CD1218">
        <v>0</v>
      </c>
      <c r="CE1218">
        <v>0</v>
      </c>
      <c r="CF1218">
        <v>0</v>
      </c>
      <c r="CG1218">
        <v>0</v>
      </c>
      <c r="CH1218">
        <v>0</v>
      </c>
      <c r="CI1218">
        <v>0</v>
      </c>
      <c r="CJ1218">
        <v>0</v>
      </c>
      <c r="CK1218">
        <v>0</v>
      </c>
      <c r="CL1218">
        <v>0</v>
      </c>
      <c r="CM1218">
        <v>0</v>
      </c>
      <c r="CN1218">
        <v>3.4738111289864031E-2</v>
      </c>
      <c r="CO1218">
        <v>3.5335846337758679E-2</v>
      </c>
      <c r="CP1218">
        <v>3.5585916583521615E-2</v>
      </c>
      <c r="CQ1218">
        <v>3.5514643440678312E-2</v>
      </c>
      <c r="CR1218">
        <v>3.5202743115602932E-2</v>
      </c>
      <c r="CS1218">
        <v>3.4512867590584022E-2</v>
      </c>
      <c r="CT1218">
        <v>3.2837186136864968E-2</v>
      </c>
      <c r="CU1218">
        <v>0</v>
      </c>
      <c r="CV1218">
        <v>0</v>
      </c>
      <c r="CW1218">
        <v>0</v>
      </c>
      <c r="CX1218">
        <v>0</v>
      </c>
      <c r="CY1218">
        <v>0</v>
      </c>
      <c r="CZ1218">
        <v>0</v>
      </c>
    </row>
    <row r="1219" spans="1:104" x14ac:dyDescent="0.25">
      <c r="A1219" t="s">
        <v>1301</v>
      </c>
      <c r="B1219" t="s">
        <v>24</v>
      </c>
      <c r="C1219" t="s">
        <v>25</v>
      </c>
      <c r="D1219" t="s">
        <v>185</v>
      </c>
      <c r="E1219" t="s">
        <v>182</v>
      </c>
      <c r="F1219">
        <v>2021</v>
      </c>
      <c r="G1219" t="s">
        <v>177</v>
      </c>
      <c r="H1219">
        <v>9</v>
      </c>
      <c r="I1219">
        <v>18.502720425711917</v>
      </c>
      <c r="J1219">
        <v>17.720908483362948</v>
      </c>
      <c r="K1219">
        <v>17.281289168766595</v>
      </c>
      <c r="L1219">
        <v>17.227397417757235</v>
      </c>
      <c r="M1219">
        <v>17.898261255103609</v>
      </c>
      <c r="N1219">
        <v>19.790158043906427</v>
      </c>
      <c r="O1219">
        <v>22.880633346138683</v>
      </c>
      <c r="P1219">
        <v>26.052266491177665</v>
      </c>
      <c r="Q1219">
        <v>30.287688982676158</v>
      </c>
      <c r="R1219">
        <v>33.69699300786835</v>
      </c>
      <c r="S1219">
        <v>36.321151171053486</v>
      </c>
      <c r="T1219">
        <v>37.988002301347429</v>
      </c>
      <c r="U1219">
        <v>38.53945700219824</v>
      </c>
      <c r="V1219">
        <v>38.864239111747715</v>
      </c>
      <c r="W1219">
        <v>38.576650348940987</v>
      </c>
      <c r="X1219">
        <v>37.566116587914415</v>
      </c>
      <c r="Y1219">
        <v>35.781600589331518</v>
      </c>
      <c r="Z1219">
        <v>33.415811415587861</v>
      </c>
      <c r="AA1219">
        <v>30.32347103454201</v>
      </c>
      <c r="AB1219">
        <v>29.484163632187318</v>
      </c>
      <c r="AC1219">
        <v>27.646552214970871</v>
      </c>
      <c r="AD1219">
        <v>25.24643093659413</v>
      </c>
      <c r="AE1219">
        <v>22.443532006713095</v>
      </c>
      <c r="AF1219">
        <v>20.291125209078981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0.3496764875072505</v>
      </c>
      <c r="AS1219">
        <v>0.35475255378138038</v>
      </c>
      <c r="AT1219">
        <v>0.35774213883188904</v>
      </c>
      <c r="AU1219">
        <v>0.3550949142329039</v>
      </c>
      <c r="AV1219">
        <v>0.34579303201654193</v>
      </c>
      <c r="AW1219">
        <v>0.32936672781191595</v>
      </c>
      <c r="AX1219">
        <v>0.30758983634387654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70.499998978498596</v>
      </c>
      <c r="BF1219">
        <v>70.000000783604662</v>
      </c>
      <c r="BG1219">
        <v>70.000000783604662</v>
      </c>
      <c r="BH1219">
        <v>69.749999105423768</v>
      </c>
      <c r="BI1219">
        <v>70.000000783604662</v>
      </c>
      <c r="BJ1219">
        <v>68.749998375310696</v>
      </c>
      <c r="BK1219">
        <v>71.500000236489072</v>
      </c>
      <c r="BL1219">
        <v>72.999999630720424</v>
      </c>
      <c r="BM1219">
        <v>80.750001857893807</v>
      </c>
      <c r="BN1219">
        <v>87.499999366547115</v>
      </c>
      <c r="BO1219">
        <v>96.750000108156215</v>
      </c>
      <c r="BP1219">
        <v>100.0000003988407</v>
      </c>
      <c r="BQ1219">
        <v>101.50000084882684</v>
      </c>
      <c r="BR1219">
        <v>101.0000010116477</v>
      </c>
      <c r="BS1219">
        <v>99.749998955271977</v>
      </c>
      <c r="BT1219">
        <v>98.749998518424121</v>
      </c>
      <c r="BU1219">
        <v>97.249999241498841</v>
      </c>
      <c r="BV1219">
        <v>95.499998521004855</v>
      </c>
      <c r="BW1219">
        <v>92.750001117457799</v>
      </c>
      <c r="BX1219">
        <v>84.000001679353957</v>
      </c>
      <c r="BY1219">
        <v>79.499998980375494</v>
      </c>
      <c r="BZ1219">
        <v>77.250000534211921</v>
      </c>
      <c r="CA1219">
        <v>76.249999862751878</v>
      </c>
      <c r="CB1219">
        <v>74.250001569790058</v>
      </c>
      <c r="CC1219">
        <v>0</v>
      </c>
      <c r="CD1219">
        <v>0</v>
      </c>
      <c r="CE1219">
        <v>0</v>
      </c>
      <c r="CF1219">
        <v>0</v>
      </c>
      <c r="CG1219">
        <v>0</v>
      </c>
      <c r="CH1219">
        <v>0</v>
      </c>
      <c r="CI1219">
        <v>0</v>
      </c>
      <c r="CJ1219">
        <v>0</v>
      </c>
      <c r="CK1219">
        <v>0</v>
      </c>
      <c r="CL1219">
        <v>0</v>
      </c>
      <c r="CM1219">
        <v>0</v>
      </c>
      <c r="CN1219">
        <v>3.6340216938500959E-2</v>
      </c>
      <c r="CO1219">
        <v>3.690134953415955E-2</v>
      </c>
      <c r="CP1219">
        <v>3.7114635166327903E-2</v>
      </c>
      <c r="CQ1219">
        <v>3.6927856897344125E-2</v>
      </c>
      <c r="CR1219">
        <v>3.6461525584930481E-2</v>
      </c>
      <c r="CS1219">
        <v>3.550816748836827E-2</v>
      </c>
      <c r="CT1219">
        <v>3.3567570790232891E-2</v>
      </c>
      <c r="CU1219">
        <v>0</v>
      </c>
      <c r="CV1219">
        <v>0</v>
      </c>
      <c r="CW1219">
        <v>0</v>
      </c>
      <c r="CX1219">
        <v>0</v>
      </c>
      <c r="CY1219">
        <v>0</v>
      </c>
      <c r="CZ1219">
        <v>0</v>
      </c>
    </row>
    <row r="1220" spans="1:104" x14ac:dyDescent="0.25">
      <c r="A1220" t="s">
        <v>1302</v>
      </c>
      <c r="B1220" t="s">
        <v>24</v>
      </c>
      <c r="C1220" t="s">
        <v>25</v>
      </c>
      <c r="D1220" t="s">
        <v>185</v>
      </c>
      <c r="E1220" t="s">
        <v>182</v>
      </c>
      <c r="F1220">
        <v>2021</v>
      </c>
      <c r="G1220" t="s">
        <v>178</v>
      </c>
      <c r="H1220">
        <v>10</v>
      </c>
      <c r="I1220">
        <v>17.284905238891938</v>
      </c>
      <c r="J1220">
        <v>16.565682047572167</v>
      </c>
      <c r="K1220">
        <v>16.156412010000615</v>
      </c>
      <c r="L1220">
        <v>16.078770241211167</v>
      </c>
      <c r="M1220">
        <v>16.639500796302812</v>
      </c>
      <c r="N1220">
        <v>18.274724695058531</v>
      </c>
      <c r="O1220">
        <v>21.206436772576684</v>
      </c>
      <c r="P1220">
        <v>23.574123342961069</v>
      </c>
      <c r="Q1220">
        <v>27.060805938740245</v>
      </c>
      <c r="R1220">
        <v>30.276887980668768</v>
      </c>
      <c r="S1220">
        <v>32.948705906315624</v>
      </c>
      <c r="T1220">
        <v>34.85602900284438</v>
      </c>
      <c r="U1220">
        <v>35.779720158083713</v>
      </c>
      <c r="V1220">
        <v>36.435479604935097</v>
      </c>
      <c r="W1220">
        <v>36.306907000762273</v>
      </c>
      <c r="X1220">
        <v>35.317845004666708</v>
      </c>
      <c r="Y1220">
        <v>33.497480383013233</v>
      </c>
      <c r="Z1220">
        <v>31.075055624881003</v>
      </c>
      <c r="AA1220">
        <v>29.168609303377639</v>
      </c>
      <c r="AB1220">
        <v>27.887762447068127</v>
      </c>
      <c r="AC1220">
        <v>26.00162858375834</v>
      </c>
      <c r="AD1220">
        <v>23.785327381681661</v>
      </c>
      <c r="AE1220">
        <v>21.107764632337428</v>
      </c>
      <c r="AF1220">
        <v>19.022359978003774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0.32084690741086702</v>
      </c>
      <c r="AS1220">
        <v>0.32934939904505844</v>
      </c>
      <c r="AT1220">
        <v>0.33538562847671111</v>
      </c>
      <c r="AU1220">
        <v>0.33420210731128613</v>
      </c>
      <c r="AV1220">
        <v>0.32509788138485146</v>
      </c>
      <c r="AW1220">
        <v>0.30834159011525453</v>
      </c>
      <c r="AX1220">
        <v>0.28604336610780601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68.500001389373296</v>
      </c>
      <c r="BF1220">
        <v>66.500000046453209</v>
      </c>
      <c r="BG1220">
        <v>66.750000551573223</v>
      </c>
      <c r="BH1220">
        <v>66.500000046453209</v>
      </c>
      <c r="BI1220">
        <v>65.000000593568814</v>
      </c>
      <c r="BJ1220">
        <v>64.749999032694006</v>
      </c>
      <c r="BK1220">
        <v>63.999999394231359</v>
      </c>
      <c r="BL1220">
        <v>67.500000190035863</v>
      </c>
      <c r="BM1220">
        <v>76.249999862751878</v>
      </c>
      <c r="BN1220">
        <v>83.750000939621756</v>
      </c>
      <c r="BO1220">
        <v>89.50000088542636</v>
      </c>
      <c r="BP1220">
        <v>91.750000035426439</v>
      </c>
      <c r="BQ1220">
        <v>92.000001244382986</v>
      </c>
      <c r="BR1220">
        <v>92.750001117457799</v>
      </c>
      <c r="BS1220">
        <v>91.499999764918599</v>
      </c>
      <c r="BT1220">
        <v>90.250000993113332</v>
      </c>
      <c r="BU1220">
        <v>90.250000993113332</v>
      </c>
      <c r="BV1220">
        <v>87.75000081011585</v>
      </c>
      <c r="BW1220">
        <v>83.00000083193477</v>
      </c>
      <c r="BX1220">
        <v>79.499998980375494</v>
      </c>
      <c r="BY1220">
        <v>75.499999403146631</v>
      </c>
      <c r="BZ1220">
        <v>72.250000109563885</v>
      </c>
      <c r="CA1220">
        <v>69.749999105423768</v>
      </c>
      <c r="CB1220">
        <v>69.250001027835935</v>
      </c>
      <c r="CC1220">
        <v>0</v>
      </c>
      <c r="CD1220">
        <v>0</v>
      </c>
      <c r="CE1220">
        <v>0</v>
      </c>
      <c r="CF1220">
        <v>0</v>
      </c>
      <c r="CG1220">
        <v>0</v>
      </c>
      <c r="CH1220">
        <v>0</v>
      </c>
      <c r="CI1220">
        <v>0</v>
      </c>
      <c r="CJ1220">
        <v>0</v>
      </c>
      <c r="CK1220">
        <v>0</v>
      </c>
      <c r="CL1220">
        <v>0</v>
      </c>
      <c r="CM1220">
        <v>0</v>
      </c>
      <c r="CN1220">
        <v>3.3633967969519174E-2</v>
      </c>
      <c r="CO1220">
        <v>3.461243079781505E-2</v>
      </c>
      <c r="CP1220">
        <v>3.5160886533174798E-2</v>
      </c>
      <c r="CQ1220">
        <v>3.5136248715344126E-2</v>
      </c>
      <c r="CR1220">
        <v>3.4660257116398703E-2</v>
      </c>
      <c r="CS1220">
        <v>3.3575210218252632E-2</v>
      </c>
      <c r="CT1220">
        <v>3.1526638908208143E-2</v>
      </c>
      <c r="CU1220">
        <v>0</v>
      </c>
      <c r="CV1220">
        <v>0</v>
      </c>
      <c r="CW1220">
        <v>0</v>
      </c>
      <c r="CX1220">
        <v>0</v>
      </c>
      <c r="CY1220">
        <v>0</v>
      </c>
      <c r="CZ1220">
        <v>0</v>
      </c>
    </row>
    <row r="1221" spans="1:104" x14ac:dyDescent="0.25">
      <c r="A1221" t="s">
        <v>1303</v>
      </c>
      <c r="B1221" t="s">
        <v>24</v>
      </c>
      <c r="C1221" t="s">
        <v>25</v>
      </c>
      <c r="D1221" t="s">
        <v>185</v>
      </c>
      <c r="E1221" t="s">
        <v>182</v>
      </c>
      <c r="F1221">
        <v>2021</v>
      </c>
      <c r="G1221" t="s">
        <v>179</v>
      </c>
      <c r="H1221">
        <v>11</v>
      </c>
      <c r="I1221">
        <v>16.041943160732124</v>
      </c>
      <c r="J1221">
        <v>15.494861359557454</v>
      </c>
      <c r="K1221">
        <v>15.186663324828947</v>
      </c>
      <c r="L1221">
        <v>15.190877560689954</v>
      </c>
      <c r="M1221">
        <v>15.754800776915308</v>
      </c>
      <c r="N1221">
        <v>17.336871190524104</v>
      </c>
      <c r="O1221">
        <v>19.480571127095388</v>
      </c>
      <c r="P1221">
        <v>21.707008601570696</v>
      </c>
      <c r="Q1221">
        <v>24.733117569638271</v>
      </c>
      <c r="R1221">
        <v>27.291329227005427</v>
      </c>
      <c r="S1221">
        <v>29.400487322990593</v>
      </c>
      <c r="T1221">
        <v>30.805117293221489</v>
      </c>
      <c r="U1221">
        <v>31.440758819362355</v>
      </c>
      <c r="V1221">
        <v>31.910914785463582</v>
      </c>
      <c r="W1221">
        <v>31.655416481271828</v>
      </c>
      <c r="X1221">
        <v>30.562133759660945</v>
      </c>
      <c r="Y1221">
        <v>29.285010565154014</v>
      </c>
      <c r="Z1221">
        <v>28.743216416526746</v>
      </c>
      <c r="AA1221">
        <v>26.380105531385848</v>
      </c>
      <c r="AB1221">
        <v>24.779866692273426</v>
      </c>
      <c r="AC1221">
        <v>23.232095522929928</v>
      </c>
      <c r="AD1221">
        <v>21.359627613542212</v>
      </c>
      <c r="AE1221">
        <v>19.152565306957133</v>
      </c>
      <c r="AF1221">
        <v>17.40513713829117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0.28355859577691356</v>
      </c>
      <c r="AS1221">
        <v>0.28940960817530914</v>
      </c>
      <c r="AT1221">
        <v>0.29373737215766438</v>
      </c>
      <c r="AU1221">
        <v>0.29138553196260697</v>
      </c>
      <c r="AV1221">
        <v>0.28132194271371175</v>
      </c>
      <c r="AW1221">
        <v>0.26956613181562294</v>
      </c>
      <c r="AX1221">
        <v>0.26457896625784333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62.999999133342627</v>
      </c>
      <c r="BF1221">
        <v>62.199999182705021</v>
      </c>
      <c r="BG1221">
        <v>60.799999533027929</v>
      </c>
      <c r="BH1221">
        <v>61.599998545216827</v>
      </c>
      <c r="BI1221">
        <v>61.200001854468482</v>
      </c>
      <c r="BJ1221">
        <v>60.599997932409821</v>
      </c>
      <c r="BK1221">
        <v>59.799998216384395</v>
      </c>
      <c r="BL1221">
        <v>63.40000145478318</v>
      </c>
      <c r="BM1221">
        <v>71.599999981043339</v>
      </c>
      <c r="BN1221">
        <v>79.199996872713555</v>
      </c>
      <c r="BO1221">
        <v>83.00000083193477</v>
      </c>
      <c r="BP1221">
        <v>86.800000509483809</v>
      </c>
      <c r="BQ1221">
        <v>88.000001549848037</v>
      </c>
      <c r="BR1221">
        <v>88.199997050549584</v>
      </c>
      <c r="BS1221">
        <v>88.000001549848037</v>
      </c>
      <c r="BT1221">
        <v>87.19999573390605</v>
      </c>
      <c r="BU1221">
        <v>84.000001679353957</v>
      </c>
      <c r="BV1221">
        <v>77.800005023891273</v>
      </c>
      <c r="BW1221">
        <v>72.199998858940219</v>
      </c>
      <c r="BX1221">
        <v>67.800003939983014</v>
      </c>
      <c r="BY1221">
        <v>66.000001734253203</v>
      </c>
      <c r="BZ1221">
        <v>62.800000817294979</v>
      </c>
      <c r="CA1221">
        <v>62.000000866657381</v>
      </c>
      <c r="CB1221">
        <v>60.799999533027929</v>
      </c>
      <c r="CC1221">
        <v>0</v>
      </c>
      <c r="CD1221">
        <v>0</v>
      </c>
      <c r="CE1221">
        <v>0</v>
      </c>
      <c r="CF1221">
        <v>0</v>
      </c>
      <c r="CG1221">
        <v>0</v>
      </c>
      <c r="CH1221">
        <v>0</v>
      </c>
      <c r="CI1221">
        <v>0</v>
      </c>
      <c r="CJ1221">
        <v>0</v>
      </c>
      <c r="CK1221">
        <v>0</v>
      </c>
      <c r="CL1221">
        <v>0</v>
      </c>
      <c r="CM1221">
        <v>0</v>
      </c>
      <c r="CN1221">
        <v>3.0171682431342169E-2</v>
      </c>
      <c r="CO1221">
        <v>3.0881936594668837E-2</v>
      </c>
      <c r="CP1221">
        <v>3.126608737452239E-2</v>
      </c>
      <c r="CQ1221">
        <v>3.1097314111332056E-2</v>
      </c>
      <c r="CR1221">
        <v>3.034737383814359E-2</v>
      </c>
      <c r="CS1221">
        <v>2.9450059974008846E-2</v>
      </c>
      <c r="CT1221">
        <v>2.8941837635806957E-2</v>
      </c>
      <c r="CU1221">
        <v>0</v>
      </c>
      <c r="CV1221">
        <v>0</v>
      </c>
      <c r="CW1221">
        <v>0</v>
      </c>
      <c r="CX1221">
        <v>0</v>
      </c>
      <c r="CY1221">
        <v>0</v>
      </c>
      <c r="CZ1221">
        <v>0</v>
      </c>
    </row>
    <row r="1222" spans="1:104" x14ac:dyDescent="0.25">
      <c r="A1222" t="s">
        <v>1304</v>
      </c>
      <c r="B1222" t="s">
        <v>24</v>
      </c>
      <c r="C1222" t="s">
        <v>25</v>
      </c>
      <c r="D1222" t="s">
        <v>185</v>
      </c>
      <c r="E1222" t="s">
        <v>182</v>
      </c>
      <c r="F1222">
        <v>2021</v>
      </c>
      <c r="G1222" t="s">
        <v>180</v>
      </c>
      <c r="H1222">
        <v>12</v>
      </c>
      <c r="I1222">
        <v>14.141921077790746</v>
      </c>
      <c r="J1222">
        <v>13.789750548189412</v>
      </c>
      <c r="K1222">
        <v>13.664759966050005</v>
      </c>
      <c r="L1222">
        <v>13.794615063015513</v>
      </c>
      <c r="M1222">
        <v>14.418654951106086</v>
      </c>
      <c r="N1222">
        <v>16.009766328178511</v>
      </c>
      <c r="O1222">
        <v>17.958010905547187</v>
      </c>
      <c r="P1222">
        <v>19.897855289292593</v>
      </c>
      <c r="Q1222">
        <v>21.601446803535193</v>
      </c>
      <c r="R1222">
        <v>22.272746110405333</v>
      </c>
      <c r="S1222">
        <v>22.540607251849949</v>
      </c>
      <c r="T1222">
        <v>22.492121808495622</v>
      </c>
      <c r="U1222">
        <v>22.163506898492294</v>
      </c>
      <c r="V1222">
        <v>21.921768671694664</v>
      </c>
      <c r="W1222">
        <v>21.533127188233035</v>
      </c>
      <c r="X1222">
        <v>20.935624884477551</v>
      </c>
      <c r="Y1222">
        <v>20.717465313260881</v>
      </c>
      <c r="Z1222">
        <v>21.706902974770426</v>
      </c>
      <c r="AA1222">
        <v>21.161211609983944</v>
      </c>
      <c r="AB1222">
        <v>20.109678946099624</v>
      </c>
      <c r="AC1222">
        <v>19.11449220854702</v>
      </c>
      <c r="AD1222">
        <v>17.926350747656496</v>
      </c>
      <c r="AE1222">
        <v>16.397279950265823</v>
      </c>
      <c r="AF1222">
        <v>15.210416766480462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0.20703815312966725</v>
      </c>
      <c r="AS1222">
        <v>0.20401327097524116</v>
      </c>
      <c r="AT1222">
        <v>0.20178808996627035</v>
      </c>
      <c r="AU1222">
        <v>0.19821068766195649</v>
      </c>
      <c r="AV1222">
        <v>0.19271071739657894</v>
      </c>
      <c r="AW1222">
        <v>0.19070258541292875</v>
      </c>
      <c r="AX1222">
        <v>0.19981026763034934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47.250001065608501</v>
      </c>
      <c r="BF1222">
        <v>46.750000377960212</v>
      </c>
      <c r="BG1222">
        <v>45.250000866422766</v>
      </c>
      <c r="BH1222">
        <v>44.999999657466226</v>
      </c>
      <c r="BI1222">
        <v>45.250000866422766</v>
      </c>
      <c r="BJ1222">
        <v>45.250000866422766</v>
      </c>
      <c r="BK1222">
        <v>44.250000370921846</v>
      </c>
      <c r="BL1222">
        <v>45.250000866422766</v>
      </c>
      <c r="BM1222">
        <v>47.749999260502427</v>
      </c>
      <c r="BN1222">
        <v>50.750000424413422</v>
      </c>
      <c r="BO1222">
        <v>52.999999017209603</v>
      </c>
      <c r="BP1222">
        <v>53.25000069539049</v>
      </c>
      <c r="BQ1222">
        <v>54.000000216547036</v>
      </c>
      <c r="BR1222">
        <v>54.99999965629317</v>
      </c>
      <c r="BS1222">
        <v>55.999999711896251</v>
      </c>
      <c r="BT1222">
        <v>54.99999965629317</v>
      </c>
      <c r="BU1222">
        <v>54.24999907938183</v>
      </c>
      <c r="BV1222">
        <v>50.750000424413422</v>
      </c>
      <c r="BW1222">
        <v>49.250000531631187</v>
      </c>
      <c r="BX1222">
        <v>48.499999016271147</v>
      </c>
      <c r="BY1222">
        <v>46.499999051697593</v>
      </c>
      <c r="BZ1222">
        <v>47.749999260502427</v>
      </c>
      <c r="CA1222">
        <v>46.000000622191493</v>
      </c>
      <c r="CB1222">
        <v>45.250000866422766</v>
      </c>
      <c r="CC1222">
        <v>0</v>
      </c>
      <c r="CD1222">
        <v>0</v>
      </c>
      <c r="CE1222">
        <v>0</v>
      </c>
      <c r="CF1222">
        <v>0</v>
      </c>
      <c r="CG1222">
        <v>0</v>
      </c>
      <c r="CH1222">
        <v>0</v>
      </c>
      <c r="CI1222">
        <v>0</v>
      </c>
      <c r="CJ1222">
        <v>0</v>
      </c>
      <c r="CK1222">
        <v>0</v>
      </c>
      <c r="CL1222">
        <v>0</v>
      </c>
      <c r="CM1222">
        <v>0</v>
      </c>
      <c r="CN1222">
        <v>2.0850095794692682E-2</v>
      </c>
      <c r="CO1222">
        <v>2.0641875107942579E-2</v>
      </c>
      <c r="CP1222">
        <v>2.0458723577927985E-2</v>
      </c>
      <c r="CQ1222">
        <v>2.0231993290122163E-2</v>
      </c>
      <c r="CR1222">
        <v>1.9875084561024631E-2</v>
      </c>
      <c r="CS1222">
        <v>1.9849746295591754E-2</v>
      </c>
      <c r="CT1222">
        <v>2.070261962850967E-2</v>
      </c>
      <c r="CU1222">
        <v>0</v>
      </c>
      <c r="CV1222">
        <v>0</v>
      </c>
      <c r="CW1222">
        <v>0</v>
      </c>
      <c r="CX1222">
        <v>0</v>
      </c>
      <c r="CY1222">
        <v>0</v>
      </c>
      <c r="CZ1222">
        <v>0</v>
      </c>
    </row>
    <row r="1223" spans="1:104" x14ac:dyDescent="0.25">
      <c r="A1223" t="s">
        <v>1305</v>
      </c>
      <c r="B1223" t="s">
        <v>24</v>
      </c>
      <c r="C1223" t="s">
        <v>25</v>
      </c>
      <c r="D1223" t="s">
        <v>185</v>
      </c>
      <c r="E1223" t="s">
        <v>182</v>
      </c>
      <c r="F1223">
        <v>2021</v>
      </c>
      <c r="G1223" t="s">
        <v>181</v>
      </c>
      <c r="H1223">
        <v>8</v>
      </c>
      <c r="I1223">
        <v>18.09083060594881</v>
      </c>
      <c r="J1223">
        <v>17.294854554713428</v>
      </c>
      <c r="K1223">
        <v>16.844670147983518</v>
      </c>
      <c r="L1223">
        <v>16.755535615856353</v>
      </c>
      <c r="M1223">
        <v>17.367731012968743</v>
      </c>
      <c r="N1223">
        <v>19.100008631194239</v>
      </c>
      <c r="O1223">
        <v>21.785090576117195</v>
      </c>
      <c r="P1223">
        <v>24.852409817949145</v>
      </c>
      <c r="Q1223">
        <v>28.413670514090654</v>
      </c>
      <c r="R1223">
        <v>31.331537687250062</v>
      </c>
      <c r="S1223">
        <v>33.704752702921596</v>
      </c>
      <c r="T1223">
        <v>35.165150529747677</v>
      </c>
      <c r="U1223">
        <v>35.755537669416725</v>
      </c>
      <c r="V1223">
        <v>36.128218405948843</v>
      </c>
      <c r="W1223">
        <v>35.997385768028678</v>
      </c>
      <c r="X1223">
        <v>35.302278120258009</v>
      </c>
      <c r="Y1223">
        <v>33.946838947554667</v>
      </c>
      <c r="Z1223">
        <v>31.9043904701456</v>
      </c>
      <c r="AA1223">
        <v>28.920094685142985</v>
      </c>
      <c r="AB1223">
        <v>27.666868588255124</v>
      </c>
      <c r="AC1223">
        <v>26.731337377674045</v>
      </c>
      <c r="AD1223">
        <v>24.626816149388691</v>
      </c>
      <c r="AE1223">
        <v>21.981110045631908</v>
      </c>
      <c r="AF1223">
        <v>19.87728610672626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0.32369232671639253</v>
      </c>
      <c r="AS1223">
        <v>0.32912679436218767</v>
      </c>
      <c r="AT1223">
        <v>0.3325573020657438</v>
      </c>
      <c r="AU1223">
        <v>0.33135299618614561</v>
      </c>
      <c r="AV1223">
        <v>0.32495458821845175</v>
      </c>
      <c r="AW1223">
        <v>0.31247787940318444</v>
      </c>
      <c r="AX1223">
        <v>0.29367732484393988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69.937500979916393</v>
      </c>
      <c r="BF1223">
        <v>69.050001656033501</v>
      </c>
      <c r="BG1223">
        <v>68.525002483909489</v>
      </c>
      <c r="BH1223">
        <v>68.09999930254493</v>
      </c>
      <c r="BI1223">
        <v>67.912497662664464</v>
      </c>
      <c r="BJ1223">
        <v>67.362501560370376</v>
      </c>
      <c r="BK1223">
        <v>68.09999930254493</v>
      </c>
      <c r="BL1223">
        <v>72.224999249639879</v>
      </c>
      <c r="BM1223">
        <v>78.287497392743163</v>
      </c>
      <c r="BN1223">
        <v>83.187501709325645</v>
      </c>
      <c r="BO1223">
        <v>89.462502000315141</v>
      </c>
      <c r="BP1223">
        <v>92.675002232827524</v>
      </c>
      <c r="BQ1223">
        <v>93.999999009467402</v>
      </c>
      <c r="BR1223">
        <v>93.66249696093945</v>
      </c>
      <c r="BS1223">
        <v>92.887496110634558</v>
      </c>
      <c r="BT1223">
        <v>92.399999577416551</v>
      </c>
      <c r="BU1223">
        <v>90.612504194830493</v>
      </c>
      <c r="BV1223">
        <v>88.762495811621335</v>
      </c>
      <c r="BW1223">
        <v>86.150001905942389</v>
      </c>
      <c r="BX1223">
        <v>81.912498675719846</v>
      </c>
      <c r="BY1223">
        <v>77.987501912875175</v>
      </c>
      <c r="BZ1223">
        <v>75.224997803490425</v>
      </c>
      <c r="CA1223">
        <v>73.92500194542761</v>
      </c>
      <c r="CB1223">
        <v>72.55000339028669</v>
      </c>
      <c r="CC1223">
        <v>0</v>
      </c>
      <c r="CD1223">
        <v>0</v>
      </c>
      <c r="CE1223">
        <v>0</v>
      </c>
      <c r="CF1223">
        <v>0</v>
      </c>
      <c r="CG1223">
        <v>0</v>
      </c>
      <c r="CH1223">
        <v>0</v>
      </c>
      <c r="CI1223">
        <v>0</v>
      </c>
      <c r="CJ1223">
        <v>0</v>
      </c>
      <c r="CK1223">
        <v>0</v>
      </c>
      <c r="CL1223">
        <v>0</v>
      </c>
      <c r="CM1223">
        <v>0</v>
      </c>
      <c r="CN1223">
        <v>3.4391144068745549E-2</v>
      </c>
      <c r="CO1223">
        <v>3.4993059269611167E-2</v>
      </c>
      <c r="CP1223">
        <v>3.5263736899936664E-2</v>
      </c>
      <c r="CQ1223">
        <v>3.5213671289424077E-2</v>
      </c>
      <c r="CR1223">
        <v>3.4904863854941688E-2</v>
      </c>
      <c r="CS1223">
        <v>3.4218944836228934E-2</v>
      </c>
      <c r="CT1223">
        <v>3.2560555727972472E-2</v>
      </c>
      <c r="CU1223">
        <v>0</v>
      </c>
      <c r="CV1223">
        <v>0</v>
      </c>
      <c r="CW1223">
        <v>0</v>
      </c>
      <c r="CX1223">
        <v>0</v>
      </c>
      <c r="CY1223">
        <v>0</v>
      </c>
      <c r="CZ1223">
        <v>0</v>
      </c>
    </row>
    <row r="1224" spans="1:104" x14ac:dyDescent="0.25">
      <c r="A1224" t="s">
        <v>1306</v>
      </c>
      <c r="B1224" t="s">
        <v>24</v>
      </c>
      <c r="C1224" t="s">
        <v>25</v>
      </c>
      <c r="D1224" t="s">
        <v>185</v>
      </c>
      <c r="E1224" t="s">
        <v>182</v>
      </c>
      <c r="F1224">
        <v>2022</v>
      </c>
      <c r="G1224" t="s">
        <v>169</v>
      </c>
      <c r="H1224">
        <v>1</v>
      </c>
      <c r="I1224">
        <v>13.921125338188407</v>
      </c>
      <c r="J1224">
        <v>13.58248227534108</v>
      </c>
      <c r="K1224">
        <v>13.50384284027132</v>
      </c>
      <c r="L1224">
        <v>13.661359086610771</v>
      </c>
      <c r="M1224">
        <v>14.344703675822949</v>
      </c>
      <c r="N1224">
        <v>15.996047857787337</v>
      </c>
      <c r="O1224">
        <v>18.653521184468715</v>
      </c>
      <c r="P1224">
        <v>20.54779336289279</v>
      </c>
      <c r="Q1224">
        <v>21.949501890996185</v>
      </c>
      <c r="R1224">
        <v>22.123950002711506</v>
      </c>
      <c r="S1224">
        <v>21.943811182063346</v>
      </c>
      <c r="T1224">
        <v>21.639100415375978</v>
      </c>
      <c r="U1224">
        <v>21.106531136831212</v>
      </c>
      <c r="V1224">
        <v>20.700550633226847</v>
      </c>
      <c r="W1224">
        <v>20.265235594245382</v>
      </c>
      <c r="X1224">
        <v>19.842078993990725</v>
      </c>
      <c r="Y1224">
        <v>19.836224994983922</v>
      </c>
      <c r="Z1224">
        <v>21.113341437059184</v>
      </c>
      <c r="AA1224">
        <v>20.835181876876323</v>
      </c>
      <c r="AB1224">
        <v>19.863037471472087</v>
      </c>
      <c r="AC1224">
        <v>18.90482211554956</v>
      </c>
      <c r="AD1224">
        <v>17.748644994566554</v>
      </c>
      <c r="AE1224">
        <v>16.199192506395718</v>
      </c>
      <c r="AF1224">
        <v>15.051440667875472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0.1991861533069639</v>
      </c>
      <c r="AS1224">
        <v>0.19428389364337884</v>
      </c>
      <c r="AT1224">
        <v>0.19054688747143336</v>
      </c>
      <c r="AU1224">
        <v>0.18653985093387099</v>
      </c>
      <c r="AV1224">
        <v>0.18264472612224897</v>
      </c>
      <c r="AW1224">
        <v>0.18259083359775258</v>
      </c>
      <c r="AX1224">
        <v>0.19434658641558125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42.000000839676979</v>
      </c>
      <c r="BF1224">
        <v>41.000000080237371</v>
      </c>
      <c r="BG1224">
        <v>39.99999940877732</v>
      </c>
      <c r="BH1224">
        <v>39.500000627352954</v>
      </c>
      <c r="BI1224">
        <v>39.00000026229641</v>
      </c>
      <c r="BJ1224">
        <v>38.250000418548119</v>
      </c>
      <c r="BK1224">
        <v>38.250000418548119</v>
      </c>
      <c r="BL1224">
        <v>38.250000418548119</v>
      </c>
      <c r="BM1224">
        <v>45.749999882459299</v>
      </c>
      <c r="BN1224">
        <v>51.250000261592575</v>
      </c>
      <c r="BO1224">
        <v>55.250000161413176</v>
      </c>
      <c r="BP1224">
        <v>57.000001028539778</v>
      </c>
      <c r="BQ1224">
        <v>58.000000350979818</v>
      </c>
      <c r="BR1224">
        <v>58.249999008528945</v>
      </c>
      <c r="BS1224">
        <v>58.000000350979818</v>
      </c>
      <c r="BT1224">
        <v>56.249999278567557</v>
      </c>
      <c r="BU1224">
        <v>54.749999620397496</v>
      </c>
      <c r="BV1224">
        <v>52.249999466726521</v>
      </c>
      <c r="BW1224">
        <v>50.500000505823849</v>
      </c>
      <c r="BX1224">
        <v>47.500000163055461</v>
      </c>
      <c r="BY1224">
        <v>46.000000622191493</v>
      </c>
      <c r="BZ1224">
        <v>45.250000866422766</v>
      </c>
      <c r="CA1224">
        <v>46.750000377960212</v>
      </c>
      <c r="CB1224">
        <v>46.249999719638453</v>
      </c>
      <c r="CC1224">
        <v>0</v>
      </c>
      <c r="CD1224">
        <v>0</v>
      </c>
      <c r="CE1224">
        <v>0</v>
      </c>
      <c r="CF1224">
        <v>0</v>
      </c>
      <c r="CG1224">
        <v>0</v>
      </c>
      <c r="CH1224">
        <v>0</v>
      </c>
      <c r="CI1224">
        <v>0</v>
      </c>
      <c r="CJ1224">
        <v>0</v>
      </c>
      <c r="CK1224">
        <v>0</v>
      </c>
      <c r="CL1224">
        <v>0</v>
      </c>
      <c r="CM1224">
        <v>0</v>
      </c>
      <c r="CN1224">
        <v>1.9495233204997055E-2</v>
      </c>
      <c r="CO1224">
        <v>1.908243828366072E-2</v>
      </c>
      <c r="CP1224">
        <v>1.8729214587075004E-2</v>
      </c>
      <c r="CQ1224">
        <v>1.8451498160015973E-2</v>
      </c>
      <c r="CR1224">
        <v>1.8305229390671987E-2</v>
      </c>
      <c r="CS1224">
        <v>1.8560009563654219E-2</v>
      </c>
      <c r="CT1224">
        <v>1.973596605404028E-2</v>
      </c>
      <c r="CU1224">
        <v>0</v>
      </c>
      <c r="CV1224">
        <v>0</v>
      </c>
      <c r="CW1224">
        <v>0</v>
      </c>
      <c r="CX1224">
        <v>0</v>
      </c>
      <c r="CY1224">
        <v>0</v>
      </c>
      <c r="CZ1224">
        <v>0</v>
      </c>
    </row>
    <row r="1225" spans="1:104" x14ac:dyDescent="0.25">
      <c r="A1225" t="s">
        <v>1307</v>
      </c>
      <c r="B1225" t="s">
        <v>24</v>
      </c>
      <c r="C1225" t="s">
        <v>25</v>
      </c>
      <c r="D1225" t="s">
        <v>185</v>
      </c>
      <c r="E1225" t="s">
        <v>182</v>
      </c>
      <c r="F1225">
        <v>2022</v>
      </c>
      <c r="G1225" t="s">
        <v>170</v>
      </c>
      <c r="H1225">
        <v>2</v>
      </c>
      <c r="I1225">
        <v>14.570088473562766</v>
      </c>
      <c r="J1225">
        <v>14.155573761461657</v>
      </c>
      <c r="K1225">
        <v>14.011412886514046</v>
      </c>
      <c r="L1225">
        <v>14.103970124344368</v>
      </c>
      <c r="M1225">
        <v>14.716793688224332</v>
      </c>
      <c r="N1225">
        <v>16.327658332702281</v>
      </c>
      <c r="O1225">
        <v>18.73712326090687</v>
      </c>
      <c r="P1225">
        <v>20.489634053073967</v>
      </c>
      <c r="Q1225">
        <v>22.162655938137807</v>
      </c>
      <c r="R1225">
        <v>22.98644840801736</v>
      </c>
      <c r="S1225">
        <v>23.468419010697477</v>
      </c>
      <c r="T1225">
        <v>23.68792933218657</v>
      </c>
      <c r="U1225">
        <v>23.653543926599919</v>
      </c>
      <c r="V1225">
        <v>23.689243688245305</v>
      </c>
      <c r="W1225">
        <v>23.484052847555681</v>
      </c>
      <c r="X1225">
        <v>22.88032196446073</v>
      </c>
      <c r="Y1225">
        <v>22.245430500775736</v>
      </c>
      <c r="Z1225">
        <v>22.4484543314455</v>
      </c>
      <c r="AA1225">
        <v>22.378256872961092</v>
      </c>
      <c r="AB1225">
        <v>21.248454669427797</v>
      </c>
      <c r="AC1225">
        <v>20.167518640819466</v>
      </c>
      <c r="AD1225">
        <v>18.789485692451926</v>
      </c>
      <c r="AE1225">
        <v>17.027135566252113</v>
      </c>
      <c r="AF1225">
        <v>15.694237418131696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0.21804545129527544</v>
      </c>
      <c r="AS1225">
        <v>0.21772894503672924</v>
      </c>
      <c r="AT1225">
        <v>0.21805756589818365</v>
      </c>
      <c r="AU1225">
        <v>0.21616879549349149</v>
      </c>
      <c r="AV1225">
        <v>0.2106114969182856</v>
      </c>
      <c r="AW1225">
        <v>0.20476738083480678</v>
      </c>
      <c r="AX1225">
        <v>0.20663619706159059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52.249999466726521</v>
      </c>
      <c r="BF1225">
        <v>51.749998808404769</v>
      </c>
      <c r="BG1225">
        <v>51.749998808404769</v>
      </c>
      <c r="BH1225">
        <v>50.750000424413422</v>
      </c>
      <c r="BI1225">
        <v>51.499999593651715</v>
      </c>
      <c r="BJ1225">
        <v>50.750000424413422</v>
      </c>
      <c r="BK1225">
        <v>51.499999593651715</v>
      </c>
      <c r="BL1225">
        <v>52.000000486585648</v>
      </c>
      <c r="BM1225">
        <v>52.249999466726521</v>
      </c>
      <c r="BN1225">
        <v>53.75000100179399</v>
      </c>
      <c r="BO1225">
        <v>54.500000757562717</v>
      </c>
      <c r="BP1225">
        <v>54.99999965629317</v>
      </c>
      <c r="BQ1225">
        <v>55.750000849061458</v>
      </c>
      <c r="BR1225">
        <v>54.000000216547036</v>
      </c>
      <c r="BS1225">
        <v>53.25000069539049</v>
      </c>
      <c r="BT1225">
        <v>52.000000486585648</v>
      </c>
      <c r="BU1225">
        <v>49.749999342382068</v>
      </c>
      <c r="BV1225">
        <v>48.000000234846787</v>
      </c>
      <c r="BW1225">
        <v>47.250001065608501</v>
      </c>
      <c r="BX1225">
        <v>48.000000234846787</v>
      </c>
      <c r="BY1225">
        <v>47.749999260502427</v>
      </c>
      <c r="BZ1225">
        <v>46.750000377960212</v>
      </c>
      <c r="CA1225">
        <v>47.749999260502427</v>
      </c>
      <c r="CB1225">
        <v>46.750000377960212</v>
      </c>
      <c r="CC1225">
        <v>0</v>
      </c>
      <c r="CD1225">
        <v>0</v>
      </c>
      <c r="CE1225">
        <v>0</v>
      </c>
      <c r="CF1225">
        <v>0</v>
      </c>
      <c r="CG1225">
        <v>0</v>
      </c>
      <c r="CH1225">
        <v>0</v>
      </c>
      <c r="CI1225">
        <v>0</v>
      </c>
      <c r="CJ1225">
        <v>0</v>
      </c>
      <c r="CK1225">
        <v>0</v>
      </c>
      <c r="CL1225">
        <v>0</v>
      </c>
      <c r="CM1225">
        <v>0</v>
      </c>
      <c r="CN1225">
        <v>2.2402681539704837E-2</v>
      </c>
      <c r="CO1225">
        <v>2.2477432725257988E-2</v>
      </c>
      <c r="CP1225">
        <v>2.2524605131827802E-2</v>
      </c>
      <c r="CQ1225">
        <v>2.2440400649841909E-2</v>
      </c>
      <c r="CR1225">
        <v>2.2156795192377961E-2</v>
      </c>
      <c r="CS1225">
        <v>2.1846840377087371E-2</v>
      </c>
      <c r="CT1225">
        <v>2.1973449782417574E-2</v>
      </c>
      <c r="CU1225">
        <v>0</v>
      </c>
      <c r="CV1225">
        <v>0</v>
      </c>
      <c r="CW1225">
        <v>0</v>
      </c>
      <c r="CX1225">
        <v>0</v>
      </c>
      <c r="CY1225">
        <v>0</v>
      </c>
      <c r="CZ1225">
        <v>0</v>
      </c>
    </row>
    <row r="1226" spans="1:104" x14ac:dyDescent="0.25">
      <c r="A1226" t="s">
        <v>1308</v>
      </c>
      <c r="B1226" t="s">
        <v>24</v>
      </c>
      <c r="C1226" t="s">
        <v>25</v>
      </c>
      <c r="D1226" t="s">
        <v>185</v>
      </c>
      <c r="E1226" t="s">
        <v>182</v>
      </c>
      <c r="F1226">
        <v>2022</v>
      </c>
      <c r="G1226" t="s">
        <v>171</v>
      </c>
      <c r="H1226">
        <v>3</v>
      </c>
      <c r="I1226">
        <v>15.951770022500069</v>
      </c>
      <c r="J1226">
        <v>15.338937345403421</v>
      </c>
      <c r="K1226">
        <v>15.010194498448284</v>
      </c>
      <c r="L1226">
        <v>14.9601986072465</v>
      </c>
      <c r="M1226">
        <v>15.463510831085035</v>
      </c>
      <c r="N1226">
        <v>16.94410251231848</v>
      </c>
      <c r="O1226">
        <v>19.538590468756787</v>
      </c>
      <c r="P1226">
        <v>21.267402689194856</v>
      </c>
      <c r="Q1226">
        <v>23.395040621688125</v>
      </c>
      <c r="R1226">
        <v>25.143268729892089</v>
      </c>
      <c r="S1226">
        <v>26.624049713824434</v>
      </c>
      <c r="T1226">
        <v>27.631124462913725</v>
      </c>
      <c r="U1226">
        <v>28.208024481791277</v>
      </c>
      <c r="V1226">
        <v>28.837302394622565</v>
      </c>
      <c r="W1226">
        <v>28.904129942474871</v>
      </c>
      <c r="X1226">
        <v>28.296230550898187</v>
      </c>
      <c r="Y1226">
        <v>27.156524487652362</v>
      </c>
      <c r="Z1226">
        <v>25.802053310120797</v>
      </c>
      <c r="AA1226">
        <v>24.492542850602327</v>
      </c>
      <c r="AB1226">
        <v>24.152668161814553</v>
      </c>
      <c r="AC1226">
        <v>22.885898915815094</v>
      </c>
      <c r="AD1226">
        <v>21.163815761139325</v>
      </c>
      <c r="AE1226">
        <v>18.984753083312388</v>
      </c>
      <c r="AF1226">
        <v>17.266769109220562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0.25434225636407976</v>
      </c>
      <c r="AS1226">
        <v>0.25965256078573856</v>
      </c>
      <c r="AT1226">
        <v>0.26544501877366539</v>
      </c>
      <c r="AU1226">
        <v>0.2660601619307093</v>
      </c>
      <c r="AV1226">
        <v>0.26046449956802598</v>
      </c>
      <c r="AW1226">
        <v>0.24997358658049285</v>
      </c>
      <c r="AX1226">
        <v>0.23750579474623562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55.999999711896251</v>
      </c>
      <c r="BF1226">
        <v>54.24999907938183</v>
      </c>
      <c r="BG1226">
        <v>52.750000037068723</v>
      </c>
      <c r="BH1226">
        <v>53.25000069539049</v>
      </c>
      <c r="BI1226">
        <v>53.75000100179399</v>
      </c>
      <c r="BJ1226">
        <v>54.000000216547036</v>
      </c>
      <c r="BK1226">
        <v>54.000000216547036</v>
      </c>
      <c r="BL1226">
        <v>56.249999278567557</v>
      </c>
      <c r="BM1226">
        <v>63.249999873074806</v>
      </c>
      <c r="BN1226">
        <v>69.000000757328095</v>
      </c>
      <c r="BO1226">
        <v>73.250001074289159</v>
      </c>
      <c r="BP1226">
        <v>75.999998419183157</v>
      </c>
      <c r="BQ1226">
        <v>79.249999179091986</v>
      </c>
      <c r="BR1226">
        <v>79.000001254705907</v>
      </c>
      <c r="BS1226">
        <v>76.249999862751878</v>
      </c>
      <c r="BT1226">
        <v>72.749998187151718</v>
      </c>
      <c r="BU1226">
        <v>72.500000380071725</v>
      </c>
      <c r="BV1226">
        <v>71.000002334860369</v>
      </c>
      <c r="BW1226">
        <v>67.249999684915849</v>
      </c>
      <c r="BX1226">
        <v>62.750000505120013</v>
      </c>
      <c r="BY1226">
        <v>61.49999880066256</v>
      </c>
      <c r="BZ1226">
        <v>59.500001152884231</v>
      </c>
      <c r="CA1226">
        <v>59.500001152884231</v>
      </c>
      <c r="CB1226">
        <v>57.499999809964137</v>
      </c>
      <c r="CC1226">
        <v>0</v>
      </c>
      <c r="CD1226">
        <v>0</v>
      </c>
      <c r="CE1226">
        <v>0</v>
      </c>
      <c r="CF1226">
        <v>0</v>
      </c>
      <c r="CG1226">
        <v>0</v>
      </c>
      <c r="CH1226">
        <v>0</v>
      </c>
      <c r="CI1226">
        <v>0</v>
      </c>
      <c r="CJ1226">
        <v>0</v>
      </c>
      <c r="CK1226">
        <v>0</v>
      </c>
      <c r="CL1226">
        <v>0</v>
      </c>
      <c r="CM1226">
        <v>0</v>
      </c>
      <c r="CN1226">
        <v>2.7026377956670816E-2</v>
      </c>
      <c r="CO1226">
        <v>2.7717497129781398E-2</v>
      </c>
      <c r="CP1226">
        <v>2.8271564985264036E-2</v>
      </c>
      <c r="CQ1226">
        <v>2.8445801322073926E-2</v>
      </c>
      <c r="CR1226">
        <v>2.8214974450994579E-2</v>
      </c>
      <c r="CS1226">
        <v>2.7549852571004365E-2</v>
      </c>
      <c r="CT1226">
        <v>2.6362255619482338E-2</v>
      </c>
      <c r="CU1226">
        <v>0</v>
      </c>
      <c r="CV1226">
        <v>0</v>
      </c>
      <c r="CW1226">
        <v>0</v>
      </c>
      <c r="CX1226">
        <v>0</v>
      </c>
      <c r="CY1226">
        <v>0</v>
      </c>
      <c r="CZ1226">
        <v>0</v>
      </c>
    </row>
    <row r="1227" spans="1:104" x14ac:dyDescent="0.25">
      <c r="A1227" t="s">
        <v>1309</v>
      </c>
      <c r="B1227" t="s">
        <v>24</v>
      </c>
      <c r="C1227" t="s">
        <v>25</v>
      </c>
      <c r="D1227" t="s">
        <v>185</v>
      </c>
      <c r="E1227" t="s">
        <v>182</v>
      </c>
      <c r="F1227">
        <v>2022</v>
      </c>
      <c r="G1227" t="s">
        <v>172</v>
      </c>
      <c r="H1227">
        <v>4</v>
      </c>
      <c r="I1227">
        <v>16.516981024955317</v>
      </c>
      <c r="J1227">
        <v>15.802574516904414</v>
      </c>
      <c r="K1227">
        <v>15.401981126746499</v>
      </c>
      <c r="L1227">
        <v>15.314711908045107</v>
      </c>
      <c r="M1227">
        <v>15.814959620319028</v>
      </c>
      <c r="N1227">
        <v>17.337092686412419</v>
      </c>
      <c r="O1227">
        <v>19.617039816643189</v>
      </c>
      <c r="P1227">
        <v>21.931357967801613</v>
      </c>
      <c r="Q1227">
        <v>25.291877580411921</v>
      </c>
      <c r="R1227">
        <v>28.181717543219342</v>
      </c>
      <c r="S1227">
        <v>30.552552946250454</v>
      </c>
      <c r="T1227">
        <v>32.134767705000058</v>
      </c>
      <c r="U1227">
        <v>32.847418096929509</v>
      </c>
      <c r="V1227">
        <v>33.366513473612528</v>
      </c>
      <c r="W1227">
        <v>33.278721275045996</v>
      </c>
      <c r="X1227">
        <v>32.478866651987701</v>
      </c>
      <c r="Y1227">
        <v>30.989634314314625</v>
      </c>
      <c r="Z1227">
        <v>28.962039251026081</v>
      </c>
      <c r="AA1227">
        <v>26.370644663449948</v>
      </c>
      <c r="AB1227">
        <v>25.988158435691396</v>
      </c>
      <c r="AC1227">
        <v>24.820755987255556</v>
      </c>
      <c r="AD1227">
        <v>22.754799413877222</v>
      </c>
      <c r="AE1227">
        <v>20.210718411166614</v>
      </c>
      <c r="AF1227">
        <v>18.206477860852115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0.29579791269797984</v>
      </c>
      <c r="AS1227">
        <v>0.30235781735409217</v>
      </c>
      <c r="AT1227">
        <v>0.30713603178696891</v>
      </c>
      <c r="AU1227">
        <v>0.30632792068857373</v>
      </c>
      <c r="AV1227">
        <v>0.29896532129063724</v>
      </c>
      <c r="AW1227">
        <v>0.2852570632879326</v>
      </c>
      <c r="AX1227">
        <v>0.26659320216753518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62.5</v>
      </c>
      <c r="BF1227">
        <v>61.750000126925187</v>
      </c>
      <c r="BG1227">
        <v>59.999999875655547</v>
      </c>
      <c r="BH1227">
        <v>61.250002283949527</v>
      </c>
      <c r="BI1227">
        <v>60.250000498081647</v>
      </c>
      <c r="BJ1227">
        <v>60.499998657079914</v>
      </c>
      <c r="BK1227">
        <v>59.74999819747466</v>
      </c>
      <c r="BL1227">
        <v>67.249999684915849</v>
      </c>
      <c r="BM1227">
        <v>78.250001264325007</v>
      </c>
      <c r="BN1227">
        <v>84.500000578084411</v>
      </c>
      <c r="BO1227">
        <v>88.750001246963706</v>
      </c>
      <c r="BP1227">
        <v>92.000001244382986</v>
      </c>
      <c r="BQ1227">
        <v>93.249999546963892</v>
      </c>
      <c r="BR1227">
        <v>92.249998230320358</v>
      </c>
      <c r="BS1227">
        <v>91.250000902083812</v>
      </c>
      <c r="BT1227">
        <v>90.250000993113332</v>
      </c>
      <c r="BU1227">
        <v>88.249998594438452</v>
      </c>
      <c r="BV1227">
        <v>86.749999962696663</v>
      </c>
      <c r="BW1227">
        <v>84.000001679353957</v>
      </c>
      <c r="BX1227">
        <v>78.499998250262394</v>
      </c>
      <c r="BY1227">
        <v>73.250001074289159</v>
      </c>
      <c r="BZ1227">
        <v>69.749999105423768</v>
      </c>
      <c r="CA1227">
        <v>64.25000107241226</v>
      </c>
      <c r="CB1227">
        <v>62.750000505120013</v>
      </c>
      <c r="CC1227">
        <v>0</v>
      </c>
      <c r="CD1227">
        <v>0</v>
      </c>
      <c r="CE1227">
        <v>0</v>
      </c>
      <c r="CF1227">
        <v>0</v>
      </c>
      <c r="CG1227">
        <v>0</v>
      </c>
      <c r="CH1227">
        <v>0</v>
      </c>
      <c r="CI1227">
        <v>0</v>
      </c>
      <c r="CJ1227">
        <v>0</v>
      </c>
      <c r="CK1227">
        <v>0</v>
      </c>
      <c r="CL1227">
        <v>0</v>
      </c>
      <c r="CM1227">
        <v>0</v>
      </c>
      <c r="CN1227">
        <v>3.1423051740918508E-2</v>
      </c>
      <c r="CO1227">
        <v>3.2173717184474177E-2</v>
      </c>
      <c r="CP1227">
        <v>3.2583567451557827E-2</v>
      </c>
      <c r="CQ1227">
        <v>3.2570622286550187E-2</v>
      </c>
      <c r="CR1227">
        <v>3.2226843453097939E-2</v>
      </c>
      <c r="CS1227">
        <v>3.1375705726001034E-2</v>
      </c>
      <c r="CT1227">
        <v>2.9687008371282346E-2</v>
      </c>
      <c r="CU1227">
        <v>0</v>
      </c>
      <c r="CV1227">
        <v>0</v>
      </c>
      <c r="CW1227">
        <v>0</v>
      </c>
      <c r="CX1227">
        <v>0</v>
      </c>
      <c r="CY1227">
        <v>0</v>
      </c>
      <c r="CZ1227">
        <v>0</v>
      </c>
    </row>
    <row r="1228" spans="1:104" x14ac:dyDescent="0.25">
      <c r="A1228" t="s">
        <v>1310</v>
      </c>
      <c r="B1228" t="s">
        <v>24</v>
      </c>
      <c r="C1228" t="s">
        <v>25</v>
      </c>
      <c r="D1228" t="s">
        <v>185</v>
      </c>
      <c r="E1228" t="s">
        <v>182</v>
      </c>
      <c r="F1228">
        <v>2022</v>
      </c>
      <c r="G1228" t="s">
        <v>173</v>
      </c>
      <c r="H1228">
        <v>5</v>
      </c>
      <c r="I1228">
        <v>16.443600194513014</v>
      </c>
      <c r="J1228">
        <v>15.760952616078578</v>
      </c>
      <c r="K1228">
        <v>15.385645498887479</v>
      </c>
      <c r="L1228">
        <v>15.298603722026721</v>
      </c>
      <c r="M1228">
        <v>15.81528680166066</v>
      </c>
      <c r="N1228">
        <v>17.309531804416871</v>
      </c>
      <c r="O1228">
        <v>19.380296930285873</v>
      </c>
      <c r="P1228">
        <v>22.241787772841985</v>
      </c>
      <c r="Q1228">
        <v>25.733615611578191</v>
      </c>
      <c r="R1228">
        <v>28.476803103473689</v>
      </c>
      <c r="S1228">
        <v>30.672970973752587</v>
      </c>
      <c r="T1228">
        <v>32.154119998203207</v>
      </c>
      <c r="U1228">
        <v>32.748468124553355</v>
      </c>
      <c r="V1228">
        <v>33.153619083495855</v>
      </c>
      <c r="W1228">
        <v>32.938388308032053</v>
      </c>
      <c r="X1228">
        <v>32.025399910951727</v>
      </c>
      <c r="Y1228">
        <v>30.491469012376502</v>
      </c>
      <c r="Z1228">
        <v>28.425572587694596</v>
      </c>
      <c r="AA1228">
        <v>25.832219758276409</v>
      </c>
      <c r="AB1228">
        <v>25.174724899828039</v>
      </c>
      <c r="AC1228">
        <v>24.584819477607802</v>
      </c>
      <c r="AD1228">
        <v>22.577668335978903</v>
      </c>
      <c r="AE1228">
        <v>20.083454077799239</v>
      </c>
      <c r="AF1228">
        <v>18.129812108038188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0.29597604531417582</v>
      </c>
      <c r="AS1228">
        <v>0.30144696960707085</v>
      </c>
      <c r="AT1228">
        <v>0.3051763645155714</v>
      </c>
      <c r="AU1228">
        <v>0.3031951789087261</v>
      </c>
      <c r="AV1228">
        <v>0.29479120250780078</v>
      </c>
      <c r="AW1228">
        <v>0.28067148847682988</v>
      </c>
      <c r="AX1228">
        <v>0.26165507903157847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65.749999586847963</v>
      </c>
      <c r="BF1228">
        <v>65.250001802525347</v>
      </c>
      <c r="BG1228">
        <v>65.749999586847963</v>
      </c>
      <c r="BH1228">
        <v>65.499998847115776</v>
      </c>
      <c r="BI1228">
        <v>64.5000013429201</v>
      </c>
      <c r="BJ1228">
        <v>63.749997716050473</v>
      </c>
      <c r="BK1228">
        <v>62.999999133342627</v>
      </c>
      <c r="BL1228">
        <v>69.000000757328095</v>
      </c>
      <c r="BM1228">
        <v>79.999998817554641</v>
      </c>
      <c r="BN1228">
        <v>85.500002363952277</v>
      </c>
      <c r="BO1228">
        <v>89.249999207245452</v>
      </c>
      <c r="BP1228">
        <v>92.750001117457799</v>
      </c>
      <c r="BQ1228">
        <v>92.750001117457799</v>
      </c>
      <c r="BR1228">
        <v>91.000000631575972</v>
      </c>
      <c r="BS1228">
        <v>91.000000631575972</v>
      </c>
      <c r="BT1228">
        <v>88.999998702125453</v>
      </c>
      <c r="BU1228">
        <v>85.749998411440956</v>
      </c>
      <c r="BV1228">
        <v>84.000001679353957</v>
      </c>
      <c r="BW1228">
        <v>82.000000160474741</v>
      </c>
      <c r="BX1228">
        <v>80.249999088062481</v>
      </c>
      <c r="BY1228">
        <v>74.250001569790058</v>
      </c>
      <c r="BZ1228">
        <v>69.749999105423768</v>
      </c>
      <c r="CA1228">
        <v>68.749998375310696</v>
      </c>
      <c r="CB1228">
        <v>66.999998241347129</v>
      </c>
      <c r="CC1228">
        <v>0</v>
      </c>
      <c r="CD1228">
        <v>0</v>
      </c>
      <c r="CE1228">
        <v>0</v>
      </c>
      <c r="CF1228">
        <v>0</v>
      </c>
      <c r="CG1228">
        <v>0</v>
      </c>
      <c r="CH1228">
        <v>0</v>
      </c>
      <c r="CI1228">
        <v>0</v>
      </c>
      <c r="CJ1228">
        <v>0</v>
      </c>
      <c r="CK1228">
        <v>0</v>
      </c>
      <c r="CL1228">
        <v>0</v>
      </c>
      <c r="CM1228">
        <v>0</v>
      </c>
      <c r="CN1228">
        <v>3.1241481947741762E-2</v>
      </c>
      <c r="CO1228">
        <v>3.1878045676858112E-2</v>
      </c>
      <c r="CP1228">
        <v>3.2176006025589059E-2</v>
      </c>
      <c r="CQ1228">
        <v>3.2065429524425003E-2</v>
      </c>
      <c r="CR1228">
        <v>3.1641457758821351E-2</v>
      </c>
      <c r="CS1228">
        <v>3.0778415268416504E-2</v>
      </c>
      <c r="CT1228">
        <v>2.9084720876905019E-2</v>
      </c>
      <c r="CU1228">
        <v>0</v>
      </c>
      <c r="CV1228">
        <v>0</v>
      </c>
      <c r="CW1228">
        <v>0</v>
      </c>
      <c r="CX1228">
        <v>0</v>
      </c>
      <c r="CY1228">
        <v>0</v>
      </c>
      <c r="CZ1228">
        <v>0</v>
      </c>
    </row>
    <row r="1229" spans="1:104" x14ac:dyDescent="0.25">
      <c r="A1229" t="s">
        <v>1311</v>
      </c>
      <c r="B1229" t="s">
        <v>24</v>
      </c>
      <c r="C1229" t="s">
        <v>25</v>
      </c>
      <c r="D1229" t="s">
        <v>185</v>
      </c>
      <c r="E1229" t="s">
        <v>182</v>
      </c>
      <c r="F1229">
        <v>2022</v>
      </c>
      <c r="G1229" t="s">
        <v>174</v>
      </c>
      <c r="H1229">
        <v>6</v>
      </c>
      <c r="I1229">
        <v>16.840588893236085</v>
      </c>
      <c r="J1229">
        <v>16.147728558833894</v>
      </c>
      <c r="K1229">
        <v>15.738535642683317</v>
      </c>
      <c r="L1229">
        <v>15.657672084192283</v>
      </c>
      <c r="M1229">
        <v>16.189571500986958</v>
      </c>
      <c r="N1229">
        <v>17.582586093692051</v>
      </c>
      <c r="O1229">
        <v>19.660971686951548</v>
      </c>
      <c r="P1229">
        <v>22.467597174629198</v>
      </c>
      <c r="Q1229">
        <v>25.666326061031427</v>
      </c>
      <c r="R1229">
        <v>28.393556948368637</v>
      </c>
      <c r="S1229">
        <v>30.514361793926412</v>
      </c>
      <c r="T1229">
        <v>31.840549535284097</v>
      </c>
      <c r="U1229">
        <v>32.306469622551155</v>
      </c>
      <c r="V1229">
        <v>32.571984810870866</v>
      </c>
      <c r="W1229">
        <v>32.382413935594585</v>
      </c>
      <c r="X1229">
        <v>31.622392999362447</v>
      </c>
      <c r="Y1229">
        <v>30.379816081078072</v>
      </c>
      <c r="Z1229">
        <v>28.617934438734061</v>
      </c>
      <c r="AA1229">
        <v>26.252585939971809</v>
      </c>
      <c r="AB1229">
        <v>25.085154494937434</v>
      </c>
      <c r="AC1229">
        <v>24.634178975952615</v>
      </c>
      <c r="AD1229">
        <v>22.876816887889166</v>
      </c>
      <c r="AE1229">
        <v>20.460247558431679</v>
      </c>
      <c r="AF1229">
        <v>18.471089161776934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0.29308966670942743</v>
      </c>
      <c r="AS1229">
        <v>0.29737841816956473</v>
      </c>
      <c r="AT1229">
        <v>0.2998224648444201</v>
      </c>
      <c r="AU1229">
        <v>0.29807747767980236</v>
      </c>
      <c r="AV1229">
        <v>0.29108154663967678</v>
      </c>
      <c r="AW1229">
        <v>0.27964372986289388</v>
      </c>
      <c r="AX1229">
        <v>0.26342575668761187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65.250001802525347</v>
      </c>
      <c r="BF1229">
        <v>62.5</v>
      </c>
      <c r="BG1229">
        <v>61.49999880066256</v>
      </c>
      <c r="BH1229">
        <v>61.49999880066256</v>
      </c>
      <c r="BI1229">
        <v>61.250002283949527</v>
      </c>
      <c r="BJ1229">
        <v>60.499998657079914</v>
      </c>
      <c r="BK1229">
        <v>62.000000866657381</v>
      </c>
      <c r="BL1229">
        <v>70.750000422067302</v>
      </c>
      <c r="BM1229">
        <v>76.249999862751878</v>
      </c>
      <c r="BN1229">
        <v>79.999998817554641</v>
      </c>
      <c r="BO1229">
        <v>84.99999877297833</v>
      </c>
      <c r="BP1229">
        <v>87.75000081011585</v>
      </c>
      <c r="BQ1229">
        <v>89.50000088542636</v>
      </c>
      <c r="BR1229">
        <v>89.999999314932452</v>
      </c>
      <c r="BS1229">
        <v>87.499999366547115</v>
      </c>
      <c r="BT1229">
        <v>87.499999366547115</v>
      </c>
      <c r="BU1229">
        <v>87.250001442161036</v>
      </c>
      <c r="BV1229">
        <v>84.75000225626529</v>
      </c>
      <c r="BW1229">
        <v>82.499998648633877</v>
      </c>
      <c r="BX1229">
        <v>79.750000658556374</v>
      </c>
      <c r="BY1229">
        <v>75.999998419183157</v>
      </c>
      <c r="BZ1229">
        <v>72.250000109563885</v>
      </c>
      <c r="CA1229">
        <v>70.499998978498596</v>
      </c>
      <c r="CB1229">
        <v>67.999999440684576</v>
      </c>
      <c r="CC1229">
        <v>0</v>
      </c>
      <c r="CD1229">
        <v>0</v>
      </c>
      <c r="CE1229">
        <v>0</v>
      </c>
      <c r="CF1229">
        <v>0</v>
      </c>
      <c r="CG1229">
        <v>0</v>
      </c>
      <c r="CH1229">
        <v>0</v>
      </c>
      <c r="CI1229">
        <v>0</v>
      </c>
      <c r="CJ1229">
        <v>0</v>
      </c>
      <c r="CK1229">
        <v>0</v>
      </c>
      <c r="CL1229">
        <v>0</v>
      </c>
      <c r="CM1229">
        <v>0</v>
      </c>
      <c r="CN1229">
        <v>3.1378662502680114E-2</v>
      </c>
      <c r="CO1229">
        <v>3.1889415068358878E-2</v>
      </c>
      <c r="CP1229">
        <v>3.20842130864126E-2</v>
      </c>
      <c r="CQ1229">
        <v>3.1984584042452753E-2</v>
      </c>
      <c r="CR1229">
        <v>3.160230939580385E-2</v>
      </c>
      <c r="CS1229">
        <v>3.0900877267865338E-2</v>
      </c>
      <c r="CT1229">
        <v>2.945591001883811E-2</v>
      </c>
      <c r="CU1229">
        <v>0</v>
      </c>
      <c r="CV1229">
        <v>0</v>
      </c>
      <c r="CW1229">
        <v>0</v>
      </c>
      <c r="CX1229">
        <v>0</v>
      </c>
      <c r="CY1229">
        <v>0</v>
      </c>
      <c r="CZ1229">
        <v>0</v>
      </c>
    </row>
    <row r="1230" spans="1:104" x14ac:dyDescent="0.25">
      <c r="A1230" t="s">
        <v>1312</v>
      </c>
      <c r="B1230" t="s">
        <v>24</v>
      </c>
      <c r="C1230" t="s">
        <v>25</v>
      </c>
      <c r="D1230" t="s">
        <v>185</v>
      </c>
      <c r="E1230" t="s">
        <v>182</v>
      </c>
      <c r="F1230">
        <v>2022</v>
      </c>
      <c r="G1230" t="s">
        <v>175</v>
      </c>
      <c r="H1230">
        <v>7</v>
      </c>
      <c r="I1230">
        <v>17.81758419862863</v>
      </c>
      <c r="J1230">
        <v>17.053446551884072</v>
      </c>
      <c r="K1230">
        <v>16.6099186644329</v>
      </c>
      <c r="L1230">
        <v>16.52240907089471</v>
      </c>
      <c r="M1230">
        <v>17.091335648364126</v>
      </c>
      <c r="N1230">
        <v>18.706262236074828</v>
      </c>
      <c r="O1230">
        <v>21.014992907657518</v>
      </c>
      <c r="P1230">
        <v>23.963544310711669</v>
      </c>
      <c r="Q1230">
        <v>27.286733783017805</v>
      </c>
      <c r="R1230">
        <v>30.102397902700602</v>
      </c>
      <c r="S1230">
        <v>32.335813227155164</v>
      </c>
      <c r="T1230">
        <v>33.780371037010788</v>
      </c>
      <c r="U1230">
        <v>34.352380271830242</v>
      </c>
      <c r="V1230">
        <v>34.704871384305783</v>
      </c>
      <c r="W1230">
        <v>34.60892063532485</v>
      </c>
      <c r="X1230">
        <v>34.045791999215616</v>
      </c>
      <c r="Y1230">
        <v>32.824532822969203</v>
      </c>
      <c r="Z1230">
        <v>30.888632291884473</v>
      </c>
      <c r="AA1230">
        <v>28.064256992808502</v>
      </c>
      <c r="AB1230">
        <v>26.636192066953978</v>
      </c>
      <c r="AC1230">
        <v>26.121550157234406</v>
      </c>
      <c r="AD1230">
        <v>24.265113561719534</v>
      </c>
      <c r="AE1230">
        <v>21.719277000091388</v>
      </c>
      <c r="AF1230">
        <v>19.627944040676059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0.31094556313492577</v>
      </c>
      <c r="AS1230">
        <v>0.31621085420937856</v>
      </c>
      <c r="AT1230">
        <v>0.31945551871261219</v>
      </c>
      <c r="AU1230">
        <v>0.31857228692646034</v>
      </c>
      <c r="AV1230">
        <v>0.31338874146979662</v>
      </c>
      <c r="AW1230">
        <v>0.30214714868019349</v>
      </c>
      <c r="AX1230">
        <v>0.28432734575697299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71.000002334860369</v>
      </c>
      <c r="BF1230">
        <v>71.500000236489072</v>
      </c>
      <c r="BG1230">
        <v>71.000002334860369</v>
      </c>
      <c r="BH1230">
        <v>70.750000422067302</v>
      </c>
      <c r="BI1230">
        <v>70.000000783604662</v>
      </c>
      <c r="BJ1230">
        <v>70.000000783604662</v>
      </c>
      <c r="BK1230">
        <v>69.499998952222029</v>
      </c>
      <c r="BL1230">
        <v>72.749998187151718</v>
      </c>
      <c r="BM1230">
        <v>76.749998116298841</v>
      </c>
      <c r="BN1230">
        <v>81.250000287399914</v>
      </c>
      <c r="BO1230">
        <v>86.499999222964476</v>
      </c>
      <c r="BP1230">
        <v>91.750000035426439</v>
      </c>
      <c r="BQ1230">
        <v>92.000001244382986</v>
      </c>
      <c r="BR1230">
        <v>92.249998230320358</v>
      </c>
      <c r="BS1230">
        <v>92.499999439276905</v>
      </c>
      <c r="BT1230">
        <v>91.750000035426439</v>
      </c>
      <c r="BU1230">
        <v>87.75000081011585</v>
      </c>
      <c r="BV1230">
        <v>84.99999877297833</v>
      </c>
      <c r="BW1230">
        <v>83.750000939621756</v>
      </c>
      <c r="BX1230">
        <v>81.500000557907754</v>
      </c>
      <c r="BY1230">
        <v>78.250001264325007</v>
      </c>
      <c r="BZ1230">
        <v>75.000002146701391</v>
      </c>
      <c r="CA1230">
        <v>73.750000442243945</v>
      </c>
      <c r="CB1230">
        <v>72.749998187151718</v>
      </c>
      <c r="CC1230">
        <v>0</v>
      </c>
      <c r="CD1230">
        <v>0</v>
      </c>
      <c r="CE1230">
        <v>0</v>
      </c>
      <c r="CF1230">
        <v>0</v>
      </c>
      <c r="CG1230">
        <v>0</v>
      </c>
      <c r="CH1230">
        <v>0</v>
      </c>
      <c r="CI1230">
        <v>0</v>
      </c>
      <c r="CJ1230">
        <v>0</v>
      </c>
      <c r="CK1230">
        <v>0</v>
      </c>
      <c r="CL1230">
        <v>0</v>
      </c>
      <c r="CM1230">
        <v>0</v>
      </c>
      <c r="CN1230">
        <v>3.3493561809203806E-2</v>
      </c>
      <c r="CO1230">
        <v>3.4099581896789563E-2</v>
      </c>
      <c r="CP1230">
        <v>3.4403339196244213E-2</v>
      </c>
      <c r="CQ1230">
        <v>3.4384135134862756E-2</v>
      </c>
      <c r="CR1230">
        <v>3.4119727383931424E-2</v>
      </c>
      <c r="CS1230">
        <v>3.3404740146172403E-2</v>
      </c>
      <c r="CT1230">
        <v>3.1747304501259309E-2</v>
      </c>
      <c r="CU1230">
        <v>0</v>
      </c>
      <c r="CV1230">
        <v>0</v>
      </c>
      <c r="CW1230">
        <v>0</v>
      </c>
      <c r="CX1230">
        <v>0</v>
      </c>
      <c r="CY1230">
        <v>0</v>
      </c>
      <c r="CZ1230">
        <v>0</v>
      </c>
    </row>
    <row r="1231" spans="1:104" x14ac:dyDescent="0.25">
      <c r="A1231" t="s">
        <v>1313</v>
      </c>
      <c r="B1231" t="s">
        <v>24</v>
      </c>
      <c r="C1231" t="s">
        <v>25</v>
      </c>
      <c r="D1231" t="s">
        <v>185</v>
      </c>
      <c r="E1231" t="s">
        <v>182</v>
      </c>
      <c r="F1231">
        <v>2022</v>
      </c>
      <c r="G1231" t="s">
        <v>176</v>
      </c>
      <c r="H1231">
        <v>8</v>
      </c>
      <c r="I1231">
        <v>18.145729803633539</v>
      </c>
      <c r="J1231">
        <v>17.342342463756786</v>
      </c>
      <c r="K1231">
        <v>16.889362447673236</v>
      </c>
      <c r="L1231">
        <v>16.799841905201504</v>
      </c>
      <c r="M1231">
        <v>17.416409813413622</v>
      </c>
      <c r="N1231">
        <v>19.160710308518418</v>
      </c>
      <c r="O1231">
        <v>21.857921131034104</v>
      </c>
      <c r="P1231">
        <v>24.985312028520148</v>
      </c>
      <c r="Q1231">
        <v>28.635175691584397</v>
      </c>
      <c r="R1231">
        <v>31.631636176526243</v>
      </c>
      <c r="S1231">
        <v>34.078361081331344</v>
      </c>
      <c r="T1231">
        <v>35.585885807716139</v>
      </c>
      <c r="U1231">
        <v>36.177008515207611</v>
      </c>
      <c r="V1231">
        <v>36.53089227089211</v>
      </c>
      <c r="W1231">
        <v>36.37809911222687</v>
      </c>
      <c r="X1231">
        <v>35.671024850509177</v>
      </c>
      <c r="Y1231">
        <v>34.294617390602902</v>
      </c>
      <c r="Z1231">
        <v>32.224889998374763</v>
      </c>
      <c r="AA1231">
        <v>29.172581668749235</v>
      </c>
      <c r="AB1231">
        <v>27.884038081429019</v>
      </c>
      <c r="AC1231">
        <v>26.913852570381948</v>
      </c>
      <c r="AD1231">
        <v>24.77552516464409</v>
      </c>
      <c r="AE1231">
        <v>22.100125554218828</v>
      </c>
      <c r="AF1231">
        <v>19.976735575755125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0.3275651921251051</v>
      </c>
      <c r="AS1231">
        <v>0.33300640784941321</v>
      </c>
      <c r="AT1231">
        <v>0.33626387933640817</v>
      </c>
      <c r="AU1231">
        <v>0.33485743639509435</v>
      </c>
      <c r="AV1231">
        <v>0.32834888499908566</v>
      </c>
      <c r="AW1231">
        <v>0.31567916104509602</v>
      </c>
      <c r="AX1231">
        <v>0.29662748817560475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72.999999630720424</v>
      </c>
      <c r="BF1231">
        <v>72.199998858940219</v>
      </c>
      <c r="BG1231">
        <v>71.599999981043339</v>
      </c>
      <c r="BH1231">
        <v>70.400000172393021</v>
      </c>
      <c r="BI1231">
        <v>70.400000172393021</v>
      </c>
      <c r="BJ1231">
        <v>70.199996636224483</v>
      </c>
      <c r="BK1231">
        <v>69.400002844156489</v>
      </c>
      <c r="BL1231">
        <v>72.400001456660078</v>
      </c>
      <c r="BM1231">
        <v>79.400000643494266</v>
      </c>
      <c r="BN1231">
        <v>84.000001679353957</v>
      </c>
      <c r="BO1231">
        <v>89.599997228104073</v>
      </c>
      <c r="BP1231">
        <v>91.199996132277533</v>
      </c>
      <c r="BQ1231">
        <v>92.999998103395185</v>
      </c>
      <c r="BR1231">
        <v>91.400002483792179</v>
      </c>
      <c r="BS1231">
        <v>91.800001755274451</v>
      </c>
      <c r="BT1231">
        <v>91.599998219105899</v>
      </c>
      <c r="BU1231">
        <v>90.199994815634</v>
      </c>
      <c r="BV1231">
        <v>89.800003579618732</v>
      </c>
      <c r="BW1231">
        <v>85.599996829732603</v>
      </c>
      <c r="BX1231">
        <v>82.40000230595615</v>
      </c>
      <c r="BY1231">
        <v>78.199997081049162</v>
      </c>
      <c r="BZ1231">
        <v>76.400002030990677</v>
      </c>
      <c r="CA1231">
        <v>75.199997647402952</v>
      </c>
      <c r="CB1231">
        <v>75.199997647402952</v>
      </c>
      <c r="CC1231">
        <v>0</v>
      </c>
      <c r="CD1231">
        <v>0</v>
      </c>
      <c r="CE1231">
        <v>0</v>
      </c>
      <c r="CF1231">
        <v>0</v>
      </c>
      <c r="CG1231">
        <v>0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0</v>
      </c>
      <c r="CN1231">
        <v>3.4738111289864031E-2</v>
      </c>
      <c r="CO1231">
        <v>3.5335846337758679E-2</v>
      </c>
      <c r="CP1231">
        <v>3.5585916583521615E-2</v>
      </c>
      <c r="CQ1231">
        <v>3.5514643440678312E-2</v>
      </c>
      <c r="CR1231">
        <v>3.5202743115602932E-2</v>
      </c>
      <c r="CS1231">
        <v>3.4512867590584022E-2</v>
      </c>
      <c r="CT1231">
        <v>3.2837186136864968E-2</v>
      </c>
      <c r="CU1231">
        <v>0</v>
      </c>
      <c r="CV1231">
        <v>0</v>
      </c>
      <c r="CW1231">
        <v>0</v>
      </c>
      <c r="CX1231">
        <v>0</v>
      </c>
      <c r="CY1231">
        <v>0</v>
      </c>
      <c r="CZ1231">
        <v>0</v>
      </c>
    </row>
    <row r="1232" spans="1:104" x14ac:dyDescent="0.25">
      <c r="A1232" t="s">
        <v>1314</v>
      </c>
      <c r="B1232" t="s">
        <v>24</v>
      </c>
      <c r="C1232" t="s">
        <v>25</v>
      </c>
      <c r="D1232" t="s">
        <v>185</v>
      </c>
      <c r="E1232" t="s">
        <v>182</v>
      </c>
      <c r="F1232">
        <v>2022</v>
      </c>
      <c r="G1232" t="s">
        <v>177</v>
      </c>
      <c r="H1232">
        <v>9</v>
      </c>
      <c r="I1232">
        <v>18.502720425711917</v>
      </c>
      <c r="J1232">
        <v>17.720908483362948</v>
      </c>
      <c r="K1232">
        <v>17.281289168766595</v>
      </c>
      <c r="L1232">
        <v>17.227397417757235</v>
      </c>
      <c r="M1232">
        <v>17.898261255103609</v>
      </c>
      <c r="N1232">
        <v>19.790158043906427</v>
      </c>
      <c r="O1232">
        <v>22.880633346138683</v>
      </c>
      <c r="P1232">
        <v>26.052266491177665</v>
      </c>
      <c r="Q1232">
        <v>30.287688982676158</v>
      </c>
      <c r="R1232">
        <v>33.69699300786835</v>
      </c>
      <c r="S1232">
        <v>36.321151171053486</v>
      </c>
      <c r="T1232">
        <v>37.988002301347429</v>
      </c>
      <c r="U1232">
        <v>38.53945700219824</v>
      </c>
      <c r="V1232">
        <v>38.864239111747715</v>
      </c>
      <c r="W1232">
        <v>38.576650348940987</v>
      </c>
      <c r="X1232">
        <v>37.566116587914415</v>
      </c>
      <c r="Y1232">
        <v>35.781600589331518</v>
      </c>
      <c r="Z1232">
        <v>33.415811415587861</v>
      </c>
      <c r="AA1232">
        <v>30.32347103454201</v>
      </c>
      <c r="AB1232">
        <v>29.484163632187318</v>
      </c>
      <c r="AC1232">
        <v>27.646552214970871</v>
      </c>
      <c r="AD1232">
        <v>25.24643093659413</v>
      </c>
      <c r="AE1232">
        <v>22.443532006713095</v>
      </c>
      <c r="AF1232">
        <v>20.291125209078981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0.3496764875072505</v>
      </c>
      <c r="AS1232">
        <v>0.35475255378138038</v>
      </c>
      <c r="AT1232">
        <v>0.35774213883188904</v>
      </c>
      <c r="AU1232">
        <v>0.3550949142329039</v>
      </c>
      <c r="AV1232">
        <v>0.34579303201654193</v>
      </c>
      <c r="AW1232">
        <v>0.32936672781191595</v>
      </c>
      <c r="AX1232">
        <v>0.30758983634387654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70.499998978498596</v>
      </c>
      <c r="BF1232">
        <v>70.000000783604662</v>
      </c>
      <c r="BG1232">
        <v>70.000000783604662</v>
      </c>
      <c r="BH1232">
        <v>69.749999105423768</v>
      </c>
      <c r="BI1232">
        <v>70.000000783604662</v>
      </c>
      <c r="BJ1232">
        <v>68.749998375310696</v>
      </c>
      <c r="BK1232">
        <v>71.500000236489072</v>
      </c>
      <c r="BL1232">
        <v>72.999999630720424</v>
      </c>
      <c r="BM1232">
        <v>80.750001857893807</v>
      </c>
      <c r="BN1232">
        <v>87.499999366547115</v>
      </c>
      <c r="BO1232">
        <v>96.750000108156215</v>
      </c>
      <c r="BP1232">
        <v>100.0000003988407</v>
      </c>
      <c r="BQ1232">
        <v>101.50000084882684</v>
      </c>
      <c r="BR1232">
        <v>101.0000010116477</v>
      </c>
      <c r="BS1232">
        <v>99.749998955271977</v>
      </c>
      <c r="BT1232">
        <v>98.749998518424121</v>
      </c>
      <c r="BU1232">
        <v>97.249999241498841</v>
      </c>
      <c r="BV1232">
        <v>95.499998521004855</v>
      </c>
      <c r="BW1232">
        <v>92.750001117457799</v>
      </c>
      <c r="BX1232">
        <v>84.000001679353957</v>
      </c>
      <c r="BY1232">
        <v>79.499998980375494</v>
      </c>
      <c r="BZ1232">
        <v>77.250000534211921</v>
      </c>
      <c r="CA1232">
        <v>76.249999862751878</v>
      </c>
      <c r="CB1232">
        <v>74.250001569790058</v>
      </c>
      <c r="CC1232">
        <v>0</v>
      </c>
      <c r="CD1232">
        <v>0</v>
      </c>
      <c r="CE1232">
        <v>0</v>
      </c>
      <c r="CF1232">
        <v>0</v>
      </c>
      <c r="CG1232">
        <v>0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0</v>
      </c>
      <c r="CN1232">
        <v>3.6340216938500959E-2</v>
      </c>
      <c r="CO1232">
        <v>3.690134953415955E-2</v>
      </c>
      <c r="CP1232">
        <v>3.7114635166327903E-2</v>
      </c>
      <c r="CQ1232">
        <v>3.6927856897344125E-2</v>
      </c>
      <c r="CR1232">
        <v>3.6461525584930481E-2</v>
      </c>
      <c r="CS1232">
        <v>3.550816748836827E-2</v>
      </c>
      <c r="CT1232">
        <v>3.3567570790232891E-2</v>
      </c>
      <c r="CU1232">
        <v>0</v>
      </c>
      <c r="CV1232">
        <v>0</v>
      </c>
      <c r="CW1232">
        <v>0</v>
      </c>
      <c r="CX1232">
        <v>0</v>
      </c>
      <c r="CY1232">
        <v>0</v>
      </c>
      <c r="CZ1232">
        <v>0</v>
      </c>
    </row>
    <row r="1233" spans="1:104" x14ac:dyDescent="0.25">
      <c r="A1233" t="s">
        <v>1315</v>
      </c>
      <c r="B1233" t="s">
        <v>24</v>
      </c>
      <c r="C1233" t="s">
        <v>25</v>
      </c>
      <c r="D1233" t="s">
        <v>185</v>
      </c>
      <c r="E1233" t="s">
        <v>182</v>
      </c>
      <c r="F1233">
        <v>2022</v>
      </c>
      <c r="G1233" t="s">
        <v>178</v>
      </c>
      <c r="H1233">
        <v>10</v>
      </c>
      <c r="I1233">
        <v>17.284905238891938</v>
      </c>
      <c r="J1233">
        <v>16.565682047572167</v>
      </c>
      <c r="K1233">
        <v>16.156412010000615</v>
      </c>
      <c r="L1233">
        <v>16.078770241211167</v>
      </c>
      <c r="M1233">
        <v>16.639500796302812</v>
      </c>
      <c r="N1233">
        <v>18.274724695058531</v>
      </c>
      <c r="O1233">
        <v>21.206436772576684</v>
      </c>
      <c r="P1233">
        <v>23.574123342961069</v>
      </c>
      <c r="Q1233">
        <v>27.060805938740245</v>
      </c>
      <c r="R1233">
        <v>30.276887980668768</v>
      </c>
      <c r="S1233">
        <v>32.948705906315624</v>
      </c>
      <c r="T1233">
        <v>34.85602900284438</v>
      </c>
      <c r="U1233">
        <v>35.779720158083713</v>
      </c>
      <c r="V1233">
        <v>36.435479604935097</v>
      </c>
      <c r="W1233">
        <v>36.306907000762273</v>
      </c>
      <c r="X1233">
        <v>35.317845004666708</v>
      </c>
      <c r="Y1233">
        <v>33.497480383013233</v>
      </c>
      <c r="Z1233">
        <v>31.075055624881003</v>
      </c>
      <c r="AA1233">
        <v>29.168609303377639</v>
      </c>
      <c r="AB1233">
        <v>27.887762447068127</v>
      </c>
      <c r="AC1233">
        <v>26.00162858375834</v>
      </c>
      <c r="AD1233">
        <v>23.785327381681661</v>
      </c>
      <c r="AE1233">
        <v>21.107764632337428</v>
      </c>
      <c r="AF1233">
        <v>19.022359978003774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0.32084690741086702</v>
      </c>
      <c r="AS1233">
        <v>0.32934939904505844</v>
      </c>
      <c r="AT1233">
        <v>0.33538562847671111</v>
      </c>
      <c r="AU1233">
        <v>0.33420210731128613</v>
      </c>
      <c r="AV1233">
        <v>0.32509788138485146</v>
      </c>
      <c r="AW1233">
        <v>0.30834159011525453</v>
      </c>
      <c r="AX1233">
        <v>0.28604336610780601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68.500001389373296</v>
      </c>
      <c r="BF1233">
        <v>66.500000046453209</v>
      </c>
      <c r="BG1233">
        <v>66.750000551573223</v>
      </c>
      <c r="BH1233">
        <v>66.500000046453209</v>
      </c>
      <c r="BI1233">
        <v>65.000000593568814</v>
      </c>
      <c r="BJ1233">
        <v>64.749999032694006</v>
      </c>
      <c r="BK1233">
        <v>63.999999394231359</v>
      </c>
      <c r="BL1233">
        <v>67.500000190035863</v>
      </c>
      <c r="BM1233">
        <v>76.249999862751878</v>
      </c>
      <c r="BN1233">
        <v>83.750000939621756</v>
      </c>
      <c r="BO1233">
        <v>89.50000088542636</v>
      </c>
      <c r="BP1233">
        <v>91.750000035426439</v>
      </c>
      <c r="BQ1233">
        <v>92.000001244382986</v>
      </c>
      <c r="BR1233">
        <v>92.750001117457799</v>
      </c>
      <c r="BS1233">
        <v>91.499999764918599</v>
      </c>
      <c r="BT1233">
        <v>90.250000993113332</v>
      </c>
      <c r="BU1233">
        <v>90.250000993113332</v>
      </c>
      <c r="BV1233">
        <v>87.75000081011585</v>
      </c>
      <c r="BW1233">
        <v>83.00000083193477</v>
      </c>
      <c r="BX1233">
        <v>79.499998980375494</v>
      </c>
      <c r="BY1233">
        <v>75.499999403146631</v>
      </c>
      <c r="BZ1233">
        <v>72.250000109563885</v>
      </c>
      <c r="CA1233">
        <v>69.749999105423768</v>
      </c>
      <c r="CB1233">
        <v>69.250001027835935</v>
      </c>
      <c r="CC1233">
        <v>0</v>
      </c>
      <c r="CD1233">
        <v>0</v>
      </c>
      <c r="CE1233">
        <v>0</v>
      </c>
      <c r="CF1233">
        <v>0</v>
      </c>
      <c r="CG1233">
        <v>0</v>
      </c>
      <c r="CH1233">
        <v>0</v>
      </c>
      <c r="CI1233">
        <v>0</v>
      </c>
      <c r="CJ1233">
        <v>0</v>
      </c>
      <c r="CK1233">
        <v>0</v>
      </c>
      <c r="CL1233">
        <v>0</v>
      </c>
      <c r="CM1233">
        <v>0</v>
      </c>
      <c r="CN1233">
        <v>3.3633967969519174E-2</v>
      </c>
      <c r="CO1233">
        <v>3.461243079781505E-2</v>
      </c>
      <c r="CP1233">
        <v>3.5160886533174798E-2</v>
      </c>
      <c r="CQ1233">
        <v>3.5136248715344126E-2</v>
      </c>
      <c r="CR1233">
        <v>3.4660257116398703E-2</v>
      </c>
      <c r="CS1233">
        <v>3.3575210218252632E-2</v>
      </c>
      <c r="CT1233">
        <v>3.1526638908208143E-2</v>
      </c>
      <c r="CU1233">
        <v>0</v>
      </c>
      <c r="CV1233">
        <v>0</v>
      </c>
      <c r="CW1233">
        <v>0</v>
      </c>
      <c r="CX1233">
        <v>0</v>
      </c>
      <c r="CY1233">
        <v>0</v>
      </c>
      <c r="CZ1233">
        <v>0</v>
      </c>
    </row>
    <row r="1234" spans="1:104" x14ac:dyDescent="0.25">
      <c r="A1234" t="s">
        <v>1316</v>
      </c>
      <c r="B1234" t="s">
        <v>24</v>
      </c>
      <c r="C1234" t="s">
        <v>25</v>
      </c>
      <c r="D1234" t="s">
        <v>185</v>
      </c>
      <c r="E1234" t="s">
        <v>182</v>
      </c>
      <c r="F1234">
        <v>2022</v>
      </c>
      <c r="G1234" t="s">
        <v>179</v>
      </c>
      <c r="H1234">
        <v>11</v>
      </c>
      <c r="I1234">
        <v>16.041943160732124</v>
      </c>
      <c r="J1234">
        <v>15.494861359557454</v>
      </c>
      <c r="K1234">
        <v>15.186663324828947</v>
      </c>
      <c r="L1234">
        <v>15.190877560689954</v>
      </c>
      <c r="M1234">
        <v>15.754800776915308</v>
      </c>
      <c r="N1234">
        <v>17.336871190524104</v>
      </c>
      <c r="O1234">
        <v>19.480571127095388</v>
      </c>
      <c r="P1234">
        <v>21.707008601570696</v>
      </c>
      <c r="Q1234">
        <v>24.733117569638271</v>
      </c>
      <c r="R1234">
        <v>27.291329227005427</v>
      </c>
      <c r="S1234">
        <v>29.400487322990593</v>
      </c>
      <c r="T1234">
        <v>30.805117293221489</v>
      </c>
      <c r="U1234">
        <v>31.440758819362355</v>
      </c>
      <c r="V1234">
        <v>31.910914785463582</v>
      </c>
      <c r="W1234">
        <v>31.655416481271828</v>
      </c>
      <c r="X1234">
        <v>30.562133759660945</v>
      </c>
      <c r="Y1234">
        <v>29.285010565154014</v>
      </c>
      <c r="Z1234">
        <v>28.743216416526746</v>
      </c>
      <c r="AA1234">
        <v>26.380105531385848</v>
      </c>
      <c r="AB1234">
        <v>24.779866692273426</v>
      </c>
      <c r="AC1234">
        <v>23.232095522929928</v>
      </c>
      <c r="AD1234">
        <v>21.359627613542212</v>
      </c>
      <c r="AE1234">
        <v>19.152565306957133</v>
      </c>
      <c r="AF1234">
        <v>17.40513713829117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0.28355859577691356</v>
      </c>
      <c r="AS1234">
        <v>0.28940960817530914</v>
      </c>
      <c r="AT1234">
        <v>0.29373737215766438</v>
      </c>
      <c r="AU1234">
        <v>0.29138553196260697</v>
      </c>
      <c r="AV1234">
        <v>0.28132194271371175</v>
      </c>
      <c r="AW1234">
        <v>0.26956613181562294</v>
      </c>
      <c r="AX1234">
        <v>0.26457896625784333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62.999999133342627</v>
      </c>
      <c r="BF1234">
        <v>62.199999182705021</v>
      </c>
      <c r="BG1234">
        <v>60.799999533027929</v>
      </c>
      <c r="BH1234">
        <v>61.599998545216827</v>
      </c>
      <c r="BI1234">
        <v>61.200001854468482</v>
      </c>
      <c r="BJ1234">
        <v>60.599997932409821</v>
      </c>
      <c r="BK1234">
        <v>59.799998216384395</v>
      </c>
      <c r="BL1234">
        <v>63.40000145478318</v>
      </c>
      <c r="BM1234">
        <v>71.599999981043339</v>
      </c>
      <c r="BN1234">
        <v>79.199996872713555</v>
      </c>
      <c r="BO1234">
        <v>83.00000083193477</v>
      </c>
      <c r="BP1234">
        <v>86.800000509483809</v>
      </c>
      <c r="BQ1234">
        <v>88.000001549848037</v>
      </c>
      <c r="BR1234">
        <v>88.199997050549584</v>
      </c>
      <c r="BS1234">
        <v>88.000001549848037</v>
      </c>
      <c r="BT1234">
        <v>87.19999573390605</v>
      </c>
      <c r="BU1234">
        <v>84.000001679353957</v>
      </c>
      <c r="BV1234">
        <v>77.800005023891273</v>
      </c>
      <c r="BW1234">
        <v>72.199998858940219</v>
      </c>
      <c r="BX1234">
        <v>67.800003939983014</v>
      </c>
      <c r="BY1234">
        <v>66.000001734253203</v>
      </c>
      <c r="BZ1234">
        <v>62.800000817294979</v>
      </c>
      <c r="CA1234">
        <v>62.000000866657381</v>
      </c>
      <c r="CB1234">
        <v>60.799999533027929</v>
      </c>
      <c r="CC1234">
        <v>0</v>
      </c>
      <c r="CD1234">
        <v>0</v>
      </c>
      <c r="CE1234">
        <v>0</v>
      </c>
      <c r="CF1234">
        <v>0</v>
      </c>
      <c r="CG1234">
        <v>0</v>
      </c>
      <c r="CH1234">
        <v>0</v>
      </c>
      <c r="CI1234">
        <v>0</v>
      </c>
      <c r="CJ1234">
        <v>0</v>
      </c>
      <c r="CK1234">
        <v>0</v>
      </c>
      <c r="CL1234">
        <v>0</v>
      </c>
      <c r="CM1234">
        <v>0</v>
      </c>
      <c r="CN1234">
        <v>3.0171682431342169E-2</v>
      </c>
      <c r="CO1234">
        <v>3.0881936594668837E-2</v>
      </c>
      <c r="CP1234">
        <v>3.126608737452239E-2</v>
      </c>
      <c r="CQ1234">
        <v>3.1097314111332056E-2</v>
      </c>
      <c r="CR1234">
        <v>3.034737383814359E-2</v>
      </c>
      <c r="CS1234">
        <v>2.9450059974008846E-2</v>
      </c>
      <c r="CT1234">
        <v>2.8941837635806957E-2</v>
      </c>
      <c r="CU1234">
        <v>0</v>
      </c>
      <c r="CV1234">
        <v>0</v>
      </c>
      <c r="CW1234">
        <v>0</v>
      </c>
      <c r="CX1234">
        <v>0</v>
      </c>
      <c r="CY1234">
        <v>0</v>
      </c>
      <c r="CZ1234">
        <v>0</v>
      </c>
    </row>
    <row r="1235" spans="1:104" x14ac:dyDescent="0.25">
      <c r="A1235" t="s">
        <v>1317</v>
      </c>
      <c r="B1235" t="s">
        <v>24</v>
      </c>
      <c r="C1235" t="s">
        <v>25</v>
      </c>
      <c r="D1235" t="s">
        <v>185</v>
      </c>
      <c r="E1235" t="s">
        <v>182</v>
      </c>
      <c r="F1235">
        <v>2022</v>
      </c>
      <c r="G1235" t="s">
        <v>180</v>
      </c>
      <c r="H1235">
        <v>12</v>
      </c>
      <c r="I1235">
        <v>14.141921077790746</v>
      </c>
      <c r="J1235">
        <v>13.789750548189412</v>
      </c>
      <c r="K1235">
        <v>13.664759966050005</v>
      </c>
      <c r="L1235">
        <v>13.794615063015513</v>
      </c>
      <c r="M1235">
        <v>14.418654951106086</v>
      </c>
      <c r="N1235">
        <v>16.009766328178511</v>
      </c>
      <c r="O1235">
        <v>17.958010905547187</v>
      </c>
      <c r="P1235">
        <v>19.897855289292593</v>
      </c>
      <c r="Q1235">
        <v>21.601446803535193</v>
      </c>
      <c r="R1235">
        <v>22.272746110405333</v>
      </c>
      <c r="S1235">
        <v>22.540607251849949</v>
      </c>
      <c r="T1235">
        <v>22.492121808495622</v>
      </c>
      <c r="U1235">
        <v>22.163506898492294</v>
      </c>
      <c r="V1235">
        <v>21.921768671694664</v>
      </c>
      <c r="W1235">
        <v>21.533127188233035</v>
      </c>
      <c r="X1235">
        <v>20.935624884477551</v>
      </c>
      <c r="Y1235">
        <v>20.717465313260881</v>
      </c>
      <c r="Z1235">
        <v>21.706902974770426</v>
      </c>
      <c r="AA1235">
        <v>21.161211609983944</v>
      </c>
      <c r="AB1235">
        <v>20.109678946099624</v>
      </c>
      <c r="AC1235">
        <v>19.11449220854702</v>
      </c>
      <c r="AD1235">
        <v>17.926350747656496</v>
      </c>
      <c r="AE1235">
        <v>16.397279950265823</v>
      </c>
      <c r="AF1235">
        <v>15.210416766480462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0.20703815312966725</v>
      </c>
      <c r="AS1235">
        <v>0.20401327097524116</v>
      </c>
      <c r="AT1235">
        <v>0.20178808996627035</v>
      </c>
      <c r="AU1235">
        <v>0.19821068766195649</v>
      </c>
      <c r="AV1235">
        <v>0.19271071739657894</v>
      </c>
      <c r="AW1235">
        <v>0.19070258541292875</v>
      </c>
      <c r="AX1235">
        <v>0.19981026763034934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47.250001065608501</v>
      </c>
      <c r="BF1235">
        <v>46.750000377960212</v>
      </c>
      <c r="BG1235">
        <v>45.250000866422766</v>
      </c>
      <c r="BH1235">
        <v>44.999999657466226</v>
      </c>
      <c r="BI1235">
        <v>45.250000866422766</v>
      </c>
      <c r="BJ1235">
        <v>45.250000866422766</v>
      </c>
      <c r="BK1235">
        <v>44.250000370921846</v>
      </c>
      <c r="BL1235">
        <v>45.250000866422766</v>
      </c>
      <c r="BM1235">
        <v>47.749999260502427</v>
      </c>
      <c r="BN1235">
        <v>50.750000424413422</v>
      </c>
      <c r="BO1235">
        <v>52.999999017209603</v>
      </c>
      <c r="BP1235">
        <v>53.25000069539049</v>
      </c>
      <c r="BQ1235">
        <v>54.000000216547036</v>
      </c>
      <c r="BR1235">
        <v>54.99999965629317</v>
      </c>
      <c r="BS1235">
        <v>55.999999711896251</v>
      </c>
      <c r="BT1235">
        <v>54.99999965629317</v>
      </c>
      <c r="BU1235">
        <v>54.24999907938183</v>
      </c>
      <c r="BV1235">
        <v>50.750000424413422</v>
      </c>
      <c r="BW1235">
        <v>49.250000531631187</v>
      </c>
      <c r="BX1235">
        <v>48.499999016271147</v>
      </c>
      <c r="BY1235">
        <v>46.499999051697593</v>
      </c>
      <c r="BZ1235">
        <v>47.749999260502427</v>
      </c>
      <c r="CA1235">
        <v>46.000000622191493</v>
      </c>
      <c r="CB1235">
        <v>45.250000866422766</v>
      </c>
      <c r="CC1235">
        <v>0</v>
      </c>
      <c r="CD1235">
        <v>0</v>
      </c>
      <c r="CE1235">
        <v>0</v>
      </c>
      <c r="CF1235">
        <v>0</v>
      </c>
      <c r="CG1235">
        <v>0</v>
      </c>
      <c r="CH1235">
        <v>0</v>
      </c>
      <c r="CI1235">
        <v>0</v>
      </c>
      <c r="CJ1235">
        <v>0</v>
      </c>
      <c r="CK1235">
        <v>0</v>
      </c>
      <c r="CL1235">
        <v>0</v>
      </c>
      <c r="CM1235">
        <v>0</v>
      </c>
      <c r="CN1235">
        <v>2.0850095794692682E-2</v>
      </c>
      <c r="CO1235">
        <v>2.0641875107942579E-2</v>
      </c>
      <c r="CP1235">
        <v>2.0458723577927985E-2</v>
      </c>
      <c r="CQ1235">
        <v>2.0231993290122163E-2</v>
      </c>
      <c r="CR1235">
        <v>1.9875084561024631E-2</v>
      </c>
      <c r="CS1235">
        <v>1.9849746295591754E-2</v>
      </c>
      <c r="CT1235">
        <v>2.070261962850967E-2</v>
      </c>
      <c r="CU1235">
        <v>0</v>
      </c>
      <c r="CV1235">
        <v>0</v>
      </c>
      <c r="CW1235">
        <v>0</v>
      </c>
      <c r="CX1235">
        <v>0</v>
      </c>
      <c r="CY1235">
        <v>0</v>
      </c>
      <c r="CZ1235">
        <v>0</v>
      </c>
    </row>
    <row r="1236" spans="1:104" x14ac:dyDescent="0.25">
      <c r="A1236" t="s">
        <v>1318</v>
      </c>
      <c r="B1236" t="s">
        <v>24</v>
      </c>
      <c r="C1236" t="s">
        <v>25</v>
      </c>
      <c r="D1236" t="s">
        <v>185</v>
      </c>
      <c r="E1236" t="s">
        <v>182</v>
      </c>
      <c r="F1236">
        <v>2022</v>
      </c>
      <c r="G1236" t="s">
        <v>181</v>
      </c>
      <c r="H1236">
        <v>8</v>
      </c>
      <c r="I1236">
        <v>18.09083060594881</v>
      </c>
      <c r="J1236">
        <v>17.294854554713428</v>
      </c>
      <c r="K1236">
        <v>16.844670147983518</v>
      </c>
      <c r="L1236">
        <v>16.755535615856353</v>
      </c>
      <c r="M1236">
        <v>17.367731012968743</v>
      </c>
      <c r="N1236">
        <v>19.100008631194239</v>
      </c>
      <c r="O1236">
        <v>21.785090576117195</v>
      </c>
      <c r="P1236">
        <v>24.852409817949145</v>
      </c>
      <c r="Q1236">
        <v>28.413670514090654</v>
      </c>
      <c r="R1236">
        <v>31.331537687250062</v>
      </c>
      <c r="S1236">
        <v>33.704752702921596</v>
      </c>
      <c r="T1236">
        <v>35.165150529747677</v>
      </c>
      <c r="U1236">
        <v>35.755537669416725</v>
      </c>
      <c r="V1236">
        <v>36.128218405948843</v>
      </c>
      <c r="W1236">
        <v>35.997385768028678</v>
      </c>
      <c r="X1236">
        <v>35.302278120258009</v>
      </c>
      <c r="Y1236">
        <v>33.946838947554667</v>
      </c>
      <c r="Z1236">
        <v>31.9043904701456</v>
      </c>
      <c r="AA1236">
        <v>28.920094685142985</v>
      </c>
      <c r="AB1236">
        <v>27.666868588255124</v>
      </c>
      <c r="AC1236">
        <v>26.731337377674045</v>
      </c>
      <c r="AD1236">
        <v>24.626816149388691</v>
      </c>
      <c r="AE1236">
        <v>21.981110045631908</v>
      </c>
      <c r="AF1236">
        <v>19.87728610672626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0.32369232671639253</v>
      </c>
      <c r="AS1236">
        <v>0.32912679436218767</v>
      </c>
      <c r="AT1236">
        <v>0.3325573020657438</v>
      </c>
      <c r="AU1236">
        <v>0.33135299618614561</v>
      </c>
      <c r="AV1236">
        <v>0.32495458821845175</v>
      </c>
      <c r="AW1236">
        <v>0.31247787940318444</v>
      </c>
      <c r="AX1236">
        <v>0.29367732484393988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69.937500979916393</v>
      </c>
      <c r="BF1236">
        <v>69.050001656033501</v>
      </c>
      <c r="BG1236">
        <v>68.525002483909489</v>
      </c>
      <c r="BH1236">
        <v>68.09999930254493</v>
      </c>
      <c r="BI1236">
        <v>67.912497662664464</v>
      </c>
      <c r="BJ1236">
        <v>67.362501560370376</v>
      </c>
      <c r="BK1236">
        <v>68.09999930254493</v>
      </c>
      <c r="BL1236">
        <v>72.224999249639879</v>
      </c>
      <c r="BM1236">
        <v>78.287497392743163</v>
      </c>
      <c r="BN1236">
        <v>83.187501709325645</v>
      </c>
      <c r="BO1236">
        <v>89.462502000315141</v>
      </c>
      <c r="BP1236">
        <v>92.675002232827524</v>
      </c>
      <c r="BQ1236">
        <v>93.999999009467402</v>
      </c>
      <c r="BR1236">
        <v>93.66249696093945</v>
      </c>
      <c r="BS1236">
        <v>92.887496110634558</v>
      </c>
      <c r="BT1236">
        <v>92.399999577416551</v>
      </c>
      <c r="BU1236">
        <v>90.612504194830493</v>
      </c>
      <c r="BV1236">
        <v>88.762495811621335</v>
      </c>
      <c r="BW1236">
        <v>86.150001905942389</v>
      </c>
      <c r="BX1236">
        <v>81.912498675719846</v>
      </c>
      <c r="BY1236">
        <v>77.987501912875175</v>
      </c>
      <c r="BZ1236">
        <v>75.224997803490425</v>
      </c>
      <c r="CA1236">
        <v>73.92500194542761</v>
      </c>
      <c r="CB1236">
        <v>72.55000339028669</v>
      </c>
      <c r="CC1236">
        <v>0</v>
      </c>
      <c r="CD1236">
        <v>0</v>
      </c>
      <c r="CE1236">
        <v>0</v>
      </c>
      <c r="CF1236">
        <v>0</v>
      </c>
      <c r="CG1236">
        <v>0</v>
      </c>
      <c r="CH1236">
        <v>0</v>
      </c>
      <c r="CI1236">
        <v>0</v>
      </c>
      <c r="CJ1236">
        <v>0</v>
      </c>
      <c r="CK1236">
        <v>0</v>
      </c>
      <c r="CL1236">
        <v>0</v>
      </c>
      <c r="CM1236">
        <v>0</v>
      </c>
      <c r="CN1236">
        <v>3.4391144068745549E-2</v>
      </c>
      <c r="CO1236">
        <v>3.4993059269611167E-2</v>
      </c>
      <c r="CP1236">
        <v>3.5263736899936664E-2</v>
      </c>
      <c r="CQ1236">
        <v>3.5213671289424077E-2</v>
      </c>
      <c r="CR1236">
        <v>3.4904863854941688E-2</v>
      </c>
      <c r="CS1236">
        <v>3.4218944836228934E-2</v>
      </c>
      <c r="CT1236">
        <v>3.2560555727972472E-2</v>
      </c>
      <c r="CU1236">
        <v>0</v>
      </c>
      <c r="CV1236">
        <v>0</v>
      </c>
      <c r="CW1236">
        <v>0</v>
      </c>
      <c r="CX1236">
        <v>0</v>
      </c>
      <c r="CY1236">
        <v>0</v>
      </c>
      <c r="CZ1236">
        <v>0</v>
      </c>
    </row>
    <row r="1237" spans="1:104" x14ac:dyDescent="0.25">
      <c r="A1237" t="s">
        <v>1319</v>
      </c>
      <c r="B1237" t="s">
        <v>24</v>
      </c>
      <c r="C1237" t="s">
        <v>25</v>
      </c>
      <c r="D1237" t="s">
        <v>185</v>
      </c>
      <c r="E1237" t="s">
        <v>182</v>
      </c>
      <c r="F1237">
        <v>2023</v>
      </c>
      <c r="G1237" t="s">
        <v>169</v>
      </c>
      <c r="H1237">
        <v>1</v>
      </c>
      <c r="I1237">
        <v>13.921125338188407</v>
      </c>
      <c r="J1237">
        <v>13.58248227534108</v>
      </c>
      <c r="K1237">
        <v>13.50384284027132</v>
      </c>
      <c r="L1237">
        <v>13.661359086610771</v>
      </c>
      <c r="M1237">
        <v>14.344703675822949</v>
      </c>
      <c r="N1237">
        <v>15.996047857787337</v>
      </c>
      <c r="O1237">
        <v>18.653521184468715</v>
      </c>
      <c r="P1237">
        <v>20.54779336289279</v>
      </c>
      <c r="Q1237">
        <v>21.949501890996185</v>
      </c>
      <c r="R1237">
        <v>22.123950002711506</v>
      </c>
      <c r="S1237">
        <v>21.943811182063346</v>
      </c>
      <c r="T1237">
        <v>21.639100415375978</v>
      </c>
      <c r="U1237">
        <v>21.106531136831212</v>
      </c>
      <c r="V1237">
        <v>20.700550633226847</v>
      </c>
      <c r="W1237">
        <v>20.265235594245382</v>
      </c>
      <c r="X1237">
        <v>19.842078993990725</v>
      </c>
      <c r="Y1237">
        <v>19.836224994983922</v>
      </c>
      <c r="Z1237">
        <v>21.113341437059184</v>
      </c>
      <c r="AA1237">
        <v>20.835181876876323</v>
      </c>
      <c r="AB1237">
        <v>19.863037471472087</v>
      </c>
      <c r="AC1237">
        <v>18.90482211554956</v>
      </c>
      <c r="AD1237">
        <v>17.748644994566554</v>
      </c>
      <c r="AE1237">
        <v>16.199192506395718</v>
      </c>
      <c r="AF1237">
        <v>15.051440667875472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0.1991861533069639</v>
      </c>
      <c r="AS1237">
        <v>0.19428389364337884</v>
      </c>
      <c r="AT1237">
        <v>0.19054688747143336</v>
      </c>
      <c r="AU1237">
        <v>0.18653985093387099</v>
      </c>
      <c r="AV1237">
        <v>0.18264472612224897</v>
      </c>
      <c r="AW1237">
        <v>0.18259083359775258</v>
      </c>
      <c r="AX1237">
        <v>0.19434658641558125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42.000000839676979</v>
      </c>
      <c r="BF1237">
        <v>41.000000080237371</v>
      </c>
      <c r="BG1237">
        <v>39.99999940877732</v>
      </c>
      <c r="BH1237">
        <v>39.500000627352954</v>
      </c>
      <c r="BI1237">
        <v>39.00000026229641</v>
      </c>
      <c r="BJ1237">
        <v>38.250000418548119</v>
      </c>
      <c r="BK1237">
        <v>38.250000418548119</v>
      </c>
      <c r="BL1237">
        <v>38.250000418548119</v>
      </c>
      <c r="BM1237">
        <v>45.749999882459299</v>
      </c>
      <c r="BN1237">
        <v>51.250000261592575</v>
      </c>
      <c r="BO1237">
        <v>55.250000161413176</v>
      </c>
      <c r="BP1237">
        <v>57.000001028539778</v>
      </c>
      <c r="BQ1237">
        <v>58.000000350979818</v>
      </c>
      <c r="BR1237">
        <v>58.249999008528945</v>
      </c>
      <c r="BS1237">
        <v>58.000000350979818</v>
      </c>
      <c r="BT1237">
        <v>56.249999278567557</v>
      </c>
      <c r="BU1237">
        <v>54.749999620397496</v>
      </c>
      <c r="BV1237">
        <v>52.249999466726521</v>
      </c>
      <c r="BW1237">
        <v>50.500000505823849</v>
      </c>
      <c r="BX1237">
        <v>47.500000163055461</v>
      </c>
      <c r="BY1237">
        <v>46.000000622191493</v>
      </c>
      <c r="BZ1237">
        <v>45.250000866422766</v>
      </c>
      <c r="CA1237">
        <v>46.750000377960212</v>
      </c>
      <c r="CB1237">
        <v>46.249999719638453</v>
      </c>
      <c r="CC1237">
        <v>0</v>
      </c>
      <c r="CD1237">
        <v>0</v>
      </c>
      <c r="CE1237">
        <v>0</v>
      </c>
      <c r="CF1237">
        <v>0</v>
      </c>
      <c r="CG1237">
        <v>0</v>
      </c>
      <c r="CH1237">
        <v>0</v>
      </c>
      <c r="CI1237">
        <v>0</v>
      </c>
      <c r="CJ1237">
        <v>0</v>
      </c>
      <c r="CK1237">
        <v>0</v>
      </c>
      <c r="CL1237">
        <v>0</v>
      </c>
      <c r="CM1237">
        <v>0</v>
      </c>
      <c r="CN1237">
        <v>1.9495233204997055E-2</v>
      </c>
      <c r="CO1237">
        <v>1.908243828366072E-2</v>
      </c>
      <c r="CP1237">
        <v>1.8729214587075004E-2</v>
      </c>
      <c r="CQ1237">
        <v>1.8451498160015973E-2</v>
      </c>
      <c r="CR1237">
        <v>1.8305229390671987E-2</v>
      </c>
      <c r="CS1237">
        <v>1.8560009563654219E-2</v>
      </c>
      <c r="CT1237">
        <v>1.973596605404028E-2</v>
      </c>
      <c r="CU1237">
        <v>0</v>
      </c>
      <c r="CV1237">
        <v>0</v>
      </c>
      <c r="CW1237">
        <v>0</v>
      </c>
      <c r="CX1237">
        <v>0</v>
      </c>
      <c r="CY1237">
        <v>0</v>
      </c>
      <c r="CZ1237">
        <v>0</v>
      </c>
    </row>
    <row r="1238" spans="1:104" x14ac:dyDescent="0.25">
      <c r="A1238" t="s">
        <v>1320</v>
      </c>
      <c r="B1238" t="s">
        <v>24</v>
      </c>
      <c r="C1238" t="s">
        <v>25</v>
      </c>
      <c r="D1238" t="s">
        <v>185</v>
      </c>
      <c r="E1238" t="s">
        <v>182</v>
      </c>
      <c r="F1238">
        <v>2023</v>
      </c>
      <c r="G1238" t="s">
        <v>170</v>
      </c>
      <c r="H1238">
        <v>2</v>
      </c>
      <c r="I1238">
        <v>14.570088473562766</v>
      </c>
      <c r="J1238">
        <v>14.155573761461657</v>
      </c>
      <c r="K1238">
        <v>14.011412886514046</v>
      </c>
      <c r="L1238">
        <v>14.103970124344368</v>
      </c>
      <c r="M1238">
        <v>14.716793688224332</v>
      </c>
      <c r="N1238">
        <v>16.327658332702281</v>
      </c>
      <c r="O1238">
        <v>18.73712326090687</v>
      </c>
      <c r="P1238">
        <v>20.489634053073967</v>
      </c>
      <c r="Q1238">
        <v>22.162655938137807</v>
      </c>
      <c r="R1238">
        <v>22.98644840801736</v>
      </c>
      <c r="S1238">
        <v>23.468419010697477</v>
      </c>
      <c r="T1238">
        <v>23.68792933218657</v>
      </c>
      <c r="U1238">
        <v>23.653543926599919</v>
      </c>
      <c r="V1238">
        <v>23.689243688245305</v>
      </c>
      <c r="W1238">
        <v>23.484052847555681</v>
      </c>
      <c r="X1238">
        <v>22.88032196446073</v>
      </c>
      <c r="Y1238">
        <v>22.245430500775736</v>
      </c>
      <c r="Z1238">
        <v>22.4484543314455</v>
      </c>
      <c r="AA1238">
        <v>22.378256872961092</v>
      </c>
      <c r="AB1238">
        <v>21.248454669427797</v>
      </c>
      <c r="AC1238">
        <v>20.167518640819466</v>
      </c>
      <c r="AD1238">
        <v>18.789485692451926</v>
      </c>
      <c r="AE1238">
        <v>17.027135566252113</v>
      </c>
      <c r="AF1238">
        <v>15.694237418131696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0.21804545129527544</v>
      </c>
      <c r="AS1238">
        <v>0.21772894503672924</v>
      </c>
      <c r="AT1238">
        <v>0.21805756589818365</v>
      </c>
      <c r="AU1238">
        <v>0.21616879549349149</v>
      </c>
      <c r="AV1238">
        <v>0.2106114969182856</v>
      </c>
      <c r="AW1238">
        <v>0.20476738083480678</v>
      </c>
      <c r="AX1238">
        <v>0.20663619706159059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52.249999466726521</v>
      </c>
      <c r="BF1238">
        <v>51.749998808404769</v>
      </c>
      <c r="BG1238">
        <v>51.749998808404769</v>
      </c>
      <c r="BH1238">
        <v>50.750000424413422</v>
      </c>
      <c r="BI1238">
        <v>51.499999593651715</v>
      </c>
      <c r="BJ1238">
        <v>50.750000424413422</v>
      </c>
      <c r="BK1238">
        <v>51.499999593651715</v>
      </c>
      <c r="BL1238">
        <v>52.000000486585648</v>
      </c>
      <c r="BM1238">
        <v>52.249999466726521</v>
      </c>
      <c r="BN1238">
        <v>53.75000100179399</v>
      </c>
      <c r="BO1238">
        <v>54.500000757562717</v>
      </c>
      <c r="BP1238">
        <v>54.99999965629317</v>
      </c>
      <c r="BQ1238">
        <v>55.750000849061458</v>
      </c>
      <c r="BR1238">
        <v>54.000000216547036</v>
      </c>
      <c r="BS1238">
        <v>53.25000069539049</v>
      </c>
      <c r="BT1238">
        <v>52.000000486585648</v>
      </c>
      <c r="BU1238">
        <v>49.749999342382068</v>
      </c>
      <c r="BV1238">
        <v>48.000000234846787</v>
      </c>
      <c r="BW1238">
        <v>47.250001065608501</v>
      </c>
      <c r="BX1238">
        <v>48.000000234846787</v>
      </c>
      <c r="BY1238">
        <v>47.749999260502427</v>
      </c>
      <c r="BZ1238">
        <v>46.750000377960212</v>
      </c>
      <c r="CA1238">
        <v>47.749999260502427</v>
      </c>
      <c r="CB1238">
        <v>46.750000377960212</v>
      </c>
      <c r="CC1238">
        <v>0</v>
      </c>
      <c r="CD1238">
        <v>0</v>
      </c>
      <c r="CE1238">
        <v>0</v>
      </c>
      <c r="CF1238">
        <v>0</v>
      </c>
      <c r="CG1238">
        <v>0</v>
      </c>
      <c r="CH1238">
        <v>0</v>
      </c>
      <c r="CI1238">
        <v>0</v>
      </c>
      <c r="CJ1238">
        <v>0</v>
      </c>
      <c r="CK1238">
        <v>0</v>
      </c>
      <c r="CL1238">
        <v>0</v>
      </c>
      <c r="CM1238">
        <v>0</v>
      </c>
      <c r="CN1238">
        <v>2.2402681539704837E-2</v>
      </c>
      <c r="CO1238">
        <v>2.2477432725257988E-2</v>
      </c>
      <c r="CP1238">
        <v>2.2524605131827802E-2</v>
      </c>
      <c r="CQ1238">
        <v>2.2440400649841909E-2</v>
      </c>
      <c r="CR1238">
        <v>2.2156795192377961E-2</v>
      </c>
      <c r="CS1238">
        <v>2.1846840377087371E-2</v>
      </c>
      <c r="CT1238">
        <v>2.1973449782417574E-2</v>
      </c>
      <c r="CU1238">
        <v>0</v>
      </c>
      <c r="CV1238">
        <v>0</v>
      </c>
      <c r="CW1238">
        <v>0</v>
      </c>
      <c r="CX1238">
        <v>0</v>
      </c>
      <c r="CY1238">
        <v>0</v>
      </c>
      <c r="CZ1238">
        <v>0</v>
      </c>
    </row>
    <row r="1239" spans="1:104" x14ac:dyDescent="0.25">
      <c r="A1239" t="s">
        <v>1321</v>
      </c>
      <c r="B1239" t="s">
        <v>24</v>
      </c>
      <c r="C1239" t="s">
        <v>25</v>
      </c>
      <c r="D1239" t="s">
        <v>185</v>
      </c>
      <c r="E1239" t="s">
        <v>182</v>
      </c>
      <c r="F1239">
        <v>2023</v>
      </c>
      <c r="G1239" t="s">
        <v>171</v>
      </c>
      <c r="H1239">
        <v>3</v>
      </c>
      <c r="I1239">
        <v>15.951770022500069</v>
      </c>
      <c r="J1239">
        <v>15.338937345403421</v>
      </c>
      <c r="K1239">
        <v>15.010194498448284</v>
      </c>
      <c r="L1239">
        <v>14.9601986072465</v>
      </c>
      <c r="M1239">
        <v>15.463510831085035</v>
      </c>
      <c r="N1239">
        <v>16.94410251231848</v>
      </c>
      <c r="O1239">
        <v>19.538590468756787</v>
      </c>
      <c r="P1239">
        <v>21.267402689194856</v>
      </c>
      <c r="Q1239">
        <v>23.395040621688125</v>
      </c>
      <c r="R1239">
        <v>25.143268729892089</v>
      </c>
      <c r="S1239">
        <v>26.624049713824434</v>
      </c>
      <c r="T1239">
        <v>27.631124462913725</v>
      </c>
      <c r="U1239">
        <v>28.208024481791277</v>
      </c>
      <c r="V1239">
        <v>28.837302394622565</v>
      </c>
      <c r="W1239">
        <v>28.904129942474871</v>
      </c>
      <c r="X1239">
        <v>28.296230550898187</v>
      </c>
      <c r="Y1239">
        <v>27.156524487652362</v>
      </c>
      <c r="Z1239">
        <v>25.802053310120797</v>
      </c>
      <c r="AA1239">
        <v>24.492542850602327</v>
      </c>
      <c r="AB1239">
        <v>24.152668161814553</v>
      </c>
      <c r="AC1239">
        <v>22.885898915815094</v>
      </c>
      <c r="AD1239">
        <v>21.163815761139325</v>
      </c>
      <c r="AE1239">
        <v>18.984753083312388</v>
      </c>
      <c r="AF1239">
        <v>17.266769109220562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0.25434225636407976</v>
      </c>
      <c r="AS1239">
        <v>0.25965256078573856</v>
      </c>
      <c r="AT1239">
        <v>0.26544501877366539</v>
      </c>
      <c r="AU1239">
        <v>0.2660601619307093</v>
      </c>
      <c r="AV1239">
        <v>0.26046449956802598</v>
      </c>
      <c r="AW1239">
        <v>0.24997358658049285</v>
      </c>
      <c r="AX1239">
        <v>0.23750579474623562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55.999999711896251</v>
      </c>
      <c r="BF1239">
        <v>54.24999907938183</v>
      </c>
      <c r="BG1239">
        <v>52.750000037068723</v>
      </c>
      <c r="BH1239">
        <v>53.25000069539049</v>
      </c>
      <c r="BI1239">
        <v>53.75000100179399</v>
      </c>
      <c r="BJ1239">
        <v>54.000000216547036</v>
      </c>
      <c r="BK1239">
        <v>54.000000216547036</v>
      </c>
      <c r="BL1239">
        <v>56.249999278567557</v>
      </c>
      <c r="BM1239">
        <v>63.249999873074806</v>
      </c>
      <c r="BN1239">
        <v>69.000000757328095</v>
      </c>
      <c r="BO1239">
        <v>73.250001074289159</v>
      </c>
      <c r="BP1239">
        <v>75.999998419183157</v>
      </c>
      <c r="BQ1239">
        <v>79.249999179091986</v>
      </c>
      <c r="BR1239">
        <v>79.000001254705907</v>
      </c>
      <c r="BS1239">
        <v>76.249999862751878</v>
      </c>
      <c r="BT1239">
        <v>72.749998187151718</v>
      </c>
      <c r="BU1239">
        <v>72.500000380071725</v>
      </c>
      <c r="BV1239">
        <v>71.000002334860369</v>
      </c>
      <c r="BW1239">
        <v>67.249999684915849</v>
      </c>
      <c r="BX1239">
        <v>62.750000505120013</v>
      </c>
      <c r="BY1239">
        <v>61.49999880066256</v>
      </c>
      <c r="BZ1239">
        <v>59.500001152884231</v>
      </c>
      <c r="CA1239">
        <v>59.500001152884231</v>
      </c>
      <c r="CB1239">
        <v>57.499999809964137</v>
      </c>
      <c r="CC1239">
        <v>0</v>
      </c>
      <c r="CD1239">
        <v>0</v>
      </c>
      <c r="CE1239">
        <v>0</v>
      </c>
      <c r="CF1239">
        <v>0</v>
      </c>
      <c r="CG1239">
        <v>0</v>
      </c>
      <c r="CH1239">
        <v>0</v>
      </c>
      <c r="CI1239">
        <v>0</v>
      </c>
      <c r="CJ1239">
        <v>0</v>
      </c>
      <c r="CK1239">
        <v>0</v>
      </c>
      <c r="CL1239">
        <v>0</v>
      </c>
      <c r="CM1239">
        <v>0</v>
      </c>
      <c r="CN1239">
        <v>2.7026377956670816E-2</v>
      </c>
      <c r="CO1239">
        <v>2.7717497129781398E-2</v>
      </c>
      <c r="CP1239">
        <v>2.8271564985264036E-2</v>
      </c>
      <c r="CQ1239">
        <v>2.8445801322073926E-2</v>
      </c>
      <c r="CR1239">
        <v>2.8214974450994579E-2</v>
      </c>
      <c r="CS1239">
        <v>2.7549852571004365E-2</v>
      </c>
      <c r="CT1239">
        <v>2.6362255619482338E-2</v>
      </c>
      <c r="CU1239">
        <v>0</v>
      </c>
      <c r="CV1239">
        <v>0</v>
      </c>
      <c r="CW1239">
        <v>0</v>
      </c>
      <c r="CX1239">
        <v>0</v>
      </c>
      <c r="CY1239">
        <v>0</v>
      </c>
      <c r="CZ1239">
        <v>0</v>
      </c>
    </row>
    <row r="1240" spans="1:104" x14ac:dyDescent="0.25">
      <c r="A1240" t="s">
        <v>1322</v>
      </c>
      <c r="B1240" t="s">
        <v>24</v>
      </c>
      <c r="C1240" t="s">
        <v>25</v>
      </c>
      <c r="D1240" t="s">
        <v>185</v>
      </c>
      <c r="E1240" t="s">
        <v>182</v>
      </c>
      <c r="F1240">
        <v>2023</v>
      </c>
      <c r="G1240" t="s">
        <v>172</v>
      </c>
      <c r="H1240">
        <v>4</v>
      </c>
      <c r="I1240">
        <v>16.516981024955317</v>
      </c>
      <c r="J1240">
        <v>15.802574516904414</v>
      </c>
      <c r="K1240">
        <v>15.401981126746499</v>
      </c>
      <c r="L1240">
        <v>15.314711908045107</v>
      </c>
      <c r="M1240">
        <v>15.814959620319028</v>
      </c>
      <c r="N1240">
        <v>17.337092686412419</v>
      </c>
      <c r="O1240">
        <v>19.617039816643189</v>
      </c>
      <c r="P1240">
        <v>21.931357967801613</v>
      </c>
      <c r="Q1240">
        <v>25.291877580411921</v>
      </c>
      <c r="R1240">
        <v>28.181717543219342</v>
      </c>
      <c r="S1240">
        <v>30.552552946250454</v>
      </c>
      <c r="T1240">
        <v>32.134767705000058</v>
      </c>
      <c r="U1240">
        <v>32.847418096929509</v>
      </c>
      <c r="V1240">
        <v>33.366513473612528</v>
      </c>
      <c r="W1240">
        <v>33.278721275045996</v>
      </c>
      <c r="X1240">
        <v>32.478866651987701</v>
      </c>
      <c r="Y1240">
        <v>30.989634314314625</v>
      </c>
      <c r="Z1240">
        <v>28.962039251026081</v>
      </c>
      <c r="AA1240">
        <v>26.370644663449948</v>
      </c>
      <c r="AB1240">
        <v>25.988158435691396</v>
      </c>
      <c r="AC1240">
        <v>24.820755987255556</v>
      </c>
      <c r="AD1240">
        <v>22.754799413877222</v>
      </c>
      <c r="AE1240">
        <v>20.210718411166614</v>
      </c>
      <c r="AF1240">
        <v>18.206477860852115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0.29579791269797984</v>
      </c>
      <c r="AS1240">
        <v>0.30235781735409217</v>
      </c>
      <c r="AT1240">
        <v>0.30713603178696891</v>
      </c>
      <c r="AU1240">
        <v>0.30632792068857373</v>
      </c>
      <c r="AV1240">
        <v>0.29896532129063724</v>
      </c>
      <c r="AW1240">
        <v>0.2852570632879326</v>
      </c>
      <c r="AX1240">
        <v>0.26659320216753518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62.5</v>
      </c>
      <c r="BF1240">
        <v>61.750000126925187</v>
      </c>
      <c r="BG1240">
        <v>59.999999875655547</v>
      </c>
      <c r="BH1240">
        <v>61.250002283949527</v>
      </c>
      <c r="BI1240">
        <v>60.250000498081647</v>
      </c>
      <c r="BJ1240">
        <v>60.499998657079914</v>
      </c>
      <c r="BK1240">
        <v>59.74999819747466</v>
      </c>
      <c r="BL1240">
        <v>67.249999684915849</v>
      </c>
      <c r="BM1240">
        <v>78.250001264325007</v>
      </c>
      <c r="BN1240">
        <v>84.500000578084411</v>
      </c>
      <c r="BO1240">
        <v>88.750001246963706</v>
      </c>
      <c r="BP1240">
        <v>92.000001244382986</v>
      </c>
      <c r="BQ1240">
        <v>93.249999546963892</v>
      </c>
      <c r="BR1240">
        <v>92.249998230320358</v>
      </c>
      <c r="BS1240">
        <v>91.250000902083812</v>
      </c>
      <c r="BT1240">
        <v>90.250000993113332</v>
      </c>
      <c r="BU1240">
        <v>88.249998594438452</v>
      </c>
      <c r="BV1240">
        <v>86.749999962696663</v>
      </c>
      <c r="BW1240">
        <v>84.000001679353957</v>
      </c>
      <c r="BX1240">
        <v>78.499998250262394</v>
      </c>
      <c r="BY1240">
        <v>73.250001074289159</v>
      </c>
      <c r="BZ1240">
        <v>69.749999105423768</v>
      </c>
      <c r="CA1240">
        <v>64.25000107241226</v>
      </c>
      <c r="CB1240">
        <v>62.750000505120013</v>
      </c>
      <c r="CC1240">
        <v>0</v>
      </c>
      <c r="CD1240">
        <v>0</v>
      </c>
      <c r="CE1240">
        <v>0</v>
      </c>
      <c r="CF1240">
        <v>0</v>
      </c>
      <c r="CG1240">
        <v>0</v>
      </c>
      <c r="CH1240">
        <v>0</v>
      </c>
      <c r="CI1240">
        <v>0</v>
      </c>
      <c r="CJ1240">
        <v>0</v>
      </c>
      <c r="CK1240">
        <v>0</v>
      </c>
      <c r="CL1240">
        <v>0</v>
      </c>
      <c r="CM1240">
        <v>0</v>
      </c>
      <c r="CN1240">
        <v>3.1423051740918508E-2</v>
      </c>
      <c r="CO1240">
        <v>3.2173717184474177E-2</v>
      </c>
      <c r="CP1240">
        <v>3.2583567451557827E-2</v>
      </c>
      <c r="CQ1240">
        <v>3.2570622286550187E-2</v>
      </c>
      <c r="CR1240">
        <v>3.2226843453097939E-2</v>
      </c>
      <c r="CS1240">
        <v>3.1375705726001034E-2</v>
      </c>
      <c r="CT1240">
        <v>2.9687008371282346E-2</v>
      </c>
      <c r="CU1240">
        <v>0</v>
      </c>
      <c r="CV1240">
        <v>0</v>
      </c>
      <c r="CW1240">
        <v>0</v>
      </c>
      <c r="CX1240">
        <v>0</v>
      </c>
      <c r="CY1240">
        <v>0</v>
      </c>
      <c r="CZ1240">
        <v>0</v>
      </c>
    </row>
    <row r="1241" spans="1:104" x14ac:dyDescent="0.25">
      <c r="A1241" t="s">
        <v>1323</v>
      </c>
      <c r="B1241" t="s">
        <v>24</v>
      </c>
      <c r="C1241" t="s">
        <v>25</v>
      </c>
      <c r="D1241" t="s">
        <v>185</v>
      </c>
      <c r="E1241" t="s">
        <v>182</v>
      </c>
      <c r="F1241">
        <v>2023</v>
      </c>
      <c r="G1241" t="s">
        <v>173</v>
      </c>
      <c r="H1241">
        <v>5</v>
      </c>
      <c r="I1241">
        <v>16.443600194513014</v>
      </c>
      <c r="J1241">
        <v>15.760952616078578</v>
      </c>
      <c r="K1241">
        <v>15.385645498887479</v>
      </c>
      <c r="L1241">
        <v>15.298603722026721</v>
      </c>
      <c r="M1241">
        <v>15.81528680166066</v>
      </c>
      <c r="N1241">
        <v>17.309531804416871</v>
      </c>
      <c r="O1241">
        <v>19.380296930285873</v>
      </c>
      <c r="P1241">
        <v>22.241787772841985</v>
      </c>
      <c r="Q1241">
        <v>25.733615611578191</v>
      </c>
      <c r="R1241">
        <v>28.476803103473689</v>
      </c>
      <c r="S1241">
        <v>30.672970973752587</v>
      </c>
      <c r="T1241">
        <v>32.154119998203207</v>
      </c>
      <c r="U1241">
        <v>32.748468124553355</v>
      </c>
      <c r="V1241">
        <v>33.153619083495855</v>
      </c>
      <c r="W1241">
        <v>32.938388308032053</v>
      </c>
      <c r="X1241">
        <v>32.025399910951727</v>
      </c>
      <c r="Y1241">
        <v>30.491469012376502</v>
      </c>
      <c r="Z1241">
        <v>28.425572587694596</v>
      </c>
      <c r="AA1241">
        <v>25.832219758276409</v>
      </c>
      <c r="AB1241">
        <v>25.174724899828039</v>
      </c>
      <c r="AC1241">
        <v>24.584819477607802</v>
      </c>
      <c r="AD1241">
        <v>22.577668335978903</v>
      </c>
      <c r="AE1241">
        <v>20.083454077799239</v>
      </c>
      <c r="AF1241">
        <v>18.129812108038188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0.29597604531417582</v>
      </c>
      <c r="AS1241">
        <v>0.30144696960707085</v>
      </c>
      <c r="AT1241">
        <v>0.3051763645155714</v>
      </c>
      <c r="AU1241">
        <v>0.3031951789087261</v>
      </c>
      <c r="AV1241">
        <v>0.29479120250780078</v>
      </c>
      <c r="AW1241">
        <v>0.28067148847682988</v>
      </c>
      <c r="AX1241">
        <v>0.26165507903157847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65.749999586847963</v>
      </c>
      <c r="BF1241">
        <v>65.250001802525347</v>
      </c>
      <c r="BG1241">
        <v>65.749999586847963</v>
      </c>
      <c r="BH1241">
        <v>65.499998847115776</v>
      </c>
      <c r="BI1241">
        <v>64.5000013429201</v>
      </c>
      <c r="BJ1241">
        <v>63.749997716050473</v>
      </c>
      <c r="BK1241">
        <v>62.999999133342627</v>
      </c>
      <c r="BL1241">
        <v>69.000000757328095</v>
      </c>
      <c r="BM1241">
        <v>79.999998817554641</v>
      </c>
      <c r="BN1241">
        <v>85.500002363952277</v>
      </c>
      <c r="BO1241">
        <v>89.249999207245452</v>
      </c>
      <c r="BP1241">
        <v>92.750001117457799</v>
      </c>
      <c r="BQ1241">
        <v>92.750001117457799</v>
      </c>
      <c r="BR1241">
        <v>91.000000631575972</v>
      </c>
      <c r="BS1241">
        <v>91.000000631575972</v>
      </c>
      <c r="BT1241">
        <v>88.999998702125453</v>
      </c>
      <c r="BU1241">
        <v>85.749998411440956</v>
      </c>
      <c r="BV1241">
        <v>84.000001679353957</v>
      </c>
      <c r="BW1241">
        <v>82.000000160474741</v>
      </c>
      <c r="BX1241">
        <v>80.249999088062481</v>
      </c>
      <c r="BY1241">
        <v>74.250001569790058</v>
      </c>
      <c r="BZ1241">
        <v>69.749999105423768</v>
      </c>
      <c r="CA1241">
        <v>68.749998375310696</v>
      </c>
      <c r="CB1241">
        <v>66.999998241347129</v>
      </c>
      <c r="CC1241">
        <v>0</v>
      </c>
      <c r="CD1241">
        <v>0</v>
      </c>
      <c r="CE1241">
        <v>0</v>
      </c>
      <c r="CF1241">
        <v>0</v>
      </c>
      <c r="CG1241">
        <v>0</v>
      </c>
      <c r="CH1241">
        <v>0</v>
      </c>
      <c r="CI1241">
        <v>0</v>
      </c>
      <c r="CJ1241">
        <v>0</v>
      </c>
      <c r="CK1241">
        <v>0</v>
      </c>
      <c r="CL1241">
        <v>0</v>
      </c>
      <c r="CM1241">
        <v>0</v>
      </c>
      <c r="CN1241">
        <v>3.1241481947741762E-2</v>
      </c>
      <c r="CO1241">
        <v>3.1878045676858112E-2</v>
      </c>
      <c r="CP1241">
        <v>3.2176006025589059E-2</v>
      </c>
      <c r="CQ1241">
        <v>3.2065429524425003E-2</v>
      </c>
      <c r="CR1241">
        <v>3.1641457758821351E-2</v>
      </c>
      <c r="CS1241">
        <v>3.0778415268416504E-2</v>
      </c>
      <c r="CT1241">
        <v>2.9084720876905019E-2</v>
      </c>
      <c r="CU1241">
        <v>0</v>
      </c>
      <c r="CV1241">
        <v>0</v>
      </c>
      <c r="CW1241">
        <v>0</v>
      </c>
      <c r="CX1241">
        <v>0</v>
      </c>
      <c r="CY1241">
        <v>0</v>
      </c>
      <c r="CZ1241">
        <v>0</v>
      </c>
    </row>
    <row r="1242" spans="1:104" x14ac:dyDescent="0.25">
      <c r="A1242" t="s">
        <v>1324</v>
      </c>
      <c r="B1242" t="s">
        <v>24</v>
      </c>
      <c r="C1242" t="s">
        <v>25</v>
      </c>
      <c r="D1242" t="s">
        <v>185</v>
      </c>
      <c r="E1242" t="s">
        <v>182</v>
      </c>
      <c r="F1242">
        <v>2023</v>
      </c>
      <c r="G1242" t="s">
        <v>174</v>
      </c>
      <c r="H1242">
        <v>6</v>
      </c>
      <c r="I1242">
        <v>16.840588893236085</v>
      </c>
      <c r="J1242">
        <v>16.147728558833894</v>
      </c>
      <c r="K1242">
        <v>15.738535642683317</v>
      </c>
      <c r="L1242">
        <v>15.657672084192283</v>
      </c>
      <c r="M1242">
        <v>16.189571500986958</v>
      </c>
      <c r="N1242">
        <v>17.582586093692051</v>
      </c>
      <c r="O1242">
        <v>19.660971686951548</v>
      </c>
      <c r="P1242">
        <v>22.467597174629198</v>
      </c>
      <c r="Q1242">
        <v>25.666326061031427</v>
      </c>
      <c r="R1242">
        <v>28.393556948368637</v>
      </c>
      <c r="S1242">
        <v>30.514361793926412</v>
      </c>
      <c r="T1242">
        <v>31.840549535284097</v>
      </c>
      <c r="U1242">
        <v>32.306469622551155</v>
      </c>
      <c r="V1242">
        <v>32.571984810870866</v>
      </c>
      <c r="W1242">
        <v>32.382413935594585</v>
      </c>
      <c r="X1242">
        <v>31.622392999362447</v>
      </c>
      <c r="Y1242">
        <v>30.379816081078072</v>
      </c>
      <c r="Z1242">
        <v>28.617934438734061</v>
      </c>
      <c r="AA1242">
        <v>26.252585939971809</v>
      </c>
      <c r="AB1242">
        <v>25.085154494937434</v>
      </c>
      <c r="AC1242">
        <v>24.634178975952615</v>
      </c>
      <c r="AD1242">
        <v>22.876816887889166</v>
      </c>
      <c r="AE1242">
        <v>20.460247558431679</v>
      </c>
      <c r="AF1242">
        <v>18.471089161776934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0.29308966670942743</v>
      </c>
      <c r="AS1242">
        <v>0.29737841816956473</v>
      </c>
      <c r="AT1242">
        <v>0.2998224648444201</v>
      </c>
      <c r="AU1242">
        <v>0.29807747767980236</v>
      </c>
      <c r="AV1242">
        <v>0.29108154663967678</v>
      </c>
      <c r="AW1242">
        <v>0.27964372986289388</v>
      </c>
      <c r="AX1242">
        <v>0.26342575668761187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65.250001802525347</v>
      </c>
      <c r="BF1242">
        <v>62.5</v>
      </c>
      <c r="BG1242">
        <v>61.49999880066256</v>
      </c>
      <c r="BH1242">
        <v>61.49999880066256</v>
      </c>
      <c r="BI1242">
        <v>61.250002283949527</v>
      </c>
      <c r="BJ1242">
        <v>60.499998657079914</v>
      </c>
      <c r="BK1242">
        <v>62.000000866657381</v>
      </c>
      <c r="BL1242">
        <v>70.750000422067302</v>
      </c>
      <c r="BM1242">
        <v>76.249999862751878</v>
      </c>
      <c r="BN1242">
        <v>79.999998817554641</v>
      </c>
      <c r="BO1242">
        <v>84.99999877297833</v>
      </c>
      <c r="BP1242">
        <v>87.75000081011585</v>
      </c>
      <c r="BQ1242">
        <v>89.50000088542636</v>
      </c>
      <c r="BR1242">
        <v>89.999999314932452</v>
      </c>
      <c r="BS1242">
        <v>87.499999366547115</v>
      </c>
      <c r="BT1242">
        <v>87.499999366547115</v>
      </c>
      <c r="BU1242">
        <v>87.250001442161036</v>
      </c>
      <c r="BV1242">
        <v>84.75000225626529</v>
      </c>
      <c r="BW1242">
        <v>82.499998648633877</v>
      </c>
      <c r="BX1242">
        <v>79.750000658556374</v>
      </c>
      <c r="BY1242">
        <v>75.999998419183157</v>
      </c>
      <c r="BZ1242">
        <v>72.250000109563885</v>
      </c>
      <c r="CA1242">
        <v>70.499998978498596</v>
      </c>
      <c r="CB1242">
        <v>67.999999440684576</v>
      </c>
      <c r="CC1242">
        <v>0</v>
      </c>
      <c r="CD1242">
        <v>0</v>
      </c>
      <c r="CE1242">
        <v>0</v>
      </c>
      <c r="CF1242">
        <v>0</v>
      </c>
      <c r="CG1242">
        <v>0</v>
      </c>
      <c r="CH1242">
        <v>0</v>
      </c>
      <c r="CI1242">
        <v>0</v>
      </c>
      <c r="CJ1242">
        <v>0</v>
      </c>
      <c r="CK1242">
        <v>0</v>
      </c>
      <c r="CL1242">
        <v>0</v>
      </c>
      <c r="CM1242">
        <v>0</v>
      </c>
      <c r="CN1242">
        <v>3.1378662502680114E-2</v>
      </c>
      <c r="CO1242">
        <v>3.1889415068358878E-2</v>
      </c>
      <c r="CP1242">
        <v>3.20842130864126E-2</v>
      </c>
      <c r="CQ1242">
        <v>3.1984584042452753E-2</v>
      </c>
      <c r="CR1242">
        <v>3.160230939580385E-2</v>
      </c>
      <c r="CS1242">
        <v>3.0900877267865338E-2</v>
      </c>
      <c r="CT1242">
        <v>2.945591001883811E-2</v>
      </c>
      <c r="CU1242">
        <v>0</v>
      </c>
      <c r="CV1242">
        <v>0</v>
      </c>
      <c r="CW1242">
        <v>0</v>
      </c>
      <c r="CX1242">
        <v>0</v>
      </c>
      <c r="CY1242">
        <v>0</v>
      </c>
      <c r="CZ1242">
        <v>0</v>
      </c>
    </row>
    <row r="1243" spans="1:104" x14ac:dyDescent="0.25">
      <c r="A1243" t="s">
        <v>1325</v>
      </c>
      <c r="B1243" t="s">
        <v>24</v>
      </c>
      <c r="C1243" t="s">
        <v>25</v>
      </c>
      <c r="D1243" t="s">
        <v>185</v>
      </c>
      <c r="E1243" t="s">
        <v>182</v>
      </c>
      <c r="F1243">
        <v>2023</v>
      </c>
      <c r="G1243" t="s">
        <v>175</v>
      </c>
      <c r="H1243">
        <v>7</v>
      </c>
      <c r="I1243">
        <v>17.81758419862863</v>
      </c>
      <c r="J1243">
        <v>17.053446551884072</v>
      </c>
      <c r="K1243">
        <v>16.6099186644329</v>
      </c>
      <c r="L1243">
        <v>16.52240907089471</v>
      </c>
      <c r="M1243">
        <v>17.091335648364126</v>
      </c>
      <c r="N1243">
        <v>18.706262236074828</v>
      </c>
      <c r="O1243">
        <v>21.014992907657518</v>
      </c>
      <c r="P1243">
        <v>23.963544310711669</v>
      </c>
      <c r="Q1243">
        <v>27.286733783017805</v>
      </c>
      <c r="R1243">
        <v>30.102397902700602</v>
      </c>
      <c r="S1243">
        <v>32.335813227155164</v>
      </c>
      <c r="T1243">
        <v>33.780371037010788</v>
      </c>
      <c r="U1243">
        <v>34.352380271830242</v>
      </c>
      <c r="V1243">
        <v>34.704871384305783</v>
      </c>
      <c r="W1243">
        <v>34.60892063532485</v>
      </c>
      <c r="X1243">
        <v>34.045791999215616</v>
      </c>
      <c r="Y1243">
        <v>32.824532822969203</v>
      </c>
      <c r="Z1243">
        <v>30.888632291884473</v>
      </c>
      <c r="AA1243">
        <v>28.064256992808502</v>
      </c>
      <c r="AB1243">
        <v>26.636192066953978</v>
      </c>
      <c r="AC1243">
        <v>26.121550157234406</v>
      </c>
      <c r="AD1243">
        <v>24.265113561719534</v>
      </c>
      <c r="AE1243">
        <v>21.719277000091388</v>
      </c>
      <c r="AF1243">
        <v>19.627944040676059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0.31094556313492577</v>
      </c>
      <c r="AS1243">
        <v>0.31621085420937856</v>
      </c>
      <c r="AT1243">
        <v>0.31945551871261219</v>
      </c>
      <c r="AU1243">
        <v>0.31857228692646034</v>
      </c>
      <c r="AV1243">
        <v>0.31338874146979662</v>
      </c>
      <c r="AW1243">
        <v>0.30214714868019349</v>
      </c>
      <c r="AX1243">
        <v>0.28432734575697299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71.000002334860369</v>
      </c>
      <c r="BF1243">
        <v>71.500000236489072</v>
      </c>
      <c r="BG1243">
        <v>71.000002334860369</v>
      </c>
      <c r="BH1243">
        <v>70.750000422067302</v>
      </c>
      <c r="BI1243">
        <v>70.000000783604662</v>
      </c>
      <c r="BJ1243">
        <v>70.000000783604662</v>
      </c>
      <c r="BK1243">
        <v>69.499998952222029</v>
      </c>
      <c r="BL1243">
        <v>72.749998187151718</v>
      </c>
      <c r="BM1243">
        <v>76.749998116298841</v>
      </c>
      <c r="BN1243">
        <v>81.250000287399914</v>
      </c>
      <c r="BO1243">
        <v>86.499999222964476</v>
      </c>
      <c r="BP1243">
        <v>91.750000035426439</v>
      </c>
      <c r="BQ1243">
        <v>92.000001244382986</v>
      </c>
      <c r="BR1243">
        <v>92.249998230320358</v>
      </c>
      <c r="BS1243">
        <v>92.499999439276905</v>
      </c>
      <c r="BT1243">
        <v>91.750000035426439</v>
      </c>
      <c r="BU1243">
        <v>87.75000081011585</v>
      </c>
      <c r="BV1243">
        <v>84.99999877297833</v>
      </c>
      <c r="BW1243">
        <v>83.750000939621756</v>
      </c>
      <c r="BX1243">
        <v>81.500000557907754</v>
      </c>
      <c r="BY1243">
        <v>78.250001264325007</v>
      </c>
      <c r="BZ1243">
        <v>75.000002146701391</v>
      </c>
      <c r="CA1243">
        <v>73.750000442243945</v>
      </c>
      <c r="CB1243">
        <v>72.749998187151718</v>
      </c>
      <c r="CC1243">
        <v>0</v>
      </c>
      <c r="CD1243">
        <v>0</v>
      </c>
      <c r="CE1243">
        <v>0</v>
      </c>
      <c r="CF1243">
        <v>0</v>
      </c>
      <c r="CG1243">
        <v>0</v>
      </c>
      <c r="CH1243">
        <v>0</v>
      </c>
      <c r="CI1243">
        <v>0</v>
      </c>
      <c r="CJ1243">
        <v>0</v>
      </c>
      <c r="CK1243">
        <v>0</v>
      </c>
      <c r="CL1243">
        <v>0</v>
      </c>
      <c r="CM1243">
        <v>0</v>
      </c>
      <c r="CN1243">
        <v>3.3493561809203806E-2</v>
      </c>
      <c r="CO1243">
        <v>3.4099581896789563E-2</v>
      </c>
      <c r="CP1243">
        <v>3.4403339196244213E-2</v>
      </c>
      <c r="CQ1243">
        <v>3.4384135134862756E-2</v>
      </c>
      <c r="CR1243">
        <v>3.4119727383931424E-2</v>
      </c>
      <c r="CS1243">
        <v>3.3404740146172403E-2</v>
      </c>
      <c r="CT1243">
        <v>3.1747304501259309E-2</v>
      </c>
      <c r="CU1243">
        <v>0</v>
      </c>
      <c r="CV1243">
        <v>0</v>
      </c>
      <c r="CW1243">
        <v>0</v>
      </c>
      <c r="CX1243">
        <v>0</v>
      </c>
      <c r="CY1243">
        <v>0</v>
      </c>
      <c r="CZ1243">
        <v>0</v>
      </c>
    </row>
    <row r="1244" spans="1:104" x14ac:dyDescent="0.25">
      <c r="A1244" t="s">
        <v>1326</v>
      </c>
      <c r="B1244" t="s">
        <v>24</v>
      </c>
      <c r="C1244" t="s">
        <v>25</v>
      </c>
      <c r="D1244" t="s">
        <v>185</v>
      </c>
      <c r="E1244" t="s">
        <v>182</v>
      </c>
      <c r="F1244">
        <v>2023</v>
      </c>
      <c r="G1244" t="s">
        <v>176</v>
      </c>
      <c r="H1244">
        <v>8</v>
      </c>
      <c r="I1244">
        <v>18.145729803633539</v>
      </c>
      <c r="J1244">
        <v>17.342342463756786</v>
      </c>
      <c r="K1244">
        <v>16.889362447673236</v>
      </c>
      <c r="L1244">
        <v>16.799841905201504</v>
      </c>
      <c r="M1244">
        <v>17.416409813413622</v>
      </c>
      <c r="N1244">
        <v>19.160710308518418</v>
      </c>
      <c r="O1244">
        <v>21.857921131034104</v>
      </c>
      <c r="P1244">
        <v>24.985312028520148</v>
      </c>
      <c r="Q1244">
        <v>28.635175691584397</v>
      </c>
      <c r="R1244">
        <v>31.631636176526243</v>
      </c>
      <c r="S1244">
        <v>34.078361081331344</v>
      </c>
      <c r="T1244">
        <v>35.585885807716139</v>
      </c>
      <c r="U1244">
        <v>36.177008515207611</v>
      </c>
      <c r="V1244">
        <v>36.53089227089211</v>
      </c>
      <c r="W1244">
        <v>36.37809911222687</v>
      </c>
      <c r="X1244">
        <v>35.671024850509177</v>
      </c>
      <c r="Y1244">
        <v>34.294617390602902</v>
      </c>
      <c r="Z1244">
        <v>32.224889998374763</v>
      </c>
      <c r="AA1244">
        <v>29.172581668749235</v>
      </c>
      <c r="AB1244">
        <v>27.884038081429019</v>
      </c>
      <c r="AC1244">
        <v>26.913852570381948</v>
      </c>
      <c r="AD1244">
        <v>24.77552516464409</v>
      </c>
      <c r="AE1244">
        <v>22.100125554218828</v>
      </c>
      <c r="AF1244">
        <v>19.976735575755125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0.3275651921251051</v>
      </c>
      <c r="AS1244">
        <v>0.33300640784941321</v>
      </c>
      <c r="AT1244">
        <v>0.33626387933640817</v>
      </c>
      <c r="AU1244">
        <v>0.33485743639509435</v>
      </c>
      <c r="AV1244">
        <v>0.32834888499908566</v>
      </c>
      <c r="AW1244">
        <v>0.31567916104509602</v>
      </c>
      <c r="AX1244">
        <v>0.29662748817560475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72.999999630720424</v>
      </c>
      <c r="BF1244">
        <v>72.199998858940219</v>
      </c>
      <c r="BG1244">
        <v>71.599999981043339</v>
      </c>
      <c r="BH1244">
        <v>70.400000172393021</v>
      </c>
      <c r="BI1244">
        <v>70.400000172393021</v>
      </c>
      <c r="BJ1244">
        <v>70.199996636224483</v>
      </c>
      <c r="BK1244">
        <v>69.400002844156489</v>
      </c>
      <c r="BL1244">
        <v>72.400001456660078</v>
      </c>
      <c r="BM1244">
        <v>79.400000643494266</v>
      </c>
      <c r="BN1244">
        <v>84.000001679353957</v>
      </c>
      <c r="BO1244">
        <v>89.599997228104073</v>
      </c>
      <c r="BP1244">
        <v>91.199996132277533</v>
      </c>
      <c r="BQ1244">
        <v>92.999998103395185</v>
      </c>
      <c r="BR1244">
        <v>91.400002483792179</v>
      </c>
      <c r="BS1244">
        <v>91.800001755274451</v>
      </c>
      <c r="BT1244">
        <v>91.599998219105899</v>
      </c>
      <c r="BU1244">
        <v>90.199994815634</v>
      </c>
      <c r="BV1244">
        <v>89.800003579618732</v>
      </c>
      <c r="BW1244">
        <v>85.599996829732603</v>
      </c>
      <c r="BX1244">
        <v>82.40000230595615</v>
      </c>
      <c r="BY1244">
        <v>78.199997081049162</v>
      </c>
      <c r="BZ1244">
        <v>76.400002030990677</v>
      </c>
      <c r="CA1244">
        <v>75.199997647402952</v>
      </c>
      <c r="CB1244">
        <v>75.199997647402952</v>
      </c>
      <c r="CC1244">
        <v>0</v>
      </c>
      <c r="CD1244">
        <v>0</v>
      </c>
      <c r="CE1244">
        <v>0</v>
      </c>
      <c r="CF1244">
        <v>0</v>
      </c>
      <c r="CG1244">
        <v>0</v>
      </c>
      <c r="CH1244">
        <v>0</v>
      </c>
      <c r="CI1244">
        <v>0</v>
      </c>
      <c r="CJ1244">
        <v>0</v>
      </c>
      <c r="CK1244">
        <v>0</v>
      </c>
      <c r="CL1244">
        <v>0</v>
      </c>
      <c r="CM1244">
        <v>0</v>
      </c>
      <c r="CN1244">
        <v>3.4738111289864031E-2</v>
      </c>
      <c r="CO1244">
        <v>3.5335846337758679E-2</v>
      </c>
      <c r="CP1244">
        <v>3.5585916583521615E-2</v>
      </c>
      <c r="CQ1244">
        <v>3.5514643440678312E-2</v>
      </c>
      <c r="CR1244">
        <v>3.5202743115602932E-2</v>
      </c>
      <c r="CS1244">
        <v>3.4512867590584022E-2</v>
      </c>
      <c r="CT1244">
        <v>3.2837186136864968E-2</v>
      </c>
      <c r="CU1244">
        <v>0</v>
      </c>
      <c r="CV1244">
        <v>0</v>
      </c>
      <c r="CW1244">
        <v>0</v>
      </c>
      <c r="CX1244">
        <v>0</v>
      </c>
      <c r="CY1244">
        <v>0</v>
      </c>
      <c r="CZ1244">
        <v>0</v>
      </c>
    </row>
    <row r="1245" spans="1:104" x14ac:dyDescent="0.25">
      <c r="A1245" t="s">
        <v>1327</v>
      </c>
      <c r="B1245" t="s">
        <v>24</v>
      </c>
      <c r="C1245" t="s">
        <v>25</v>
      </c>
      <c r="D1245" t="s">
        <v>185</v>
      </c>
      <c r="E1245" t="s">
        <v>182</v>
      </c>
      <c r="F1245">
        <v>2023</v>
      </c>
      <c r="G1245" t="s">
        <v>177</v>
      </c>
      <c r="H1245">
        <v>9</v>
      </c>
      <c r="I1245">
        <v>18.502720425711917</v>
      </c>
      <c r="J1245">
        <v>17.720908483362948</v>
      </c>
      <c r="K1245">
        <v>17.281289168766595</v>
      </c>
      <c r="L1245">
        <v>17.227397417757235</v>
      </c>
      <c r="M1245">
        <v>17.898261255103609</v>
      </c>
      <c r="N1245">
        <v>19.790158043906427</v>
      </c>
      <c r="O1245">
        <v>22.880633346138683</v>
      </c>
      <c r="P1245">
        <v>26.052266491177665</v>
      </c>
      <c r="Q1245">
        <v>30.287688982676158</v>
      </c>
      <c r="R1245">
        <v>33.69699300786835</v>
      </c>
      <c r="S1245">
        <v>36.321151171053486</v>
      </c>
      <c r="T1245">
        <v>37.988002301347429</v>
      </c>
      <c r="U1245">
        <v>38.53945700219824</v>
      </c>
      <c r="V1245">
        <v>38.864239111747715</v>
      </c>
      <c r="W1245">
        <v>38.576650348940987</v>
      </c>
      <c r="X1245">
        <v>37.566116587914415</v>
      </c>
      <c r="Y1245">
        <v>35.781600589331518</v>
      </c>
      <c r="Z1245">
        <v>33.415811415587861</v>
      </c>
      <c r="AA1245">
        <v>30.32347103454201</v>
      </c>
      <c r="AB1245">
        <v>29.484163632187318</v>
      </c>
      <c r="AC1245">
        <v>27.646552214970871</v>
      </c>
      <c r="AD1245">
        <v>25.24643093659413</v>
      </c>
      <c r="AE1245">
        <v>22.443532006713095</v>
      </c>
      <c r="AF1245">
        <v>20.291125209078981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0.3496764875072505</v>
      </c>
      <c r="AS1245">
        <v>0.35475255378138038</v>
      </c>
      <c r="AT1245">
        <v>0.35774213883188904</v>
      </c>
      <c r="AU1245">
        <v>0.3550949142329039</v>
      </c>
      <c r="AV1245">
        <v>0.34579303201654193</v>
      </c>
      <c r="AW1245">
        <v>0.32936672781191595</v>
      </c>
      <c r="AX1245">
        <v>0.30758983634387654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70.499998978498596</v>
      </c>
      <c r="BF1245">
        <v>70.000000783604662</v>
      </c>
      <c r="BG1245">
        <v>70.000000783604662</v>
      </c>
      <c r="BH1245">
        <v>69.749999105423768</v>
      </c>
      <c r="BI1245">
        <v>70.000000783604662</v>
      </c>
      <c r="BJ1245">
        <v>68.749998375310696</v>
      </c>
      <c r="BK1245">
        <v>71.500000236489072</v>
      </c>
      <c r="BL1245">
        <v>72.999999630720424</v>
      </c>
      <c r="BM1245">
        <v>80.750001857893807</v>
      </c>
      <c r="BN1245">
        <v>87.499999366547115</v>
      </c>
      <c r="BO1245">
        <v>96.750000108156215</v>
      </c>
      <c r="BP1245">
        <v>100.0000003988407</v>
      </c>
      <c r="BQ1245">
        <v>101.50000084882684</v>
      </c>
      <c r="BR1245">
        <v>101.0000010116477</v>
      </c>
      <c r="BS1245">
        <v>99.749998955271977</v>
      </c>
      <c r="BT1245">
        <v>98.749998518424121</v>
      </c>
      <c r="BU1245">
        <v>97.249999241498841</v>
      </c>
      <c r="BV1245">
        <v>95.499998521004855</v>
      </c>
      <c r="BW1245">
        <v>92.750001117457799</v>
      </c>
      <c r="BX1245">
        <v>84.000001679353957</v>
      </c>
      <c r="BY1245">
        <v>79.499998980375494</v>
      </c>
      <c r="BZ1245">
        <v>77.250000534211921</v>
      </c>
      <c r="CA1245">
        <v>76.249999862751878</v>
      </c>
      <c r="CB1245">
        <v>74.250001569790058</v>
      </c>
      <c r="CC1245">
        <v>0</v>
      </c>
      <c r="CD1245">
        <v>0</v>
      </c>
      <c r="CE1245">
        <v>0</v>
      </c>
      <c r="CF1245">
        <v>0</v>
      </c>
      <c r="CG1245">
        <v>0</v>
      </c>
      <c r="CH1245">
        <v>0</v>
      </c>
      <c r="CI1245">
        <v>0</v>
      </c>
      <c r="CJ1245">
        <v>0</v>
      </c>
      <c r="CK1245">
        <v>0</v>
      </c>
      <c r="CL1245">
        <v>0</v>
      </c>
      <c r="CM1245">
        <v>0</v>
      </c>
      <c r="CN1245">
        <v>3.6340216938500959E-2</v>
      </c>
      <c r="CO1245">
        <v>3.690134953415955E-2</v>
      </c>
      <c r="CP1245">
        <v>3.7114635166327903E-2</v>
      </c>
      <c r="CQ1245">
        <v>3.6927856897344125E-2</v>
      </c>
      <c r="CR1245">
        <v>3.6461525584930481E-2</v>
      </c>
      <c r="CS1245">
        <v>3.550816748836827E-2</v>
      </c>
      <c r="CT1245">
        <v>3.3567570790232891E-2</v>
      </c>
      <c r="CU1245">
        <v>0</v>
      </c>
      <c r="CV1245">
        <v>0</v>
      </c>
      <c r="CW1245">
        <v>0</v>
      </c>
      <c r="CX1245">
        <v>0</v>
      </c>
      <c r="CY1245">
        <v>0</v>
      </c>
      <c r="CZ1245">
        <v>0</v>
      </c>
    </row>
    <row r="1246" spans="1:104" x14ac:dyDescent="0.25">
      <c r="A1246" t="s">
        <v>1328</v>
      </c>
      <c r="B1246" t="s">
        <v>24</v>
      </c>
      <c r="C1246" t="s">
        <v>25</v>
      </c>
      <c r="D1246" t="s">
        <v>185</v>
      </c>
      <c r="E1246" t="s">
        <v>182</v>
      </c>
      <c r="F1246">
        <v>2023</v>
      </c>
      <c r="G1246" t="s">
        <v>178</v>
      </c>
      <c r="H1246">
        <v>10</v>
      </c>
      <c r="I1246">
        <v>17.284905238891938</v>
      </c>
      <c r="J1246">
        <v>16.565682047572167</v>
      </c>
      <c r="K1246">
        <v>16.156412010000615</v>
      </c>
      <c r="L1246">
        <v>16.078770241211167</v>
      </c>
      <c r="M1246">
        <v>16.639500796302812</v>
      </c>
      <c r="N1246">
        <v>18.274724695058531</v>
      </c>
      <c r="O1246">
        <v>21.206436772576684</v>
      </c>
      <c r="P1246">
        <v>23.574123342961069</v>
      </c>
      <c r="Q1246">
        <v>27.060805938740245</v>
      </c>
      <c r="R1246">
        <v>30.276887980668768</v>
      </c>
      <c r="S1246">
        <v>32.948705906315624</v>
      </c>
      <c r="T1246">
        <v>34.85602900284438</v>
      </c>
      <c r="U1246">
        <v>35.779720158083713</v>
      </c>
      <c r="V1246">
        <v>36.435479604935097</v>
      </c>
      <c r="W1246">
        <v>36.306907000762273</v>
      </c>
      <c r="X1246">
        <v>35.317845004666708</v>
      </c>
      <c r="Y1246">
        <v>33.497480383013233</v>
      </c>
      <c r="Z1246">
        <v>31.075055624881003</v>
      </c>
      <c r="AA1246">
        <v>29.168609303377639</v>
      </c>
      <c r="AB1246">
        <v>27.887762447068127</v>
      </c>
      <c r="AC1246">
        <v>26.00162858375834</v>
      </c>
      <c r="AD1246">
        <v>23.785327381681661</v>
      </c>
      <c r="AE1246">
        <v>21.107764632337428</v>
      </c>
      <c r="AF1246">
        <v>19.022359978003774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0.32084690741086702</v>
      </c>
      <c r="AS1246">
        <v>0.32934939904505844</v>
      </c>
      <c r="AT1246">
        <v>0.33538562847671111</v>
      </c>
      <c r="AU1246">
        <v>0.33420210731128613</v>
      </c>
      <c r="AV1246">
        <v>0.32509788138485146</v>
      </c>
      <c r="AW1246">
        <v>0.30834159011525453</v>
      </c>
      <c r="AX1246">
        <v>0.28604336610780601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68.500001389373296</v>
      </c>
      <c r="BF1246">
        <v>66.500000046453209</v>
      </c>
      <c r="BG1246">
        <v>66.750000551573223</v>
      </c>
      <c r="BH1246">
        <v>66.500000046453209</v>
      </c>
      <c r="BI1246">
        <v>65.000000593568814</v>
      </c>
      <c r="BJ1246">
        <v>64.749999032694006</v>
      </c>
      <c r="BK1246">
        <v>63.999999394231359</v>
      </c>
      <c r="BL1246">
        <v>67.500000190035863</v>
      </c>
      <c r="BM1246">
        <v>76.249999862751878</v>
      </c>
      <c r="BN1246">
        <v>83.750000939621756</v>
      </c>
      <c r="BO1246">
        <v>89.50000088542636</v>
      </c>
      <c r="BP1246">
        <v>91.750000035426439</v>
      </c>
      <c r="BQ1246">
        <v>92.000001244382986</v>
      </c>
      <c r="BR1246">
        <v>92.750001117457799</v>
      </c>
      <c r="BS1246">
        <v>91.499999764918599</v>
      </c>
      <c r="BT1246">
        <v>90.250000993113332</v>
      </c>
      <c r="BU1246">
        <v>90.250000993113332</v>
      </c>
      <c r="BV1246">
        <v>87.75000081011585</v>
      </c>
      <c r="BW1246">
        <v>83.00000083193477</v>
      </c>
      <c r="BX1246">
        <v>79.499998980375494</v>
      </c>
      <c r="BY1246">
        <v>75.499999403146631</v>
      </c>
      <c r="BZ1246">
        <v>72.250000109563885</v>
      </c>
      <c r="CA1246">
        <v>69.749999105423768</v>
      </c>
      <c r="CB1246">
        <v>69.250001027835935</v>
      </c>
      <c r="CC1246">
        <v>0</v>
      </c>
      <c r="CD1246">
        <v>0</v>
      </c>
      <c r="CE1246">
        <v>0</v>
      </c>
      <c r="CF1246">
        <v>0</v>
      </c>
      <c r="CG1246">
        <v>0</v>
      </c>
      <c r="CH1246">
        <v>0</v>
      </c>
      <c r="CI1246">
        <v>0</v>
      </c>
      <c r="CJ1246">
        <v>0</v>
      </c>
      <c r="CK1246">
        <v>0</v>
      </c>
      <c r="CL1246">
        <v>0</v>
      </c>
      <c r="CM1246">
        <v>0</v>
      </c>
      <c r="CN1246">
        <v>3.3633967969519174E-2</v>
      </c>
      <c r="CO1246">
        <v>3.461243079781505E-2</v>
      </c>
      <c r="CP1246">
        <v>3.5160886533174798E-2</v>
      </c>
      <c r="CQ1246">
        <v>3.5136248715344126E-2</v>
      </c>
      <c r="CR1246">
        <v>3.4660257116398703E-2</v>
      </c>
      <c r="CS1246">
        <v>3.3575210218252632E-2</v>
      </c>
      <c r="CT1246">
        <v>3.1526638908208143E-2</v>
      </c>
      <c r="CU1246">
        <v>0</v>
      </c>
      <c r="CV1246">
        <v>0</v>
      </c>
      <c r="CW1246">
        <v>0</v>
      </c>
      <c r="CX1246">
        <v>0</v>
      </c>
      <c r="CY1246">
        <v>0</v>
      </c>
      <c r="CZ1246">
        <v>0</v>
      </c>
    </row>
    <row r="1247" spans="1:104" x14ac:dyDescent="0.25">
      <c r="A1247" t="s">
        <v>1329</v>
      </c>
      <c r="B1247" t="s">
        <v>24</v>
      </c>
      <c r="C1247" t="s">
        <v>25</v>
      </c>
      <c r="D1247" t="s">
        <v>185</v>
      </c>
      <c r="E1247" t="s">
        <v>182</v>
      </c>
      <c r="F1247">
        <v>2023</v>
      </c>
      <c r="G1247" t="s">
        <v>179</v>
      </c>
      <c r="H1247">
        <v>11</v>
      </c>
      <c r="I1247">
        <v>16.041943160732124</v>
      </c>
      <c r="J1247">
        <v>15.494861359557454</v>
      </c>
      <c r="K1247">
        <v>15.186663324828947</v>
      </c>
      <c r="L1247">
        <v>15.190877560689954</v>
      </c>
      <c r="M1247">
        <v>15.754800776915308</v>
      </c>
      <c r="N1247">
        <v>17.336871190524104</v>
      </c>
      <c r="O1247">
        <v>19.480571127095388</v>
      </c>
      <c r="P1247">
        <v>21.707008601570696</v>
      </c>
      <c r="Q1247">
        <v>24.733117569638271</v>
      </c>
      <c r="R1247">
        <v>27.291329227005427</v>
      </c>
      <c r="S1247">
        <v>29.400487322990593</v>
      </c>
      <c r="T1247">
        <v>30.805117293221489</v>
      </c>
      <c r="U1247">
        <v>31.440758819362355</v>
      </c>
      <c r="V1247">
        <v>31.910914785463582</v>
      </c>
      <c r="W1247">
        <v>31.655416481271828</v>
      </c>
      <c r="X1247">
        <v>30.562133759660945</v>
      </c>
      <c r="Y1247">
        <v>29.285010565154014</v>
      </c>
      <c r="Z1247">
        <v>28.743216416526746</v>
      </c>
      <c r="AA1247">
        <v>26.380105531385848</v>
      </c>
      <c r="AB1247">
        <v>24.779866692273426</v>
      </c>
      <c r="AC1247">
        <v>23.232095522929928</v>
      </c>
      <c r="AD1247">
        <v>21.359627613542212</v>
      </c>
      <c r="AE1247">
        <v>19.152565306957133</v>
      </c>
      <c r="AF1247">
        <v>17.40513713829117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0.28355859577691356</v>
      </c>
      <c r="AS1247">
        <v>0.28940960817530914</v>
      </c>
      <c r="AT1247">
        <v>0.29373737215766438</v>
      </c>
      <c r="AU1247">
        <v>0.29138553196260697</v>
      </c>
      <c r="AV1247">
        <v>0.28132194271371175</v>
      </c>
      <c r="AW1247">
        <v>0.26956613181562294</v>
      </c>
      <c r="AX1247">
        <v>0.26457896625784333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62.999999133342627</v>
      </c>
      <c r="BF1247">
        <v>62.199999182705021</v>
      </c>
      <c r="BG1247">
        <v>60.799999533027929</v>
      </c>
      <c r="BH1247">
        <v>61.599998545216827</v>
      </c>
      <c r="BI1247">
        <v>61.200001854468482</v>
      </c>
      <c r="BJ1247">
        <v>60.599997932409821</v>
      </c>
      <c r="BK1247">
        <v>59.799998216384395</v>
      </c>
      <c r="BL1247">
        <v>63.40000145478318</v>
      </c>
      <c r="BM1247">
        <v>71.599999981043339</v>
      </c>
      <c r="BN1247">
        <v>79.199996872713555</v>
      </c>
      <c r="BO1247">
        <v>83.00000083193477</v>
      </c>
      <c r="BP1247">
        <v>86.800000509483809</v>
      </c>
      <c r="BQ1247">
        <v>88.000001549848037</v>
      </c>
      <c r="BR1247">
        <v>88.199997050549584</v>
      </c>
      <c r="BS1247">
        <v>88.000001549848037</v>
      </c>
      <c r="BT1247">
        <v>87.19999573390605</v>
      </c>
      <c r="BU1247">
        <v>84.000001679353957</v>
      </c>
      <c r="BV1247">
        <v>77.800005023891273</v>
      </c>
      <c r="BW1247">
        <v>72.199998858940219</v>
      </c>
      <c r="BX1247">
        <v>67.800003939983014</v>
      </c>
      <c r="BY1247">
        <v>66.000001734253203</v>
      </c>
      <c r="BZ1247">
        <v>62.800000817294979</v>
      </c>
      <c r="CA1247">
        <v>62.000000866657381</v>
      </c>
      <c r="CB1247">
        <v>60.799999533027929</v>
      </c>
      <c r="CC1247">
        <v>0</v>
      </c>
      <c r="CD1247">
        <v>0</v>
      </c>
      <c r="CE1247">
        <v>0</v>
      </c>
      <c r="CF1247">
        <v>0</v>
      </c>
      <c r="CG1247">
        <v>0</v>
      </c>
      <c r="CH1247">
        <v>0</v>
      </c>
      <c r="CI1247">
        <v>0</v>
      </c>
      <c r="CJ1247">
        <v>0</v>
      </c>
      <c r="CK1247">
        <v>0</v>
      </c>
      <c r="CL1247">
        <v>0</v>
      </c>
      <c r="CM1247">
        <v>0</v>
      </c>
      <c r="CN1247">
        <v>3.0171682431342169E-2</v>
      </c>
      <c r="CO1247">
        <v>3.0881936594668837E-2</v>
      </c>
      <c r="CP1247">
        <v>3.126608737452239E-2</v>
      </c>
      <c r="CQ1247">
        <v>3.1097314111332056E-2</v>
      </c>
      <c r="CR1247">
        <v>3.034737383814359E-2</v>
      </c>
      <c r="CS1247">
        <v>2.9450059974008846E-2</v>
      </c>
      <c r="CT1247">
        <v>2.8941837635806957E-2</v>
      </c>
      <c r="CU1247">
        <v>0</v>
      </c>
      <c r="CV1247">
        <v>0</v>
      </c>
      <c r="CW1247">
        <v>0</v>
      </c>
      <c r="CX1247">
        <v>0</v>
      </c>
      <c r="CY1247">
        <v>0</v>
      </c>
      <c r="CZ1247">
        <v>0</v>
      </c>
    </row>
    <row r="1248" spans="1:104" x14ac:dyDescent="0.25">
      <c r="A1248" t="s">
        <v>1330</v>
      </c>
      <c r="B1248" t="s">
        <v>24</v>
      </c>
      <c r="C1248" t="s">
        <v>25</v>
      </c>
      <c r="D1248" t="s">
        <v>185</v>
      </c>
      <c r="E1248" t="s">
        <v>182</v>
      </c>
      <c r="F1248">
        <v>2023</v>
      </c>
      <c r="G1248" t="s">
        <v>180</v>
      </c>
      <c r="H1248">
        <v>12</v>
      </c>
      <c r="I1248">
        <v>14.141921077790746</v>
      </c>
      <c r="J1248">
        <v>13.789750548189412</v>
      </c>
      <c r="K1248">
        <v>13.664759966050005</v>
      </c>
      <c r="L1248">
        <v>13.794615063015513</v>
      </c>
      <c r="M1248">
        <v>14.418654951106086</v>
      </c>
      <c r="N1248">
        <v>16.009766328178511</v>
      </c>
      <c r="O1248">
        <v>17.958010905547187</v>
      </c>
      <c r="P1248">
        <v>19.897855289292593</v>
      </c>
      <c r="Q1248">
        <v>21.601446803535193</v>
      </c>
      <c r="R1248">
        <v>22.272746110405333</v>
      </c>
      <c r="S1248">
        <v>22.540607251849949</v>
      </c>
      <c r="T1248">
        <v>22.492121808495622</v>
      </c>
      <c r="U1248">
        <v>22.163506898492294</v>
      </c>
      <c r="V1248">
        <v>21.921768671694664</v>
      </c>
      <c r="W1248">
        <v>21.533127188233035</v>
      </c>
      <c r="X1248">
        <v>20.935624884477551</v>
      </c>
      <c r="Y1248">
        <v>20.717465313260881</v>
      </c>
      <c r="Z1248">
        <v>21.706902974770426</v>
      </c>
      <c r="AA1248">
        <v>21.161211609983944</v>
      </c>
      <c r="AB1248">
        <v>20.109678946099624</v>
      </c>
      <c r="AC1248">
        <v>19.11449220854702</v>
      </c>
      <c r="AD1248">
        <v>17.926350747656496</v>
      </c>
      <c r="AE1248">
        <v>16.397279950265823</v>
      </c>
      <c r="AF1248">
        <v>15.210416766480462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0.20703815312966725</v>
      </c>
      <c r="AS1248">
        <v>0.20401327097524116</v>
      </c>
      <c r="AT1248">
        <v>0.20178808996627035</v>
      </c>
      <c r="AU1248">
        <v>0.19821068766195649</v>
      </c>
      <c r="AV1248">
        <v>0.19271071739657894</v>
      </c>
      <c r="AW1248">
        <v>0.19070258541292875</v>
      </c>
      <c r="AX1248">
        <v>0.19981026763034934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47.250001065608501</v>
      </c>
      <c r="BF1248">
        <v>46.750000377960212</v>
      </c>
      <c r="BG1248">
        <v>45.250000866422766</v>
      </c>
      <c r="BH1248">
        <v>44.999999657466226</v>
      </c>
      <c r="BI1248">
        <v>45.250000866422766</v>
      </c>
      <c r="BJ1248">
        <v>45.250000866422766</v>
      </c>
      <c r="BK1248">
        <v>44.250000370921846</v>
      </c>
      <c r="BL1248">
        <v>45.250000866422766</v>
      </c>
      <c r="BM1248">
        <v>47.749999260502427</v>
      </c>
      <c r="BN1248">
        <v>50.750000424413422</v>
      </c>
      <c r="BO1248">
        <v>52.999999017209603</v>
      </c>
      <c r="BP1248">
        <v>53.25000069539049</v>
      </c>
      <c r="BQ1248">
        <v>54.000000216547036</v>
      </c>
      <c r="BR1248">
        <v>54.99999965629317</v>
      </c>
      <c r="BS1248">
        <v>55.999999711896251</v>
      </c>
      <c r="BT1248">
        <v>54.99999965629317</v>
      </c>
      <c r="BU1248">
        <v>54.24999907938183</v>
      </c>
      <c r="BV1248">
        <v>50.750000424413422</v>
      </c>
      <c r="BW1248">
        <v>49.250000531631187</v>
      </c>
      <c r="BX1248">
        <v>48.499999016271147</v>
      </c>
      <c r="BY1248">
        <v>46.499999051697593</v>
      </c>
      <c r="BZ1248">
        <v>47.749999260502427</v>
      </c>
      <c r="CA1248">
        <v>46.000000622191493</v>
      </c>
      <c r="CB1248">
        <v>45.250000866422766</v>
      </c>
      <c r="CC1248">
        <v>0</v>
      </c>
      <c r="CD1248">
        <v>0</v>
      </c>
      <c r="CE1248">
        <v>0</v>
      </c>
      <c r="CF1248">
        <v>0</v>
      </c>
      <c r="CG1248">
        <v>0</v>
      </c>
      <c r="CH1248">
        <v>0</v>
      </c>
      <c r="CI1248">
        <v>0</v>
      </c>
      <c r="CJ1248">
        <v>0</v>
      </c>
      <c r="CK1248">
        <v>0</v>
      </c>
      <c r="CL1248">
        <v>0</v>
      </c>
      <c r="CM1248">
        <v>0</v>
      </c>
      <c r="CN1248">
        <v>2.0850095794692682E-2</v>
      </c>
      <c r="CO1248">
        <v>2.0641875107942579E-2</v>
      </c>
      <c r="CP1248">
        <v>2.0458723577927985E-2</v>
      </c>
      <c r="CQ1248">
        <v>2.0231993290122163E-2</v>
      </c>
      <c r="CR1248">
        <v>1.9875084561024631E-2</v>
      </c>
      <c r="CS1248">
        <v>1.9849746295591754E-2</v>
      </c>
      <c r="CT1248">
        <v>2.070261962850967E-2</v>
      </c>
      <c r="CU1248">
        <v>0</v>
      </c>
      <c r="CV1248">
        <v>0</v>
      </c>
      <c r="CW1248">
        <v>0</v>
      </c>
      <c r="CX1248">
        <v>0</v>
      </c>
      <c r="CY1248">
        <v>0</v>
      </c>
      <c r="CZ1248">
        <v>0</v>
      </c>
    </row>
    <row r="1249" spans="1:104" x14ac:dyDescent="0.25">
      <c r="A1249" t="s">
        <v>1331</v>
      </c>
      <c r="B1249" t="s">
        <v>24</v>
      </c>
      <c r="C1249" t="s">
        <v>25</v>
      </c>
      <c r="D1249" t="s">
        <v>185</v>
      </c>
      <c r="E1249" t="s">
        <v>182</v>
      </c>
      <c r="F1249">
        <v>2023</v>
      </c>
      <c r="G1249" t="s">
        <v>181</v>
      </c>
      <c r="H1249">
        <v>8</v>
      </c>
      <c r="I1249">
        <v>18.09083060594881</v>
      </c>
      <c r="J1249">
        <v>17.294854554713428</v>
      </c>
      <c r="K1249">
        <v>16.844670147983518</v>
      </c>
      <c r="L1249">
        <v>16.755535615856353</v>
      </c>
      <c r="M1249">
        <v>17.367731012968743</v>
      </c>
      <c r="N1249">
        <v>19.100008631194239</v>
      </c>
      <c r="O1249">
        <v>21.785090576117195</v>
      </c>
      <c r="P1249">
        <v>24.852409817949145</v>
      </c>
      <c r="Q1249">
        <v>28.413670514090654</v>
      </c>
      <c r="R1249">
        <v>31.331537687250062</v>
      </c>
      <c r="S1249">
        <v>33.704752702921596</v>
      </c>
      <c r="T1249">
        <v>35.165150529747677</v>
      </c>
      <c r="U1249">
        <v>35.755537669416725</v>
      </c>
      <c r="V1249">
        <v>36.128218405948843</v>
      </c>
      <c r="W1249">
        <v>35.997385768028678</v>
      </c>
      <c r="X1249">
        <v>35.302278120258009</v>
      </c>
      <c r="Y1249">
        <v>33.946838947554667</v>
      </c>
      <c r="Z1249">
        <v>31.9043904701456</v>
      </c>
      <c r="AA1249">
        <v>28.920094685142985</v>
      </c>
      <c r="AB1249">
        <v>27.666868588255124</v>
      </c>
      <c r="AC1249">
        <v>26.731337377674045</v>
      </c>
      <c r="AD1249">
        <v>24.626816149388691</v>
      </c>
      <c r="AE1249">
        <v>21.981110045631908</v>
      </c>
      <c r="AF1249">
        <v>19.87728610672626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0.32369232671639253</v>
      </c>
      <c r="AS1249">
        <v>0.32912679436218767</v>
      </c>
      <c r="AT1249">
        <v>0.3325573020657438</v>
      </c>
      <c r="AU1249">
        <v>0.33135299618614561</v>
      </c>
      <c r="AV1249">
        <v>0.32495458821845175</v>
      </c>
      <c r="AW1249">
        <v>0.31247787940318444</v>
      </c>
      <c r="AX1249">
        <v>0.29367732484393988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69.937500979916393</v>
      </c>
      <c r="BF1249">
        <v>69.050001656033501</v>
      </c>
      <c r="BG1249">
        <v>68.525002483909489</v>
      </c>
      <c r="BH1249">
        <v>68.09999930254493</v>
      </c>
      <c r="BI1249">
        <v>67.912497662664464</v>
      </c>
      <c r="BJ1249">
        <v>67.362501560370376</v>
      </c>
      <c r="BK1249">
        <v>68.09999930254493</v>
      </c>
      <c r="BL1249">
        <v>72.224999249639879</v>
      </c>
      <c r="BM1249">
        <v>78.287497392743163</v>
      </c>
      <c r="BN1249">
        <v>83.187501709325645</v>
      </c>
      <c r="BO1249">
        <v>89.462502000315141</v>
      </c>
      <c r="BP1249">
        <v>92.675002232827524</v>
      </c>
      <c r="BQ1249">
        <v>93.999999009467402</v>
      </c>
      <c r="BR1249">
        <v>93.66249696093945</v>
      </c>
      <c r="BS1249">
        <v>92.887496110634558</v>
      </c>
      <c r="BT1249">
        <v>92.399999577416551</v>
      </c>
      <c r="BU1249">
        <v>90.612504194830493</v>
      </c>
      <c r="BV1249">
        <v>88.762495811621335</v>
      </c>
      <c r="BW1249">
        <v>86.150001905942389</v>
      </c>
      <c r="BX1249">
        <v>81.912498675719846</v>
      </c>
      <c r="BY1249">
        <v>77.987501912875175</v>
      </c>
      <c r="BZ1249">
        <v>75.224997803490425</v>
      </c>
      <c r="CA1249">
        <v>73.92500194542761</v>
      </c>
      <c r="CB1249">
        <v>72.55000339028669</v>
      </c>
      <c r="CC1249">
        <v>0</v>
      </c>
      <c r="CD1249">
        <v>0</v>
      </c>
      <c r="CE1249">
        <v>0</v>
      </c>
      <c r="CF1249">
        <v>0</v>
      </c>
      <c r="CG1249">
        <v>0</v>
      </c>
      <c r="CH1249">
        <v>0</v>
      </c>
      <c r="CI1249">
        <v>0</v>
      </c>
      <c r="CJ1249">
        <v>0</v>
      </c>
      <c r="CK1249">
        <v>0</v>
      </c>
      <c r="CL1249">
        <v>0</v>
      </c>
      <c r="CM1249">
        <v>0</v>
      </c>
      <c r="CN1249">
        <v>3.4391144068745549E-2</v>
      </c>
      <c r="CO1249">
        <v>3.4993059269611167E-2</v>
      </c>
      <c r="CP1249">
        <v>3.5263736899936664E-2</v>
      </c>
      <c r="CQ1249">
        <v>3.5213671289424077E-2</v>
      </c>
      <c r="CR1249">
        <v>3.4904863854941688E-2</v>
      </c>
      <c r="CS1249">
        <v>3.4218944836228934E-2</v>
      </c>
      <c r="CT1249">
        <v>3.2560555727972472E-2</v>
      </c>
      <c r="CU1249">
        <v>0</v>
      </c>
      <c r="CV1249">
        <v>0</v>
      </c>
      <c r="CW1249">
        <v>0</v>
      </c>
      <c r="CX1249">
        <v>0</v>
      </c>
      <c r="CY1249">
        <v>0</v>
      </c>
      <c r="CZ1249">
        <v>0</v>
      </c>
    </row>
    <row r="1250" spans="1:104" x14ac:dyDescent="0.25">
      <c r="A1250" t="s">
        <v>1332</v>
      </c>
      <c r="B1250" t="s">
        <v>24</v>
      </c>
      <c r="C1250" t="s">
        <v>25</v>
      </c>
      <c r="D1250" t="s">
        <v>185</v>
      </c>
      <c r="E1250" t="s">
        <v>182</v>
      </c>
      <c r="F1250">
        <v>2024</v>
      </c>
      <c r="G1250" t="s">
        <v>169</v>
      </c>
      <c r="H1250">
        <v>1</v>
      </c>
      <c r="I1250">
        <v>13.921125338188407</v>
      </c>
      <c r="J1250">
        <v>13.58248227534108</v>
      </c>
      <c r="K1250">
        <v>13.50384284027132</v>
      </c>
      <c r="L1250">
        <v>13.661359086610771</v>
      </c>
      <c r="M1250">
        <v>14.344703675822949</v>
      </c>
      <c r="N1250">
        <v>15.996047857787337</v>
      </c>
      <c r="O1250">
        <v>18.653521184468715</v>
      </c>
      <c r="P1250">
        <v>20.54779336289279</v>
      </c>
      <c r="Q1250">
        <v>21.949501890996185</v>
      </c>
      <c r="R1250">
        <v>22.123950002711506</v>
      </c>
      <c r="S1250">
        <v>21.943811182063346</v>
      </c>
      <c r="T1250">
        <v>21.639100415375978</v>
      </c>
      <c r="U1250">
        <v>21.106531136831212</v>
      </c>
      <c r="V1250">
        <v>20.700550633226847</v>
      </c>
      <c r="W1250">
        <v>20.265235594245382</v>
      </c>
      <c r="X1250">
        <v>19.842078993990725</v>
      </c>
      <c r="Y1250">
        <v>19.836224994983922</v>
      </c>
      <c r="Z1250">
        <v>21.113341437059184</v>
      </c>
      <c r="AA1250">
        <v>20.835181876876323</v>
      </c>
      <c r="AB1250">
        <v>19.863037471472087</v>
      </c>
      <c r="AC1250">
        <v>18.90482211554956</v>
      </c>
      <c r="AD1250">
        <v>17.748644994566554</v>
      </c>
      <c r="AE1250">
        <v>16.199192506395718</v>
      </c>
      <c r="AF1250">
        <v>15.051440667875472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0.1991861533069639</v>
      </c>
      <c r="AS1250">
        <v>0.19428389364337884</v>
      </c>
      <c r="AT1250">
        <v>0.19054688747143336</v>
      </c>
      <c r="AU1250">
        <v>0.18653985093387099</v>
      </c>
      <c r="AV1250">
        <v>0.18264472612224897</v>
      </c>
      <c r="AW1250">
        <v>0.18259083359775258</v>
      </c>
      <c r="AX1250">
        <v>0.19434658641558125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42.000000839676979</v>
      </c>
      <c r="BF1250">
        <v>41.000000080237371</v>
      </c>
      <c r="BG1250">
        <v>39.99999940877732</v>
      </c>
      <c r="BH1250">
        <v>39.500000627352954</v>
      </c>
      <c r="BI1250">
        <v>39.00000026229641</v>
      </c>
      <c r="BJ1250">
        <v>38.250000418548119</v>
      </c>
      <c r="BK1250">
        <v>38.250000418548119</v>
      </c>
      <c r="BL1250">
        <v>38.250000418548119</v>
      </c>
      <c r="BM1250">
        <v>45.749999882459299</v>
      </c>
      <c r="BN1250">
        <v>51.250000261592575</v>
      </c>
      <c r="BO1250">
        <v>55.250000161413176</v>
      </c>
      <c r="BP1250">
        <v>57.000001028539778</v>
      </c>
      <c r="BQ1250">
        <v>58.000000350979818</v>
      </c>
      <c r="BR1250">
        <v>58.249999008528945</v>
      </c>
      <c r="BS1250">
        <v>58.000000350979818</v>
      </c>
      <c r="BT1250">
        <v>56.249999278567557</v>
      </c>
      <c r="BU1250">
        <v>54.749999620397496</v>
      </c>
      <c r="BV1250">
        <v>52.249999466726521</v>
      </c>
      <c r="BW1250">
        <v>50.500000505823849</v>
      </c>
      <c r="BX1250">
        <v>47.500000163055461</v>
      </c>
      <c r="BY1250">
        <v>46.000000622191493</v>
      </c>
      <c r="BZ1250">
        <v>45.250000866422766</v>
      </c>
      <c r="CA1250">
        <v>46.750000377960212</v>
      </c>
      <c r="CB1250">
        <v>46.249999719638453</v>
      </c>
      <c r="CC1250">
        <v>0</v>
      </c>
      <c r="CD1250">
        <v>0</v>
      </c>
      <c r="CE1250">
        <v>0</v>
      </c>
      <c r="CF1250">
        <v>0</v>
      </c>
      <c r="CG1250">
        <v>0</v>
      </c>
      <c r="CH1250">
        <v>0</v>
      </c>
      <c r="CI1250">
        <v>0</v>
      </c>
      <c r="CJ1250">
        <v>0</v>
      </c>
      <c r="CK1250">
        <v>0</v>
      </c>
      <c r="CL1250">
        <v>0</v>
      </c>
      <c r="CM1250">
        <v>0</v>
      </c>
      <c r="CN1250">
        <v>1.9495233204997055E-2</v>
      </c>
      <c r="CO1250">
        <v>1.908243828366072E-2</v>
      </c>
      <c r="CP1250">
        <v>1.8729214587075004E-2</v>
      </c>
      <c r="CQ1250">
        <v>1.8451498160015973E-2</v>
      </c>
      <c r="CR1250">
        <v>1.8305229390671987E-2</v>
      </c>
      <c r="CS1250">
        <v>1.8560009563654219E-2</v>
      </c>
      <c r="CT1250">
        <v>1.973596605404028E-2</v>
      </c>
      <c r="CU1250">
        <v>0</v>
      </c>
      <c r="CV1250">
        <v>0</v>
      </c>
      <c r="CW1250">
        <v>0</v>
      </c>
      <c r="CX1250">
        <v>0</v>
      </c>
      <c r="CY1250">
        <v>0</v>
      </c>
      <c r="CZ1250">
        <v>0</v>
      </c>
    </row>
    <row r="1251" spans="1:104" x14ac:dyDescent="0.25">
      <c r="A1251" t="s">
        <v>1333</v>
      </c>
      <c r="B1251" t="s">
        <v>24</v>
      </c>
      <c r="C1251" t="s">
        <v>25</v>
      </c>
      <c r="D1251" t="s">
        <v>185</v>
      </c>
      <c r="E1251" t="s">
        <v>182</v>
      </c>
      <c r="F1251">
        <v>2024</v>
      </c>
      <c r="G1251" t="s">
        <v>170</v>
      </c>
      <c r="H1251">
        <v>2</v>
      </c>
      <c r="I1251">
        <v>14.570088473562766</v>
      </c>
      <c r="J1251">
        <v>14.155573761461657</v>
      </c>
      <c r="K1251">
        <v>14.011412886514046</v>
      </c>
      <c r="L1251">
        <v>14.103970124344368</v>
      </c>
      <c r="M1251">
        <v>14.716793688224332</v>
      </c>
      <c r="N1251">
        <v>16.327658332702281</v>
      </c>
      <c r="O1251">
        <v>18.73712326090687</v>
      </c>
      <c r="P1251">
        <v>20.489634053073967</v>
      </c>
      <c r="Q1251">
        <v>22.162655938137807</v>
      </c>
      <c r="R1251">
        <v>22.98644840801736</v>
      </c>
      <c r="S1251">
        <v>23.468419010697477</v>
      </c>
      <c r="T1251">
        <v>23.68792933218657</v>
      </c>
      <c r="U1251">
        <v>23.653543926599919</v>
      </c>
      <c r="V1251">
        <v>23.689243688245305</v>
      </c>
      <c r="W1251">
        <v>23.484052847555681</v>
      </c>
      <c r="X1251">
        <v>22.88032196446073</v>
      </c>
      <c r="Y1251">
        <v>22.245430500775736</v>
      </c>
      <c r="Z1251">
        <v>22.4484543314455</v>
      </c>
      <c r="AA1251">
        <v>22.378256872961092</v>
      </c>
      <c r="AB1251">
        <v>21.248454669427797</v>
      </c>
      <c r="AC1251">
        <v>20.167518640819466</v>
      </c>
      <c r="AD1251">
        <v>18.789485692451926</v>
      </c>
      <c r="AE1251">
        <v>17.027135566252113</v>
      </c>
      <c r="AF1251">
        <v>15.694237418131696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0.21804545129527544</v>
      </c>
      <c r="AS1251">
        <v>0.21772894503672924</v>
      </c>
      <c r="AT1251">
        <v>0.21805756589818365</v>
      </c>
      <c r="AU1251">
        <v>0.21616879549349149</v>
      </c>
      <c r="AV1251">
        <v>0.2106114969182856</v>
      </c>
      <c r="AW1251">
        <v>0.20476738083480678</v>
      </c>
      <c r="AX1251">
        <v>0.20663619706159059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52.249999466726521</v>
      </c>
      <c r="BF1251">
        <v>51.749998808404769</v>
      </c>
      <c r="BG1251">
        <v>51.749998808404769</v>
      </c>
      <c r="BH1251">
        <v>50.750000424413422</v>
      </c>
      <c r="BI1251">
        <v>51.499999593651715</v>
      </c>
      <c r="BJ1251">
        <v>50.750000424413422</v>
      </c>
      <c r="BK1251">
        <v>51.499999593651715</v>
      </c>
      <c r="BL1251">
        <v>52.000000486585648</v>
      </c>
      <c r="BM1251">
        <v>52.249999466726521</v>
      </c>
      <c r="BN1251">
        <v>53.75000100179399</v>
      </c>
      <c r="BO1251">
        <v>54.500000757562717</v>
      </c>
      <c r="BP1251">
        <v>54.99999965629317</v>
      </c>
      <c r="BQ1251">
        <v>55.750000849061458</v>
      </c>
      <c r="BR1251">
        <v>54.000000216547036</v>
      </c>
      <c r="BS1251">
        <v>53.25000069539049</v>
      </c>
      <c r="BT1251">
        <v>52.000000486585648</v>
      </c>
      <c r="BU1251">
        <v>49.749999342382068</v>
      </c>
      <c r="BV1251">
        <v>48.000000234846787</v>
      </c>
      <c r="BW1251">
        <v>47.250001065608501</v>
      </c>
      <c r="BX1251">
        <v>48.000000234846787</v>
      </c>
      <c r="BY1251">
        <v>47.749999260502427</v>
      </c>
      <c r="BZ1251">
        <v>46.750000377960212</v>
      </c>
      <c r="CA1251">
        <v>47.749999260502427</v>
      </c>
      <c r="CB1251">
        <v>46.750000377960212</v>
      </c>
      <c r="CC1251">
        <v>0</v>
      </c>
      <c r="CD1251">
        <v>0</v>
      </c>
      <c r="CE1251">
        <v>0</v>
      </c>
      <c r="CF1251">
        <v>0</v>
      </c>
      <c r="CG1251">
        <v>0</v>
      </c>
      <c r="CH1251">
        <v>0</v>
      </c>
      <c r="CI1251">
        <v>0</v>
      </c>
      <c r="CJ1251">
        <v>0</v>
      </c>
      <c r="CK1251">
        <v>0</v>
      </c>
      <c r="CL1251">
        <v>0</v>
      </c>
      <c r="CM1251">
        <v>0</v>
      </c>
      <c r="CN1251">
        <v>2.2402681539704837E-2</v>
      </c>
      <c r="CO1251">
        <v>2.2477432725257988E-2</v>
      </c>
      <c r="CP1251">
        <v>2.2524605131827802E-2</v>
      </c>
      <c r="CQ1251">
        <v>2.2440400649841909E-2</v>
      </c>
      <c r="CR1251">
        <v>2.2156795192377961E-2</v>
      </c>
      <c r="CS1251">
        <v>2.1846840377087371E-2</v>
      </c>
      <c r="CT1251">
        <v>2.1973449782417574E-2</v>
      </c>
      <c r="CU1251">
        <v>0</v>
      </c>
      <c r="CV1251">
        <v>0</v>
      </c>
      <c r="CW1251">
        <v>0</v>
      </c>
      <c r="CX1251">
        <v>0</v>
      </c>
      <c r="CY1251">
        <v>0</v>
      </c>
      <c r="CZ1251">
        <v>0</v>
      </c>
    </row>
    <row r="1252" spans="1:104" x14ac:dyDescent="0.25">
      <c r="A1252" t="s">
        <v>1334</v>
      </c>
      <c r="B1252" t="s">
        <v>24</v>
      </c>
      <c r="C1252" t="s">
        <v>25</v>
      </c>
      <c r="D1252" t="s">
        <v>185</v>
      </c>
      <c r="E1252" t="s">
        <v>182</v>
      </c>
      <c r="F1252">
        <v>2024</v>
      </c>
      <c r="G1252" t="s">
        <v>171</v>
      </c>
      <c r="H1252">
        <v>3</v>
      </c>
      <c r="I1252">
        <v>15.951770022500069</v>
      </c>
      <c r="J1252">
        <v>15.338937345403421</v>
      </c>
      <c r="K1252">
        <v>15.010194498448284</v>
      </c>
      <c r="L1252">
        <v>14.9601986072465</v>
      </c>
      <c r="M1252">
        <v>15.463510831085035</v>
      </c>
      <c r="N1252">
        <v>16.94410251231848</v>
      </c>
      <c r="O1252">
        <v>19.538590468756787</v>
      </c>
      <c r="P1252">
        <v>21.267402689194856</v>
      </c>
      <c r="Q1252">
        <v>23.395040621688125</v>
      </c>
      <c r="R1252">
        <v>25.143268729892089</v>
      </c>
      <c r="S1252">
        <v>26.624049713824434</v>
      </c>
      <c r="T1252">
        <v>27.631124462913725</v>
      </c>
      <c r="U1252">
        <v>28.208024481791277</v>
      </c>
      <c r="V1252">
        <v>28.837302394622565</v>
      </c>
      <c r="W1252">
        <v>28.904129942474871</v>
      </c>
      <c r="X1252">
        <v>28.296230550898187</v>
      </c>
      <c r="Y1252">
        <v>27.156524487652362</v>
      </c>
      <c r="Z1252">
        <v>25.802053310120797</v>
      </c>
      <c r="AA1252">
        <v>24.492542850602327</v>
      </c>
      <c r="AB1252">
        <v>24.152668161814553</v>
      </c>
      <c r="AC1252">
        <v>22.885898915815094</v>
      </c>
      <c r="AD1252">
        <v>21.163815761139325</v>
      </c>
      <c r="AE1252">
        <v>18.984753083312388</v>
      </c>
      <c r="AF1252">
        <v>17.266769109220562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0.25434225636407976</v>
      </c>
      <c r="AS1252">
        <v>0.25965256078573856</v>
      </c>
      <c r="AT1252">
        <v>0.26544501877366539</v>
      </c>
      <c r="AU1252">
        <v>0.2660601619307093</v>
      </c>
      <c r="AV1252">
        <v>0.26046449956802598</v>
      </c>
      <c r="AW1252">
        <v>0.24997358658049285</v>
      </c>
      <c r="AX1252">
        <v>0.23750579474623562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55.999999711896251</v>
      </c>
      <c r="BF1252">
        <v>54.24999907938183</v>
      </c>
      <c r="BG1252">
        <v>52.750000037068723</v>
      </c>
      <c r="BH1252">
        <v>53.25000069539049</v>
      </c>
      <c r="BI1252">
        <v>53.75000100179399</v>
      </c>
      <c r="BJ1252">
        <v>54.000000216547036</v>
      </c>
      <c r="BK1252">
        <v>54.000000216547036</v>
      </c>
      <c r="BL1252">
        <v>56.249999278567557</v>
      </c>
      <c r="BM1252">
        <v>63.249999873074806</v>
      </c>
      <c r="BN1252">
        <v>69.000000757328095</v>
      </c>
      <c r="BO1252">
        <v>73.250001074289159</v>
      </c>
      <c r="BP1252">
        <v>75.999998419183157</v>
      </c>
      <c r="BQ1252">
        <v>79.249999179091986</v>
      </c>
      <c r="BR1252">
        <v>79.000001254705907</v>
      </c>
      <c r="BS1252">
        <v>76.249999862751878</v>
      </c>
      <c r="BT1252">
        <v>72.749998187151718</v>
      </c>
      <c r="BU1252">
        <v>72.500000380071725</v>
      </c>
      <c r="BV1252">
        <v>71.000002334860369</v>
      </c>
      <c r="BW1252">
        <v>67.249999684915849</v>
      </c>
      <c r="BX1252">
        <v>62.750000505120013</v>
      </c>
      <c r="BY1252">
        <v>61.49999880066256</v>
      </c>
      <c r="BZ1252">
        <v>59.500001152884231</v>
      </c>
      <c r="CA1252">
        <v>59.500001152884231</v>
      </c>
      <c r="CB1252">
        <v>57.499999809964137</v>
      </c>
      <c r="CC1252">
        <v>0</v>
      </c>
      <c r="CD1252">
        <v>0</v>
      </c>
      <c r="CE1252">
        <v>0</v>
      </c>
      <c r="CF1252">
        <v>0</v>
      </c>
      <c r="CG1252">
        <v>0</v>
      </c>
      <c r="CH1252">
        <v>0</v>
      </c>
      <c r="CI1252">
        <v>0</v>
      </c>
      <c r="CJ1252">
        <v>0</v>
      </c>
      <c r="CK1252">
        <v>0</v>
      </c>
      <c r="CL1252">
        <v>0</v>
      </c>
      <c r="CM1252">
        <v>0</v>
      </c>
      <c r="CN1252">
        <v>2.7026377956670816E-2</v>
      </c>
      <c r="CO1252">
        <v>2.7717497129781398E-2</v>
      </c>
      <c r="CP1252">
        <v>2.8271564985264036E-2</v>
      </c>
      <c r="CQ1252">
        <v>2.8445801322073926E-2</v>
      </c>
      <c r="CR1252">
        <v>2.8214974450994579E-2</v>
      </c>
      <c r="CS1252">
        <v>2.7549852571004365E-2</v>
      </c>
      <c r="CT1252">
        <v>2.6362255619482338E-2</v>
      </c>
      <c r="CU1252">
        <v>0</v>
      </c>
      <c r="CV1252">
        <v>0</v>
      </c>
      <c r="CW1252">
        <v>0</v>
      </c>
      <c r="CX1252">
        <v>0</v>
      </c>
      <c r="CY1252">
        <v>0</v>
      </c>
      <c r="CZ1252">
        <v>0</v>
      </c>
    </row>
    <row r="1253" spans="1:104" x14ac:dyDescent="0.25">
      <c r="A1253" t="s">
        <v>1335</v>
      </c>
      <c r="B1253" t="s">
        <v>24</v>
      </c>
      <c r="C1253" t="s">
        <v>25</v>
      </c>
      <c r="D1253" t="s">
        <v>185</v>
      </c>
      <c r="E1253" t="s">
        <v>182</v>
      </c>
      <c r="F1253">
        <v>2024</v>
      </c>
      <c r="G1253" t="s">
        <v>172</v>
      </c>
      <c r="H1253">
        <v>4</v>
      </c>
      <c r="I1253">
        <v>16.516981024955317</v>
      </c>
      <c r="J1253">
        <v>15.802574516904414</v>
      </c>
      <c r="K1253">
        <v>15.401981126746499</v>
      </c>
      <c r="L1253">
        <v>15.314711908045107</v>
      </c>
      <c r="M1253">
        <v>15.814959620319028</v>
      </c>
      <c r="N1253">
        <v>17.337092686412419</v>
      </c>
      <c r="O1253">
        <v>19.617039816643189</v>
      </c>
      <c r="P1253">
        <v>21.931357967801613</v>
      </c>
      <c r="Q1253">
        <v>25.291877580411921</v>
      </c>
      <c r="R1253">
        <v>28.181717543219342</v>
      </c>
      <c r="S1253">
        <v>30.552552946250454</v>
      </c>
      <c r="T1253">
        <v>32.134767705000058</v>
      </c>
      <c r="U1253">
        <v>32.847418096929509</v>
      </c>
      <c r="V1253">
        <v>33.366513473612528</v>
      </c>
      <c r="W1253">
        <v>33.278721275045996</v>
      </c>
      <c r="X1253">
        <v>32.478866651987701</v>
      </c>
      <c r="Y1253">
        <v>30.989634314314625</v>
      </c>
      <c r="Z1253">
        <v>28.962039251026081</v>
      </c>
      <c r="AA1253">
        <v>26.370644663449948</v>
      </c>
      <c r="AB1253">
        <v>25.988158435691396</v>
      </c>
      <c r="AC1253">
        <v>24.820755987255556</v>
      </c>
      <c r="AD1253">
        <v>22.754799413877222</v>
      </c>
      <c r="AE1253">
        <v>20.210718411166614</v>
      </c>
      <c r="AF1253">
        <v>18.206477860852115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0.29579791269797984</v>
      </c>
      <c r="AS1253">
        <v>0.30235781735409217</v>
      </c>
      <c r="AT1253">
        <v>0.30713603178696891</v>
      </c>
      <c r="AU1253">
        <v>0.30632792068857373</v>
      </c>
      <c r="AV1253">
        <v>0.29896532129063724</v>
      </c>
      <c r="AW1253">
        <v>0.2852570632879326</v>
      </c>
      <c r="AX1253">
        <v>0.26659320216753518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62.5</v>
      </c>
      <c r="BF1253">
        <v>61.750000126925187</v>
      </c>
      <c r="BG1253">
        <v>59.999999875655547</v>
      </c>
      <c r="BH1253">
        <v>61.250002283949527</v>
      </c>
      <c r="BI1253">
        <v>60.250000498081647</v>
      </c>
      <c r="BJ1253">
        <v>60.499998657079914</v>
      </c>
      <c r="BK1253">
        <v>59.74999819747466</v>
      </c>
      <c r="BL1253">
        <v>67.249999684915849</v>
      </c>
      <c r="BM1253">
        <v>78.250001264325007</v>
      </c>
      <c r="BN1253">
        <v>84.500000578084411</v>
      </c>
      <c r="BO1253">
        <v>88.750001246963706</v>
      </c>
      <c r="BP1253">
        <v>92.000001244382986</v>
      </c>
      <c r="BQ1253">
        <v>93.249999546963892</v>
      </c>
      <c r="BR1253">
        <v>92.249998230320358</v>
      </c>
      <c r="BS1253">
        <v>91.250000902083812</v>
      </c>
      <c r="BT1253">
        <v>90.250000993113332</v>
      </c>
      <c r="BU1253">
        <v>88.249998594438452</v>
      </c>
      <c r="BV1253">
        <v>86.749999962696663</v>
      </c>
      <c r="BW1253">
        <v>84.000001679353957</v>
      </c>
      <c r="BX1253">
        <v>78.499998250262394</v>
      </c>
      <c r="BY1253">
        <v>73.250001074289159</v>
      </c>
      <c r="BZ1253">
        <v>69.749999105423768</v>
      </c>
      <c r="CA1253">
        <v>64.25000107241226</v>
      </c>
      <c r="CB1253">
        <v>62.750000505120013</v>
      </c>
      <c r="CC1253">
        <v>0</v>
      </c>
      <c r="CD1253">
        <v>0</v>
      </c>
      <c r="CE1253">
        <v>0</v>
      </c>
      <c r="CF1253">
        <v>0</v>
      </c>
      <c r="CG1253">
        <v>0</v>
      </c>
      <c r="CH1253">
        <v>0</v>
      </c>
      <c r="CI1253">
        <v>0</v>
      </c>
      <c r="CJ1253">
        <v>0</v>
      </c>
      <c r="CK1253">
        <v>0</v>
      </c>
      <c r="CL1253">
        <v>0</v>
      </c>
      <c r="CM1253">
        <v>0</v>
      </c>
      <c r="CN1253">
        <v>3.1423051740918508E-2</v>
      </c>
      <c r="CO1253">
        <v>3.2173717184474177E-2</v>
      </c>
      <c r="CP1253">
        <v>3.2583567451557827E-2</v>
      </c>
      <c r="CQ1253">
        <v>3.2570622286550187E-2</v>
      </c>
      <c r="CR1253">
        <v>3.2226843453097939E-2</v>
      </c>
      <c r="CS1253">
        <v>3.1375705726001034E-2</v>
      </c>
      <c r="CT1253">
        <v>2.9687008371282346E-2</v>
      </c>
      <c r="CU1253">
        <v>0</v>
      </c>
      <c r="CV1253">
        <v>0</v>
      </c>
      <c r="CW1253">
        <v>0</v>
      </c>
      <c r="CX1253">
        <v>0</v>
      </c>
      <c r="CY1253">
        <v>0</v>
      </c>
      <c r="CZ1253">
        <v>0</v>
      </c>
    </row>
    <row r="1254" spans="1:104" x14ac:dyDescent="0.25">
      <c r="A1254" t="s">
        <v>1336</v>
      </c>
      <c r="B1254" t="s">
        <v>24</v>
      </c>
      <c r="C1254" t="s">
        <v>25</v>
      </c>
      <c r="D1254" t="s">
        <v>185</v>
      </c>
      <c r="E1254" t="s">
        <v>182</v>
      </c>
      <c r="F1254">
        <v>2024</v>
      </c>
      <c r="G1254" t="s">
        <v>173</v>
      </c>
      <c r="H1254">
        <v>5</v>
      </c>
      <c r="I1254">
        <v>16.443600194513014</v>
      </c>
      <c r="J1254">
        <v>15.760952616078578</v>
      </c>
      <c r="K1254">
        <v>15.385645498887479</v>
      </c>
      <c r="L1254">
        <v>15.298603722026721</v>
      </c>
      <c r="M1254">
        <v>15.81528680166066</v>
      </c>
      <c r="N1254">
        <v>17.309531804416871</v>
      </c>
      <c r="O1254">
        <v>19.380296930285873</v>
      </c>
      <c r="P1254">
        <v>22.241787772841985</v>
      </c>
      <c r="Q1254">
        <v>25.733615611578191</v>
      </c>
      <c r="R1254">
        <v>28.476803103473689</v>
      </c>
      <c r="S1254">
        <v>30.672970973752587</v>
      </c>
      <c r="T1254">
        <v>32.154119998203207</v>
      </c>
      <c r="U1254">
        <v>32.748468124553355</v>
      </c>
      <c r="V1254">
        <v>33.153619083495855</v>
      </c>
      <c r="W1254">
        <v>32.938388308032053</v>
      </c>
      <c r="X1254">
        <v>32.025399910951727</v>
      </c>
      <c r="Y1254">
        <v>30.491469012376502</v>
      </c>
      <c r="Z1254">
        <v>28.425572587694596</v>
      </c>
      <c r="AA1254">
        <v>25.832219758276409</v>
      </c>
      <c r="AB1254">
        <v>25.174724899828039</v>
      </c>
      <c r="AC1254">
        <v>24.584819477607802</v>
      </c>
      <c r="AD1254">
        <v>22.577668335978903</v>
      </c>
      <c r="AE1254">
        <v>20.083454077799239</v>
      </c>
      <c r="AF1254">
        <v>18.129812108038188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0.29597604531417582</v>
      </c>
      <c r="AS1254">
        <v>0.30144696960707085</v>
      </c>
      <c r="AT1254">
        <v>0.3051763645155714</v>
      </c>
      <c r="AU1254">
        <v>0.3031951789087261</v>
      </c>
      <c r="AV1254">
        <v>0.29479120250780078</v>
      </c>
      <c r="AW1254">
        <v>0.28067148847682988</v>
      </c>
      <c r="AX1254">
        <v>0.26165507903157847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65.749999586847963</v>
      </c>
      <c r="BF1254">
        <v>65.250001802525347</v>
      </c>
      <c r="BG1254">
        <v>65.749999586847963</v>
      </c>
      <c r="BH1254">
        <v>65.499998847115776</v>
      </c>
      <c r="BI1254">
        <v>64.5000013429201</v>
      </c>
      <c r="BJ1254">
        <v>63.749997716050473</v>
      </c>
      <c r="BK1254">
        <v>62.999999133342627</v>
      </c>
      <c r="BL1254">
        <v>69.000000757328095</v>
      </c>
      <c r="BM1254">
        <v>79.999998817554641</v>
      </c>
      <c r="BN1254">
        <v>85.500002363952277</v>
      </c>
      <c r="BO1254">
        <v>89.249999207245452</v>
      </c>
      <c r="BP1254">
        <v>92.750001117457799</v>
      </c>
      <c r="BQ1254">
        <v>92.750001117457799</v>
      </c>
      <c r="BR1254">
        <v>91.000000631575972</v>
      </c>
      <c r="BS1254">
        <v>91.000000631575972</v>
      </c>
      <c r="BT1254">
        <v>88.999998702125453</v>
      </c>
      <c r="BU1254">
        <v>85.749998411440956</v>
      </c>
      <c r="BV1254">
        <v>84.000001679353957</v>
      </c>
      <c r="BW1254">
        <v>82.000000160474741</v>
      </c>
      <c r="BX1254">
        <v>80.249999088062481</v>
      </c>
      <c r="BY1254">
        <v>74.250001569790058</v>
      </c>
      <c r="BZ1254">
        <v>69.749999105423768</v>
      </c>
      <c r="CA1254">
        <v>68.749998375310696</v>
      </c>
      <c r="CB1254">
        <v>66.999998241347129</v>
      </c>
      <c r="CC1254">
        <v>0</v>
      </c>
      <c r="CD1254">
        <v>0</v>
      </c>
      <c r="CE1254">
        <v>0</v>
      </c>
      <c r="CF1254">
        <v>0</v>
      </c>
      <c r="CG1254">
        <v>0</v>
      </c>
      <c r="CH1254">
        <v>0</v>
      </c>
      <c r="CI1254">
        <v>0</v>
      </c>
      <c r="CJ1254">
        <v>0</v>
      </c>
      <c r="CK1254">
        <v>0</v>
      </c>
      <c r="CL1254">
        <v>0</v>
      </c>
      <c r="CM1254">
        <v>0</v>
      </c>
      <c r="CN1254">
        <v>3.1241481947741762E-2</v>
      </c>
      <c r="CO1254">
        <v>3.1878045676858112E-2</v>
      </c>
      <c r="CP1254">
        <v>3.2176006025589059E-2</v>
      </c>
      <c r="CQ1254">
        <v>3.2065429524425003E-2</v>
      </c>
      <c r="CR1254">
        <v>3.1641457758821351E-2</v>
      </c>
      <c r="CS1254">
        <v>3.0778415268416504E-2</v>
      </c>
      <c r="CT1254">
        <v>2.9084720876905019E-2</v>
      </c>
      <c r="CU1254">
        <v>0</v>
      </c>
      <c r="CV1254">
        <v>0</v>
      </c>
      <c r="CW1254">
        <v>0</v>
      </c>
      <c r="CX1254">
        <v>0</v>
      </c>
      <c r="CY1254">
        <v>0</v>
      </c>
      <c r="CZ1254">
        <v>0</v>
      </c>
    </row>
    <row r="1255" spans="1:104" x14ac:dyDescent="0.25">
      <c r="A1255" t="s">
        <v>1337</v>
      </c>
      <c r="B1255" t="s">
        <v>24</v>
      </c>
      <c r="C1255" t="s">
        <v>25</v>
      </c>
      <c r="D1255" t="s">
        <v>185</v>
      </c>
      <c r="E1255" t="s">
        <v>182</v>
      </c>
      <c r="F1255">
        <v>2024</v>
      </c>
      <c r="G1255" t="s">
        <v>174</v>
      </c>
      <c r="H1255">
        <v>6</v>
      </c>
      <c r="I1255">
        <v>16.840588893236085</v>
      </c>
      <c r="J1255">
        <v>16.147728558833894</v>
      </c>
      <c r="K1255">
        <v>15.738535642683317</v>
      </c>
      <c r="L1255">
        <v>15.657672084192283</v>
      </c>
      <c r="M1255">
        <v>16.189571500986958</v>
      </c>
      <c r="N1255">
        <v>17.582586093692051</v>
      </c>
      <c r="O1255">
        <v>19.660971686951548</v>
      </c>
      <c r="P1255">
        <v>22.467597174629198</v>
      </c>
      <c r="Q1255">
        <v>25.666326061031427</v>
      </c>
      <c r="R1255">
        <v>28.393556948368637</v>
      </c>
      <c r="S1255">
        <v>30.514361793926412</v>
      </c>
      <c r="T1255">
        <v>31.840549535284097</v>
      </c>
      <c r="U1255">
        <v>32.306469622551155</v>
      </c>
      <c r="V1255">
        <v>32.571984810870866</v>
      </c>
      <c r="W1255">
        <v>32.382413935594585</v>
      </c>
      <c r="X1255">
        <v>31.622392999362447</v>
      </c>
      <c r="Y1255">
        <v>30.379816081078072</v>
      </c>
      <c r="Z1255">
        <v>28.617934438734061</v>
      </c>
      <c r="AA1255">
        <v>26.252585939971809</v>
      </c>
      <c r="AB1255">
        <v>25.085154494937434</v>
      </c>
      <c r="AC1255">
        <v>24.634178975952615</v>
      </c>
      <c r="AD1255">
        <v>22.876816887889166</v>
      </c>
      <c r="AE1255">
        <v>20.460247558431679</v>
      </c>
      <c r="AF1255">
        <v>18.471089161776934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0.29308966670942743</v>
      </c>
      <c r="AS1255">
        <v>0.29737841816956473</v>
      </c>
      <c r="AT1255">
        <v>0.2998224648444201</v>
      </c>
      <c r="AU1255">
        <v>0.29807747767980236</v>
      </c>
      <c r="AV1255">
        <v>0.29108154663967678</v>
      </c>
      <c r="AW1255">
        <v>0.27964372986289388</v>
      </c>
      <c r="AX1255">
        <v>0.26342575668761187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65.250001802525347</v>
      </c>
      <c r="BF1255">
        <v>62.5</v>
      </c>
      <c r="BG1255">
        <v>61.49999880066256</v>
      </c>
      <c r="BH1255">
        <v>61.49999880066256</v>
      </c>
      <c r="BI1255">
        <v>61.250002283949527</v>
      </c>
      <c r="BJ1255">
        <v>60.499998657079914</v>
      </c>
      <c r="BK1255">
        <v>62.000000866657381</v>
      </c>
      <c r="BL1255">
        <v>70.750000422067302</v>
      </c>
      <c r="BM1255">
        <v>76.249999862751878</v>
      </c>
      <c r="BN1255">
        <v>79.999998817554641</v>
      </c>
      <c r="BO1255">
        <v>84.99999877297833</v>
      </c>
      <c r="BP1255">
        <v>87.75000081011585</v>
      </c>
      <c r="BQ1255">
        <v>89.50000088542636</v>
      </c>
      <c r="BR1255">
        <v>89.999999314932452</v>
      </c>
      <c r="BS1255">
        <v>87.499999366547115</v>
      </c>
      <c r="BT1255">
        <v>87.499999366547115</v>
      </c>
      <c r="BU1255">
        <v>87.250001442161036</v>
      </c>
      <c r="BV1255">
        <v>84.75000225626529</v>
      </c>
      <c r="BW1255">
        <v>82.499998648633877</v>
      </c>
      <c r="BX1255">
        <v>79.750000658556374</v>
      </c>
      <c r="BY1255">
        <v>75.999998419183157</v>
      </c>
      <c r="BZ1255">
        <v>72.250000109563885</v>
      </c>
      <c r="CA1255">
        <v>70.499998978498596</v>
      </c>
      <c r="CB1255">
        <v>67.999999440684576</v>
      </c>
      <c r="CC1255">
        <v>0</v>
      </c>
      <c r="CD1255">
        <v>0</v>
      </c>
      <c r="CE1255">
        <v>0</v>
      </c>
      <c r="CF1255">
        <v>0</v>
      </c>
      <c r="CG1255">
        <v>0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0</v>
      </c>
      <c r="CN1255">
        <v>3.1378662502680114E-2</v>
      </c>
      <c r="CO1255">
        <v>3.1889415068358878E-2</v>
      </c>
      <c r="CP1255">
        <v>3.20842130864126E-2</v>
      </c>
      <c r="CQ1255">
        <v>3.1984584042452753E-2</v>
      </c>
      <c r="CR1255">
        <v>3.160230939580385E-2</v>
      </c>
      <c r="CS1255">
        <v>3.0900877267865338E-2</v>
      </c>
      <c r="CT1255">
        <v>2.945591001883811E-2</v>
      </c>
      <c r="CU1255">
        <v>0</v>
      </c>
      <c r="CV1255">
        <v>0</v>
      </c>
      <c r="CW1255">
        <v>0</v>
      </c>
      <c r="CX1255">
        <v>0</v>
      </c>
      <c r="CY1255">
        <v>0</v>
      </c>
      <c r="CZ1255">
        <v>0</v>
      </c>
    </row>
    <row r="1256" spans="1:104" x14ac:dyDescent="0.25">
      <c r="A1256" t="s">
        <v>1338</v>
      </c>
      <c r="B1256" t="s">
        <v>24</v>
      </c>
      <c r="C1256" t="s">
        <v>25</v>
      </c>
      <c r="D1256" t="s">
        <v>185</v>
      </c>
      <c r="E1256" t="s">
        <v>182</v>
      </c>
      <c r="F1256">
        <v>2024</v>
      </c>
      <c r="G1256" t="s">
        <v>175</v>
      </c>
      <c r="H1256">
        <v>7</v>
      </c>
      <c r="I1256">
        <v>17.81758419862863</v>
      </c>
      <c r="J1256">
        <v>17.053446551884072</v>
      </c>
      <c r="K1256">
        <v>16.6099186644329</v>
      </c>
      <c r="L1256">
        <v>16.52240907089471</v>
      </c>
      <c r="M1256">
        <v>17.091335648364126</v>
      </c>
      <c r="N1256">
        <v>18.706262236074828</v>
      </c>
      <c r="O1256">
        <v>21.014992907657518</v>
      </c>
      <c r="P1256">
        <v>23.963544310711669</v>
      </c>
      <c r="Q1256">
        <v>27.286733783017805</v>
      </c>
      <c r="R1256">
        <v>30.102397902700602</v>
      </c>
      <c r="S1256">
        <v>32.335813227155164</v>
      </c>
      <c r="T1256">
        <v>33.780371037010788</v>
      </c>
      <c r="U1256">
        <v>34.352380271830242</v>
      </c>
      <c r="V1256">
        <v>34.704871384305783</v>
      </c>
      <c r="W1256">
        <v>34.60892063532485</v>
      </c>
      <c r="X1256">
        <v>34.045791999215616</v>
      </c>
      <c r="Y1256">
        <v>32.824532822969203</v>
      </c>
      <c r="Z1256">
        <v>30.888632291884473</v>
      </c>
      <c r="AA1256">
        <v>28.064256992808502</v>
      </c>
      <c r="AB1256">
        <v>26.636192066953978</v>
      </c>
      <c r="AC1256">
        <v>26.121550157234406</v>
      </c>
      <c r="AD1256">
        <v>24.265113561719534</v>
      </c>
      <c r="AE1256">
        <v>21.719277000091388</v>
      </c>
      <c r="AF1256">
        <v>19.627944040676059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0.31094556313492577</v>
      </c>
      <c r="AS1256">
        <v>0.31621085420937856</v>
      </c>
      <c r="AT1256">
        <v>0.31945551871261219</v>
      </c>
      <c r="AU1256">
        <v>0.31857228692646034</v>
      </c>
      <c r="AV1256">
        <v>0.31338874146979662</v>
      </c>
      <c r="AW1256">
        <v>0.30214714868019349</v>
      </c>
      <c r="AX1256">
        <v>0.28432734575697299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71.000002334860369</v>
      </c>
      <c r="BF1256">
        <v>71.500000236489072</v>
      </c>
      <c r="BG1256">
        <v>71.000002334860369</v>
      </c>
      <c r="BH1256">
        <v>70.750000422067302</v>
      </c>
      <c r="BI1256">
        <v>70.000000783604662</v>
      </c>
      <c r="BJ1256">
        <v>70.000000783604662</v>
      </c>
      <c r="BK1256">
        <v>69.499998952222029</v>
      </c>
      <c r="BL1256">
        <v>72.749998187151718</v>
      </c>
      <c r="BM1256">
        <v>76.749998116298841</v>
      </c>
      <c r="BN1256">
        <v>81.250000287399914</v>
      </c>
      <c r="BO1256">
        <v>86.499999222964476</v>
      </c>
      <c r="BP1256">
        <v>91.750000035426439</v>
      </c>
      <c r="BQ1256">
        <v>92.000001244382986</v>
      </c>
      <c r="BR1256">
        <v>92.249998230320358</v>
      </c>
      <c r="BS1256">
        <v>92.499999439276905</v>
      </c>
      <c r="BT1256">
        <v>91.750000035426439</v>
      </c>
      <c r="BU1256">
        <v>87.75000081011585</v>
      </c>
      <c r="BV1256">
        <v>84.99999877297833</v>
      </c>
      <c r="BW1256">
        <v>83.750000939621756</v>
      </c>
      <c r="BX1256">
        <v>81.500000557907754</v>
      </c>
      <c r="BY1256">
        <v>78.250001264325007</v>
      </c>
      <c r="BZ1256">
        <v>75.000002146701391</v>
      </c>
      <c r="CA1256">
        <v>73.750000442243945</v>
      </c>
      <c r="CB1256">
        <v>72.749998187151718</v>
      </c>
      <c r="CC1256">
        <v>0</v>
      </c>
      <c r="CD1256">
        <v>0</v>
      </c>
      <c r="CE1256">
        <v>0</v>
      </c>
      <c r="CF1256">
        <v>0</v>
      </c>
      <c r="CG1256">
        <v>0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0</v>
      </c>
      <c r="CN1256">
        <v>3.3493561809203806E-2</v>
      </c>
      <c r="CO1256">
        <v>3.4099581896789563E-2</v>
      </c>
      <c r="CP1256">
        <v>3.4403339196244213E-2</v>
      </c>
      <c r="CQ1256">
        <v>3.4384135134862756E-2</v>
      </c>
      <c r="CR1256">
        <v>3.4119727383931424E-2</v>
      </c>
      <c r="CS1256">
        <v>3.3404740146172403E-2</v>
      </c>
      <c r="CT1256">
        <v>3.1747304501259309E-2</v>
      </c>
      <c r="CU1256">
        <v>0</v>
      </c>
      <c r="CV1256">
        <v>0</v>
      </c>
      <c r="CW1256">
        <v>0</v>
      </c>
      <c r="CX1256">
        <v>0</v>
      </c>
      <c r="CY1256">
        <v>0</v>
      </c>
      <c r="CZ1256">
        <v>0</v>
      </c>
    </row>
    <row r="1257" spans="1:104" x14ac:dyDescent="0.25">
      <c r="A1257" t="s">
        <v>1339</v>
      </c>
      <c r="B1257" t="s">
        <v>24</v>
      </c>
      <c r="C1257" t="s">
        <v>25</v>
      </c>
      <c r="D1257" t="s">
        <v>185</v>
      </c>
      <c r="E1257" t="s">
        <v>182</v>
      </c>
      <c r="F1257">
        <v>2024</v>
      </c>
      <c r="G1257" t="s">
        <v>176</v>
      </c>
      <c r="H1257">
        <v>8</v>
      </c>
      <c r="I1257">
        <v>18.145729803633539</v>
      </c>
      <c r="J1257">
        <v>17.342342463756786</v>
      </c>
      <c r="K1257">
        <v>16.889362447673236</v>
      </c>
      <c r="L1257">
        <v>16.799841905201504</v>
      </c>
      <c r="M1257">
        <v>17.416409813413622</v>
      </c>
      <c r="N1257">
        <v>19.160710308518418</v>
      </c>
      <c r="O1257">
        <v>21.857921131034104</v>
      </c>
      <c r="P1257">
        <v>24.985312028520148</v>
      </c>
      <c r="Q1257">
        <v>28.635175691584397</v>
      </c>
      <c r="R1257">
        <v>31.631636176526243</v>
      </c>
      <c r="S1257">
        <v>34.078361081331344</v>
      </c>
      <c r="T1257">
        <v>35.585885807716139</v>
      </c>
      <c r="U1257">
        <v>36.177008515207611</v>
      </c>
      <c r="V1257">
        <v>36.53089227089211</v>
      </c>
      <c r="W1257">
        <v>36.37809911222687</v>
      </c>
      <c r="X1257">
        <v>35.671024850509177</v>
      </c>
      <c r="Y1257">
        <v>34.294617390602902</v>
      </c>
      <c r="Z1257">
        <v>32.224889998374763</v>
      </c>
      <c r="AA1257">
        <v>29.172581668749235</v>
      </c>
      <c r="AB1257">
        <v>27.884038081429019</v>
      </c>
      <c r="AC1257">
        <v>26.913852570381948</v>
      </c>
      <c r="AD1257">
        <v>24.77552516464409</v>
      </c>
      <c r="AE1257">
        <v>22.100125554218828</v>
      </c>
      <c r="AF1257">
        <v>19.976735575755125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0.3275651921251051</v>
      </c>
      <c r="AS1257">
        <v>0.33300640784941321</v>
      </c>
      <c r="AT1257">
        <v>0.33626387933640817</v>
      </c>
      <c r="AU1257">
        <v>0.33485743639509435</v>
      </c>
      <c r="AV1257">
        <v>0.32834888499908566</v>
      </c>
      <c r="AW1257">
        <v>0.31567916104509602</v>
      </c>
      <c r="AX1257">
        <v>0.29662748817560475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72.999999630720424</v>
      </c>
      <c r="BF1257">
        <v>72.199998858940219</v>
      </c>
      <c r="BG1257">
        <v>71.599999981043339</v>
      </c>
      <c r="BH1257">
        <v>70.400000172393021</v>
      </c>
      <c r="BI1257">
        <v>70.400000172393021</v>
      </c>
      <c r="BJ1257">
        <v>70.199996636224483</v>
      </c>
      <c r="BK1257">
        <v>69.400002844156489</v>
      </c>
      <c r="BL1257">
        <v>72.400001456660078</v>
      </c>
      <c r="BM1257">
        <v>79.400000643494266</v>
      </c>
      <c r="BN1257">
        <v>84.000001679353957</v>
      </c>
      <c r="BO1257">
        <v>89.599997228104073</v>
      </c>
      <c r="BP1257">
        <v>91.199996132277533</v>
      </c>
      <c r="BQ1257">
        <v>92.999998103395185</v>
      </c>
      <c r="BR1257">
        <v>91.400002483792179</v>
      </c>
      <c r="BS1257">
        <v>91.800001755274451</v>
      </c>
      <c r="BT1257">
        <v>91.599998219105899</v>
      </c>
      <c r="BU1257">
        <v>90.199994815634</v>
      </c>
      <c r="BV1257">
        <v>89.800003579618732</v>
      </c>
      <c r="BW1257">
        <v>85.599996829732603</v>
      </c>
      <c r="BX1257">
        <v>82.40000230595615</v>
      </c>
      <c r="BY1257">
        <v>78.199997081049162</v>
      </c>
      <c r="BZ1257">
        <v>76.400002030990677</v>
      </c>
      <c r="CA1257">
        <v>75.199997647402952</v>
      </c>
      <c r="CB1257">
        <v>75.199997647402952</v>
      </c>
      <c r="CC1257">
        <v>0</v>
      </c>
      <c r="CD1257">
        <v>0</v>
      </c>
      <c r="CE1257">
        <v>0</v>
      </c>
      <c r="CF1257">
        <v>0</v>
      </c>
      <c r="CG1257">
        <v>0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>
        <v>0</v>
      </c>
      <c r="CN1257">
        <v>3.4738111289864031E-2</v>
      </c>
      <c r="CO1257">
        <v>3.5335846337758679E-2</v>
      </c>
      <c r="CP1257">
        <v>3.5585916583521615E-2</v>
      </c>
      <c r="CQ1257">
        <v>3.5514643440678312E-2</v>
      </c>
      <c r="CR1257">
        <v>3.5202743115602932E-2</v>
      </c>
      <c r="CS1257">
        <v>3.4512867590584022E-2</v>
      </c>
      <c r="CT1257">
        <v>3.2837186136864968E-2</v>
      </c>
      <c r="CU1257">
        <v>0</v>
      </c>
      <c r="CV1257">
        <v>0</v>
      </c>
      <c r="CW1257">
        <v>0</v>
      </c>
      <c r="CX1257">
        <v>0</v>
      </c>
      <c r="CY1257">
        <v>0</v>
      </c>
      <c r="CZ1257">
        <v>0</v>
      </c>
    </row>
    <row r="1258" spans="1:104" x14ac:dyDescent="0.25">
      <c r="A1258" t="s">
        <v>1340</v>
      </c>
      <c r="B1258" t="s">
        <v>24</v>
      </c>
      <c r="C1258" t="s">
        <v>25</v>
      </c>
      <c r="D1258" t="s">
        <v>185</v>
      </c>
      <c r="E1258" t="s">
        <v>182</v>
      </c>
      <c r="F1258">
        <v>2024</v>
      </c>
      <c r="G1258" t="s">
        <v>177</v>
      </c>
      <c r="H1258">
        <v>9</v>
      </c>
      <c r="I1258">
        <v>18.502720425711917</v>
      </c>
      <c r="J1258">
        <v>17.720908483362948</v>
      </c>
      <c r="K1258">
        <v>17.281289168766595</v>
      </c>
      <c r="L1258">
        <v>17.227397417757235</v>
      </c>
      <c r="M1258">
        <v>17.898261255103609</v>
      </c>
      <c r="N1258">
        <v>19.790158043906427</v>
      </c>
      <c r="O1258">
        <v>22.880633346138683</v>
      </c>
      <c r="P1258">
        <v>26.052266491177665</v>
      </c>
      <c r="Q1258">
        <v>30.287688982676158</v>
      </c>
      <c r="R1258">
        <v>33.69699300786835</v>
      </c>
      <c r="S1258">
        <v>36.321151171053486</v>
      </c>
      <c r="T1258">
        <v>37.988002301347429</v>
      </c>
      <c r="U1258">
        <v>38.53945700219824</v>
      </c>
      <c r="V1258">
        <v>38.864239111747715</v>
      </c>
      <c r="W1258">
        <v>38.576650348940987</v>
      </c>
      <c r="X1258">
        <v>37.566116587914415</v>
      </c>
      <c r="Y1258">
        <v>35.781600589331518</v>
      </c>
      <c r="Z1258">
        <v>33.415811415587861</v>
      </c>
      <c r="AA1258">
        <v>30.32347103454201</v>
      </c>
      <c r="AB1258">
        <v>29.484163632187318</v>
      </c>
      <c r="AC1258">
        <v>27.646552214970871</v>
      </c>
      <c r="AD1258">
        <v>25.24643093659413</v>
      </c>
      <c r="AE1258">
        <v>22.443532006713095</v>
      </c>
      <c r="AF1258">
        <v>20.291125209078981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0.3496764875072505</v>
      </c>
      <c r="AS1258">
        <v>0.35475255378138038</v>
      </c>
      <c r="AT1258">
        <v>0.35774213883188904</v>
      </c>
      <c r="AU1258">
        <v>0.3550949142329039</v>
      </c>
      <c r="AV1258">
        <v>0.34579303201654193</v>
      </c>
      <c r="AW1258">
        <v>0.32936672781191595</v>
      </c>
      <c r="AX1258">
        <v>0.30758983634387654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70.499998978498596</v>
      </c>
      <c r="BF1258">
        <v>70.000000783604662</v>
      </c>
      <c r="BG1258">
        <v>70.000000783604662</v>
      </c>
      <c r="BH1258">
        <v>69.749999105423768</v>
      </c>
      <c r="BI1258">
        <v>70.000000783604662</v>
      </c>
      <c r="BJ1258">
        <v>68.749998375310696</v>
      </c>
      <c r="BK1258">
        <v>71.500000236489072</v>
      </c>
      <c r="BL1258">
        <v>72.999999630720424</v>
      </c>
      <c r="BM1258">
        <v>80.750001857893807</v>
      </c>
      <c r="BN1258">
        <v>87.499999366547115</v>
      </c>
      <c r="BO1258">
        <v>96.750000108156215</v>
      </c>
      <c r="BP1258">
        <v>100.0000003988407</v>
      </c>
      <c r="BQ1258">
        <v>101.50000084882684</v>
      </c>
      <c r="BR1258">
        <v>101.0000010116477</v>
      </c>
      <c r="BS1258">
        <v>99.749998955271977</v>
      </c>
      <c r="BT1258">
        <v>98.749998518424121</v>
      </c>
      <c r="BU1258">
        <v>97.249999241498841</v>
      </c>
      <c r="BV1258">
        <v>95.499998521004855</v>
      </c>
      <c r="BW1258">
        <v>92.750001117457799</v>
      </c>
      <c r="BX1258">
        <v>84.000001679353957</v>
      </c>
      <c r="BY1258">
        <v>79.499998980375494</v>
      </c>
      <c r="BZ1258">
        <v>77.250000534211921</v>
      </c>
      <c r="CA1258">
        <v>76.249999862751878</v>
      </c>
      <c r="CB1258">
        <v>74.250001569790058</v>
      </c>
      <c r="CC1258">
        <v>0</v>
      </c>
      <c r="CD1258">
        <v>0</v>
      </c>
      <c r="CE1258">
        <v>0</v>
      </c>
      <c r="CF1258">
        <v>0</v>
      </c>
      <c r="CG1258">
        <v>0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0</v>
      </c>
      <c r="CN1258">
        <v>3.6340216938500959E-2</v>
      </c>
      <c r="CO1258">
        <v>3.690134953415955E-2</v>
      </c>
      <c r="CP1258">
        <v>3.7114635166327903E-2</v>
      </c>
      <c r="CQ1258">
        <v>3.6927856897344125E-2</v>
      </c>
      <c r="CR1258">
        <v>3.6461525584930481E-2</v>
      </c>
      <c r="CS1258">
        <v>3.550816748836827E-2</v>
      </c>
      <c r="CT1258">
        <v>3.3567570790232891E-2</v>
      </c>
      <c r="CU1258">
        <v>0</v>
      </c>
      <c r="CV1258">
        <v>0</v>
      </c>
      <c r="CW1258">
        <v>0</v>
      </c>
      <c r="CX1258">
        <v>0</v>
      </c>
      <c r="CY1258">
        <v>0</v>
      </c>
      <c r="CZ1258">
        <v>0</v>
      </c>
    </row>
    <row r="1259" spans="1:104" x14ac:dyDescent="0.25">
      <c r="A1259" t="s">
        <v>1341</v>
      </c>
      <c r="B1259" t="s">
        <v>24</v>
      </c>
      <c r="C1259" t="s">
        <v>25</v>
      </c>
      <c r="D1259" t="s">
        <v>185</v>
      </c>
      <c r="E1259" t="s">
        <v>182</v>
      </c>
      <c r="F1259">
        <v>2024</v>
      </c>
      <c r="G1259" t="s">
        <v>178</v>
      </c>
      <c r="H1259">
        <v>10</v>
      </c>
      <c r="I1259">
        <v>17.284905238891938</v>
      </c>
      <c r="J1259">
        <v>16.565682047572167</v>
      </c>
      <c r="K1259">
        <v>16.156412010000615</v>
      </c>
      <c r="L1259">
        <v>16.078770241211167</v>
      </c>
      <c r="M1259">
        <v>16.639500796302812</v>
      </c>
      <c r="N1259">
        <v>18.274724695058531</v>
      </c>
      <c r="O1259">
        <v>21.206436772576684</v>
      </c>
      <c r="P1259">
        <v>23.574123342961069</v>
      </c>
      <c r="Q1259">
        <v>27.060805938740245</v>
      </c>
      <c r="R1259">
        <v>30.276887980668768</v>
      </c>
      <c r="S1259">
        <v>32.948705906315624</v>
      </c>
      <c r="T1259">
        <v>34.85602900284438</v>
      </c>
      <c r="U1259">
        <v>35.779720158083713</v>
      </c>
      <c r="V1259">
        <v>36.435479604935097</v>
      </c>
      <c r="W1259">
        <v>36.306907000762273</v>
      </c>
      <c r="X1259">
        <v>35.317845004666708</v>
      </c>
      <c r="Y1259">
        <v>33.497480383013233</v>
      </c>
      <c r="Z1259">
        <v>31.075055624881003</v>
      </c>
      <c r="AA1259">
        <v>29.168609303377639</v>
      </c>
      <c r="AB1259">
        <v>27.887762447068127</v>
      </c>
      <c r="AC1259">
        <v>26.00162858375834</v>
      </c>
      <c r="AD1259">
        <v>23.785327381681661</v>
      </c>
      <c r="AE1259">
        <v>21.107764632337428</v>
      </c>
      <c r="AF1259">
        <v>19.022359978003774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0.32084690741086702</v>
      </c>
      <c r="AS1259">
        <v>0.32934939904505844</v>
      </c>
      <c r="AT1259">
        <v>0.33538562847671111</v>
      </c>
      <c r="AU1259">
        <v>0.33420210731128613</v>
      </c>
      <c r="AV1259">
        <v>0.32509788138485146</v>
      </c>
      <c r="AW1259">
        <v>0.30834159011525453</v>
      </c>
      <c r="AX1259">
        <v>0.28604336610780601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68.500001389373296</v>
      </c>
      <c r="BF1259">
        <v>66.500000046453209</v>
      </c>
      <c r="BG1259">
        <v>66.750000551573223</v>
      </c>
      <c r="BH1259">
        <v>66.500000046453209</v>
      </c>
      <c r="BI1259">
        <v>65.000000593568814</v>
      </c>
      <c r="BJ1259">
        <v>64.749999032694006</v>
      </c>
      <c r="BK1259">
        <v>63.999999394231359</v>
      </c>
      <c r="BL1259">
        <v>67.500000190035863</v>
      </c>
      <c r="BM1259">
        <v>76.249999862751878</v>
      </c>
      <c r="BN1259">
        <v>83.750000939621756</v>
      </c>
      <c r="BO1259">
        <v>89.50000088542636</v>
      </c>
      <c r="BP1259">
        <v>91.750000035426439</v>
      </c>
      <c r="BQ1259">
        <v>92.000001244382986</v>
      </c>
      <c r="BR1259">
        <v>92.750001117457799</v>
      </c>
      <c r="BS1259">
        <v>91.499999764918599</v>
      </c>
      <c r="BT1259">
        <v>90.250000993113332</v>
      </c>
      <c r="BU1259">
        <v>90.250000993113332</v>
      </c>
      <c r="BV1259">
        <v>87.75000081011585</v>
      </c>
      <c r="BW1259">
        <v>83.00000083193477</v>
      </c>
      <c r="BX1259">
        <v>79.499998980375494</v>
      </c>
      <c r="BY1259">
        <v>75.499999403146631</v>
      </c>
      <c r="BZ1259">
        <v>72.250000109563885</v>
      </c>
      <c r="CA1259">
        <v>69.749999105423768</v>
      </c>
      <c r="CB1259">
        <v>69.250001027835935</v>
      </c>
      <c r="CC1259">
        <v>0</v>
      </c>
      <c r="CD1259">
        <v>0</v>
      </c>
      <c r="CE1259">
        <v>0</v>
      </c>
      <c r="CF1259">
        <v>0</v>
      </c>
      <c r="CG1259">
        <v>0</v>
      </c>
      <c r="CH1259">
        <v>0</v>
      </c>
      <c r="CI1259">
        <v>0</v>
      </c>
      <c r="CJ1259">
        <v>0</v>
      </c>
      <c r="CK1259">
        <v>0</v>
      </c>
      <c r="CL1259">
        <v>0</v>
      </c>
      <c r="CM1259">
        <v>0</v>
      </c>
      <c r="CN1259">
        <v>3.3633967969519174E-2</v>
      </c>
      <c r="CO1259">
        <v>3.461243079781505E-2</v>
      </c>
      <c r="CP1259">
        <v>3.5160886533174798E-2</v>
      </c>
      <c r="CQ1259">
        <v>3.5136248715344126E-2</v>
      </c>
      <c r="CR1259">
        <v>3.4660257116398703E-2</v>
      </c>
      <c r="CS1259">
        <v>3.3575210218252632E-2</v>
      </c>
      <c r="CT1259">
        <v>3.1526638908208143E-2</v>
      </c>
      <c r="CU1259">
        <v>0</v>
      </c>
      <c r="CV1259">
        <v>0</v>
      </c>
      <c r="CW1259">
        <v>0</v>
      </c>
      <c r="CX1259">
        <v>0</v>
      </c>
      <c r="CY1259">
        <v>0</v>
      </c>
      <c r="CZ1259">
        <v>0</v>
      </c>
    </row>
    <row r="1260" spans="1:104" x14ac:dyDescent="0.25">
      <c r="A1260" t="s">
        <v>1342</v>
      </c>
      <c r="B1260" t="s">
        <v>24</v>
      </c>
      <c r="C1260" t="s">
        <v>25</v>
      </c>
      <c r="D1260" t="s">
        <v>185</v>
      </c>
      <c r="E1260" t="s">
        <v>182</v>
      </c>
      <c r="F1260">
        <v>2024</v>
      </c>
      <c r="G1260" t="s">
        <v>179</v>
      </c>
      <c r="H1260">
        <v>11</v>
      </c>
      <c r="I1260">
        <v>16.041943160732124</v>
      </c>
      <c r="J1260">
        <v>15.494861359557454</v>
      </c>
      <c r="K1260">
        <v>15.186663324828947</v>
      </c>
      <c r="L1260">
        <v>15.190877560689954</v>
      </c>
      <c r="M1260">
        <v>15.754800776915308</v>
      </c>
      <c r="N1260">
        <v>17.336871190524104</v>
      </c>
      <c r="O1260">
        <v>19.480571127095388</v>
      </c>
      <c r="P1260">
        <v>21.707008601570696</v>
      </c>
      <c r="Q1260">
        <v>24.733117569638271</v>
      </c>
      <c r="R1260">
        <v>27.291329227005427</v>
      </c>
      <c r="S1260">
        <v>29.400487322990593</v>
      </c>
      <c r="T1260">
        <v>30.805117293221489</v>
      </c>
      <c r="U1260">
        <v>31.440758819362355</v>
      </c>
      <c r="V1260">
        <v>31.910914785463582</v>
      </c>
      <c r="W1260">
        <v>31.655416481271828</v>
      </c>
      <c r="X1260">
        <v>30.562133759660945</v>
      </c>
      <c r="Y1260">
        <v>29.285010565154014</v>
      </c>
      <c r="Z1260">
        <v>28.743216416526746</v>
      </c>
      <c r="AA1260">
        <v>26.380105531385848</v>
      </c>
      <c r="AB1260">
        <v>24.779866692273426</v>
      </c>
      <c r="AC1260">
        <v>23.232095522929928</v>
      </c>
      <c r="AD1260">
        <v>21.359627613542212</v>
      </c>
      <c r="AE1260">
        <v>19.152565306957133</v>
      </c>
      <c r="AF1260">
        <v>17.40513713829117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0.28355859577691356</v>
      </c>
      <c r="AS1260">
        <v>0.28940960817530914</v>
      </c>
      <c r="AT1260">
        <v>0.29373737215766438</v>
      </c>
      <c r="AU1260">
        <v>0.29138553196260697</v>
      </c>
      <c r="AV1260">
        <v>0.28132194271371175</v>
      </c>
      <c r="AW1260">
        <v>0.26956613181562294</v>
      </c>
      <c r="AX1260">
        <v>0.26457896625784333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62.999999133342627</v>
      </c>
      <c r="BF1260">
        <v>62.199999182705021</v>
      </c>
      <c r="BG1260">
        <v>60.799999533027929</v>
      </c>
      <c r="BH1260">
        <v>61.599998545216827</v>
      </c>
      <c r="BI1260">
        <v>61.200001854468482</v>
      </c>
      <c r="BJ1260">
        <v>60.599997932409821</v>
      </c>
      <c r="BK1260">
        <v>59.799998216384395</v>
      </c>
      <c r="BL1260">
        <v>63.40000145478318</v>
      </c>
      <c r="BM1260">
        <v>71.599999981043339</v>
      </c>
      <c r="BN1260">
        <v>79.199996872713555</v>
      </c>
      <c r="BO1260">
        <v>83.00000083193477</v>
      </c>
      <c r="BP1260">
        <v>86.800000509483809</v>
      </c>
      <c r="BQ1260">
        <v>88.000001549848037</v>
      </c>
      <c r="BR1260">
        <v>88.199997050549584</v>
      </c>
      <c r="BS1260">
        <v>88.000001549848037</v>
      </c>
      <c r="BT1260">
        <v>87.19999573390605</v>
      </c>
      <c r="BU1260">
        <v>84.000001679353957</v>
      </c>
      <c r="BV1260">
        <v>77.800005023891273</v>
      </c>
      <c r="BW1260">
        <v>72.199998858940219</v>
      </c>
      <c r="BX1260">
        <v>67.800003939983014</v>
      </c>
      <c r="BY1260">
        <v>66.000001734253203</v>
      </c>
      <c r="BZ1260">
        <v>62.800000817294979</v>
      </c>
      <c r="CA1260">
        <v>62.000000866657381</v>
      </c>
      <c r="CB1260">
        <v>60.799999533027929</v>
      </c>
      <c r="CC1260">
        <v>0</v>
      </c>
      <c r="CD1260">
        <v>0</v>
      </c>
      <c r="CE1260">
        <v>0</v>
      </c>
      <c r="CF1260">
        <v>0</v>
      </c>
      <c r="CG1260">
        <v>0</v>
      </c>
      <c r="CH1260">
        <v>0</v>
      </c>
      <c r="CI1260">
        <v>0</v>
      </c>
      <c r="CJ1260">
        <v>0</v>
      </c>
      <c r="CK1260">
        <v>0</v>
      </c>
      <c r="CL1260">
        <v>0</v>
      </c>
      <c r="CM1260">
        <v>0</v>
      </c>
      <c r="CN1260">
        <v>3.0171682431342169E-2</v>
      </c>
      <c r="CO1260">
        <v>3.0881936594668837E-2</v>
      </c>
      <c r="CP1260">
        <v>3.126608737452239E-2</v>
      </c>
      <c r="CQ1260">
        <v>3.1097314111332056E-2</v>
      </c>
      <c r="CR1260">
        <v>3.034737383814359E-2</v>
      </c>
      <c r="CS1260">
        <v>2.9450059974008846E-2</v>
      </c>
      <c r="CT1260">
        <v>2.8941837635806957E-2</v>
      </c>
      <c r="CU1260">
        <v>0</v>
      </c>
      <c r="CV1260">
        <v>0</v>
      </c>
      <c r="CW1260">
        <v>0</v>
      </c>
      <c r="CX1260">
        <v>0</v>
      </c>
      <c r="CY1260">
        <v>0</v>
      </c>
      <c r="CZ1260">
        <v>0</v>
      </c>
    </row>
    <row r="1261" spans="1:104" x14ac:dyDescent="0.25">
      <c r="A1261" t="s">
        <v>1343</v>
      </c>
      <c r="B1261" t="s">
        <v>24</v>
      </c>
      <c r="C1261" t="s">
        <v>25</v>
      </c>
      <c r="D1261" t="s">
        <v>185</v>
      </c>
      <c r="E1261" t="s">
        <v>182</v>
      </c>
      <c r="F1261">
        <v>2024</v>
      </c>
      <c r="G1261" t="s">
        <v>180</v>
      </c>
      <c r="H1261">
        <v>12</v>
      </c>
      <c r="I1261">
        <v>14.141921077790746</v>
      </c>
      <c r="J1261">
        <v>13.789750548189412</v>
      </c>
      <c r="K1261">
        <v>13.664759966050005</v>
      </c>
      <c r="L1261">
        <v>13.794615063015513</v>
      </c>
      <c r="M1261">
        <v>14.418654951106086</v>
      </c>
      <c r="N1261">
        <v>16.009766328178511</v>
      </c>
      <c r="O1261">
        <v>17.958010905547187</v>
      </c>
      <c r="P1261">
        <v>19.897855289292593</v>
      </c>
      <c r="Q1261">
        <v>21.601446803535193</v>
      </c>
      <c r="R1261">
        <v>22.272746110405333</v>
      </c>
      <c r="S1261">
        <v>22.540607251849949</v>
      </c>
      <c r="T1261">
        <v>22.492121808495622</v>
      </c>
      <c r="U1261">
        <v>22.163506898492294</v>
      </c>
      <c r="V1261">
        <v>21.921768671694664</v>
      </c>
      <c r="W1261">
        <v>21.533127188233035</v>
      </c>
      <c r="X1261">
        <v>20.935624884477551</v>
      </c>
      <c r="Y1261">
        <v>20.717465313260881</v>
      </c>
      <c r="Z1261">
        <v>21.706902974770426</v>
      </c>
      <c r="AA1261">
        <v>21.161211609983944</v>
      </c>
      <c r="AB1261">
        <v>20.109678946099624</v>
      </c>
      <c r="AC1261">
        <v>19.11449220854702</v>
      </c>
      <c r="AD1261">
        <v>17.926350747656496</v>
      </c>
      <c r="AE1261">
        <v>16.397279950265823</v>
      </c>
      <c r="AF1261">
        <v>15.210416766480462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0.20703815312966725</v>
      </c>
      <c r="AS1261">
        <v>0.20401327097524116</v>
      </c>
      <c r="AT1261">
        <v>0.20178808996627035</v>
      </c>
      <c r="AU1261">
        <v>0.19821068766195649</v>
      </c>
      <c r="AV1261">
        <v>0.19271071739657894</v>
      </c>
      <c r="AW1261">
        <v>0.19070258541292875</v>
      </c>
      <c r="AX1261">
        <v>0.19981026763034934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47.250001065608501</v>
      </c>
      <c r="BF1261">
        <v>46.750000377960212</v>
      </c>
      <c r="BG1261">
        <v>45.250000866422766</v>
      </c>
      <c r="BH1261">
        <v>44.999999657466226</v>
      </c>
      <c r="BI1261">
        <v>45.250000866422766</v>
      </c>
      <c r="BJ1261">
        <v>45.250000866422766</v>
      </c>
      <c r="BK1261">
        <v>44.250000370921846</v>
      </c>
      <c r="BL1261">
        <v>45.250000866422766</v>
      </c>
      <c r="BM1261">
        <v>47.749999260502427</v>
      </c>
      <c r="BN1261">
        <v>50.750000424413422</v>
      </c>
      <c r="BO1261">
        <v>52.999999017209603</v>
      </c>
      <c r="BP1261">
        <v>53.25000069539049</v>
      </c>
      <c r="BQ1261">
        <v>54.000000216547036</v>
      </c>
      <c r="BR1261">
        <v>54.99999965629317</v>
      </c>
      <c r="BS1261">
        <v>55.999999711896251</v>
      </c>
      <c r="BT1261">
        <v>54.99999965629317</v>
      </c>
      <c r="BU1261">
        <v>54.24999907938183</v>
      </c>
      <c r="BV1261">
        <v>50.750000424413422</v>
      </c>
      <c r="BW1261">
        <v>49.250000531631187</v>
      </c>
      <c r="BX1261">
        <v>48.499999016271147</v>
      </c>
      <c r="BY1261">
        <v>46.499999051697593</v>
      </c>
      <c r="BZ1261">
        <v>47.749999260502427</v>
      </c>
      <c r="CA1261">
        <v>46.000000622191493</v>
      </c>
      <c r="CB1261">
        <v>45.250000866422766</v>
      </c>
      <c r="CC1261">
        <v>0</v>
      </c>
      <c r="CD1261">
        <v>0</v>
      </c>
      <c r="CE1261">
        <v>0</v>
      </c>
      <c r="CF1261">
        <v>0</v>
      </c>
      <c r="CG1261">
        <v>0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0</v>
      </c>
      <c r="CN1261">
        <v>2.0850095794692682E-2</v>
      </c>
      <c r="CO1261">
        <v>2.0641875107942579E-2</v>
      </c>
      <c r="CP1261">
        <v>2.0458723577927985E-2</v>
      </c>
      <c r="CQ1261">
        <v>2.0231993290122163E-2</v>
      </c>
      <c r="CR1261">
        <v>1.9875084561024631E-2</v>
      </c>
      <c r="CS1261">
        <v>1.9849746295591754E-2</v>
      </c>
      <c r="CT1261">
        <v>2.070261962850967E-2</v>
      </c>
      <c r="CU1261">
        <v>0</v>
      </c>
      <c r="CV1261">
        <v>0</v>
      </c>
      <c r="CW1261">
        <v>0</v>
      </c>
      <c r="CX1261">
        <v>0</v>
      </c>
      <c r="CY1261">
        <v>0</v>
      </c>
      <c r="CZ1261">
        <v>0</v>
      </c>
    </row>
    <row r="1262" spans="1:104" x14ac:dyDescent="0.25">
      <c r="A1262" t="s">
        <v>1344</v>
      </c>
      <c r="B1262" t="s">
        <v>24</v>
      </c>
      <c r="C1262" t="s">
        <v>25</v>
      </c>
      <c r="D1262" t="s">
        <v>185</v>
      </c>
      <c r="E1262" t="s">
        <v>182</v>
      </c>
      <c r="F1262">
        <v>2024</v>
      </c>
      <c r="G1262" t="s">
        <v>181</v>
      </c>
      <c r="H1262">
        <v>8</v>
      </c>
      <c r="I1262">
        <v>18.09083060594881</v>
      </c>
      <c r="J1262">
        <v>17.294854554713428</v>
      </c>
      <c r="K1262">
        <v>16.844670147983518</v>
      </c>
      <c r="L1262">
        <v>16.755535615856353</v>
      </c>
      <c r="M1262">
        <v>17.367731012968743</v>
      </c>
      <c r="N1262">
        <v>19.100008631194239</v>
      </c>
      <c r="O1262">
        <v>21.785090576117195</v>
      </c>
      <c r="P1262">
        <v>24.852409817949145</v>
      </c>
      <c r="Q1262">
        <v>28.413670514090654</v>
      </c>
      <c r="R1262">
        <v>31.331537687250062</v>
      </c>
      <c r="S1262">
        <v>33.704752702921596</v>
      </c>
      <c r="T1262">
        <v>35.165150529747677</v>
      </c>
      <c r="U1262">
        <v>35.755537669416725</v>
      </c>
      <c r="V1262">
        <v>36.128218405948843</v>
      </c>
      <c r="W1262">
        <v>35.997385768028678</v>
      </c>
      <c r="X1262">
        <v>35.302278120258009</v>
      </c>
      <c r="Y1262">
        <v>33.946838947554667</v>
      </c>
      <c r="Z1262">
        <v>31.9043904701456</v>
      </c>
      <c r="AA1262">
        <v>28.920094685142985</v>
      </c>
      <c r="AB1262">
        <v>27.666868588255124</v>
      </c>
      <c r="AC1262">
        <v>26.731337377674045</v>
      </c>
      <c r="AD1262">
        <v>24.626816149388691</v>
      </c>
      <c r="AE1262">
        <v>21.981110045631908</v>
      </c>
      <c r="AF1262">
        <v>19.87728610672626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0.32369232671639253</v>
      </c>
      <c r="AS1262">
        <v>0.32912679436218767</v>
      </c>
      <c r="AT1262">
        <v>0.3325573020657438</v>
      </c>
      <c r="AU1262">
        <v>0.33135299618614561</v>
      </c>
      <c r="AV1262">
        <v>0.32495458821845175</v>
      </c>
      <c r="AW1262">
        <v>0.31247787940318444</v>
      </c>
      <c r="AX1262">
        <v>0.29367732484393988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69.937500979916393</v>
      </c>
      <c r="BF1262">
        <v>69.050001656033501</v>
      </c>
      <c r="BG1262">
        <v>68.525002483909489</v>
      </c>
      <c r="BH1262">
        <v>68.09999930254493</v>
      </c>
      <c r="BI1262">
        <v>67.912497662664464</v>
      </c>
      <c r="BJ1262">
        <v>67.362501560370376</v>
      </c>
      <c r="BK1262">
        <v>68.09999930254493</v>
      </c>
      <c r="BL1262">
        <v>72.224999249639879</v>
      </c>
      <c r="BM1262">
        <v>78.287497392743163</v>
      </c>
      <c r="BN1262">
        <v>83.187501709325645</v>
      </c>
      <c r="BO1262">
        <v>89.462502000315141</v>
      </c>
      <c r="BP1262">
        <v>92.675002232827524</v>
      </c>
      <c r="BQ1262">
        <v>93.999999009467402</v>
      </c>
      <c r="BR1262">
        <v>93.66249696093945</v>
      </c>
      <c r="BS1262">
        <v>92.887496110634558</v>
      </c>
      <c r="BT1262">
        <v>92.399999577416551</v>
      </c>
      <c r="BU1262">
        <v>90.612504194830493</v>
      </c>
      <c r="BV1262">
        <v>88.762495811621335</v>
      </c>
      <c r="BW1262">
        <v>86.150001905942389</v>
      </c>
      <c r="BX1262">
        <v>81.912498675719846</v>
      </c>
      <c r="BY1262">
        <v>77.987501912875175</v>
      </c>
      <c r="BZ1262">
        <v>75.224997803490425</v>
      </c>
      <c r="CA1262">
        <v>73.92500194542761</v>
      </c>
      <c r="CB1262">
        <v>72.55000339028669</v>
      </c>
      <c r="CC1262">
        <v>0</v>
      </c>
      <c r="CD1262">
        <v>0</v>
      </c>
      <c r="CE1262">
        <v>0</v>
      </c>
      <c r="CF1262">
        <v>0</v>
      </c>
      <c r="CG1262">
        <v>0</v>
      </c>
      <c r="CH1262">
        <v>0</v>
      </c>
      <c r="CI1262">
        <v>0</v>
      </c>
      <c r="CJ1262">
        <v>0</v>
      </c>
      <c r="CK1262">
        <v>0</v>
      </c>
      <c r="CL1262">
        <v>0</v>
      </c>
      <c r="CM1262">
        <v>0</v>
      </c>
      <c r="CN1262">
        <v>3.4391144068745549E-2</v>
      </c>
      <c r="CO1262">
        <v>3.4993059269611167E-2</v>
      </c>
      <c r="CP1262">
        <v>3.5263736899936664E-2</v>
      </c>
      <c r="CQ1262">
        <v>3.5213671289424077E-2</v>
      </c>
      <c r="CR1262">
        <v>3.4904863854941688E-2</v>
      </c>
      <c r="CS1262">
        <v>3.4218944836228934E-2</v>
      </c>
      <c r="CT1262">
        <v>3.2560555727972472E-2</v>
      </c>
      <c r="CU1262">
        <v>0</v>
      </c>
      <c r="CV1262">
        <v>0</v>
      </c>
      <c r="CW1262">
        <v>0</v>
      </c>
      <c r="CX1262">
        <v>0</v>
      </c>
      <c r="CY1262">
        <v>0</v>
      </c>
      <c r="CZ1262">
        <v>0</v>
      </c>
    </row>
    <row r="1263" spans="1:104" x14ac:dyDescent="0.25">
      <c r="A1263" t="s">
        <v>1345</v>
      </c>
      <c r="B1263" t="s">
        <v>24</v>
      </c>
      <c r="C1263" t="s">
        <v>25</v>
      </c>
      <c r="D1263" t="s">
        <v>185</v>
      </c>
      <c r="E1263" t="s">
        <v>182</v>
      </c>
      <c r="F1263">
        <v>2025</v>
      </c>
      <c r="G1263" t="s">
        <v>169</v>
      </c>
      <c r="H1263">
        <v>1</v>
      </c>
      <c r="I1263">
        <v>13.921125338188407</v>
      </c>
      <c r="J1263">
        <v>13.58248227534108</v>
      </c>
      <c r="K1263">
        <v>13.50384284027132</v>
      </c>
      <c r="L1263">
        <v>13.661359086610771</v>
      </c>
      <c r="M1263">
        <v>14.344703675822949</v>
      </c>
      <c r="N1263">
        <v>15.996047857787337</v>
      </c>
      <c r="O1263">
        <v>18.653521184468715</v>
      </c>
      <c r="P1263">
        <v>20.54779336289279</v>
      </c>
      <c r="Q1263">
        <v>21.949501890996185</v>
      </c>
      <c r="R1263">
        <v>22.123950002711506</v>
      </c>
      <c r="S1263">
        <v>21.943811182063346</v>
      </c>
      <c r="T1263">
        <v>21.639100415375978</v>
      </c>
      <c r="U1263">
        <v>21.106531136831212</v>
      </c>
      <c r="V1263">
        <v>20.700550633226847</v>
      </c>
      <c r="W1263">
        <v>20.265235594245382</v>
      </c>
      <c r="X1263">
        <v>19.842078993990725</v>
      </c>
      <c r="Y1263">
        <v>19.836224994983922</v>
      </c>
      <c r="Z1263">
        <v>21.113341437059184</v>
      </c>
      <c r="AA1263">
        <v>20.835181876876323</v>
      </c>
      <c r="AB1263">
        <v>19.863037471472087</v>
      </c>
      <c r="AC1263">
        <v>18.90482211554956</v>
      </c>
      <c r="AD1263">
        <v>17.748644994566554</v>
      </c>
      <c r="AE1263">
        <v>16.199192506395718</v>
      </c>
      <c r="AF1263">
        <v>15.051440667875472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0.1991861533069639</v>
      </c>
      <c r="AS1263">
        <v>0.19428389364337884</v>
      </c>
      <c r="AT1263">
        <v>0.19054688747143336</v>
      </c>
      <c r="AU1263">
        <v>0.18653985093387099</v>
      </c>
      <c r="AV1263">
        <v>0.18264472612224897</v>
      </c>
      <c r="AW1263">
        <v>0.18259083359775258</v>
      </c>
      <c r="AX1263">
        <v>0.19434658641558125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42.000000839676979</v>
      </c>
      <c r="BF1263">
        <v>41.000000080237371</v>
      </c>
      <c r="BG1263">
        <v>39.99999940877732</v>
      </c>
      <c r="BH1263">
        <v>39.500000627352954</v>
      </c>
      <c r="BI1263">
        <v>39.00000026229641</v>
      </c>
      <c r="BJ1263">
        <v>38.250000418548119</v>
      </c>
      <c r="BK1263">
        <v>38.250000418548119</v>
      </c>
      <c r="BL1263">
        <v>38.250000418548119</v>
      </c>
      <c r="BM1263">
        <v>45.749999882459299</v>
      </c>
      <c r="BN1263">
        <v>51.250000261592575</v>
      </c>
      <c r="BO1263">
        <v>55.250000161413176</v>
      </c>
      <c r="BP1263">
        <v>57.000001028539778</v>
      </c>
      <c r="BQ1263">
        <v>58.000000350979818</v>
      </c>
      <c r="BR1263">
        <v>58.249999008528945</v>
      </c>
      <c r="BS1263">
        <v>58.000000350979818</v>
      </c>
      <c r="BT1263">
        <v>56.249999278567557</v>
      </c>
      <c r="BU1263">
        <v>54.749999620397496</v>
      </c>
      <c r="BV1263">
        <v>52.249999466726521</v>
      </c>
      <c r="BW1263">
        <v>50.500000505823849</v>
      </c>
      <c r="BX1263">
        <v>47.500000163055461</v>
      </c>
      <c r="BY1263">
        <v>46.000000622191493</v>
      </c>
      <c r="BZ1263">
        <v>45.250000866422766</v>
      </c>
      <c r="CA1263">
        <v>46.750000377960212</v>
      </c>
      <c r="CB1263">
        <v>46.249999719638453</v>
      </c>
      <c r="CC1263">
        <v>0</v>
      </c>
      <c r="CD1263">
        <v>0</v>
      </c>
      <c r="CE1263">
        <v>0</v>
      </c>
      <c r="CF1263">
        <v>0</v>
      </c>
      <c r="CG1263">
        <v>0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>
        <v>0</v>
      </c>
      <c r="CN1263">
        <v>1.9495233204997055E-2</v>
      </c>
      <c r="CO1263">
        <v>1.908243828366072E-2</v>
      </c>
      <c r="CP1263">
        <v>1.8729214587075004E-2</v>
      </c>
      <c r="CQ1263">
        <v>1.8451498160015973E-2</v>
      </c>
      <c r="CR1263">
        <v>1.8305229390671987E-2</v>
      </c>
      <c r="CS1263">
        <v>1.8560009563654219E-2</v>
      </c>
      <c r="CT1263">
        <v>1.973596605404028E-2</v>
      </c>
      <c r="CU1263">
        <v>0</v>
      </c>
      <c r="CV1263">
        <v>0</v>
      </c>
      <c r="CW1263">
        <v>0</v>
      </c>
      <c r="CX1263">
        <v>0</v>
      </c>
      <c r="CY1263">
        <v>0</v>
      </c>
      <c r="CZ1263">
        <v>0</v>
      </c>
    </row>
    <row r="1264" spans="1:104" x14ac:dyDescent="0.25">
      <c r="A1264" t="s">
        <v>1346</v>
      </c>
      <c r="B1264" t="s">
        <v>24</v>
      </c>
      <c r="C1264" t="s">
        <v>25</v>
      </c>
      <c r="D1264" t="s">
        <v>185</v>
      </c>
      <c r="E1264" t="s">
        <v>182</v>
      </c>
      <c r="F1264">
        <v>2025</v>
      </c>
      <c r="G1264" t="s">
        <v>170</v>
      </c>
      <c r="H1264">
        <v>2</v>
      </c>
      <c r="I1264">
        <v>14.570088473562766</v>
      </c>
      <c r="J1264">
        <v>14.155573761461657</v>
      </c>
      <c r="K1264">
        <v>14.011412886514046</v>
      </c>
      <c r="L1264">
        <v>14.103970124344368</v>
      </c>
      <c r="M1264">
        <v>14.716793688224332</v>
      </c>
      <c r="N1264">
        <v>16.327658332702281</v>
      </c>
      <c r="O1264">
        <v>18.73712326090687</v>
      </c>
      <c r="P1264">
        <v>20.489634053073967</v>
      </c>
      <c r="Q1264">
        <v>22.162655938137807</v>
      </c>
      <c r="R1264">
        <v>22.98644840801736</v>
      </c>
      <c r="S1264">
        <v>23.468419010697477</v>
      </c>
      <c r="T1264">
        <v>23.68792933218657</v>
      </c>
      <c r="U1264">
        <v>23.653543926599919</v>
      </c>
      <c r="V1264">
        <v>23.689243688245305</v>
      </c>
      <c r="W1264">
        <v>23.484052847555681</v>
      </c>
      <c r="X1264">
        <v>22.88032196446073</v>
      </c>
      <c r="Y1264">
        <v>22.245430500775736</v>
      </c>
      <c r="Z1264">
        <v>22.4484543314455</v>
      </c>
      <c r="AA1264">
        <v>22.378256872961092</v>
      </c>
      <c r="AB1264">
        <v>21.248454669427797</v>
      </c>
      <c r="AC1264">
        <v>20.167518640819466</v>
      </c>
      <c r="AD1264">
        <v>18.789485692451926</v>
      </c>
      <c r="AE1264">
        <v>17.027135566252113</v>
      </c>
      <c r="AF1264">
        <v>15.694237418131696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0.21804545129527544</v>
      </c>
      <c r="AS1264">
        <v>0.21772894503672924</v>
      </c>
      <c r="AT1264">
        <v>0.21805756589818365</v>
      </c>
      <c r="AU1264">
        <v>0.21616879549349149</v>
      </c>
      <c r="AV1264">
        <v>0.2106114969182856</v>
      </c>
      <c r="AW1264">
        <v>0.20476738083480678</v>
      </c>
      <c r="AX1264">
        <v>0.20663619706159059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52.249999466726521</v>
      </c>
      <c r="BF1264">
        <v>51.749998808404769</v>
      </c>
      <c r="BG1264">
        <v>51.749998808404769</v>
      </c>
      <c r="BH1264">
        <v>50.750000424413422</v>
      </c>
      <c r="BI1264">
        <v>51.499999593651715</v>
      </c>
      <c r="BJ1264">
        <v>50.750000424413422</v>
      </c>
      <c r="BK1264">
        <v>51.499999593651715</v>
      </c>
      <c r="BL1264">
        <v>52.000000486585648</v>
      </c>
      <c r="BM1264">
        <v>52.249999466726521</v>
      </c>
      <c r="BN1264">
        <v>53.75000100179399</v>
      </c>
      <c r="BO1264">
        <v>54.500000757562717</v>
      </c>
      <c r="BP1264">
        <v>54.99999965629317</v>
      </c>
      <c r="BQ1264">
        <v>55.750000849061458</v>
      </c>
      <c r="BR1264">
        <v>54.000000216547036</v>
      </c>
      <c r="BS1264">
        <v>53.25000069539049</v>
      </c>
      <c r="BT1264">
        <v>52.000000486585648</v>
      </c>
      <c r="BU1264">
        <v>49.749999342382068</v>
      </c>
      <c r="BV1264">
        <v>48.000000234846787</v>
      </c>
      <c r="BW1264">
        <v>47.250001065608501</v>
      </c>
      <c r="BX1264">
        <v>48.000000234846787</v>
      </c>
      <c r="BY1264">
        <v>47.749999260502427</v>
      </c>
      <c r="BZ1264">
        <v>46.750000377960212</v>
      </c>
      <c r="CA1264">
        <v>47.749999260502427</v>
      </c>
      <c r="CB1264">
        <v>46.750000377960212</v>
      </c>
      <c r="CC1264">
        <v>0</v>
      </c>
      <c r="CD1264">
        <v>0</v>
      </c>
      <c r="CE1264">
        <v>0</v>
      </c>
      <c r="CF1264">
        <v>0</v>
      </c>
      <c r="CG1264">
        <v>0</v>
      </c>
      <c r="CH1264">
        <v>0</v>
      </c>
      <c r="CI1264">
        <v>0</v>
      </c>
      <c r="CJ1264">
        <v>0</v>
      </c>
      <c r="CK1264">
        <v>0</v>
      </c>
      <c r="CL1264">
        <v>0</v>
      </c>
      <c r="CM1264">
        <v>0</v>
      </c>
      <c r="CN1264">
        <v>2.2402681539704837E-2</v>
      </c>
      <c r="CO1264">
        <v>2.2477432725257988E-2</v>
      </c>
      <c r="CP1264">
        <v>2.2524605131827802E-2</v>
      </c>
      <c r="CQ1264">
        <v>2.2440400649841909E-2</v>
      </c>
      <c r="CR1264">
        <v>2.2156795192377961E-2</v>
      </c>
      <c r="CS1264">
        <v>2.1846840377087371E-2</v>
      </c>
      <c r="CT1264">
        <v>2.1973449782417574E-2</v>
      </c>
      <c r="CU1264">
        <v>0</v>
      </c>
      <c r="CV1264">
        <v>0</v>
      </c>
      <c r="CW1264">
        <v>0</v>
      </c>
      <c r="CX1264">
        <v>0</v>
      </c>
      <c r="CY1264">
        <v>0</v>
      </c>
      <c r="CZ1264">
        <v>0</v>
      </c>
    </row>
    <row r="1265" spans="1:104" x14ac:dyDescent="0.25">
      <c r="A1265" t="s">
        <v>1347</v>
      </c>
      <c r="B1265" t="s">
        <v>24</v>
      </c>
      <c r="C1265" t="s">
        <v>25</v>
      </c>
      <c r="D1265" t="s">
        <v>185</v>
      </c>
      <c r="E1265" t="s">
        <v>182</v>
      </c>
      <c r="F1265">
        <v>2025</v>
      </c>
      <c r="G1265" t="s">
        <v>171</v>
      </c>
      <c r="H1265">
        <v>3</v>
      </c>
      <c r="I1265">
        <v>15.951770022500069</v>
      </c>
      <c r="J1265">
        <v>15.338937345403421</v>
      </c>
      <c r="K1265">
        <v>15.010194498448284</v>
      </c>
      <c r="L1265">
        <v>14.9601986072465</v>
      </c>
      <c r="M1265">
        <v>15.463510831085035</v>
      </c>
      <c r="N1265">
        <v>16.94410251231848</v>
      </c>
      <c r="O1265">
        <v>19.538590468756787</v>
      </c>
      <c r="P1265">
        <v>21.267402689194856</v>
      </c>
      <c r="Q1265">
        <v>23.395040621688125</v>
      </c>
      <c r="R1265">
        <v>25.143268729892089</v>
      </c>
      <c r="S1265">
        <v>26.624049713824434</v>
      </c>
      <c r="T1265">
        <v>27.631124462913725</v>
      </c>
      <c r="U1265">
        <v>28.208024481791277</v>
      </c>
      <c r="V1265">
        <v>28.837302394622565</v>
      </c>
      <c r="W1265">
        <v>28.904129942474871</v>
      </c>
      <c r="X1265">
        <v>28.296230550898187</v>
      </c>
      <c r="Y1265">
        <v>27.156524487652362</v>
      </c>
      <c r="Z1265">
        <v>25.802053310120797</v>
      </c>
      <c r="AA1265">
        <v>24.492542850602327</v>
      </c>
      <c r="AB1265">
        <v>24.152668161814553</v>
      </c>
      <c r="AC1265">
        <v>22.885898915815094</v>
      </c>
      <c r="AD1265">
        <v>21.163815761139325</v>
      </c>
      <c r="AE1265">
        <v>18.984753083312388</v>
      </c>
      <c r="AF1265">
        <v>17.266769109220562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0.25434225636407976</v>
      </c>
      <c r="AS1265">
        <v>0.25965256078573856</v>
      </c>
      <c r="AT1265">
        <v>0.26544501877366539</v>
      </c>
      <c r="AU1265">
        <v>0.2660601619307093</v>
      </c>
      <c r="AV1265">
        <v>0.26046449956802598</v>
      </c>
      <c r="AW1265">
        <v>0.24997358658049285</v>
      </c>
      <c r="AX1265">
        <v>0.23750579474623562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55.999999711896251</v>
      </c>
      <c r="BF1265">
        <v>54.24999907938183</v>
      </c>
      <c r="BG1265">
        <v>52.750000037068723</v>
      </c>
      <c r="BH1265">
        <v>53.25000069539049</v>
      </c>
      <c r="BI1265">
        <v>53.75000100179399</v>
      </c>
      <c r="BJ1265">
        <v>54.000000216547036</v>
      </c>
      <c r="BK1265">
        <v>54.000000216547036</v>
      </c>
      <c r="BL1265">
        <v>56.249999278567557</v>
      </c>
      <c r="BM1265">
        <v>63.249999873074806</v>
      </c>
      <c r="BN1265">
        <v>69.000000757328095</v>
      </c>
      <c r="BO1265">
        <v>73.250001074289159</v>
      </c>
      <c r="BP1265">
        <v>75.999998419183157</v>
      </c>
      <c r="BQ1265">
        <v>79.249999179091986</v>
      </c>
      <c r="BR1265">
        <v>79.000001254705907</v>
      </c>
      <c r="BS1265">
        <v>76.249999862751878</v>
      </c>
      <c r="BT1265">
        <v>72.749998187151718</v>
      </c>
      <c r="BU1265">
        <v>72.500000380071725</v>
      </c>
      <c r="BV1265">
        <v>71.000002334860369</v>
      </c>
      <c r="BW1265">
        <v>67.249999684915849</v>
      </c>
      <c r="BX1265">
        <v>62.750000505120013</v>
      </c>
      <c r="BY1265">
        <v>61.49999880066256</v>
      </c>
      <c r="BZ1265">
        <v>59.500001152884231</v>
      </c>
      <c r="CA1265">
        <v>59.500001152884231</v>
      </c>
      <c r="CB1265">
        <v>57.499999809964137</v>
      </c>
      <c r="CC1265">
        <v>0</v>
      </c>
      <c r="CD1265">
        <v>0</v>
      </c>
      <c r="CE1265">
        <v>0</v>
      </c>
      <c r="CF1265">
        <v>0</v>
      </c>
      <c r="CG1265">
        <v>0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0</v>
      </c>
      <c r="CN1265">
        <v>2.7026377956670816E-2</v>
      </c>
      <c r="CO1265">
        <v>2.7717497129781398E-2</v>
      </c>
      <c r="CP1265">
        <v>2.8271564985264036E-2</v>
      </c>
      <c r="CQ1265">
        <v>2.8445801322073926E-2</v>
      </c>
      <c r="CR1265">
        <v>2.8214974450994579E-2</v>
      </c>
      <c r="CS1265">
        <v>2.7549852571004365E-2</v>
      </c>
      <c r="CT1265">
        <v>2.6362255619482338E-2</v>
      </c>
      <c r="CU1265">
        <v>0</v>
      </c>
      <c r="CV1265">
        <v>0</v>
      </c>
      <c r="CW1265">
        <v>0</v>
      </c>
      <c r="CX1265">
        <v>0</v>
      </c>
      <c r="CY1265">
        <v>0</v>
      </c>
      <c r="CZ1265">
        <v>0</v>
      </c>
    </row>
    <row r="1266" spans="1:104" x14ac:dyDescent="0.25">
      <c r="A1266" t="s">
        <v>1348</v>
      </c>
      <c r="B1266" t="s">
        <v>24</v>
      </c>
      <c r="C1266" t="s">
        <v>25</v>
      </c>
      <c r="D1266" t="s">
        <v>185</v>
      </c>
      <c r="E1266" t="s">
        <v>182</v>
      </c>
      <c r="F1266">
        <v>2025</v>
      </c>
      <c r="G1266" t="s">
        <v>172</v>
      </c>
      <c r="H1266">
        <v>4</v>
      </c>
      <c r="I1266">
        <v>16.516981024955317</v>
      </c>
      <c r="J1266">
        <v>15.802574516904414</v>
      </c>
      <c r="K1266">
        <v>15.401981126746499</v>
      </c>
      <c r="L1266">
        <v>15.314711908045107</v>
      </c>
      <c r="M1266">
        <v>15.814959620319028</v>
      </c>
      <c r="N1266">
        <v>17.337092686412419</v>
      </c>
      <c r="O1266">
        <v>19.617039816643189</v>
      </c>
      <c r="P1266">
        <v>21.931357967801613</v>
      </c>
      <c r="Q1266">
        <v>25.291877580411921</v>
      </c>
      <c r="R1266">
        <v>28.181717543219342</v>
      </c>
      <c r="S1266">
        <v>30.552552946250454</v>
      </c>
      <c r="T1266">
        <v>32.134767705000058</v>
      </c>
      <c r="U1266">
        <v>32.847418096929509</v>
      </c>
      <c r="V1266">
        <v>33.366513473612528</v>
      </c>
      <c r="W1266">
        <v>33.278721275045996</v>
      </c>
      <c r="X1266">
        <v>32.478866651987701</v>
      </c>
      <c r="Y1266">
        <v>30.989634314314625</v>
      </c>
      <c r="Z1266">
        <v>28.962039251026081</v>
      </c>
      <c r="AA1266">
        <v>26.370644663449948</v>
      </c>
      <c r="AB1266">
        <v>25.988158435691396</v>
      </c>
      <c r="AC1266">
        <v>24.820755987255556</v>
      </c>
      <c r="AD1266">
        <v>22.754799413877222</v>
      </c>
      <c r="AE1266">
        <v>20.210718411166614</v>
      </c>
      <c r="AF1266">
        <v>18.206477860852115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0.29579791269797984</v>
      </c>
      <c r="AS1266">
        <v>0.30235781735409217</v>
      </c>
      <c r="AT1266">
        <v>0.30713603178696891</v>
      </c>
      <c r="AU1266">
        <v>0.30632792068857373</v>
      </c>
      <c r="AV1266">
        <v>0.29896532129063724</v>
      </c>
      <c r="AW1266">
        <v>0.2852570632879326</v>
      </c>
      <c r="AX1266">
        <v>0.26659320216753518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62.5</v>
      </c>
      <c r="BF1266">
        <v>61.750000126925187</v>
      </c>
      <c r="BG1266">
        <v>59.999999875655547</v>
      </c>
      <c r="BH1266">
        <v>61.250002283949527</v>
      </c>
      <c r="BI1266">
        <v>60.250000498081647</v>
      </c>
      <c r="BJ1266">
        <v>60.499998657079914</v>
      </c>
      <c r="BK1266">
        <v>59.74999819747466</v>
      </c>
      <c r="BL1266">
        <v>67.249999684915849</v>
      </c>
      <c r="BM1266">
        <v>78.250001264325007</v>
      </c>
      <c r="BN1266">
        <v>84.500000578084411</v>
      </c>
      <c r="BO1266">
        <v>88.750001246963706</v>
      </c>
      <c r="BP1266">
        <v>92.000001244382986</v>
      </c>
      <c r="BQ1266">
        <v>93.249999546963892</v>
      </c>
      <c r="BR1266">
        <v>92.249998230320358</v>
      </c>
      <c r="BS1266">
        <v>91.250000902083812</v>
      </c>
      <c r="BT1266">
        <v>90.250000993113332</v>
      </c>
      <c r="BU1266">
        <v>88.249998594438452</v>
      </c>
      <c r="BV1266">
        <v>86.749999962696663</v>
      </c>
      <c r="BW1266">
        <v>84.000001679353957</v>
      </c>
      <c r="BX1266">
        <v>78.499998250262394</v>
      </c>
      <c r="BY1266">
        <v>73.250001074289159</v>
      </c>
      <c r="BZ1266">
        <v>69.749999105423768</v>
      </c>
      <c r="CA1266">
        <v>64.25000107241226</v>
      </c>
      <c r="CB1266">
        <v>62.750000505120013</v>
      </c>
      <c r="CC1266">
        <v>0</v>
      </c>
      <c r="CD1266">
        <v>0</v>
      </c>
      <c r="CE1266">
        <v>0</v>
      </c>
      <c r="CF1266">
        <v>0</v>
      </c>
      <c r="CG1266">
        <v>0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0</v>
      </c>
      <c r="CN1266">
        <v>3.1423051740918508E-2</v>
      </c>
      <c r="CO1266">
        <v>3.2173717184474177E-2</v>
      </c>
      <c r="CP1266">
        <v>3.2583567451557827E-2</v>
      </c>
      <c r="CQ1266">
        <v>3.2570622286550187E-2</v>
      </c>
      <c r="CR1266">
        <v>3.2226843453097939E-2</v>
      </c>
      <c r="CS1266">
        <v>3.1375705726001034E-2</v>
      </c>
      <c r="CT1266">
        <v>2.9687008371282346E-2</v>
      </c>
      <c r="CU1266">
        <v>0</v>
      </c>
      <c r="CV1266">
        <v>0</v>
      </c>
      <c r="CW1266">
        <v>0</v>
      </c>
      <c r="CX1266">
        <v>0</v>
      </c>
      <c r="CY1266">
        <v>0</v>
      </c>
      <c r="CZ1266">
        <v>0</v>
      </c>
    </row>
    <row r="1267" spans="1:104" x14ac:dyDescent="0.25">
      <c r="A1267" t="s">
        <v>1349</v>
      </c>
      <c r="B1267" t="s">
        <v>24</v>
      </c>
      <c r="C1267" t="s">
        <v>25</v>
      </c>
      <c r="D1267" t="s">
        <v>185</v>
      </c>
      <c r="E1267" t="s">
        <v>182</v>
      </c>
      <c r="F1267">
        <v>2025</v>
      </c>
      <c r="G1267" t="s">
        <v>173</v>
      </c>
      <c r="H1267">
        <v>5</v>
      </c>
      <c r="I1267">
        <v>16.443600194513014</v>
      </c>
      <c r="J1267">
        <v>15.760952616078578</v>
      </c>
      <c r="K1267">
        <v>15.385645498887479</v>
      </c>
      <c r="L1267">
        <v>15.298603722026721</v>
      </c>
      <c r="M1267">
        <v>15.81528680166066</v>
      </c>
      <c r="N1267">
        <v>17.309531804416871</v>
      </c>
      <c r="O1267">
        <v>19.380296930285873</v>
      </c>
      <c r="P1267">
        <v>22.241787772841985</v>
      </c>
      <c r="Q1267">
        <v>25.733615611578191</v>
      </c>
      <c r="R1267">
        <v>28.476803103473689</v>
      </c>
      <c r="S1267">
        <v>30.672970973752587</v>
      </c>
      <c r="T1267">
        <v>32.154119998203207</v>
      </c>
      <c r="U1267">
        <v>32.748468124553355</v>
      </c>
      <c r="V1267">
        <v>33.153619083495855</v>
      </c>
      <c r="W1267">
        <v>32.938388308032053</v>
      </c>
      <c r="X1267">
        <v>32.025399910951727</v>
      </c>
      <c r="Y1267">
        <v>30.491469012376502</v>
      </c>
      <c r="Z1267">
        <v>28.425572587694596</v>
      </c>
      <c r="AA1267">
        <v>25.832219758276409</v>
      </c>
      <c r="AB1267">
        <v>25.174724899828039</v>
      </c>
      <c r="AC1267">
        <v>24.584819477607802</v>
      </c>
      <c r="AD1267">
        <v>22.577668335978903</v>
      </c>
      <c r="AE1267">
        <v>20.083454077799239</v>
      </c>
      <c r="AF1267">
        <v>18.129812108038188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0.29597604531417582</v>
      </c>
      <c r="AS1267">
        <v>0.30144696960707085</v>
      </c>
      <c r="AT1267">
        <v>0.3051763645155714</v>
      </c>
      <c r="AU1267">
        <v>0.3031951789087261</v>
      </c>
      <c r="AV1267">
        <v>0.29479120250780078</v>
      </c>
      <c r="AW1267">
        <v>0.28067148847682988</v>
      </c>
      <c r="AX1267">
        <v>0.26165507903157847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65.749999586847963</v>
      </c>
      <c r="BF1267">
        <v>65.250001802525347</v>
      </c>
      <c r="BG1267">
        <v>65.749999586847963</v>
      </c>
      <c r="BH1267">
        <v>65.499998847115776</v>
      </c>
      <c r="BI1267">
        <v>64.5000013429201</v>
      </c>
      <c r="BJ1267">
        <v>63.749997716050473</v>
      </c>
      <c r="BK1267">
        <v>62.999999133342627</v>
      </c>
      <c r="BL1267">
        <v>69.000000757328095</v>
      </c>
      <c r="BM1267">
        <v>79.999998817554641</v>
      </c>
      <c r="BN1267">
        <v>85.500002363952277</v>
      </c>
      <c r="BO1267">
        <v>89.249999207245452</v>
      </c>
      <c r="BP1267">
        <v>92.750001117457799</v>
      </c>
      <c r="BQ1267">
        <v>92.750001117457799</v>
      </c>
      <c r="BR1267">
        <v>91.000000631575972</v>
      </c>
      <c r="BS1267">
        <v>91.000000631575972</v>
      </c>
      <c r="BT1267">
        <v>88.999998702125453</v>
      </c>
      <c r="BU1267">
        <v>85.749998411440956</v>
      </c>
      <c r="BV1267">
        <v>84.000001679353957</v>
      </c>
      <c r="BW1267">
        <v>82.000000160474741</v>
      </c>
      <c r="BX1267">
        <v>80.249999088062481</v>
      </c>
      <c r="BY1267">
        <v>74.250001569790058</v>
      </c>
      <c r="BZ1267">
        <v>69.749999105423768</v>
      </c>
      <c r="CA1267">
        <v>68.749998375310696</v>
      </c>
      <c r="CB1267">
        <v>66.999998241347129</v>
      </c>
      <c r="CC1267">
        <v>0</v>
      </c>
      <c r="CD1267">
        <v>0</v>
      </c>
      <c r="CE1267">
        <v>0</v>
      </c>
      <c r="CF1267">
        <v>0</v>
      </c>
      <c r="CG1267">
        <v>0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>
        <v>0</v>
      </c>
      <c r="CN1267">
        <v>3.1241481947741762E-2</v>
      </c>
      <c r="CO1267">
        <v>3.1878045676858112E-2</v>
      </c>
      <c r="CP1267">
        <v>3.2176006025589059E-2</v>
      </c>
      <c r="CQ1267">
        <v>3.2065429524425003E-2</v>
      </c>
      <c r="CR1267">
        <v>3.1641457758821351E-2</v>
      </c>
      <c r="CS1267">
        <v>3.0778415268416504E-2</v>
      </c>
      <c r="CT1267">
        <v>2.9084720876905019E-2</v>
      </c>
      <c r="CU1267">
        <v>0</v>
      </c>
      <c r="CV1267">
        <v>0</v>
      </c>
      <c r="CW1267">
        <v>0</v>
      </c>
      <c r="CX1267">
        <v>0</v>
      </c>
      <c r="CY1267">
        <v>0</v>
      </c>
      <c r="CZ1267">
        <v>0</v>
      </c>
    </row>
    <row r="1268" spans="1:104" x14ac:dyDescent="0.25">
      <c r="A1268" t="s">
        <v>1350</v>
      </c>
      <c r="B1268" t="s">
        <v>24</v>
      </c>
      <c r="C1268" t="s">
        <v>25</v>
      </c>
      <c r="D1268" t="s">
        <v>185</v>
      </c>
      <c r="E1268" t="s">
        <v>182</v>
      </c>
      <c r="F1268">
        <v>2025</v>
      </c>
      <c r="G1268" t="s">
        <v>174</v>
      </c>
      <c r="H1268">
        <v>6</v>
      </c>
      <c r="I1268">
        <v>16.840588893236085</v>
      </c>
      <c r="J1268">
        <v>16.147728558833894</v>
      </c>
      <c r="K1268">
        <v>15.738535642683317</v>
      </c>
      <c r="L1268">
        <v>15.657672084192283</v>
      </c>
      <c r="M1268">
        <v>16.189571500986958</v>
      </c>
      <c r="N1268">
        <v>17.582586093692051</v>
      </c>
      <c r="O1268">
        <v>19.660971686951548</v>
      </c>
      <c r="P1268">
        <v>22.467597174629198</v>
      </c>
      <c r="Q1268">
        <v>25.666326061031427</v>
      </c>
      <c r="R1268">
        <v>28.393556948368637</v>
      </c>
      <c r="S1268">
        <v>30.514361793926412</v>
      </c>
      <c r="T1268">
        <v>31.840549535284097</v>
      </c>
      <c r="U1268">
        <v>32.306469622551155</v>
      </c>
      <c r="V1268">
        <v>32.571984810870866</v>
      </c>
      <c r="W1268">
        <v>32.382413935594585</v>
      </c>
      <c r="X1268">
        <v>31.622392999362447</v>
      </c>
      <c r="Y1268">
        <v>30.379816081078072</v>
      </c>
      <c r="Z1268">
        <v>28.617934438734061</v>
      </c>
      <c r="AA1268">
        <v>26.252585939971809</v>
      </c>
      <c r="AB1268">
        <v>25.085154494937434</v>
      </c>
      <c r="AC1268">
        <v>24.634178975952615</v>
      </c>
      <c r="AD1268">
        <v>22.876816887889166</v>
      </c>
      <c r="AE1268">
        <v>20.460247558431679</v>
      </c>
      <c r="AF1268">
        <v>18.471089161776934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0.29308966670942743</v>
      </c>
      <c r="AS1268">
        <v>0.29737841816956473</v>
      </c>
      <c r="AT1268">
        <v>0.2998224648444201</v>
      </c>
      <c r="AU1268">
        <v>0.29807747767980236</v>
      </c>
      <c r="AV1268">
        <v>0.29108154663967678</v>
      </c>
      <c r="AW1268">
        <v>0.27964372986289388</v>
      </c>
      <c r="AX1268">
        <v>0.26342575668761187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65.250001802525347</v>
      </c>
      <c r="BF1268">
        <v>62.5</v>
      </c>
      <c r="BG1268">
        <v>61.49999880066256</v>
      </c>
      <c r="BH1268">
        <v>61.49999880066256</v>
      </c>
      <c r="BI1268">
        <v>61.250002283949527</v>
      </c>
      <c r="BJ1268">
        <v>60.499998657079914</v>
      </c>
      <c r="BK1268">
        <v>62.000000866657381</v>
      </c>
      <c r="BL1268">
        <v>70.750000422067302</v>
      </c>
      <c r="BM1268">
        <v>76.249999862751878</v>
      </c>
      <c r="BN1268">
        <v>79.999998817554641</v>
      </c>
      <c r="BO1268">
        <v>84.99999877297833</v>
      </c>
      <c r="BP1268">
        <v>87.75000081011585</v>
      </c>
      <c r="BQ1268">
        <v>89.50000088542636</v>
      </c>
      <c r="BR1268">
        <v>89.999999314932452</v>
      </c>
      <c r="BS1268">
        <v>87.499999366547115</v>
      </c>
      <c r="BT1268">
        <v>87.499999366547115</v>
      </c>
      <c r="BU1268">
        <v>87.250001442161036</v>
      </c>
      <c r="BV1268">
        <v>84.75000225626529</v>
      </c>
      <c r="BW1268">
        <v>82.499998648633877</v>
      </c>
      <c r="BX1268">
        <v>79.750000658556374</v>
      </c>
      <c r="BY1268">
        <v>75.999998419183157</v>
      </c>
      <c r="BZ1268">
        <v>72.250000109563885</v>
      </c>
      <c r="CA1268">
        <v>70.499998978498596</v>
      </c>
      <c r="CB1268">
        <v>67.999999440684576</v>
      </c>
      <c r="CC1268">
        <v>0</v>
      </c>
      <c r="CD1268">
        <v>0</v>
      </c>
      <c r="CE1268">
        <v>0</v>
      </c>
      <c r="CF1268">
        <v>0</v>
      </c>
      <c r="CG1268">
        <v>0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0</v>
      </c>
      <c r="CN1268">
        <v>3.1378662502680114E-2</v>
      </c>
      <c r="CO1268">
        <v>3.1889415068358878E-2</v>
      </c>
      <c r="CP1268">
        <v>3.20842130864126E-2</v>
      </c>
      <c r="CQ1268">
        <v>3.1984584042452753E-2</v>
      </c>
      <c r="CR1268">
        <v>3.160230939580385E-2</v>
      </c>
      <c r="CS1268">
        <v>3.0900877267865338E-2</v>
      </c>
      <c r="CT1268">
        <v>2.945591001883811E-2</v>
      </c>
      <c r="CU1268">
        <v>0</v>
      </c>
      <c r="CV1268">
        <v>0</v>
      </c>
      <c r="CW1268">
        <v>0</v>
      </c>
      <c r="CX1268">
        <v>0</v>
      </c>
      <c r="CY1268">
        <v>0</v>
      </c>
      <c r="CZ1268">
        <v>0</v>
      </c>
    </row>
    <row r="1269" spans="1:104" x14ac:dyDescent="0.25">
      <c r="A1269" t="s">
        <v>1351</v>
      </c>
      <c r="B1269" t="s">
        <v>24</v>
      </c>
      <c r="C1269" t="s">
        <v>25</v>
      </c>
      <c r="D1269" t="s">
        <v>185</v>
      </c>
      <c r="E1269" t="s">
        <v>182</v>
      </c>
      <c r="F1269">
        <v>2025</v>
      </c>
      <c r="G1269" t="s">
        <v>175</v>
      </c>
      <c r="H1269">
        <v>7</v>
      </c>
      <c r="I1269">
        <v>17.81758419862863</v>
      </c>
      <c r="J1269">
        <v>17.053446551884072</v>
      </c>
      <c r="K1269">
        <v>16.6099186644329</v>
      </c>
      <c r="L1269">
        <v>16.52240907089471</v>
      </c>
      <c r="M1269">
        <v>17.091335648364126</v>
      </c>
      <c r="N1269">
        <v>18.706262236074828</v>
      </c>
      <c r="O1269">
        <v>21.014992907657518</v>
      </c>
      <c r="P1269">
        <v>23.963544310711669</v>
      </c>
      <c r="Q1269">
        <v>27.286733783017805</v>
      </c>
      <c r="R1269">
        <v>30.102397902700602</v>
      </c>
      <c r="S1269">
        <v>32.335813227155164</v>
      </c>
      <c r="T1269">
        <v>33.780371037010788</v>
      </c>
      <c r="U1269">
        <v>34.352380271830242</v>
      </c>
      <c r="V1269">
        <v>34.704871384305783</v>
      </c>
      <c r="W1269">
        <v>34.60892063532485</v>
      </c>
      <c r="X1269">
        <v>34.045791999215616</v>
      </c>
      <c r="Y1269">
        <v>32.824532822969203</v>
      </c>
      <c r="Z1269">
        <v>30.888632291884473</v>
      </c>
      <c r="AA1269">
        <v>28.064256992808502</v>
      </c>
      <c r="AB1269">
        <v>26.636192066953978</v>
      </c>
      <c r="AC1269">
        <v>26.121550157234406</v>
      </c>
      <c r="AD1269">
        <v>24.265113561719534</v>
      </c>
      <c r="AE1269">
        <v>21.719277000091388</v>
      </c>
      <c r="AF1269">
        <v>19.627944040676059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0.31094556313492577</v>
      </c>
      <c r="AS1269">
        <v>0.31621085420937856</v>
      </c>
      <c r="AT1269">
        <v>0.31945551871261219</v>
      </c>
      <c r="AU1269">
        <v>0.31857228692646034</v>
      </c>
      <c r="AV1269">
        <v>0.31338874146979662</v>
      </c>
      <c r="AW1269">
        <v>0.30214714868019349</v>
      </c>
      <c r="AX1269">
        <v>0.28432734575697299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71.000002334860369</v>
      </c>
      <c r="BF1269">
        <v>71.500000236489072</v>
      </c>
      <c r="BG1269">
        <v>71.000002334860369</v>
      </c>
      <c r="BH1269">
        <v>70.750000422067302</v>
      </c>
      <c r="BI1269">
        <v>70.000000783604662</v>
      </c>
      <c r="BJ1269">
        <v>70.000000783604662</v>
      </c>
      <c r="BK1269">
        <v>69.499998952222029</v>
      </c>
      <c r="BL1269">
        <v>72.749998187151718</v>
      </c>
      <c r="BM1269">
        <v>76.749998116298841</v>
      </c>
      <c r="BN1269">
        <v>81.250000287399914</v>
      </c>
      <c r="BO1269">
        <v>86.499999222964476</v>
      </c>
      <c r="BP1269">
        <v>91.750000035426439</v>
      </c>
      <c r="BQ1269">
        <v>92.000001244382986</v>
      </c>
      <c r="BR1269">
        <v>92.249998230320358</v>
      </c>
      <c r="BS1269">
        <v>92.499999439276905</v>
      </c>
      <c r="BT1269">
        <v>91.750000035426439</v>
      </c>
      <c r="BU1269">
        <v>87.75000081011585</v>
      </c>
      <c r="BV1269">
        <v>84.99999877297833</v>
      </c>
      <c r="BW1269">
        <v>83.750000939621756</v>
      </c>
      <c r="BX1269">
        <v>81.500000557907754</v>
      </c>
      <c r="BY1269">
        <v>78.250001264325007</v>
      </c>
      <c r="BZ1269">
        <v>75.000002146701391</v>
      </c>
      <c r="CA1269">
        <v>73.750000442243945</v>
      </c>
      <c r="CB1269">
        <v>72.749998187151718</v>
      </c>
      <c r="CC1269">
        <v>0</v>
      </c>
      <c r="CD1269">
        <v>0</v>
      </c>
      <c r="CE1269">
        <v>0</v>
      </c>
      <c r="CF1269">
        <v>0</v>
      </c>
      <c r="CG1269">
        <v>0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0</v>
      </c>
      <c r="CN1269">
        <v>3.3493561809203806E-2</v>
      </c>
      <c r="CO1269">
        <v>3.4099581896789563E-2</v>
      </c>
      <c r="CP1269">
        <v>3.4403339196244213E-2</v>
      </c>
      <c r="CQ1269">
        <v>3.4384135134862756E-2</v>
      </c>
      <c r="CR1269">
        <v>3.4119727383931424E-2</v>
      </c>
      <c r="CS1269">
        <v>3.3404740146172403E-2</v>
      </c>
      <c r="CT1269">
        <v>3.1747304501259309E-2</v>
      </c>
      <c r="CU1269">
        <v>0</v>
      </c>
      <c r="CV1269">
        <v>0</v>
      </c>
      <c r="CW1269">
        <v>0</v>
      </c>
      <c r="CX1269">
        <v>0</v>
      </c>
      <c r="CY1269">
        <v>0</v>
      </c>
      <c r="CZ1269">
        <v>0</v>
      </c>
    </row>
    <row r="1270" spans="1:104" x14ac:dyDescent="0.25">
      <c r="A1270" t="s">
        <v>1352</v>
      </c>
      <c r="B1270" t="s">
        <v>24</v>
      </c>
      <c r="C1270" t="s">
        <v>25</v>
      </c>
      <c r="D1270" t="s">
        <v>185</v>
      </c>
      <c r="E1270" t="s">
        <v>182</v>
      </c>
      <c r="F1270">
        <v>2025</v>
      </c>
      <c r="G1270" t="s">
        <v>176</v>
      </c>
      <c r="H1270">
        <v>8</v>
      </c>
      <c r="I1270">
        <v>18.145729803633539</v>
      </c>
      <c r="J1270">
        <v>17.342342463756786</v>
      </c>
      <c r="K1270">
        <v>16.889362447673236</v>
      </c>
      <c r="L1270">
        <v>16.799841905201504</v>
      </c>
      <c r="M1270">
        <v>17.416409813413622</v>
      </c>
      <c r="N1270">
        <v>19.160710308518418</v>
      </c>
      <c r="O1270">
        <v>21.857921131034104</v>
      </c>
      <c r="P1270">
        <v>24.985312028520148</v>
      </c>
      <c r="Q1270">
        <v>28.635175691584397</v>
      </c>
      <c r="R1270">
        <v>31.631636176526243</v>
      </c>
      <c r="S1270">
        <v>34.078361081331344</v>
      </c>
      <c r="T1270">
        <v>35.585885807716139</v>
      </c>
      <c r="U1270">
        <v>36.177008515207611</v>
      </c>
      <c r="V1270">
        <v>36.53089227089211</v>
      </c>
      <c r="W1270">
        <v>36.37809911222687</v>
      </c>
      <c r="X1270">
        <v>35.671024850509177</v>
      </c>
      <c r="Y1270">
        <v>34.294617390602902</v>
      </c>
      <c r="Z1270">
        <v>32.224889998374763</v>
      </c>
      <c r="AA1270">
        <v>29.172581668749235</v>
      </c>
      <c r="AB1270">
        <v>27.884038081429019</v>
      </c>
      <c r="AC1270">
        <v>26.913852570381948</v>
      </c>
      <c r="AD1270">
        <v>24.77552516464409</v>
      </c>
      <c r="AE1270">
        <v>22.100125554218828</v>
      </c>
      <c r="AF1270">
        <v>19.976735575755125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0.3275651921251051</v>
      </c>
      <c r="AS1270">
        <v>0.33300640784941321</v>
      </c>
      <c r="AT1270">
        <v>0.33626387933640817</v>
      </c>
      <c r="AU1270">
        <v>0.33485743639509435</v>
      </c>
      <c r="AV1270">
        <v>0.32834888499908566</v>
      </c>
      <c r="AW1270">
        <v>0.31567916104509602</v>
      </c>
      <c r="AX1270">
        <v>0.29662748817560475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72.999999630720424</v>
      </c>
      <c r="BF1270">
        <v>72.199998858940219</v>
      </c>
      <c r="BG1270">
        <v>71.599999981043339</v>
      </c>
      <c r="BH1270">
        <v>70.400000172393021</v>
      </c>
      <c r="BI1270">
        <v>70.400000172393021</v>
      </c>
      <c r="BJ1270">
        <v>70.199996636224483</v>
      </c>
      <c r="BK1270">
        <v>69.400002844156489</v>
      </c>
      <c r="BL1270">
        <v>72.400001456660078</v>
      </c>
      <c r="BM1270">
        <v>79.400000643494266</v>
      </c>
      <c r="BN1270">
        <v>84.000001679353957</v>
      </c>
      <c r="BO1270">
        <v>89.599997228104073</v>
      </c>
      <c r="BP1270">
        <v>91.199996132277533</v>
      </c>
      <c r="BQ1270">
        <v>92.999998103395185</v>
      </c>
      <c r="BR1270">
        <v>91.400002483792179</v>
      </c>
      <c r="BS1270">
        <v>91.800001755274451</v>
      </c>
      <c r="BT1270">
        <v>91.599998219105899</v>
      </c>
      <c r="BU1270">
        <v>90.199994815634</v>
      </c>
      <c r="BV1270">
        <v>89.800003579618732</v>
      </c>
      <c r="BW1270">
        <v>85.599996829732603</v>
      </c>
      <c r="BX1270">
        <v>82.40000230595615</v>
      </c>
      <c r="BY1270">
        <v>78.199997081049162</v>
      </c>
      <c r="BZ1270">
        <v>76.400002030990677</v>
      </c>
      <c r="CA1270">
        <v>75.199997647402952</v>
      </c>
      <c r="CB1270">
        <v>75.199997647402952</v>
      </c>
      <c r="CC1270">
        <v>0</v>
      </c>
      <c r="CD1270">
        <v>0</v>
      </c>
      <c r="CE1270">
        <v>0</v>
      </c>
      <c r="CF1270">
        <v>0</v>
      </c>
      <c r="CG1270">
        <v>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3.4738111289864031E-2</v>
      </c>
      <c r="CO1270">
        <v>3.5335846337758679E-2</v>
      </c>
      <c r="CP1270">
        <v>3.5585916583521615E-2</v>
      </c>
      <c r="CQ1270">
        <v>3.5514643440678312E-2</v>
      </c>
      <c r="CR1270">
        <v>3.5202743115602932E-2</v>
      </c>
      <c r="CS1270">
        <v>3.4512867590584022E-2</v>
      </c>
      <c r="CT1270">
        <v>3.2837186136864968E-2</v>
      </c>
      <c r="CU1270">
        <v>0</v>
      </c>
      <c r="CV1270">
        <v>0</v>
      </c>
      <c r="CW1270">
        <v>0</v>
      </c>
      <c r="CX1270">
        <v>0</v>
      </c>
      <c r="CY1270">
        <v>0</v>
      </c>
      <c r="CZ1270">
        <v>0</v>
      </c>
    </row>
    <row r="1271" spans="1:104" x14ac:dyDescent="0.25">
      <c r="A1271" t="s">
        <v>1353</v>
      </c>
      <c r="B1271" t="s">
        <v>24</v>
      </c>
      <c r="C1271" t="s">
        <v>25</v>
      </c>
      <c r="D1271" t="s">
        <v>185</v>
      </c>
      <c r="E1271" t="s">
        <v>182</v>
      </c>
      <c r="F1271">
        <v>2025</v>
      </c>
      <c r="G1271" t="s">
        <v>177</v>
      </c>
      <c r="H1271">
        <v>9</v>
      </c>
      <c r="I1271">
        <v>18.502720425711917</v>
      </c>
      <c r="J1271">
        <v>17.720908483362948</v>
      </c>
      <c r="K1271">
        <v>17.281289168766595</v>
      </c>
      <c r="L1271">
        <v>17.227397417757235</v>
      </c>
      <c r="M1271">
        <v>17.898261255103609</v>
      </c>
      <c r="N1271">
        <v>19.790158043906427</v>
      </c>
      <c r="O1271">
        <v>22.880633346138683</v>
      </c>
      <c r="P1271">
        <v>26.052266491177665</v>
      </c>
      <c r="Q1271">
        <v>30.287688982676158</v>
      </c>
      <c r="R1271">
        <v>33.69699300786835</v>
      </c>
      <c r="S1271">
        <v>36.321151171053486</v>
      </c>
      <c r="T1271">
        <v>37.988002301347429</v>
      </c>
      <c r="U1271">
        <v>38.53945700219824</v>
      </c>
      <c r="V1271">
        <v>38.864239111747715</v>
      </c>
      <c r="W1271">
        <v>38.576650348940987</v>
      </c>
      <c r="X1271">
        <v>37.566116587914415</v>
      </c>
      <c r="Y1271">
        <v>35.781600589331518</v>
      </c>
      <c r="Z1271">
        <v>33.415811415587861</v>
      </c>
      <c r="AA1271">
        <v>30.32347103454201</v>
      </c>
      <c r="AB1271">
        <v>29.484163632187318</v>
      </c>
      <c r="AC1271">
        <v>27.646552214970871</v>
      </c>
      <c r="AD1271">
        <v>25.24643093659413</v>
      </c>
      <c r="AE1271">
        <v>22.443532006713095</v>
      </c>
      <c r="AF1271">
        <v>20.291125209078981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0.3496764875072505</v>
      </c>
      <c r="AS1271">
        <v>0.35475255378138038</v>
      </c>
      <c r="AT1271">
        <v>0.35774213883188904</v>
      </c>
      <c r="AU1271">
        <v>0.3550949142329039</v>
      </c>
      <c r="AV1271">
        <v>0.34579303201654193</v>
      </c>
      <c r="AW1271">
        <v>0.32936672781191595</v>
      </c>
      <c r="AX1271">
        <v>0.30758983634387654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70.499998978498596</v>
      </c>
      <c r="BF1271">
        <v>70.000000783604662</v>
      </c>
      <c r="BG1271">
        <v>70.000000783604662</v>
      </c>
      <c r="BH1271">
        <v>69.749999105423768</v>
      </c>
      <c r="BI1271">
        <v>70.000000783604662</v>
      </c>
      <c r="BJ1271">
        <v>68.749998375310696</v>
      </c>
      <c r="BK1271">
        <v>71.500000236489072</v>
      </c>
      <c r="BL1271">
        <v>72.999999630720424</v>
      </c>
      <c r="BM1271">
        <v>80.750001857893807</v>
      </c>
      <c r="BN1271">
        <v>87.499999366547115</v>
      </c>
      <c r="BO1271">
        <v>96.750000108156215</v>
      </c>
      <c r="BP1271">
        <v>100.0000003988407</v>
      </c>
      <c r="BQ1271">
        <v>101.50000084882684</v>
      </c>
      <c r="BR1271">
        <v>101.0000010116477</v>
      </c>
      <c r="BS1271">
        <v>99.749998955271977</v>
      </c>
      <c r="BT1271">
        <v>98.749998518424121</v>
      </c>
      <c r="BU1271">
        <v>97.249999241498841</v>
      </c>
      <c r="BV1271">
        <v>95.499998521004855</v>
      </c>
      <c r="BW1271">
        <v>92.750001117457799</v>
      </c>
      <c r="BX1271">
        <v>84.000001679353957</v>
      </c>
      <c r="BY1271">
        <v>79.499998980375494</v>
      </c>
      <c r="BZ1271">
        <v>77.250000534211921</v>
      </c>
      <c r="CA1271">
        <v>76.249999862751878</v>
      </c>
      <c r="CB1271">
        <v>74.250001569790058</v>
      </c>
      <c r="CC1271">
        <v>0</v>
      </c>
      <c r="CD1271">
        <v>0</v>
      </c>
      <c r="CE1271">
        <v>0</v>
      </c>
      <c r="CF1271">
        <v>0</v>
      </c>
      <c r="CG1271">
        <v>0</v>
      </c>
      <c r="CH1271">
        <v>0</v>
      </c>
      <c r="CI1271">
        <v>0</v>
      </c>
      <c r="CJ1271">
        <v>0</v>
      </c>
      <c r="CK1271">
        <v>0</v>
      </c>
      <c r="CL1271">
        <v>0</v>
      </c>
      <c r="CM1271">
        <v>0</v>
      </c>
      <c r="CN1271">
        <v>3.6340216938500959E-2</v>
      </c>
      <c r="CO1271">
        <v>3.690134953415955E-2</v>
      </c>
      <c r="CP1271">
        <v>3.7114635166327903E-2</v>
      </c>
      <c r="CQ1271">
        <v>3.6927856897344125E-2</v>
      </c>
      <c r="CR1271">
        <v>3.6461525584930481E-2</v>
      </c>
      <c r="CS1271">
        <v>3.550816748836827E-2</v>
      </c>
      <c r="CT1271">
        <v>3.3567570790232891E-2</v>
      </c>
      <c r="CU1271">
        <v>0</v>
      </c>
      <c r="CV1271">
        <v>0</v>
      </c>
      <c r="CW1271">
        <v>0</v>
      </c>
      <c r="CX1271">
        <v>0</v>
      </c>
      <c r="CY1271">
        <v>0</v>
      </c>
      <c r="CZ1271">
        <v>0</v>
      </c>
    </row>
    <row r="1272" spans="1:104" x14ac:dyDescent="0.25">
      <c r="A1272" t="s">
        <v>1354</v>
      </c>
      <c r="B1272" t="s">
        <v>24</v>
      </c>
      <c r="C1272" t="s">
        <v>25</v>
      </c>
      <c r="D1272" t="s">
        <v>185</v>
      </c>
      <c r="E1272" t="s">
        <v>182</v>
      </c>
      <c r="F1272">
        <v>2025</v>
      </c>
      <c r="G1272" t="s">
        <v>178</v>
      </c>
      <c r="H1272">
        <v>10</v>
      </c>
      <c r="I1272">
        <v>17.284905238891938</v>
      </c>
      <c r="J1272">
        <v>16.565682047572167</v>
      </c>
      <c r="K1272">
        <v>16.156412010000615</v>
      </c>
      <c r="L1272">
        <v>16.078770241211167</v>
      </c>
      <c r="M1272">
        <v>16.639500796302812</v>
      </c>
      <c r="N1272">
        <v>18.274724695058531</v>
      </c>
      <c r="O1272">
        <v>21.206436772576684</v>
      </c>
      <c r="P1272">
        <v>23.574123342961069</v>
      </c>
      <c r="Q1272">
        <v>27.060805938740245</v>
      </c>
      <c r="R1272">
        <v>30.276887980668768</v>
      </c>
      <c r="S1272">
        <v>32.948705906315624</v>
      </c>
      <c r="T1272">
        <v>34.85602900284438</v>
      </c>
      <c r="U1272">
        <v>35.779720158083713</v>
      </c>
      <c r="V1272">
        <v>36.435479604935097</v>
      </c>
      <c r="W1272">
        <v>36.306907000762273</v>
      </c>
      <c r="X1272">
        <v>35.317845004666708</v>
      </c>
      <c r="Y1272">
        <v>33.497480383013233</v>
      </c>
      <c r="Z1272">
        <v>31.075055624881003</v>
      </c>
      <c r="AA1272">
        <v>29.168609303377639</v>
      </c>
      <c r="AB1272">
        <v>27.887762447068127</v>
      </c>
      <c r="AC1272">
        <v>26.00162858375834</v>
      </c>
      <c r="AD1272">
        <v>23.785327381681661</v>
      </c>
      <c r="AE1272">
        <v>21.107764632337428</v>
      </c>
      <c r="AF1272">
        <v>19.022359978003774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0.32084690741086702</v>
      </c>
      <c r="AS1272">
        <v>0.32934939904505844</v>
      </c>
      <c r="AT1272">
        <v>0.33538562847671111</v>
      </c>
      <c r="AU1272">
        <v>0.33420210731128613</v>
      </c>
      <c r="AV1272">
        <v>0.32509788138485146</v>
      </c>
      <c r="AW1272">
        <v>0.30834159011525453</v>
      </c>
      <c r="AX1272">
        <v>0.28604336610780601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68.500001389373296</v>
      </c>
      <c r="BF1272">
        <v>66.500000046453209</v>
      </c>
      <c r="BG1272">
        <v>66.750000551573223</v>
      </c>
      <c r="BH1272">
        <v>66.500000046453209</v>
      </c>
      <c r="BI1272">
        <v>65.000000593568814</v>
      </c>
      <c r="BJ1272">
        <v>64.749999032694006</v>
      </c>
      <c r="BK1272">
        <v>63.999999394231359</v>
      </c>
      <c r="BL1272">
        <v>67.500000190035863</v>
      </c>
      <c r="BM1272">
        <v>76.249999862751878</v>
      </c>
      <c r="BN1272">
        <v>83.750000939621756</v>
      </c>
      <c r="BO1272">
        <v>89.50000088542636</v>
      </c>
      <c r="BP1272">
        <v>91.750000035426439</v>
      </c>
      <c r="BQ1272">
        <v>92.000001244382986</v>
      </c>
      <c r="BR1272">
        <v>92.750001117457799</v>
      </c>
      <c r="BS1272">
        <v>91.499999764918599</v>
      </c>
      <c r="BT1272">
        <v>90.250000993113332</v>
      </c>
      <c r="BU1272">
        <v>90.250000993113332</v>
      </c>
      <c r="BV1272">
        <v>87.75000081011585</v>
      </c>
      <c r="BW1272">
        <v>83.00000083193477</v>
      </c>
      <c r="BX1272">
        <v>79.499998980375494</v>
      </c>
      <c r="BY1272">
        <v>75.499999403146631</v>
      </c>
      <c r="BZ1272">
        <v>72.250000109563885</v>
      </c>
      <c r="CA1272">
        <v>69.749999105423768</v>
      </c>
      <c r="CB1272">
        <v>69.250001027835935</v>
      </c>
      <c r="CC1272">
        <v>0</v>
      </c>
      <c r="CD1272">
        <v>0</v>
      </c>
      <c r="CE1272">
        <v>0</v>
      </c>
      <c r="CF1272">
        <v>0</v>
      </c>
      <c r="CG1272">
        <v>0</v>
      </c>
      <c r="CH1272">
        <v>0</v>
      </c>
      <c r="CI1272">
        <v>0</v>
      </c>
      <c r="CJ1272">
        <v>0</v>
      </c>
      <c r="CK1272">
        <v>0</v>
      </c>
      <c r="CL1272">
        <v>0</v>
      </c>
      <c r="CM1272">
        <v>0</v>
      </c>
      <c r="CN1272">
        <v>3.3633967969519174E-2</v>
      </c>
      <c r="CO1272">
        <v>3.461243079781505E-2</v>
      </c>
      <c r="CP1272">
        <v>3.5160886533174798E-2</v>
      </c>
      <c r="CQ1272">
        <v>3.5136248715344126E-2</v>
      </c>
      <c r="CR1272">
        <v>3.4660257116398703E-2</v>
      </c>
      <c r="CS1272">
        <v>3.3575210218252632E-2</v>
      </c>
      <c r="CT1272">
        <v>3.1526638908208143E-2</v>
      </c>
      <c r="CU1272">
        <v>0</v>
      </c>
      <c r="CV1272">
        <v>0</v>
      </c>
      <c r="CW1272">
        <v>0</v>
      </c>
      <c r="CX1272">
        <v>0</v>
      </c>
      <c r="CY1272">
        <v>0</v>
      </c>
      <c r="CZ1272">
        <v>0</v>
      </c>
    </row>
    <row r="1273" spans="1:104" x14ac:dyDescent="0.25">
      <c r="A1273" t="s">
        <v>1355</v>
      </c>
      <c r="B1273" t="s">
        <v>24</v>
      </c>
      <c r="C1273" t="s">
        <v>25</v>
      </c>
      <c r="D1273" t="s">
        <v>185</v>
      </c>
      <c r="E1273" t="s">
        <v>182</v>
      </c>
      <c r="F1273">
        <v>2025</v>
      </c>
      <c r="G1273" t="s">
        <v>179</v>
      </c>
      <c r="H1273">
        <v>11</v>
      </c>
      <c r="I1273">
        <v>16.041943160732124</v>
      </c>
      <c r="J1273">
        <v>15.494861359557454</v>
      </c>
      <c r="K1273">
        <v>15.186663324828947</v>
      </c>
      <c r="L1273">
        <v>15.190877560689954</v>
      </c>
      <c r="M1273">
        <v>15.754800776915308</v>
      </c>
      <c r="N1273">
        <v>17.336871190524104</v>
      </c>
      <c r="O1273">
        <v>19.480571127095388</v>
      </c>
      <c r="P1273">
        <v>21.707008601570696</v>
      </c>
      <c r="Q1273">
        <v>24.733117569638271</v>
      </c>
      <c r="R1273">
        <v>27.291329227005427</v>
      </c>
      <c r="S1273">
        <v>29.400487322990593</v>
      </c>
      <c r="T1273">
        <v>30.805117293221489</v>
      </c>
      <c r="U1273">
        <v>31.440758819362355</v>
      </c>
      <c r="V1273">
        <v>31.910914785463582</v>
      </c>
      <c r="W1273">
        <v>31.655416481271828</v>
      </c>
      <c r="X1273">
        <v>30.562133759660945</v>
      </c>
      <c r="Y1273">
        <v>29.285010565154014</v>
      </c>
      <c r="Z1273">
        <v>28.743216416526746</v>
      </c>
      <c r="AA1273">
        <v>26.380105531385848</v>
      </c>
      <c r="AB1273">
        <v>24.779866692273426</v>
      </c>
      <c r="AC1273">
        <v>23.232095522929928</v>
      </c>
      <c r="AD1273">
        <v>21.359627613542212</v>
      </c>
      <c r="AE1273">
        <v>19.152565306957133</v>
      </c>
      <c r="AF1273">
        <v>17.40513713829117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0.28355859577691356</v>
      </c>
      <c r="AS1273">
        <v>0.28940960817530914</v>
      </c>
      <c r="AT1273">
        <v>0.29373737215766438</v>
      </c>
      <c r="AU1273">
        <v>0.29138553196260697</v>
      </c>
      <c r="AV1273">
        <v>0.28132194271371175</v>
      </c>
      <c r="AW1273">
        <v>0.26956613181562294</v>
      </c>
      <c r="AX1273">
        <v>0.26457896625784333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62.999999133342627</v>
      </c>
      <c r="BF1273">
        <v>62.199999182705021</v>
      </c>
      <c r="BG1273">
        <v>60.799999533027929</v>
      </c>
      <c r="BH1273">
        <v>61.599998545216827</v>
      </c>
      <c r="BI1273">
        <v>61.200001854468482</v>
      </c>
      <c r="BJ1273">
        <v>60.599997932409821</v>
      </c>
      <c r="BK1273">
        <v>59.799998216384395</v>
      </c>
      <c r="BL1273">
        <v>63.40000145478318</v>
      </c>
      <c r="BM1273">
        <v>71.599999981043339</v>
      </c>
      <c r="BN1273">
        <v>79.199996872713555</v>
      </c>
      <c r="BO1273">
        <v>83.00000083193477</v>
      </c>
      <c r="BP1273">
        <v>86.800000509483809</v>
      </c>
      <c r="BQ1273">
        <v>88.000001549848037</v>
      </c>
      <c r="BR1273">
        <v>88.199997050549584</v>
      </c>
      <c r="BS1273">
        <v>88.000001549848037</v>
      </c>
      <c r="BT1273">
        <v>87.19999573390605</v>
      </c>
      <c r="BU1273">
        <v>84.000001679353957</v>
      </c>
      <c r="BV1273">
        <v>77.800005023891273</v>
      </c>
      <c r="BW1273">
        <v>72.199998858940219</v>
      </c>
      <c r="BX1273">
        <v>67.800003939983014</v>
      </c>
      <c r="BY1273">
        <v>66.000001734253203</v>
      </c>
      <c r="BZ1273">
        <v>62.800000817294979</v>
      </c>
      <c r="CA1273">
        <v>62.000000866657381</v>
      </c>
      <c r="CB1273">
        <v>60.799999533027929</v>
      </c>
      <c r="CC1273">
        <v>0</v>
      </c>
      <c r="CD1273">
        <v>0</v>
      </c>
      <c r="CE1273">
        <v>0</v>
      </c>
      <c r="CF1273">
        <v>0</v>
      </c>
      <c r="CG1273">
        <v>0</v>
      </c>
      <c r="CH1273">
        <v>0</v>
      </c>
      <c r="CI1273">
        <v>0</v>
      </c>
      <c r="CJ1273">
        <v>0</v>
      </c>
      <c r="CK1273">
        <v>0</v>
      </c>
      <c r="CL1273">
        <v>0</v>
      </c>
      <c r="CM1273">
        <v>0</v>
      </c>
      <c r="CN1273">
        <v>3.0171682431342169E-2</v>
      </c>
      <c r="CO1273">
        <v>3.0881936594668837E-2</v>
      </c>
      <c r="CP1273">
        <v>3.126608737452239E-2</v>
      </c>
      <c r="CQ1273">
        <v>3.1097314111332056E-2</v>
      </c>
      <c r="CR1273">
        <v>3.034737383814359E-2</v>
      </c>
      <c r="CS1273">
        <v>2.9450059974008846E-2</v>
      </c>
      <c r="CT1273">
        <v>2.8941837635806957E-2</v>
      </c>
      <c r="CU1273">
        <v>0</v>
      </c>
      <c r="CV1273">
        <v>0</v>
      </c>
      <c r="CW1273">
        <v>0</v>
      </c>
      <c r="CX1273">
        <v>0</v>
      </c>
      <c r="CY1273">
        <v>0</v>
      </c>
      <c r="CZ1273">
        <v>0</v>
      </c>
    </row>
    <row r="1274" spans="1:104" x14ac:dyDescent="0.25">
      <c r="A1274" t="s">
        <v>1356</v>
      </c>
      <c r="B1274" t="s">
        <v>24</v>
      </c>
      <c r="C1274" t="s">
        <v>25</v>
      </c>
      <c r="D1274" t="s">
        <v>185</v>
      </c>
      <c r="E1274" t="s">
        <v>182</v>
      </c>
      <c r="F1274">
        <v>2025</v>
      </c>
      <c r="G1274" t="s">
        <v>180</v>
      </c>
      <c r="H1274">
        <v>12</v>
      </c>
      <c r="I1274">
        <v>14.141921077790746</v>
      </c>
      <c r="J1274">
        <v>13.789750548189412</v>
      </c>
      <c r="K1274">
        <v>13.664759966050005</v>
      </c>
      <c r="L1274">
        <v>13.794615063015513</v>
      </c>
      <c r="M1274">
        <v>14.418654951106086</v>
      </c>
      <c r="N1274">
        <v>16.009766328178511</v>
      </c>
      <c r="O1274">
        <v>17.958010905547187</v>
      </c>
      <c r="P1274">
        <v>19.897855289292593</v>
      </c>
      <c r="Q1274">
        <v>21.601446803535193</v>
      </c>
      <c r="R1274">
        <v>22.272746110405333</v>
      </c>
      <c r="S1274">
        <v>22.540607251849949</v>
      </c>
      <c r="T1274">
        <v>22.492121808495622</v>
      </c>
      <c r="U1274">
        <v>22.163506898492294</v>
      </c>
      <c r="V1274">
        <v>21.921768671694664</v>
      </c>
      <c r="W1274">
        <v>21.533127188233035</v>
      </c>
      <c r="X1274">
        <v>20.935624884477551</v>
      </c>
      <c r="Y1274">
        <v>20.717465313260881</v>
      </c>
      <c r="Z1274">
        <v>21.706902974770426</v>
      </c>
      <c r="AA1274">
        <v>21.161211609983944</v>
      </c>
      <c r="AB1274">
        <v>20.109678946099624</v>
      </c>
      <c r="AC1274">
        <v>19.11449220854702</v>
      </c>
      <c r="AD1274">
        <v>17.926350747656496</v>
      </c>
      <c r="AE1274">
        <v>16.397279950265823</v>
      </c>
      <c r="AF1274">
        <v>15.210416766480462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0.20703815312966725</v>
      </c>
      <c r="AS1274">
        <v>0.20401327097524116</v>
      </c>
      <c r="AT1274">
        <v>0.20178808996627035</v>
      </c>
      <c r="AU1274">
        <v>0.19821068766195649</v>
      </c>
      <c r="AV1274">
        <v>0.19271071739657894</v>
      </c>
      <c r="AW1274">
        <v>0.19070258541292875</v>
      </c>
      <c r="AX1274">
        <v>0.19981026763034934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47.250001065608501</v>
      </c>
      <c r="BF1274">
        <v>46.750000377960212</v>
      </c>
      <c r="BG1274">
        <v>45.250000866422766</v>
      </c>
      <c r="BH1274">
        <v>44.999999657466226</v>
      </c>
      <c r="BI1274">
        <v>45.250000866422766</v>
      </c>
      <c r="BJ1274">
        <v>45.250000866422766</v>
      </c>
      <c r="BK1274">
        <v>44.250000370921846</v>
      </c>
      <c r="BL1274">
        <v>45.250000866422766</v>
      </c>
      <c r="BM1274">
        <v>47.749999260502427</v>
      </c>
      <c r="BN1274">
        <v>50.750000424413422</v>
      </c>
      <c r="BO1274">
        <v>52.999999017209603</v>
      </c>
      <c r="BP1274">
        <v>53.25000069539049</v>
      </c>
      <c r="BQ1274">
        <v>54.000000216547036</v>
      </c>
      <c r="BR1274">
        <v>54.99999965629317</v>
      </c>
      <c r="BS1274">
        <v>55.999999711896251</v>
      </c>
      <c r="BT1274">
        <v>54.99999965629317</v>
      </c>
      <c r="BU1274">
        <v>54.24999907938183</v>
      </c>
      <c r="BV1274">
        <v>50.750000424413422</v>
      </c>
      <c r="BW1274">
        <v>49.250000531631187</v>
      </c>
      <c r="BX1274">
        <v>48.499999016271147</v>
      </c>
      <c r="BY1274">
        <v>46.499999051697593</v>
      </c>
      <c r="BZ1274">
        <v>47.749999260502427</v>
      </c>
      <c r="CA1274">
        <v>46.000000622191493</v>
      </c>
      <c r="CB1274">
        <v>45.250000866422766</v>
      </c>
      <c r="CC1274">
        <v>0</v>
      </c>
      <c r="CD1274">
        <v>0</v>
      </c>
      <c r="CE1274">
        <v>0</v>
      </c>
      <c r="CF1274">
        <v>0</v>
      </c>
      <c r="CG1274">
        <v>0</v>
      </c>
      <c r="CH1274">
        <v>0</v>
      </c>
      <c r="CI1274">
        <v>0</v>
      </c>
      <c r="CJ1274">
        <v>0</v>
      </c>
      <c r="CK1274">
        <v>0</v>
      </c>
      <c r="CL1274">
        <v>0</v>
      </c>
      <c r="CM1274">
        <v>0</v>
      </c>
      <c r="CN1274">
        <v>2.0850095794692682E-2</v>
      </c>
      <c r="CO1274">
        <v>2.0641875107942579E-2</v>
      </c>
      <c r="CP1274">
        <v>2.0458723577927985E-2</v>
      </c>
      <c r="CQ1274">
        <v>2.0231993290122163E-2</v>
      </c>
      <c r="CR1274">
        <v>1.9875084561024631E-2</v>
      </c>
      <c r="CS1274">
        <v>1.9849746295591754E-2</v>
      </c>
      <c r="CT1274">
        <v>2.070261962850967E-2</v>
      </c>
      <c r="CU1274">
        <v>0</v>
      </c>
      <c r="CV1274">
        <v>0</v>
      </c>
      <c r="CW1274">
        <v>0</v>
      </c>
      <c r="CX1274">
        <v>0</v>
      </c>
      <c r="CY1274">
        <v>0</v>
      </c>
      <c r="CZ1274">
        <v>0</v>
      </c>
    </row>
    <row r="1275" spans="1:104" x14ac:dyDescent="0.25">
      <c r="A1275" t="s">
        <v>1357</v>
      </c>
      <c r="B1275" t="s">
        <v>24</v>
      </c>
      <c r="C1275" t="s">
        <v>25</v>
      </c>
      <c r="D1275" t="s">
        <v>185</v>
      </c>
      <c r="E1275" t="s">
        <v>182</v>
      </c>
      <c r="F1275">
        <v>2025</v>
      </c>
      <c r="G1275" t="s">
        <v>181</v>
      </c>
      <c r="H1275">
        <v>8</v>
      </c>
      <c r="I1275">
        <v>18.09083060594881</v>
      </c>
      <c r="J1275">
        <v>17.294854554713428</v>
      </c>
      <c r="K1275">
        <v>16.844670147983518</v>
      </c>
      <c r="L1275">
        <v>16.755535615856353</v>
      </c>
      <c r="M1275">
        <v>17.367731012968743</v>
      </c>
      <c r="N1275">
        <v>19.100008631194239</v>
      </c>
      <c r="O1275">
        <v>21.785090576117195</v>
      </c>
      <c r="P1275">
        <v>24.852409817949145</v>
      </c>
      <c r="Q1275">
        <v>28.413670514090654</v>
      </c>
      <c r="R1275">
        <v>31.331537687250062</v>
      </c>
      <c r="S1275">
        <v>33.704752702921596</v>
      </c>
      <c r="T1275">
        <v>35.165150529747677</v>
      </c>
      <c r="U1275">
        <v>35.755537669416725</v>
      </c>
      <c r="V1275">
        <v>36.128218405948843</v>
      </c>
      <c r="W1275">
        <v>35.997385768028678</v>
      </c>
      <c r="X1275">
        <v>35.302278120258009</v>
      </c>
      <c r="Y1275">
        <v>33.946838947554667</v>
      </c>
      <c r="Z1275">
        <v>31.9043904701456</v>
      </c>
      <c r="AA1275">
        <v>28.920094685142985</v>
      </c>
      <c r="AB1275">
        <v>27.666868588255124</v>
      </c>
      <c r="AC1275">
        <v>26.731337377674045</v>
      </c>
      <c r="AD1275">
        <v>24.626816149388691</v>
      </c>
      <c r="AE1275">
        <v>21.981110045631908</v>
      </c>
      <c r="AF1275">
        <v>19.87728610672626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0.32369232671639253</v>
      </c>
      <c r="AS1275">
        <v>0.32912679436218767</v>
      </c>
      <c r="AT1275">
        <v>0.3325573020657438</v>
      </c>
      <c r="AU1275">
        <v>0.33135299618614561</v>
      </c>
      <c r="AV1275">
        <v>0.32495458821845175</v>
      </c>
      <c r="AW1275">
        <v>0.31247787940318444</v>
      </c>
      <c r="AX1275">
        <v>0.29367732484393988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69.937500979916393</v>
      </c>
      <c r="BF1275">
        <v>69.050001656033501</v>
      </c>
      <c r="BG1275">
        <v>68.525002483909489</v>
      </c>
      <c r="BH1275">
        <v>68.09999930254493</v>
      </c>
      <c r="BI1275">
        <v>67.912497662664464</v>
      </c>
      <c r="BJ1275">
        <v>67.362501560370376</v>
      </c>
      <c r="BK1275">
        <v>68.09999930254493</v>
      </c>
      <c r="BL1275">
        <v>72.224999249639879</v>
      </c>
      <c r="BM1275">
        <v>78.287497392743163</v>
      </c>
      <c r="BN1275">
        <v>83.187501709325645</v>
      </c>
      <c r="BO1275">
        <v>89.462502000315141</v>
      </c>
      <c r="BP1275">
        <v>92.675002232827524</v>
      </c>
      <c r="BQ1275">
        <v>93.999999009467402</v>
      </c>
      <c r="BR1275">
        <v>93.66249696093945</v>
      </c>
      <c r="BS1275">
        <v>92.887496110634558</v>
      </c>
      <c r="BT1275">
        <v>92.399999577416551</v>
      </c>
      <c r="BU1275">
        <v>90.612504194830493</v>
      </c>
      <c r="BV1275">
        <v>88.762495811621335</v>
      </c>
      <c r="BW1275">
        <v>86.150001905942389</v>
      </c>
      <c r="BX1275">
        <v>81.912498675719846</v>
      </c>
      <c r="BY1275">
        <v>77.987501912875175</v>
      </c>
      <c r="BZ1275">
        <v>75.224997803490425</v>
      </c>
      <c r="CA1275">
        <v>73.92500194542761</v>
      </c>
      <c r="CB1275">
        <v>72.55000339028669</v>
      </c>
      <c r="CC1275">
        <v>0</v>
      </c>
      <c r="CD1275">
        <v>0</v>
      </c>
      <c r="CE1275">
        <v>0</v>
      </c>
      <c r="CF1275">
        <v>0</v>
      </c>
      <c r="CG1275">
        <v>0</v>
      </c>
      <c r="CH1275">
        <v>0</v>
      </c>
      <c r="CI1275">
        <v>0</v>
      </c>
      <c r="CJ1275">
        <v>0</v>
      </c>
      <c r="CK1275">
        <v>0</v>
      </c>
      <c r="CL1275">
        <v>0</v>
      </c>
      <c r="CM1275">
        <v>0</v>
      </c>
      <c r="CN1275">
        <v>3.4391144068745549E-2</v>
      </c>
      <c r="CO1275">
        <v>3.4993059269611167E-2</v>
      </c>
      <c r="CP1275">
        <v>3.5263736899936664E-2</v>
      </c>
      <c r="CQ1275">
        <v>3.5213671289424077E-2</v>
      </c>
      <c r="CR1275">
        <v>3.4904863854941688E-2</v>
      </c>
      <c r="CS1275">
        <v>3.4218944836228934E-2</v>
      </c>
      <c r="CT1275">
        <v>3.2560555727972472E-2</v>
      </c>
      <c r="CU1275">
        <v>0</v>
      </c>
      <c r="CV1275">
        <v>0</v>
      </c>
      <c r="CW1275">
        <v>0</v>
      </c>
      <c r="CX1275">
        <v>0</v>
      </c>
      <c r="CY1275">
        <v>0</v>
      </c>
      <c r="CZ1275">
        <v>0</v>
      </c>
    </row>
    <row r="1276" spans="1:104" x14ac:dyDescent="0.25">
      <c r="A1276" t="s">
        <v>2645</v>
      </c>
      <c r="B1276" t="s">
        <v>24</v>
      </c>
      <c r="C1276" t="s">
        <v>25</v>
      </c>
      <c r="D1276" t="s">
        <v>185</v>
      </c>
      <c r="E1276" t="s">
        <v>182</v>
      </c>
      <c r="F1276">
        <v>2026</v>
      </c>
      <c r="G1276" t="s">
        <v>169</v>
      </c>
      <c r="H1276">
        <v>1</v>
      </c>
      <c r="I1276">
        <v>13.921125338188407</v>
      </c>
      <c r="J1276">
        <v>13.58248227534108</v>
      </c>
      <c r="K1276">
        <v>13.50384284027132</v>
      </c>
      <c r="L1276">
        <v>13.661359086610771</v>
      </c>
      <c r="M1276">
        <v>14.344703675822949</v>
      </c>
      <c r="N1276">
        <v>15.996047857787337</v>
      </c>
      <c r="O1276">
        <v>18.653521184468715</v>
      </c>
      <c r="P1276">
        <v>20.54779336289279</v>
      </c>
      <c r="Q1276">
        <v>21.949501890996185</v>
      </c>
      <c r="R1276">
        <v>22.123950002711506</v>
      </c>
      <c r="S1276">
        <v>21.943811182063346</v>
      </c>
      <c r="T1276">
        <v>21.639100415375978</v>
      </c>
      <c r="U1276">
        <v>21.106531136831212</v>
      </c>
      <c r="V1276">
        <v>20.700550633226847</v>
      </c>
      <c r="W1276">
        <v>20.265235594245382</v>
      </c>
      <c r="X1276">
        <v>19.842078993990725</v>
      </c>
      <c r="Y1276">
        <v>19.836224994983922</v>
      </c>
      <c r="Z1276">
        <v>21.113341437059184</v>
      </c>
      <c r="AA1276">
        <v>20.835181876876323</v>
      </c>
      <c r="AB1276">
        <v>19.863037471472087</v>
      </c>
      <c r="AC1276">
        <v>18.90482211554956</v>
      </c>
      <c r="AD1276">
        <v>17.748644994566554</v>
      </c>
      <c r="AE1276">
        <v>16.199192506395718</v>
      </c>
      <c r="AF1276">
        <v>15.051440667875472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0.1991861533069639</v>
      </c>
      <c r="AS1276">
        <v>0.19428389364337884</v>
      </c>
      <c r="AT1276">
        <v>0.19054688747143336</v>
      </c>
      <c r="AU1276">
        <v>0.18653985093387099</v>
      </c>
      <c r="AV1276">
        <v>0.18264472612224897</v>
      </c>
      <c r="AW1276">
        <v>0.18259083359775258</v>
      </c>
      <c r="AX1276">
        <v>0.19434658641558125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42.000000839676979</v>
      </c>
      <c r="BF1276">
        <v>41.000000080237371</v>
      </c>
      <c r="BG1276">
        <v>39.99999940877732</v>
      </c>
      <c r="BH1276">
        <v>39.500000627352954</v>
      </c>
      <c r="BI1276">
        <v>39.00000026229641</v>
      </c>
      <c r="BJ1276">
        <v>38.250000418548119</v>
      </c>
      <c r="BK1276">
        <v>38.250000418548119</v>
      </c>
      <c r="BL1276">
        <v>38.250000418548119</v>
      </c>
      <c r="BM1276">
        <v>45.749999882459299</v>
      </c>
      <c r="BN1276">
        <v>51.250000261592575</v>
      </c>
      <c r="BO1276">
        <v>55.250000161413176</v>
      </c>
      <c r="BP1276">
        <v>57.000001028539778</v>
      </c>
      <c r="BQ1276">
        <v>58.000000350979818</v>
      </c>
      <c r="BR1276">
        <v>58.249999008528945</v>
      </c>
      <c r="BS1276">
        <v>58.000000350979818</v>
      </c>
      <c r="BT1276">
        <v>56.249999278567557</v>
      </c>
      <c r="BU1276">
        <v>54.749999620397496</v>
      </c>
      <c r="BV1276">
        <v>52.249999466726521</v>
      </c>
      <c r="BW1276">
        <v>50.500000505823849</v>
      </c>
      <c r="BX1276">
        <v>47.500000163055461</v>
      </c>
      <c r="BY1276">
        <v>46.000000622191493</v>
      </c>
      <c r="BZ1276">
        <v>45.250000866422766</v>
      </c>
      <c r="CA1276">
        <v>46.750000377960212</v>
      </c>
      <c r="CB1276">
        <v>46.249999719638453</v>
      </c>
      <c r="CC1276">
        <v>0</v>
      </c>
      <c r="CD1276">
        <v>0</v>
      </c>
      <c r="CE1276">
        <v>0</v>
      </c>
      <c r="CF1276">
        <v>0</v>
      </c>
      <c r="CG1276">
        <v>0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0</v>
      </c>
      <c r="CN1276">
        <v>1.9495233204997055E-2</v>
      </c>
      <c r="CO1276">
        <v>1.908243828366072E-2</v>
      </c>
      <c r="CP1276">
        <v>1.8729214587075004E-2</v>
      </c>
      <c r="CQ1276">
        <v>1.8451498160015973E-2</v>
      </c>
      <c r="CR1276">
        <v>1.8305229390671987E-2</v>
      </c>
      <c r="CS1276">
        <v>1.8560009563654219E-2</v>
      </c>
      <c r="CT1276">
        <v>1.973596605404028E-2</v>
      </c>
      <c r="CU1276">
        <v>0</v>
      </c>
      <c r="CV1276">
        <v>0</v>
      </c>
      <c r="CW1276">
        <v>0</v>
      </c>
      <c r="CX1276">
        <v>0</v>
      </c>
      <c r="CY1276">
        <v>0</v>
      </c>
      <c r="CZ1276">
        <v>0</v>
      </c>
    </row>
    <row r="1277" spans="1:104" x14ac:dyDescent="0.25">
      <c r="A1277" t="s">
        <v>2646</v>
      </c>
      <c r="B1277" t="s">
        <v>24</v>
      </c>
      <c r="C1277" t="s">
        <v>25</v>
      </c>
      <c r="D1277" t="s">
        <v>185</v>
      </c>
      <c r="E1277" t="s">
        <v>182</v>
      </c>
      <c r="F1277">
        <v>2026</v>
      </c>
      <c r="G1277" t="s">
        <v>170</v>
      </c>
      <c r="H1277">
        <v>2</v>
      </c>
      <c r="I1277">
        <v>14.570088473562766</v>
      </c>
      <c r="J1277">
        <v>14.155573761461657</v>
      </c>
      <c r="K1277">
        <v>14.011412886514046</v>
      </c>
      <c r="L1277">
        <v>14.103970124344368</v>
      </c>
      <c r="M1277">
        <v>14.716793688224332</v>
      </c>
      <c r="N1277">
        <v>16.327658332702281</v>
      </c>
      <c r="O1277">
        <v>18.73712326090687</v>
      </c>
      <c r="P1277">
        <v>20.489634053073967</v>
      </c>
      <c r="Q1277">
        <v>22.162655938137807</v>
      </c>
      <c r="R1277">
        <v>22.98644840801736</v>
      </c>
      <c r="S1277">
        <v>23.468419010697477</v>
      </c>
      <c r="T1277">
        <v>23.68792933218657</v>
      </c>
      <c r="U1277">
        <v>23.653543926599919</v>
      </c>
      <c r="V1277">
        <v>23.689243688245305</v>
      </c>
      <c r="W1277">
        <v>23.484052847555681</v>
      </c>
      <c r="X1277">
        <v>22.88032196446073</v>
      </c>
      <c r="Y1277">
        <v>22.245430500775736</v>
      </c>
      <c r="Z1277">
        <v>22.4484543314455</v>
      </c>
      <c r="AA1277">
        <v>22.378256872961092</v>
      </c>
      <c r="AB1277">
        <v>21.248454669427797</v>
      </c>
      <c r="AC1277">
        <v>20.167518640819466</v>
      </c>
      <c r="AD1277">
        <v>18.789485692451926</v>
      </c>
      <c r="AE1277">
        <v>17.027135566252113</v>
      </c>
      <c r="AF1277">
        <v>15.694237418131696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0.21804545129527544</v>
      </c>
      <c r="AS1277">
        <v>0.21772894503672924</v>
      </c>
      <c r="AT1277">
        <v>0.21805756589818365</v>
      </c>
      <c r="AU1277">
        <v>0.21616879549349149</v>
      </c>
      <c r="AV1277">
        <v>0.2106114969182856</v>
      </c>
      <c r="AW1277">
        <v>0.20476738083480678</v>
      </c>
      <c r="AX1277">
        <v>0.20663619706159059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52.249999466726521</v>
      </c>
      <c r="BF1277">
        <v>51.749998808404769</v>
      </c>
      <c r="BG1277">
        <v>51.749998808404769</v>
      </c>
      <c r="BH1277">
        <v>50.750000424413422</v>
      </c>
      <c r="BI1277">
        <v>51.499999593651715</v>
      </c>
      <c r="BJ1277">
        <v>50.750000424413422</v>
      </c>
      <c r="BK1277">
        <v>51.499999593651715</v>
      </c>
      <c r="BL1277">
        <v>52.000000486585648</v>
      </c>
      <c r="BM1277">
        <v>52.249999466726521</v>
      </c>
      <c r="BN1277">
        <v>53.75000100179399</v>
      </c>
      <c r="BO1277">
        <v>54.500000757562717</v>
      </c>
      <c r="BP1277">
        <v>54.99999965629317</v>
      </c>
      <c r="BQ1277">
        <v>55.750000849061458</v>
      </c>
      <c r="BR1277">
        <v>54.000000216547036</v>
      </c>
      <c r="BS1277">
        <v>53.25000069539049</v>
      </c>
      <c r="BT1277">
        <v>52.000000486585648</v>
      </c>
      <c r="BU1277">
        <v>49.749999342382068</v>
      </c>
      <c r="BV1277">
        <v>48.000000234846787</v>
      </c>
      <c r="BW1277">
        <v>47.250001065608501</v>
      </c>
      <c r="BX1277">
        <v>48.000000234846787</v>
      </c>
      <c r="BY1277">
        <v>47.749999260502427</v>
      </c>
      <c r="BZ1277">
        <v>46.750000377960212</v>
      </c>
      <c r="CA1277">
        <v>47.749999260502427</v>
      </c>
      <c r="CB1277">
        <v>46.750000377960212</v>
      </c>
      <c r="CC1277">
        <v>0</v>
      </c>
      <c r="CD1277">
        <v>0</v>
      </c>
      <c r="CE1277">
        <v>0</v>
      </c>
      <c r="CF1277">
        <v>0</v>
      </c>
      <c r="CG1277">
        <v>0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>
        <v>0</v>
      </c>
      <c r="CN1277">
        <v>2.2402681539704837E-2</v>
      </c>
      <c r="CO1277">
        <v>2.2477432725257988E-2</v>
      </c>
      <c r="CP1277">
        <v>2.2524605131827802E-2</v>
      </c>
      <c r="CQ1277">
        <v>2.2440400649841909E-2</v>
      </c>
      <c r="CR1277">
        <v>2.2156795192377961E-2</v>
      </c>
      <c r="CS1277">
        <v>2.1846840377087371E-2</v>
      </c>
      <c r="CT1277">
        <v>2.1973449782417574E-2</v>
      </c>
      <c r="CU1277">
        <v>0</v>
      </c>
      <c r="CV1277">
        <v>0</v>
      </c>
      <c r="CW1277">
        <v>0</v>
      </c>
      <c r="CX1277">
        <v>0</v>
      </c>
      <c r="CY1277">
        <v>0</v>
      </c>
      <c r="CZ1277">
        <v>0</v>
      </c>
    </row>
    <row r="1278" spans="1:104" x14ac:dyDescent="0.25">
      <c r="A1278" t="s">
        <v>2647</v>
      </c>
      <c r="B1278" t="s">
        <v>24</v>
      </c>
      <c r="C1278" t="s">
        <v>25</v>
      </c>
      <c r="D1278" t="s">
        <v>185</v>
      </c>
      <c r="E1278" t="s">
        <v>182</v>
      </c>
      <c r="F1278">
        <v>2026</v>
      </c>
      <c r="G1278" t="s">
        <v>171</v>
      </c>
      <c r="H1278">
        <v>3</v>
      </c>
      <c r="I1278">
        <v>15.951770022500069</v>
      </c>
      <c r="J1278">
        <v>15.338937345403421</v>
      </c>
      <c r="K1278">
        <v>15.010194498448284</v>
      </c>
      <c r="L1278">
        <v>14.9601986072465</v>
      </c>
      <c r="M1278">
        <v>15.463510831085035</v>
      </c>
      <c r="N1278">
        <v>16.94410251231848</v>
      </c>
      <c r="O1278">
        <v>19.538590468756787</v>
      </c>
      <c r="P1278">
        <v>21.267402689194856</v>
      </c>
      <c r="Q1278">
        <v>23.395040621688125</v>
      </c>
      <c r="R1278">
        <v>25.143268729892089</v>
      </c>
      <c r="S1278">
        <v>26.624049713824434</v>
      </c>
      <c r="T1278">
        <v>27.631124462913725</v>
      </c>
      <c r="U1278">
        <v>28.208024481791277</v>
      </c>
      <c r="V1278">
        <v>28.837302394622565</v>
      </c>
      <c r="W1278">
        <v>28.904129942474871</v>
      </c>
      <c r="X1278">
        <v>28.296230550898187</v>
      </c>
      <c r="Y1278">
        <v>27.156524487652362</v>
      </c>
      <c r="Z1278">
        <v>25.802053310120797</v>
      </c>
      <c r="AA1278">
        <v>24.492542850602327</v>
      </c>
      <c r="AB1278">
        <v>24.152668161814553</v>
      </c>
      <c r="AC1278">
        <v>22.885898915815094</v>
      </c>
      <c r="AD1278">
        <v>21.163815761139325</v>
      </c>
      <c r="AE1278">
        <v>18.984753083312388</v>
      </c>
      <c r="AF1278">
        <v>17.266769109220562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0.25434225636407976</v>
      </c>
      <c r="AS1278">
        <v>0.25965256078573856</v>
      </c>
      <c r="AT1278">
        <v>0.26544501877366539</v>
      </c>
      <c r="AU1278">
        <v>0.2660601619307093</v>
      </c>
      <c r="AV1278">
        <v>0.26046449956802598</v>
      </c>
      <c r="AW1278">
        <v>0.24997358658049285</v>
      </c>
      <c r="AX1278">
        <v>0.23750579474623562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55.999999711896251</v>
      </c>
      <c r="BF1278">
        <v>54.24999907938183</v>
      </c>
      <c r="BG1278">
        <v>52.750000037068723</v>
      </c>
      <c r="BH1278">
        <v>53.25000069539049</v>
      </c>
      <c r="BI1278">
        <v>53.75000100179399</v>
      </c>
      <c r="BJ1278">
        <v>54.000000216547036</v>
      </c>
      <c r="BK1278">
        <v>54.000000216547036</v>
      </c>
      <c r="BL1278">
        <v>56.249999278567557</v>
      </c>
      <c r="BM1278">
        <v>63.249999873074806</v>
      </c>
      <c r="BN1278">
        <v>69.000000757328095</v>
      </c>
      <c r="BO1278">
        <v>73.250001074289159</v>
      </c>
      <c r="BP1278">
        <v>75.999998419183157</v>
      </c>
      <c r="BQ1278">
        <v>79.249999179091986</v>
      </c>
      <c r="BR1278">
        <v>79.000001254705907</v>
      </c>
      <c r="BS1278">
        <v>76.249999862751878</v>
      </c>
      <c r="BT1278">
        <v>72.749998187151718</v>
      </c>
      <c r="BU1278">
        <v>72.500000380071725</v>
      </c>
      <c r="BV1278">
        <v>71.000002334860369</v>
      </c>
      <c r="BW1278">
        <v>67.249999684915849</v>
      </c>
      <c r="BX1278">
        <v>62.750000505120013</v>
      </c>
      <c r="BY1278">
        <v>61.49999880066256</v>
      </c>
      <c r="BZ1278">
        <v>59.500001152884231</v>
      </c>
      <c r="CA1278">
        <v>59.500001152884231</v>
      </c>
      <c r="CB1278">
        <v>57.499999809964137</v>
      </c>
      <c r="CC1278">
        <v>0</v>
      </c>
      <c r="CD1278">
        <v>0</v>
      </c>
      <c r="CE1278">
        <v>0</v>
      </c>
      <c r="CF1278">
        <v>0</v>
      </c>
      <c r="CG1278">
        <v>0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0</v>
      </c>
      <c r="CN1278">
        <v>2.7026377956670816E-2</v>
      </c>
      <c r="CO1278">
        <v>2.7717497129781398E-2</v>
      </c>
      <c r="CP1278">
        <v>2.8271564985264036E-2</v>
      </c>
      <c r="CQ1278">
        <v>2.8445801322073926E-2</v>
      </c>
      <c r="CR1278">
        <v>2.8214974450994579E-2</v>
      </c>
      <c r="CS1278">
        <v>2.7549852571004365E-2</v>
      </c>
      <c r="CT1278">
        <v>2.6362255619482338E-2</v>
      </c>
      <c r="CU1278">
        <v>0</v>
      </c>
      <c r="CV1278">
        <v>0</v>
      </c>
      <c r="CW1278">
        <v>0</v>
      </c>
      <c r="CX1278">
        <v>0</v>
      </c>
      <c r="CY1278">
        <v>0</v>
      </c>
      <c r="CZ1278">
        <v>0</v>
      </c>
    </row>
    <row r="1279" spans="1:104" x14ac:dyDescent="0.25">
      <c r="A1279" t="s">
        <v>2648</v>
      </c>
      <c r="B1279" t="s">
        <v>24</v>
      </c>
      <c r="C1279" t="s">
        <v>25</v>
      </c>
      <c r="D1279" t="s">
        <v>185</v>
      </c>
      <c r="E1279" t="s">
        <v>182</v>
      </c>
      <c r="F1279">
        <v>2026</v>
      </c>
      <c r="G1279" t="s">
        <v>172</v>
      </c>
      <c r="H1279">
        <v>4</v>
      </c>
      <c r="I1279">
        <v>16.516981024955317</v>
      </c>
      <c r="J1279">
        <v>15.802574516904414</v>
      </c>
      <c r="K1279">
        <v>15.401981126746499</v>
      </c>
      <c r="L1279">
        <v>15.314711908045107</v>
      </c>
      <c r="M1279">
        <v>15.814959620319028</v>
      </c>
      <c r="N1279">
        <v>17.337092686412419</v>
      </c>
      <c r="O1279">
        <v>19.617039816643189</v>
      </c>
      <c r="P1279">
        <v>21.931357967801613</v>
      </c>
      <c r="Q1279">
        <v>25.291877580411921</v>
      </c>
      <c r="R1279">
        <v>28.181717543219342</v>
      </c>
      <c r="S1279">
        <v>30.552552946250454</v>
      </c>
      <c r="T1279">
        <v>32.134767705000058</v>
      </c>
      <c r="U1279">
        <v>32.847418096929509</v>
      </c>
      <c r="V1279">
        <v>33.366513473612528</v>
      </c>
      <c r="W1279">
        <v>33.278721275045996</v>
      </c>
      <c r="X1279">
        <v>32.478866651987701</v>
      </c>
      <c r="Y1279">
        <v>30.989634314314625</v>
      </c>
      <c r="Z1279">
        <v>28.962039251026081</v>
      </c>
      <c r="AA1279">
        <v>26.370644663449948</v>
      </c>
      <c r="AB1279">
        <v>25.988158435691396</v>
      </c>
      <c r="AC1279">
        <v>24.820755987255556</v>
      </c>
      <c r="AD1279">
        <v>22.754799413877222</v>
      </c>
      <c r="AE1279">
        <v>20.210718411166614</v>
      </c>
      <c r="AF1279">
        <v>18.206477860852115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0.29579791269797984</v>
      </c>
      <c r="AS1279">
        <v>0.30235781735409217</v>
      </c>
      <c r="AT1279">
        <v>0.30713603178696891</v>
      </c>
      <c r="AU1279">
        <v>0.30632792068857373</v>
      </c>
      <c r="AV1279">
        <v>0.29896532129063724</v>
      </c>
      <c r="AW1279">
        <v>0.2852570632879326</v>
      </c>
      <c r="AX1279">
        <v>0.26659320216753518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62.5</v>
      </c>
      <c r="BF1279">
        <v>61.750000126925187</v>
      </c>
      <c r="BG1279">
        <v>59.999999875655547</v>
      </c>
      <c r="BH1279">
        <v>61.250002283949527</v>
      </c>
      <c r="BI1279">
        <v>60.250000498081647</v>
      </c>
      <c r="BJ1279">
        <v>60.499998657079914</v>
      </c>
      <c r="BK1279">
        <v>59.74999819747466</v>
      </c>
      <c r="BL1279">
        <v>67.249999684915849</v>
      </c>
      <c r="BM1279">
        <v>78.250001264325007</v>
      </c>
      <c r="BN1279">
        <v>84.500000578084411</v>
      </c>
      <c r="BO1279">
        <v>88.750001246963706</v>
      </c>
      <c r="BP1279">
        <v>92.000001244382986</v>
      </c>
      <c r="BQ1279">
        <v>93.249999546963892</v>
      </c>
      <c r="BR1279">
        <v>92.249998230320358</v>
      </c>
      <c r="BS1279">
        <v>91.250000902083812</v>
      </c>
      <c r="BT1279">
        <v>90.250000993113332</v>
      </c>
      <c r="BU1279">
        <v>88.249998594438452</v>
      </c>
      <c r="BV1279">
        <v>86.749999962696663</v>
      </c>
      <c r="BW1279">
        <v>84.000001679353957</v>
      </c>
      <c r="BX1279">
        <v>78.499998250262394</v>
      </c>
      <c r="BY1279">
        <v>73.250001074289159</v>
      </c>
      <c r="BZ1279">
        <v>69.749999105423768</v>
      </c>
      <c r="CA1279">
        <v>64.25000107241226</v>
      </c>
      <c r="CB1279">
        <v>62.750000505120013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v>0</v>
      </c>
      <c r="CI1279">
        <v>0</v>
      </c>
      <c r="CJ1279">
        <v>0</v>
      </c>
      <c r="CK1279">
        <v>0</v>
      </c>
      <c r="CL1279">
        <v>0</v>
      </c>
      <c r="CM1279">
        <v>0</v>
      </c>
      <c r="CN1279">
        <v>3.1423051740918508E-2</v>
      </c>
      <c r="CO1279">
        <v>3.2173717184474177E-2</v>
      </c>
      <c r="CP1279">
        <v>3.2583567451557827E-2</v>
      </c>
      <c r="CQ1279">
        <v>3.2570622286550187E-2</v>
      </c>
      <c r="CR1279">
        <v>3.2226843453097939E-2</v>
      </c>
      <c r="CS1279">
        <v>3.1375705726001034E-2</v>
      </c>
      <c r="CT1279">
        <v>2.9687008371282346E-2</v>
      </c>
      <c r="CU1279">
        <v>0</v>
      </c>
      <c r="CV1279">
        <v>0</v>
      </c>
      <c r="CW1279">
        <v>0</v>
      </c>
      <c r="CX1279">
        <v>0</v>
      </c>
      <c r="CY1279">
        <v>0</v>
      </c>
      <c r="CZ1279">
        <v>0</v>
      </c>
    </row>
    <row r="1280" spans="1:104" x14ac:dyDescent="0.25">
      <c r="A1280" t="s">
        <v>2649</v>
      </c>
      <c r="B1280" t="s">
        <v>24</v>
      </c>
      <c r="C1280" t="s">
        <v>25</v>
      </c>
      <c r="D1280" t="s">
        <v>185</v>
      </c>
      <c r="E1280" t="s">
        <v>182</v>
      </c>
      <c r="F1280">
        <v>2026</v>
      </c>
      <c r="G1280" t="s">
        <v>173</v>
      </c>
      <c r="H1280">
        <v>5</v>
      </c>
      <c r="I1280">
        <v>16.443600194513014</v>
      </c>
      <c r="J1280">
        <v>15.760952616078578</v>
      </c>
      <c r="K1280">
        <v>15.385645498887479</v>
      </c>
      <c r="L1280">
        <v>15.298603722026721</v>
      </c>
      <c r="M1280">
        <v>15.81528680166066</v>
      </c>
      <c r="N1280">
        <v>17.309531804416871</v>
      </c>
      <c r="O1280">
        <v>19.380296930285873</v>
      </c>
      <c r="P1280">
        <v>22.241787772841985</v>
      </c>
      <c r="Q1280">
        <v>25.733615611578191</v>
      </c>
      <c r="R1280">
        <v>28.476803103473689</v>
      </c>
      <c r="S1280">
        <v>30.672970973752587</v>
      </c>
      <c r="T1280">
        <v>32.154119998203207</v>
      </c>
      <c r="U1280">
        <v>32.748468124553355</v>
      </c>
      <c r="V1280">
        <v>33.153619083495855</v>
      </c>
      <c r="W1280">
        <v>32.938388308032053</v>
      </c>
      <c r="X1280">
        <v>32.025399910951727</v>
      </c>
      <c r="Y1280">
        <v>30.491469012376502</v>
      </c>
      <c r="Z1280">
        <v>28.425572587694596</v>
      </c>
      <c r="AA1280">
        <v>25.832219758276409</v>
      </c>
      <c r="AB1280">
        <v>25.174724899828039</v>
      </c>
      <c r="AC1280">
        <v>24.584819477607802</v>
      </c>
      <c r="AD1280">
        <v>22.577668335978903</v>
      </c>
      <c r="AE1280">
        <v>20.083454077799239</v>
      </c>
      <c r="AF1280">
        <v>18.129812108038188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0.29597604531417582</v>
      </c>
      <c r="AS1280">
        <v>0.30144696960707085</v>
      </c>
      <c r="AT1280">
        <v>0.3051763645155714</v>
      </c>
      <c r="AU1280">
        <v>0.3031951789087261</v>
      </c>
      <c r="AV1280">
        <v>0.29479120250780078</v>
      </c>
      <c r="AW1280">
        <v>0.28067148847682988</v>
      </c>
      <c r="AX1280">
        <v>0.26165507903157847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65.749999586847963</v>
      </c>
      <c r="BF1280">
        <v>65.250001802525347</v>
      </c>
      <c r="BG1280">
        <v>65.749999586847963</v>
      </c>
      <c r="BH1280">
        <v>65.499998847115776</v>
      </c>
      <c r="BI1280">
        <v>64.5000013429201</v>
      </c>
      <c r="BJ1280">
        <v>63.749997716050473</v>
      </c>
      <c r="BK1280">
        <v>62.999999133342627</v>
      </c>
      <c r="BL1280">
        <v>69.000000757328095</v>
      </c>
      <c r="BM1280">
        <v>79.999998817554641</v>
      </c>
      <c r="BN1280">
        <v>85.500002363952277</v>
      </c>
      <c r="BO1280">
        <v>89.249999207245452</v>
      </c>
      <c r="BP1280">
        <v>92.750001117457799</v>
      </c>
      <c r="BQ1280">
        <v>92.750001117457799</v>
      </c>
      <c r="BR1280">
        <v>91.000000631575972</v>
      </c>
      <c r="BS1280">
        <v>91.000000631575972</v>
      </c>
      <c r="BT1280">
        <v>88.999998702125453</v>
      </c>
      <c r="BU1280">
        <v>85.749998411440956</v>
      </c>
      <c r="BV1280">
        <v>84.000001679353957</v>
      </c>
      <c r="BW1280">
        <v>82.000000160474741</v>
      </c>
      <c r="BX1280">
        <v>80.249999088062481</v>
      </c>
      <c r="BY1280">
        <v>74.250001569790058</v>
      </c>
      <c r="BZ1280">
        <v>69.749999105423768</v>
      </c>
      <c r="CA1280">
        <v>68.749998375310696</v>
      </c>
      <c r="CB1280">
        <v>66.999998241347129</v>
      </c>
      <c r="CC1280">
        <v>0</v>
      </c>
      <c r="CD1280">
        <v>0</v>
      </c>
      <c r="CE1280">
        <v>0</v>
      </c>
      <c r="CF1280">
        <v>0</v>
      </c>
      <c r="CG1280">
        <v>0</v>
      </c>
      <c r="CH1280">
        <v>0</v>
      </c>
      <c r="CI1280">
        <v>0</v>
      </c>
      <c r="CJ1280">
        <v>0</v>
      </c>
      <c r="CK1280">
        <v>0</v>
      </c>
      <c r="CL1280">
        <v>0</v>
      </c>
      <c r="CM1280">
        <v>0</v>
      </c>
      <c r="CN1280">
        <v>3.1241481947741762E-2</v>
      </c>
      <c r="CO1280">
        <v>3.1878045676858112E-2</v>
      </c>
      <c r="CP1280">
        <v>3.2176006025589059E-2</v>
      </c>
      <c r="CQ1280">
        <v>3.2065429524425003E-2</v>
      </c>
      <c r="CR1280">
        <v>3.1641457758821351E-2</v>
      </c>
      <c r="CS1280">
        <v>3.0778415268416504E-2</v>
      </c>
      <c r="CT1280">
        <v>2.9084720876905019E-2</v>
      </c>
      <c r="CU1280">
        <v>0</v>
      </c>
      <c r="CV1280">
        <v>0</v>
      </c>
      <c r="CW1280">
        <v>0</v>
      </c>
      <c r="CX1280">
        <v>0</v>
      </c>
      <c r="CY1280">
        <v>0</v>
      </c>
      <c r="CZ1280">
        <v>0</v>
      </c>
    </row>
    <row r="1281" spans="1:104" x14ac:dyDescent="0.25">
      <c r="A1281" t="s">
        <v>2650</v>
      </c>
      <c r="B1281" t="s">
        <v>24</v>
      </c>
      <c r="C1281" t="s">
        <v>25</v>
      </c>
      <c r="D1281" t="s">
        <v>185</v>
      </c>
      <c r="E1281" t="s">
        <v>182</v>
      </c>
      <c r="F1281">
        <v>2026</v>
      </c>
      <c r="G1281" t="s">
        <v>174</v>
      </c>
      <c r="H1281">
        <v>6</v>
      </c>
      <c r="I1281">
        <v>16.840588893236085</v>
      </c>
      <c r="J1281">
        <v>16.147728558833894</v>
      </c>
      <c r="K1281">
        <v>15.738535642683317</v>
      </c>
      <c r="L1281">
        <v>15.657672084192283</v>
      </c>
      <c r="M1281">
        <v>16.189571500986958</v>
      </c>
      <c r="N1281">
        <v>17.582586093692051</v>
      </c>
      <c r="O1281">
        <v>19.660971686951548</v>
      </c>
      <c r="P1281">
        <v>22.467597174629198</v>
      </c>
      <c r="Q1281">
        <v>25.666326061031427</v>
      </c>
      <c r="R1281">
        <v>28.393556948368637</v>
      </c>
      <c r="S1281">
        <v>30.514361793926412</v>
      </c>
      <c r="T1281">
        <v>31.840549535284097</v>
      </c>
      <c r="U1281">
        <v>32.306469622551155</v>
      </c>
      <c r="V1281">
        <v>32.571984810870866</v>
      </c>
      <c r="W1281">
        <v>32.382413935594585</v>
      </c>
      <c r="X1281">
        <v>31.622392999362447</v>
      </c>
      <c r="Y1281">
        <v>30.379816081078072</v>
      </c>
      <c r="Z1281">
        <v>28.617934438734061</v>
      </c>
      <c r="AA1281">
        <v>26.252585939971809</v>
      </c>
      <c r="AB1281">
        <v>25.085154494937434</v>
      </c>
      <c r="AC1281">
        <v>24.634178975952615</v>
      </c>
      <c r="AD1281">
        <v>22.876816887889166</v>
      </c>
      <c r="AE1281">
        <v>20.460247558431679</v>
      </c>
      <c r="AF1281">
        <v>18.471089161776934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0.29308966670942743</v>
      </c>
      <c r="AS1281">
        <v>0.29737841816956473</v>
      </c>
      <c r="AT1281">
        <v>0.2998224648444201</v>
      </c>
      <c r="AU1281">
        <v>0.29807747767980236</v>
      </c>
      <c r="AV1281">
        <v>0.29108154663967678</v>
      </c>
      <c r="AW1281">
        <v>0.27964372986289388</v>
      </c>
      <c r="AX1281">
        <v>0.26342575668761187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65.250001802525347</v>
      </c>
      <c r="BF1281">
        <v>62.5</v>
      </c>
      <c r="BG1281">
        <v>61.49999880066256</v>
      </c>
      <c r="BH1281">
        <v>61.49999880066256</v>
      </c>
      <c r="BI1281">
        <v>61.250002283949527</v>
      </c>
      <c r="BJ1281">
        <v>60.499998657079914</v>
      </c>
      <c r="BK1281">
        <v>62.000000866657381</v>
      </c>
      <c r="BL1281">
        <v>70.750000422067302</v>
      </c>
      <c r="BM1281">
        <v>76.249999862751878</v>
      </c>
      <c r="BN1281">
        <v>79.999998817554641</v>
      </c>
      <c r="BO1281">
        <v>84.99999877297833</v>
      </c>
      <c r="BP1281">
        <v>87.75000081011585</v>
      </c>
      <c r="BQ1281">
        <v>89.50000088542636</v>
      </c>
      <c r="BR1281">
        <v>89.999999314932452</v>
      </c>
      <c r="BS1281">
        <v>87.499999366547115</v>
      </c>
      <c r="BT1281">
        <v>87.499999366547115</v>
      </c>
      <c r="BU1281">
        <v>87.250001442161036</v>
      </c>
      <c r="BV1281">
        <v>84.75000225626529</v>
      </c>
      <c r="BW1281">
        <v>82.499998648633877</v>
      </c>
      <c r="BX1281">
        <v>79.750000658556374</v>
      </c>
      <c r="BY1281">
        <v>75.999998419183157</v>
      </c>
      <c r="BZ1281">
        <v>72.250000109563885</v>
      </c>
      <c r="CA1281">
        <v>70.499998978498596</v>
      </c>
      <c r="CB1281">
        <v>67.999999440684576</v>
      </c>
      <c r="CC1281">
        <v>0</v>
      </c>
      <c r="CD1281">
        <v>0</v>
      </c>
      <c r="CE1281">
        <v>0</v>
      </c>
      <c r="CF1281">
        <v>0</v>
      </c>
      <c r="CG1281">
        <v>0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3.1378662502680114E-2</v>
      </c>
      <c r="CO1281">
        <v>3.1889415068358878E-2</v>
      </c>
      <c r="CP1281">
        <v>3.20842130864126E-2</v>
      </c>
      <c r="CQ1281">
        <v>3.1984584042452753E-2</v>
      </c>
      <c r="CR1281">
        <v>3.160230939580385E-2</v>
      </c>
      <c r="CS1281">
        <v>3.0900877267865338E-2</v>
      </c>
      <c r="CT1281">
        <v>2.945591001883811E-2</v>
      </c>
      <c r="CU1281">
        <v>0</v>
      </c>
      <c r="CV1281">
        <v>0</v>
      </c>
      <c r="CW1281">
        <v>0</v>
      </c>
      <c r="CX1281">
        <v>0</v>
      </c>
      <c r="CY1281">
        <v>0</v>
      </c>
      <c r="CZ1281">
        <v>0</v>
      </c>
    </row>
    <row r="1282" spans="1:104" x14ac:dyDescent="0.25">
      <c r="A1282" t="s">
        <v>2651</v>
      </c>
      <c r="B1282" t="s">
        <v>24</v>
      </c>
      <c r="C1282" t="s">
        <v>25</v>
      </c>
      <c r="D1282" t="s">
        <v>185</v>
      </c>
      <c r="E1282" t="s">
        <v>182</v>
      </c>
      <c r="F1282">
        <v>2026</v>
      </c>
      <c r="G1282" t="s">
        <v>175</v>
      </c>
      <c r="H1282">
        <v>7</v>
      </c>
      <c r="I1282">
        <v>17.81758419862863</v>
      </c>
      <c r="J1282">
        <v>17.053446551884072</v>
      </c>
      <c r="K1282">
        <v>16.6099186644329</v>
      </c>
      <c r="L1282">
        <v>16.52240907089471</v>
      </c>
      <c r="M1282">
        <v>17.091335648364126</v>
      </c>
      <c r="N1282">
        <v>18.706262236074828</v>
      </c>
      <c r="O1282">
        <v>21.014992907657518</v>
      </c>
      <c r="P1282">
        <v>23.963544310711669</v>
      </c>
      <c r="Q1282">
        <v>27.286733783017805</v>
      </c>
      <c r="R1282">
        <v>30.102397902700602</v>
      </c>
      <c r="S1282">
        <v>32.335813227155164</v>
      </c>
      <c r="T1282">
        <v>33.780371037010788</v>
      </c>
      <c r="U1282">
        <v>34.352380271830242</v>
      </c>
      <c r="V1282">
        <v>34.704871384305783</v>
      </c>
      <c r="W1282">
        <v>34.60892063532485</v>
      </c>
      <c r="X1282">
        <v>34.045791999215616</v>
      </c>
      <c r="Y1282">
        <v>32.824532822969203</v>
      </c>
      <c r="Z1282">
        <v>30.888632291884473</v>
      </c>
      <c r="AA1282">
        <v>28.064256992808502</v>
      </c>
      <c r="AB1282">
        <v>26.636192066953978</v>
      </c>
      <c r="AC1282">
        <v>26.121550157234406</v>
      </c>
      <c r="AD1282">
        <v>24.265113561719534</v>
      </c>
      <c r="AE1282">
        <v>21.719277000091388</v>
      </c>
      <c r="AF1282">
        <v>19.627944040676059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0.31094556313492577</v>
      </c>
      <c r="AS1282">
        <v>0.31621085420937856</v>
      </c>
      <c r="AT1282">
        <v>0.31945551871261219</v>
      </c>
      <c r="AU1282">
        <v>0.31857228692646034</v>
      </c>
      <c r="AV1282">
        <v>0.31338874146979662</v>
      </c>
      <c r="AW1282">
        <v>0.30214714868019349</v>
      </c>
      <c r="AX1282">
        <v>0.28432734575697299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71.000002334860369</v>
      </c>
      <c r="BF1282">
        <v>71.500000236489072</v>
      </c>
      <c r="BG1282">
        <v>71.000002334860369</v>
      </c>
      <c r="BH1282">
        <v>70.750000422067302</v>
      </c>
      <c r="BI1282">
        <v>70.000000783604662</v>
      </c>
      <c r="BJ1282">
        <v>70.000000783604662</v>
      </c>
      <c r="BK1282">
        <v>69.499998952222029</v>
      </c>
      <c r="BL1282">
        <v>72.749998187151718</v>
      </c>
      <c r="BM1282">
        <v>76.749998116298841</v>
      </c>
      <c r="BN1282">
        <v>81.250000287399914</v>
      </c>
      <c r="BO1282">
        <v>86.499999222964476</v>
      </c>
      <c r="BP1282">
        <v>91.750000035426439</v>
      </c>
      <c r="BQ1282">
        <v>92.000001244382986</v>
      </c>
      <c r="BR1282">
        <v>92.249998230320358</v>
      </c>
      <c r="BS1282">
        <v>92.499999439276905</v>
      </c>
      <c r="BT1282">
        <v>91.750000035426439</v>
      </c>
      <c r="BU1282">
        <v>87.75000081011585</v>
      </c>
      <c r="BV1282">
        <v>84.99999877297833</v>
      </c>
      <c r="BW1282">
        <v>83.750000939621756</v>
      </c>
      <c r="BX1282">
        <v>81.500000557907754</v>
      </c>
      <c r="BY1282">
        <v>78.250001264325007</v>
      </c>
      <c r="BZ1282">
        <v>75.000002146701391</v>
      </c>
      <c r="CA1282">
        <v>73.750000442243945</v>
      </c>
      <c r="CB1282">
        <v>72.749998187151718</v>
      </c>
      <c r="CC1282">
        <v>0</v>
      </c>
      <c r="CD1282">
        <v>0</v>
      </c>
      <c r="CE1282">
        <v>0</v>
      </c>
      <c r="CF1282">
        <v>0</v>
      </c>
      <c r="CG1282">
        <v>0</v>
      </c>
      <c r="CH1282">
        <v>0</v>
      </c>
      <c r="CI1282">
        <v>0</v>
      </c>
      <c r="CJ1282">
        <v>0</v>
      </c>
      <c r="CK1282">
        <v>0</v>
      </c>
      <c r="CL1282">
        <v>0</v>
      </c>
      <c r="CM1282">
        <v>0</v>
      </c>
      <c r="CN1282">
        <v>3.3493561809203806E-2</v>
      </c>
      <c r="CO1282">
        <v>3.4099581896789563E-2</v>
      </c>
      <c r="CP1282">
        <v>3.4403339196244213E-2</v>
      </c>
      <c r="CQ1282">
        <v>3.4384135134862756E-2</v>
      </c>
      <c r="CR1282">
        <v>3.4119727383931424E-2</v>
      </c>
      <c r="CS1282">
        <v>3.3404740146172403E-2</v>
      </c>
      <c r="CT1282">
        <v>3.1747304501259309E-2</v>
      </c>
      <c r="CU1282">
        <v>0</v>
      </c>
      <c r="CV1282">
        <v>0</v>
      </c>
      <c r="CW1282">
        <v>0</v>
      </c>
      <c r="CX1282">
        <v>0</v>
      </c>
      <c r="CY1282">
        <v>0</v>
      </c>
      <c r="CZ1282">
        <v>0</v>
      </c>
    </row>
    <row r="1283" spans="1:104" x14ac:dyDescent="0.25">
      <c r="A1283" t="s">
        <v>2652</v>
      </c>
      <c r="B1283" t="s">
        <v>24</v>
      </c>
      <c r="C1283" t="s">
        <v>25</v>
      </c>
      <c r="D1283" t="s">
        <v>185</v>
      </c>
      <c r="E1283" t="s">
        <v>182</v>
      </c>
      <c r="F1283">
        <v>2026</v>
      </c>
      <c r="G1283" t="s">
        <v>176</v>
      </c>
      <c r="H1283">
        <v>8</v>
      </c>
      <c r="I1283">
        <v>18.145729803633539</v>
      </c>
      <c r="J1283">
        <v>17.342342463756786</v>
      </c>
      <c r="K1283">
        <v>16.889362447673236</v>
      </c>
      <c r="L1283">
        <v>16.799841905201504</v>
      </c>
      <c r="M1283">
        <v>17.416409813413622</v>
      </c>
      <c r="N1283">
        <v>19.160710308518418</v>
      </c>
      <c r="O1283">
        <v>21.857921131034104</v>
      </c>
      <c r="P1283">
        <v>24.985312028520148</v>
      </c>
      <c r="Q1283">
        <v>28.635175691584397</v>
      </c>
      <c r="R1283">
        <v>31.631636176526243</v>
      </c>
      <c r="S1283">
        <v>34.078361081331344</v>
      </c>
      <c r="T1283">
        <v>35.585885807716139</v>
      </c>
      <c r="U1283">
        <v>36.177008515207611</v>
      </c>
      <c r="V1283">
        <v>36.53089227089211</v>
      </c>
      <c r="W1283">
        <v>36.37809911222687</v>
      </c>
      <c r="X1283">
        <v>35.671024850509177</v>
      </c>
      <c r="Y1283">
        <v>34.294617390602902</v>
      </c>
      <c r="Z1283">
        <v>32.224889998374763</v>
      </c>
      <c r="AA1283">
        <v>29.172581668749235</v>
      </c>
      <c r="AB1283">
        <v>27.884038081429019</v>
      </c>
      <c r="AC1283">
        <v>26.913852570381948</v>
      </c>
      <c r="AD1283">
        <v>24.77552516464409</v>
      </c>
      <c r="AE1283">
        <v>22.100125554218828</v>
      </c>
      <c r="AF1283">
        <v>19.976735575755125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0.3275651921251051</v>
      </c>
      <c r="AS1283">
        <v>0.33300640784941321</v>
      </c>
      <c r="AT1283">
        <v>0.33626387933640817</v>
      </c>
      <c r="AU1283">
        <v>0.33485743639509435</v>
      </c>
      <c r="AV1283">
        <v>0.32834888499908566</v>
      </c>
      <c r="AW1283">
        <v>0.31567916104509602</v>
      </c>
      <c r="AX1283">
        <v>0.29662748817560475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72.999999630720424</v>
      </c>
      <c r="BF1283">
        <v>72.199998858940219</v>
      </c>
      <c r="BG1283">
        <v>71.599999981043339</v>
      </c>
      <c r="BH1283">
        <v>70.400000172393021</v>
      </c>
      <c r="BI1283">
        <v>70.400000172393021</v>
      </c>
      <c r="BJ1283">
        <v>70.199996636224483</v>
      </c>
      <c r="BK1283">
        <v>69.400002844156489</v>
      </c>
      <c r="BL1283">
        <v>72.400001456660078</v>
      </c>
      <c r="BM1283">
        <v>79.400000643494266</v>
      </c>
      <c r="BN1283">
        <v>84.000001679353957</v>
      </c>
      <c r="BO1283">
        <v>89.599997228104073</v>
      </c>
      <c r="BP1283">
        <v>91.199996132277533</v>
      </c>
      <c r="BQ1283">
        <v>92.999998103395185</v>
      </c>
      <c r="BR1283">
        <v>91.400002483792179</v>
      </c>
      <c r="BS1283">
        <v>91.800001755274451</v>
      </c>
      <c r="BT1283">
        <v>91.599998219105899</v>
      </c>
      <c r="BU1283">
        <v>90.199994815634</v>
      </c>
      <c r="BV1283">
        <v>89.800003579618732</v>
      </c>
      <c r="BW1283">
        <v>85.599996829732603</v>
      </c>
      <c r="BX1283">
        <v>82.40000230595615</v>
      </c>
      <c r="BY1283">
        <v>78.199997081049162</v>
      </c>
      <c r="BZ1283">
        <v>76.400002030990677</v>
      </c>
      <c r="CA1283">
        <v>75.199997647402952</v>
      </c>
      <c r="CB1283">
        <v>75.199997647402952</v>
      </c>
      <c r="CC1283">
        <v>0</v>
      </c>
      <c r="CD1283">
        <v>0</v>
      </c>
      <c r="CE1283">
        <v>0</v>
      </c>
      <c r="CF1283">
        <v>0</v>
      </c>
      <c r="CG1283">
        <v>0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0</v>
      </c>
      <c r="CN1283">
        <v>3.4738111289864031E-2</v>
      </c>
      <c r="CO1283">
        <v>3.5335846337758679E-2</v>
      </c>
      <c r="CP1283">
        <v>3.5585916583521615E-2</v>
      </c>
      <c r="CQ1283">
        <v>3.5514643440678312E-2</v>
      </c>
      <c r="CR1283">
        <v>3.5202743115602932E-2</v>
      </c>
      <c r="CS1283">
        <v>3.4512867590584022E-2</v>
      </c>
      <c r="CT1283">
        <v>3.2837186136864968E-2</v>
      </c>
      <c r="CU1283">
        <v>0</v>
      </c>
      <c r="CV1283">
        <v>0</v>
      </c>
      <c r="CW1283">
        <v>0</v>
      </c>
      <c r="CX1283">
        <v>0</v>
      </c>
      <c r="CY1283">
        <v>0</v>
      </c>
      <c r="CZ1283">
        <v>0</v>
      </c>
    </row>
    <row r="1284" spans="1:104" x14ac:dyDescent="0.25">
      <c r="A1284" t="s">
        <v>2653</v>
      </c>
      <c r="B1284" t="s">
        <v>24</v>
      </c>
      <c r="C1284" t="s">
        <v>25</v>
      </c>
      <c r="D1284" t="s">
        <v>185</v>
      </c>
      <c r="E1284" t="s">
        <v>182</v>
      </c>
      <c r="F1284">
        <v>2026</v>
      </c>
      <c r="G1284" t="s">
        <v>177</v>
      </c>
      <c r="H1284">
        <v>9</v>
      </c>
      <c r="I1284">
        <v>18.502720425711917</v>
      </c>
      <c r="J1284">
        <v>17.720908483362948</v>
      </c>
      <c r="K1284">
        <v>17.281289168766595</v>
      </c>
      <c r="L1284">
        <v>17.227397417757235</v>
      </c>
      <c r="M1284">
        <v>17.898261255103609</v>
      </c>
      <c r="N1284">
        <v>19.790158043906427</v>
      </c>
      <c r="O1284">
        <v>22.880633346138683</v>
      </c>
      <c r="P1284">
        <v>26.052266491177665</v>
      </c>
      <c r="Q1284">
        <v>30.287688982676158</v>
      </c>
      <c r="R1284">
        <v>33.69699300786835</v>
      </c>
      <c r="S1284">
        <v>36.321151171053486</v>
      </c>
      <c r="T1284">
        <v>37.988002301347429</v>
      </c>
      <c r="U1284">
        <v>38.53945700219824</v>
      </c>
      <c r="V1284">
        <v>38.864239111747715</v>
      </c>
      <c r="W1284">
        <v>38.576650348940987</v>
      </c>
      <c r="X1284">
        <v>37.566116587914415</v>
      </c>
      <c r="Y1284">
        <v>35.781600589331518</v>
      </c>
      <c r="Z1284">
        <v>33.415811415587861</v>
      </c>
      <c r="AA1284">
        <v>30.32347103454201</v>
      </c>
      <c r="AB1284">
        <v>29.484163632187318</v>
      </c>
      <c r="AC1284">
        <v>27.646552214970871</v>
      </c>
      <c r="AD1284">
        <v>25.24643093659413</v>
      </c>
      <c r="AE1284">
        <v>22.443532006713095</v>
      </c>
      <c r="AF1284">
        <v>20.291125209078981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0.3496764875072505</v>
      </c>
      <c r="AS1284">
        <v>0.35475255378138038</v>
      </c>
      <c r="AT1284">
        <v>0.35774213883188904</v>
      </c>
      <c r="AU1284">
        <v>0.3550949142329039</v>
      </c>
      <c r="AV1284">
        <v>0.34579303201654193</v>
      </c>
      <c r="AW1284">
        <v>0.32936672781191595</v>
      </c>
      <c r="AX1284">
        <v>0.30758983634387654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70.499998978498596</v>
      </c>
      <c r="BF1284">
        <v>70.000000783604662</v>
      </c>
      <c r="BG1284">
        <v>70.000000783604662</v>
      </c>
      <c r="BH1284">
        <v>69.749999105423768</v>
      </c>
      <c r="BI1284">
        <v>70.000000783604662</v>
      </c>
      <c r="BJ1284">
        <v>68.749998375310696</v>
      </c>
      <c r="BK1284">
        <v>71.500000236489072</v>
      </c>
      <c r="BL1284">
        <v>72.999999630720424</v>
      </c>
      <c r="BM1284">
        <v>80.750001857893807</v>
      </c>
      <c r="BN1284">
        <v>87.499999366547115</v>
      </c>
      <c r="BO1284">
        <v>96.750000108156215</v>
      </c>
      <c r="BP1284">
        <v>100.0000003988407</v>
      </c>
      <c r="BQ1284">
        <v>101.50000084882684</v>
      </c>
      <c r="BR1284">
        <v>101.0000010116477</v>
      </c>
      <c r="BS1284">
        <v>99.749998955271977</v>
      </c>
      <c r="BT1284">
        <v>98.749998518424121</v>
      </c>
      <c r="BU1284">
        <v>97.249999241498841</v>
      </c>
      <c r="BV1284">
        <v>95.499998521004855</v>
      </c>
      <c r="BW1284">
        <v>92.750001117457799</v>
      </c>
      <c r="BX1284">
        <v>84.000001679353957</v>
      </c>
      <c r="BY1284">
        <v>79.499998980375494</v>
      </c>
      <c r="BZ1284">
        <v>77.250000534211921</v>
      </c>
      <c r="CA1284">
        <v>76.249999862751878</v>
      </c>
      <c r="CB1284">
        <v>74.250001569790058</v>
      </c>
      <c r="CC1284">
        <v>0</v>
      </c>
      <c r="CD1284">
        <v>0</v>
      </c>
      <c r="CE1284">
        <v>0</v>
      </c>
      <c r="CF1284">
        <v>0</v>
      </c>
      <c r="CG1284">
        <v>0</v>
      </c>
      <c r="CH1284">
        <v>0</v>
      </c>
      <c r="CI1284">
        <v>0</v>
      </c>
      <c r="CJ1284">
        <v>0</v>
      </c>
      <c r="CK1284">
        <v>0</v>
      </c>
      <c r="CL1284">
        <v>0</v>
      </c>
      <c r="CM1284">
        <v>0</v>
      </c>
      <c r="CN1284">
        <v>3.6340216938500959E-2</v>
      </c>
      <c r="CO1284">
        <v>3.690134953415955E-2</v>
      </c>
      <c r="CP1284">
        <v>3.7114635166327903E-2</v>
      </c>
      <c r="CQ1284">
        <v>3.6927856897344125E-2</v>
      </c>
      <c r="CR1284">
        <v>3.6461525584930481E-2</v>
      </c>
      <c r="CS1284">
        <v>3.550816748836827E-2</v>
      </c>
      <c r="CT1284">
        <v>3.3567570790232891E-2</v>
      </c>
      <c r="CU1284">
        <v>0</v>
      </c>
      <c r="CV1284">
        <v>0</v>
      </c>
      <c r="CW1284">
        <v>0</v>
      </c>
      <c r="CX1284">
        <v>0</v>
      </c>
      <c r="CY1284">
        <v>0</v>
      </c>
      <c r="CZ1284">
        <v>0</v>
      </c>
    </row>
    <row r="1285" spans="1:104" x14ac:dyDescent="0.25">
      <c r="A1285" t="s">
        <v>2654</v>
      </c>
      <c r="B1285" t="s">
        <v>24</v>
      </c>
      <c r="C1285" t="s">
        <v>25</v>
      </c>
      <c r="D1285" t="s">
        <v>185</v>
      </c>
      <c r="E1285" t="s">
        <v>182</v>
      </c>
      <c r="F1285">
        <v>2026</v>
      </c>
      <c r="G1285" t="s">
        <v>178</v>
      </c>
      <c r="H1285">
        <v>10</v>
      </c>
      <c r="I1285">
        <v>17.284905238891938</v>
      </c>
      <c r="J1285">
        <v>16.565682047572167</v>
      </c>
      <c r="K1285">
        <v>16.156412010000615</v>
      </c>
      <c r="L1285">
        <v>16.078770241211167</v>
      </c>
      <c r="M1285">
        <v>16.639500796302812</v>
      </c>
      <c r="N1285">
        <v>18.274724695058531</v>
      </c>
      <c r="O1285">
        <v>21.206436772576684</v>
      </c>
      <c r="P1285">
        <v>23.574123342961069</v>
      </c>
      <c r="Q1285">
        <v>27.060805938740245</v>
      </c>
      <c r="R1285">
        <v>30.276887980668768</v>
      </c>
      <c r="S1285">
        <v>32.948705906315624</v>
      </c>
      <c r="T1285">
        <v>34.85602900284438</v>
      </c>
      <c r="U1285">
        <v>35.779720158083713</v>
      </c>
      <c r="V1285">
        <v>36.435479604935097</v>
      </c>
      <c r="W1285">
        <v>36.306907000762273</v>
      </c>
      <c r="X1285">
        <v>35.317845004666708</v>
      </c>
      <c r="Y1285">
        <v>33.497480383013233</v>
      </c>
      <c r="Z1285">
        <v>31.075055624881003</v>
      </c>
      <c r="AA1285">
        <v>29.168609303377639</v>
      </c>
      <c r="AB1285">
        <v>27.887762447068127</v>
      </c>
      <c r="AC1285">
        <v>26.00162858375834</v>
      </c>
      <c r="AD1285">
        <v>23.785327381681661</v>
      </c>
      <c r="AE1285">
        <v>21.107764632337428</v>
      </c>
      <c r="AF1285">
        <v>19.022359978003774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0.32084690741086702</v>
      </c>
      <c r="AS1285">
        <v>0.32934939904505844</v>
      </c>
      <c r="AT1285">
        <v>0.33538562847671111</v>
      </c>
      <c r="AU1285">
        <v>0.33420210731128613</v>
      </c>
      <c r="AV1285">
        <v>0.32509788138485146</v>
      </c>
      <c r="AW1285">
        <v>0.30834159011525453</v>
      </c>
      <c r="AX1285">
        <v>0.28604336610780601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68.500001389373296</v>
      </c>
      <c r="BF1285">
        <v>66.500000046453209</v>
      </c>
      <c r="BG1285">
        <v>66.750000551573223</v>
      </c>
      <c r="BH1285">
        <v>66.500000046453209</v>
      </c>
      <c r="BI1285">
        <v>65.000000593568814</v>
      </c>
      <c r="BJ1285">
        <v>64.749999032694006</v>
      </c>
      <c r="BK1285">
        <v>63.999999394231359</v>
      </c>
      <c r="BL1285">
        <v>67.500000190035863</v>
      </c>
      <c r="BM1285">
        <v>76.249999862751878</v>
      </c>
      <c r="BN1285">
        <v>83.750000939621756</v>
      </c>
      <c r="BO1285">
        <v>89.50000088542636</v>
      </c>
      <c r="BP1285">
        <v>91.750000035426439</v>
      </c>
      <c r="BQ1285">
        <v>92.000001244382986</v>
      </c>
      <c r="BR1285">
        <v>92.750001117457799</v>
      </c>
      <c r="BS1285">
        <v>91.499999764918599</v>
      </c>
      <c r="BT1285">
        <v>90.250000993113332</v>
      </c>
      <c r="BU1285">
        <v>90.250000993113332</v>
      </c>
      <c r="BV1285">
        <v>87.75000081011585</v>
      </c>
      <c r="BW1285">
        <v>83.00000083193477</v>
      </c>
      <c r="BX1285">
        <v>79.499998980375494</v>
      </c>
      <c r="BY1285">
        <v>75.499999403146631</v>
      </c>
      <c r="BZ1285">
        <v>72.250000109563885</v>
      </c>
      <c r="CA1285">
        <v>69.749999105423768</v>
      </c>
      <c r="CB1285">
        <v>69.250001027835935</v>
      </c>
      <c r="CC1285">
        <v>0</v>
      </c>
      <c r="CD1285">
        <v>0</v>
      </c>
      <c r="CE1285">
        <v>0</v>
      </c>
      <c r="CF1285">
        <v>0</v>
      </c>
      <c r="CG1285">
        <v>0</v>
      </c>
      <c r="CH1285">
        <v>0</v>
      </c>
      <c r="CI1285">
        <v>0</v>
      </c>
      <c r="CJ1285">
        <v>0</v>
      </c>
      <c r="CK1285">
        <v>0</v>
      </c>
      <c r="CL1285">
        <v>0</v>
      </c>
      <c r="CM1285">
        <v>0</v>
      </c>
      <c r="CN1285">
        <v>3.3633967969519174E-2</v>
      </c>
      <c r="CO1285">
        <v>3.461243079781505E-2</v>
      </c>
      <c r="CP1285">
        <v>3.5160886533174798E-2</v>
      </c>
      <c r="CQ1285">
        <v>3.5136248715344126E-2</v>
      </c>
      <c r="CR1285">
        <v>3.4660257116398703E-2</v>
      </c>
      <c r="CS1285">
        <v>3.3575210218252632E-2</v>
      </c>
      <c r="CT1285">
        <v>3.1526638908208143E-2</v>
      </c>
      <c r="CU1285">
        <v>0</v>
      </c>
      <c r="CV1285">
        <v>0</v>
      </c>
      <c r="CW1285">
        <v>0</v>
      </c>
      <c r="CX1285">
        <v>0</v>
      </c>
      <c r="CY1285">
        <v>0</v>
      </c>
      <c r="CZ1285">
        <v>0</v>
      </c>
    </row>
    <row r="1286" spans="1:104" x14ac:dyDescent="0.25">
      <c r="A1286" t="s">
        <v>2655</v>
      </c>
      <c r="B1286" t="s">
        <v>24</v>
      </c>
      <c r="C1286" t="s">
        <v>25</v>
      </c>
      <c r="D1286" t="s">
        <v>185</v>
      </c>
      <c r="E1286" t="s">
        <v>182</v>
      </c>
      <c r="F1286">
        <v>2026</v>
      </c>
      <c r="G1286" t="s">
        <v>179</v>
      </c>
      <c r="H1286">
        <v>11</v>
      </c>
      <c r="I1286">
        <v>16.041943160732124</v>
      </c>
      <c r="J1286">
        <v>15.494861359557454</v>
      </c>
      <c r="K1286">
        <v>15.186663324828947</v>
      </c>
      <c r="L1286">
        <v>15.190877560689954</v>
      </c>
      <c r="M1286">
        <v>15.754800776915308</v>
      </c>
      <c r="N1286">
        <v>17.336871190524104</v>
      </c>
      <c r="O1286">
        <v>19.480571127095388</v>
      </c>
      <c r="P1286">
        <v>21.707008601570696</v>
      </c>
      <c r="Q1286">
        <v>24.733117569638271</v>
      </c>
      <c r="R1286">
        <v>27.291329227005427</v>
      </c>
      <c r="S1286">
        <v>29.400487322990593</v>
      </c>
      <c r="T1286">
        <v>30.805117293221489</v>
      </c>
      <c r="U1286">
        <v>31.440758819362355</v>
      </c>
      <c r="V1286">
        <v>31.910914785463582</v>
      </c>
      <c r="W1286">
        <v>31.655416481271828</v>
      </c>
      <c r="X1286">
        <v>30.562133759660945</v>
      </c>
      <c r="Y1286">
        <v>29.285010565154014</v>
      </c>
      <c r="Z1286">
        <v>28.743216416526746</v>
      </c>
      <c r="AA1286">
        <v>26.380105531385848</v>
      </c>
      <c r="AB1286">
        <v>24.779866692273426</v>
      </c>
      <c r="AC1286">
        <v>23.232095522929928</v>
      </c>
      <c r="AD1286">
        <v>21.359627613542212</v>
      </c>
      <c r="AE1286">
        <v>19.152565306957133</v>
      </c>
      <c r="AF1286">
        <v>17.40513713829117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0.28355859577691356</v>
      </c>
      <c r="AS1286">
        <v>0.28940960817530914</v>
      </c>
      <c r="AT1286">
        <v>0.29373737215766438</v>
      </c>
      <c r="AU1286">
        <v>0.29138553196260697</v>
      </c>
      <c r="AV1286">
        <v>0.28132194271371175</v>
      </c>
      <c r="AW1286">
        <v>0.26956613181562294</v>
      </c>
      <c r="AX1286">
        <v>0.26457896625784333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62.999999133342627</v>
      </c>
      <c r="BF1286">
        <v>62.199999182705021</v>
      </c>
      <c r="BG1286">
        <v>60.799999533027929</v>
      </c>
      <c r="BH1286">
        <v>61.599998545216827</v>
      </c>
      <c r="BI1286">
        <v>61.200001854468482</v>
      </c>
      <c r="BJ1286">
        <v>60.599997932409821</v>
      </c>
      <c r="BK1286">
        <v>59.799998216384395</v>
      </c>
      <c r="BL1286">
        <v>63.40000145478318</v>
      </c>
      <c r="BM1286">
        <v>71.599999981043339</v>
      </c>
      <c r="BN1286">
        <v>79.199996872713555</v>
      </c>
      <c r="BO1286">
        <v>83.00000083193477</v>
      </c>
      <c r="BP1286">
        <v>86.800000509483809</v>
      </c>
      <c r="BQ1286">
        <v>88.000001549848037</v>
      </c>
      <c r="BR1286">
        <v>88.199997050549584</v>
      </c>
      <c r="BS1286">
        <v>88.000001549848037</v>
      </c>
      <c r="BT1286">
        <v>87.19999573390605</v>
      </c>
      <c r="BU1286">
        <v>84.000001679353957</v>
      </c>
      <c r="BV1286">
        <v>77.800005023891273</v>
      </c>
      <c r="BW1286">
        <v>72.199998858940219</v>
      </c>
      <c r="BX1286">
        <v>67.800003939983014</v>
      </c>
      <c r="BY1286">
        <v>66.000001734253203</v>
      </c>
      <c r="BZ1286">
        <v>62.800000817294979</v>
      </c>
      <c r="CA1286">
        <v>62.000000866657381</v>
      </c>
      <c r="CB1286">
        <v>60.799999533027929</v>
      </c>
      <c r="CC1286">
        <v>0</v>
      </c>
      <c r="CD1286">
        <v>0</v>
      </c>
      <c r="CE1286">
        <v>0</v>
      </c>
      <c r="CF1286">
        <v>0</v>
      </c>
      <c r="CG1286">
        <v>0</v>
      </c>
      <c r="CH1286">
        <v>0</v>
      </c>
      <c r="CI1286">
        <v>0</v>
      </c>
      <c r="CJ1286">
        <v>0</v>
      </c>
      <c r="CK1286">
        <v>0</v>
      </c>
      <c r="CL1286">
        <v>0</v>
      </c>
      <c r="CM1286">
        <v>0</v>
      </c>
      <c r="CN1286">
        <v>3.0171682431342169E-2</v>
      </c>
      <c r="CO1286">
        <v>3.0881936594668837E-2</v>
      </c>
      <c r="CP1286">
        <v>3.126608737452239E-2</v>
      </c>
      <c r="CQ1286">
        <v>3.1097314111332056E-2</v>
      </c>
      <c r="CR1286">
        <v>3.034737383814359E-2</v>
      </c>
      <c r="CS1286">
        <v>2.9450059974008846E-2</v>
      </c>
      <c r="CT1286">
        <v>2.8941837635806957E-2</v>
      </c>
      <c r="CU1286">
        <v>0</v>
      </c>
      <c r="CV1286">
        <v>0</v>
      </c>
      <c r="CW1286">
        <v>0</v>
      </c>
      <c r="CX1286">
        <v>0</v>
      </c>
      <c r="CY1286">
        <v>0</v>
      </c>
      <c r="CZ1286">
        <v>0</v>
      </c>
    </row>
    <row r="1287" spans="1:104" x14ac:dyDescent="0.25">
      <c r="A1287" t="s">
        <v>2656</v>
      </c>
      <c r="B1287" t="s">
        <v>24</v>
      </c>
      <c r="C1287" t="s">
        <v>25</v>
      </c>
      <c r="D1287" t="s">
        <v>185</v>
      </c>
      <c r="E1287" t="s">
        <v>182</v>
      </c>
      <c r="F1287">
        <v>2026</v>
      </c>
      <c r="G1287" t="s">
        <v>180</v>
      </c>
      <c r="H1287">
        <v>12</v>
      </c>
      <c r="I1287">
        <v>14.141921077790746</v>
      </c>
      <c r="J1287">
        <v>13.789750548189412</v>
      </c>
      <c r="K1287">
        <v>13.664759966050005</v>
      </c>
      <c r="L1287">
        <v>13.794615063015513</v>
      </c>
      <c r="M1287">
        <v>14.418654951106086</v>
      </c>
      <c r="N1287">
        <v>16.009766328178511</v>
      </c>
      <c r="O1287">
        <v>17.958010905547187</v>
      </c>
      <c r="P1287">
        <v>19.897855289292593</v>
      </c>
      <c r="Q1287">
        <v>21.601446803535193</v>
      </c>
      <c r="R1287">
        <v>22.272746110405333</v>
      </c>
      <c r="S1287">
        <v>22.540607251849949</v>
      </c>
      <c r="T1287">
        <v>22.492121808495622</v>
      </c>
      <c r="U1287">
        <v>22.163506898492294</v>
      </c>
      <c r="V1287">
        <v>21.921768671694664</v>
      </c>
      <c r="W1287">
        <v>21.533127188233035</v>
      </c>
      <c r="X1287">
        <v>20.935624884477551</v>
      </c>
      <c r="Y1287">
        <v>20.717465313260881</v>
      </c>
      <c r="Z1287">
        <v>21.706902974770426</v>
      </c>
      <c r="AA1287">
        <v>21.161211609983944</v>
      </c>
      <c r="AB1287">
        <v>20.109678946099624</v>
      </c>
      <c r="AC1287">
        <v>19.11449220854702</v>
      </c>
      <c r="AD1287">
        <v>17.926350747656496</v>
      </c>
      <c r="AE1287">
        <v>16.397279950265823</v>
      </c>
      <c r="AF1287">
        <v>15.210416766480462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0.20703815312966725</v>
      </c>
      <c r="AS1287">
        <v>0.20401327097524116</v>
      </c>
      <c r="AT1287">
        <v>0.20178808996627035</v>
      </c>
      <c r="AU1287">
        <v>0.19821068766195649</v>
      </c>
      <c r="AV1287">
        <v>0.19271071739657894</v>
      </c>
      <c r="AW1287">
        <v>0.19070258541292875</v>
      </c>
      <c r="AX1287">
        <v>0.19981026763034934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47.250001065608501</v>
      </c>
      <c r="BF1287">
        <v>46.750000377960212</v>
      </c>
      <c r="BG1287">
        <v>45.250000866422766</v>
      </c>
      <c r="BH1287">
        <v>44.999999657466226</v>
      </c>
      <c r="BI1287">
        <v>45.250000866422766</v>
      </c>
      <c r="BJ1287">
        <v>45.250000866422766</v>
      </c>
      <c r="BK1287">
        <v>44.250000370921846</v>
      </c>
      <c r="BL1287">
        <v>45.250000866422766</v>
      </c>
      <c r="BM1287">
        <v>47.749999260502427</v>
      </c>
      <c r="BN1287">
        <v>50.750000424413422</v>
      </c>
      <c r="BO1287">
        <v>52.999999017209603</v>
      </c>
      <c r="BP1287">
        <v>53.25000069539049</v>
      </c>
      <c r="BQ1287">
        <v>54.000000216547036</v>
      </c>
      <c r="BR1287">
        <v>54.99999965629317</v>
      </c>
      <c r="BS1287">
        <v>55.999999711896251</v>
      </c>
      <c r="BT1287">
        <v>54.99999965629317</v>
      </c>
      <c r="BU1287">
        <v>54.24999907938183</v>
      </c>
      <c r="BV1287">
        <v>50.750000424413422</v>
      </c>
      <c r="BW1287">
        <v>49.250000531631187</v>
      </c>
      <c r="BX1287">
        <v>48.499999016271147</v>
      </c>
      <c r="BY1287">
        <v>46.499999051697593</v>
      </c>
      <c r="BZ1287">
        <v>47.749999260502427</v>
      </c>
      <c r="CA1287">
        <v>46.000000622191493</v>
      </c>
      <c r="CB1287">
        <v>45.250000866422766</v>
      </c>
      <c r="CC1287">
        <v>0</v>
      </c>
      <c r="CD1287">
        <v>0</v>
      </c>
      <c r="CE1287">
        <v>0</v>
      </c>
      <c r="CF1287">
        <v>0</v>
      </c>
      <c r="CG1287">
        <v>0</v>
      </c>
      <c r="CH1287">
        <v>0</v>
      </c>
      <c r="CI1287">
        <v>0</v>
      </c>
      <c r="CJ1287">
        <v>0</v>
      </c>
      <c r="CK1287">
        <v>0</v>
      </c>
      <c r="CL1287">
        <v>0</v>
      </c>
      <c r="CM1287">
        <v>0</v>
      </c>
      <c r="CN1287">
        <v>2.0850095794692682E-2</v>
      </c>
      <c r="CO1287">
        <v>2.0641875107942579E-2</v>
      </c>
      <c r="CP1287">
        <v>2.0458723577927985E-2</v>
      </c>
      <c r="CQ1287">
        <v>2.0231993290122163E-2</v>
      </c>
      <c r="CR1287">
        <v>1.9875084561024631E-2</v>
      </c>
      <c r="CS1287">
        <v>1.9849746295591754E-2</v>
      </c>
      <c r="CT1287">
        <v>2.070261962850967E-2</v>
      </c>
      <c r="CU1287">
        <v>0</v>
      </c>
      <c r="CV1287">
        <v>0</v>
      </c>
      <c r="CW1287">
        <v>0</v>
      </c>
      <c r="CX1287">
        <v>0</v>
      </c>
      <c r="CY1287">
        <v>0</v>
      </c>
      <c r="CZ1287">
        <v>0</v>
      </c>
    </row>
    <row r="1288" spans="1:104" x14ac:dyDescent="0.25">
      <c r="A1288" t="s">
        <v>2657</v>
      </c>
      <c r="B1288" t="s">
        <v>24</v>
      </c>
      <c r="C1288" t="s">
        <v>25</v>
      </c>
      <c r="D1288" t="s">
        <v>185</v>
      </c>
      <c r="E1288" t="s">
        <v>182</v>
      </c>
      <c r="F1288">
        <v>2026</v>
      </c>
      <c r="G1288" t="s">
        <v>181</v>
      </c>
      <c r="H1288">
        <v>8</v>
      </c>
      <c r="I1288">
        <v>18.09083060594881</v>
      </c>
      <c r="J1288">
        <v>17.294854554713428</v>
      </c>
      <c r="K1288">
        <v>16.844670147983518</v>
      </c>
      <c r="L1288">
        <v>16.755535615856353</v>
      </c>
      <c r="M1288">
        <v>17.367731012968743</v>
      </c>
      <c r="N1288">
        <v>19.100008631194239</v>
      </c>
      <c r="O1288">
        <v>21.785090576117195</v>
      </c>
      <c r="P1288">
        <v>24.852409817949145</v>
      </c>
      <c r="Q1288">
        <v>28.413670514090654</v>
      </c>
      <c r="R1288">
        <v>31.331537687250062</v>
      </c>
      <c r="S1288">
        <v>33.704752702921596</v>
      </c>
      <c r="T1288">
        <v>35.165150529747677</v>
      </c>
      <c r="U1288">
        <v>35.755537669416725</v>
      </c>
      <c r="V1288">
        <v>36.128218405948843</v>
      </c>
      <c r="W1288">
        <v>35.997385768028678</v>
      </c>
      <c r="X1288">
        <v>35.302278120258009</v>
      </c>
      <c r="Y1288">
        <v>33.946838947554667</v>
      </c>
      <c r="Z1288">
        <v>31.9043904701456</v>
      </c>
      <c r="AA1288">
        <v>28.920094685142985</v>
      </c>
      <c r="AB1288">
        <v>27.666868588255124</v>
      </c>
      <c r="AC1288">
        <v>26.731337377674045</v>
      </c>
      <c r="AD1288">
        <v>24.626816149388691</v>
      </c>
      <c r="AE1288">
        <v>21.981110045631908</v>
      </c>
      <c r="AF1288">
        <v>19.87728610672626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0.32369232671639253</v>
      </c>
      <c r="AS1288">
        <v>0.32912679436218767</v>
      </c>
      <c r="AT1288">
        <v>0.3325573020657438</v>
      </c>
      <c r="AU1288">
        <v>0.33135299618614561</v>
      </c>
      <c r="AV1288">
        <v>0.32495458821845175</v>
      </c>
      <c r="AW1288">
        <v>0.31247787940318444</v>
      </c>
      <c r="AX1288">
        <v>0.29367732484393988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69.937500979916393</v>
      </c>
      <c r="BF1288">
        <v>69.050001656033501</v>
      </c>
      <c r="BG1288">
        <v>68.525002483909489</v>
      </c>
      <c r="BH1288">
        <v>68.09999930254493</v>
      </c>
      <c r="BI1288">
        <v>67.912497662664464</v>
      </c>
      <c r="BJ1288">
        <v>67.362501560370376</v>
      </c>
      <c r="BK1288">
        <v>68.09999930254493</v>
      </c>
      <c r="BL1288">
        <v>72.224999249639879</v>
      </c>
      <c r="BM1288">
        <v>78.287497392743163</v>
      </c>
      <c r="BN1288">
        <v>83.187501709325645</v>
      </c>
      <c r="BO1288">
        <v>89.462502000315141</v>
      </c>
      <c r="BP1288">
        <v>92.675002232827524</v>
      </c>
      <c r="BQ1288">
        <v>93.999999009467402</v>
      </c>
      <c r="BR1288">
        <v>93.66249696093945</v>
      </c>
      <c r="BS1288">
        <v>92.887496110634558</v>
      </c>
      <c r="BT1288">
        <v>92.399999577416551</v>
      </c>
      <c r="BU1288">
        <v>90.612504194830493</v>
      </c>
      <c r="BV1288">
        <v>88.762495811621335</v>
      </c>
      <c r="BW1288">
        <v>86.150001905942389</v>
      </c>
      <c r="BX1288">
        <v>81.912498675719846</v>
      </c>
      <c r="BY1288">
        <v>77.987501912875175</v>
      </c>
      <c r="BZ1288">
        <v>75.224997803490425</v>
      </c>
      <c r="CA1288">
        <v>73.92500194542761</v>
      </c>
      <c r="CB1288">
        <v>72.55000339028669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0</v>
      </c>
      <c r="CN1288">
        <v>3.4391144068745549E-2</v>
      </c>
      <c r="CO1288">
        <v>3.4993059269611167E-2</v>
      </c>
      <c r="CP1288">
        <v>3.5263736899936664E-2</v>
      </c>
      <c r="CQ1288">
        <v>3.5213671289424077E-2</v>
      </c>
      <c r="CR1288">
        <v>3.4904863854941688E-2</v>
      </c>
      <c r="CS1288">
        <v>3.4218944836228934E-2</v>
      </c>
      <c r="CT1288">
        <v>3.2560555727972472E-2</v>
      </c>
      <c r="CU1288">
        <v>0</v>
      </c>
      <c r="CV1288">
        <v>0</v>
      </c>
      <c r="CW1288">
        <v>0</v>
      </c>
      <c r="CX1288">
        <v>0</v>
      </c>
      <c r="CY1288">
        <v>0</v>
      </c>
      <c r="CZ1288">
        <v>0</v>
      </c>
    </row>
    <row r="1289" spans="1:104" x14ac:dyDescent="0.25">
      <c r="A1289" t="s">
        <v>1358</v>
      </c>
      <c r="B1289" t="s">
        <v>24</v>
      </c>
      <c r="C1289" t="s">
        <v>26</v>
      </c>
      <c r="D1289" t="s">
        <v>185</v>
      </c>
      <c r="E1289" t="s">
        <v>182</v>
      </c>
      <c r="F1289">
        <v>2016</v>
      </c>
      <c r="G1289" t="s">
        <v>169</v>
      </c>
      <c r="H1289">
        <v>1</v>
      </c>
      <c r="I1289">
        <v>14.203963576483423</v>
      </c>
      <c r="J1289">
        <v>13.84110873914079</v>
      </c>
      <c r="K1289">
        <v>13.72845369259324</v>
      </c>
      <c r="L1289">
        <v>13.858508504666906</v>
      </c>
      <c r="M1289">
        <v>14.516407528867919</v>
      </c>
      <c r="N1289">
        <v>16.133244247383381</v>
      </c>
      <c r="O1289">
        <v>18.80231458994384</v>
      </c>
      <c r="P1289">
        <v>20.599431828565372</v>
      </c>
      <c r="Q1289">
        <v>22.061972351028427</v>
      </c>
      <c r="R1289">
        <v>22.452312950128167</v>
      </c>
      <c r="S1289">
        <v>22.491444446946975</v>
      </c>
      <c r="T1289">
        <v>22.389160512171731</v>
      </c>
      <c r="U1289">
        <v>22.073368637774497</v>
      </c>
      <c r="V1289">
        <v>21.879638245796318</v>
      </c>
      <c r="W1289">
        <v>21.533815789824626</v>
      </c>
      <c r="X1289">
        <v>21.030492718181179</v>
      </c>
      <c r="Y1289">
        <v>20.841004571331933</v>
      </c>
      <c r="Z1289">
        <v>21.844382418745898</v>
      </c>
      <c r="AA1289">
        <v>21.3375239637822</v>
      </c>
      <c r="AB1289">
        <v>20.336246623930702</v>
      </c>
      <c r="AC1289">
        <v>19.346223124186697</v>
      </c>
      <c r="AD1289">
        <v>18.126065670271199</v>
      </c>
      <c r="AE1289">
        <v>16.502964837363379</v>
      </c>
      <c r="AF1289">
        <v>15.280863417776926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0.20609040103072171</v>
      </c>
      <c r="AS1289">
        <v>0.20318355850607953</v>
      </c>
      <c r="AT1289">
        <v>0.20140029195417772</v>
      </c>
      <c r="AU1289">
        <v>0.1982170210023714</v>
      </c>
      <c r="AV1289">
        <v>0.1935839721745877</v>
      </c>
      <c r="AW1289">
        <v>0.19183974617024013</v>
      </c>
      <c r="AX1289">
        <v>0.20107576291683299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46.500000246960198</v>
      </c>
      <c r="BF1289">
        <v>45.999999086247293</v>
      </c>
      <c r="BG1289">
        <v>46.750000172872134</v>
      </c>
      <c r="BH1289">
        <v>46.500000246960198</v>
      </c>
      <c r="BI1289">
        <v>45.250000271656212</v>
      </c>
      <c r="BJ1289">
        <v>44.500000765576594</v>
      </c>
      <c r="BK1289">
        <v>45.750000543312424</v>
      </c>
      <c r="BL1289">
        <v>44.999999357903505</v>
      </c>
      <c r="BM1289">
        <v>47.499999975303979</v>
      </c>
      <c r="BN1289">
        <v>51.749998295974677</v>
      </c>
      <c r="BO1289">
        <v>54.500001086624849</v>
      </c>
      <c r="BP1289">
        <v>57.000001037232799</v>
      </c>
      <c r="BQ1289">
        <v>58.500000148176113</v>
      </c>
      <c r="BR1289">
        <v>58.500000148176113</v>
      </c>
      <c r="BS1289">
        <v>58.749999678951752</v>
      </c>
      <c r="BT1289">
        <v>57.750000666792516</v>
      </c>
      <c r="BU1289">
        <v>55.999999456687576</v>
      </c>
      <c r="BV1289">
        <v>54.000000345744269</v>
      </c>
      <c r="BW1289">
        <v>51.250000666792523</v>
      </c>
      <c r="BX1289">
        <v>49.749998789895059</v>
      </c>
      <c r="BY1289">
        <v>46.250000123480092</v>
      </c>
      <c r="BZ1289">
        <v>44.749999135639335</v>
      </c>
      <c r="CA1289">
        <v>41.499999185031371</v>
      </c>
      <c r="CB1289">
        <v>41.000000197568149</v>
      </c>
      <c r="CC1289">
        <v>0</v>
      </c>
      <c r="CD1289">
        <v>0</v>
      </c>
      <c r="CE1289">
        <v>0</v>
      </c>
      <c r="CF1289">
        <v>0</v>
      </c>
      <c r="CG1289">
        <v>0</v>
      </c>
      <c r="CH1289">
        <v>0</v>
      </c>
      <c r="CI1289">
        <v>0</v>
      </c>
      <c r="CJ1289">
        <v>0</v>
      </c>
      <c r="CK1289">
        <v>0</v>
      </c>
      <c r="CL1289">
        <v>0</v>
      </c>
      <c r="CM1289">
        <v>0</v>
      </c>
      <c r="CN1289">
        <v>2.0620851810024883E-2</v>
      </c>
      <c r="CO1289">
        <v>2.0424555304515792E-2</v>
      </c>
      <c r="CP1289">
        <v>2.0255919297037416E-2</v>
      </c>
      <c r="CQ1289">
        <v>2.0053438532412877E-2</v>
      </c>
      <c r="CR1289">
        <v>1.983429283142682E-2</v>
      </c>
      <c r="CS1289">
        <v>1.9906169485723862E-2</v>
      </c>
      <c r="CT1289">
        <v>2.0814290497924784E-2</v>
      </c>
      <c r="CU1289">
        <v>0</v>
      </c>
      <c r="CV1289">
        <v>0</v>
      </c>
      <c r="CW1289">
        <v>0</v>
      </c>
      <c r="CX1289">
        <v>0</v>
      </c>
      <c r="CY1289">
        <v>0</v>
      </c>
      <c r="CZ1289">
        <v>0</v>
      </c>
    </row>
    <row r="1290" spans="1:104" x14ac:dyDescent="0.25">
      <c r="A1290" t="s">
        <v>1359</v>
      </c>
      <c r="B1290" t="s">
        <v>24</v>
      </c>
      <c r="C1290" t="s">
        <v>26</v>
      </c>
      <c r="D1290" t="s">
        <v>185</v>
      </c>
      <c r="E1290" t="s">
        <v>182</v>
      </c>
      <c r="F1290">
        <v>2016</v>
      </c>
      <c r="G1290" t="s">
        <v>170</v>
      </c>
      <c r="H1290">
        <v>2</v>
      </c>
      <c r="I1290">
        <v>14.462737485563942</v>
      </c>
      <c r="J1290">
        <v>14.057769267611892</v>
      </c>
      <c r="K1290">
        <v>13.926017758759208</v>
      </c>
      <c r="L1290">
        <v>14.028348967889148</v>
      </c>
      <c r="M1290">
        <v>14.649608280387538</v>
      </c>
      <c r="N1290">
        <v>16.271111422857192</v>
      </c>
      <c r="O1290">
        <v>18.674878154780622</v>
      </c>
      <c r="P1290">
        <v>20.453899440921642</v>
      </c>
      <c r="Q1290">
        <v>22.093749842562875</v>
      </c>
      <c r="R1290">
        <v>22.83078369161824</v>
      </c>
      <c r="S1290">
        <v>23.22546681403275</v>
      </c>
      <c r="T1290">
        <v>23.367116919548966</v>
      </c>
      <c r="U1290">
        <v>23.255883270906736</v>
      </c>
      <c r="V1290">
        <v>23.218902612137462</v>
      </c>
      <c r="W1290">
        <v>22.984909707402551</v>
      </c>
      <c r="X1290">
        <v>22.411133647051805</v>
      </c>
      <c r="Y1290">
        <v>21.84401263290286</v>
      </c>
      <c r="Z1290">
        <v>22.147537883446446</v>
      </c>
      <c r="AA1290">
        <v>22.167243343410295</v>
      </c>
      <c r="AB1290">
        <v>21.052393950601441</v>
      </c>
      <c r="AC1290">
        <v>19.987270535703082</v>
      </c>
      <c r="AD1290">
        <v>18.636330434810954</v>
      </c>
      <c r="AE1290">
        <v>16.903953896878711</v>
      </c>
      <c r="AF1290">
        <v>15.599948895292732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0.21509240842888966</v>
      </c>
      <c r="AS1290">
        <v>0.21406850655420617</v>
      </c>
      <c r="AT1290">
        <v>0.21372810878104376</v>
      </c>
      <c r="AU1290">
        <v>0.2115742211590195</v>
      </c>
      <c r="AV1290">
        <v>0.20629265747249925</v>
      </c>
      <c r="AW1290">
        <v>0.20107236094372355</v>
      </c>
      <c r="AX1290">
        <v>0.20386628140305668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48.499999827127866</v>
      </c>
      <c r="BF1290">
        <v>49.000000765576594</v>
      </c>
      <c r="BG1290">
        <v>47.750000814968637</v>
      </c>
      <c r="BH1290">
        <v>46.750000172872134</v>
      </c>
      <c r="BI1290">
        <v>45.500000617400474</v>
      </c>
      <c r="BJ1290">
        <v>44.500000765576594</v>
      </c>
      <c r="BK1290">
        <v>43.500001234800962</v>
      </c>
      <c r="BL1290">
        <v>43.500001234800962</v>
      </c>
      <c r="BM1290">
        <v>49.000000765576594</v>
      </c>
      <c r="BN1290">
        <v>53.499999703647774</v>
      </c>
      <c r="BO1290">
        <v>55.499999357903498</v>
      </c>
      <c r="BP1290">
        <v>56.749998938071172</v>
      </c>
      <c r="BQ1290">
        <v>58.000000098784071</v>
      </c>
      <c r="BR1290">
        <v>58.500000148176113</v>
      </c>
      <c r="BS1290">
        <v>58.000000098784071</v>
      </c>
      <c r="BT1290">
        <v>57.000001037232799</v>
      </c>
      <c r="BU1290">
        <v>55.750001457065132</v>
      </c>
      <c r="BV1290">
        <v>53.499999703647774</v>
      </c>
      <c r="BW1290">
        <v>51.250000666792523</v>
      </c>
      <c r="BX1290">
        <v>49.249999135639328</v>
      </c>
      <c r="BY1290">
        <v>47.999999357903498</v>
      </c>
      <c r="BZ1290">
        <v>45.250000271656212</v>
      </c>
      <c r="CA1290">
        <v>44.749999135639335</v>
      </c>
      <c r="CB1290">
        <v>44.749999135639335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0</v>
      </c>
      <c r="CN1290">
        <v>2.1945331109381246E-2</v>
      </c>
      <c r="CO1290">
        <v>2.1942616906049449E-2</v>
      </c>
      <c r="CP1290">
        <v>2.1926566224588179E-2</v>
      </c>
      <c r="CQ1290">
        <v>2.1819237210793267E-2</v>
      </c>
      <c r="CR1290">
        <v>2.1563233934701456E-2</v>
      </c>
      <c r="CS1290">
        <v>2.131931405167355E-2</v>
      </c>
      <c r="CT1290">
        <v>2.1542191794232581E-2</v>
      </c>
      <c r="CU1290">
        <v>0</v>
      </c>
      <c r="CV1290">
        <v>0</v>
      </c>
      <c r="CW1290">
        <v>0</v>
      </c>
      <c r="CX1290">
        <v>0</v>
      </c>
      <c r="CY1290">
        <v>0</v>
      </c>
      <c r="CZ1290">
        <v>0</v>
      </c>
    </row>
    <row r="1291" spans="1:104" x14ac:dyDescent="0.25">
      <c r="A1291" t="s">
        <v>1360</v>
      </c>
      <c r="B1291" t="s">
        <v>24</v>
      </c>
      <c r="C1291" t="s">
        <v>26</v>
      </c>
      <c r="D1291" t="s">
        <v>185</v>
      </c>
      <c r="E1291" t="s">
        <v>182</v>
      </c>
      <c r="F1291">
        <v>2016</v>
      </c>
      <c r="G1291" t="s">
        <v>171</v>
      </c>
      <c r="H1291">
        <v>3</v>
      </c>
      <c r="I1291">
        <v>15.248874194922122</v>
      </c>
      <c r="J1291">
        <v>14.706623881060416</v>
      </c>
      <c r="K1291">
        <v>14.447795609867699</v>
      </c>
      <c r="L1291">
        <v>14.447056118443689</v>
      </c>
      <c r="M1291">
        <v>14.977837946747282</v>
      </c>
      <c r="N1291">
        <v>16.472288621585765</v>
      </c>
      <c r="O1291">
        <v>19.000017849047854</v>
      </c>
      <c r="P1291">
        <v>20.667137996366524</v>
      </c>
      <c r="Q1291">
        <v>22.348654737452176</v>
      </c>
      <c r="R1291">
        <v>23.419444116810592</v>
      </c>
      <c r="S1291">
        <v>24.236436773399895</v>
      </c>
      <c r="T1291">
        <v>24.710348405017481</v>
      </c>
      <c r="U1291">
        <v>24.907307801502089</v>
      </c>
      <c r="V1291">
        <v>25.239532110702573</v>
      </c>
      <c r="W1291">
        <v>25.235015369320571</v>
      </c>
      <c r="X1291">
        <v>24.812542495674986</v>
      </c>
      <c r="Y1291">
        <v>24.072832820594584</v>
      </c>
      <c r="Z1291">
        <v>23.299347437328663</v>
      </c>
      <c r="AA1291">
        <v>22.648907166577317</v>
      </c>
      <c r="AB1291">
        <v>22.495361013323109</v>
      </c>
      <c r="AC1291">
        <v>21.417020103745013</v>
      </c>
      <c r="AD1291">
        <v>19.93608470201141</v>
      </c>
      <c r="AE1291">
        <v>17.99918951369488</v>
      </c>
      <c r="AF1291">
        <v>16.485697102929748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0.22745674767757401</v>
      </c>
      <c r="AS1291">
        <v>0.22926973723911004</v>
      </c>
      <c r="AT1291">
        <v>0.23232783352369024</v>
      </c>
      <c r="AU1291">
        <v>0.23228625459194693</v>
      </c>
      <c r="AV1291">
        <v>0.22839743255338119</v>
      </c>
      <c r="AW1291">
        <v>0.22158846175575089</v>
      </c>
      <c r="AX1291">
        <v>0.21446859036107332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51.250000666792523</v>
      </c>
      <c r="BF1291">
        <v>51.499999703647767</v>
      </c>
      <c r="BG1291">
        <v>51.499999703647767</v>
      </c>
      <c r="BH1291">
        <v>50.500001679329301</v>
      </c>
      <c r="BI1291">
        <v>49.749998789895059</v>
      </c>
      <c r="BJ1291">
        <v>49.500000246960191</v>
      </c>
      <c r="BK1291">
        <v>49.500000246960191</v>
      </c>
      <c r="BL1291">
        <v>48.249999481383597</v>
      </c>
      <c r="BM1291">
        <v>52.999998814591081</v>
      </c>
      <c r="BN1291">
        <v>58.249998049014486</v>
      </c>
      <c r="BO1291">
        <v>59.499998419454776</v>
      </c>
      <c r="BP1291">
        <v>62.25000106192882</v>
      </c>
      <c r="BQ1291">
        <v>63.249999530775632</v>
      </c>
      <c r="BR1291">
        <v>62.5</v>
      </c>
      <c r="BS1291">
        <v>63.249999530775632</v>
      </c>
      <c r="BT1291">
        <v>62.25000106192882</v>
      </c>
      <c r="BU1291">
        <v>61.000000691488538</v>
      </c>
      <c r="BV1291">
        <v>57.49999856763089</v>
      </c>
      <c r="BW1291">
        <v>55.750001457065132</v>
      </c>
      <c r="BX1291">
        <v>54.000000345744269</v>
      </c>
      <c r="BY1291">
        <v>52.500001234800962</v>
      </c>
      <c r="BZ1291">
        <v>49.249999135639328</v>
      </c>
      <c r="CA1291">
        <v>48.750000543312424</v>
      </c>
      <c r="CB1291">
        <v>49.249999135639328</v>
      </c>
      <c r="CC1291">
        <v>0</v>
      </c>
      <c r="CD1291">
        <v>0</v>
      </c>
      <c r="CE1291">
        <v>0</v>
      </c>
      <c r="CF1291">
        <v>0</v>
      </c>
      <c r="CG1291">
        <v>0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0</v>
      </c>
      <c r="CN1291">
        <v>2.3631435913870954E-2</v>
      </c>
      <c r="CO1291">
        <v>2.3954551884499502E-2</v>
      </c>
      <c r="CP1291">
        <v>2.4266604404992023E-2</v>
      </c>
      <c r="CQ1291">
        <v>2.4399414757953625E-2</v>
      </c>
      <c r="CR1291">
        <v>2.4320246462299716E-2</v>
      </c>
      <c r="CS1291">
        <v>2.3992351356136636E-2</v>
      </c>
      <c r="CT1291">
        <v>2.3317752529705534E-2</v>
      </c>
      <c r="CU1291">
        <v>0</v>
      </c>
      <c r="CV1291">
        <v>0</v>
      </c>
      <c r="CW1291">
        <v>0</v>
      </c>
      <c r="CX1291">
        <v>0</v>
      </c>
      <c r="CY1291">
        <v>0</v>
      </c>
      <c r="CZ1291">
        <v>0</v>
      </c>
    </row>
    <row r="1292" spans="1:104" x14ac:dyDescent="0.25">
      <c r="A1292" t="s">
        <v>1361</v>
      </c>
      <c r="B1292" t="s">
        <v>24</v>
      </c>
      <c r="C1292" t="s">
        <v>26</v>
      </c>
      <c r="D1292" t="s">
        <v>185</v>
      </c>
      <c r="E1292" t="s">
        <v>182</v>
      </c>
      <c r="F1292">
        <v>2016</v>
      </c>
      <c r="G1292" t="s">
        <v>172</v>
      </c>
      <c r="H1292">
        <v>4</v>
      </c>
      <c r="I1292">
        <v>15.764293537278988</v>
      </c>
      <c r="J1292">
        <v>15.138526571533649</v>
      </c>
      <c r="K1292">
        <v>14.794468041079162</v>
      </c>
      <c r="L1292">
        <v>14.736132314701569</v>
      </c>
      <c r="M1292">
        <v>15.220948652629646</v>
      </c>
      <c r="N1292">
        <v>16.667765713607775</v>
      </c>
      <c r="O1292">
        <v>18.828648319450711</v>
      </c>
      <c r="P1292">
        <v>20.696791445032243</v>
      </c>
      <c r="Q1292">
        <v>23.209742179486913</v>
      </c>
      <c r="R1292">
        <v>25.197457762151451</v>
      </c>
      <c r="S1292">
        <v>26.708432216194087</v>
      </c>
      <c r="T1292">
        <v>27.681965183749742</v>
      </c>
      <c r="U1292">
        <v>28.186873776867913</v>
      </c>
      <c r="V1292">
        <v>28.676796874945978</v>
      </c>
      <c r="W1292">
        <v>28.702024352448149</v>
      </c>
      <c r="X1292">
        <v>28.083430759128959</v>
      </c>
      <c r="Y1292">
        <v>26.951854592012378</v>
      </c>
      <c r="Z1292">
        <v>25.421892109710779</v>
      </c>
      <c r="AA1292">
        <v>23.650014894169164</v>
      </c>
      <c r="AB1292">
        <v>23.609914226774059</v>
      </c>
      <c r="AC1292">
        <v>22.7814454288607</v>
      </c>
      <c r="AD1292">
        <v>21.076720665500421</v>
      </c>
      <c r="AE1292">
        <v>18.866125571947457</v>
      </c>
      <c r="AF1292">
        <v>17.105592077675105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0.25481023089966043</v>
      </c>
      <c r="AS1292">
        <v>0.25945787999468345</v>
      </c>
      <c r="AT1292">
        <v>0.26396756632211649</v>
      </c>
      <c r="AU1292">
        <v>0.2641997889714357</v>
      </c>
      <c r="AV1292">
        <v>0.25850569507026216</v>
      </c>
      <c r="AW1292">
        <v>0.24808963615719226</v>
      </c>
      <c r="AX1292">
        <v>0.23400643554875517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58.000000098784071</v>
      </c>
      <c r="BF1292">
        <v>57.750000666792516</v>
      </c>
      <c r="BG1292">
        <v>56.249998987463208</v>
      </c>
      <c r="BH1292">
        <v>54.500001086624849</v>
      </c>
      <c r="BI1292">
        <v>54.500001086624849</v>
      </c>
      <c r="BJ1292">
        <v>54.500001086624849</v>
      </c>
      <c r="BK1292">
        <v>55.249999728343788</v>
      </c>
      <c r="BL1292">
        <v>59.750001308889019</v>
      </c>
      <c r="BM1292">
        <v>66.750001950985521</v>
      </c>
      <c r="BN1292">
        <v>70.7500009137527</v>
      </c>
      <c r="BO1292">
        <v>73.749999135639328</v>
      </c>
      <c r="BP1292">
        <v>75.749998987463201</v>
      </c>
      <c r="BQ1292">
        <v>76.999998567630882</v>
      </c>
      <c r="BR1292">
        <v>76.999998567630882</v>
      </c>
      <c r="BS1292">
        <v>77.749998246582649</v>
      </c>
      <c r="BT1292">
        <v>76.249998641718946</v>
      </c>
      <c r="BU1292">
        <v>74.999999506079618</v>
      </c>
      <c r="BV1292">
        <v>73.749999135639328</v>
      </c>
      <c r="BW1292">
        <v>72.00000128419299</v>
      </c>
      <c r="BX1292">
        <v>67.999999160335349</v>
      </c>
      <c r="BY1292">
        <v>63.000000839664658</v>
      </c>
      <c r="BZ1292">
        <v>61.999999160335349</v>
      </c>
      <c r="CA1292">
        <v>60.749998987463215</v>
      </c>
      <c r="CB1292">
        <v>59.249999678951752</v>
      </c>
      <c r="CC1292">
        <v>0</v>
      </c>
      <c r="CD1292">
        <v>0</v>
      </c>
      <c r="CE1292">
        <v>0</v>
      </c>
      <c r="CF1292">
        <v>0</v>
      </c>
      <c r="CG1292">
        <v>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0</v>
      </c>
      <c r="CN1292">
        <v>2.7221303001444083E-2</v>
      </c>
      <c r="CO1292">
        <v>2.7808585700408461E-2</v>
      </c>
      <c r="CP1292">
        <v>2.8234083552549919E-2</v>
      </c>
      <c r="CQ1292">
        <v>2.8350066113082974E-2</v>
      </c>
      <c r="CR1292">
        <v>2.8114775838962613E-2</v>
      </c>
      <c r="CS1292">
        <v>2.7470513300050098E-2</v>
      </c>
      <c r="CT1292">
        <v>2.6169414705819231E-2</v>
      </c>
      <c r="CU1292">
        <v>0</v>
      </c>
      <c r="CV1292">
        <v>0</v>
      </c>
      <c r="CW1292">
        <v>0</v>
      </c>
      <c r="CX1292">
        <v>0</v>
      </c>
      <c r="CY1292">
        <v>0</v>
      </c>
      <c r="CZ1292">
        <v>0</v>
      </c>
    </row>
    <row r="1293" spans="1:104" x14ac:dyDescent="0.25">
      <c r="A1293" t="s">
        <v>1362</v>
      </c>
      <c r="B1293" t="s">
        <v>24</v>
      </c>
      <c r="C1293" t="s">
        <v>26</v>
      </c>
      <c r="D1293" t="s">
        <v>185</v>
      </c>
      <c r="E1293" t="s">
        <v>182</v>
      </c>
      <c r="F1293">
        <v>2016</v>
      </c>
      <c r="G1293" t="s">
        <v>173</v>
      </c>
      <c r="H1293">
        <v>5</v>
      </c>
      <c r="I1293">
        <v>15.817106215059454</v>
      </c>
      <c r="J1293">
        <v>15.210856433001824</v>
      </c>
      <c r="K1293">
        <v>14.878929074909843</v>
      </c>
      <c r="L1293">
        <v>14.811193969548228</v>
      </c>
      <c r="M1293">
        <v>15.306036255336686</v>
      </c>
      <c r="N1293">
        <v>16.71950994898889</v>
      </c>
      <c r="O1293">
        <v>18.681630879912248</v>
      </c>
      <c r="P1293">
        <v>21.095506316056294</v>
      </c>
      <c r="Q1293">
        <v>23.807685196188633</v>
      </c>
      <c r="R1293">
        <v>25.764553203572547</v>
      </c>
      <c r="S1293">
        <v>27.215127306990979</v>
      </c>
      <c r="T1293">
        <v>28.18207443893855</v>
      </c>
      <c r="U1293">
        <v>28.643445530805863</v>
      </c>
      <c r="V1293">
        <v>29.082270107968032</v>
      </c>
      <c r="W1293">
        <v>28.999101262470379</v>
      </c>
      <c r="X1293">
        <v>28.233514493451555</v>
      </c>
      <c r="Y1293">
        <v>26.983099946073771</v>
      </c>
      <c r="Z1293">
        <v>25.306430860678987</v>
      </c>
      <c r="AA1293">
        <v>23.418014007384503</v>
      </c>
      <c r="AB1293">
        <v>23.074154465104474</v>
      </c>
      <c r="AC1293">
        <v>22.793867674679142</v>
      </c>
      <c r="AD1293">
        <v>21.108048936446178</v>
      </c>
      <c r="AE1293">
        <v>18.90628135468334</v>
      </c>
      <c r="AF1293">
        <v>17.160448604176057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0.25941370228926663</v>
      </c>
      <c r="AS1293">
        <v>0.26366056682787858</v>
      </c>
      <c r="AT1293">
        <v>0.26769993309817536</v>
      </c>
      <c r="AU1293">
        <v>0.26693436180970181</v>
      </c>
      <c r="AV1293">
        <v>0.25988720234474627</v>
      </c>
      <c r="AW1293">
        <v>0.24837724561056659</v>
      </c>
      <c r="AX1293">
        <v>0.23294364496844785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59.499998419454776</v>
      </c>
      <c r="BF1293">
        <v>59.249999678951752</v>
      </c>
      <c r="BG1293">
        <v>59.000000839664651</v>
      </c>
      <c r="BH1293">
        <v>58.249998049014486</v>
      </c>
      <c r="BI1293">
        <v>58.000000098784071</v>
      </c>
      <c r="BJ1293">
        <v>57.250000568008439</v>
      </c>
      <c r="BK1293">
        <v>61.000000691488538</v>
      </c>
      <c r="BL1293">
        <v>65.249998493542833</v>
      </c>
      <c r="BM1293">
        <v>70.250000222264177</v>
      </c>
      <c r="BN1293">
        <v>74.999999506079618</v>
      </c>
      <c r="BO1293">
        <v>79.250001259496983</v>
      </c>
      <c r="BP1293">
        <v>80.249998592326918</v>
      </c>
      <c r="BQ1293">
        <v>79.250001259496983</v>
      </c>
      <c r="BR1293">
        <v>78.749999975303979</v>
      </c>
      <c r="BS1293">
        <v>78.749999975303979</v>
      </c>
      <c r="BT1293">
        <v>78.249999333207469</v>
      </c>
      <c r="BU1293">
        <v>76.999998567630882</v>
      </c>
      <c r="BV1293">
        <v>75.499999555471646</v>
      </c>
      <c r="BW1293">
        <v>72.750000963144757</v>
      </c>
      <c r="BX1293">
        <v>69.000001037232806</v>
      </c>
      <c r="BY1293">
        <v>65.999999160335349</v>
      </c>
      <c r="BZ1293">
        <v>64.749998839287102</v>
      </c>
      <c r="CA1293">
        <v>64.499998863983123</v>
      </c>
      <c r="CB1293">
        <v>63.000000839664658</v>
      </c>
      <c r="CC1293">
        <v>0</v>
      </c>
      <c r="CD1293">
        <v>0</v>
      </c>
      <c r="CE1293">
        <v>0</v>
      </c>
      <c r="CF1293">
        <v>0</v>
      </c>
      <c r="CG1293">
        <v>0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0</v>
      </c>
      <c r="CN1293">
        <v>2.7629667755618165E-2</v>
      </c>
      <c r="CO1293">
        <v>2.8176441553189671E-2</v>
      </c>
      <c r="CP1293">
        <v>2.8542658662279119E-2</v>
      </c>
      <c r="CQ1293">
        <v>2.8574611832425975E-2</v>
      </c>
      <c r="CR1293">
        <v>2.8231511508137668E-2</v>
      </c>
      <c r="CS1293">
        <v>2.7511850717216523E-2</v>
      </c>
      <c r="CT1293">
        <v>2.6110159704571801E-2</v>
      </c>
      <c r="CU1293">
        <v>0</v>
      </c>
      <c r="CV1293">
        <v>0</v>
      </c>
      <c r="CW1293">
        <v>0</v>
      </c>
      <c r="CX1293">
        <v>0</v>
      </c>
      <c r="CY1293">
        <v>0</v>
      </c>
      <c r="CZ1293">
        <v>0</v>
      </c>
    </row>
    <row r="1294" spans="1:104" x14ac:dyDescent="0.25">
      <c r="A1294" t="s">
        <v>1363</v>
      </c>
      <c r="B1294" t="s">
        <v>24</v>
      </c>
      <c r="C1294" t="s">
        <v>26</v>
      </c>
      <c r="D1294" t="s">
        <v>185</v>
      </c>
      <c r="E1294" t="s">
        <v>182</v>
      </c>
      <c r="F1294">
        <v>2016</v>
      </c>
      <c r="G1294" t="s">
        <v>174</v>
      </c>
      <c r="H1294">
        <v>6</v>
      </c>
      <c r="I1294">
        <v>16.369759665256328</v>
      </c>
      <c r="J1294">
        <v>15.733101057394634</v>
      </c>
      <c r="K1294">
        <v>15.35821292418747</v>
      </c>
      <c r="L1294">
        <v>15.294071009352974</v>
      </c>
      <c r="M1294">
        <v>15.813724564458537</v>
      </c>
      <c r="N1294">
        <v>17.154413755277663</v>
      </c>
      <c r="O1294">
        <v>19.155569948807127</v>
      </c>
      <c r="P1294">
        <v>21.661122076966823</v>
      </c>
      <c r="Q1294">
        <v>24.308287593836226</v>
      </c>
      <c r="R1294">
        <v>26.460994391138911</v>
      </c>
      <c r="S1294">
        <v>28.035314196091726</v>
      </c>
      <c r="T1294">
        <v>28.978570202237677</v>
      </c>
      <c r="U1294">
        <v>29.326051144072725</v>
      </c>
      <c r="V1294">
        <v>29.59002502842759</v>
      </c>
      <c r="W1294">
        <v>29.482103906228623</v>
      </c>
      <c r="X1294">
        <v>28.834465188935905</v>
      </c>
      <c r="Y1294">
        <v>27.811527933815459</v>
      </c>
      <c r="Z1294">
        <v>26.353732887263959</v>
      </c>
      <c r="AA1294">
        <v>24.507593828326513</v>
      </c>
      <c r="AB1294">
        <v>23.562595888468429</v>
      </c>
      <c r="AC1294">
        <v>23.331562208926542</v>
      </c>
      <c r="AD1294">
        <v>21.806118209076299</v>
      </c>
      <c r="AE1294">
        <v>19.602440976761148</v>
      </c>
      <c r="AF1294">
        <v>17.767160245010192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0.26674537041015844</v>
      </c>
      <c r="AS1294">
        <v>0.26994392134854417</v>
      </c>
      <c r="AT1294">
        <v>0.27237377801318846</v>
      </c>
      <c r="AU1294">
        <v>0.27138036617176586</v>
      </c>
      <c r="AV1294">
        <v>0.26541890245902211</v>
      </c>
      <c r="AW1294">
        <v>0.25600283735882767</v>
      </c>
      <c r="AX1294">
        <v>0.24258395841195929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60.250001160712898</v>
      </c>
      <c r="BF1294">
        <v>60.250001160712898</v>
      </c>
      <c r="BG1294">
        <v>59.249999678951752</v>
      </c>
      <c r="BH1294">
        <v>59.750001308889019</v>
      </c>
      <c r="BI1294">
        <v>58.500000148176113</v>
      </c>
      <c r="BJ1294">
        <v>59.750001308889019</v>
      </c>
      <c r="BK1294">
        <v>60.749998987463215</v>
      </c>
      <c r="BL1294">
        <v>64.499998863983123</v>
      </c>
      <c r="BM1294">
        <v>67.249999135639328</v>
      </c>
      <c r="BN1294">
        <v>70.7500009137527</v>
      </c>
      <c r="BO1294">
        <v>74.499998617022925</v>
      </c>
      <c r="BP1294">
        <v>77.500000197568156</v>
      </c>
      <c r="BQ1294">
        <v>78.500001728721344</v>
      </c>
      <c r="BR1294">
        <v>80.000001136016877</v>
      </c>
      <c r="BS1294">
        <v>80.249998592326918</v>
      </c>
      <c r="BT1294">
        <v>78.749999975303979</v>
      </c>
      <c r="BU1294">
        <v>77.500000197568156</v>
      </c>
      <c r="BV1294">
        <v>76.249998641718946</v>
      </c>
      <c r="BW1294">
        <v>74.000001333585033</v>
      </c>
      <c r="BX1294">
        <v>71.249998197190607</v>
      </c>
      <c r="BY1294">
        <v>67.000000296352226</v>
      </c>
      <c r="BZ1294">
        <v>64.499998863983123</v>
      </c>
      <c r="CA1294">
        <v>63.500001629937266</v>
      </c>
      <c r="CB1294">
        <v>62.74999893807118</v>
      </c>
      <c r="CC1294">
        <v>0</v>
      </c>
      <c r="CD1294">
        <v>0</v>
      </c>
      <c r="CE1294">
        <v>0</v>
      </c>
      <c r="CF1294">
        <v>0</v>
      </c>
      <c r="CG1294">
        <v>0</v>
      </c>
      <c r="CH1294">
        <v>0</v>
      </c>
      <c r="CI1294">
        <v>0</v>
      </c>
      <c r="CJ1294">
        <v>0</v>
      </c>
      <c r="CK1294">
        <v>0</v>
      </c>
      <c r="CL1294">
        <v>0</v>
      </c>
      <c r="CM1294">
        <v>0</v>
      </c>
      <c r="CN1294">
        <v>2.8725861488405807E-2</v>
      </c>
      <c r="CO1294">
        <v>2.9148209562008861E-2</v>
      </c>
      <c r="CP1294">
        <v>2.936973763470424E-2</v>
      </c>
      <c r="CQ1294">
        <v>2.9360290139464479E-2</v>
      </c>
      <c r="CR1294">
        <v>2.9039430559196062E-2</v>
      </c>
      <c r="CS1294">
        <v>2.8455456910973741E-2</v>
      </c>
      <c r="CT1294">
        <v>2.7242948916111783E-2</v>
      </c>
      <c r="CU1294">
        <v>0</v>
      </c>
      <c r="CV1294">
        <v>0</v>
      </c>
      <c r="CW1294">
        <v>0</v>
      </c>
      <c r="CX1294">
        <v>0</v>
      </c>
      <c r="CY1294">
        <v>0</v>
      </c>
      <c r="CZ1294">
        <v>0</v>
      </c>
    </row>
    <row r="1295" spans="1:104" x14ac:dyDescent="0.25">
      <c r="A1295" t="s">
        <v>1364</v>
      </c>
      <c r="B1295" t="s">
        <v>24</v>
      </c>
      <c r="C1295" t="s">
        <v>26</v>
      </c>
      <c r="D1295" t="s">
        <v>185</v>
      </c>
      <c r="E1295" t="s">
        <v>182</v>
      </c>
      <c r="F1295">
        <v>2016</v>
      </c>
      <c r="G1295" t="s">
        <v>175</v>
      </c>
      <c r="H1295">
        <v>7</v>
      </c>
      <c r="I1295">
        <v>17.372051338529179</v>
      </c>
      <c r="J1295">
        <v>16.665074810663029</v>
      </c>
      <c r="K1295">
        <v>16.248424295192898</v>
      </c>
      <c r="L1295">
        <v>16.169481580671668</v>
      </c>
      <c r="M1295">
        <v>16.713154409933566</v>
      </c>
      <c r="N1295">
        <v>18.251097559005949</v>
      </c>
      <c r="O1295">
        <v>20.472252793835953</v>
      </c>
      <c r="P1295">
        <v>23.020083463407268</v>
      </c>
      <c r="Q1295">
        <v>25.708653282609689</v>
      </c>
      <c r="R1295">
        <v>27.926819879287837</v>
      </c>
      <c r="S1295">
        <v>29.597697772883357</v>
      </c>
      <c r="T1295">
        <v>30.668396054801061</v>
      </c>
      <c r="U1295">
        <v>31.188999536109975</v>
      </c>
      <c r="V1295">
        <v>31.628069542310648</v>
      </c>
      <c r="W1295">
        <v>31.667095525387559</v>
      </c>
      <c r="X1295">
        <v>31.205040378485265</v>
      </c>
      <c r="Y1295">
        <v>30.170084138843393</v>
      </c>
      <c r="Z1295">
        <v>28.483994719892319</v>
      </c>
      <c r="AA1295">
        <v>26.185595066387346</v>
      </c>
      <c r="AB1295">
        <v>25.011539955837591</v>
      </c>
      <c r="AC1295">
        <v>24.746815040843757</v>
      </c>
      <c r="AD1295">
        <v>23.14122128383935</v>
      </c>
      <c r="AE1295">
        <v>20.819436327686141</v>
      </c>
      <c r="AF1295">
        <v>18.881247166749201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0.28230010338633421</v>
      </c>
      <c r="AS1295">
        <v>0.28709219467403924</v>
      </c>
      <c r="AT1295">
        <v>0.29113381638546171</v>
      </c>
      <c r="AU1295">
        <v>0.29149303213935618</v>
      </c>
      <c r="AV1295">
        <v>0.28723984628805621</v>
      </c>
      <c r="AW1295">
        <v>0.27771315749230546</v>
      </c>
      <c r="AX1295">
        <v>0.26219284999510156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67.749999234423399</v>
      </c>
      <c r="BF1295">
        <v>67.249999135639328</v>
      </c>
      <c r="BG1295">
        <v>66.499999654255731</v>
      </c>
      <c r="BH1295">
        <v>66.499999654255731</v>
      </c>
      <c r="BI1295">
        <v>66.499999654255731</v>
      </c>
      <c r="BJ1295">
        <v>66.499999654255731</v>
      </c>
      <c r="BK1295">
        <v>67.749999234423399</v>
      </c>
      <c r="BL1295">
        <v>69.50000054331241</v>
      </c>
      <c r="BM1295">
        <v>74.499998617022925</v>
      </c>
      <c r="BN1295">
        <v>77.749998246582649</v>
      </c>
      <c r="BO1295">
        <v>78.749999975303979</v>
      </c>
      <c r="BP1295">
        <v>77.250000568008446</v>
      </c>
      <c r="BQ1295">
        <v>78.749999975303979</v>
      </c>
      <c r="BR1295">
        <v>82.000000395136297</v>
      </c>
      <c r="BS1295">
        <v>80.000001136016877</v>
      </c>
      <c r="BT1295">
        <v>81.750001160712898</v>
      </c>
      <c r="BU1295">
        <v>83.999999506079618</v>
      </c>
      <c r="BV1295">
        <v>83.499999012159236</v>
      </c>
      <c r="BW1295">
        <v>78.249999333207469</v>
      </c>
      <c r="BX1295">
        <v>74.000001333585033</v>
      </c>
      <c r="BY1295">
        <v>72.2500009137527</v>
      </c>
      <c r="BZ1295">
        <v>71.749999234423413</v>
      </c>
      <c r="CA1295">
        <v>69.750000172872134</v>
      </c>
      <c r="CB1295">
        <v>69.750000172872134</v>
      </c>
      <c r="CC1295">
        <v>0</v>
      </c>
      <c r="CD1295">
        <v>0</v>
      </c>
      <c r="CE1295">
        <v>0</v>
      </c>
      <c r="CF1295">
        <v>0</v>
      </c>
      <c r="CG1295">
        <v>0</v>
      </c>
      <c r="CH1295">
        <v>0</v>
      </c>
      <c r="CI1295">
        <v>0</v>
      </c>
      <c r="CJ1295">
        <v>0</v>
      </c>
      <c r="CK1295">
        <v>0</v>
      </c>
      <c r="CL1295">
        <v>0</v>
      </c>
      <c r="CM1295">
        <v>0</v>
      </c>
      <c r="CN1295">
        <v>3.0824041721449303E-2</v>
      </c>
      <c r="CO1295">
        <v>3.1414678505940923E-2</v>
      </c>
      <c r="CP1295">
        <v>3.182589038256859E-2</v>
      </c>
      <c r="CQ1295">
        <v>3.1941092217793621E-2</v>
      </c>
      <c r="CR1295">
        <v>3.1711971573980841E-2</v>
      </c>
      <c r="CS1295">
        <v>3.1057725415805905E-2</v>
      </c>
      <c r="CT1295">
        <v>2.9571950774267393E-2</v>
      </c>
      <c r="CU1295">
        <v>0</v>
      </c>
      <c r="CV1295">
        <v>0</v>
      </c>
      <c r="CW1295">
        <v>0</v>
      </c>
      <c r="CX1295">
        <v>0</v>
      </c>
      <c r="CY1295">
        <v>0</v>
      </c>
      <c r="CZ1295">
        <v>0</v>
      </c>
    </row>
    <row r="1296" spans="1:104" x14ac:dyDescent="0.25">
      <c r="A1296" t="s">
        <v>1365</v>
      </c>
      <c r="B1296" t="s">
        <v>24</v>
      </c>
      <c r="C1296" t="s">
        <v>26</v>
      </c>
      <c r="D1296" t="s">
        <v>185</v>
      </c>
      <c r="E1296" t="s">
        <v>182</v>
      </c>
      <c r="F1296">
        <v>2016</v>
      </c>
      <c r="G1296" t="s">
        <v>176</v>
      </c>
      <c r="H1296">
        <v>8</v>
      </c>
      <c r="I1296">
        <v>17.784518175479835</v>
      </c>
      <c r="J1296">
        <v>17.028375898898055</v>
      </c>
      <c r="K1296">
        <v>16.595919140886739</v>
      </c>
      <c r="L1296">
        <v>16.511702079029437</v>
      </c>
      <c r="M1296">
        <v>17.104700705733201</v>
      </c>
      <c r="N1296">
        <v>18.780365175590177</v>
      </c>
      <c r="O1296">
        <v>21.40329127798837</v>
      </c>
      <c r="P1296">
        <v>24.179568570917432</v>
      </c>
      <c r="Q1296">
        <v>27.289395435523684</v>
      </c>
      <c r="R1296">
        <v>29.789247839765117</v>
      </c>
      <c r="S1296">
        <v>31.769613072156137</v>
      </c>
      <c r="T1296">
        <v>32.971430348483551</v>
      </c>
      <c r="U1296">
        <v>33.534615928497715</v>
      </c>
      <c r="V1296">
        <v>33.978633633962914</v>
      </c>
      <c r="W1296">
        <v>33.94834136102132</v>
      </c>
      <c r="X1296">
        <v>33.322018024834122</v>
      </c>
      <c r="Y1296">
        <v>32.091777235683686</v>
      </c>
      <c r="Z1296">
        <v>30.215989247452036</v>
      </c>
      <c r="AA1296">
        <v>27.597962699428997</v>
      </c>
      <c r="AB1296">
        <v>26.52521393173566</v>
      </c>
      <c r="AC1296">
        <v>25.767112859523412</v>
      </c>
      <c r="AD1296">
        <v>23.839261686823065</v>
      </c>
      <c r="AE1296">
        <v>21.350628363042151</v>
      </c>
      <c r="AF1296">
        <v>19.353103787045633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0.30349932252105188</v>
      </c>
      <c r="AS1296">
        <v>0.30868341034462776</v>
      </c>
      <c r="AT1296">
        <v>0.31277053968068691</v>
      </c>
      <c r="AU1296">
        <v>0.31249171824785277</v>
      </c>
      <c r="AV1296">
        <v>0.30672647463310732</v>
      </c>
      <c r="AW1296">
        <v>0.29540219356849107</v>
      </c>
      <c r="AX1296">
        <v>0.27813572470937475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70.400001076746435</v>
      </c>
      <c r="BF1296">
        <v>70.599997293316306</v>
      </c>
      <c r="BG1296">
        <v>69.599999170213749</v>
      </c>
      <c r="BH1296">
        <v>70.000001382977075</v>
      </c>
      <c r="BI1296">
        <v>69.199997105626551</v>
      </c>
      <c r="BJ1296">
        <v>68.800003832822171</v>
      </c>
      <c r="BK1296">
        <v>68.800003832822171</v>
      </c>
      <c r="BL1296">
        <v>68.599997441492405</v>
      </c>
      <c r="BM1296">
        <v>71.400001965803128</v>
      </c>
      <c r="BN1296">
        <v>74.800002647413251</v>
      </c>
      <c r="BO1296">
        <v>80.000001136016877</v>
      </c>
      <c r="BP1296">
        <v>82.999998370062741</v>
      </c>
      <c r="BQ1296">
        <v>84.199996710490254</v>
      </c>
      <c r="BR1296">
        <v>84.400003101820019</v>
      </c>
      <c r="BS1296">
        <v>84.199996710490254</v>
      </c>
      <c r="BT1296">
        <v>83.599996848787953</v>
      </c>
      <c r="BU1296">
        <v>83.40000043464994</v>
      </c>
      <c r="BV1296">
        <v>81.800003585861987</v>
      </c>
      <c r="BW1296">
        <v>78.59999956535006</v>
      </c>
      <c r="BX1296">
        <v>76.000001382977075</v>
      </c>
      <c r="BY1296">
        <v>74.000001333585033</v>
      </c>
      <c r="BZ1296">
        <v>73.1999962659619</v>
      </c>
      <c r="CA1296">
        <v>71.400001965803128</v>
      </c>
      <c r="CB1296">
        <v>71.800001462004346</v>
      </c>
      <c r="CC1296">
        <v>0</v>
      </c>
      <c r="CD1296">
        <v>0</v>
      </c>
      <c r="CE1296">
        <v>0</v>
      </c>
      <c r="CF1296">
        <v>0</v>
      </c>
      <c r="CG1296">
        <v>0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0</v>
      </c>
      <c r="CN1296">
        <v>3.2522769669763439E-2</v>
      </c>
      <c r="CO1296">
        <v>3.3122621853167764E-2</v>
      </c>
      <c r="CP1296">
        <v>3.3477465203398268E-2</v>
      </c>
      <c r="CQ1296">
        <v>3.3527082992783917E-2</v>
      </c>
      <c r="CR1296">
        <v>3.324265436924545E-2</v>
      </c>
      <c r="CS1296">
        <v>3.2595923369734901E-2</v>
      </c>
      <c r="CT1296">
        <v>3.1051251878317199E-2</v>
      </c>
      <c r="CU1296">
        <v>0</v>
      </c>
      <c r="CV1296">
        <v>0</v>
      </c>
      <c r="CW1296">
        <v>0</v>
      </c>
      <c r="CX1296">
        <v>0</v>
      </c>
      <c r="CY1296">
        <v>0</v>
      </c>
      <c r="CZ1296">
        <v>0</v>
      </c>
    </row>
    <row r="1297" spans="1:104" x14ac:dyDescent="0.25">
      <c r="A1297" t="s">
        <v>1366</v>
      </c>
      <c r="B1297" t="s">
        <v>24</v>
      </c>
      <c r="C1297" t="s">
        <v>26</v>
      </c>
      <c r="D1297" t="s">
        <v>185</v>
      </c>
      <c r="E1297" t="s">
        <v>182</v>
      </c>
      <c r="F1297">
        <v>2016</v>
      </c>
      <c r="G1297" t="s">
        <v>177</v>
      </c>
      <c r="H1297">
        <v>9</v>
      </c>
      <c r="I1297">
        <v>18.023465558536529</v>
      </c>
      <c r="J1297">
        <v>17.306517525184262</v>
      </c>
      <c r="K1297">
        <v>16.891069891067836</v>
      </c>
      <c r="L1297">
        <v>16.840237117840218</v>
      </c>
      <c r="M1297">
        <v>17.472340828970289</v>
      </c>
      <c r="N1297">
        <v>19.258117062884658</v>
      </c>
      <c r="O1297">
        <v>22.242086228571143</v>
      </c>
      <c r="P1297">
        <v>24.884393908815778</v>
      </c>
      <c r="Q1297">
        <v>28.341539536499184</v>
      </c>
      <c r="R1297">
        <v>31.062440612247901</v>
      </c>
      <c r="S1297">
        <v>33.04294603159174</v>
      </c>
      <c r="T1297">
        <v>34.297880308569844</v>
      </c>
      <c r="U1297">
        <v>34.845517027954614</v>
      </c>
      <c r="V1297">
        <v>35.338129633652336</v>
      </c>
      <c r="W1297">
        <v>35.244707124475539</v>
      </c>
      <c r="X1297">
        <v>34.338427529383573</v>
      </c>
      <c r="Y1297">
        <v>32.736041958141435</v>
      </c>
      <c r="Z1297">
        <v>30.606778758440235</v>
      </c>
      <c r="AA1297">
        <v>28.109638421631974</v>
      </c>
      <c r="AB1297">
        <v>27.580500625846518</v>
      </c>
      <c r="AC1297">
        <v>26.047184473533719</v>
      </c>
      <c r="AD1297">
        <v>23.94352308124526</v>
      </c>
      <c r="AE1297">
        <v>21.400806981940001</v>
      </c>
      <c r="AF1297">
        <v>19.4195292872067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0.31570918903804956</v>
      </c>
      <c r="AS1297">
        <v>0.32075013429695226</v>
      </c>
      <c r="AT1297">
        <v>0.32528459893146255</v>
      </c>
      <c r="AU1297">
        <v>0.32442464553525857</v>
      </c>
      <c r="AV1297">
        <v>0.31608242460626396</v>
      </c>
      <c r="AW1297">
        <v>0.30133259923953304</v>
      </c>
      <c r="AX1297">
        <v>0.28173291029994035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65.750000518616403</v>
      </c>
      <c r="BF1297">
        <v>65.000000938448721</v>
      </c>
      <c r="BG1297">
        <v>65.750000518616403</v>
      </c>
      <c r="BH1297">
        <v>63.749999580167682</v>
      </c>
      <c r="BI1297">
        <v>64.499998863983123</v>
      </c>
      <c r="BJ1297">
        <v>65.249998493542833</v>
      </c>
      <c r="BK1297">
        <v>67.500001432369118</v>
      </c>
      <c r="BL1297">
        <v>69.000001037232806</v>
      </c>
      <c r="BM1297">
        <v>76.500001876897457</v>
      </c>
      <c r="BN1297">
        <v>82.000000395136297</v>
      </c>
      <c r="BO1297">
        <v>87.499998765199038</v>
      </c>
      <c r="BP1297">
        <v>88.749999135639328</v>
      </c>
      <c r="BQ1297">
        <v>88.250000864360672</v>
      </c>
      <c r="BR1297">
        <v>90.249999925911936</v>
      </c>
      <c r="BS1297">
        <v>91.999998172494585</v>
      </c>
      <c r="BT1297">
        <v>89.750000074088049</v>
      </c>
      <c r="BU1297">
        <v>87.999999259119434</v>
      </c>
      <c r="BV1297">
        <v>87.499998765199038</v>
      </c>
      <c r="BW1297">
        <v>86.000000148176113</v>
      </c>
      <c r="BX1297">
        <v>80.99999851823884</v>
      </c>
      <c r="BY1297">
        <v>76.500001876897457</v>
      </c>
      <c r="BZ1297">
        <v>76.249998641718946</v>
      </c>
      <c r="CA1297">
        <v>74.000001333585033</v>
      </c>
      <c r="CB1297">
        <v>72.499998765199038</v>
      </c>
      <c r="CC1297">
        <v>0</v>
      </c>
      <c r="CD1297">
        <v>0</v>
      </c>
      <c r="CE1297">
        <v>0</v>
      </c>
      <c r="CF1297">
        <v>0</v>
      </c>
      <c r="CG1297">
        <v>0</v>
      </c>
      <c r="CH1297">
        <v>0</v>
      </c>
      <c r="CI1297">
        <v>0</v>
      </c>
      <c r="CJ1297">
        <v>0</v>
      </c>
      <c r="CK1297">
        <v>0</v>
      </c>
      <c r="CL1297">
        <v>0</v>
      </c>
      <c r="CM1297">
        <v>0</v>
      </c>
      <c r="CN1297">
        <v>3.3286693690614856E-2</v>
      </c>
      <c r="CO1297">
        <v>3.3886324158990989E-2</v>
      </c>
      <c r="CP1297">
        <v>3.4282667644656303E-2</v>
      </c>
      <c r="CQ1297">
        <v>3.4283098434108289E-2</v>
      </c>
      <c r="CR1297">
        <v>3.3847753631255278E-2</v>
      </c>
      <c r="CS1297">
        <v>3.2930474930795678E-2</v>
      </c>
      <c r="CT1297">
        <v>3.1139941312719587E-2</v>
      </c>
      <c r="CU1297">
        <v>0</v>
      </c>
      <c r="CV1297">
        <v>0</v>
      </c>
      <c r="CW1297">
        <v>0</v>
      </c>
      <c r="CX1297">
        <v>0</v>
      </c>
      <c r="CY1297">
        <v>0</v>
      </c>
      <c r="CZ1297">
        <v>0</v>
      </c>
    </row>
    <row r="1298" spans="1:104" x14ac:dyDescent="0.25">
      <c r="A1298" t="s">
        <v>1367</v>
      </c>
      <c r="B1298" t="s">
        <v>24</v>
      </c>
      <c r="C1298" t="s">
        <v>26</v>
      </c>
      <c r="D1298" t="s">
        <v>185</v>
      </c>
      <c r="E1298" t="s">
        <v>182</v>
      </c>
      <c r="F1298">
        <v>2016</v>
      </c>
      <c r="G1298" t="s">
        <v>178</v>
      </c>
      <c r="H1298">
        <v>10</v>
      </c>
      <c r="I1298">
        <v>16.854935558701499</v>
      </c>
      <c r="J1298">
        <v>16.189518825479059</v>
      </c>
      <c r="K1298">
        <v>15.808091951972369</v>
      </c>
      <c r="L1298">
        <v>15.741194282446791</v>
      </c>
      <c r="M1298">
        <v>16.282216358317111</v>
      </c>
      <c r="N1298">
        <v>17.852518509913327</v>
      </c>
      <c r="O1298">
        <v>20.704658294024682</v>
      </c>
      <c r="P1298">
        <v>22.725139307774533</v>
      </c>
      <c r="Q1298">
        <v>25.637819061454461</v>
      </c>
      <c r="R1298">
        <v>28.295645281790964</v>
      </c>
      <c r="S1298">
        <v>30.440069009568127</v>
      </c>
      <c r="T1298">
        <v>31.990516481678664</v>
      </c>
      <c r="U1298">
        <v>32.843899043562693</v>
      </c>
      <c r="V1298">
        <v>33.553174270719147</v>
      </c>
      <c r="W1298">
        <v>33.535170922136516</v>
      </c>
      <c r="X1298">
        <v>32.645452403411653</v>
      </c>
      <c r="Y1298">
        <v>31.012230296009449</v>
      </c>
      <c r="Z1298">
        <v>28.843834908000908</v>
      </c>
      <c r="AA1298">
        <v>27.433164422440619</v>
      </c>
      <c r="AB1298">
        <v>26.382602422541183</v>
      </c>
      <c r="AC1298">
        <v>24.723397966766861</v>
      </c>
      <c r="AD1298">
        <v>22.738468539593004</v>
      </c>
      <c r="AE1298">
        <v>20.26942143104738</v>
      </c>
      <c r="AF1298">
        <v>18.329242363669827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0.29447011072132973</v>
      </c>
      <c r="AS1298">
        <v>0.30232541461421136</v>
      </c>
      <c r="AT1298">
        <v>0.30885422701756349</v>
      </c>
      <c r="AU1298">
        <v>0.3086885211665012</v>
      </c>
      <c r="AV1298">
        <v>0.30049872599719807</v>
      </c>
      <c r="AW1298">
        <v>0.28546505915292381</v>
      </c>
      <c r="AX1298">
        <v>0.26550515735766278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62.5</v>
      </c>
      <c r="BF1298">
        <v>62.25000106192882</v>
      </c>
      <c r="BG1298">
        <v>62.5</v>
      </c>
      <c r="BH1298">
        <v>61.250000419832325</v>
      </c>
      <c r="BI1298">
        <v>61.499998370062741</v>
      </c>
      <c r="BJ1298">
        <v>59.750001308889019</v>
      </c>
      <c r="BK1298">
        <v>61.000000691488538</v>
      </c>
      <c r="BL1298">
        <v>64.250001012536785</v>
      </c>
      <c r="BM1298">
        <v>69.750000172872134</v>
      </c>
      <c r="BN1298">
        <v>75.250001506457167</v>
      </c>
      <c r="BO1298">
        <v>79.499999506079604</v>
      </c>
      <c r="BP1298">
        <v>81.499999160335349</v>
      </c>
      <c r="BQ1298">
        <v>84.249998542934875</v>
      </c>
      <c r="BR1298">
        <v>86.249998394758748</v>
      </c>
      <c r="BS1298">
        <v>86.000000148176113</v>
      </c>
      <c r="BT1298">
        <v>85.000001580545231</v>
      </c>
      <c r="BU1298">
        <v>83.999999506079618</v>
      </c>
      <c r="BV1298">
        <v>82.249998691110974</v>
      </c>
      <c r="BW1298">
        <v>76.750000716184559</v>
      </c>
      <c r="BX1298">
        <v>70.250000222264177</v>
      </c>
      <c r="BY1298">
        <v>68.250000963144743</v>
      </c>
      <c r="BZ1298">
        <v>65.750000518616403</v>
      </c>
      <c r="CA1298">
        <v>64.749998839287102</v>
      </c>
      <c r="CB1298">
        <v>63.000000839664658</v>
      </c>
      <c r="CC1298">
        <v>0</v>
      </c>
      <c r="CD1298">
        <v>0</v>
      </c>
      <c r="CE1298">
        <v>0</v>
      </c>
      <c r="CF1298">
        <v>0</v>
      </c>
      <c r="CG1298">
        <v>0</v>
      </c>
      <c r="CH1298">
        <v>0</v>
      </c>
      <c r="CI1298">
        <v>0</v>
      </c>
      <c r="CJ1298">
        <v>0</v>
      </c>
      <c r="CK1298">
        <v>0</v>
      </c>
      <c r="CL1298">
        <v>0</v>
      </c>
      <c r="CM1298">
        <v>0</v>
      </c>
      <c r="CN1298">
        <v>3.1090974939752405E-2</v>
      </c>
      <c r="CO1298">
        <v>3.20306338451593E-2</v>
      </c>
      <c r="CP1298">
        <v>3.2653886874110652E-2</v>
      </c>
      <c r="CQ1298">
        <v>3.2743630195811363E-2</v>
      </c>
      <c r="CR1298">
        <v>3.231661807454176E-2</v>
      </c>
      <c r="CS1298">
        <v>3.1314786758549561E-2</v>
      </c>
      <c r="CT1298">
        <v>2.9451296262133761E-2</v>
      </c>
      <c r="CU1298">
        <v>0</v>
      </c>
      <c r="CV1298">
        <v>0</v>
      </c>
      <c r="CW1298">
        <v>0</v>
      </c>
      <c r="CX1298">
        <v>0</v>
      </c>
      <c r="CY1298">
        <v>0</v>
      </c>
      <c r="CZ1298">
        <v>0</v>
      </c>
    </row>
    <row r="1299" spans="1:104" x14ac:dyDescent="0.25">
      <c r="A1299" t="s">
        <v>1368</v>
      </c>
      <c r="B1299" t="s">
        <v>24</v>
      </c>
      <c r="C1299" t="s">
        <v>26</v>
      </c>
      <c r="D1299" t="s">
        <v>185</v>
      </c>
      <c r="E1299" t="s">
        <v>182</v>
      </c>
      <c r="F1299">
        <v>2016</v>
      </c>
      <c r="G1299" t="s">
        <v>179</v>
      </c>
      <c r="H1299">
        <v>11</v>
      </c>
      <c r="I1299">
        <v>15.370824113074576</v>
      </c>
      <c r="J1299">
        <v>14.900564497901778</v>
      </c>
      <c r="K1299">
        <v>14.645880694124097</v>
      </c>
      <c r="L1299">
        <v>14.679927478164027</v>
      </c>
      <c r="M1299">
        <v>15.237688651655636</v>
      </c>
      <c r="N1299">
        <v>16.767879053518151</v>
      </c>
      <c r="O1299">
        <v>18.813479160116046</v>
      </c>
      <c r="P1299">
        <v>20.706488083825008</v>
      </c>
      <c r="Q1299">
        <v>23.039539919583834</v>
      </c>
      <c r="R1299">
        <v>24.82332416024397</v>
      </c>
      <c r="S1299">
        <v>26.191057603563497</v>
      </c>
      <c r="T1299">
        <v>27.059364648972263</v>
      </c>
      <c r="U1299">
        <v>27.476042922767942</v>
      </c>
      <c r="V1299">
        <v>27.871241710410725</v>
      </c>
      <c r="W1299">
        <v>27.68442312914566</v>
      </c>
      <c r="X1299">
        <v>26.755689975164696</v>
      </c>
      <c r="Y1299">
        <v>25.809436279775866</v>
      </c>
      <c r="Z1299">
        <v>25.732440253661704</v>
      </c>
      <c r="AA1299">
        <v>24.080763280358397</v>
      </c>
      <c r="AB1299">
        <v>22.761602980078511</v>
      </c>
      <c r="AC1299">
        <v>21.492796084772149</v>
      </c>
      <c r="AD1299">
        <v>19.924966035564836</v>
      </c>
      <c r="AE1299">
        <v>18.002683765795204</v>
      </c>
      <c r="AF1299">
        <v>16.468363386906901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0.24907923584006203</v>
      </c>
      <c r="AS1299">
        <v>0.25291472663229325</v>
      </c>
      <c r="AT1299">
        <v>0.25655251025959069</v>
      </c>
      <c r="AU1299">
        <v>0.25483286267891525</v>
      </c>
      <c r="AV1299">
        <v>0.24628394465519615</v>
      </c>
      <c r="AW1299">
        <v>0.23757375940751632</v>
      </c>
      <c r="AX1299">
        <v>0.23686502185900221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60.200001205165734</v>
      </c>
      <c r="BF1299">
        <v>59.799998152737764</v>
      </c>
      <c r="BG1299">
        <v>59.599997046356108</v>
      </c>
      <c r="BH1299">
        <v>59.599997046356108</v>
      </c>
      <c r="BI1299">
        <v>59.999999259119427</v>
      </c>
      <c r="BJ1299">
        <v>60.599998626901332</v>
      </c>
      <c r="BK1299">
        <v>59.799998152737764</v>
      </c>
      <c r="BL1299">
        <v>59.599997046356108</v>
      </c>
      <c r="BM1299">
        <v>62.799999733283002</v>
      </c>
      <c r="BN1299">
        <v>65.800001560788417</v>
      </c>
      <c r="BO1299">
        <v>68.199997945291202</v>
      </c>
      <c r="BP1299">
        <v>70.000001382977075</v>
      </c>
      <c r="BQ1299">
        <v>71.199996364745985</v>
      </c>
      <c r="BR1299">
        <v>71.599999219605792</v>
      </c>
      <c r="BS1299">
        <v>70.199997846507131</v>
      </c>
      <c r="BT1299">
        <v>70.000001382977075</v>
      </c>
      <c r="BU1299">
        <v>68.800003832822171</v>
      </c>
      <c r="BV1299">
        <v>66.800003437685874</v>
      </c>
      <c r="BW1299">
        <v>65.400002953643906</v>
      </c>
      <c r="BX1299">
        <v>63.799997411857184</v>
      </c>
      <c r="BY1299">
        <v>63.000000839664658</v>
      </c>
      <c r="BZ1299">
        <v>62.599997836628717</v>
      </c>
      <c r="CA1299">
        <v>61.799998103345729</v>
      </c>
      <c r="CB1299">
        <v>61.599999367781912</v>
      </c>
      <c r="CC1299">
        <v>0</v>
      </c>
      <c r="CD1299">
        <v>0</v>
      </c>
      <c r="CE1299">
        <v>0</v>
      </c>
      <c r="CF1299">
        <v>0</v>
      </c>
      <c r="CG1299">
        <v>0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0</v>
      </c>
      <c r="CN1299">
        <v>2.6518134903435738E-2</v>
      </c>
      <c r="CO1299">
        <v>2.7044088507251342E-2</v>
      </c>
      <c r="CP1299">
        <v>2.7396807184191133E-2</v>
      </c>
      <c r="CQ1299">
        <v>2.7314817002242451E-2</v>
      </c>
      <c r="CR1299">
        <v>2.6669919237354345E-2</v>
      </c>
      <c r="CS1299">
        <v>2.5982450669606631E-2</v>
      </c>
      <c r="CT1299">
        <v>2.5846244366322702E-2</v>
      </c>
      <c r="CU1299">
        <v>0</v>
      </c>
      <c r="CV1299">
        <v>0</v>
      </c>
      <c r="CW1299">
        <v>0</v>
      </c>
      <c r="CX1299">
        <v>0</v>
      </c>
      <c r="CY1299">
        <v>0</v>
      </c>
      <c r="CZ1299">
        <v>0</v>
      </c>
    </row>
    <row r="1300" spans="1:104" x14ac:dyDescent="0.25">
      <c r="A1300" t="s">
        <v>1369</v>
      </c>
      <c r="B1300" t="s">
        <v>24</v>
      </c>
      <c r="C1300" t="s">
        <v>26</v>
      </c>
      <c r="D1300" t="s">
        <v>185</v>
      </c>
      <c r="E1300" t="s">
        <v>182</v>
      </c>
      <c r="F1300">
        <v>2016</v>
      </c>
      <c r="G1300" t="s">
        <v>180</v>
      </c>
      <c r="H1300">
        <v>12</v>
      </c>
      <c r="I1300">
        <v>14.579181518852595</v>
      </c>
      <c r="J1300">
        <v>14.187946071846252</v>
      </c>
      <c r="K1300">
        <v>14.01266393341005</v>
      </c>
      <c r="L1300">
        <v>14.103043454670802</v>
      </c>
      <c r="M1300">
        <v>14.693358167403249</v>
      </c>
      <c r="N1300">
        <v>16.242404757826389</v>
      </c>
      <c r="O1300">
        <v>18.214530027593359</v>
      </c>
      <c r="P1300">
        <v>20.051746729679053</v>
      </c>
      <c r="Q1300">
        <v>21.895668555319428</v>
      </c>
      <c r="R1300">
        <v>22.92284566005495</v>
      </c>
      <c r="S1300">
        <v>23.548349446498001</v>
      </c>
      <c r="T1300">
        <v>23.817535191086435</v>
      </c>
      <c r="U1300">
        <v>23.799132878314118</v>
      </c>
      <c r="V1300">
        <v>23.849367791787667</v>
      </c>
      <c r="W1300">
        <v>23.575374868283781</v>
      </c>
      <c r="X1300">
        <v>22.856102507347313</v>
      </c>
      <c r="Y1300">
        <v>22.362894431235368</v>
      </c>
      <c r="Z1300">
        <v>22.944721072787171</v>
      </c>
      <c r="AA1300">
        <v>22.031231351418526</v>
      </c>
      <c r="AB1300">
        <v>20.916780762275231</v>
      </c>
      <c r="AC1300">
        <v>19.855254458397038</v>
      </c>
      <c r="AD1300">
        <v>18.555308068515451</v>
      </c>
      <c r="AE1300">
        <v>16.903098834258991</v>
      </c>
      <c r="AF1300">
        <v>15.598198725458207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0.21923847018419351</v>
      </c>
      <c r="AS1300">
        <v>0.21906907372529769</v>
      </c>
      <c r="AT1300">
        <v>0.2195314805411977</v>
      </c>
      <c r="AU1300">
        <v>0.21700940951978689</v>
      </c>
      <c r="AV1300">
        <v>0.21038856383165258</v>
      </c>
      <c r="AW1300">
        <v>0.20584861793498135</v>
      </c>
      <c r="AX1300">
        <v>0.21120428694693019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48.249999481383597</v>
      </c>
      <c r="BF1300">
        <v>47.999999357903498</v>
      </c>
      <c r="BG1300">
        <v>46.750000172872134</v>
      </c>
      <c r="BH1300">
        <v>47.999999357903498</v>
      </c>
      <c r="BI1300">
        <v>46.750000172872134</v>
      </c>
      <c r="BJ1300">
        <v>46.999999728343788</v>
      </c>
      <c r="BK1300">
        <v>46.500000246960198</v>
      </c>
      <c r="BL1300">
        <v>45.750000543312424</v>
      </c>
      <c r="BM1300">
        <v>52.999998814591081</v>
      </c>
      <c r="BN1300">
        <v>57.750000666792516</v>
      </c>
      <c r="BO1300">
        <v>61.750000469224368</v>
      </c>
      <c r="BP1300">
        <v>63.000000839664658</v>
      </c>
      <c r="BQ1300">
        <v>62.25000106192882</v>
      </c>
      <c r="BR1300">
        <v>65.999999160335349</v>
      </c>
      <c r="BS1300">
        <v>65.000000938448721</v>
      </c>
      <c r="BT1300">
        <v>63.500001629937266</v>
      </c>
      <c r="BU1300">
        <v>61.750000469224368</v>
      </c>
      <c r="BV1300">
        <v>59.499998419454776</v>
      </c>
      <c r="BW1300">
        <v>57.750000666792516</v>
      </c>
      <c r="BX1300">
        <v>54.500001086624849</v>
      </c>
      <c r="BY1300">
        <v>53.250000568008439</v>
      </c>
      <c r="BZ1300">
        <v>51.749998295974677</v>
      </c>
      <c r="CA1300">
        <v>52.000000395136311</v>
      </c>
      <c r="CB1300">
        <v>52.000000395136311</v>
      </c>
      <c r="CC1300">
        <v>0</v>
      </c>
      <c r="CD1300">
        <v>0</v>
      </c>
      <c r="CE1300">
        <v>0</v>
      </c>
      <c r="CF1300">
        <v>0</v>
      </c>
      <c r="CG1300">
        <v>0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0</v>
      </c>
      <c r="CN1300">
        <v>2.2716196096966443E-2</v>
      </c>
      <c r="CO1300">
        <v>2.2820107286391899E-2</v>
      </c>
      <c r="CP1300">
        <v>2.2890808719208938E-2</v>
      </c>
      <c r="CQ1300">
        <v>2.2756949746835269E-2</v>
      </c>
      <c r="CR1300">
        <v>2.228662502360642E-2</v>
      </c>
      <c r="CS1300">
        <v>2.1990006454135017E-2</v>
      </c>
      <c r="CT1300">
        <v>2.2448815193986848E-2</v>
      </c>
      <c r="CU1300">
        <v>0</v>
      </c>
      <c r="CV1300">
        <v>0</v>
      </c>
      <c r="CW1300">
        <v>0</v>
      </c>
      <c r="CX1300">
        <v>0</v>
      </c>
      <c r="CY1300">
        <v>0</v>
      </c>
      <c r="CZ1300">
        <v>0</v>
      </c>
    </row>
    <row r="1301" spans="1:104" x14ac:dyDescent="0.25">
      <c r="A1301" t="s">
        <v>1370</v>
      </c>
      <c r="B1301" t="s">
        <v>24</v>
      </c>
      <c r="C1301" t="s">
        <v>26</v>
      </c>
      <c r="D1301" t="s">
        <v>185</v>
      </c>
      <c r="E1301" t="s">
        <v>182</v>
      </c>
      <c r="F1301">
        <v>2016</v>
      </c>
      <c r="G1301" t="s">
        <v>181</v>
      </c>
      <c r="H1301">
        <v>8</v>
      </c>
      <c r="I1301">
        <v>17.651577485390082</v>
      </c>
      <c r="J1301">
        <v>16.911963130769667</v>
      </c>
      <c r="K1301">
        <v>16.488266668158307</v>
      </c>
      <c r="L1301">
        <v>16.407567708581837</v>
      </c>
      <c r="M1301">
        <v>16.994842421616564</v>
      </c>
      <c r="N1301">
        <v>18.651177095005291</v>
      </c>
      <c r="O1301">
        <v>21.249894640608218</v>
      </c>
      <c r="P1301">
        <v>23.921956208228536</v>
      </c>
      <c r="Q1301">
        <v>26.857359287762858</v>
      </c>
      <c r="R1301">
        <v>29.186063302910803</v>
      </c>
      <c r="S1301">
        <v>31.004595410551069</v>
      </c>
      <c r="T1301">
        <v>32.096382487598397</v>
      </c>
      <c r="U1301">
        <v>32.636187951128356</v>
      </c>
      <c r="V1301">
        <v>33.094366329289407</v>
      </c>
      <c r="W1301">
        <v>33.096699559788519</v>
      </c>
      <c r="X1301">
        <v>32.501235307226871</v>
      </c>
      <c r="Y1301">
        <v>31.329439635470955</v>
      </c>
      <c r="Z1301">
        <v>29.533219862534054</v>
      </c>
      <c r="AA1301">
        <v>27.06754343955684</v>
      </c>
      <c r="AB1301">
        <v>26.064817925141227</v>
      </c>
      <c r="AC1301">
        <v>25.375747857200505</v>
      </c>
      <c r="AD1301">
        <v>23.518584976878106</v>
      </c>
      <c r="AE1301">
        <v>21.093809075964856</v>
      </c>
      <c r="AF1301">
        <v>19.140982133763718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0.29544458110192451</v>
      </c>
      <c r="AS1301">
        <v>0.30041343491858685</v>
      </c>
      <c r="AT1301">
        <v>0.3046309595252682</v>
      </c>
      <c r="AU1301">
        <v>0.30465243801972153</v>
      </c>
      <c r="AV1301">
        <v>0.29917121579687778</v>
      </c>
      <c r="AW1301">
        <v>0.28838493268643101</v>
      </c>
      <c r="AX1301">
        <v>0.27185087887714532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66.037497447666425</v>
      </c>
      <c r="BF1301">
        <v>65.775001829975025</v>
      </c>
      <c r="BG1301">
        <v>65.275000200037752</v>
      </c>
      <c r="BH1301">
        <v>65.000000938448721</v>
      </c>
      <c r="BI1301">
        <v>64.675001622528455</v>
      </c>
      <c r="BJ1301">
        <v>65.074997858855141</v>
      </c>
      <c r="BK1301">
        <v>66.199998587387711</v>
      </c>
      <c r="BL1301">
        <v>67.900000138297713</v>
      </c>
      <c r="BM1301">
        <v>72.412498200895001</v>
      </c>
      <c r="BN1301">
        <v>76.324997142670568</v>
      </c>
      <c r="BO1301">
        <v>80.187499141813333</v>
      </c>
      <c r="BP1301">
        <v>81.624999296163452</v>
      </c>
      <c r="BQ1301">
        <v>82.425003968650287</v>
      </c>
      <c r="BR1301">
        <v>84.162497583494513</v>
      </c>
      <c r="BS1301">
        <v>84.112502172014885</v>
      </c>
      <c r="BT1301">
        <v>83.462501268140585</v>
      </c>
      <c r="BU1301">
        <v>83.224999651786135</v>
      </c>
      <c r="BV1301">
        <v>82.262496111611782</v>
      </c>
      <c r="BW1301">
        <v>79.21250228067737</v>
      </c>
      <c r="BX1301">
        <v>75.562499993825995</v>
      </c>
      <c r="BY1301">
        <v>72.437499314685468</v>
      </c>
      <c r="BZ1301">
        <v>71.425003277161736</v>
      </c>
      <c r="CA1301">
        <v>69.662498028022867</v>
      </c>
      <c r="CB1301">
        <v>69.199997105626551</v>
      </c>
      <c r="CC1301">
        <v>0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0</v>
      </c>
      <c r="CN1301">
        <v>3.1744986743506544E-2</v>
      </c>
      <c r="CO1301">
        <v>3.233109664120324E-2</v>
      </c>
      <c r="CP1301">
        <v>3.2706933865250004E-2</v>
      </c>
      <c r="CQ1301">
        <v>3.2790343600247004E-2</v>
      </c>
      <c r="CR1301">
        <v>3.2520043336893158E-2</v>
      </c>
      <c r="CS1301">
        <v>3.1899019856925719E-2</v>
      </c>
      <c r="CT1301">
        <v>3.0412420752872937E-2</v>
      </c>
      <c r="CU1301">
        <v>0</v>
      </c>
      <c r="CV1301">
        <v>0</v>
      </c>
      <c r="CW1301">
        <v>0</v>
      </c>
      <c r="CX1301">
        <v>0</v>
      </c>
      <c r="CY1301">
        <v>0</v>
      </c>
      <c r="CZ1301">
        <v>0</v>
      </c>
    </row>
    <row r="1302" spans="1:104" x14ac:dyDescent="0.25">
      <c r="A1302" t="s">
        <v>1371</v>
      </c>
      <c r="B1302" t="s">
        <v>24</v>
      </c>
      <c r="C1302" t="s">
        <v>26</v>
      </c>
      <c r="D1302" t="s">
        <v>185</v>
      </c>
      <c r="E1302" t="s">
        <v>182</v>
      </c>
      <c r="F1302">
        <v>2017</v>
      </c>
      <c r="G1302" t="s">
        <v>169</v>
      </c>
      <c r="H1302">
        <v>1</v>
      </c>
      <c r="I1302">
        <v>14.203963563049602</v>
      </c>
      <c r="J1302">
        <v>13.84110887972037</v>
      </c>
      <c r="K1302">
        <v>13.728453871880975</v>
      </c>
      <c r="L1302">
        <v>13.858508835905372</v>
      </c>
      <c r="M1302">
        <v>14.516407281798781</v>
      </c>
      <c r="N1302">
        <v>16.133244153921652</v>
      </c>
      <c r="O1302">
        <v>18.802314767793831</v>
      </c>
      <c r="P1302">
        <v>20.599431852289662</v>
      </c>
      <c r="Q1302">
        <v>22.061972575507859</v>
      </c>
      <c r="R1302">
        <v>22.452313709621198</v>
      </c>
      <c r="S1302">
        <v>22.491444652304224</v>
      </c>
      <c r="T1302">
        <v>22.38916042690748</v>
      </c>
      <c r="U1302">
        <v>22.07336821290086</v>
      </c>
      <c r="V1302">
        <v>21.879638961542753</v>
      </c>
      <c r="W1302">
        <v>21.533815989900866</v>
      </c>
      <c r="X1302">
        <v>21.030492812387639</v>
      </c>
      <c r="Y1302">
        <v>20.841003817134883</v>
      </c>
      <c r="Z1302">
        <v>21.844382714706629</v>
      </c>
      <c r="AA1302">
        <v>21.33752414574327</v>
      </c>
      <c r="AB1302">
        <v>20.336247594001989</v>
      </c>
      <c r="AC1302">
        <v>19.34622396645241</v>
      </c>
      <c r="AD1302">
        <v>18.126065103081672</v>
      </c>
      <c r="AE1302">
        <v>16.502964803729089</v>
      </c>
      <c r="AF1302">
        <v>15.280863869139937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0.20609040439747608</v>
      </c>
      <c r="AS1302">
        <v>0.20318355662571244</v>
      </c>
      <c r="AT1302">
        <v>0.20140029175258581</v>
      </c>
      <c r="AU1302">
        <v>0.19821702146705589</v>
      </c>
      <c r="AV1302">
        <v>0.1935839694985961</v>
      </c>
      <c r="AW1302">
        <v>0.19183974501734394</v>
      </c>
      <c r="AX1302">
        <v>0.20107576177671468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46.500000507424716</v>
      </c>
      <c r="BF1302">
        <v>45.999999776318006</v>
      </c>
      <c r="BG1302">
        <v>46.750001052387375</v>
      </c>
      <c r="BH1302">
        <v>46.500000507424716</v>
      </c>
      <c r="BI1302">
        <v>45.249999245487267</v>
      </c>
      <c r="BJ1302">
        <v>44.500000177532414</v>
      </c>
      <c r="BK1302">
        <v>45.74999945216679</v>
      </c>
      <c r="BL1302">
        <v>45.000000467016221</v>
      </c>
      <c r="BM1302">
        <v>47.499999816726493</v>
      </c>
      <c r="BN1302">
        <v>51.750001049075209</v>
      </c>
      <c r="BO1302">
        <v>54.500000032900907</v>
      </c>
      <c r="BP1302">
        <v>57.000001149102793</v>
      </c>
      <c r="BQ1302">
        <v>58.499999395418243</v>
      </c>
      <c r="BR1302">
        <v>58.499999395418243</v>
      </c>
      <c r="BS1302">
        <v>58.74999941595371</v>
      </c>
      <c r="BT1302">
        <v>57.749998119348867</v>
      </c>
      <c r="BU1302">
        <v>55.99999985249795</v>
      </c>
      <c r="BV1302">
        <v>53.999999715815662</v>
      </c>
      <c r="BW1302">
        <v>51.250000290367062</v>
      </c>
      <c r="BX1302">
        <v>49.75000058117574</v>
      </c>
      <c r="BY1302">
        <v>46.250000072867778</v>
      </c>
      <c r="BZ1302">
        <v>44.750000363676463</v>
      </c>
      <c r="CA1302">
        <v>41.50000040033116</v>
      </c>
      <c r="CB1302">
        <v>40.999999558818722</v>
      </c>
      <c r="CC1302">
        <v>0</v>
      </c>
      <c r="CD1302">
        <v>0</v>
      </c>
      <c r="CE1302">
        <v>0</v>
      </c>
      <c r="CF1302">
        <v>0</v>
      </c>
      <c r="CG1302">
        <v>0</v>
      </c>
      <c r="CH1302">
        <v>0</v>
      </c>
      <c r="CI1302">
        <v>0</v>
      </c>
      <c r="CJ1302">
        <v>0</v>
      </c>
      <c r="CK1302">
        <v>0</v>
      </c>
      <c r="CL1302">
        <v>0</v>
      </c>
      <c r="CM1302">
        <v>0</v>
      </c>
      <c r="CN1302">
        <v>2.0620851002907285E-2</v>
      </c>
      <c r="CO1302">
        <v>2.0424554296314509E-2</v>
      </c>
      <c r="CP1302">
        <v>2.0255919097577211E-2</v>
      </c>
      <c r="CQ1302">
        <v>2.0053438309237292E-2</v>
      </c>
      <c r="CR1302">
        <v>1.9834291782783182E-2</v>
      </c>
      <c r="CS1302">
        <v>1.9906168752987178E-2</v>
      </c>
      <c r="CT1302">
        <v>2.0814290472706484E-2</v>
      </c>
      <c r="CU1302">
        <v>0</v>
      </c>
      <c r="CV1302">
        <v>0</v>
      </c>
      <c r="CW1302">
        <v>0</v>
      </c>
      <c r="CX1302">
        <v>0</v>
      </c>
      <c r="CY1302">
        <v>0</v>
      </c>
      <c r="CZ1302">
        <v>0</v>
      </c>
    </row>
    <row r="1303" spans="1:104" x14ac:dyDescent="0.25">
      <c r="A1303" t="s">
        <v>1372</v>
      </c>
      <c r="B1303" t="s">
        <v>24</v>
      </c>
      <c r="C1303" t="s">
        <v>26</v>
      </c>
      <c r="D1303" t="s">
        <v>185</v>
      </c>
      <c r="E1303" t="s">
        <v>182</v>
      </c>
      <c r="F1303">
        <v>2017</v>
      </c>
      <c r="G1303" t="s">
        <v>170</v>
      </c>
      <c r="H1303">
        <v>2</v>
      </c>
      <c r="I1303">
        <v>14.462737878531739</v>
      </c>
      <c r="J1303">
        <v>14.05776931062012</v>
      </c>
      <c r="K1303">
        <v>13.926017665903595</v>
      </c>
      <c r="L1303">
        <v>14.028349455467081</v>
      </c>
      <c r="M1303">
        <v>14.649608353584533</v>
      </c>
      <c r="N1303">
        <v>16.271111144188176</v>
      </c>
      <c r="O1303">
        <v>18.674877944449715</v>
      </c>
      <c r="P1303">
        <v>20.453899371780555</v>
      </c>
      <c r="Q1303">
        <v>22.093749765415435</v>
      </c>
      <c r="R1303">
        <v>22.830783902791655</v>
      </c>
      <c r="S1303">
        <v>23.225467121591311</v>
      </c>
      <c r="T1303">
        <v>23.367117136450553</v>
      </c>
      <c r="U1303">
        <v>23.255882443070565</v>
      </c>
      <c r="V1303">
        <v>23.218902355733771</v>
      </c>
      <c r="W1303">
        <v>22.984909371344614</v>
      </c>
      <c r="X1303">
        <v>22.411133112240332</v>
      </c>
      <c r="Y1303">
        <v>21.844012821023451</v>
      </c>
      <c r="Z1303">
        <v>22.147537489118733</v>
      </c>
      <c r="AA1303">
        <v>22.167243048075377</v>
      </c>
      <c r="AB1303">
        <v>21.052393837504095</v>
      </c>
      <c r="AC1303">
        <v>19.987270951806533</v>
      </c>
      <c r="AD1303">
        <v>18.636330772041795</v>
      </c>
      <c r="AE1303">
        <v>16.903953976663956</v>
      </c>
      <c r="AF1303">
        <v>15.59994923753395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0.21509241557412928</v>
      </c>
      <c r="AS1303">
        <v>0.21406851039334954</v>
      </c>
      <c r="AT1303">
        <v>0.21372810700676209</v>
      </c>
      <c r="AU1303">
        <v>0.2115742162577943</v>
      </c>
      <c r="AV1303">
        <v>0.20629265863040111</v>
      </c>
      <c r="AW1303">
        <v>0.20107235655792799</v>
      </c>
      <c r="AX1303">
        <v>0.2038662860110966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48.500000644107004</v>
      </c>
      <c r="BF1303">
        <v>48.999999967540717</v>
      </c>
      <c r="BG1303">
        <v>47.750000334087723</v>
      </c>
      <c r="BH1303">
        <v>46.750001052387375</v>
      </c>
      <c r="BI1303">
        <v>45.499999569638483</v>
      </c>
      <c r="BJ1303">
        <v>44.500000177532414</v>
      </c>
      <c r="BK1303">
        <v>43.500000868230629</v>
      </c>
      <c r="BL1303">
        <v>43.500000868230629</v>
      </c>
      <c r="BM1303">
        <v>48.999999967540717</v>
      </c>
      <c r="BN1303">
        <v>53.499998653491765</v>
      </c>
      <c r="BO1303">
        <v>55.499999314601254</v>
      </c>
      <c r="BP1303">
        <v>56.750000907755876</v>
      </c>
      <c r="BQ1303">
        <v>57.999998526304374</v>
      </c>
      <c r="BR1303">
        <v>58.499999395418243</v>
      </c>
      <c r="BS1303">
        <v>57.999998526304374</v>
      </c>
      <c r="BT1303">
        <v>57.000001149102793</v>
      </c>
      <c r="BU1303">
        <v>55.749999776759623</v>
      </c>
      <c r="BV1303">
        <v>53.499998653491765</v>
      </c>
      <c r="BW1303">
        <v>51.250000290367062</v>
      </c>
      <c r="BX1303">
        <v>49.249999932873315</v>
      </c>
      <c r="BY1303">
        <v>48.000000437427481</v>
      </c>
      <c r="BZ1303">
        <v>45.249999245487267</v>
      </c>
      <c r="CA1303">
        <v>44.750000363676463</v>
      </c>
      <c r="CB1303">
        <v>44.750000363676463</v>
      </c>
      <c r="CC1303">
        <v>0</v>
      </c>
      <c r="CD1303">
        <v>0</v>
      </c>
      <c r="CE1303">
        <v>0</v>
      </c>
      <c r="CF1303">
        <v>0</v>
      </c>
      <c r="CG1303">
        <v>0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0</v>
      </c>
      <c r="CN1303">
        <v>2.1945331392175468E-2</v>
      </c>
      <c r="CO1303">
        <v>2.1942617015861077E-2</v>
      </c>
      <c r="CP1303">
        <v>2.1926565421570541E-2</v>
      </c>
      <c r="CQ1303">
        <v>2.1819237393611728E-2</v>
      </c>
      <c r="CR1303">
        <v>2.1563233495763459E-2</v>
      </c>
      <c r="CS1303">
        <v>2.1319312810914492E-2</v>
      </c>
      <c r="CT1303">
        <v>2.154219092462132E-2</v>
      </c>
      <c r="CU1303">
        <v>0</v>
      </c>
      <c r="CV1303">
        <v>0</v>
      </c>
      <c r="CW1303">
        <v>0</v>
      </c>
      <c r="CX1303">
        <v>0</v>
      </c>
      <c r="CY1303">
        <v>0</v>
      </c>
      <c r="CZ1303">
        <v>0</v>
      </c>
    </row>
    <row r="1304" spans="1:104" x14ac:dyDescent="0.25">
      <c r="A1304" t="s">
        <v>1373</v>
      </c>
      <c r="B1304" t="s">
        <v>24</v>
      </c>
      <c r="C1304" t="s">
        <v>26</v>
      </c>
      <c r="D1304" t="s">
        <v>185</v>
      </c>
      <c r="E1304" t="s">
        <v>182</v>
      </c>
      <c r="F1304">
        <v>2017</v>
      </c>
      <c r="G1304" t="s">
        <v>171</v>
      </c>
      <c r="H1304">
        <v>3</v>
      </c>
      <c r="I1304">
        <v>15.248874141309862</v>
      </c>
      <c r="J1304">
        <v>14.706623988791639</v>
      </c>
      <c r="K1304">
        <v>14.447795864318895</v>
      </c>
      <c r="L1304">
        <v>14.447056104553964</v>
      </c>
      <c r="M1304">
        <v>14.977838510939534</v>
      </c>
      <c r="N1304">
        <v>16.472288296804404</v>
      </c>
      <c r="O1304">
        <v>19.000018128454567</v>
      </c>
      <c r="P1304">
        <v>20.667137708205914</v>
      </c>
      <c r="Q1304">
        <v>22.348655305557706</v>
      </c>
      <c r="R1304">
        <v>23.419444716828863</v>
      </c>
      <c r="S1304">
        <v>24.236437578971504</v>
      </c>
      <c r="T1304">
        <v>24.710348257113175</v>
      </c>
      <c r="U1304">
        <v>24.907308021410007</v>
      </c>
      <c r="V1304">
        <v>25.239533071945509</v>
      </c>
      <c r="W1304">
        <v>25.235015373151612</v>
      </c>
      <c r="X1304">
        <v>24.812542115423362</v>
      </c>
      <c r="Y1304">
        <v>24.072833771959239</v>
      </c>
      <c r="Z1304">
        <v>23.299347355619069</v>
      </c>
      <c r="AA1304">
        <v>22.648907168420934</v>
      </c>
      <c r="AB1304">
        <v>22.495360612291147</v>
      </c>
      <c r="AC1304">
        <v>21.417021015757285</v>
      </c>
      <c r="AD1304">
        <v>19.93608473202071</v>
      </c>
      <c r="AE1304">
        <v>17.999189347835294</v>
      </c>
      <c r="AF1304">
        <v>16.485697693233639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0.22745674579702066</v>
      </c>
      <c r="AS1304">
        <v>0.22926973266781986</v>
      </c>
      <c r="AT1304">
        <v>0.23232784038100138</v>
      </c>
      <c r="AU1304">
        <v>0.23228626432324892</v>
      </c>
      <c r="AV1304">
        <v>0.22839743190726061</v>
      </c>
      <c r="AW1304">
        <v>0.22158846799153428</v>
      </c>
      <c r="AX1304">
        <v>0.21446858785908957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51.250000290367062</v>
      </c>
      <c r="BF1304">
        <v>51.50000039370682</v>
      </c>
      <c r="BG1304">
        <v>51.50000039370682</v>
      </c>
      <c r="BH1304">
        <v>50.499999676732038</v>
      </c>
      <c r="BI1304">
        <v>49.75000058117574</v>
      </c>
      <c r="BJ1304">
        <v>49.499999594590172</v>
      </c>
      <c r="BK1304">
        <v>49.499999594590172</v>
      </c>
      <c r="BL1304">
        <v>48.250000982390148</v>
      </c>
      <c r="BM1304">
        <v>53.000000875738216</v>
      </c>
      <c r="BN1304">
        <v>58.249999209274193</v>
      </c>
      <c r="BO1304">
        <v>59.499999919183004</v>
      </c>
      <c r="BP1304">
        <v>62.250000476290296</v>
      </c>
      <c r="BQ1304">
        <v>63.250000503229295</v>
      </c>
      <c r="BR1304">
        <v>62.5</v>
      </c>
      <c r="BS1304">
        <v>63.250000503229295</v>
      </c>
      <c r="BT1304">
        <v>62.250000476290296</v>
      </c>
      <c r="BU1304">
        <v>60.999999048744264</v>
      </c>
      <c r="BV1304">
        <v>57.500001245376588</v>
      </c>
      <c r="BW1304">
        <v>55.749999776759623</v>
      </c>
      <c r="BX1304">
        <v>53.999999715815662</v>
      </c>
      <c r="BY1304">
        <v>52.499999896218618</v>
      </c>
      <c r="BZ1304">
        <v>49.249999932873315</v>
      </c>
      <c r="CA1304">
        <v>48.749999201766606</v>
      </c>
      <c r="CB1304">
        <v>49.249999932873315</v>
      </c>
      <c r="CC1304">
        <v>0</v>
      </c>
      <c r="CD1304">
        <v>0</v>
      </c>
      <c r="CE1304">
        <v>0</v>
      </c>
      <c r="CF1304">
        <v>0</v>
      </c>
      <c r="CG1304">
        <v>0</v>
      </c>
      <c r="CH1304">
        <v>0</v>
      </c>
      <c r="CI1304">
        <v>0</v>
      </c>
      <c r="CJ1304">
        <v>0</v>
      </c>
      <c r="CK1304">
        <v>0</v>
      </c>
      <c r="CL1304">
        <v>0</v>
      </c>
      <c r="CM1304">
        <v>0</v>
      </c>
      <c r="CN1304">
        <v>2.363143602141508E-2</v>
      </c>
      <c r="CO1304">
        <v>2.3954551899907642E-2</v>
      </c>
      <c r="CP1304">
        <v>2.4266604532955833E-2</v>
      </c>
      <c r="CQ1304">
        <v>2.4399416014455961E-2</v>
      </c>
      <c r="CR1304">
        <v>2.4320246595070014E-2</v>
      </c>
      <c r="CS1304">
        <v>2.3992351739366903E-2</v>
      </c>
      <c r="CT1304">
        <v>2.3317752182775816E-2</v>
      </c>
      <c r="CU1304">
        <v>0</v>
      </c>
      <c r="CV1304">
        <v>0</v>
      </c>
      <c r="CW1304">
        <v>0</v>
      </c>
      <c r="CX1304">
        <v>0</v>
      </c>
      <c r="CY1304">
        <v>0</v>
      </c>
      <c r="CZ1304">
        <v>0</v>
      </c>
    </row>
    <row r="1305" spans="1:104" x14ac:dyDescent="0.25">
      <c r="A1305" t="s">
        <v>1374</v>
      </c>
      <c r="B1305" t="s">
        <v>24</v>
      </c>
      <c r="C1305" t="s">
        <v>26</v>
      </c>
      <c r="D1305" t="s">
        <v>185</v>
      </c>
      <c r="E1305" t="s">
        <v>182</v>
      </c>
      <c r="F1305">
        <v>2017</v>
      </c>
      <c r="G1305" t="s">
        <v>172</v>
      </c>
      <c r="H1305">
        <v>4</v>
      </c>
      <c r="I1305">
        <v>15.764292880215088</v>
      </c>
      <c r="J1305">
        <v>15.138526523434798</v>
      </c>
      <c r="K1305">
        <v>14.794468297614994</v>
      </c>
      <c r="L1305">
        <v>14.736132161624951</v>
      </c>
      <c r="M1305">
        <v>15.220948558651793</v>
      </c>
      <c r="N1305">
        <v>16.667765533015345</v>
      </c>
      <c r="O1305">
        <v>18.828648120476728</v>
      </c>
      <c r="P1305">
        <v>20.696791230177222</v>
      </c>
      <c r="Q1305">
        <v>23.209742523992645</v>
      </c>
      <c r="R1305">
        <v>25.197457877669656</v>
      </c>
      <c r="S1305">
        <v>26.708431916004365</v>
      </c>
      <c r="T1305">
        <v>27.681965082136557</v>
      </c>
      <c r="U1305">
        <v>28.186873754875691</v>
      </c>
      <c r="V1305">
        <v>28.676796603029914</v>
      </c>
      <c r="W1305">
        <v>28.702023786945418</v>
      </c>
      <c r="X1305">
        <v>28.083430586774629</v>
      </c>
      <c r="Y1305">
        <v>26.951855164059609</v>
      </c>
      <c r="Z1305">
        <v>25.421892279337928</v>
      </c>
      <c r="AA1305">
        <v>23.650015082316429</v>
      </c>
      <c r="AB1305">
        <v>23.609914936069206</v>
      </c>
      <c r="AC1305">
        <v>22.781445267624044</v>
      </c>
      <c r="AD1305">
        <v>21.076721359661935</v>
      </c>
      <c r="AE1305">
        <v>18.866125530405334</v>
      </c>
      <c r="AF1305">
        <v>17.105592073185356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0.254810228410217</v>
      </c>
      <c r="AS1305">
        <v>0.25945787506682683</v>
      </c>
      <c r="AT1305">
        <v>0.26396757785542063</v>
      </c>
      <c r="AU1305">
        <v>0.26419978535582472</v>
      </c>
      <c r="AV1305">
        <v>0.25850569004930063</v>
      </c>
      <c r="AW1305">
        <v>0.24808963209454013</v>
      </c>
      <c r="AX1305">
        <v>0.23400643825408238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57.999998526304374</v>
      </c>
      <c r="BF1305">
        <v>57.749998119348867</v>
      </c>
      <c r="BG1305">
        <v>56.25000070107636</v>
      </c>
      <c r="BH1305">
        <v>54.500000032900907</v>
      </c>
      <c r="BI1305">
        <v>54.500000032900907</v>
      </c>
      <c r="BJ1305">
        <v>54.500000032900907</v>
      </c>
      <c r="BK1305">
        <v>55.249999349268649</v>
      </c>
      <c r="BL1305">
        <v>59.750000988572864</v>
      </c>
      <c r="BM1305">
        <v>66.750000569914349</v>
      </c>
      <c r="BN1305">
        <v>70.749997641512877</v>
      </c>
      <c r="BO1305">
        <v>73.750001255313094</v>
      </c>
      <c r="BP1305">
        <v>75.749999929119525</v>
      </c>
      <c r="BQ1305">
        <v>77.000001301462703</v>
      </c>
      <c r="BR1305">
        <v>77.000001301462703</v>
      </c>
      <c r="BS1305">
        <v>77.749998106100179</v>
      </c>
      <c r="BT1305">
        <v>76.250001019044845</v>
      </c>
      <c r="BU1305">
        <v>74.999999646701681</v>
      </c>
      <c r="BV1305">
        <v>73.750001255313094</v>
      </c>
      <c r="BW1305">
        <v>71.999999345073235</v>
      </c>
      <c r="BX1305">
        <v>67.9999988508972</v>
      </c>
      <c r="BY1305">
        <v>63.000001089925334</v>
      </c>
      <c r="BZ1305">
        <v>61.999998910074673</v>
      </c>
      <c r="CA1305">
        <v>60.750001070714731</v>
      </c>
      <c r="CB1305">
        <v>59.249999953850406</v>
      </c>
      <c r="CC1305">
        <v>0</v>
      </c>
      <c r="CD1305">
        <v>0</v>
      </c>
      <c r="CE1305">
        <v>0</v>
      </c>
      <c r="CF1305">
        <v>0</v>
      </c>
      <c r="CG1305">
        <v>0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>
        <v>0</v>
      </c>
      <c r="CN1305">
        <v>2.7221302832334458E-2</v>
      </c>
      <c r="CO1305">
        <v>2.7808586029571373E-2</v>
      </c>
      <c r="CP1305">
        <v>2.8234082987033012E-2</v>
      </c>
      <c r="CQ1305">
        <v>2.8350065679924735E-2</v>
      </c>
      <c r="CR1305">
        <v>2.8114776009420459E-2</v>
      </c>
      <c r="CS1305">
        <v>2.7470513541205319E-2</v>
      </c>
      <c r="CT1305">
        <v>2.6169414506921885E-2</v>
      </c>
      <c r="CU1305">
        <v>0</v>
      </c>
      <c r="CV1305">
        <v>0</v>
      </c>
      <c r="CW1305">
        <v>0</v>
      </c>
      <c r="CX1305">
        <v>0</v>
      </c>
      <c r="CY1305">
        <v>0</v>
      </c>
      <c r="CZ1305">
        <v>0</v>
      </c>
    </row>
    <row r="1306" spans="1:104" x14ac:dyDescent="0.25">
      <c r="A1306" t="s">
        <v>1375</v>
      </c>
      <c r="B1306" t="s">
        <v>24</v>
      </c>
      <c r="C1306" t="s">
        <v>26</v>
      </c>
      <c r="D1306" t="s">
        <v>185</v>
      </c>
      <c r="E1306" t="s">
        <v>182</v>
      </c>
      <c r="F1306">
        <v>2017</v>
      </c>
      <c r="G1306" t="s">
        <v>173</v>
      </c>
      <c r="H1306">
        <v>5</v>
      </c>
      <c r="I1306">
        <v>15.81710701172659</v>
      </c>
      <c r="J1306">
        <v>15.210855874431688</v>
      </c>
      <c r="K1306">
        <v>14.878929009060466</v>
      </c>
      <c r="L1306">
        <v>14.811193654114355</v>
      </c>
      <c r="M1306">
        <v>15.306036581630478</v>
      </c>
      <c r="N1306">
        <v>16.719510695588692</v>
      </c>
      <c r="O1306">
        <v>18.681630779560777</v>
      </c>
      <c r="P1306">
        <v>21.095507342428132</v>
      </c>
      <c r="Q1306">
        <v>23.807684595368276</v>
      </c>
      <c r="R1306">
        <v>25.764552692765314</v>
      </c>
      <c r="S1306">
        <v>27.215126622169578</v>
      </c>
      <c r="T1306">
        <v>28.182074811296054</v>
      </c>
      <c r="U1306">
        <v>28.643444461643252</v>
      </c>
      <c r="V1306">
        <v>29.082270359941308</v>
      </c>
      <c r="W1306">
        <v>28.999101567996515</v>
      </c>
      <c r="X1306">
        <v>28.233513791190358</v>
      </c>
      <c r="Y1306">
        <v>26.983100667593217</v>
      </c>
      <c r="Z1306">
        <v>25.30643058544004</v>
      </c>
      <c r="AA1306">
        <v>23.418014155338032</v>
      </c>
      <c r="AB1306">
        <v>23.074154818532879</v>
      </c>
      <c r="AC1306">
        <v>22.793868630516254</v>
      </c>
      <c r="AD1306">
        <v>21.108049253468412</v>
      </c>
      <c r="AE1306">
        <v>18.906280865714738</v>
      </c>
      <c r="AF1306">
        <v>17.160448103392454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0.25941370274942888</v>
      </c>
      <c r="AS1306">
        <v>0.2636605747885184</v>
      </c>
      <c r="AT1306">
        <v>0.26769993236563044</v>
      </c>
      <c r="AU1306">
        <v>0.26693437108447332</v>
      </c>
      <c r="AV1306">
        <v>0.25988719538664035</v>
      </c>
      <c r="AW1306">
        <v>0.24837724472457831</v>
      </c>
      <c r="AX1306">
        <v>0.23294364125475839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59.499999919183004</v>
      </c>
      <c r="BF1306">
        <v>59.249999953850406</v>
      </c>
      <c r="BG1306">
        <v>58.999999712503488</v>
      </c>
      <c r="BH1306">
        <v>58.249999209274193</v>
      </c>
      <c r="BI1306">
        <v>57.999998526304374</v>
      </c>
      <c r="BJ1306">
        <v>57.250001776869752</v>
      </c>
      <c r="BK1306">
        <v>60.999999048744264</v>
      </c>
      <c r="BL1306">
        <v>65.249999011427121</v>
      </c>
      <c r="BM1306">
        <v>70.250001078222326</v>
      </c>
      <c r="BN1306">
        <v>74.999999646701681</v>
      </c>
      <c r="BO1306">
        <v>79.25000021661603</v>
      </c>
      <c r="BP1306">
        <v>80.25000151322088</v>
      </c>
      <c r="BQ1306">
        <v>79.25000021661603</v>
      </c>
      <c r="BR1306">
        <v>78.749999347502168</v>
      </c>
      <c r="BS1306">
        <v>78.749999347502168</v>
      </c>
      <c r="BT1306">
        <v>78.249999582445554</v>
      </c>
      <c r="BU1306">
        <v>77.000001301462703</v>
      </c>
      <c r="BV1306">
        <v>75.500000184598377</v>
      </c>
      <c r="BW1306">
        <v>72.749999848302537</v>
      </c>
      <c r="BX1306">
        <v>68.999999926690592</v>
      </c>
      <c r="BY1306">
        <v>66.000000066685061</v>
      </c>
      <c r="BZ1306">
        <v>64.749998804747619</v>
      </c>
      <c r="CA1306">
        <v>64.499998452994959</v>
      </c>
      <c r="CB1306">
        <v>63.000001089925334</v>
      </c>
      <c r="CC1306">
        <v>0</v>
      </c>
      <c r="CD1306">
        <v>0</v>
      </c>
      <c r="CE1306">
        <v>0</v>
      </c>
      <c r="CF1306">
        <v>0</v>
      </c>
      <c r="CG1306">
        <v>0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0</v>
      </c>
      <c r="CN1306">
        <v>2.7629668497072317E-2</v>
      </c>
      <c r="CO1306">
        <v>2.817644202618599E-2</v>
      </c>
      <c r="CP1306">
        <v>2.8542657419361447E-2</v>
      </c>
      <c r="CQ1306">
        <v>2.8574610482411035E-2</v>
      </c>
      <c r="CR1306">
        <v>2.8231511666338704E-2</v>
      </c>
      <c r="CS1306">
        <v>2.7511850574804788E-2</v>
      </c>
      <c r="CT1306">
        <v>2.6110158897701345E-2</v>
      </c>
      <c r="CU1306">
        <v>0</v>
      </c>
      <c r="CV1306">
        <v>0</v>
      </c>
      <c r="CW1306">
        <v>0</v>
      </c>
      <c r="CX1306">
        <v>0</v>
      </c>
      <c r="CY1306">
        <v>0</v>
      </c>
      <c r="CZ1306">
        <v>0</v>
      </c>
    </row>
    <row r="1307" spans="1:104" x14ac:dyDescent="0.25">
      <c r="A1307" t="s">
        <v>1376</v>
      </c>
      <c r="B1307" t="s">
        <v>24</v>
      </c>
      <c r="C1307" t="s">
        <v>26</v>
      </c>
      <c r="D1307" t="s">
        <v>185</v>
      </c>
      <c r="E1307" t="s">
        <v>182</v>
      </c>
      <c r="F1307">
        <v>2017</v>
      </c>
      <c r="G1307" t="s">
        <v>174</v>
      </c>
      <c r="H1307">
        <v>6</v>
      </c>
      <c r="I1307">
        <v>16.369759495123606</v>
      </c>
      <c r="J1307">
        <v>15.733100274824848</v>
      </c>
      <c r="K1307">
        <v>15.35821335468772</v>
      </c>
      <c r="L1307">
        <v>15.294071271393484</v>
      </c>
      <c r="M1307">
        <v>15.813724911726363</v>
      </c>
      <c r="N1307">
        <v>17.154413692139819</v>
      </c>
      <c r="O1307">
        <v>19.155570163191154</v>
      </c>
      <c r="P1307">
        <v>21.661122706997503</v>
      </c>
      <c r="Q1307">
        <v>24.308287444801653</v>
      </c>
      <c r="R1307">
        <v>26.460994750481987</v>
      </c>
      <c r="S1307">
        <v>28.035314329301155</v>
      </c>
      <c r="T1307">
        <v>28.978570284616698</v>
      </c>
      <c r="U1307">
        <v>29.326052709520045</v>
      </c>
      <c r="V1307">
        <v>29.590025678711314</v>
      </c>
      <c r="W1307">
        <v>29.482104454372269</v>
      </c>
      <c r="X1307">
        <v>28.834466937224345</v>
      </c>
      <c r="Y1307">
        <v>27.811527760830376</v>
      </c>
      <c r="Z1307">
        <v>26.353731958290108</v>
      </c>
      <c r="AA1307">
        <v>24.507594641839486</v>
      </c>
      <c r="AB1307">
        <v>23.56259567682913</v>
      </c>
      <c r="AC1307">
        <v>23.331562883859455</v>
      </c>
      <c r="AD1307">
        <v>21.806117794536686</v>
      </c>
      <c r="AE1307">
        <v>19.602441140417767</v>
      </c>
      <c r="AF1307">
        <v>17.767160798724376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0.26674537362499978</v>
      </c>
      <c r="AS1307">
        <v>0.26994391774483878</v>
      </c>
      <c r="AT1307">
        <v>0.27237376986959505</v>
      </c>
      <c r="AU1307">
        <v>0.27138037203346699</v>
      </c>
      <c r="AV1307">
        <v>0.26541891330486833</v>
      </c>
      <c r="AW1307">
        <v>0.25600285122216876</v>
      </c>
      <c r="AX1307">
        <v>0.24258396378196703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60.250001195252388</v>
      </c>
      <c r="BF1307">
        <v>60.250001195252388</v>
      </c>
      <c r="BG1307">
        <v>59.249999953850406</v>
      </c>
      <c r="BH1307">
        <v>59.750000988572864</v>
      </c>
      <c r="BI1307">
        <v>58.499999395418243</v>
      </c>
      <c r="BJ1307">
        <v>59.750000988572864</v>
      </c>
      <c r="BK1307">
        <v>60.750001070714731</v>
      </c>
      <c r="BL1307">
        <v>64.499998452994959</v>
      </c>
      <c r="BM1307">
        <v>67.250001880651141</v>
      </c>
      <c r="BN1307">
        <v>70.749997641512877</v>
      </c>
      <c r="BO1307">
        <v>74.49999811515346</v>
      </c>
      <c r="BP1307">
        <v>77.499998858404794</v>
      </c>
      <c r="BQ1307">
        <v>78.499999934198186</v>
      </c>
      <c r="BR1307">
        <v>80.000000499033888</v>
      </c>
      <c r="BS1307">
        <v>80.25000151322088</v>
      </c>
      <c r="BT1307">
        <v>78.749999347502168</v>
      </c>
      <c r="BU1307">
        <v>77.499998858404794</v>
      </c>
      <c r="BV1307">
        <v>76.250001019044845</v>
      </c>
      <c r="BW1307">
        <v>74.0000012206457</v>
      </c>
      <c r="BX1307">
        <v>71.249998952249669</v>
      </c>
      <c r="BY1307">
        <v>67.000001473695633</v>
      </c>
      <c r="BZ1307">
        <v>64.499998452994959</v>
      </c>
      <c r="CA1307">
        <v>63.500001627822016</v>
      </c>
      <c r="CB1307">
        <v>62.749999523709704</v>
      </c>
      <c r="CC1307">
        <v>0</v>
      </c>
      <c r="CD1307">
        <v>0</v>
      </c>
      <c r="CE1307">
        <v>0</v>
      </c>
      <c r="CF1307">
        <v>0</v>
      </c>
      <c r="CG1307">
        <v>0</v>
      </c>
      <c r="CH1307">
        <v>0</v>
      </c>
      <c r="CI1307">
        <v>0</v>
      </c>
      <c r="CJ1307">
        <v>0</v>
      </c>
      <c r="CK1307">
        <v>0</v>
      </c>
      <c r="CL1307">
        <v>0</v>
      </c>
      <c r="CM1307">
        <v>0</v>
      </c>
      <c r="CN1307">
        <v>2.8725861740151685E-2</v>
      </c>
      <c r="CO1307">
        <v>2.9148209667334474E-2</v>
      </c>
      <c r="CP1307">
        <v>2.9369738340321448E-2</v>
      </c>
      <c r="CQ1307">
        <v>2.9360290477647707E-2</v>
      </c>
      <c r="CR1307">
        <v>2.9039428821547236E-2</v>
      </c>
      <c r="CS1307">
        <v>2.8455456907892723E-2</v>
      </c>
      <c r="CT1307">
        <v>2.7242948731764936E-2</v>
      </c>
      <c r="CU1307">
        <v>0</v>
      </c>
      <c r="CV1307">
        <v>0</v>
      </c>
      <c r="CW1307">
        <v>0</v>
      </c>
      <c r="CX1307">
        <v>0</v>
      </c>
      <c r="CY1307">
        <v>0</v>
      </c>
      <c r="CZ1307">
        <v>0</v>
      </c>
    </row>
    <row r="1308" spans="1:104" x14ac:dyDescent="0.25">
      <c r="A1308" t="s">
        <v>1377</v>
      </c>
      <c r="B1308" t="s">
        <v>24</v>
      </c>
      <c r="C1308" t="s">
        <v>26</v>
      </c>
      <c r="D1308" t="s">
        <v>185</v>
      </c>
      <c r="E1308" t="s">
        <v>182</v>
      </c>
      <c r="F1308">
        <v>2017</v>
      </c>
      <c r="G1308" t="s">
        <v>175</v>
      </c>
      <c r="H1308">
        <v>7</v>
      </c>
      <c r="I1308">
        <v>17.372052214264688</v>
      </c>
      <c r="J1308">
        <v>16.665075124887181</v>
      </c>
      <c r="K1308">
        <v>16.248423892296945</v>
      </c>
      <c r="L1308">
        <v>16.169482238877208</v>
      </c>
      <c r="M1308">
        <v>16.713154700058261</v>
      </c>
      <c r="N1308">
        <v>18.251096785991987</v>
      </c>
      <c r="O1308">
        <v>20.472253067827783</v>
      </c>
      <c r="P1308">
        <v>23.020082875989612</v>
      </c>
      <c r="Q1308">
        <v>25.708653307748435</v>
      </c>
      <c r="R1308">
        <v>27.926819685223791</v>
      </c>
      <c r="S1308">
        <v>29.59769773119422</v>
      </c>
      <c r="T1308">
        <v>30.668396823681324</v>
      </c>
      <c r="U1308">
        <v>31.188998655988705</v>
      </c>
      <c r="V1308">
        <v>31.628069820606605</v>
      </c>
      <c r="W1308">
        <v>31.667095360323291</v>
      </c>
      <c r="X1308">
        <v>31.205040897760821</v>
      </c>
      <c r="Y1308">
        <v>30.170083795901157</v>
      </c>
      <c r="Z1308">
        <v>28.483994518255908</v>
      </c>
      <c r="AA1308">
        <v>26.185595678817759</v>
      </c>
      <c r="AB1308">
        <v>25.011539852112165</v>
      </c>
      <c r="AC1308">
        <v>24.74681525454044</v>
      </c>
      <c r="AD1308">
        <v>23.141220245335621</v>
      </c>
      <c r="AE1308">
        <v>20.819436969449317</v>
      </c>
      <c r="AF1308">
        <v>18.881247305840837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0.2823000978903687</v>
      </c>
      <c r="AS1308">
        <v>0.28709219016937171</v>
      </c>
      <c r="AT1308">
        <v>0.29113382098312679</v>
      </c>
      <c r="AU1308">
        <v>0.29149303334361032</v>
      </c>
      <c r="AV1308">
        <v>0.28723984456598872</v>
      </c>
      <c r="AW1308">
        <v>0.27771315713204803</v>
      </c>
      <c r="AX1308">
        <v>0.26219284678424337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67.749998223130248</v>
      </c>
      <c r="BF1308">
        <v>67.250001880651141</v>
      </c>
      <c r="BG1308">
        <v>66.500000604581743</v>
      </c>
      <c r="BH1308">
        <v>66.500000604581743</v>
      </c>
      <c r="BI1308">
        <v>66.500000604581743</v>
      </c>
      <c r="BJ1308">
        <v>66.500000604581743</v>
      </c>
      <c r="BK1308">
        <v>67.749998223130248</v>
      </c>
      <c r="BL1308">
        <v>69.500000685398746</v>
      </c>
      <c r="BM1308">
        <v>74.49999811515346</v>
      </c>
      <c r="BN1308">
        <v>77.749998106100179</v>
      </c>
      <c r="BO1308">
        <v>78.749999347502168</v>
      </c>
      <c r="BP1308">
        <v>77.250002094838251</v>
      </c>
      <c r="BQ1308">
        <v>78.749999347502168</v>
      </c>
      <c r="BR1308">
        <v>81.999999117637444</v>
      </c>
      <c r="BS1308">
        <v>80.000000499033888</v>
      </c>
      <c r="BT1308">
        <v>81.749999428319143</v>
      </c>
      <c r="BU1308">
        <v>83.99999746022668</v>
      </c>
      <c r="BV1308">
        <v>83.500002332210556</v>
      </c>
      <c r="BW1308">
        <v>78.249999582445554</v>
      </c>
      <c r="BX1308">
        <v>74.0000012206457</v>
      </c>
      <c r="BY1308">
        <v>72.250000083245922</v>
      </c>
      <c r="BZ1308">
        <v>71.749999600552087</v>
      </c>
      <c r="CA1308">
        <v>69.750001313165711</v>
      </c>
      <c r="CB1308">
        <v>69.750001313165711</v>
      </c>
      <c r="CC1308">
        <v>0</v>
      </c>
      <c r="CD1308">
        <v>0</v>
      </c>
      <c r="CE1308">
        <v>0</v>
      </c>
      <c r="CF1308">
        <v>0</v>
      </c>
      <c r="CG1308">
        <v>0</v>
      </c>
      <c r="CH1308">
        <v>0</v>
      </c>
      <c r="CI1308">
        <v>0</v>
      </c>
      <c r="CJ1308">
        <v>0</v>
      </c>
      <c r="CK1308">
        <v>0</v>
      </c>
      <c r="CL1308">
        <v>0</v>
      </c>
      <c r="CM1308">
        <v>0</v>
      </c>
      <c r="CN1308">
        <v>3.0824041104173101E-2</v>
      </c>
      <c r="CO1308">
        <v>3.1414677481602954E-2</v>
      </c>
      <c r="CP1308">
        <v>3.1825888747528744E-2</v>
      </c>
      <c r="CQ1308">
        <v>3.1941091207776003E-2</v>
      </c>
      <c r="CR1308">
        <v>3.1711972370737473E-2</v>
      </c>
      <c r="CS1308">
        <v>3.1057725894542049E-2</v>
      </c>
      <c r="CT1308">
        <v>2.9571950406191181E-2</v>
      </c>
      <c r="CU1308">
        <v>0</v>
      </c>
      <c r="CV1308">
        <v>0</v>
      </c>
      <c r="CW1308">
        <v>0</v>
      </c>
      <c r="CX1308">
        <v>0</v>
      </c>
      <c r="CY1308">
        <v>0</v>
      </c>
      <c r="CZ1308">
        <v>0</v>
      </c>
    </row>
    <row r="1309" spans="1:104" x14ac:dyDescent="0.25">
      <c r="A1309" t="s">
        <v>1378</v>
      </c>
      <c r="B1309" t="s">
        <v>24</v>
      </c>
      <c r="C1309" t="s">
        <v>26</v>
      </c>
      <c r="D1309" t="s">
        <v>185</v>
      </c>
      <c r="E1309" t="s">
        <v>182</v>
      </c>
      <c r="F1309">
        <v>2017</v>
      </c>
      <c r="G1309" t="s">
        <v>176</v>
      </c>
      <c r="H1309">
        <v>8</v>
      </c>
      <c r="I1309">
        <v>17.784518655826062</v>
      </c>
      <c r="J1309">
        <v>17.028376130263272</v>
      </c>
      <c r="K1309">
        <v>16.595918793047311</v>
      </c>
      <c r="L1309">
        <v>16.511701995451538</v>
      </c>
      <c r="M1309">
        <v>17.104700981672156</v>
      </c>
      <c r="N1309">
        <v>18.780365736887731</v>
      </c>
      <c r="O1309">
        <v>21.403291553128987</v>
      </c>
      <c r="P1309">
        <v>24.179568562568242</v>
      </c>
      <c r="Q1309">
        <v>27.289395587857481</v>
      </c>
      <c r="R1309">
        <v>29.789247911642796</v>
      </c>
      <c r="S1309">
        <v>31.769612624605745</v>
      </c>
      <c r="T1309">
        <v>32.971430288477343</v>
      </c>
      <c r="U1309">
        <v>33.534616547670062</v>
      </c>
      <c r="V1309">
        <v>33.978633502383254</v>
      </c>
      <c r="W1309">
        <v>33.948342463249446</v>
      </c>
      <c r="X1309">
        <v>33.322018067628512</v>
      </c>
      <c r="Y1309">
        <v>32.091776932677689</v>
      </c>
      <c r="Z1309">
        <v>30.215990165466888</v>
      </c>
      <c r="AA1309">
        <v>27.597961823015176</v>
      </c>
      <c r="AB1309">
        <v>26.525214221289641</v>
      </c>
      <c r="AC1309">
        <v>25.767113153354224</v>
      </c>
      <c r="AD1309">
        <v>23.839261612794633</v>
      </c>
      <c r="AE1309">
        <v>21.350628429048932</v>
      </c>
      <c r="AF1309">
        <v>19.353103512834885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0.30349932890303261</v>
      </c>
      <c r="AS1309">
        <v>0.30868341433945007</v>
      </c>
      <c r="AT1309">
        <v>0.31277054902403428</v>
      </c>
      <c r="AU1309">
        <v>0.31249172205900738</v>
      </c>
      <c r="AV1309">
        <v>0.30672647295766492</v>
      </c>
      <c r="AW1309">
        <v>0.29540219604676698</v>
      </c>
      <c r="AX1309">
        <v>0.27813573364586869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70.400000339784668</v>
      </c>
      <c r="BF1309">
        <v>70.599999704819254</v>
      </c>
      <c r="BG1309">
        <v>69.599998794634445</v>
      </c>
      <c r="BH1309">
        <v>70.000000671266818</v>
      </c>
      <c r="BI1309">
        <v>69.19999625556774</v>
      </c>
      <c r="BJ1309">
        <v>68.800004149842096</v>
      </c>
      <c r="BK1309">
        <v>68.800004149842096</v>
      </c>
      <c r="BL1309">
        <v>68.599997608435331</v>
      </c>
      <c r="BM1309">
        <v>71.400000808346562</v>
      </c>
      <c r="BN1309">
        <v>74.800003207418825</v>
      </c>
      <c r="BO1309">
        <v>80.000000499033888</v>
      </c>
      <c r="BP1309">
        <v>83.00000080066232</v>
      </c>
      <c r="BQ1309">
        <v>84.199997653304209</v>
      </c>
      <c r="BR1309">
        <v>84.400000992944939</v>
      </c>
      <c r="BS1309">
        <v>84.199997653304209</v>
      </c>
      <c r="BT1309">
        <v>83.59999944779473</v>
      </c>
      <c r="BU1309">
        <v>83.399999696340089</v>
      </c>
      <c r="BV1309">
        <v>81.800004224034751</v>
      </c>
      <c r="BW1309">
        <v>78.599997712216705</v>
      </c>
      <c r="BX1309">
        <v>76.000000832900795</v>
      </c>
      <c r="BY1309">
        <v>74.0000012206457</v>
      </c>
      <c r="BZ1309">
        <v>73.199996749743761</v>
      </c>
      <c r="CA1309">
        <v>71.400000808346562</v>
      </c>
      <c r="CB1309">
        <v>71.800003789036182</v>
      </c>
      <c r="CC1309">
        <v>0</v>
      </c>
      <c r="CD1309">
        <v>0</v>
      </c>
      <c r="CE1309">
        <v>0</v>
      </c>
      <c r="CF1309">
        <v>0</v>
      </c>
      <c r="CG1309">
        <v>0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0</v>
      </c>
      <c r="CN1309">
        <v>3.2522766900184553E-2</v>
      </c>
      <c r="CO1309">
        <v>3.3122620760032154E-2</v>
      </c>
      <c r="CP1309">
        <v>3.3477464815332938E-2</v>
      </c>
      <c r="CQ1309">
        <v>3.3527082433557676E-2</v>
      </c>
      <c r="CR1309">
        <v>3.3242653622632456E-2</v>
      </c>
      <c r="CS1309">
        <v>3.2595925000878823E-2</v>
      </c>
      <c r="CT1309">
        <v>3.1051252403624219E-2</v>
      </c>
      <c r="CU1309">
        <v>0</v>
      </c>
      <c r="CV1309">
        <v>0</v>
      </c>
      <c r="CW1309">
        <v>0</v>
      </c>
      <c r="CX1309">
        <v>0</v>
      </c>
      <c r="CY1309">
        <v>0</v>
      </c>
      <c r="CZ1309">
        <v>0</v>
      </c>
    </row>
    <row r="1310" spans="1:104" x14ac:dyDescent="0.25">
      <c r="A1310" t="s">
        <v>1379</v>
      </c>
      <c r="B1310" t="s">
        <v>24</v>
      </c>
      <c r="C1310" t="s">
        <v>26</v>
      </c>
      <c r="D1310" t="s">
        <v>185</v>
      </c>
      <c r="E1310" t="s">
        <v>182</v>
      </c>
      <c r="F1310">
        <v>2017</v>
      </c>
      <c r="G1310" t="s">
        <v>177</v>
      </c>
      <c r="H1310">
        <v>9</v>
      </c>
      <c r="I1310">
        <v>18.023465400223841</v>
      </c>
      <c r="J1310">
        <v>17.306517376540345</v>
      </c>
      <c r="K1310">
        <v>16.89106968366729</v>
      </c>
      <c r="L1310">
        <v>16.840236983015441</v>
      </c>
      <c r="M1310">
        <v>17.472340697459572</v>
      </c>
      <c r="N1310">
        <v>19.258116326172331</v>
      </c>
      <c r="O1310">
        <v>22.242086206341675</v>
      </c>
      <c r="P1310">
        <v>24.884394272172319</v>
      </c>
      <c r="Q1310">
        <v>28.341539680157457</v>
      </c>
      <c r="R1310">
        <v>31.062440876132957</v>
      </c>
      <c r="S1310">
        <v>33.042945224737601</v>
      </c>
      <c r="T1310">
        <v>34.297879980332624</v>
      </c>
      <c r="U1310">
        <v>34.845516490094539</v>
      </c>
      <c r="V1310">
        <v>35.338129063241496</v>
      </c>
      <c r="W1310">
        <v>35.24470706405166</v>
      </c>
      <c r="X1310">
        <v>34.338428304822969</v>
      </c>
      <c r="Y1310">
        <v>32.736042727963607</v>
      </c>
      <c r="Z1310">
        <v>30.606778380666448</v>
      </c>
      <c r="AA1310">
        <v>28.109638691061971</v>
      </c>
      <c r="AB1310">
        <v>27.580500853865956</v>
      </c>
      <c r="AC1310">
        <v>26.047184795444206</v>
      </c>
      <c r="AD1310">
        <v>23.943523190939541</v>
      </c>
      <c r="AE1310">
        <v>21.400807341494449</v>
      </c>
      <c r="AF1310">
        <v>19.419530125207856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0.31570919493864213</v>
      </c>
      <c r="AS1310">
        <v>0.32075013708739475</v>
      </c>
      <c r="AT1310">
        <v>0.32528459986944991</v>
      </c>
      <c r="AU1310">
        <v>0.32442465074946331</v>
      </c>
      <c r="AV1310">
        <v>0.31608242278848769</v>
      </c>
      <c r="AW1310">
        <v>0.30133259011899854</v>
      </c>
      <c r="AX1310">
        <v>0.28173290540157003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65.75000004614958</v>
      </c>
      <c r="BF1310">
        <v>64.999999432514571</v>
      </c>
      <c r="BG1310">
        <v>65.75000004614958</v>
      </c>
      <c r="BH1310">
        <v>63.750001593154622</v>
      </c>
      <c r="BI1310">
        <v>64.499998452994959</v>
      </c>
      <c r="BJ1310">
        <v>65.249999011427121</v>
      </c>
      <c r="BK1310">
        <v>67.499998975434863</v>
      </c>
      <c r="BL1310">
        <v>68.999999926690592</v>
      </c>
      <c r="BM1310">
        <v>76.500000266740244</v>
      </c>
      <c r="BN1310">
        <v>81.999999117637444</v>
      </c>
      <c r="BO1310">
        <v>87.499999072591905</v>
      </c>
      <c r="BP1310">
        <v>88.749999561689279</v>
      </c>
      <c r="BQ1310">
        <v>88.249999355009749</v>
      </c>
      <c r="BR1310">
        <v>90.250001506596533</v>
      </c>
      <c r="BS1310">
        <v>91.999999552636012</v>
      </c>
      <c r="BT1310">
        <v>89.750001520728475</v>
      </c>
      <c r="BU1310">
        <v>87.999999058459963</v>
      </c>
      <c r="BV1310">
        <v>87.499999072591905</v>
      </c>
      <c r="BW1310">
        <v>86.000000881479309</v>
      </c>
      <c r="BX1310">
        <v>80.999999145901313</v>
      </c>
      <c r="BY1310">
        <v>76.500000266740244</v>
      </c>
      <c r="BZ1310">
        <v>76.250001019044845</v>
      </c>
      <c r="CA1310">
        <v>74.0000012206457</v>
      </c>
      <c r="CB1310">
        <v>72.500000103781375</v>
      </c>
      <c r="CC1310">
        <v>0</v>
      </c>
      <c r="CD1310">
        <v>0</v>
      </c>
      <c r="CE1310">
        <v>0</v>
      </c>
      <c r="CF1310">
        <v>0</v>
      </c>
      <c r="CG1310">
        <v>0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0</v>
      </c>
      <c r="CN1310">
        <v>3.3286692125576549E-2</v>
      </c>
      <c r="CO1310">
        <v>3.3886323374048788E-2</v>
      </c>
      <c r="CP1310">
        <v>3.4282667543622393E-2</v>
      </c>
      <c r="CQ1310">
        <v>3.4283096483554418E-2</v>
      </c>
      <c r="CR1310">
        <v>3.3847752097502855E-2</v>
      </c>
      <c r="CS1310">
        <v>3.2930476084732978E-2</v>
      </c>
      <c r="CT1310">
        <v>3.113993896810421E-2</v>
      </c>
      <c r="CU1310">
        <v>0</v>
      </c>
      <c r="CV1310">
        <v>0</v>
      </c>
      <c r="CW1310">
        <v>0</v>
      </c>
      <c r="CX1310">
        <v>0</v>
      </c>
      <c r="CY1310">
        <v>0</v>
      </c>
      <c r="CZ1310">
        <v>0</v>
      </c>
    </row>
    <row r="1311" spans="1:104" x14ac:dyDescent="0.25">
      <c r="A1311" t="s">
        <v>1380</v>
      </c>
      <c r="B1311" t="s">
        <v>24</v>
      </c>
      <c r="C1311" t="s">
        <v>26</v>
      </c>
      <c r="D1311" t="s">
        <v>185</v>
      </c>
      <c r="E1311" t="s">
        <v>182</v>
      </c>
      <c r="F1311">
        <v>2017</v>
      </c>
      <c r="G1311" t="s">
        <v>178</v>
      </c>
      <c r="H1311">
        <v>10</v>
      </c>
      <c r="I1311">
        <v>16.854935690610077</v>
      </c>
      <c r="J1311">
        <v>16.18951853198617</v>
      </c>
      <c r="K1311">
        <v>15.808092052998772</v>
      </c>
      <c r="L1311">
        <v>15.741194208287064</v>
      </c>
      <c r="M1311">
        <v>16.282216566330224</v>
      </c>
      <c r="N1311">
        <v>17.852518743001539</v>
      </c>
      <c r="O1311">
        <v>20.704658742196923</v>
      </c>
      <c r="P1311">
        <v>22.725139285920516</v>
      </c>
      <c r="Q1311">
        <v>25.637819630019163</v>
      </c>
      <c r="R1311">
        <v>28.295645634630866</v>
      </c>
      <c r="S1311">
        <v>30.440068646676654</v>
      </c>
      <c r="T1311">
        <v>31.990516761789781</v>
      </c>
      <c r="U1311">
        <v>32.843898799123721</v>
      </c>
      <c r="V1311">
        <v>33.553172948629843</v>
      </c>
      <c r="W1311">
        <v>33.535171336442154</v>
      </c>
      <c r="X1311">
        <v>32.645453091063864</v>
      </c>
      <c r="Y1311">
        <v>31.012231622813921</v>
      </c>
      <c r="Z1311">
        <v>28.843835663499025</v>
      </c>
      <c r="AA1311">
        <v>27.433164757818943</v>
      </c>
      <c r="AB1311">
        <v>26.382602179238383</v>
      </c>
      <c r="AC1311">
        <v>24.723398296705685</v>
      </c>
      <c r="AD1311">
        <v>22.738468762404995</v>
      </c>
      <c r="AE1311">
        <v>20.26942136120417</v>
      </c>
      <c r="AF1311">
        <v>18.329242496933084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0.29447012061277572</v>
      </c>
      <c r="AS1311">
        <v>0.30232542115541911</v>
      </c>
      <c r="AT1311">
        <v>0.30885422590577888</v>
      </c>
      <c r="AU1311">
        <v>0.30868852060426782</v>
      </c>
      <c r="AV1311">
        <v>0.30049872338136663</v>
      </c>
      <c r="AW1311">
        <v>0.28546505969358377</v>
      </c>
      <c r="AX1311">
        <v>0.26550515192888124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62.5</v>
      </c>
      <c r="BF1311">
        <v>62.250000476290296</v>
      </c>
      <c r="BG1311">
        <v>62.5</v>
      </c>
      <c r="BH1311">
        <v>61.249998406845378</v>
      </c>
      <c r="BI1311">
        <v>61.499998372177977</v>
      </c>
      <c r="BJ1311">
        <v>59.750000988572864</v>
      </c>
      <c r="BK1311">
        <v>60.999999048744264</v>
      </c>
      <c r="BL1311">
        <v>64.249998929285283</v>
      </c>
      <c r="BM1311">
        <v>69.750001313165711</v>
      </c>
      <c r="BN1311">
        <v>75.249999060005649</v>
      </c>
      <c r="BO1311">
        <v>79.500001009991578</v>
      </c>
      <c r="BP1311">
        <v>81.499999352580829</v>
      </c>
      <c r="BQ1311">
        <v>84.249999136848032</v>
      </c>
      <c r="BR1311">
        <v>86.250001012420498</v>
      </c>
      <c r="BS1311">
        <v>86.000000881479309</v>
      </c>
      <c r="BT1311">
        <v>84.999999419265876</v>
      </c>
      <c r="BU1311">
        <v>83.99999746022668</v>
      </c>
      <c r="BV1311">
        <v>82.250000518244477</v>
      </c>
      <c r="BW1311">
        <v>76.750001225724361</v>
      </c>
      <c r="BX1311">
        <v>70.250001078222326</v>
      </c>
      <c r="BY1311">
        <v>68.249999313055568</v>
      </c>
      <c r="BZ1311">
        <v>65.75000004614958</v>
      </c>
      <c r="CA1311">
        <v>64.749998804747619</v>
      </c>
      <c r="CB1311">
        <v>63.000001089925334</v>
      </c>
      <c r="CC1311">
        <v>0</v>
      </c>
      <c r="CD1311">
        <v>0</v>
      </c>
      <c r="CE1311">
        <v>0</v>
      </c>
      <c r="CF1311">
        <v>0</v>
      </c>
      <c r="CG1311">
        <v>0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0</v>
      </c>
      <c r="CN1311">
        <v>3.1090974265707731E-2</v>
      </c>
      <c r="CO1311">
        <v>3.2030634891996188E-2</v>
      </c>
      <c r="CP1311">
        <v>3.2653888362250867E-2</v>
      </c>
      <c r="CQ1311">
        <v>3.2743628986435333E-2</v>
      </c>
      <c r="CR1311">
        <v>3.2316617187981331E-2</v>
      </c>
      <c r="CS1311">
        <v>3.1314784924536328E-2</v>
      </c>
      <c r="CT1311">
        <v>2.9451297395916447E-2</v>
      </c>
      <c r="CU1311">
        <v>0</v>
      </c>
      <c r="CV1311">
        <v>0</v>
      </c>
      <c r="CW1311">
        <v>0</v>
      </c>
      <c r="CX1311">
        <v>0</v>
      </c>
      <c r="CY1311">
        <v>0</v>
      </c>
      <c r="CZ1311">
        <v>0</v>
      </c>
    </row>
    <row r="1312" spans="1:104" x14ac:dyDescent="0.25">
      <c r="A1312" t="s">
        <v>1381</v>
      </c>
      <c r="B1312" t="s">
        <v>24</v>
      </c>
      <c r="C1312" t="s">
        <v>26</v>
      </c>
      <c r="D1312" t="s">
        <v>185</v>
      </c>
      <c r="E1312" t="s">
        <v>182</v>
      </c>
      <c r="F1312">
        <v>2017</v>
      </c>
      <c r="G1312" t="s">
        <v>179</v>
      </c>
      <c r="H1312">
        <v>11</v>
      </c>
      <c r="I1312">
        <v>15.370824310708768</v>
      </c>
      <c r="J1312">
        <v>14.900564584310338</v>
      </c>
      <c r="K1312">
        <v>14.645880966577257</v>
      </c>
      <c r="L1312">
        <v>14.679927139057302</v>
      </c>
      <c r="M1312">
        <v>15.237688806123417</v>
      </c>
      <c r="N1312">
        <v>16.767879761473143</v>
      </c>
      <c r="O1312">
        <v>18.813479381205621</v>
      </c>
      <c r="P1312">
        <v>20.706488944813678</v>
      </c>
      <c r="Q1312">
        <v>23.039540173871107</v>
      </c>
      <c r="R1312">
        <v>24.823323952183841</v>
      </c>
      <c r="S1312">
        <v>26.191057601880392</v>
      </c>
      <c r="T1312">
        <v>27.059364699247908</v>
      </c>
      <c r="U1312">
        <v>27.476042739728438</v>
      </c>
      <c r="V1312">
        <v>27.871241498064663</v>
      </c>
      <c r="W1312">
        <v>27.684423431229828</v>
      </c>
      <c r="X1312">
        <v>26.755690120878082</v>
      </c>
      <c r="Y1312">
        <v>25.809436898520261</v>
      </c>
      <c r="Z1312">
        <v>25.73244067679321</v>
      </c>
      <c r="AA1312">
        <v>24.080763497605417</v>
      </c>
      <c r="AB1312">
        <v>22.761603495603204</v>
      </c>
      <c r="AC1312">
        <v>21.492795818939936</v>
      </c>
      <c r="AD1312">
        <v>19.924966054291207</v>
      </c>
      <c r="AE1312">
        <v>18.002683958170461</v>
      </c>
      <c r="AF1312">
        <v>16.468363159341525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0.24907923645893362</v>
      </c>
      <c r="AS1312">
        <v>0.25291472813828747</v>
      </c>
      <c r="AT1312">
        <v>0.2565525129205472</v>
      </c>
      <c r="AU1312">
        <v>0.25483286201527605</v>
      </c>
      <c r="AV1312">
        <v>0.24628394580235871</v>
      </c>
      <c r="AW1312">
        <v>0.23757375916949169</v>
      </c>
      <c r="AX1312">
        <v>0.23686501683660377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60.200001864620219</v>
      </c>
      <c r="BF1312">
        <v>59.79999998798786</v>
      </c>
      <c r="BG1312">
        <v>59.599998690853063</v>
      </c>
      <c r="BH1312">
        <v>59.599998690853063</v>
      </c>
      <c r="BI1312">
        <v>60.000000567485429</v>
      </c>
      <c r="BJ1312">
        <v>60.59999877299493</v>
      </c>
      <c r="BK1312">
        <v>59.79999998798786</v>
      </c>
      <c r="BL1312">
        <v>59.599998690853063</v>
      </c>
      <c r="BM1312">
        <v>62.799999406370489</v>
      </c>
      <c r="BN1312">
        <v>65.800004069025107</v>
      </c>
      <c r="BO1312">
        <v>68.199997719106022</v>
      </c>
      <c r="BP1312">
        <v>70.000000671266818</v>
      </c>
      <c r="BQ1312">
        <v>71.199998020734469</v>
      </c>
      <c r="BR1312">
        <v>71.599997247629418</v>
      </c>
      <c r="BS1312">
        <v>70.199996834535355</v>
      </c>
      <c r="BT1312">
        <v>70.000000671266818</v>
      </c>
      <c r="BU1312">
        <v>68.800004149842096</v>
      </c>
      <c r="BV1312">
        <v>66.800002384675352</v>
      </c>
      <c r="BW1312">
        <v>65.40000130914693</v>
      </c>
      <c r="BX1312">
        <v>63.800000482163888</v>
      </c>
      <c r="BY1312">
        <v>63.000001089925334</v>
      </c>
      <c r="BZ1312">
        <v>62.599997225989895</v>
      </c>
      <c r="CA1312">
        <v>61.799998496185694</v>
      </c>
      <c r="CB1312">
        <v>61.599997033442307</v>
      </c>
      <c r="CC1312">
        <v>0</v>
      </c>
      <c r="CD1312">
        <v>0</v>
      </c>
      <c r="CE1312">
        <v>0</v>
      </c>
      <c r="CF1312">
        <v>0</v>
      </c>
      <c r="CG1312">
        <v>0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0</v>
      </c>
      <c r="CN1312">
        <v>2.6518135383199345E-2</v>
      </c>
      <c r="CO1312">
        <v>2.7044087884327453E-2</v>
      </c>
      <c r="CP1312">
        <v>2.7396806896377066E-2</v>
      </c>
      <c r="CQ1312">
        <v>2.7314817324855366E-2</v>
      </c>
      <c r="CR1312">
        <v>2.6669920039751195E-2</v>
      </c>
      <c r="CS1312">
        <v>2.5982449516054808E-2</v>
      </c>
      <c r="CT1312">
        <v>2.5846243445178517E-2</v>
      </c>
      <c r="CU1312">
        <v>0</v>
      </c>
      <c r="CV1312">
        <v>0</v>
      </c>
      <c r="CW1312">
        <v>0</v>
      </c>
      <c r="CX1312">
        <v>0</v>
      </c>
      <c r="CY1312">
        <v>0</v>
      </c>
      <c r="CZ1312">
        <v>0</v>
      </c>
    </row>
    <row r="1313" spans="1:104" x14ac:dyDescent="0.25">
      <c r="A1313" t="s">
        <v>1382</v>
      </c>
      <c r="B1313" t="s">
        <v>24</v>
      </c>
      <c r="C1313" t="s">
        <v>26</v>
      </c>
      <c r="D1313" t="s">
        <v>185</v>
      </c>
      <c r="E1313" t="s">
        <v>182</v>
      </c>
      <c r="F1313">
        <v>2017</v>
      </c>
      <c r="G1313" t="s">
        <v>180</v>
      </c>
      <c r="H1313">
        <v>12</v>
      </c>
      <c r="I1313">
        <v>14.579181741766241</v>
      </c>
      <c r="J1313">
        <v>14.18794660418869</v>
      </c>
      <c r="K1313">
        <v>14.012664189908229</v>
      </c>
      <c r="L1313">
        <v>14.103043469398553</v>
      </c>
      <c r="M1313">
        <v>14.693358175008793</v>
      </c>
      <c r="N1313">
        <v>16.242404958546992</v>
      </c>
      <c r="O1313">
        <v>18.214529395258189</v>
      </c>
      <c r="P1313">
        <v>20.051746674303747</v>
      </c>
      <c r="Q1313">
        <v>21.895668672264989</v>
      </c>
      <c r="R1313">
        <v>22.922845551631909</v>
      </c>
      <c r="S1313">
        <v>23.54834896337551</v>
      </c>
      <c r="T1313">
        <v>23.817534669906316</v>
      </c>
      <c r="U1313">
        <v>23.79913268515477</v>
      </c>
      <c r="V1313">
        <v>23.849367359392172</v>
      </c>
      <c r="W1313">
        <v>23.575374739368407</v>
      </c>
      <c r="X1313">
        <v>22.856102205932721</v>
      </c>
      <c r="Y1313">
        <v>22.362894704631991</v>
      </c>
      <c r="Z1313">
        <v>22.944721659556123</v>
      </c>
      <c r="AA1313">
        <v>22.031231515735382</v>
      </c>
      <c r="AB1313">
        <v>20.916781532268551</v>
      </c>
      <c r="AC1313">
        <v>19.855254947479967</v>
      </c>
      <c r="AD1313">
        <v>18.555308177701676</v>
      </c>
      <c r="AE1313">
        <v>16.903099118929891</v>
      </c>
      <c r="AF1313">
        <v>15.598198878958012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0.21923847360049431</v>
      </c>
      <c r="AS1313">
        <v>0.21906907660752717</v>
      </c>
      <c r="AT1313">
        <v>0.21953148155565377</v>
      </c>
      <c r="AU1313">
        <v>0.21700940614807462</v>
      </c>
      <c r="AV1313">
        <v>0.21038856399328196</v>
      </c>
      <c r="AW1313">
        <v>0.20584862426781014</v>
      </c>
      <c r="AX1313">
        <v>0.21120429109173039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48.250000982390148</v>
      </c>
      <c r="BF1313">
        <v>48.000000437427481</v>
      </c>
      <c r="BG1313">
        <v>46.750001052387375</v>
      </c>
      <c r="BH1313">
        <v>48.000000437427481</v>
      </c>
      <c r="BI1313">
        <v>46.750001052387375</v>
      </c>
      <c r="BJ1313">
        <v>46.999998837206896</v>
      </c>
      <c r="BK1313">
        <v>46.500000507424716</v>
      </c>
      <c r="BL1313">
        <v>45.74999945216679</v>
      </c>
      <c r="BM1313">
        <v>53.000000875738216</v>
      </c>
      <c r="BN1313">
        <v>57.749998119348867</v>
      </c>
      <c r="BO1313">
        <v>61.749999496770698</v>
      </c>
      <c r="BP1313">
        <v>63.000001089925334</v>
      </c>
      <c r="BQ1313">
        <v>62.250000476290296</v>
      </c>
      <c r="BR1313">
        <v>66.000000066685061</v>
      </c>
      <c r="BS1313">
        <v>64.999999432514571</v>
      </c>
      <c r="BT1313">
        <v>63.500001627822016</v>
      </c>
      <c r="BU1313">
        <v>61.749999496770698</v>
      </c>
      <c r="BV1313">
        <v>59.499999919183004</v>
      </c>
      <c r="BW1313">
        <v>57.749998119348867</v>
      </c>
      <c r="BX1313">
        <v>54.500000032900907</v>
      </c>
      <c r="BY1313">
        <v>53.250000427049343</v>
      </c>
      <c r="BZ1313">
        <v>51.750001049075209</v>
      </c>
      <c r="CA1313">
        <v>51.999999054706173</v>
      </c>
      <c r="CB1313">
        <v>51.999999054706173</v>
      </c>
      <c r="CC1313">
        <v>0</v>
      </c>
      <c r="CD1313">
        <v>0</v>
      </c>
      <c r="CE1313">
        <v>0</v>
      </c>
      <c r="CF1313">
        <v>0</v>
      </c>
      <c r="CG1313">
        <v>0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0</v>
      </c>
      <c r="CN1313">
        <v>2.2716195096243078E-2</v>
      </c>
      <c r="CO1313">
        <v>2.2820107725248846E-2</v>
      </c>
      <c r="CP1313">
        <v>2.289080730638578E-2</v>
      </c>
      <c r="CQ1313">
        <v>2.2756949393307024E-2</v>
      </c>
      <c r="CR1313">
        <v>2.2286624226340028E-2</v>
      </c>
      <c r="CS1313">
        <v>2.1990006191230687E-2</v>
      </c>
      <c r="CT1313">
        <v>2.2448814983329943E-2</v>
      </c>
      <c r="CU1313">
        <v>0</v>
      </c>
      <c r="CV1313">
        <v>0</v>
      </c>
      <c r="CW1313">
        <v>0</v>
      </c>
      <c r="CX1313">
        <v>0</v>
      </c>
      <c r="CY1313">
        <v>0</v>
      </c>
      <c r="CZ1313">
        <v>0</v>
      </c>
    </row>
    <row r="1314" spans="1:104" x14ac:dyDescent="0.25">
      <c r="A1314" t="s">
        <v>1383</v>
      </c>
      <c r="B1314" t="s">
        <v>24</v>
      </c>
      <c r="C1314" t="s">
        <v>26</v>
      </c>
      <c r="D1314" t="s">
        <v>185</v>
      </c>
      <c r="E1314" t="s">
        <v>182</v>
      </c>
      <c r="F1314">
        <v>2017</v>
      </c>
      <c r="G1314" t="s">
        <v>181</v>
      </c>
      <c r="H1314">
        <v>8</v>
      </c>
      <c r="I1314">
        <v>17.651577189303786</v>
      </c>
      <c r="J1314">
        <v>16.911963056425545</v>
      </c>
      <c r="K1314">
        <v>16.488267282996002</v>
      </c>
      <c r="L1314">
        <v>16.40756763920453</v>
      </c>
      <c r="M1314">
        <v>16.994842923486313</v>
      </c>
      <c r="N1314">
        <v>18.651177740725448</v>
      </c>
      <c r="O1314">
        <v>21.249894700263017</v>
      </c>
      <c r="P1314">
        <v>23.921956488161484</v>
      </c>
      <c r="Q1314">
        <v>26.857358882656058</v>
      </c>
      <c r="R1314">
        <v>29.18606368670207</v>
      </c>
      <c r="S1314">
        <v>31.004595300384025</v>
      </c>
      <c r="T1314">
        <v>32.096382811144707</v>
      </c>
      <c r="U1314">
        <v>32.636186807502</v>
      </c>
      <c r="V1314">
        <v>33.094367519566589</v>
      </c>
      <c r="W1314">
        <v>33.096699909527452</v>
      </c>
      <c r="X1314">
        <v>32.501235791161783</v>
      </c>
      <c r="Y1314">
        <v>31.329438976011552</v>
      </c>
      <c r="Z1314">
        <v>29.533220594123648</v>
      </c>
      <c r="AA1314">
        <v>27.067542975784271</v>
      </c>
      <c r="AB1314">
        <v>26.064817693909905</v>
      </c>
      <c r="AC1314">
        <v>25.375748123440282</v>
      </c>
      <c r="AD1314">
        <v>23.518584994276264</v>
      </c>
      <c r="AE1314">
        <v>21.093808771037946</v>
      </c>
      <c r="AF1314">
        <v>19.140982661763818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0.29544459270801454</v>
      </c>
      <c r="AS1314">
        <v>0.30041343377219593</v>
      </c>
      <c r="AT1314">
        <v>0.30463096505838477</v>
      </c>
      <c r="AU1314">
        <v>0.30465242851369578</v>
      </c>
      <c r="AV1314">
        <v>0.29917121690229248</v>
      </c>
      <c r="AW1314">
        <v>0.28838493340026483</v>
      </c>
      <c r="AX1314">
        <v>0.27185088835226023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66.037498267391896</v>
      </c>
      <c r="BF1314">
        <v>65.775003023637453</v>
      </c>
      <c r="BG1314">
        <v>65.275001823306397</v>
      </c>
      <c r="BH1314">
        <v>64.999999432514571</v>
      </c>
      <c r="BI1314">
        <v>64.675003949014084</v>
      </c>
      <c r="BJ1314">
        <v>65.074998704477139</v>
      </c>
      <c r="BK1314">
        <v>66.199995733127835</v>
      </c>
      <c r="BL1314">
        <v>67.900000631255779</v>
      </c>
      <c r="BM1314">
        <v>72.412497880199027</v>
      </c>
      <c r="BN1314">
        <v>76.324995874778381</v>
      </c>
      <c r="BO1314">
        <v>80.18750248793782</v>
      </c>
      <c r="BP1314">
        <v>81.624999390449986</v>
      </c>
      <c r="BQ1314">
        <v>82.425004026960522</v>
      </c>
      <c r="BR1314">
        <v>84.162500446248899</v>
      </c>
      <c r="BS1314">
        <v>84.112503047716928</v>
      </c>
      <c r="BT1314">
        <v>83.462499384057494</v>
      </c>
      <c r="BU1314">
        <v>83.224999334187231</v>
      </c>
      <c r="BV1314">
        <v>82.262495686260607</v>
      </c>
      <c r="BW1314">
        <v>79.21250234712636</v>
      </c>
      <c r="BX1314">
        <v>75.562500534750143</v>
      </c>
      <c r="BY1314">
        <v>72.437500084846803</v>
      </c>
      <c r="BZ1314">
        <v>71.425002957791477</v>
      </c>
      <c r="CA1314">
        <v>69.662497819917505</v>
      </c>
      <c r="CB1314">
        <v>69.19999625556774</v>
      </c>
      <c r="CC1314">
        <v>0</v>
      </c>
      <c r="CD1314">
        <v>0</v>
      </c>
      <c r="CE1314">
        <v>0</v>
      </c>
      <c r="CF1314">
        <v>0</v>
      </c>
      <c r="CG1314">
        <v>0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0</v>
      </c>
      <c r="CN1314">
        <v>3.1744986798590849E-2</v>
      </c>
      <c r="CO1314">
        <v>3.2331095829889009E-2</v>
      </c>
      <c r="CP1314">
        <v>3.2706933204365775E-2</v>
      </c>
      <c r="CQ1314">
        <v>3.2790343246017102E-2</v>
      </c>
      <c r="CR1314">
        <v>3.2520042919552364E-2</v>
      </c>
      <c r="CS1314">
        <v>3.1899017561374941E-2</v>
      </c>
      <c r="CT1314">
        <v>3.0412420124461059E-2</v>
      </c>
      <c r="CU1314">
        <v>0</v>
      </c>
      <c r="CV1314">
        <v>0</v>
      </c>
      <c r="CW1314">
        <v>0</v>
      </c>
      <c r="CX1314">
        <v>0</v>
      </c>
      <c r="CY1314">
        <v>0</v>
      </c>
      <c r="CZ1314">
        <v>0</v>
      </c>
    </row>
    <row r="1315" spans="1:104" x14ac:dyDescent="0.25">
      <c r="A1315" t="s">
        <v>1384</v>
      </c>
      <c r="B1315" t="s">
        <v>24</v>
      </c>
      <c r="C1315" t="s">
        <v>26</v>
      </c>
      <c r="D1315" t="s">
        <v>185</v>
      </c>
      <c r="E1315" t="s">
        <v>182</v>
      </c>
      <c r="F1315">
        <v>2018</v>
      </c>
      <c r="G1315" t="s">
        <v>169</v>
      </c>
      <c r="H1315">
        <v>1</v>
      </c>
      <c r="I1315">
        <v>14.203963732323924</v>
      </c>
      <c r="J1315">
        <v>13.841108839624445</v>
      </c>
      <c r="K1315">
        <v>13.728453725761325</v>
      </c>
      <c r="L1315">
        <v>13.858509122871443</v>
      </c>
      <c r="M1315">
        <v>14.51640771954688</v>
      </c>
      <c r="N1315">
        <v>16.133244079690559</v>
      </c>
      <c r="O1315">
        <v>18.802314029586981</v>
      </c>
      <c r="P1315">
        <v>20.599431773933429</v>
      </c>
      <c r="Q1315">
        <v>22.061972695000765</v>
      </c>
      <c r="R1315">
        <v>22.452313005223303</v>
      </c>
      <c r="S1315">
        <v>22.491445230972012</v>
      </c>
      <c r="T1315">
        <v>22.389160825723632</v>
      </c>
      <c r="U1315">
        <v>22.07336921602522</v>
      </c>
      <c r="V1315">
        <v>21.879638542244212</v>
      </c>
      <c r="W1315">
        <v>21.533815906936713</v>
      </c>
      <c r="X1315">
        <v>21.030493279514534</v>
      </c>
      <c r="Y1315">
        <v>20.841004261892515</v>
      </c>
      <c r="Z1315">
        <v>21.844383209375035</v>
      </c>
      <c r="AA1315">
        <v>21.337524243308938</v>
      </c>
      <c r="AB1315">
        <v>20.336247354931896</v>
      </c>
      <c r="AC1315">
        <v>19.346223236300556</v>
      </c>
      <c r="AD1315">
        <v>18.126065336936346</v>
      </c>
      <c r="AE1315">
        <v>16.502964941688219</v>
      </c>
      <c r="AF1315">
        <v>15.280864064936608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0.20609040265165421</v>
      </c>
      <c r="AS1315">
        <v>0.20318356215358699</v>
      </c>
      <c r="AT1315">
        <v>0.2014002889855088</v>
      </c>
      <c r="AU1315">
        <v>0.19821702104512068</v>
      </c>
      <c r="AV1315">
        <v>0.19358397026086901</v>
      </c>
      <c r="AW1315">
        <v>0.19183974386746988</v>
      </c>
      <c r="AX1315">
        <v>0.20107576272511868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46.499999051697593</v>
      </c>
      <c r="BF1315">
        <v>46.000000622191493</v>
      </c>
      <c r="BG1315">
        <v>46.750000377960212</v>
      </c>
      <c r="BH1315">
        <v>46.499999051697593</v>
      </c>
      <c r="BI1315">
        <v>45.250000866422766</v>
      </c>
      <c r="BJ1315">
        <v>44.499999351062726</v>
      </c>
      <c r="BK1315">
        <v>45.749999882459299</v>
      </c>
      <c r="BL1315">
        <v>44.999999657466226</v>
      </c>
      <c r="BM1315">
        <v>47.500000163055461</v>
      </c>
      <c r="BN1315">
        <v>51.749998808404769</v>
      </c>
      <c r="BO1315">
        <v>54.500000757562717</v>
      </c>
      <c r="BP1315">
        <v>57.000001028539778</v>
      </c>
      <c r="BQ1315">
        <v>58.499999953546784</v>
      </c>
      <c r="BR1315">
        <v>58.499999953546784</v>
      </c>
      <c r="BS1315">
        <v>58.750001514421591</v>
      </c>
      <c r="BT1315">
        <v>57.750000315084151</v>
      </c>
      <c r="BU1315">
        <v>55.999999711896251</v>
      </c>
      <c r="BV1315">
        <v>54.000000216547036</v>
      </c>
      <c r="BW1315">
        <v>51.250000261592575</v>
      </c>
      <c r="BX1315">
        <v>49.749999342382068</v>
      </c>
      <c r="BY1315">
        <v>46.249999719638453</v>
      </c>
      <c r="BZ1315">
        <v>44.75000044271318</v>
      </c>
      <c r="CA1315">
        <v>41.500000415967385</v>
      </c>
      <c r="CB1315">
        <v>41.000000080237371</v>
      </c>
      <c r="CC1315">
        <v>0</v>
      </c>
      <c r="CD1315">
        <v>0</v>
      </c>
      <c r="CE1315">
        <v>0</v>
      </c>
      <c r="CF1315">
        <v>0</v>
      </c>
      <c r="CG1315">
        <v>0</v>
      </c>
      <c r="CH1315">
        <v>0</v>
      </c>
      <c r="CI1315">
        <v>0</v>
      </c>
      <c r="CJ1315">
        <v>0</v>
      </c>
      <c r="CK1315">
        <v>0</v>
      </c>
      <c r="CL1315">
        <v>0</v>
      </c>
      <c r="CM1315">
        <v>0</v>
      </c>
      <c r="CN1315">
        <v>2.0620851428946829E-2</v>
      </c>
      <c r="CO1315">
        <v>2.0424554642065339E-2</v>
      </c>
      <c r="CP1315">
        <v>2.0255918330251966E-2</v>
      </c>
      <c r="CQ1315">
        <v>2.0053438845466207E-2</v>
      </c>
      <c r="CR1315">
        <v>1.9834291943717292E-2</v>
      </c>
      <c r="CS1315">
        <v>1.9906169304195774E-2</v>
      </c>
      <c r="CT1315">
        <v>2.0814289717447677E-2</v>
      </c>
      <c r="CU1315">
        <v>0</v>
      </c>
      <c r="CV1315">
        <v>0</v>
      </c>
      <c r="CW1315">
        <v>0</v>
      </c>
      <c r="CX1315">
        <v>0</v>
      </c>
      <c r="CY1315">
        <v>0</v>
      </c>
      <c r="CZ1315">
        <v>0</v>
      </c>
    </row>
    <row r="1316" spans="1:104" x14ac:dyDescent="0.25">
      <c r="A1316" t="s">
        <v>1385</v>
      </c>
      <c r="B1316" t="s">
        <v>24</v>
      </c>
      <c r="C1316" t="s">
        <v>26</v>
      </c>
      <c r="D1316" t="s">
        <v>185</v>
      </c>
      <c r="E1316" t="s">
        <v>182</v>
      </c>
      <c r="F1316">
        <v>2018</v>
      </c>
      <c r="G1316" t="s">
        <v>170</v>
      </c>
      <c r="H1316">
        <v>2</v>
      </c>
      <c r="I1316">
        <v>14.462737530410513</v>
      </c>
      <c r="J1316">
        <v>14.057769239041331</v>
      </c>
      <c r="K1316">
        <v>13.926017903832706</v>
      </c>
      <c r="L1316">
        <v>14.028349319495701</v>
      </c>
      <c r="M1316">
        <v>14.649608510769028</v>
      </c>
      <c r="N1316">
        <v>16.271111468374102</v>
      </c>
      <c r="O1316">
        <v>18.674878546637764</v>
      </c>
      <c r="P1316">
        <v>20.453900294658066</v>
      </c>
      <c r="Q1316">
        <v>22.093750129652555</v>
      </c>
      <c r="R1316">
        <v>22.830783838270992</v>
      </c>
      <c r="S1316">
        <v>23.225466929831676</v>
      </c>
      <c r="T1316">
        <v>23.367117227223677</v>
      </c>
      <c r="U1316">
        <v>23.25588343790794</v>
      </c>
      <c r="V1316">
        <v>23.218903148346833</v>
      </c>
      <c r="W1316">
        <v>22.984909667407898</v>
      </c>
      <c r="X1316">
        <v>22.411132996429529</v>
      </c>
      <c r="Y1316">
        <v>21.844013614551098</v>
      </c>
      <c r="Z1316">
        <v>22.147538519335463</v>
      </c>
      <c r="AA1316">
        <v>22.167243852540931</v>
      </c>
      <c r="AB1316">
        <v>21.052394538690464</v>
      </c>
      <c r="AC1316">
        <v>19.987270065663076</v>
      </c>
      <c r="AD1316">
        <v>18.6363305052054</v>
      </c>
      <c r="AE1316">
        <v>16.903954144580656</v>
      </c>
      <c r="AF1316">
        <v>15.599948801101144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0.21509241591192824</v>
      </c>
      <c r="AS1316">
        <v>0.21406851018436424</v>
      </c>
      <c r="AT1316">
        <v>0.21372811323512761</v>
      </c>
      <c r="AU1316">
        <v>0.2115742227097733</v>
      </c>
      <c r="AV1316">
        <v>0.20629266148716974</v>
      </c>
      <c r="AW1316">
        <v>0.20107235970301043</v>
      </c>
      <c r="AX1316">
        <v>0.20386628197974102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48.499999016271147</v>
      </c>
      <c r="BF1316">
        <v>48.999999439980733</v>
      </c>
      <c r="BG1316">
        <v>47.749999260502427</v>
      </c>
      <c r="BH1316">
        <v>46.750000377960212</v>
      </c>
      <c r="BI1316">
        <v>45.500000315787986</v>
      </c>
      <c r="BJ1316">
        <v>44.499999351062726</v>
      </c>
      <c r="BK1316">
        <v>43.500000116602251</v>
      </c>
      <c r="BL1316">
        <v>43.500000116602251</v>
      </c>
      <c r="BM1316">
        <v>48.999999439980733</v>
      </c>
      <c r="BN1316">
        <v>53.49999979283745</v>
      </c>
      <c r="BO1316">
        <v>55.499999170880578</v>
      </c>
      <c r="BP1316">
        <v>56.750000054195411</v>
      </c>
      <c r="BQ1316">
        <v>58.000000350979818</v>
      </c>
      <c r="BR1316">
        <v>58.499999953546784</v>
      </c>
      <c r="BS1316">
        <v>58.000000350979818</v>
      </c>
      <c r="BT1316">
        <v>57.000001028539778</v>
      </c>
      <c r="BU1316">
        <v>55.750000849061458</v>
      </c>
      <c r="BV1316">
        <v>53.49999979283745</v>
      </c>
      <c r="BW1316">
        <v>51.250000261592575</v>
      </c>
      <c r="BX1316">
        <v>49.250000531631187</v>
      </c>
      <c r="BY1316">
        <v>48.000000234846787</v>
      </c>
      <c r="BZ1316">
        <v>45.250000866422766</v>
      </c>
      <c r="CA1316">
        <v>44.75000044271318</v>
      </c>
      <c r="CB1316">
        <v>44.75000044271318</v>
      </c>
      <c r="CC1316">
        <v>0</v>
      </c>
      <c r="CD1316">
        <v>0</v>
      </c>
      <c r="CE1316">
        <v>0</v>
      </c>
      <c r="CF1316">
        <v>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0</v>
      </c>
      <c r="CN1316">
        <v>2.1945331303901479E-2</v>
      </c>
      <c r="CO1316">
        <v>2.1942616114405403E-2</v>
      </c>
      <c r="CP1316">
        <v>2.1926565756285689E-2</v>
      </c>
      <c r="CQ1316">
        <v>2.1819237615568469E-2</v>
      </c>
      <c r="CR1316">
        <v>2.1563232928359551E-2</v>
      </c>
      <c r="CS1316">
        <v>2.1319313314064021E-2</v>
      </c>
      <c r="CT1316">
        <v>2.1542191524635976E-2</v>
      </c>
      <c r="CU1316">
        <v>0</v>
      </c>
      <c r="CV1316">
        <v>0</v>
      </c>
      <c r="CW1316">
        <v>0</v>
      </c>
      <c r="CX1316">
        <v>0</v>
      </c>
      <c r="CY1316">
        <v>0</v>
      </c>
      <c r="CZ1316">
        <v>0</v>
      </c>
    </row>
    <row r="1317" spans="1:104" x14ac:dyDescent="0.25">
      <c r="A1317" t="s">
        <v>1386</v>
      </c>
      <c r="B1317" t="s">
        <v>24</v>
      </c>
      <c r="C1317" t="s">
        <v>26</v>
      </c>
      <c r="D1317" t="s">
        <v>185</v>
      </c>
      <c r="E1317" t="s">
        <v>182</v>
      </c>
      <c r="F1317">
        <v>2018</v>
      </c>
      <c r="G1317" t="s">
        <v>171</v>
      </c>
      <c r="H1317">
        <v>3</v>
      </c>
      <c r="I1317">
        <v>15.248874115643833</v>
      </c>
      <c r="J1317">
        <v>14.706624232866165</v>
      </c>
      <c r="K1317">
        <v>14.447795748147854</v>
      </c>
      <c r="L1317">
        <v>14.447055832668561</v>
      </c>
      <c r="M1317">
        <v>14.977838194912243</v>
      </c>
      <c r="N1317">
        <v>16.472288593296245</v>
      </c>
      <c r="O1317">
        <v>19.000017120060996</v>
      </c>
      <c r="P1317">
        <v>20.667137753759611</v>
      </c>
      <c r="Q1317">
        <v>22.348655480897918</v>
      </c>
      <c r="R1317">
        <v>23.419444547590384</v>
      </c>
      <c r="S1317">
        <v>24.236437318779632</v>
      </c>
      <c r="T1317">
        <v>24.710348758628079</v>
      </c>
      <c r="U1317">
        <v>24.907307703272021</v>
      </c>
      <c r="V1317">
        <v>25.239532686126964</v>
      </c>
      <c r="W1317">
        <v>25.235015558616091</v>
      </c>
      <c r="X1317">
        <v>24.812542691556384</v>
      </c>
      <c r="Y1317">
        <v>24.072833722298579</v>
      </c>
      <c r="Z1317">
        <v>23.29934751353376</v>
      </c>
      <c r="AA1317">
        <v>22.648906292128871</v>
      </c>
      <c r="AB1317">
        <v>22.495360739549266</v>
      </c>
      <c r="AC1317">
        <v>21.417020745981375</v>
      </c>
      <c r="AD1317">
        <v>19.936085189283698</v>
      </c>
      <c r="AE1317">
        <v>17.999189528662797</v>
      </c>
      <c r="AF1317">
        <v>16.485697573570125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0.2274567466408228</v>
      </c>
      <c r="AS1317">
        <v>0.22926973754202593</v>
      </c>
      <c r="AT1317">
        <v>0.2323278349609843</v>
      </c>
      <c r="AU1317">
        <v>0.23228626633453486</v>
      </c>
      <c r="AV1317">
        <v>0.22839743252008834</v>
      </c>
      <c r="AW1317">
        <v>0.22158846962733642</v>
      </c>
      <c r="AX1317">
        <v>0.21446858878225536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51.250000261592575</v>
      </c>
      <c r="BF1317">
        <v>51.499999593651715</v>
      </c>
      <c r="BG1317">
        <v>51.499999593651715</v>
      </c>
      <c r="BH1317">
        <v>50.500000505823849</v>
      </c>
      <c r="BI1317">
        <v>49.749999342382068</v>
      </c>
      <c r="BJ1317">
        <v>49.49999974638424</v>
      </c>
      <c r="BK1317">
        <v>49.49999974638424</v>
      </c>
      <c r="BL1317">
        <v>48.249999566905927</v>
      </c>
      <c r="BM1317">
        <v>52.999999017209603</v>
      </c>
      <c r="BN1317">
        <v>58.249999008528945</v>
      </c>
      <c r="BO1317">
        <v>59.500001152884231</v>
      </c>
      <c r="BP1317">
        <v>62.249999494879987</v>
      </c>
      <c r="BQ1317">
        <v>63.249999873074806</v>
      </c>
      <c r="BR1317">
        <v>62.5</v>
      </c>
      <c r="BS1317">
        <v>63.249999873074806</v>
      </c>
      <c r="BT1317">
        <v>62.249999494879987</v>
      </c>
      <c r="BU1317">
        <v>61.000000605768633</v>
      </c>
      <c r="BV1317">
        <v>57.499999809964137</v>
      </c>
      <c r="BW1317">
        <v>55.750000849061458</v>
      </c>
      <c r="BX1317">
        <v>54.000000216547036</v>
      </c>
      <c r="BY1317">
        <v>52.500001262213509</v>
      </c>
      <c r="BZ1317">
        <v>49.250000531631187</v>
      </c>
      <c r="CA1317">
        <v>48.75000045983986</v>
      </c>
      <c r="CB1317">
        <v>49.250000531631187</v>
      </c>
      <c r="CC1317">
        <v>0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0</v>
      </c>
      <c r="CN1317">
        <v>2.3631435867167032E-2</v>
      </c>
      <c r="CO1317">
        <v>2.3954551018842789E-2</v>
      </c>
      <c r="CP1317">
        <v>2.4266604821088077E-2</v>
      </c>
      <c r="CQ1317">
        <v>2.4399414557896452E-2</v>
      </c>
      <c r="CR1317">
        <v>2.4320246206250062E-2</v>
      </c>
      <c r="CS1317">
        <v>2.3992351940691815E-2</v>
      </c>
      <c r="CT1317">
        <v>2.3317752252749516E-2</v>
      </c>
      <c r="CU1317">
        <v>0</v>
      </c>
      <c r="CV1317">
        <v>0</v>
      </c>
      <c r="CW1317">
        <v>0</v>
      </c>
      <c r="CX1317">
        <v>0</v>
      </c>
      <c r="CY1317">
        <v>0</v>
      </c>
      <c r="CZ1317">
        <v>0</v>
      </c>
    </row>
    <row r="1318" spans="1:104" x14ac:dyDescent="0.25">
      <c r="A1318" t="s">
        <v>1387</v>
      </c>
      <c r="B1318" t="s">
        <v>24</v>
      </c>
      <c r="C1318" t="s">
        <v>26</v>
      </c>
      <c r="D1318" t="s">
        <v>185</v>
      </c>
      <c r="E1318" t="s">
        <v>182</v>
      </c>
      <c r="F1318">
        <v>2018</v>
      </c>
      <c r="G1318" t="s">
        <v>172</v>
      </c>
      <c r="H1318">
        <v>4</v>
      </c>
      <c r="I1318">
        <v>15.764293192857149</v>
      </c>
      <c r="J1318">
        <v>15.138526588483328</v>
      </c>
      <c r="K1318">
        <v>14.794468229402005</v>
      </c>
      <c r="L1318">
        <v>14.736132725839578</v>
      </c>
      <c r="M1318">
        <v>15.220948081792415</v>
      </c>
      <c r="N1318">
        <v>16.66776549282919</v>
      </c>
      <c r="O1318">
        <v>18.828648813691466</v>
      </c>
      <c r="P1318">
        <v>20.696791376358306</v>
      </c>
      <c r="Q1318">
        <v>23.209742092776001</v>
      </c>
      <c r="R1318">
        <v>25.197457778517261</v>
      </c>
      <c r="S1318">
        <v>26.708432616239939</v>
      </c>
      <c r="T1318">
        <v>27.681965463828877</v>
      </c>
      <c r="U1318">
        <v>28.186874047560789</v>
      </c>
      <c r="V1318">
        <v>28.676796177405549</v>
      </c>
      <c r="W1318">
        <v>28.702023687354099</v>
      </c>
      <c r="X1318">
        <v>28.083431523299119</v>
      </c>
      <c r="Y1318">
        <v>26.951855285139487</v>
      </c>
      <c r="Z1318">
        <v>25.421893064125729</v>
      </c>
      <c r="AA1318">
        <v>23.650015212851706</v>
      </c>
      <c r="AB1318">
        <v>23.609914625349688</v>
      </c>
      <c r="AC1318">
        <v>22.781445894919774</v>
      </c>
      <c r="AD1318">
        <v>21.076721680426747</v>
      </c>
      <c r="AE1318">
        <v>18.86612586520712</v>
      </c>
      <c r="AF1318">
        <v>17.105592861625954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0.25481022975510964</v>
      </c>
      <c r="AS1318">
        <v>0.25945787919032026</v>
      </c>
      <c r="AT1318">
        <v>0.26396757517725233</v>
      </c>
      <c r="AU1318">
        <v>0.26419979242957453</v>
      </c>
      <c r="AV1318">
        <v>0.25850568769170296</v>
      </c>
      <c r="AW1318">
        <v>0.24808963362980721</v>
      </c>
      <c r="AX1318">
        <v>0.23400644738566315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58.000000350979818</v>
      </c>
      <c r="BF1318">
        <v>57.750000315084151</v>
      </c>
      <c r="BG1318">
        <v>56.249999278567557</v>
      </c>
      <c r="BH1318">
        <v>54.500000757562717</v>
      </c>
      <c r="BI1318">
        <v>54.500000757562717</v>
      </c>
      <c r="BJ1318">
        <v>54.500000757562717</v>
      </c>
      <c r="BK1318">
        <v>55.250000161413176</v>
      </c>
      <c r="BL1318">
        <v>59.74999819747466</v>
      </c>
      <c r="BM1318">
        <v>66.750000551573223</v>
      </c>
      <c r="BN1318">
        <v>70.750000422067302</v>
      </c>
      <c r="BO1318">
        <v>73.750000442243945</v>
      </c>
      <c r="BP1318">
        <v>75.750002019776218</v>
      </c>
      <c r="BQ1318">
        <v>76.999999794479734</v>
      </c>
      <c r="BR1318">
        <v>76.999999794479734</v>
      </c>
      <c r="BS1318">
        <v>77.749999784860634</v>
      </c>
      <c r="BT1318">
        <v>76.249999862751878</v>
      </c>
      <c r="BU1318">
        <v>75.000002146701391</v>
      </c>
      <c r="BV1318">
        <v>73.750000442243945</v>
      </c>
      <c r="BW1318">
        <v>71.999999604443886</v>
      </c>
      <c r="BX1318">
        <v>67.999999440684576</v>
      </c>
      <c r="BY1318">
        <v>62.999999133342627</v>
      </c>
      <c r="BZ1318">
        <v>62.000000866657381</v>
      </c>
      <c r="CA1318">
        <v>60.749998927587747</v>
      </c>
      <c r="CB1318">
        <v>59.249999943927691</v>
      </c>
      <c r="CC1318">
        <v>0</v>
      </c>
      <c r="CD1318">
        <v>0</v>
      </c>
      <c r="CE1318">
        <v>0</v>
      </c>
      <c r="CF1318">
        <v>0</v>
      </c>
      <c r="CG1318">
        <v>0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0</v>
      </c>
      <c r="CN1318">
        <v>2.7221302047435947E-2</v>
      </c>
      <c r="CO1318">
        <v>2.7808586329515179E-2</v>
      </c>
      <c r="CP1318">
        <v>2.8234082644992494E-2</v>
      </c>
      <c r="CQ1318">
        <v>2.8350066024362859E-2</v>
      </c>
      <c r="CR1318">
        <v>2.8114776714501039E-2</v>
      </c>
      <c r="CS1318">
        <v>2.7470513448890573E-2</v>
      </c>
      <c r="CT1318">
        <v>2.6169415131989858E-2</v>
      </c>
      <c r="CU1318">
        <v>0</v>
      </c>
      <c r="CV1318">
        <v>0</v>
      </c>
      <c r="CW1318">
        <v>0</v>
      </c>
      <c r="CX1318">
        <v>0</v>
      </c>
      <c r="CY1318">
        <v>0</v>
      </c>
      <c r="CZ1318">
        <v>0</v>
      </c>
    </row>
    <row r="1319" spans="1:104" x14ac:dyDescent="0.25">
      <c r="A1319" t="s">
        <v>1388</v>
      </c>
      <c r="B1319" t="s">
        <v>24</v>
      </c>
      <c r="C1319" t="s">
        <v>26</v>
      </c>
      <c r="D1319" t="s">
        <v>185</v>
      </c>
      <c r="E1319" t="s">
        <v>182</v>
      </c>
      <c r="F1319">
        <v>2018</v>
      </c>
      <c r="G1319" t="s">
        <v>173</v>
      </c>
      <c r="H1319">
        <v>5</v>
      </c>
      <c r="I1319">
        <v>15.817106981569216</v>
      </c>
      <c r="J1319">
        <v>15.210856253737731</v>
      </c>
      <c r="K1319">
        <v>14.87892947762078</v>
      </c>
      <c r="L1319">
        <v>14.811193599405511</v>
      </c>
      <c r="M1319">
        <v>15.306036235738322</v>
      </c>
      <c r="N1319">
        <v>16.719510901685002</v>
      </c>
      <c r="O1319">
        <v>18.681631506183788</v>
      </c>
      <c r="P1319">
        <v>21.095507304578753</v>
      </c>
      <c r="Q1319">
        <v>23.807684917548656</v>
      </c>
      <c r="R1319">
        <v>25.764552988010013</v>
      </c>
      <c r="S1319">
        <v>27.21512715582934</v>
      </c>
      <c r="T1319">
        <v>28.182074556965382</v>
      </c>
      <c r="U1319">
        <v>28.643444839644534</v>
      </c>
      <c r="V1319">
        <v>29.082270563894877</v>
      </c>
      <c r="W1319">
        <v>28.9991013615833</v>
      </c>
      <c r="X1319">
        <v>28.233514156182398</v>
      </c>
      <c r="Y1319">
        <v>26.983099908209674</v>
      </c>
      <c r="Z1319">
        <v>25.306431490095864</v>
      </c>
      <c r="AA1319">
        <v>23.418014777004686</v>
      </c>
      <c r="AB1319">
        <v>23.07415463588492</v>
      </c>
      <c r="AC1319">
        <v>22.793867891098945</v>
      </c>
      <c r="AD1319">
        <v>21.108048593717402</v>
      </c>
      <c r="AE1319">
        <v>18.906280890065421</v>
      </c>
      <c r="AF1319">
        <v>17.160448443440984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0.25941369660849256</v>
      </c>
      <c r="AS1319">
        <v>0.26366056681687472</v>
      </c>
      <c r="AT1319">
        <v>0.26769994134356018</v>
      </c>
      <c r="AU1319">
        <v>0.26693435874242322</v>
      </c>
      <c r="AV1319">
        <v>0.2598872030893975</v>
      </c>
      <c r="AW1319">
        <v>0.24837724742188391</v>
      </c>
      <c r="AX1319">
        <v>0.23294363865211143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59.500001152884231</v>
      </c>
      <c r="BF1319">
        <v>59.249999943927691</v>
      </c>
      <c r="BG1319">
        <v>58.99999873497115</v>
      </c>
      <c r="BH1319">
        <v>58.249999008528945</v>
      </c>
      <c r="BI1319">
        <v>58.000000350979818</v>
      </c>
      <c r="BJ1319">
        <v>57.249999539456304</v>
      </c>
      <c r="BK1319">
        <v>61.000000605768633</v>
      </c>
      <c r="BL1319">
        <v>65.250001802525347</v>
      </c>
      <c r="BM1319">
        <v>70.249998707990756</v>
      </c>
      <c r="BN1319">
        <v>75.000002146701391</v>
      </c>
      <c r="BO1319">
        <v>79.249999179091986</v>
      </c>
      <c r="BP1319">
        <v>80.249999088062481</v>
      </c>
      <c r="BQ1319">
        <v>79.249999179091986</v>
      </c>
      <c r="BR1319">
        <v>78.750000632279807</v>
      </c>
      <c r="BS1319">
        <v>78.750000632279807</v>
      </c>
      <c r="BT1319">
        <v>78.250001264325007</v>
      </c>
      <c r="BU1319">
        <v>76.999999794479734</v>
      </c>
      <c r="BV1319">
        <v>75.499999403146631</v>
      </c>
      <c r="BW1319">
        <v>72.749998187151718</v>
      </c>
      <c r="BX1319">
        <v>69.000000757328095</v>
      </c>
      <c r="BY1319">
        <v>66.000001734253203</v>
      </c>
      <c r="BZ1319">
        <v>64.749999032694006</v>
      </c>
      <c r="CA1319">
        <v>64.5000013429201</v>
      </c>
      <c r="CB1319">
        <v>62.999999133342627</v>
      </c>
      <c r="CC1319">
        <v>0</v>
      </c>
      <c r="CD1319">
        <v>0</v>
      </c>
      <c r="CE1319">
        <v>0</v>
      </c>
      <c r="CF1319">
        <v>0</v>
      </c>
      <c r="CG1319">
        <v>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0</v>
      </c>
      <c r="CN1319">
        <v>2.7629667509521144E-2</v>
      </c>
      <c r="CO1319">
        <v>2.8176441758291874E-2</v>
      </c>
      <c r="CP1319">
        <v>2.854265905828364E-2</v>
      </c>
      <c r="CQ1319">
        <v>2.8574611426637565E-2</v>
      </c>
      <c r="CR1319">
        <v>2.8231511690591418E-2</v>
      </c>
      <c r="CS1319">
        <v>2.751185105273498E-2</v>
      </c>
      <c r="CT1319">
        <v>2.6110159287919349E-2</v>
      </c>
      <c r="CU1319">
        <v>0</v>
      </c>
      <c r="CV1319">
        <v>0</v>
      </c>
      <c r="CW1319">
        <v>0</v>
      </c>
      <c r="CX1319">
        <v>0</v>
      </c>
      <c r="CY1319">
        <v>0</v>
      </c>
      <c r="CZ1319">
        <v>0</v>
      </c>
    </row>
    <row r="1320" spans="1:104" x14ac:dyDescent="0.25">
      <c r="A1320" t="s">
        <v>1389</v>
      </c>
      <c r="B1320" t="s">
        <v>24</v>
      </c>
      <c r="C1320" t="s">
        <v>26</v>
      </c>
      <c r="D1320" t="s">
        <v>185</v>
      </c>
      <c r="E1320" t="s">
        <v>182</v>
      </c>
      <c r="F1320">
        <v>2018</v>
      </c>
      <c r="G1320" t="s">
        <v>174</v>
      </c>
      <c r="H1320">
        <v>6</v>
      </c>
      <c r="I1320">
        <v>16.369759751487788</v>
      </c>
      <c r="J1320">
        <v>15.733101049597909</v>
      </c>
      <c r="K1320">
        <v>15.358213382317983</v>
      </c>
      <c r="L1320">
        <v>15.29407127140815</v>
      </c>
      <c r="M1320">
        <v>15.813724621828566</v>
      </c>
      <c r="N1320">
        <v>17.154413727074569</v>
      </c>
      <c r="O1320">
        <v>19.15556991910076</v>
      </c>
      <c r="P1320">
        <v>21.661122338526283</v>
      </c>
      <c r="Q1320">
        <v>24.308287407421322</v>
      </c>
      <c r="R1320">
        <v>26.460995183149745</v>
      </c>
      <c r="S1320">
        <v>28.03531494160568</v>
      </c>
      <c r="T1320">
        <v>28.978570178857726</v>
      </c>
      <c r="U1320">
        <v>29.326052673310155</v>
      </c>
      <c r="V1320">
        <v>29.590025491863322</v>
      </c>
      <c r="W1320">
        <v>29.482103590656102</v>
      </c>
      <c r="X1320">
        <v>28.83446679855631</v>
      </c>
      <c r="Y1320">
        <v>27.811528431978058</v>
      </c>
      <c r="Z1320">
        <v>26.353732960057886</v>
      </c>
      <c r="AA1320">
        <v>24.507594717296584</v>
      </c>
      <c r="AB1320">
        <v>23.562595314480763</v>
      </c>
      <c r="AC1320">
        <v>23.33156234592813</v>
      </c>
      <c r="AD1320">
        <v>21.806118095562752</v>
      </c>
      <c r="AE1320">
        <v>19.602441257329644</v>
      </c>
      <c r="AF1320">
        <v>17.767161232619973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0.26674537187642061</v>
      </c>
      <c r="AS1320">
        <v>0.26994391423789543</v>
      </c>
      <c r="AT1320">
        <v>0.27237377191664475</v>
      </c>
      <c r="AU1320">
        <v>0.27138036657375902</v>
      </c>
      <c r="AV1320">
        <v>0.26541890407869262</v>
      </c>
      <c r="AW1320">
        <v>0.25600284397523276</v>
      </c>
      <c r="AX1320">
        <v>0.24258395821035186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60.250000498081647</v>
      </c>
      <c r="BF1320">
        <v>60.250000498081647</v>
      </c>
      <c r="BG1320">
        <v>59.249999943927691</v>
      </c>
      <c r="BH1320">
        <v>59.74999819747466</v>
      </c>
      <c r="BI1320">
        <v>58.499999953546784</v>
      </c>
      <c r="BJ1320">
        <v>59.74999819747466</v>
      </c>
      <c r="BK1320">
        <v>60.749998927587747</v>
      </c>
      <c r="BL1320">
        <v>64.5000013429201</v>
      </c>
      <c r="BM1320">
        <v>67.249999684915849</v>
      </c>
      <c r="BN1320">
        <v>70.750000422067302</v>
      </c>
      <c r="BO1320">
        <v>74.499999259563978</v>
      </c>
      <c r="BP1320">
        <v>77.500001625862382</v>
      </c>
      <c r="BQ1320">
        <v>78.499998250262394</v>
      </c>
      <c r="BR1320">
        <v>79.999998817554641</v>
      </c>
      <c r="BS1320">
        <v>80.249999088062481</v>
      </c>
      <c r="BT1320">
        <v>78.750000632279807</v>
      </c>
      <c r="BU1320">
        <v>77.500001625862382</v>
      </c>
      <c r="BV1320">
        <v>76.249999862751878</v>
      </c>
      <c r="BW1320">
        <v>74.000000712751785</v>
      </c>
      <c r="BX1320">
        <v>71.249998792920366</v>
      </c>
      <c r="BY1320">
        <v>66.999998241347129</v>
      </c>
      <c r="BZ1320">
        <v>64.5000013429201</v>
      </c>
      <c r="CA1320">
        <v>63.500001199337433</v>
      </c>
      <c r="CB1320">
        <v>62.750000505120013</v>
      </c>
      <c r="CC1320">
        <v>0</v>
      </c>
      <c r="CD1320">
        <v>0</v>
      </c>
      <c r="CE1320">
        <v>0</v>
      </c>
      <c r="CF1320">
        <v>0</v>
      </c>
      <c r="CG1320">
        <v>0</v>
      </c>
      <c r="CH1320">
        <v>0</v>
      </c>
      <c r="CI1320">
        <v>0</v>
      </c>
      <c r="CJ1320">
        <v>0</v>
      </c>
      <c r="CK1320">
        <v>0</v>
      </c>
      <c r="CL1320">
        <v>0</v>
      </c>
      <c r="CM1320">
        <v>0</v>
      </c>
      <c r="CN1320">
        <v>2.8725861424584727E-2</v>
      </c>
      <c r="CO1320">
        <v>2.9148208588372547E-2</v>
      </c>
      <c r="CP1320">
        <v>2.9369738244076665E-2</v>
      </c>
      <c r="CQ1320">
        <v>2.9360289768274875E-2</v>
      </c>
      <c r="CR1320">
        <v>2.9039429326085581E-2</v>
      </c>
      <c r="CS1320">
        <v>2.8455456615571532E-2</v>
      </c>
      <c r="CT1320">
        <v>2.7242949383172229E-2</v>
      </c>
      <c r="CU1320">
        <v>0</v>
      </c>
      <c r="CV1320">
        <v>0</v>
      </c>
      <c r="CW1320">
        <v>0</v>
      </c>
      <c r="CX1320">
        <v>0</v>
      </c>
      <c r="CY1320">
        <v>0</v>
      </c>
      <c r="CZ1320">
        <v>0</v>
      </c>
    </row>
    <row r="1321" spans="1:104" x14ac:dyDescent="0.25">
      <c r="A1321" t="s">
        <v>1390</v>
      </c>
      <c r="B1321" t="s">
        <v>24</v>
      </c>
      <c r="C1321" t="s">
        <v>26</v>
      </c>
      <c r="D1321" t="s">
        <v>185</v>
      </c>
      <c r="E1321" t="s">
        <v>182</v>
      </c>
      <c r="F1321">
        <v>2018</v>
      </c>
      <c r="G1321" t="s">
        <v>175</v>
      </c>
      <c r="H1321">
        <v>7</v>
      </c>
      <c r="I1321">
        <v>17.372052158665358</v>
      </c>
      <c r="J1321">
        <v>16.665075803541047</v>
      </c>
      <c r="K1321">
        <v>16.248424141105026</v>
      </c>
      <c r="L1321">
        <v>16.169482151640405</v>
      </c>
      <c r="M1321">
        <v>16.713155023245577</v>
      </c>
      <c r="N1321">
        <v>18.251097276803272</v>
      </c>
      <c r="O1321">
        <v>20.472252978698819</v>
      </c>
      <c r="P1321">
        <v>23.020083699826721</v>
      </c>
      <c r="Q1321">
        <v>25.708653873234407</v>
      </c>
      <c r="R1321">
        <v>27.926819816869674</v>
      </c>
      <c r="S1321">
        <v>29.597698197120955</v>
      </c>
      <c r="T1321">
        <v>30.668396549549541</v>
      </c>
      <c r="U1321">
        <v>31.189000086611305</v>
      </c>
      <c r="V1321">
        <v>31.628069103687373</v>
      </c>
      <c r="W1321">
        <v>31.6670950501207</v>
      </c>
      <c r="X1321">
        <v>31.205040418389636</v>
      </c>
      <c r="Y1321">
        <v>30.170084658991676</v>
      </c>
      <c r="Z1321">
        <v>28.483994428537514</v>
      </c>
      <c r="AA1321">
        <v>26.185595182693472</v>
      </c>
      <c r="AB1321">
        <v>25.011540005431854</v>
      </c>
      <c r="AC1321">
        <v>24.746815020244867</v>
      </c>
      <c r="AD1321">
        <v>23.141220645018468</v>
      </c>
      <c r="AE1321">
        <v>20.819436804520539</v>
      </c>
      <c r="AF1321">
        <v>18.881247814957103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0.28230010662784794</v>
      </c>
      <c r="AS1321">
        <v>0.28709219445305001</v>
      </c>
      <c r="AT1321">
        <v>0.29113381303144487</v>
      </c>
      <c r="AU1321">
        <v>0.29149303623306377</v>
      </c>
      <c r="AV1321">
        <v>0.28723985349084163</v>
      </c>
      <c r="AW1321">
        <v>0.2777131603436192</v>
      </c>
      <c r="AX1321">
        <v>0.26219284622259714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67.750001868216756</v>
      </c>
      <c r="BF1321">
        <v>67.249999684915849</v>
      </c>
      <c r="BG1321">
        <v>66.500000046453209</v>
      </c>
      <c r="BH1321">
        <v>66.500000046453209</v>
      </c>
      <c r="BI1321">
        <v>66.500000046453209</v>
      </c>
      <c r="BJ1321">
        <v>66.500000046453209</v>
      </c>
      <c r="BK1321">
        <v>67.750001868216756</v>
      </c>
      <c r="BL1321">
        <v>69.499998952222029</v>
      </c>
      <c r="BM1321">
        <v>74.499999259563978</v>
      </c>
      <c r="BN1321">
        <v>77.749999784860634</v>
      </c>
      <c r="BO1321">
        <v>78.750000632279807</v>
      </c>
      <c r="BP1321">
        <v>77.250000534211921</v>
      </c>
      <c r="BQ1321">
        <v>78.750000632279807</v>
      </c>
      <c r="BR1321">
        <v>82.000000160474741</v>
      </c>
      <c r="BS1321">
        <v>79.999998817554641</v>
      </c>
      <c r="BT1321">
        <v>81.74999942074254</v>
      </c>
      <c r="BU1321">
        <v>84.000001679353957</v>
      </c>
      <c r="BV1321">
        <v>83.50000019988957</v>
      </c>
      <c r="BW1321">
        <v>78.250001264325007</v>
      </c>
      <c r="BX1321">
        <v>74.000000712751785</v>
      </c>
      <c r="BY1321">
        <v>72.250000109563885</v>
      </c>
      <c r="BZ1321">
        <v>71.750000976221258</v>
      </c>
      <c r="CA1321">
        <v>69.749999105423768</v>
      </c>
      <c r="CB1321">
        <v>69.749999105423768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0</v>
      </c>
      <c r="CI1321">
        <v>0</v>
      </c>
      <c r="CJ1321">
        <v>0</v>
      </c>
      <c r="CK1321">
        <v>0</v>
      </c>
      <c r="CL1321">
        <v>0</v>
      </c>
      <c r="CM1321">
        <v>0</v>
      </c>
      <c r="CN1321">
        <v>3.0824042236468625E-2</v>
      </c>
      <c r="CO1321">
        <v>3.1414678521029957E-2</v>
      </c>
      <c r="CP1321">
        <v>3.1825889292292478E-2</v>
      </c>
      <c r="CQ1321">
        <v>3.1941092356704857E-2</v>
      </c>
      <c r="CR1321">
        <v>3.1711972703416351E-2</v>
      </c>
      <c r="CS1321">
        <v>3.1057726292695185E-2</v>
      </c>
      <c r="CT1321">
        <v>2.9571949799616307E-2</v>
      </c>
      <c r="CU1321">
        <v>0</v>
      </c>
      <c r="CV1321">
        <v>0</v>
      </c>
      <c r="CW1321">
        <v>0</v>
      </c>
      <c r="CX1321">
        <v>0</v>
      </c>
      <c r="CY1321">
        <v>0</v>
      </c>
      <c r="CZ1321">
        <v>0</v>
      </c>
    </row>
    <row r="1322" spans="1:104" x14ac:dyDescent="0.25">
      <c r="A1322" t="s">
        <v>1391</v>
      </c>
      <c r="B1322" t="s">
        <v>24</v>
      </c>
      <c r="C1322" t="s">
        <v>26</v>
      </c>
      <c r="D1322" t="s">
        <v>185</v>
      </c>
      <c r="E1322" t="s">
        <v>182</v>
      </c>
      <c r="F1322">
        <v>2018</v>
      </c>
      <c r="G1322" t="s">
        <v>176</v>
      </c>
      <c r="H1322">
        <v>8</v>
      </c>
      <c r="I1322">
        <v>17.784517885334008</v>
      </c>
      <c r="J1322">
        <v>17.028375396287061</v>
      </c>
      <c r="K1322">
        <v>16.595919465910789</v>
      </c>
      <c r="L1322">
        <v>16.511701657150347</v>
      </c>
      <c r="M1322">
        <v>17.104700580202103</v>
      </c>
      <c r="N1322">
        <v>18.780365415409804</v>
      </c>
      <c r="O1322">
        <v>21.40329137345568</v>
      </c>
      <c r="P1322">
        <v>24.179567877373756</v>
      </c>
      <c r="Q1322">
        <v>27.289395722084599</v>
      </c>
      <c r="R1322">
        <v>29.789247791483213</v>
      </c>
      <c r="S1322">
        <v>31.76961354699856</v>
      </c>
      <c r="T1322">
        <v>32.9714304269461</v>
      </c>
      <c r="U1322">
        <v>33.534616821640228</v>
      </c>
      <c r="V1322">
        <v>33.978633618869708</v>
      </c>
      <c r="W1322">
        <v>33.94834240102665</v>
      </c>
      <c r="X1322">
        <v>33.322019113282401</v>
      </c>
      <c r="Y1322">
        <v>32.091777047417359</v>
      </c>
      <c r="Z1322">
        <v>30.215989727668259</v>
      </c>
      <c r="AA1322">
        <v>27.597962303213887</v>
      </c>
      <c r="AB1322">
        <v>26.525214070893927</v>
      </c>
      <c r="AC1322">
        <v>25.767113171377428</v>
      </c>
      <c r="AD1322">
        <v>23.839262557938333</v>
      </c>
      <c r="AE1322">
        <v>21.350628931591537</v>
      </c>
      <c r="AF1322">
        <v>19.353104462721756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0.30349933343194091</v>
      </c>
      <c r="AS1322">
        <v>0.30868341283750539</v>
      </c>
      <c r="AT1322">
        <v>0.31277054709435059</v>
      </c>
      <c r="AU1322">
        <v>0.31249172392721486</v>
      </c>
      <c r="AV1322">
        <v>0.30672646892315963</v>
      </c>
      <c r="AW1322">
        <v>0.29540219939869694</v>
      </c>
      <c r="AX1322">
        <v>0.27813572951989329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70.400000172393021</v>
      </c>
      <c r="BF1322">
        <v>70.599999661501556</v>
      </c>
      <c r="BG1322">
        <v>69.599998696776282</v>
      </c>
      <c r="BH1322">
        <v>70.000000783604662</v>
      </c>
      <c r="BI1322">
        <v>69.199996258029657</v>
      </c>
      <c r="BJ1322">
        <v>68.800004904708288</v>
      </c>
      <c r="BK1322">
        <v>68.800004904708288</v>
      </c>
      <c r="BL1322">
        <v>68.599997380132763</v>
      </c>
      <c r="BM1322">
        <v>71.400000491934804</v>
      </c>
      <c r="BN1322">
        <v>74.800002892205043</v>
      </c>
      <c r="BO1322">
        <v>79.999998817554641</v>
      </c>
      <c r="BP1322">
        <v>83.00000083193477</v>
      </c>
      <c r="BQ1322">
        <v>84.199997414667678</v>
      </c>
      <c r="BR1322">
        <v>84.400000950836215</v>
      </c>
      <c r="BS1322">
        <v>84.199997414667678</v>
      </c>
      <c r="BT1322">
        <v>83.59999865407687</v>
      </c>
      <c r="BU1322">
        <v>83.399999399580523</v>
      </c>
      <c r="BV1322">
        <v>81.800004190548833</v>
      </c>
      <c r="BW1322">
        <v>78.599999167877542</v>
      </c>
      <c r="BX1322">
        <v>75.999998419183157</v>
      </c>
      <c r="BY1322">
        <v>74.000000712751785</v>
      </c>
      <c r="BZ1322">
        <v>73.199995717952419</v>
      </c>
      <c r="CA1322">
        <v>71.400000491934804</v>
      </c>
      <c r="CB1322">
        <v>71.800003517211891</v>
      </c>
      <c r="CC1322">
        <v>0</v>
      </c>
      <c r="CD1322">
        <v>0</v>
      </c>
      <c r="CE1322">
        <v>0</v>
      </c>
      <c r="CF1322">
        <v>0</v>
      </c>
      <c r="CG1322">
        <v>0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0</v>
      </c>
      <c r="CN1322">
        <v>3.2522767421160045E-2</v>
      </c>
      <c r="CO1322">
        <v>3.3122621337060662E-2</v>
      </c>
      <c r="CP1322">
        <v>3.3477464016628745E-2</v>
      </c>
      <c r="CQ1322">
        <v>3.3527084649722816E-2</v>
      </c>
      <c r="CR1322">
        <v>3.3242654406728543E-2</v>
      </c>
      <c r="CS1322">
        <v>3.2595924542122297E-2</v>
      </c>
      <c r="CT1322">
        <v>3.1051251727097037E-2</v>
      </c>
      <c r="CU1322">
        <v>0</v>
      </c>
      <c r="CV1322">
        <v>0</v>
      </c>
      <c r="CW1322">
        <v>0</v>
      </c>
      <c r="CX1322">
        <v>0</v>
      </c>
      <c r="CY1322">
        <v>0</v>
      </c>
      <c r="CZ1322">
        <v>0</v>
      </c>
    </row>
    <row r="1323" spans="1:104" x14ac:dyDescent="0.25">
      <c r="A1323" t="s">
        <v>1392</v>
      </c>
      <c r="B1323" t="s">
        <v>24</v>
      </c>
      <c r="C1323" t="s">
        <v>26</v>
      </c>
      <c r="D1323" t="s">
        <v>185</v>
      </c>
      <c r="E1323" t="s">
        <v>182</v>
      </c>
      <c r="F1323">
        <v>2018</v>
      </c>
      <c r="G1323" t="s">
        <v>177</v>
      </c>
      <c r="H1323">
        <v>9</v>
      </c>
      <c r="I1323">
        <v>18.023465077715422</v>
      </c>
      <c r="J1323">
        <v>17.30651727257721</v>
      </c>
      <c r="K1323">
        <v>16.891069845110177</v>
      </c>
      <c r="L1323">
        <v>16.840237436865948</v>
      </c>
      <c r="M1323">
        <v>17.47234052018495</v>
      </c>
      <c r="N1323">
        <v>19.258116745398777</v>
      </c>
      <c r="O1323">
        <v>22.242086309503343</v>
      </c>
      <c r="P1323">
        <v>24.884393689320252</v>
      </c>
      <c r="Q1323">
        <v>28.341540041904661</v>
      </c>
      <c r="R1323">
        <v>31.062441334697702</v>
      </c>
      <c r="S1323">
        <v>33.042946699120577</v>
      </c>
      <c r="T1323">
        <v>34.297880391399403</v>
      </c>
      <c r="U1323">
        <v>34.845517570914282</v>
      </c>
      <c r="V1323">
        <v>35.338129089450341</v>
      </c>
      <c r="W1323">
        <v>35.24470748904502</v>
      </c>
      <c r="X1323">
        <v>34.338427372554591</v>
      </c>
      <c r="Y1323">
        <v>32.736042227946776</v>
      </c>
      <c r="Z1323">
        <v>30.60677866769127</v>
      </c>
      <c r="AA1323">
        <v>28.109638685711904</v>
      </c>
      <c r="AB1323">
        <v>27.580500456265781</v>
      </c>
      <c r="AC1323">
        <v>26.047183918997941</v>
      </c>
      <c r="AD1323">
        <v>23.943523592758002</v>
      </c>
      <c r="AE1323">
        <v>21.40080790826957</v>
      </c>
      <c r="AF1323">
        <v>19.41953003926994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0.31570918636303075</v>
      </c>
      <c r="AS1323">
        <v>0.32075012851389978</v>
      </c>
      <c r="AT1323">
        <v>0.3252845965909737</v>
      </c>
      <c r="AU1323">
        <v>0.32442464811575006</v>
      </c>
      <c r="AV1323">
        <v>0.31608241836302547</v>
      </c>
      <c r="AW1323">
        <v>0.30133259410962027</v>
      </c>
      <c r="AX1323">
        <v>0.28173291279234552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65.749999586847963</v>
      </c>
      <c r="BF1323">
        <v>65.000000593568814</v>
      </c>
      <c r="BG1323">
        <v>65.749999586847963</v>
      </c>
      <c r="BH1323">
        <v>63.749997716050473</v>
      </c>
      <c r="BI1323">
        <v>64.5000013429201</v>
      </c>
      <c r="BJ1323">
        <v>65.250001802525347</v>
      </c>
      <c r="BK1323">
        <v>67.500000190035863</v>
      </c>
      <c r="BL1323">
        <v>69.000000757328095</v>
      </c>
      <c r="BM1323">
        <v>76.500000837096238</v>
      </c>
      <c r="BN1323">
        <v>82.000000160474741</v>
      </c>
      <c r="BO1323">
        <v>87.499999366547115</v>
      </c>
      <c r="BP1323">
        <v>88.750001246963706</v>
      </c>
      <c r="BQ1323">
        <v>88.249998594438452</v>
      </c>
      <c r="BR1323">
        <v>90.250000993113332</v>
      </c>
      <c r="BS1323">
        <v>92.000001244382986</v>
      </c>
      <c r="BT1323">
        <v>89.749998340588078</v>
      </c>
      <c r="BU1323">
        <v>88.000001549848037</v>
      </c>
      <c r="BV1323">
        <v>87.499999366547115</v>
      </c>
      <c r="BW1323">
        <v>85.999999855009676</v>
      </c>
      <c r="BX1323">
        <v>80.999999078443381</v>
      </c>
      <c r="BY1323">
        <v>76.500000837096238</v>
      </c>
      <c r="BZ1323">
        <v>76.249999862751878</v>
      </c>
      <c r="CA1323">
        <v>74.000000712751785</v>
      </c>
      <c r="CB1323">
        <v>72.500000380071725</v>
      </c>
      <c r="CC1323">
        <v>0</v>
      </c>
      <c r="CD1323">
        <v>0</v>
      </c>
      <c r="CE1323">
        <v>0</v>
      </c>
      <c r="CF1323">
        <v>0</v>
      </c>
      <c r="CG1323">
        <v>0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0</v>
      </c>
      <c r="CN1323">
        <v>3.328669234814495E-2</v>
      </c>
      <c r="CO1323">
        <v>3.3886323302915966E-2</v>
      </c>
      <c r="CP1323">
        <v>3.4282668220385976E-2</v>
      </c>
      <c r="CQ1323">
        <v>3.4283096984346915E-2</v>
      </c>
      <c r="CR1323">
        <v>3.3847754117282899E-2</v>
      </c>
      <c r="CS1323">
        <v>3.2930475963444769E-2</v>
      </c>
      <c r="CT1323">
        <v>3.1139938411811733E-2</v>
      </c>
      <c r="CU1323">
        <v>0</v>
      </c>
      <c r="CV1323">
        <v>0</v>
      </c>
      <c r="CW1323">
        <v>0</v>
      </c>
      <c r="CX1323">
        <v>0</v>
      </c>
      <c r="CY1323">
        <v>0</v>
      </c>
      <c r="CZ1323">
        <v>0</v>
      </c>
    </row>
    <row r="1324" spans="1:104" x14ac:dyDescent="0.25">
      <c r="A1324" t="s">
        <v>1393</v>
      </c>
      <c r="B1324" t="s">
        <v>24</v>
      </c>
      <c r="C1324" t="s">
        <v>26</v>
      </c>
      <c r="D1324" t="s">
        <v>185</v>
      </c>
      <c r="E1324" t="s">
        <v>182</v>
      </c>
      <c r="F1324">
        <v>2018</v>
      </c>
      <c r="G1324" t="s">
        <v>178</v>
      </c>
      <c r="H1324">
        <v>10</v>
      </c>
      <c r="I1324">
        <v>16.854935515731572</v>
      </c>
      <c r="J1324">
        <v>16.189519057834161</v>
      </c>
      <c r="K1324">
        <v>15.808092199358011</v>
      </c>
      <c r="L1324">
        <v>15.741194304511291</v>
      </c>
      <c r="M1324">
        <v>16.282216791699298</v>
      </c>
      <c r="N1324">
        <v>17.852518567378816</v>
      </c>
      <c r="O1324">
        <v>20.704658523787799</v>
      </c>
      <c r="P1324">
        <v>22.725140043280241</v>
      </c>
      <c r="Q1324">
        <v>25.637819625984985</v>
      </c>
      <c r="R1324">
        <v>28.295645934015642</v>
      </c>
      <c r="S1324">
        <v>30.440068828004929</v>
      </c>
      <c r="T1324">
        <v>31.990517582114666</v>
      </c>
      <c r="U1324">
        <v>32.84389953015787</v>
      </c>
      <c r="V1324">
        <v>33.553174204803874</v>
      </c>
      <c r="W1324">
        <v>33.535171591455104</v>
      </c>
      <c r="X1324">
        <v>32.645452777741383</v>
      </c>
      <c r="Y1324">
        <v>31.012231381880905</v>
      </c>
      <c r="Z1324">
        <v>28.843835082662554</v>
      </c>
      <c r="AA1324">
        <v>27.433165007316845</v>
      </c>
      <c r="AB1324">
        <v>26.382603065970841</v>
      </c>
      <c r="AC1324">
        <v>24.723397887814926</v>
      </c>
      <c r="AD1324">
        <v>22.738468148338335</v>
      </c>
      <c r="AE1324">
        <v>20.269421090114925</v>
      </c>
      <c r="AF1324">
        <v>18.329242625963605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0.29447011867703271</v>
      </c>
      <c r="AS1324">
        <v>0.30232542850178268</v>
      </c>
      <c r="AT1324">
        <v>0.30885422917382643</v>
      </c>
      <c r="AU1324">
        <v>0.3086885280244433</v>
      </c>
      <c r="AV1324">
        <v>0.30049873226297147</v>
      </c>
      <c r="AW1324">
        <v>0.28546505648949111</v>
      </c>
      <c r="AX1324">
        <v>0.26550514971379996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62.5</v>
      </c>
      <c r="BF1324">
        <v>62.249999494879987</v>
      </c>
      <c r="BG1324">
        <v>62.5</v>
      </c>
      <c r="BH1324">
        <v>61.250002283949527</v>
      </c>
      <c r="BI1324">
        <v>61.49999880066256</v>
      </c>
      <c r="BJ1324">
        <v>59.74999819747466</v>
      </c>
      <c r="BK1324">
        <v>61.000000605768633</v>
      </c>
      <c r="BL1324">
        <v>64.25000107241226</v>
      </c>
      <c r="BM1324">
        <v>69.749999105423768</v>
      </c>
      <c r="BN1324">
        <v>75.249998428802257</v>
      </c>
      <c r="BO1324">
        <v>79.499998980375494</v>
      </c>
      <c r="BP1324">
        <v>81.500000557907754</v>
      </c>
      <c r="BQ1324">
        <v>84.249998665291329</v>
      </c>
      <c r="BR1324">
        <v>86.250000125517516</v>
      </c>
      <c r="BS1324">
        <v>85.999999855009676</v>
      </c>
      <c r="BT1324">
        <v>84.99999877297833</v>
      </c>
      <c r="BU1324">
        <v>84.000001679353957</v>
      </c>
      <c r="BV1324">
        <v>82.250001604043447</v>
      </c>
      <c r="BW1324">
        <v>76.749998116298841</v>
      </c>
      <c r="BX1324">
        <v>70.249998707990756</v>
      </c>
      <c r="BY1324">
        <v>68.249999945804589</v>
      </c>
      <c r="BZ1324">
        <v>65.749999586847963</v>
      </c>
      <c r="CA1324">
        <v>64.749999032694006</v>
      </c>
      <c r="CB1324">
        <v>62.999999133342627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0</v>
      </c>
      <c r="CN1324">
        <v>3.1090974358716886E-2</v>
      </c>
      <c r="CO1324">
        <v>3.2030634395298907E-2</v>
      </c>
      <c r="CP1324">
        <v>3.265388859764206E-2</v>
      </c>
      <c r="CQ1324">
        <v>3.274362870259144E-2</v>
      </c>
      <c r="CR1324">
        <v>3.2316617525160886E-2</v>
      </c>
      <c r="CS1324">
        <v>3.1314786318508633E-2</v>
      </c>
      <c r="CT1324">
        <v>2.9451298144928046E-2</v>
      </c>
      <c r="CU1324">
        <v>0</v>
      </c>
      <c r="CV1324">
        <v>0</v>
      </c>
      <c r="CW1324">
        <v>0</v>
      </c>
      <c r="CX1324">
        <v>0</v>
      </c>
      <c r="CY1324">
        <v>0</v>
      </c>
      <c r="CZ1324">
        <v>0</v>
      </c>
    </row>
    <row r="1325" spans="1:104" x14ac:dyDescent="0.25">
      <c r="A1325" t="s">
        <v>1394</v>
      </c>
      <c r="B1325" t="s">
        <v>24</v>
      </c>
      <c r="C1325" t="s">
        <v>26</v>
      </c>
      <c r="D1325" t="s">
        <v>185</v>
      </c>
      <c r="E1325" t="s">
        <v>182</v>
      </c>
      <c r="F1325">
        <v>2018</v>
      </c>
      <c r="G1325" t="s">
        <v>179</v>
      </c>
      <c r="H1325">
        <v>11</v>
      </c>
      <c r="I1325">
        <v>15.370824270624743</v>
      </c>
      <c r="J1325">
        <v>14.900564723248142</v>
      </c>
      <c r="K1325">
        <v>14.645880985197186</v>
      </c>
      <c r="L1325">
        <v>14.679927471501808</v>
      </c>
      <c r="M1325">
        <v>15.237688628271007</v>
      </c>
      <c r="N1325">
        <v>16.767879053614969</v>
      </c>
      <c r="O1325">
        <v>18.813480271429807</v>
      </c>
      <c r="P1325">
        <v>20.706488733366847</v>
      </c>
      <c r="Q1325">
        <v>23.039540476095784</v>
      </c>
      <c r="R1325">
        <v>24.823324220753232</v>
      </c>
      <c r="S1325">
        <v>26.191057144755451</v>
      </c>
      <c r="T1325">
        <v>27.05936489943851</v>
      </c>
      <c r="U1325">
        <v>27.476042633152503</v>
      </c>
      <c r="V1325">
        <v>27.871242135437409</v>
      </c>
      <c r="W1325">
        <v>27.684423671547997</v>
      </c>
      <c r="X1325">
        <v>26.755690356076126</v>
      </c>
      <c r="Y1325">
        <v>25.809437097816257</v>
      </c>
      <c r="Z1325">
        <v>25.732440277896544</v>
      </c>
      <c r="AA1325">
        <v>24.080763129934081</v>
      </c>
      <c r="AB1325">
        <v>22.761603489550922</v>
      </c>
      <c r="AC1325">
        <v>21.49279686409005</v>
      </c>
      <c r="AD1325">
        <v>19.924966082493206</v>
      </c>
      <c r="AE1325">
        <v>18.002684011028322</v>
      </c>
      <c r="AF1325">
        <v>16.468363648910568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0.24907924439569457</v>
      </c>
      <c r="AS1325">
        <v>0.25291473658894098</v>
      </c>
      <c r="AT1325">
        <v>0.25655251315187583</v>
      </c>
      <c r="AU1325">
        <v>0.25483286456041088</v>
      </c>
      <c r="AV1325">
        <v>0.24628394606356899</v>
      </c>
      <c r="AW1325">
        <v>0.23757375689872937</v>
      </c>
      <c r="AX1325">
        <v>0.23686501711601513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60.200001358967569</v>
      </c>
      <c r="BF1325">
        <v>59.799998216384395</v>
      </c>
      <c r="BG1325">
        <v>59.599997612868044</v>
      </c>
      <c r="BH1325">
        <v>59.599997612868044</v>
      </c>
      <c r="BI1325">
        <v>59.999999875655547</v>
      </c>
      <c r="BJ1325">
        <v>60.599997932409821</v>
      </c>
      <c r="BK1325">
        <v>59.799998216384395</v>
      </c>
      <c r="BL1325">
        <v>59.599997612868044</v>
      </c>
      <c r="BM1325">
        <v>62.800000817294979</v>
      </c>
      <c r="BN1325">
        <v>65.800002362450755</v>
      </c>
      <c r="BO1325">
        <v>68.199998812487024</v>
      </c>
      <c r="BP1325">
        <v>70.000000783604662</v>
      </c>
      <c r="BQ1325">
        <v>71.199997835561916</v>
      </c>
      <c r="BR1325">
        <v>71.599999981043339</v>
      </c>
      <c r="BS1325">
        <v>70.199996636224483</v>
      </c>
      <c r="BT1325">
        <v>70.000000783604662</v>
      </c>
      <c r="BU1325">
        <v>68.800004904708288</v>
      </c>
      <c r="BV1325">
        <v>66.800002740645581</v>
      </c>
      <c r="BW1325">
        <v>65.400002856356323</v>
      </c>
      <c r="BX1325">
        <v>63.799998145531525</v>
      </c>
      <c r="BY1325">
        <v>62.999999133342627</v>
      </c>
      <c r="BZ1325">
        <v>62.599999744554268</v>
      </c>
      <c r="CA1325">
        <v>61.800000732365362</v>
      </c>
      <c r="CB1325">
        <v>61.599998545216827</v>
      </c>
      <c r="CC1325">
        <v>0</v>
      </c>
      <c r="CD1325">
        <v>0</v>
      </c>
      <c r="CE1325">
        <v>0</v>
      </c>
      <c r="CF1325">
        <v>0</v>
      </c>
      <c r="CG1325">
        <v>0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0</v>
      </c>
      <c r="CN1325">
        <v>2.6518135124453217E-2</v>
      </c>
      <c r="CO1325">
        <v>2.7044088581061644E-2</v>
      </c>
      <c r="CP1325">
        <v>2.7396807974791038E-2</v>
      </c>
      <c r="CQ1325">
        <v>2.7314816666227672E-2</v>
      </c>
      <c r="CR1325">
        <v>2.6669919268261687E-2</v>
      </c>
      <c r="CS1325">
        <v>2.5982450509824138E-2</v>
      </c>
      <c r="CT1325">
        <v>2.5846243697807737E-2</v>
      </c>
      <c r="CU1325">
        <v>0</v>
      </c>
      <c r="CV1325">
        <v>0</v>
      </c>
      <c r="CW1325">
        <v>0</v>
      </c>
      <c r="CX1325">
        <v>0</v>
      </c>
      <c r="CY1325">
        <v>0</v>
      </c>
      <c r="CZ1325">
        <v>0</v>
      </c>
    </row>
    <row r="1326" spans="1:104" x14ac:dyDescent="0.25">
      <c r="A1326" t="s">
        <v>1395</v>
      </c>
      <c r="B1326" t="s">
        <v>24</v>
      </c>
      <c r="C1326" t="s">
        <v>26</v>
      </c>
      <c r="D1326" t="s">
        <v>185</v>
      </c>
      <c r="E1326" t="s">
        <v>182</v>
      </c>
      <c r="F1326">
        <v>2018</v>
      </c>
      <c r="G1326" t="s">
        <v>180</v>
      </c>
      <c r="H1326">
        <v>12</v>
      </c>
      <c r="I1326">
        <v>14.579181975490389</v>
      </c>
      <c r="J1326">
        <v>14.187946553834639</v>
      </c>
      <c r="K1326">
        <v>14.012663750652859</v>
      </c>
      <c r="L1326">
        <v>14.103043648195976</v>
      </c>
      <c r="M1326">
        <v>14.693358300034506</v>
      </c>
      <c r="N1326">
        <v>16.242405136422725</v>
      </c>
      <c r="O1326">
        <v>18.214529516094174</v>
      </c>
      <c r="P1326">
        <v>20.051747078121434</v>
      </c>
      <c r="Q1326">
        <v>21.895669064300964</v>
      </c>
      <c r="R1326">
        <v>22.922845692493297</v>
      </c>
      <c r="S1326">
        <v>23.548348864052471</v>
      </c>
      <c r="T1326">
        <v>23.817535263690342</v>
      </c>
      <c r="U1326">
        <v>23.799133237776484</v>
      </c>
      <c r="V1326">
        <v>23.849367670907441</v>
      </c>
      <c r="W1326">
        <v>23.5753749329313</v>
      </c>
      <c r="X1326">
        <v>22.856102553702662</v>
      </c>
      <c r="Y1326">
        <v>22.362894497052903</v>
      </c>
      <c r="Z1326">
        <v>22.944721488916581</v>
      </c>
      <c r="AA1326">
        <v>22.031232194842122</v>
      </c>
      <c r="AB1326">
        <v>20.916781531067176</v>
      </c>
      <c r="AC1326">
        <v>19.855254769762418</v>
      </c>
      <c r="AD1326">
        <v>18.555308070281946</v>
      </c>
      <c r="AE1326">
        <v>16.903099540405822</v>
      </c>
      <c r="AF1326">
        <v>15.59819854295244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0.21923847517025141</v>
      </c>
      <c r="AS1326">
        <v>0.21906907796265443</v>
      </c>
      <c r="AT1326">
        <v>0.21953148068920306</v>
      </c>
      <c r="AU1326">
        <v>0.21700940690789075</v>
      </c>
      <c r="AV1326">
        <v>0.21038856494684813</v>
      </c>
      <c r="AW1326">
        <v>0.20584862449496411</v>
      </c>
      <c r="AX1326">
        <v>0.21120429326563794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48.249999566905927</v>
      </c>
      <c r="BF1326">
        <v>48.000000234846787</v>
      </c>
      <c r="BG1326">
        <v>46.750000377960212</v>
      </c>
      <c r="BH1326">
        <v>48.000000234846787</v>
      </c>
      <c r="BI1326">
        <v>46.750000377960212</v>
      </c>
      <c r="BJ1326">
        <v>46.999999504733701</v>
      </c>
      <c r="BK1326">
        <v>46.499999051697593</v>
      </c>
      <c r="BL1326">
        <v>45.749999882459299</v>
      </c>
      <c r="BM1326">
        <v>52.999999017209603</v>
      </c>
      <c r="BN1326">
        <v>57.750000315084151</v>
      </c>
      <c r="BO1326">
        <v>61.750000126925187</v>
      </c>
      <c r="BP1326">
        <v>62.999999133342627</v>
      </c>
      <c r="BQ1326">
        <v>62.249999494879987</v>
      </c>
      <c r="BR1326">
        <v>66.000001734253203</v>
      </c>
      <c r="BS1326">
        <v>65.000000593568814</v>
      </c>
      <c r="BT1326">
        <v>63.500001199337433</v>
      </c>
      <c r="BU1326">
        <v>61.750000126925187</v>
      </c>
      <c r="BV1326">
        <v>59.500001152884231</v>
      </c>
      <c r="BW1326">
        <v>57.750000315084151</v>
      </c>
      <c r="BX1326">
        <v>54.500000757562717</v>
      </c>
      <c r="BY1326">
        <v>53.25000069539049</v>
      </c>
      <c r="BZ1326">
        <v>51.749998808404769</v>
      </c>
      <c r="CA1326">
        <v>52.000000486585648</v>
      </c>
      <c r="CB1326">
        <v>52.000000486585648</v>
      </c>
      <c r="CC1326">
        <v>0</v>
      </c>
      <c r="CD1326">
        <v>0</v>
      </c>
      <c r="CE1326">
        <v>0</v>
      </c>
      <c r="CF1326">
        <v>0</v>
      </c>
      <c r="CG1326">
        <v>0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0</v>
      </c>
      <c r="CN1326">
        <v>2.2716196229032627E-2</v>
      </c>
      <c r="CO1326">
        <v>2.2820107461582306E-2</v>
      </c>
      <c r="CP1326">
        <v>2.2890808915905343E-2</v>
      </c>
      <c r="CQ1326">
        <v>2.2756949548818503E-2</v>
      </c>
      <c r="CR1326">
        <v>2.2286624780308795E-2</v>
      </c>
      <c r="CS1326">
        <v>2.1990005124501857E-2</v>
      </c>
      <c r="CT1326">
        <v>2.2448815553652839E-2</v>
      </c>
      <c r="CU1326">
        <v>0</v>
      </c>
      <c r="CV1326">
        <v>0</v>
      </c>
      <c r="CW1326">
        <v>0</v>
      </c>
      <c r="CX1326">
        <v>0</v>
      </c>
      <c r="CY1326">
        <v>0</v>
      </c>
      <c r="CZ1326">
        <v>0</v>
      </c>
    </row>
    <row r="1327" spans="1:104" x14ac:dyDescent="0.25">
      <c r="A1327" t="s">
        <v>1396</v>
      </c>
      <c r="B1327" t="s">
        <v>24</v>
      </c>
      <c r="C1327" t="s">
        <v>26</v>
      </c>
      <c r="D1327" t="s">
        <v>185</v>
      </c>
      <c r="E1327" t="s">
        <v>182</v>
      </c>
      <c r="F1327">
        <v>2018</v>
      </c>
      <c r="G1327" t="s">
        <v>181</v>
      </c>
      <c r="H1327">
        <v>8</v>
      </c>
      <c r="I1327">
        <v>17.651577696917137</v>
      </c>
      <c r="J1327">
        <v>16.911963173723123</v>
      </c>
      <c r="K1327">
        <v>16.488266701526719</v>
      </c>
      <c r="L1327">
        <v>16.407567327568572</v>
      </c>
      <c r="M1327">
        <v>16.994842981916545</v>
      </c>
      <c r="N1327">
        <v>18.651176983603499</v>
      </c>
      <c r="O1327">
        <v>21.249894389036051</v>
      </c>
      <c r="P1327">
        <v>23.921955959426889</v>
      </c>
      <c r="Q1327">
        <v>26.857359564211244</v>
      </c>
      <c r="R1327">
        <v>29.186062946231242</v>
      </c>
      <c r="S1327">
        <v>31.004595327444022</v>
      </c>
      <c r="T1327">
        <v>32.096382513743841</v>
      </c>
      <c r="U1327">
        <v>32.636187693665725</v>
      </c>
      <c r="V1327">
        <v>33.094366766874003</v>
      </c>
      <c r="W1327">
        <v>33.096699486405889</v>
      </c>
      <c r="X1327">
        <v>32.501235236621824</v>
      </c>
      <c r="Y1327">
        <v>31.329438788077326</v>
      </c>
      <c r="Z1327">
        <v>29.533220084918025</v>
      </c>
      <c r="AA1327">
        <v>27.067542790694109</v>
      </c>
      <c r="AB1327">
        <v>26.064817787991917</v>
      </c>
      <c r="AC1327">
        <v>25.375748273127464</v>
      </c>
      <c r="AD1327">
        <v>23.518585325649681</v>
      </c>
      <c r="AE1327">
        <v>21.093809298960455</v>
      </c>
      <c r="AF1327">
        <v>19.140982533192062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0.295444579430438</v>
      </c>
      <c r="AS1327">
        <v>0.30041343504300022</v>
      </c>
      <c r="AT1327">
        <v>0.30463096738836148</v>
      </c>
      <c r="AU1327">
        <v>0.30465243772454098</v>
      </c>
      <c r="AV1327">
        <v>0.29917122669586088</v>
      </c>
      <c r="AW1327">
        <v>0.28838493285565853</v>
      </c>
      <c r="AX1327">
        <v>0.27185088644625538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66.037496924222651</v>
      </c>
      <c r="BF1327">
        <v>65.775001150608503</v>
      </c>
      <c r="BG1327">
        <v>65.275002017265862</v>
      </c>
      <c r="BH1327">
        <v>65.000000593568814</v>
      </c>
      <c r="BI1327">
        <v>64.675003315328112</v>
      </c>
      <c r="BJ1327">
        <v>65.074994434037293</v>
      </c>
      <c r="BK1327">
        <v>66.199997469566924</v>
      </c>
      <c r="BL1327">
        <v>67.900003449925109</v>
      </c>
      <c r="BM1327">
        <v>72.412499657806407</v>
      </c>
      <c r="BN1327">
        <v>76.324999099300385</v>
      </c>
      <c r="BO1327">
        <v>80.187499049762039</v>
      </c>
      <c r="BP1327">
        <v>81.62499905087644</v>
      </c>
      <c r="BQ1327">
        <v>82.425004221634936</v>
      </c>
      <c r="BR1327">
        <v>84.162498294944285</v>
      </c>
      <c r="BS1327">
        <v>84.112504141338931</v>
      </c>
      <c r="BT1327">
        <v>83.462500845554004</v>
      </c>
      <c r="BU1327">
        <v>83.22499801370293</v>
      </c>
      <c r="BV1327">
        <v>82.262496696578452</v>
      </c>
      <c r="BW1327">
        <v>79.212502992020802</v>
      </c>
      <c r="BX1327">
        <v>75.562500203936636</v>
      </c>
      <c r="BY1327">
        <v>72.43750145617912</v>
      </c>
      <c r="BZ1327">
        <v>71.425001586470984</v>
      </c>
      <c r="CA1327">
        <v>69.662498324505421</v>
      </c>
      <c r="CB1327">
        <v>69.199996258029657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0</v>
      </c>
      <c r="CN1327">
        <v>3.1744987734677016E-2</v>
      </c>
      <c r="CO1327">
        <v>3.2331096546830772E-2</v>
      </c>
      <c r="CP1327">
        <v>3.2706934850981917E-2</v>
      </c>
      <c r="CQ1327">
        <v>3.2790344093322113E-2</v>
      </c>
      <c r="CR1327">
        <v>3.252004287817576E-2</v>
      </c>
      <c r="CS1327">
        <v>3.189901788007489E-2</v>
      </c>
      <c r="CT1327">
        <v>3.0412420970388584E-2</v>
      </c>
      <c r="CU1327">
        <v>0</v>
      </c>
      <c r="CV1327">
        <v>0</v>
      </c>
      <c r="CW1327">
        <v>0</v>
      </c>
      <c r="CX1327">
        <v>0</v>
      </c>
      <c r="CY1327">
        <v>0</v>
      </c>
      <c r="CZ1327">
        <v>0</v>
      </c>
    </row>
    <row r="1328" spans="1:104" x14ac:dyDescent="0.25">
      <c r="A1328" t="s">
        <v>1397</v>
      </c>
      <c r="B1328" t="s">
        <v>24</v>
      </c>
      <c r="C1328" t="s">
        <v>26</v>
      </c>
      <c r="D1328" t="s">
        <v>185</v>
      </c>
      <c r="E1328" t="s">
        <v>182</v>
      </c>
      <c r="F1328">
        <v>2019</v>
      </c>
      <c r="G1328" t="s">
        <v>169</v>
      </c>
      <c r="H1328">
        <v>1</v>
      </c>
      <c r="I1328">
        <v>14.203963732323924</v>
      </c>
      <c r="J1328">
        <v>13.841108839624445</v>
      </c>
      <c r="K1328">
        <v>13.728453725761325</v>
      </c>
      <c r="L1328">
        <v>13.858509122871443</v>
      </c>
      <c r="M1328">
        <v>14.51640771954688</v>
      </c>
      <c r="N1328">
        <v>16.133244079690559</v>
      </c>
      <c r="O1328">
        <v>18.802314029586981</v>
      </c>
      <c r="P1328">
        <v>20.599431773933429</v>
      </c>
      <c r="Q1328">
        <v>22.061972695000765</v>
      </c>
      <c r="R1328">
        <v>22.452313005223303</v>
      </c>
      <c r="S1328">
        <v>22.491445230972012</v>
      </c>
      <c r="T1328">
        <v>22.389160825723632</v>
      </c>
      <c r="U1328">
        <v>22.07336921602522</v>
      </c>
      <c r="V1328">
        <v>21.879638542244212</v>
      </c>
      <c r="W1328">
        <v>21.533815906936713</v>
      </c>
      <c r="X1328">
        <v>21.030493279514534</v>
      </c>
      <c r="Y1328">
        <v>20.841004261892515</v>
      </c>
      <c r="Z1328">
        <v>21.844383209375035</v>
      </c>
      <c r="AA1328">
        <v>21.337524243308938</v>
      </c>
      <c r="AB1328">
        <v>20.336247354931896</v>
      </c>
      <c r="AC1328">
        <v>19.346223236300556</v>
      </c>
      <c r="AD1328">
        <v>18.126065336936346</v>
      </c>
      <c r="AE1328">
        <v>16.502964941688219</v>
      </c>
      <c r="AF1328">
        <v>15.280864064936608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0.20609040265165421</v>
      </c>
      <c r="AS1328">
        <v>0.20318356215358699</v>
      </c>
      <c r="AT1328">
        <v>0.2014002889855088</v>
      </c>
      <c r="AU1328">
        <v>0.19821702104512068</v>
      </c>
      <c r="AV1328">
        <v>0.19358397026086901</v>
      </c>
      <c r="AW1328">
        <v>0.19183974386746988</v>
      </c>
      <c r="AX1328">
        <v>0.20107576272511868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46.499999051697593</v>
      </c>
      <c r="BF1328">
        <v>46.000000622191493</v>
      </c>
      <c r="BG1328">
        <v>46.750000377960212</v>
      </c>
      <c r="BH1328">
        <v>46.499999051697593</v>
      </c>
      <c r="BI1328">
        <v>45.250000866422766</v>
      </c>
      <c r="BJ1328">
        <v>44.499999351062726</v>
      </c>
      <c r="BK1328">
        <v>45.749999882459299</v>
      </c>
      <c r="BL1328">
        <v>44.999999657466226</v>
      </c>
      <c r="BM1328">
        <v>47.500000163055461</v>
      </c>
      <c r="BN1328">
        <v>51.749998808404769</v>
      </c>
      <c r="BO1328">
        <v>54.500000757562717</v>
      </c>
      <c r="BP1328">
        <v>57.000001028539778</v>
      </c>
      <c r="BQ1328">
        <v>58.499999953546784</v>
      </c>
      <c r="BR1328">
        <v>58.499999953546784</v>
      </c>
      <c r="BS1328">
        <v>58.750001514421591</v>
      </c>
      <c r="BT1328">
        <v>57.750000315084151</v>
      </c>
      <c r="BU1328">
        <v>55.999999711896251</v>
      </c>
      <c r="BV1328">
        <v>54.000000216547036</v>
      </c>
      <c r="BW1328">
        <v>51.250000261592575</v>
      </c>
      <c r="BX1328">
        <v>49.749999342382068</v>
      </c>
      <c r="BY1328">
        <v>46.249999719638453</v>
      </c>
      <c r="BZ1328">
        <v>44.75000044271318</v>
      </c>
      <c r="CA1328">
        <v>41.500000415967385</v>
      </c>
      <c r="CB1328">
        <v>41.000000080237371</v>
      </c>
      <c r="CC1328">
        <v>0</v>
      </c>
      <c r="CD1328">
        <v>0</v>
      </c>
      <c r="CE1328">
        <v>0</v>
      </c>
      <c r="CF1328">
        <v>0</v>
      </c>
      <c r="CG1328">
        <v>0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0</v>
      </c>
      <c r="CN1328">
        <v>2.0620851428946829E-2</v>
      </c>
      <c r="CO1328">
        <v>2.0424554642065339E-2</v>
      </c>
      <c r="CP1328">
        <v>2.0255918330251966E-2</v>
      </c>
      <c r="CQ1328">
        <v>2.0053438845466207E-2</v>
      </c>
      <c r="CR1328">
        <v>1.9834291943717292E-2</v>
      </c>
      <c r="CS1328">
        <v>1.9906169304195774E-2</v>
      </c>
      <c r="CT1328">
        <v>2.0814289717447677E-2</v>
      </c>
      <c r="CU1328">
        <v>0</v>
      </c>
      <c r="CV1328">
        <v>0</v>
      </c>
      <c r="CW1328">
        <v>0</v>
      </c>
      <c r="CX1328">
        <v>0</v>
      </c>
      <c r="CY1328">
        <v>0</v>
      </c>
      <c r="CZ1328">
        <v>0</v>
      </c>
    </row>
    <row r="1329" spans="1:104" x14ac:dyDescent="0.25">
      <c r="A1329" t="s">
        <v>1398</v>
      </c>
      <c r="B1329" t="s">
        <v>24</v>
      </c>
      <c r="C1329" t="s">
        <v>26</v>
      </c>
      <c r="D1329" t="s">
        <v>185</v>
      </c>
      <c r="E1329" t="s">
        <v>182</v>
      </c>
      <c r="F1329">
        <v>2019</v>
      </c>
      <c r="G1329" t="s">
        <v>170</v>
      </c>
      <c r="H1329">
        <v>2</v>
      </c>
      <c r="I1329">
        <v>14.462737530410513</v>
      </c>
      <c r="J1329">
        <v>14.057769239041331</v>
      </c>
      <c r="K1329">
        <v>13.926017903832706</v>
      </c>
      <c r="L1329">
        <v>14.028349319495701</v>
      </c>
      <c r="M1329">
        <v>14.649608510769028</v>
      </c>
      <c r="N1329">
        <v>16.271111468374102</v>
      </c>
      <c r="O1329">
        <v>18.674878546637764</v>
      </c>
      <c r="P1329">
        <v>20.453900294658066</v>
      </c>
      <c r="Q1329">
        <v>22.093750129652555</v>
      </c>
      <c r="R1329">
        <v>22.830783838270992</v>
      </c>
      <c r="S1329">
        <v>23.225466929831676</v>
      </c>
      <c r="T1329">
        <v>23.367117227223677</v>
      </c>
      <c r="U1329">
        <v>23.25588343790794</v>
      </c>
      <c r="V1329">
        <v>23.218903148346833</v>
      </c>
      <c r="W1329">
        <v>22.984909667407898</v>
      </c>
      <c r="X1329">
        <v>22.411132996429529</v>
      </c>
      <c r="Y1329">
        <v>21.844013614551098</v>
      </c>
      <c r="Z1329">
        <v>22.147538519335463</v>
      </c>
      <c r="AA1329">
        <v>22.167243852540931</v>
      </c>
      <c r="AB1329">
        <v>21.052394538690464</v>
      </c>
      <c r="AC1329">
        <v>19.987270065663076</v>
      </c>
      <c r="AD1329">
        <v>18.6363305052054</v>
      </c>
      <c r="AE1329">
        <v>16.903954144580656</v>
      </c>
      <c r="AF1329">
        <v>15.599948801101144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0.21509241591192824</v>
      </c>
      <c r="AS1329">
        <v>0.21406851018436424</v>
      </c>
      <c r="AT1329">
        <v>0.21372811323512761</v>
      </c>
      <c r="AU1329">
        <v>0.2115742227097733</v>
      </c>
      <c r="AV1329">
        <v>0.20629266148716974</v>
      </c>
      <c r="AW1329">
        <v>0.20107235970301043</v>
      </c>
      <c r="AX1329">
        <v>0.20386628197974102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48.499999016271147</v>
      </c>
      <c r="BF1329">
        <v>48.999999439980733</v>
      </c>
      <c r="BG1329">
        <v>47.749999260502427</v>
      </c>
      <c r="BH1329">
        <v>46.750000377960212</v>
      </c>
      <c r="BI1329">
        <v>45.500000315787986</v>
      </c>
      <c r="BJ1329">
        <v>44.499999351062726</v>
      </c>
      <c r="BK1329">
        <v>43.500000116602251</v>
      </c>
      <c r="BL1329">
        <v>43.500000116602251</v>
      </c>
      <c r="BM1329">
        <v>48.999999439980733</v>
      </c>
      <c r="BN1329">
        <v>53.49999979283745</v>
      </c>
      <c r="BO1329">
        <v>55.499999170880578</v>
      </c>
      <c r="BP1329">
        <v>56.750000054195411</v>
      </c>
      <c r="BQ1329">
        <v>58.000000350979818</v>
      </c>
      <c r="BR1329">
        <v>58.499999953546784</v>
      </c>
      <c r="BS1329">
        <v>58.000000350979818</v>
      </c>
      <c r="BT1329">
        <v>57.000001028539778</v>
      </c>
      <c r="BU1329">
        <v>55.750000849061458</v>
      </c>
      <c r="BV1329">
        <v>53.49999979283745</v>
      </c>
      <c r="BW1329">
        <v>51.250000261592575</v>
      </c>
      <c r="BX1329">
        <v>49.250000531631187</v>
      </c>
      <c r="BY1329">
        <v>48.000000234846787</v>
      </c>
      <c r="BZ1329">
        <v>45.250000866422766</v>
      </c>
      <c r="CA1329">
        <v>44.75000044271318</v>
      </c>
      <c r="CB1329">
        <v>44.75000044271318</v>
      </c>
      <c r="CC1329">
        <v>0</v>
      </c>
      <c r="CD1329">
        <v>0</v>
      </c>
      <c r="CE1329">
        <v>0</v>
      </c>
      <c r="CF1329">
        <v>0</v>
      </c>
      <c r="CG1329">
        <v>0</v>
      </c>
      <c r="CH1329">
        <v>0</v>
      </c>
      <c r="CI1329">
        <v>0</v>
      </c>
      <c r="CJ1329">
        <v>0</v>
      </c>
      <c r="CK1329">
        <v>0</v>
      </c>
      <c r="CL1329">
        <v>0</v>
      </c>
      <c r="CM1329">
        <v>0</v>
      </c>
      <c r="CN1329">
        <v>2.1945331303901479E-2</v>
      </c>
      <c r="CO1329">
        <v>2.1942616114405403E-2</v>
      </c>
      <c r="CP1329">
        <v>2.1926565756285689E-2</v>
      </c>
      <c r="CQ1329">
        <v>2.1819237615568469E-2</v>
      </c>
      <c r="CR1329">
        <v>2.1563232928359551E-2</v>
      </c>
      <c r="CS1329">
        <v>2.1319313314064021E-2</v>
      </c>
      <c r="CT1329">
        <v>2.1542191524635976E-2</v>
      </c>
      <c r="CU1329">
        <v>0</v>
      </c>
      <c r="CV1329">
        <v>0</v>
      </c>
      <c r="CW1329">
        <v>0</v>
      </c>
      <c r="CX1329">
        <v>0</v>
      </c>
      <c r="CY1329">
        <v>0</v>
      </c>
      <c r="CZ1329">
        <v>0</v>
      </c>
    </row>
    <row r="1330" spans="1:104" x14ac:dyDescent="0.25">
      <c r="A1330" t="s">
        <v>1399</v>
      </c>
      <c r="B1330" t="s">
        <v>24</v>
      </c>
      <c r="C1330" t="s">
        <v>26</v>
      </c>
      <c r="D1330" t="s">
        <v>185</v>
      </c>
      <c r="E1330" t="s">
        <v>182</v>
      </c>
      <c r="F1330">
        <v>2019</v>
      </c>
      <c r="G1330" t="s">
        <v>171</v>
      </c>
      <c r="H1330">
        <v>3</v>
      </c>
      <c r="I1330">
        <v>15.248874115643833</v>
      </c>
      <c r="J1330">
        <v>14.706624232866165</v>
      </c>
      <c r="K1330">
        <v>14.447795748147854</v>
      </c>
      <c r="L1330">
        <v>14.447055832668561</v>
      </c>
      <c r="M1330">
        <v>14.977838194912243</v>
      </c>
      <c r="N1330">
        <v>16.472288593296245</v>
      </c>
      <c r="O1330">
        <v>19.000017120060996</v>
      </c>
      <c r="P1330">
        <v>20.667137753759611</v>
      </c>
      <c r="Q1330">
        <v>22.348655480897918</v>
      </c>
      <c r="R1330">
        <v>23.419444547590384</v>
      </c>
      <c r="S1330">
        <v>24.236437318779632</v>
      </c>
      <c r="T1330">
        <v>24.710348758628079</v>
      </c>
      <c r="U1330">
        <v>24.907307703272021</v>
      </c>
      <c r="V1330">
        <v>25.239532686126964</v>
      </c>
      <c r="W1330">
        <v>25.235015558616091</v>
      </c>
      <c r="X1330">
        <v>24.812542691556384</v>
      </c>
      <c r="Y1330">
        <v>24.072833722298579</v>
      </c>
      <c r="Z1330">
        <v>23.29934751353376</v>
      </c>
      <c r="AA1330">
        <v>22.648906292128871</v>
      </c>
      <c r="AB1330">
        <v>22.495360739549266</v>
      </c>
      <c r="AC1330">
        <v>21.417020745981375</v>
      </c>
      <c r="AD1330">
        <v>19.936085189283698</v>
      </c>
      <c r="AE1330">
        <v>17.999189528662797</v>
      </c>
      <c r="AF1330">
        <v>16.485697573570125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0.2274567466408228</v>
      </c>
      <c r="AS1330">
        <v>0.22926973754202593</v>
      </c>
      <c r="AT1330">
        <v>0.2323278349609843</v>
      </c>
      <c r="AU1330">
        <v>0.23228626633453486</v>
      </c>
      <c r="AV1330">
        <v>0.22839743252008834</v>
      </c>
      <c r="AW1330">
        <v>0.22158846962733642</v>
      </c>
      <c r="AX1330">
        <v>0.21446858878225536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51.250000261592575</v>
      </c>
      <c r="BF1330">
        <v>51.499999593651715</v>
      </c>
      <c r="BG1330">
        <v>51.499999593651715</v>
      </c>
      <c r="BH1330">
        <v>50.500000505823849</v>
      </c>
      <c r="BI1330">
        <v>49.749999342382068</v>
      </c>
      <c r="BJ1330">
        <v>49.49999974638424</v>
      </c>
      <c r="BK1330">
        <v>49.49999974638424</v>
      </c>
      <c r="BL1330">
        <v>48.249999566905927</v>
      </c>
      <c r="BM1330">
        <v>52.999999017209603</v>
      </c>
      <c r="BN1330">
        <v>58.249999008528945</v>
      </c>
      <c r="BO1330">
        <v>59.500001152884231</v>
      </c>
      <c r="BP1330">
        <v>62.249999494879987</v>
      </c>
      <c r="BQ1330">
        <v>63.249999873074806</v>
      </c>
      <c r="BR1330">
        <v>62.5</v>
      </c>
      <c r="BS1330">
        <v>63.249999873074806</v>
      </c>
      <c r="BT1330">
        <v>62.249999494879987</v>
      </c>
      <c r="BU1330">
        <v>61.000000605768633</v>
      </c>
      <c r="BV1330">
        <v>57.499999809964137</v>
      </c>
      <c r="BW1330">
        <v>55.750000849061458</v>
      </c>
      <c r="BX1330">
        <v>54.000000216547036</v>
      </c>
      <c r="BY1330">
        <v>52.500001262213509</v>
      </c>
      <c r="BZ1330">
        <v>49.250000531631187</v>
      </c>
      <c r="CA1330">
        <v>48.75000045983986</v>
      </c>
      <c r="CB1330">
        <v>49.250000531631187</v>
      </c>
      <c r="CC1330">
        <v>0</v>
      </c>
      <c r="CD1330">
        <v>0</v>
      </c>
      <c r="CE1330">
        <v>0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0</v>
      </c>
      <c r="CN1330">
        <v>2.3631435867167032E-2</v>
      </c>
      <c r="CO1330">
        <v>2.3954551018842789E-2</v>
      </c>
      <c r="CP1330">
        <v>2.4266604821088077E-2</v>
      </c>
      <c r="CQ1330">
        <v>2.4399414557896452E-2</v>
      </c>
      <c r="CR1330">
        <v>2.4320246206250062E-2</v>
      </c>
      <c r="CS1330">
        <v>2.3992351940691815E-2</v>
      </c>
      <c r="CT1330">
        <v>2.3317752252749516E-2</v>
      </c>
      <c r="CU1330">
        <v>0</v>
      </c>
      <c r="CV1330">
        <v>0</v>
      </c>
      <c r="CW1330">
        <v>0</v>
      </c>
      <c r="CX1330">
        <v>0</v>
      </c>
      <c r="CY1330">
        <v>0</v>
      </c>
      <c r="CZ1330">
        <v>0</v>
      </c>
    </row>
    <row r="1331" spans="1:104" x14ac:dyDescent="0.25">
      <c r="A1331" t="s">
        <v>1400</v>
      </c>
      <c r="B1331" t="s">
        <v>24</v>
      </c>
      <c r="C1331" t="s">
        <v>26</v>
      </c>
      <c r="D1331" t="s">
        <v>185</v>
      </c>
      <c r="E1331" t="s">
        <v>182</v>
      </c>
      <c r="F1331">
        <v>2019</v>
      </c>
      <c r="G1331" t="s">
        <v>172</v>
      </c>
      <c r="H1331">
        <v>4</v>
      </c>
      <c r="I1331">
        <v>15.764293192857149</v>
      </c>
      <c r="J1331">
        <v>15.138526588483328</v>
      </c>
      <c r="K1331">
        <v>14.794468229402005</v>
      </c>
      <c r="L1331">
        <v>14.736132725839578</v>
      </c>
      <c r="M1331">
        <v>15.220948081792415</v>
      </c>
      <c r="N1331">
        <v>16.66776549282919</v>
      </c>
      <c r="O1331">
        <v>18.828648813691466</v>
      </c>
      <c r="P1331">
        <v>20.696791376358306</v>
      </c>
      <c r="Q1331">
        <v>23.209742092776001</v>
      </c>
      <c r="R1331">
        <v>25.197457778517261</v>
      </c>
      <c r="S1331">
        <v>26.708432616239939</v>
      </c>
      <c r="T1331">
        <v>27.681965463828877</v>
      </c>
      <c r="U1331">
        <v>28.186874047560789</v>
      </c>
      <c r="V1331">
        <v>28.676796177405549</v>
      </c>
      <c r="W1331">
        <v>28.702023687354099</v>
      </c>
      <c r="X1331">
        <v>28.083431523299119</v>
      </c>
      <c r="Y1331">
        <v>26.951855285139487</v>
      </c>
      <c r="Z1331">
        <v>25.421893064125729</v>
      </c>
      <c r="AA1331">
        <v>23.650015212851706</v>
      </c>
      <c r="AB1331">
        <v>23.609914625349688</v>
      </c>
      <c r="AC1331">
        <v>22.781445894919774</v>
      </c>
      <c r="AD1331">
        <v>21.076721680426747</v>
      </c>
      <c r="AE1331">
        <v>18.86612586520712</v>
      </c>
      <c r="AF1331">
        <v>17.105592861625954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0.25481022975510964</v>
      </c>
      <c r="AS1331">
        <v>0.25945787919032026</v>
      </c>
      <c r="AT1331">
        <v>0.26396757517725233</v>
      </c>
      <c r="AU1331">
        <v>0.26419979242957453</v>
      </c>
      <c r="AV1331">
        <v>0.25850568769170296</v>
      </c>
      <c r="AW1331">
        <v>0.24808963362980721</v>
      </c>
      <c r="AX1331">
        <v>0.23400644738566315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58.000000350979818</v>
      </c>
      <c r="BF1331">
        <v>57.750000315084151</v>
      </c>
      <c r="BG1331">
        <v>56.249999278567557</v>
      </c>
      <c r="BH1331">
        <v>54.500000757562717</v>
      </c>
      <c r="BI1331">
        <v>54.500000757562717</v>
      </c>
      <c r="BJ1331">
        <v>54.500000757562717</v>
      </c>
      <c r="BK1331">
        <v>55.250000161413176</v>
      </c>
      <c r="BL1331">
        <v>59.74999819747466</v>
      </c>
      <c r="BM1331">
        <v>66.750000551573223</v>
      </c>
      <c r="BN1331">
        <v>70.750000422067302</v>
      </c>
      <c r="BO1331">
        <v>73.750000442243945</v>
      </c>
      <c r="BP1331">
        <v>75.750002019776218</v>
      </c>
      <c r="BQ1331">
        <v>76.999999794479734</v>
      </c>
      <c r="BR1331">
        <v>76.999999794479734</v>
      </c>
      <c r="BS1331">
        <v>77.749999784860634</v>
      </c>
      <c r="BT1331">
        <v>76.249999862751878</v>
      </c>
      <c r="BU1331">
        <v>75.000002146701391</v>
      </c>
      <c r="BV1331">
        <v>73.750000442243945</v>
      </c>
      <c r="BW1331">
        <v>71.999999604443886</v>
      </c>
      <c r="BX1331">
        <v>67.999999440684576</v>
      </c>
      <c r="BY1331">
        <v>62.999999133342627</v>
      </c>
      <c r="BZ1331">
        <v>62.000000866657381</v>
      </c>
      <c r="CA1331">
        <v>60.749998927587747</v>
      </c>
      <c r="CB1331">
        <v>59.249999943927691</v>
      </c>
      <c r="CC1331">
        <v>0</v>
      </c>
      <c r="CD1331">
        <v>0</v>
      </c>
      <c r="CE1331">
        <v>0</v>
      </c>
      <c r="CF1331">
        <v>0</v>
      </c>
      <c r="CG1331">
        <v>0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0</v>
      </c>
      <c r="CN1331">
        <v>2.7221302047435947E-2</v>
      </c>
      <c r="CO1331">
        <v>2.7808586329515179E-2</v>
      </c>
      <c r="CP1331">
        <v>2.8234082644992494E-2</v>
      </c>
      <c r="CQ1331">
        <v>2.8350066024362859E-2</v>
      </c>
      <c r="CR1331">
        <v>2.8114776714501039E-2</v>
      </c>
      <c r="CS1331">
        <v>2.7470513448890573E-2</v>
      </c>
      <c r="CT1331">
        <v>2.6169415131989858E-2</v>
      </c>
      <c r="CU1331">
        <v>0</v>
      </c>
      <c r="CV1331">
        <v>0</v>
      </c>
      <c r="CW1331">
        <v>0</v>
      </c>
      <c r="CX1331">
        <v>0</v>
      </c>
      <c r="CY1331">
        <v>0</v>
      </c>
      <c r="CZ1331">
        <v>0</v>
      </c>
    </row>
    <row r="1332" spans="1:104" x14ac:dyDescent="0.25">
      <c r="A1332" t="s">
        <v>1401</v>
      </c>
      <c r="B1332" t="s">
        <v>24</v>
      </c>
      <c r="C1332" t="s">
        <v>26</v>
      </c>
      <c r="D1332" t="s">
        <v>185</v>
      </c>
      <c r="E1332" t="s">
        <v>182</v>
      </c>
      <c r="F1332">
        <v>2019</v>
      </c>
      <c r="G1332" t="s">
        <v>173</v>
      </c>
      <c r="H1332">
        <v>5</v>
      </c>
      <c r="I1332">
        <v>15.817106981569216</v>
      </c>
      <c r="J1332">
        <v>15.210856253737731</v>
      </c>
      <c r="K1332">
        <v>14.87892947762078</v>
      </c>
      <c r="L1332">
        <v>14.811193599405511</v>
      </c>
      <c r="M1332">
        <v>15.306036235738322</v>
      </c>
      <c r="N1332">
        <v>16.719510901685002</v>
      </c>
      <c r="O1332">
        <v>18.681631506183788</v>
      </c>
      <c r="P1332">
        <v>21.095507304578753</v>
      </c>
      <c r="Q1332">
        <v>23.807684917548656</v>
      </c>
      <c r="R1332">
        <v>25.764552988010013</v>
      </c>
      <c r="S1332">
        <v>27.21512715582934</v>
      </c>
      <c r="T1332">
        <v>28.182074556965382</v>
      </c>
      <c r="U1332">
        <v>28.643444839644534</v>
      </c>
      <c r="V1332">
        <v>29.082270563894877</v>
      </c>
      <c r="W1332">
        <v>28.9991013615833</v>
      </c>
      <c r="X1332">
        <v>28.233514156182398</v>
      </c>
      <c r="Y1332">
        <v>26.983099908209674</v>
      </c>
      <c r="Z1332">
        <v>25.306431490095864</v>
      </c>
      <c r="AA1332">
        <v>23.418014777004686</v>
      </c>
      <c r="AB1332">
        <v>23.07415463588492</v>
      </c>
      <c r="AC1332">
        <v>22.793867891098945</v>
      </c>
      <c r="AD1332">
        <v>21.108048593717402</v>
      </c>
      <c r="AE1332">
        <v>18.906280890065421</v>
      </c>
      <c r="AF1332">
        <v>17.160448443440984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0.25941369660849256</v>
      </c>
      <c r="AS1332">
        <v>0.26366056681687472</v>
      </c>
      <c r="AT1332">
        <v>0.26769994134356018</v>
      </c>
      <c r="AU1332">
        <v>0.26693435874242322</v>
      </c>
      <c r="AV1332">
        <v>0.2598872030893975</v>
      </c>
      <c r="AW1332">
        <v>0.24837724742188391</v>
      </c>
      <c r="AX1332">
        <v>0.23294363865211143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59.500001152884231</v>
      </c>
      <c r="BF1332">
        <v>59.249999943927691</v>
      </c>
      <c r="BG1332">
        <v>58.99999873497115</v>
      </c>
      <c r="BH1332">
        <v>58.249999008528945</v>
      </c>
      <c r="BI1332">
        <v>58.000000350979818</v>
      </c>
      <c r="BJ1332">
        <v>57.249999539456304</v>
      </c>
      <c r="BK1332">
        <v>61.000000605768633</v>
      </c>
      <c r="BL1332">
        <v>65.250001802525347</v>
      </c>
      <c r="BM1332">
        <v>70.249998707990756</v>
      </c>
      <c r="BN1332">
        <v>75.000002146701391</v>
      </c>
      <c r="BO1332">
        <v>79.249999179091986</v>
      </c>
      <c r="BP1332">
        <v>80.249999088062481</v>
      </c>
      <c r="BQ1332">
        <v>79.249999179091986</v>
      </c>
      <c r="BR1332">
        <v>78.750000632279807</v>
      </c>
      <c r="BS1332">
        <v>78.750000632279807</v>
      </c>
      <c r="BT1332">
        <v>78.250001264325007</v>
      </c>
      <c r="BU1332">
        <v>76.999999794479734</v>
      </c>
      <c r="BV1332">
        <v>75.499999403146631</v>
      </c>
      <c r="BW1332">
        <v>72.749998187151718</v>
      </c>
      <c r="BX1332">
        <v>69.000000757328095</v>
      </c>
      <c r="BY1332">
        <v>66.000001734253203</v>
      </c>
      <c r="BZ1332">
        <v>64.749999032694006</v>
      </c>
      <c r="CA1332">
        <v>64.5000013429201</v>
      </c>
      <c r="CB1332">
        <v>62.999999133342627</v>
      </c>
      <c r="CC1332">
        <v>0</v>
      </c>
      <c r="CD1332">
        <v>0</v>
      </c>
      <c r="CE1332">
        <v>0</v>
      </c>
      <c r="CF1332">
        <v>0</v>
      </c>
      <c r="CG1332">
        <v>0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2.7629667509521144E-2</v>
      </c>
      <c r="CO1332">
        <v>2.8176441758291874E-2</v>
      </c>
      <c r="CP1332">
        <v>2.854265905828364E-2</v>
      </c>
      <c r="CQ1332">
        <v>2.8574611426637565E-2</v>
      </c>
      <c r="CR1332">
        <v>2.8231511690591418E-2</v>
      </c>
      <c r="CS1332">
        <v>2.751185105273498E-2</v>
      </c>
      <c r="CT1332">
        <v>2.6110159287919349E-2</v>
      </c>
      <c r="CU1332">
        <v>0</v>
      </c>
      <c r="CV1332">
        <v>0</v>
      </c>
      <c r="CW1332">
        <v>0</v>
      </c>
      <c r="CX1332">
        <v>0</v>
      </c>
      <c r="CY1332">
        <v>0</v>
      </c>
      <c r="CZ1332">
        <v>0</v>
      </c>
    </row>
    <row r="1333" spans="1:104" x14ac:dyDescent="0.25">
      <c r="A1333" t="s">
        <v>1402</v>
      </c>
      <c r="B1333" t="s">
        <v>24</v>
      </c>
      <c r="C1333" t="s">
        <v>26</v>
      </c>
      <c r="D1333" t="s">
        <v>185</v>
      </c>
      <c r="E1333" t="s">
        <v>182</v>
      </c>
      <c r="F1333">
        <v>2019</v>
      </c>
      <c r="G1333" t="s">
        <v>174</v>
      </c>
      <c r="H1333">
        <v>6</v>
      </c>
      <c r="I1333">
        <v>16.369759751487788</v>
      </c>
      <c r="J1333">
        <v>15.733101049597909</v>
      </c>
      <c r="K1333">
        <v>15.358213382317983</v>
      </c>
      <c r="L1333">
        <v>15.29407127140815</v>
      </c>
      <c r="M1333">
        <v>15.813724621828566</v>
      </c>
      <c r="N1333">
        <v>17.154413727074569</v>
      </c>
      <c r="O1333">
        <v>19.15556991910076</v>
      </c>
      <c r="P1333">
        <v>21.661122338526283</v>
      </c>
      <c r="Q1333">
        <v>24.308287407421322</v>
      </c>
      <c r="R1333">
        <v>26.460995183149745</v>
      </c>
      <c r="S1333">
        <v>28.03531494160568</v>
      </c>
      <c r="T1333">
        <v>28.978570178857726</v>
      </c>
      <c r="U1333">
        <v>29.326052673310155</v>
      </c>
      <c r="V1333">
        <v>29.590025491863322</v>
      </c>
      <c r="W1333">
        <v>29.482103590656102</v>
      </c>
      <c r="X1333">
        <v>28.83446679855631</v>
      </c>
      <c r="Y1333">
        <v>27.811528431978058</v>
      </c>
      <c r="Z1333">
        <v>26.353732960057886</v>
      </c>
      <c r="AA1333">
        <v>24.507594717296584</v>
      </c>
      <c r="AB1333">
        <v>23.562595314480763</v>
      </c>
      <c r="AC1333">
        <v>23.33156234592813</v>
      </c>
      <c r="AD1333">
        <v>21.806118095562752</v>
      </c>
      <c r="AE1333">
        <v>19.602441257329644</v>
      </c>
      <c r="AF1333">
        <v>17.767161232619973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0.26674537187642061</v>
      </c>
      <c r="AS1333">
        <v>0.26994391423789543</v>
      </c>
      <c r="AT1333">
        <v>0.27237377191664475</v>
      </c>
      <c r="AU1333">
        <v>0.27138036657375902</v>
      </c>
      <c r="AV1333">
        <v>0.26541890407869262</v>
      </c>
      <c r="AW1333">
        <v>0.25600284397523276</v>
      </c>
      <c r="AX1333">
        <v>0.24258395821035186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60.250000498081647</v>
      </c>
      <c r="BF1333">
        <v>60.250000498081647</v>
      </c>
      <c r="BG1333">
        <v>59.249999943927691</v>
      </c>
      <c r="BH1333">
        <v>59.74999819747466</v>
      </c>
      <c r="BI1333">
        <v>58.499999953546784</v>
      </c>
      <c r="BJ1333">
        <v>59.74999819747466</v>
      </c>
      <c r="BK1333">
        <v>60.749998927587747</v>
      </c>
      <c r="BL1333">
        <v>64.5000013429201</v>
      </c>
      <c r="BM1333">
        <v>67.249999684915849</v>
      </c>
      <c r="BN1333">
        <v>70.750000422067302</v>
      </c>
      <c r="BO1333">
        <v>74.499999259563978</v>
      </c>
      <c r="BP1333">
        <v>77.500001625862382</v>
      </c>
      <c r="BQ1333">
        <v>78.499998250262394</v>
      </c>
      <c r="BR1333">
        <v>79.999998817554641</v>
      </c>
      <c r="BS1333">
        <v>80.249999088062481</v>
      </c>
      <c r="BT1333">
        <v>78.750000632279807</v>
      </c>
      <c r="BU1333">
        <v>77.500001625862382</v>
      </c>
      <c r="BV1333">
        <v>76.249999862751878</v>
      </c>
      <c r="BW1333">
        <v>74.000000712751785</v>
      </c>
      <c r="BX1333">
        <v>71.249998792920366</v>
      </c>
      <c r="BY1333">
        <v>66.999998241347129</v>
      </c>
      <c r="BZ1333">
        <v>64.5000013429201</v>
      </c>
      <c r="CA1333">
        <v>63.500001199337433</v>
      </c>
      <c r="CB1333">
        <v>62.750000505120013</v>
      </c>
      <c r="CC1333">
        <v>0</v>
      </c>
      <c r="CD1333">
        <v>0</v>
      </c>
      <c r="CE1333">
        <v>0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2.8725861424584727E-2</v>
      </c>
      <c r="CO1333">
        <v>2.9148208588372547E-2</v>
      </c>
      <c r="CP1333">
        <v>2.9369738244076665E-2</v>
      </c>
      <c r="CQ1333">
        <v>2.9360289768274875E-2</v>
      </c>
      <c r="CR1333">
        <v>2.9039429326085581E-2</v>
      </c>
      <c r="CS1333">
        <v>2.8455456615571532E-2</v>
      </c>
      <c r="CT1333">
        <v>2.7242949383172229E-2</v>
      </c>
      <c r="CU1333">
        <v>0</v>
      </c>
      <c r="CV1333">
        <v>0</v>
      </c>
      <c r="CW1333">
        <v>0</v>
      </c>
      <c r="CX1333">
        <v>0</v>
      </c>
      <c r="CY1333">
        <v>0</v>
      </c>
      <c r="CZ1333">
        <v>0</v>
      </c>
    </row>
    <row r="1334" spans="1:104" x14ac:dyDescent="0.25">
      <c r="A1334" t="s">
        <v>1403</v>
      </c>
      <c r="B1334" t="s">
        <v>24</v>
      </c>
      <c r="C1334" t="s">
        <v>26</v>
      </c>
      <c r="D1334" t="s">
        <v>185</v>
      </c>
      <c r="E1334" t="s">
        <v>182</v>
      </c>
      <c r="F1334">
        <v>2019</v>
      </c>
      <c r="G1334" t="s">
        <v>175</v>
      </c>
      <c r="H1334">
        <v>7</v>
      </c>
      <c r="I1334">
        <v>17.372052158665358</v>
      </c>
      <c r="J1334">
        <v>16.665075803541047</v>
      </c>
      <c r="K1334">
        <v>16.248424141105026</v>
      </c>
      <c r="L1334">
        <v>16.169482151640405</v>
      </c>
      <c r="M1334">
        <v>16.713155023245577</v>
      </c>
      <c r="N1334">
        <v>18.251097276803272</v>
      </c>
      <c r="O1334">
        <v>20.472252978698819</v>
      </c>
      <c r="P1334">
        <v>23.020083699826721</v>
      </c>
      <c r="Q1334">
        <v>25.708653873234407</v>
      </c>
      <c r="R1334">
        <v>27.926819816869674</v>
      </c>
      <c r="S1334">
        <v>29.597698197120955</v>
      </c>
      <c r="T1334">
        <v>30.668396549549541</v>
      </c>
      <c r="U1334">
        <v>31.189000086611305</v>
      </c>
      <c r="V1334">
        <v>31.628069103687373</v>
      </c>
      <c r="W1334">
        <v>31.6670950501207</v>
      </c>
      <c r="X1334">
        <v>31.205040418389636</v>
      </c>
      <c r="Y1334">
        <v>30.170084658991676</v>
      </c>
      <c r="Z1334">
        <v>28.483994428537514</v>
      </c>
      <c r="AA1334">
        <v>26.185595182693472</v>
      </c>
      <c r="AB1334">
        <v>25.011540005431854</v>
      </c>
      <c r="AC1334">
        <v>24.746815020244867</v>
      </c>
      <c r="AD1334">
        <v>23.141220645018468</v>
      </c>
      <c r="AE1334">
        <v>20.819436804520539</v>
      </c>
      <c r="AF1334">
        <v>18.881247814957103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0.28230010662784794</v>
      </c>
      <c r="AS1334">
        <v>0.28709219445305001</v>
      </c>
      <c r="AT1334">
        <v>0.29113381303144487</v>
      </c>
      <c r="AU1334">
        <v>0.29149303623306377</v>
      </c>
      <c r="AV1334">
        <v>0.28723985349084163</v>
      </c>
      <c r="AW1334">
        <v>0.2777131603436192</v>
      </c>
      <c r="AX1334">
        <v>0.26219284622259714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67.750001868216756</v>
      </c>
      <c r="BF1334">
        <v>67.249999684915849</v>
      </c>
      <c r="BG1334">
        <v>66.500000046453209</v>
      </c>
      <c r="BH1334">
        <v>66.500000046453209</v>
      </c>
      <c r="BI1334">
        <v>66.500000046453209</v>
      </c>
      <c r="BJ1334">
        <v>66.500000046453209</v>
      </c>
      <c r="BK1334">
        <v>67.750001868216756</v>
      </c>
      <c r="BL1334">
        <v>69.499998952222029</v>
      </c>
      <c r="BM1334">
        <v>74.499999259563978</v>
      </c>
      <c r="BN1334">
        <v>77.749999784860634</v>
      </c>
      <c r="BO1334">
        <v>78.750000632279807</v>
      </c>
      <c r="BP1334">
        <v>77.250000534211921</v>
      </c>
      <c r="BQ1334">
        <v>78.750000632279807</v>
      </c>
      <c r="BR1334">
        <v>82.000000160474741</v>
      </c>
      <c r="BS1334">
        <v>79.999998817554641</v>
      </c>
      <c r="BT1334">
        <v>81.74999942074254</v>
      </c>
      <c r="BU1334">
        <v>84.000001679353957</v>
      </c>
      <c r="BV1334">
        <v>83.50000019988957</v>
      </c>
      <c r="BW1334">
        <v>78.250001264325007</v>
      </c>
      <c r="BX1334">
        <v>74.000000712751785</v>
      </c>
      <c r="BY1334">
        <v>72.250000109563885</v>
      </c>
      <c r="BZ1334">
        <v>71.750000976221258</v>
      </c>
      <c r="CA1334">
        <v>69.749999105423768</v>
      </c>
      <c r="CB1334">
        <v>69.749999105423768</v>
      </c>
      <c r="CC1334">
        <v>0</v>
      </c>
      <c r="CD1334">
        <v>0</v>
      </c>
      <c r="CE1334">
        <v>0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0</v>
      </c>
      <c r="CN1334">
        <v>3.0824042236468625E-2</v>
      </c>
      <c r="CO1334">
        <v>3.1414678521029957E-2</v>
      </c>
      <c r="CP1334">
        <v>3.1825889292292478E-2</v>
      </c>
      <c r="CQ1334">
        <v>3.1941092356704857E-2</v>
      </c>
      <c r="CR1334">
        <v>3.1711972703416351E-2</v>
      </c>
      <c r="CS1334">
        <v>3.1057726292695185E-2</v>
      </c>
      <c r="CT1334">
        <v>2.9571949799616307E-2</v>
      </c>
      <c r="CU1334">
        <v>0</v>
      </c>
      <c r="CV1334">
        <v>0</v>
      </c>
      <c r="CW1334">
        <v>0</v>
      </c>
      <c r="CX1334">
        <v>0</v>
      </c>
      <c r="CY1334">
        <v>0</v>
      </c>
      <c r="CZ1334">
        <v>0</v>
      </c>
    </row>
    <row r="1335" spans="1:104" x14ac:dyDescent="0.25">
      <c r="A1335" t="s">
        <v>1404</v>
      </c>
      <c r="B1335" t="s">
        <v>24</v>
      </c>
      <c r="C1335" t="s">
        <v>26</v>
      </c>
      <c r="D1335" t="s">
        <v>185</v>
      </c>
      <c r="E1335" t="s">
        <v>182</v>
      </c>
      <c r="F1335">
        <v>2019</v>
      </c>
      <c r="G1335" t="s">
        <v>176</v>
      </c>
      <c r="H1335">
        <v>8</v>
      </c>
      <c r="I1335">
        <v>17.784517885334008</v>
      </c>
      <c r="J1335">
        <v>17.028375396287061</v>
      </c>
      <c r="K1335">
        <v>16.595919465910789</v>
      </c>
      <c r="L1335">
        <v>16.511701657150347</v>
      </c>
      <c r="M1335">
        <v>17.104700580202103</v>
      </c>
      <c r="N1335">
        <v>18.780365415409804</v>
      </c>
      <c r="O1335">
        <v>21.40329137345568</v>
      </c>
      <c r="P1335">
        <v>24.179567877373756</v>
      </c>
      <c r="Q1335">
        <v>27.289395722084599</v>
      </c>
      <c r="R1335">
        <v>29.789247791483213</v>
      </c>
      <c r="S1335">
        <v>31.76961354699856</v>
      </c>
      <c r="T1335">
        <v>32.9714304269461</v>
      </c>
      <c r="U1335">
        <v>33.534616821640228</v>
      </c>
      <c r="V1335">
        <v>33.978633618869708</v>
      </c>
      <c r="W1335">
        <v>33.94834240102665</v>
      </c>
      <c r="X1335">
        <v>33.322019113282401</v>
      </c>
      <c r="Y1335">
        <v>32.091777047417359</v>
      </c>
      <c r="Z1335">
        <v>30.215989727668259</v>
      </c>
      <c r="AA1335">
        <v>27.597962303213887</v>
      </c>
      <c r="AB1335">
        <v>26.525214070893927</v>
      </c>
      <c r="AC1335">
        <v>25.767113171377428</v>
      </c>
      <c r="AD1335">
        <v>23.839262557938333</v>
      </c>
      <c r="AE1335">
        <v>21.350628931591537</v>
      </c>
      <c r="AF1335">
        <v>19.353104462721756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0.30349933343194091</v>
      </c>
      <c r="AS1335">
        <v>0.30868341283750539</v>
      </c>
      <c r="AT1335">
        <v>0.31277054709435059</v>
      </c>
      <c r="AU1335">
        <v>0.31249172392721486</v>
      </c>
      <c r="AV1335">
        <v>0.30672646892315963</v>
      </c>
      <c r="AW1335">
        <v>0.29540219939869694</v>
      </c>
      <c r="AX1335">
        <v>0.27813572951989329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70.400000172393021</v>
      </c>
      <c r="BF1335">
        <v>70.599999661501556</v>
      </c>
      <c r="BG1335">
        <v>69.599998696776282</v>
      </c>
      <c r="BH1335">
        <v>70.000000783604662</v>
      </c>
      <c r="BI1335">
        <v>69.199996258029657</v>
      </c>
      <c r="BJ1335">
        <v>68.800004904708288</v>
      </c>
      <c r="BK1335">
        <v>68.800004904708288</v>
      </c>
      <c r="BL1335">
        <v>68.599997380132763</v>
      </c>
      <c r="BM1335">
        <v>71.400000491934804</v>
      </c>
      <c r="BN1335">
        <v>74.800002892205043</v>
      </c>
      <c r="BO1335">
        <v>79.999998817554641</v>
      </c>
      <c r="BP1335">
        <v>83.00000083193477</v>
      </c>
      <c r="BQ1335">
        <v>84.199997414667678</v>
      </c>
      <c r="BR1335">
        <v>84.400000950836215</v>
      </c>
      <c r="BS1335">
        <v>84.199997414667678</v>
      </c>
      <c r="BT1335">
        <v>83.59999865407687</v>
      </c>
      <c r="BU1335">
        <v>83.399999399580523</v>
      </c>
      <c r="BV1335">
        <v>81.800004190548833</v>
      </c>
      <c r="BW1335">
        <v>78.599999167877542</v>
      </c>
      <c r="BX1335">
        <v>75.999998419183157</v>
      </c>
      <c r="BY1335">
        <v>74.000000712751785</v>
      </c>
      <c r="BZ1335">
        <v>73.199995717952419</v>
      </c>
      <c r="CA1335">
        <v>71.400000491934804</v>
      </c>
      <c r="CB1335">
        <v>71.800003517211891</v>
      </c>
      <c r="CC1335">
        <v>0</v>
      </c>
      <c r="CD1335">
        <v>0</v>
      </c>
      <c r="CE1335">
        <v>0</v>
      </c>
      <c r="CF1335">
        <v>0</v>
      </c>
      <c r="CG1335">
        <v>0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0</v>
      </c>
      <c r="CN1335">
        <v>3.2522767421160045E-2</v>
      </c>
      <c r="CO1335">
        <v>3.3122621337060662E-2</v>
      </c>
      <c r="CP1335">
        <v>3.3477464016628745E-2</v>
      </c>
      <c r="CQ1335">
        <v>3.3527084649722816E-2</v>
      </c>
      <c r="CR1335">
        <v>3.3242654406728543E-2</v>
      </c>
      <c r="CS1335">
        <v>3.2595924542122297E-2</v>
      </c>
      <c r="CT1335">
        <v>3.1051251727097037E-2</v>
      </c>
      <c r="CU1335">
        <v>0</v>
      </c>
      <c r="CV1335">
        <v>0</v>
      </c>
      <c r="CW1335">
        <v>0</v>
      </c>
      <c r="CX1335">
        <v>0</v>
      </c>
      <c r="CY1335">
        <v>0</v>
      </c>
      <c r="CZ1335">
        <v>0</v>
      </c>
    </row>
    <row r="1336" spans="1:104" x14ac:dyDescent="0.25">
      <c r="A1336" t="s">
        <v>1405</v>
      </c>
      <c r="B1336" t="s">
        <v>24</v>
      </c>
      <c r="C1336" t="s">
        <v>26</v>
      </c>
      <c r="D1336" t="s">
        <v>185</v>
      </c>
      <c r="E1336" t="s">
        <v>182</v>
      </c>
      <c r="F1336">
        <v>2019</v>
      </c>
      <c r="G1336" t="s">
        <v>177</v>
      </c>
      <c r="H1336">
        <v>9</v>
      </c>
      <c r="I1336">
        <v>18.023465077715422</v>
      </c>
      <c r="J1336">
        <v>17.30651727257721</v>
      </c>
      <c r="K1336">
        <v>16.891069845110177</v>
      </c>
      <c r="L1336">
        <v>16.840237436865948</v>
      </c>
      <c r="M1336">
        <v>17.47234052018495</v>
      </c>
      <c r="N1336">
        <v>19.258116745398777</v>
      </c>
      <c r="O1336">
        <v>22.242086309503343</v>
      </c>
      <c r="P1336">
        <v>24.884393689320252</v>
      </c>
      <c r="Q1336">
        <v>28.341540041904661</v>
      </c>
      <c r="R1336">
        <v>31.062441334697702</v>
      </c>
      <c r="S1336">
        <v>33.042946699120577</v>
      </c>
      <c r="T1336">
        <v>34.297880391399403</v>
      </c>
      <c r="U1336">
        <v>34.845517570914282</v>
      </c>
      <c r="V1336">
        <v>35.338129089450341</v>
      </c>
      <c r="W1336">
        <v>35.24470748904502</v>
      </c>
      <c r="X1336">
        <v>34.338427372554591</v>
      </c>
      <c r="Y1336">
        <v>32.736042227946776</v>
      </c>
      <c r="Z1336">
        <v>30.60677866769127</v>
      </c>
      <c r="AA1336">
        <v>28.109638685711904</v>
      </c>
      <c r="AB1336">
        <v>27.580500456265781</v>
      </c>
      <c r="AC1336">
        <v>26.047183918997941</v>
      </c>
      <c r="AD1336">
        <v>23.943523592758002</v>
      </c>
      <c r="AE1336">
        <v>21.40080790826957</v>
      </c>
      <c r="AF1336">
        <v>19.41953003926994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0.31570918636303075</v>
      </c>
      <c r="AS1336">
        <v>0.32075012851389978</v>
      </c>
      <c r="AT1336">
        <v>0.3252845965909737</v>
      </c>
      <c r="AU1336">
        <v>0.32442464811575006</v>
      </c>
      <c r="AV1336">
        <v>0.31608241836302547</v>
      </c>
      <c r="AW1336">
        <v>0.30133259410962027</v>
      </c>
      <c r="AX1336">
        <v>0.28173291279234552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65.749999586847963</v>
      </c>
      <c r="BF1336">
        <v>65.000000593568814</v>
      </c>
      <c r="BG1336">
        <v>65.749999586847963</v>
      </c>
      <c r="BH1336">
        <v>63.749997716050473</v>
      </c>
      <c r="BI1336">
        <v>64.5000013429201</v>
      </c>
      <c r="BJ1336">
        <v>65.250001802525347</v>
      </c>
      <c r="BK1336">
        <v>67.500000190035863</v>
      </c>
      <c r="BL1336">
        <v>69.000000757328095</v>
      </c>
      <c r="BM1336">
        <v>76.500000837096238</v>
      </c>
      <c r="BN1336">
        <v>82.000000160474741</v>
      </c>
      <c r="BO1336">
        <v>87.499999366547115</v>
      </c>
      <c r="BP1336">
        <v>88.750001246963706</v>
      </c>
      <c r="BQ1336">
        <v>88.249998594438452</v>
      </c>
      <c r="BR1336">
        <v>90.250000993113332</v>
      </c>
      <c r="BS1336">
        <v>92.000001244382986</v>
      </c>
      <c r="BT1336">
        <v>89.749998340588078</v>
      </c>
      <c r="BU1336">
        <v>88.000001549848037</v>
      </c>
      <c r="BV1336">
        <v>87.499999366547115</v>
      </c>
      <c r="BW1336">
        <v>85.999999855009676</v>
      </c>
      <c r="BX1336">
        <v>80.999999078443381</v>
      </c>
      <c r="BY1336">
        <v>76.500000837096238</v>
      </c>
      <c r="BZ1336">
        <v>76.249999862751878</v>
      </c>
      <c r="CA1336">
        <v>74.000000712751785</v>
      </c>
      <c r="CB1336">
        <v>72.500000380071725</v>
      </c>
      <c r="CC1336">
        <v>0</v>
      </c>
      <c r="CD1336">
        <v>0</v>
      </c>
      <c r="CE1336">
        <v>0</v>
      </c>
      <c r="CF1336">
        <v>0</v>
      </c>
      <c r="CG1336">
        <v>0</v>
      </c>
      <c r="CH1336">
        <v>0</v>
      </c>
      <c r="CI1336">
        <v>0</v>
      </c>
      <c r="CJ1336">
        <v>0</v>
      </c>
      <c r="CK1336">
        <v>0</v>
      </c>
      <c r="CL1336">
        <v>0</v>
      </c>
      <c r="CM1336">
        <v>0</v>
      </c>
      <c r="CN1336">
        <v>3.328669234814495E-2</v>
      </c>
      <c r="CO1336">
        <v>3.3886323302915966E-2</v>
      </c>
      <c r="CP1336">
        <v>3.4282668220385976E-2</v>
      </c>
      <c r="CQ1336">
        <v>3.4283096984346915E-2</v>
      </c>
      <c r="CR1336">
        <v>3.3847754117282899E-2</v>
      </c>
      <c r="CS1336">
        <v>3.2930475963444769E-2</v>
      </c>
      <c r="CT1336">
        <v>3.1139938411811733E-2</v>
      </c>
      <c r="CU1336">
        <v>0</v>
      </c>
      <c r="CV1336">
        <v>0</v>
      </c>
      <c r="CW1336">
        <v>0</v>
      </c>
      <c r="CX1336">
        <v>0</v>
      </c>
      <c r="CY1336">
        <v>0</v>
      </c>
      <c r="CZ1336">
        <v>0</v>
      </c>
    </row>
    <row r="1337" spans="1:104" x14ac:dyDescent="0.25">
      <c r="A1337" t="s">
        <v>1406</v>
      </c>
      <c r="B1337" t="s">
        <v>24</v>
      </c>
      <c r="C1337" t="s">
        <v>26</v>
      </c>
      <c r="D1337" t="s">
        <v>185</v>
      </c>
      <c r="E1337" t="s">
        <v>182</v>
      </c>
      <c r="F1337">
        <v>2019</v>
      </c>
      <c r="G1337" t="s">
        <v>178</v>
      </c>
      <c r="H1337">
        <v>10</v>
      </c>
      <c r="I1337">
        <v>16.854935515731572</v>
      </c>
      <c r="J1337">
        <v>16.189519057834161</v>
      </c>
      <c r="K1337">
        <v>15.808092199358011</v>
      </c>
      <c r="L1337">
        <v>15.741194304511291</v>
      </c>
      <c r="M1337">
        <v>16.282216791699298</v>
      </c>
      <c r="N1337">
        <v>17.852518567378816</v>
      </c>
      <c r="O1337">
        <v>20.704658523787799</v>
      </c>
      <c r="P1337">
        <v>22.725140043280241</v>
      </c>
      <c r="Q1337">
        <v>25.637819625984985</v>
      </c>
      <c r="R1337">
        <v>28.295645934015642</v>
      </c>
      <c r="S1337">
        <v>30.440068828004929</v>
      </c>
      <c r="T1337">
        <v>31.990517582114666</v>
      </c>
      <c r="U1337">
        <v>32.84389953015787</v>
      </c>
      <c r="V1337">
        <v>33.553174204803874</v>
      </c>
      <c r="W1337">
        <v>33.535171591455104</v>
      </c>
      <c r="X1337">
        <v>32.645452777741383</v>
      </c>
      <c r="Y1337">
        <v>31.012231381880905</v>
      </c>
      <c r="Z1337">
        <v>28.843835082662554</v>
      </c>
      <c r="AA1337">
        <v>27.433165007316845</v>
      </c>
      <c r="AB1337">
        <v>26.382603065970841</v>
      </c>
      <c r="AC1337">
        <v>24.723397887814926</v>
      </c>
      <c r="AD1337">
        <v>22.738468148338335</v>
      </c>
      <c r="AE1337">
        <v>20.269421090114925</v>
      </c>
      <c r="AF1337">
        <v>18.329242625963605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0.29447011867703271</v>
      </c>
      <c r="AS1337">
        <v>0.30232542850178268</v>
      </c>
      <c r="AT1337">
        <v>0.30885422917382643</v>
      </c>
      <c r="AU1337">
        <v>0.3086885280244433</v>
      </c>
      <c r="AV1337">
        <v>0.30049873226297147</v>
      </c>
      <c r="AW1337">
        <v>0.28546505648949111</v>
      </c>
      <c r="AX1337">
        <v>0.26550514971379996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62.5</v>
      </c>
      <c r="BF1337">
        <v>62.249999494879987</v>
      </c>
      <c r="BG1337">
        <v>62.5</v>
      </c>
      <c r="BH1337">
        <v>61.250002283949527</v>
      </c>
      <c r="BI1337">
        <v>61.49999880066256</v>
      </c>
      <c r="BJ1337">
        <v>59.74999819747466</v>
      </c>
      <c r="BK1337">
        <v>61.000000605768633</v>
      </c>
      <c r="BL1337">
        <v>64.25000107241226</v>
      </c>
      <c r="BM1337">
        <v>69.749999105423768</v>
      </c>
      <c r="BN1337">
        <v>75.249998428802257</v>
      </c>
      <c r="BO1337">
        <v>79.499998980375494</v>
      </c>
      <c r="BP1337">
        <v>81.500000557907754</v>
      </c>
      <c r="BQ1337">
        <v>84.249998665291329</v>
      </c>
      <c r="BR1337">
        <v>86.250000125517516</v>
      </c>
      <c r="BS1337">
        <v>85.999999855009676</v>
      </c>
      <c r="BT1337">
        <v>84.99999877297833</v>
      </c>
      <c r="BU1337">
        <v>84.000001679353957</v>
      </c>
      <c r="BV1337">
        <v>82.250001604043447</v>
      </c>
      <c r="BW1337">
        <v>76.749998116298841</v>
      </c>
      <c r="BX1337">
        <v>70.249998707990756</v>
      </c>
      <c r="BY1337">
        <v>68.249999945804589</v>
      </c>
      <c r="BZ1337">
        <v>65.749999586847963</v>
      </c>
      <c r="CA1337">
        <v>64.749999032694006</v>
      </c>
      <c r="CB1337">
        <v>62.999999133342627</v>
      </c>
      <c r="CC1337">
        <v>0</v>
      </c>
      <c r="CD1337">
        <v>0</v>
      </c>
      <c r="CE1337">
        <v>0</v>
      </c>
      <c r="CF1337">
        <v>0</v>
      </c>
      <c r="CG1337">
        <v>0</v>
      </c>
      <c r="CH1337">
        <v>0</v>
      </c>
      <c r="CI1337">
        <v>0</v>
      </c>
      <c r="CJ1337">
        <v>0</v>
      </c>
      <c r="CK1337">
        <v>0</v>
      </c>
      <c r="CL1337">
        <v>0</v>
      </c>
      <c r="CM1337">
        <v>0</v>
      </c>
      <c r="CN1337">
        <v>3.1090974358716886E-2</v>
      </c>
      <c r="CO1337">
        <v>3.2030634395298907E-2</v>
      </c>
      <c r="CP1337">
        <v>3.265388859764206E-2</v>
      </c>
      <c r="CQ1337">
        <v>3.274362870259144E-2</v>
      </c>
      <c r="CR1337">
        <v>3.2316617525160886E-2</v>
      </c>
      <c r="CS1337">
        <v>3.1314786318508633E-2</v>
      </c>
      <c r="CT1337">
        <v>2.9451298144928046E-2</v>
      </c>
      <c r="CU1337">
        <v>0</v>
      </c>
      <c r="CV1337">
        <v>0</v>
      </c>
      <c r="CW1337">
        <v>0</v>
      </c>
      <c r="CX1337">
        <v>0</v>
      </c>
      <c r="CY1337">
        <v>0</v>
      </c>
      <c r="CZ1337">
        <v>0</v>
      </c>
    </row>
    <row r="1338" spans="1:104" x14ac:dyDescent="0.25">
      <c r="A1338" t="s">
        <v>1407</v>
      </c>
      <c r="B1338" t="s">
        <v>24</v>
      </c>
      <c r="C1338" t="s">
        <v>26</v>
      </c>
      <c r="D1338" t="s">
        <v>185</v>
      </c>
      <c r="E1338" t="s">
        <v>182</v>
      </c>
      <c r="F1338">
        <v>2019</v>
      </c>
      <c r="G1338" t="s">
        <v>179</v>
      </c>
      <c r="H1338">
        <v>11</v>
      </c>
      <c r="I1338">
        <v>15.370824270624743</v>
      </c>
      <c r="J1338">
        <v>14.900564723248142</v>
      </c>
      <c r="K1338">
        <v>14.645880985197186</v>
      </c>
      <c r="L1338">
        <v>14.679927471501808</v>
      </c>
      <c r="M1338">
        <v>15.237688628271007</v>
      </c>
      <c r="N1338">
        <v>16.767879053614969</v>
      </c>
      <c r="O1338">
        <v>18.813480271429807</v>
      </c>
      <c r="P1338">
        <v>20.706488733366847</v>
      </c>
      <c r="Q1338">
        <v>23.039540476095784</v>
      </c>
      <c r="R1338">
        <v>24.823324220753232</v>
      </c>
      <c r="S1338">
        <v>26.191057144755451</v>
      </c>
      <c r="T1338">
        <v>27.05936489943851</v>
      </c>
      <c r="U1338">
        <v>27.476042633152503</v>
      </c>
      <c r="V1338">
        <v>27.871242135437409</v>
      </c>
      <c r="W1338">
        <v>27.684423671547997</v>
      </c>
      <c r="X1338">
        <v>26.755690356076126</v>
      </c>
      <c r="Y1338">
        <v>25.809437097816257</v>
      </c>
      <c r="Z1338">
        <v>25.732440277896544</v>
      </c>
      <c r="AA1338">
        <v>24.080763129934081</v>
      </c>
      <c r="AB1338">
        <v>22.761603489550922</v>
      </c>
      <c r="AC1338">
        <v>21.49279686409005</v>
      </c>
      <c r="AD1338">
        <v>19.924966082493206</v>
      </c>
      <c r="AE1338">
        <v>18.002684011028322</v>
      </c>
      <c r="AF1338">
        <v>16.468363648910568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0.24907924439569457</v>
      </c>
      <c r="AS1338">
        <v>0.25291473658894098</v>
      </c>
      <c r="AT1338">
        <v>0.25655251315187583</v>
      </c>
      <c r="AU1338">
        <v>0.25483286456041088</v>
      </c>
      <c r="AV1338">
        <v>0.24628394606356899</v>
      </c>
      <c r="AW1338">
        <v>0.23757375689872937</v>
      </c>
      <c r="AX1338">
        <v>0.23686501711601513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60.200001358967569</v>
      </c>
      <c r="BF1338">
        <v>59.799998216384395</v>
      </c>
      <c r="BG1338">
        <v>59.599997612868044</v>
      </c>
      <c r="BH1338">
        <v>59.599997612868044</v>
      </c>
      <c r="BI1338">
        <v>59.999999875655547</v>
      </c>
      <c r="BJ1338">
        <v>60.599997932409821</v>
      </c>
      <c r="BK1338">
        <v>59.799998216384395</v>
      </c>
      <c r="BL1338">
        <v>59.599997612868044</v>
      </c>
      <c r="BM1338">
        <v>62.800000817294979</v>
      </c>
      <c r="BN1338">
        <v>65.800002362450755</v>
      </c>
      <c r="BO1338">
        <v>68.199998812487024</v>
      </c>
      <c r="BP1338">
        <v>70.000000783604662</v>
      </c>
      <c r="BQ1338">
        <v>71.199997835561916</v>
      </c>
      <c r="BR1338">
        <v>71.599999981043339</v>
      </c>
      <c r="BS1338">
        <v>70.199996636224483</v>
      </c>
      <c r="BT1338">
        <v>70.000000783604662</v>
      </c>
      <c r="BU1338">
        <v>68.800004904708288</v>
      </c>
      <c r="BV1338">
        <v>66.800002740645581</v>
      </c>
      <c r="BW1338">
        <v>65.400002856356323</v>
      </c>
      <c r="BX1338">
        <v>63.799998145531525</v>
      </c>
      <c r="BY1338">
        <v>62.999999133342627</v>
      </c>
      <c r="BZ1338">
        <v>62.599999744554268</v>
      </c>
      <c r="CA1338">
        <v>61.800000732365362</v>
      </c>
      <c r="CB1338">
        <v>61.599998545216827</v>
      </c>
      <c r="CC1338">
        <v>0</v>
      </c>
      <c r="CD1338">
        <v>0</v>
      </c>
      <c r="CE1338">
        <v>0</v>
      </c>
      <c r="CF1338">
        <v>0</v>
      </c>
      <c r="CG1338">
        <v>0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0</v>
      </c>
      <c r="CN1338">
        <v>2.6518135124453217E-2</v>
      </c>
      <c r="CO1338">
        <v>2.7044088581061644E-2</v>
      </c>
      <c r="CP1338">
        <v>2.7396807974791038E-2</v>
      </c>
      <c r="CQ1338">
        <v>2.7314816666227672E-2</v>
      </c>
      <c r="CR1338">
        <v>2.6669919268261687E-2</v>
      </c>
      <c r="CS1338">
        <v>2.5982450509824138E-2</v>
      </c>
      <c r="CT1338">
        <v>2.5846243697807737E-2</v>
      </c>
      <c r="CU1338">
        <v>0</v>
      </c>
      <c r="CV1338">
        <v>0</v>
      </c>
      <c r="CW1338">
        <v>0</v>
      </c>
      <c r="CX1338">
        <v>0</v>
      </c>
      <c r="CY1338">
        <v>0</v>
      </c>
      <c r="CZ1338">
        <v>0</v>
      </c>
    </row>
    <row r="1339" spans="1:104" x14ac:dyDescent="0.25">
      <c r="A1339" t="s">
        <v>1408</v>
      </c>
      <c r="B1339" t="s">
        <v>24</v>
      </c>
      <c r="C1339" t="s">
        <v>26</v>
      </c>
      <c r="D1339" t="s">
        <v>185</v>
      </c>
      <c r="E1339" t="s">
        <v>182</v>
      </c>
      <c r="F1339">
        <v>2019</v>
      </c>
      <c r="G1339" t="s">
        <v>180</v>
      </c>
      <c r="H1339">
        <v>12</v>
      </c>
      <c r="I1339">
        <v>14.579181975490389</v>
      </c>
      <c r="J1339">
        <v>14.187946553834639</v>
      </c>
      <c r="K1339">
        <v>14.012663750652859</v>
      </c>
      <c r="L1339">
        <v>14.103043648195976</v>
      </c>
      <c r="M1339">
        <v>14.693358300034506</v>
      </c>
      <c r="N1339">
        <v>16.242405136422725</v>
      </c>
      <c r="O1339">
        <v>18.214529516094174</v>
      </c>
      <c r="P1339">
        <v>20.051747078121434</v>
      </c>
      <c r="Q1339">
        <v>21.895669064300964</v>
      </c>
      <c r="R1339">
        <v>22.922845692493297</v>
      </c>
      <c r="S1339">
        <v>23.548348864052471</v>
      </c>
      <c r="T1339">
        <v>23.817535263690342</v>
      </c>
      <c r="U1339">
        <v>23.799133237776484</v>
      </c>
      <c r="V1339">
        <v>23.849367670907441</v>
      </c>
      <c r="W1339">
        <v>23.5753749329313</v>
      </c>
      <c r="X1339">
        <v>22.856102553702662</v>
      </c>
      <c r="Y1339">
        <v>22.362894497052903</v>
      </c>
      <c r="Z1339">
        <v>22.944721488916581</v>
      </c>
      <c r="AA1339">
        <v>22.031232194842122</v>
      </c>
      <c r="AB1339">
        <v>20.916781531067176</v>
      </c>
      <c r="AC1339">
        <v>19.855254769762418</v>
      </c>
      <c r="AD1339">
        <v>18.555308070281946</v>
      </c>
      <c r="AE1339">
        <v>16.903099540405822</v>
      </c>
      <c r="AF1339">
        <v>15.59819854295244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0.21923847517025141</v>
      </c>
      <c r="AS1339">
        <v>0.21906907796265443</v>
      </c>
      <c r="AT1339">
        <v>0.21953148068920306</v>
      </c>
      <c r="AU1339">
        <v>0.21700940690789075</v>
      </c>
      <c r="AV1339">
        <v>0.21038856494684813</v>
      </c>
      <c r="AW1339">
        <v>0.20584862449496411</v>
      </c>
      <c r="AX1339">
        <v>0.21120429326563794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48.249999566905927</v>
      </c>
      <c r="BF1339">
        <v>48.000000234846787</v>
      </c>
      <c r="BG1339">
        <v>46.750000377960212</v>
      </c>
      <c r="BH1339">
        <v>48.000000234846787</v>
      </c>
      <c r="BI1339">
        <v>46.750000377960212</v>
      </c>
      <c r="BJ1339">
        <v>46.999999504733701</v>
      </c>
      <c r="BK1339">
        <v>46.499999051697593</v>
      </c>
      <c r="BL1339">
        <v>45.749999882459299</v>
      </c>
      <c r="BM1339">
        <v>52.999999017209603</v>
      </c>
      <c r="BN1339">
        <v>57.750000315084151</v>
      </c>
      <c r="BO1339">
        <v>61.750000126925187</v>
      </c>
      <c r="BP1339">
        <v>62.999999133342627</v>
      </c>
      <c r="BQ1339">
        <v>62.249999494879987</v>
      </c>
      <c r="BR1339">
        <v>66.000001734253203</v>
      </c>
      <c r="BS1339">
        <v>65.000000593568814</v>
      </c>
      <c r="BT1339">
        <v>63.500001199337433</v>
      </c>
      <c r="BU1339">
        <v>61.750000126925187</v>
      </c>
      <c r="BV1339">
        <v>59.500001152884231</v>
      </c>
      <c r="BW1339">
        <v>57.750000315084151</v>
      </c>
      <c r="BX1339">
        <v>54.500000757562717</v>
      </c>
      <c r="BY1339">
        <v>53.25000069539049</v>
      </c>
      <c r="BZ1339">
        <v>51.749998808404769</v>
      </c>
      <c r="CA1339">
        <v>52.000000486585648</v>
      </c>
      <c r="CB1339">
        <v>52.000000486585648</v>
      </c>
      <c r="CC1339">
        <v>0</v>
      </c>
      <c r="CD1339">
        <v>0</v>
      </c>
      <c r="CE1339">
        <v>0</v>
      </c>
      <c r="CF1339">
        <v>0</v>
      </c>
      <c r="CG1339">
        <v>0</v>
      </c>
      <c r="CH1339">
        <v>0</v>
      </c>
      <c r="CI1339">
        <v>0</v>
      </c>
      <c r="CJ1339">
        <v>0</v>
      </c>
      <c r="CK1339">
        <v>0</v>
      </c>
      <c r="CL1339">
        <v>0</v>
      </c>
      <c r="CM1339">
        <v>0</v>
      </c>
      <c r="CN1339">
        <v>2.2716196229032627E-2</v>
      </c>
      <c r="CO1339">
        <v>2.2820107461582306E-2</v>
      </c>
      <c r="CP1339">
        <v>2.2890808915905343E-2</v>
      </c>
      <c r="CQ1339">
        <v>2.2756949548818503E-2</v>
      </c>
      <c r="CR1339">
        <v>2.2286624780308795E-2</v>
      </c>
      <c r="CS1339">
        <v>2.1990005124501857E-2</v>
      </c>
      <c r="CT1339">
        <v>2.2448815553652839E-2</v>
      </c>
      <c r="CU1339">
        <v>0</v>
      </c>
      <c r="CV1339">
        <v>0</v>
      </c>
      <c r="CW1339">
        <v>0</v>
      </c>
      <c r="CX1339">
        <v>0</v>
      </c>
      <c r="CY1339">
        <v>0</v>
      </c>
      <c r="CZ1339">
        <v>0</v>
      </c>
    </row>
    <row r="1340" spans="1:104" x14ac:dyDescent="0.25">
      <c r="A1340" t="s">
        <v>1409</v>
      </c>
      <c r="B1340" t="s">
        <v>24</v>
      </c>
      <c r="C1340" t="s">
        <v>26</v>
      </c>
      <c r="D1340" t="s">
        <v>185</v>
      </c>
      <c r="E1340" t="s">
        <v>182</v>
      </c>
      <c r="F1340">
        <v>2019</v>
      </c>
      <c r="G1340" t="s">
        <v>181</v>
      </c>
      <c r="H1340">
        <v>8</v>
      </c>
      <c r="I1340">
        <v>17.651577696917137</v>
      </c>
      <c r="J1340">
        <v>16.911963173723123</v>
      </c>
      <c r="K1340">
        <v>16.488266701526719</v>
      </c>
      <c r="L1340">
        <v>16.407567327568572</v>
      </c>
      <c r="M1340">
        <v>16.994842981916545</v>
      </c>
      <c r="N1340">
        <v>18.651176983603499</v>
      </c>
      <c r="O1340">
        <v>21.249894389036051</v>
      </c>
      <c r="P1340">
        <v>23.921955959426889</v>
      </c>
      <c r="Q1340">
        <v>26.857359564211244</v>
      </c>
      <c r="R1340">
        <v>29.186062946231242</v>
      </c>
      <c r="S1340">
        <v>31.004595327444022</v>
      </c>
      <c r="T1340">
        <v>32.096382513743841</v>
      </c>
      <c r="U1340">
        <v>32.636187693665725</v>
      </c>
      <c r="V1340">
        <v>33.094366766874003</v>
      </c>
      <c r="W1340">
        <v>33.096699486405889</v>
      </c>
      <c r="X1340">
        <v>32.501235236621824</v>
      </c>
      <c r="Y1340">
        <v>31.329438788077326</v>
      </c>
      <c r="Z1340">
        <v>29.533220084918025</v>
      </c>
      <c r="AA1340">
        <v>27.067542790694109</v>
      </c>
      <c r="AB1340">
        <v>26.064817787991917</v>
      </c>
      <c r="AC1340">
        <v>25.375748273127464</v>
      </c>
      <c r="AD1340">
        <v>23.518585325649681</v>
      </c>
      <c r="AE1340">
        <v>21.093809298960455</v>
      </c>
      <c r="AF1340">
        <v>19.140982533192062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0.295444579430438</v>
      </c>
      <c r="AS1340">
        <v>0.30041343504300022</v>
      </c>
      <c r="AT1340">
        <v>0.30463096738836148</v>
      </c>
      <c r="AU1340">
        <v>0.30465243772454098</v>
      </c>
      <c r="AV1340">
        <v>0.29917122669586088</v>
      </c>
      <c r="AW1340">
        <v>0.28838493285565853</v>
      </c>
      <c r="AX1340">
        <v>0.27185088644625538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66.037496924222651</v>
      </c>
      <c r="BF1340">
        <v>65.775001150608503</v>
      </c>
      <c r="BG1340">
        <v>65.275002017265862</v>
      </c>
      <c r="BH1340">
        <v>65.000000593568814</v>
      </c>
      <c r="BI1340">
        <v>64.675003315328112</v>
      </c>
      <c r="BJ1340">
        <v>65.074994434037293</v>
      </c>
      <c r="BK1340">
        <v>66.199997469566924</v>
      </c>
      <c r="BL1340">
        <v>67.900003449925109</v>
      </c>
      <c r="BM1340">
        <v>72.412499657806407</v>
      </c>
      <c r="BN1340">
        <v>76.324999099300385</v>
      </c>
      <c r="BO1340">
        <v>80.187499049762039</v>
      </c>
      <c r="BP1340">
        <v>81.62499905087644</v>
      </c>
      <c r="BQ1340">
        <v>82.425004221634936</v>
      </c>
      <c r="BR1340">
        <v>84.162498294944285</v>
      </c>
      <c r="BS1340">
        <v>84.112504141338931</v>
      </c>
      <c r="BT1340">
        <v>83.462500845554004</v>
      </c>
      <c r="BU1340">
        <v>83.22499801370293</v>
      </c>
      <c r="BV1340">
        <v>82.262496696578452</v>
      </c>
      <c r="BW1340">
        <v>79.212502992020802</v>
      </c>
      <c r="BX1340">
        <v>75.562500203936636</v>
      </c>
      <c r="BY1340">
        <v>72.43750145617912</v>
      </c>
      <c r="BZ1340">
        <v>71.425001586470984</v>
      </c>
      <c r="CA1340">
        <v>69.662498324505421</v>
      </c>
      <c r="CB1340">
        <v>69.199996258029657</v>
      </c>
      <c r="CC1340">
        <v>0</v>
      </c>
      <c r="CD1340">
        <v>0</v>
      </c>
      <c r="CE1340">
        <v>0</v>
      </c>
      <c r="CF1340">
        <v>0</v>
      </c>
      <c r="CG1340">
        <v>0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0</v>
      </c>
      <c r="CN1340">
        <v>3.1744987734677016E-2</v>
      </c>
      <c r="CO1340">
        <v>3.2331096546830772E-2</v>
      </c>
      <c r="CP1340">
        <v>3.2706934850981917E-2</v>
      </c>
      <c r="CQ1340">
        <v>3.2790344093322113E-2</v>
      </c>
      <c r="CR1340">
        <v>3.252004287817576E-2</v>
      </c>
      <c r="CS1340">
        <v>3.189901788007489E-2</v>
      </c>
      <c r="CT1340">
        <v>3.0412420970388584E-2</v>
      </c>
      <c r="CU1340">
        <v>0</v>
      </c>
      <c r="CV1340">
        <v>0</v>
      </c>
      <c r="CW1340">
        <v>0</v>
      </c>
      <c r="CX1340">
        <v>0</v>
      </c>
      <c r="CY1340">
        <v>0</v>
      </c>
      <c r="CZ1340">
        <v>0</v>
      </c>
    </row>
    <row r="1341" spans="1:104" x14ac:dyDescent="0.25">
      <c r="A1341" t="s">
        <v>1410</v>
      </c>
      <c r="B1341" t="s">
        <v>24</v>
      </c>
      <c r="C1341" t="s">
        <v>26</v>
      </c>
      <c r="D1341" t="s">
        <v>185</v>
      </c>
      <c r="E1341" t="s">
        <v>182</v>
      </c>
      <c r="F1341">
        <v>2020</v>
      </c>
      <c r="G1341" t="s">
        <v>169</v>
      </c>
      <c r="H1341">
        <v>1</v>
      </c>
      <c r="I1341">
        <v>14.203963732323924</v>
      </c>
      <c r="J1341">
        <v>13.841108839624445</v>
      </c>
      <c r="K1341">
        <v>13.728453725761325</v>
      </c>
      <c r="L1341">
        <v>13.858509122871443</v>
      </c>
      <c r="M1341">
        <v>14.51640771954688</v>
      </c>
      <c r="N1341">
        <v>16.133244079690559</v>
      </c>
      <c r="O1341">
        <v>18.802314029586981</v>
      </c>
      <c r="P1341">
        <v>20.599431773933429</v>
      </c>
      <c r="Q1341">
        <v>22.061972695000765</v>
      </c>
      <c r="R1341">
        <v>22.452313005223303</v>
      </c>
      <c r="S1341">
        <v>22.491445230972012</v>
      </c>
      <c r="T1341">
        <v>22.389160825723632</v>
      </c>
      <c r="U1341">
        <v>22.07336921602522</v>
      </c>
      <c r="V1341">
        <v>21.879638542244212</v>
      </c>
      <c r="W1341">
        <v>21.533815906936713</v>
      </c>
      <c r="X1341">
        <v>21.030493279514534</v>
      </c>
      <c r="Y1341">
        <v>20.841004261892515</v>
      </c>
      <c r="Z1341">
        <v>21.844383209375035</v>
      </c>
      <c r="AA1341">
        <v>21.337524243308938</v>
      </c>
      <c r="AB1341">
        <v>20.336247354931896</v>
      </c>
      <c r="AC1341">
        <v>19.346223236300556</v>
      </c>
      <c r="AD1341">
        <v>18.126065336936346</v>
      </c>
      <c r="AE1341">
        <v>16.502964941688219</v>
      </c>
      <c r="AF1341">
        <v>15.280864064936608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0.20609040265165421</v>
      </c>
      <c r="AS1341">
        <v>0.20318356215358699</v>
      </c>
      <c r="AT1341">
        <v>0.2014002889855088</v>
      </c>
      <c r="AU1341">
        <v>0.19821702104512068</v>
      </c>
      <c r="AV1341">
        <v>0.19358397026086901</v>
      </c>
      <c r="AW1341">
        <v>0.19183974386746988</v>
      </c>
      <c r="AX1341">
        <v>0.20107576272511868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46.499999051697593</v>
      </c>
      <c r="BF1341">
        <v>46.000000622191493</v>
      </c>
      <c r="BG1341">
        <v>46.750000377960212</v>
      </c>
      <c r="BH1341">
        <v>46.499999051697593</v>
      </c>
      <c r="BI1341">
        <v>45.250000866422766</v>
      </c>
      <c r="BJ1341">
        <v>44.499999351062726</v>
      </c>
      <c r="BK1341">
        <v>45.749999882459299</v>
      </c>
      <c r="BL1341">
        <v>44.999999657466226</v>
      </c>
      <c r="BM1341">
        <v>47.500000163055461</v>
      </c>
      <c r="BN1341">
        <v>51.749998808404769</v>
      </c>
      <c r="BO1341">
        <v>54.500000757562717</v>
      </c>
      <c r="BP1341">
        <v>57.000001028539778</v>
      </c>
      <c r="BQ1341">
        <v>58.499999953546784</v>
      </c>
      <c r="BR1341">
        <v>58.499999953546784</v>
      </c>
      <c r="BS1341">
        <v>58.750001514421591</v>
      </c>
      <c r="BT1341">
        <v>57.750000315084151</v>
      </c>
      <c r="BU1341">
        <v>55.999999711896251</v>
      </c>
      <c r="BV1341">
        <v>54.000000216547036</v>
      </c>
      <c r="BW1341">
        <v>51.250000261592575</v>
      </c>
      <c r="BX1341">
        <v>49.749999342382068</v>
      </c>
      <c r="BY1341">
        <v>46.249999719638453</v>
      </c>
      <c r="BZ1341">
        <v>44.75000044271318</v>
      </c>
      <c r="CA1341">
        <v>41.500000415967385</v>
      </c>
      <c r="CB1341">
        <v>41.000000080237371</v>
      </c>
      <c r="CC1341">
        <v>0</v>
      </c>
      <c r="CD1341">
        <v>0</v>
      </c>
      <c r="CE1341">
        <v>0</v>
      </c>
      <c r="CF1341">
        <v>0</v>
      </c>
      <c r="CG1341">
        <v>0</v>
      </c>
      <c r="CH1341">
        <v>0</v>
      </c>
      <c r="CI1341">
        <v>0</v>
      </c>
      <c r="CJ1341">
        <v>0</v>
      </c>
      <c r="CK1341">
        <v>0</v>
      </c>
      <c r="CL1341">
        <v>0</v>
      </c>
      <c r="CM1341">
        <v>0</v>
      </c>
      <c r="CN1341">
        <v>2.0620851428946829E-2</v>
      </c>
      <c r="CO1341">
        <v>2.0424554642065339E-2</v>
      </c>
      <c r="CP1341">
        <v>2.0255918330251966E-2</v>
      </c>
      <c r="CQ1341">
        <v>2.0053438845466207E-2</v>
      </c>
      <c r="CR1341">
        <v>1.9834291943717292E-2</v>
      </c>
      <c r="CS1341">
        <v>1.9906169304195774E-2</v>
      </c>
      <c r="CT1341">
        <v>2.0814289717447677E-2</v>
      </c>
      <c r="CU1341">
        <v>0</v>
      </c>
      <c r="CV1341">
        <v>0</v>
      </c>
      <c r="CW1341">
        <v>0</v>
      </c>
      <c r="CX1341">
        <v>0</v>
      </c>
      <c r="CY1341">
        <v>0</v>
      </c>
      <c r="CZ1341">
        <v>0</v>
      </c>
    </row>
    <row r="1342" spans="1:104" x14ac:dyDescent="0.25">
      <c r="A1342" t="s">
        <v>1411</v>
      </c>
      <c r="B1342" t="s">
        <v>24</v>
      </c>
      <c r="C1342" t="s">
        <v>26</v>
      </c>
      <c r="D1342" t="s">
        <v>185</v>
      </c>
      <c r="E1342" t="s">
        <v>182</v>
      </c>
      <c r="F1342">
        <v>2020</v>
      </c>
      <c r="G1342" t="s">
        <v>170</v>
      </c>
      <c r="H1342">
        <v>2</v>
      </c>
      <c r="I1342">
        <v>14.462737530410513</v>
      </c>
      <c r="J1342">
        <v>14.057769239041331</v>
      </c>
      <c r="K1342">
        <v>13.926017903832706</v>
      </c>
      <c r="L1342">
        <v>14.028349319495701</v>
      </c>
      <c r="M1342">
        <v>14.649608510769028</v>
      </c>
      <c r="N1342">
        <v>16.271111468374102</v>
      </c>
      <c r="O1342">
        <v>18.674878546637764</v>
      </c>
      <c r="P1342">
        <v>20.453900294658066</v>
      </c>
      <c r="Q1342">
        <v>22.093750129652555</v>
      </c>
      <c r="R1342">
        <v>22.830783838270992</v>
      </c>
      <c r="S1342">
        <v>23.225466929831676</v>
      </c>
      <c r="T1342">
        <v>23.367117227223677</v>
      </c>
      <c r="U1342">
        <v>23.25588343790794</v>
      </c>
      <c r="V1342">
        <v>23.218903148346833</v>
      </c>
      <c r="W1342">
        <v>22.984909667407898</v>
      </c>
      <c r="X1342">
        <v>22.411132996429529</v>
      </c>
      <c r="Y1342">
        <v>21.844013614551098</v>
      </c>
      <c r="Z1342">
        <v>22.147538519335463</v>
      </c>
      <c r="AA1342">
        <v>22.167243852540931</v>
      </c>
      <c r="AB1342">
        <v>21.052394538690464</v>
      </c>
      <c r="AC1342">
        <v>19.987270065663076</v>
      </c>
      <c r="AD1342">
        <v>18.6363305052054</v>
      </c>
      <c r="AE1342">
        <v>16.903954144580656</v>
      </c>
      <c r="AF1342">
        <v>15.599948801101144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0.21509241591192824</v>
      </c>
      <c r="AS1342">
        <v>0.21406851018436424</v>
      </c>
      <c r="AT1342">
        <v>0.21372811323512761</v>
      </c>
      <c r="AU1342">
        <v>0.2115742227097733</v>
      </c>
      <c r="AV1342">
        <v>0.20629266148716974</v>
      </c>
      <c r="AW1342">
        <v>0.20107235970301043</v>
      </c>
      <c r="AX1342">
        <v>0.20386628197974102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48.499999016271147</v>
      </c>
      <c r="BF1342">
        <v>48.999999439980733</v>
      </c>
      <c r="BG1342">
        <v>47.749999260502427</v>
      </c>
      <c r="BH1342">
        <v>46.750000377960212</v>
      </c>
      <c r="BI1342">
        <v>45.500000315787986</v>
      </c>
      <c r="BJ1342">
        <v>44.499999351062726</v>
      </c>
      <c r="BK1342">
        <v>43.500000116602251</v>
      </c>
      <c r="BL1342">
        <v>43.500000116602251</v>
      </c>
      <c r="BM1342">
        <v>48.999999439980733</v>
      </c>
      <c r="BN1342">
        <v>53.49999979283745</v>
      </c>
      <c r="BO1342">
        <v>55.499999170880578</v>
      </c>
      <c r="BP1342">
        <v>56.750000054195411</v>
      </c>
      <c r="BQ1342">
        <v>58.000000350979818</v>
      </c>
      <c r="BR1342">
        <v>58.499999953546784</v>
      </c>
      <c r="BS1342">
        <v>58.000000350979818</v>
      </c>
      <c r="BT1342">
        <v>57.000001028539778</v>
      </c>
      <c r="BU1342">
        <v>55.750000849061458</v>
      </c>
      <c r="BV1342">
        <v>53.49999979283745</v>
      </c>
      <c r="BW1342">
        <v>51.250000261592575</v>
      </c>
      <c r="BX1342">
        <v>49.250000531631187</v>
      </c>
      <c r="BY1342">
        <v>48.000000234846787</v>
      </c>
      <c r="BZ1342">
        <v>45.250000866422766</v>
      </c>
      <c r="CA1342">
        <v>44.75000044271318</v>
      </c>
      <c r="CB1342">
        <v>44.75000044271318</v>
      </c>
      <c r="CC1342">
        <v>0</v>
      </c>
      <c r="CD1342">
        <v>0</v>
      </c>
      <c r="CE1342">
        <v>0</v>
      </c>
      <c r="CF1342">
        <v>0</v>
      </c>
      <c r="CG1342">
        <v>0</v>
      </c>
      <c r="CH1342">
        <v>0</v>
      </c>
      <c r="CI1342">
        <v>0</v>
      </c>
      <c r="CJ1342">
        <v>0</v>
      </c>
      <c r="CK1342">
        <v>0</v>
      </c>
      <c r="CL1342">
        <v>0</v>
      </c>
      <c r="CM1342">
        <v>0</v>
      </c>
      <c r="CN1342">
        <v>2.1945331303901479E-2</v>
      </c>
      <c r="CO1342">
        <v>2.1942616114405403E-2</v>
      </c>
      <c r="CP1342">
        <v>2.1926565756285689E-2</v>
      </c>
      <c r="CQ1342">
        <v>2.1819237615568469E-2</v>
      </c>
      <c r="CR1342">
        <v>2.1563232928359551E-2</v>
      </c>
      <c r="CS1342">
        <v>2.1319313314064021E-2</v>
      </c>
      <c r="CT1342">
        <v>2.1542191524635976E-2</v>
      </c>
      <c r="CU1342">
        <v>0</v>
      </c>
      <c r="CV1342">
        <v>0</v>
      </c>
      <c r="CW1342">
        <v>0</v>
      </c>
      <c r="CX1342">
        <v>0</v>
      </c>
      <c r="CY1342">
        <v>0</v>
      </c>
      <c r="CZ1342">
        <v>0</v>
      </c>
    </row>
    <row r="1343" spans="1:104" x14ac:dyDescent="0.25">
      <c r="A1343" t="s">
        <v>1412</v>
      </c>
      <c r="B1343" t="s">
        <v>24</v>
      </c>
      <c r="C1343" t="s">
        <v>26</v>
      </c>
      <c r="D1343" t="s">
        <v>185</v>
      </c>
      <c r="E1343" t="s">
        <v>182</v>
      </c>
      <c r="F1343">
        <v>2020</v>
      </c>
      <c r="G1343" t="s">
        <v>171</v>
      </c>
      <c r="H1343">
        <v>3</v>
      </c>
      <c r="I1343">
        <v>15.248874115643833</v>
      </c>
      <c r="J1343">
        <v>14.706624232866165</v>
      </c>
      <c r="K1343">
        <v>14.447795748147854</v>
      </c>
      <c r="L1343">
        <v>14.447055832668561</v>
      </c>
      <c r="M1343">
        <v>14.977838194912243</v>
      </c>
      <c r="N1343">
        <v>16.472288593296245</v>
      </c>
      <c r="O1343">
        <v>19.000017120060996</v>
      </c>
      <c r="P1343">
        <v>20.667137753759611</v>
      </c>
      <c r="Q1343">
        <v>22.348655480897918</v>
      </c>
      <c r="R1343">
        <v>23.419444547590384</v>
      </c>
      <c r="S1343">
        <v>24.236437318779632</v>
      </c>
      <c r="T1343">
        <v>24.710348758628079</v>
      </c>
      <c r="U1343">
        <v>24.907307703272021</v>
      </c>
      <c r="V1343">
        <v>25.239532686126964</v>
      </c>
      <c r="W1343">
        <v>25.235015558616091</v>
      </c>
      <c r="X1343">
        <v>24.812542691556384</v>
      </c>
      <c r="Y1343">
        <v>24.072833722298579</v>
      </c>
      <c r="Z1343">
        <v>23.29934751353376</v>
      </c>
      <c r="AA1343">
        <v>22.648906292128871</v>
      </c>
      <c r="AB1343">
        <v>22.495360739549266</v>
      </c>
      <c r="AC1343">
        <v>21.417020745981375</v>
      </c>
      <c r="AD1343">
        <v>19.936085189283698</v>
      </c>
      <c r="AE1343">
        <v>17.999189528662797</v>
      </c>
      <c r="AF1343">
        <v>16.485697573570125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0.2274567466408228</v>
      </c>
      <c r="AS1343">
        <v>0.22926973754202593</v>
      </c>
      <c r="AT1343">
        <v>0.2323278349609843</v>
      </c>
      <c r="AU1343">
        <v>0.23228626633453486</v>
      </c>
      <c r="AV1343">
        <v>0.22839743252008834</v>
      </c>
      <c r="AW1343">
        <v>0.22158846962733642</v>
      </c>
      <c r="AX1343">
        <v>0.21446858878225536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51.250000261592575</v>
      </c>
      <c r="BF1343">
        <v>51.499999593651715</v>
      </c>
      <c r="BG1343">
        <v>51.499999593651715</v>
      </c>
      <c r="BH1343">
        <v>50.500000505823849</v>
      </c>
      <c r="BI1343">
        <v>49.749999342382068</v>
      </c>
      <c r="BJ1343">
        <v>49.49999974638424</v>
      </c>
      <c r="BK1343">
        <v>49.49999974638424</v>
      </c>
      <c r="BL1343">
        <v>48.249999566905927</v>
      </c>
      <c r="BM1343">
        <v>52.999999017209603</v>
      </c>
      <c r="BN1343">
        <v>58.249999008528945</v>
      </c>
      <c r="BO1343">
        <v>59.500001152884231</v>
      </c>
      <c r="BP1343">
        <v>62.249999494879987</v>
      </c>
      <c r="BQ1343">
        <v>63.249999873074806</v>
      </c>
      <c r="BR1343">
        <v>62.5</v>
      </c>
      <c r="BS1343">
        <v>63.249999873074806</v>
      </c>
      <c r="BT1343">
        <v>62.249999494879987</v>
      </c>
      <c r="BU1343">
        <v>61.000000605768633</v>
      </c>
      <c r="BV1343">
        <v>57.499999809964137</v>
      </c>
      <c r="BW1343">
        <v>55.750000849061458</v>
      </c>
      <c r="BX1343">
        <v>54.000000216547036</v>
      </c>
      <c r="BY1343">
        <v>52.500001262213509</v>
      </c>
      <c r="BZ1343">
        <v>49.250000531631187</v>
      </c>
      <c r="CA1343">
        <v>48.75000045983986</v>
      </c>
      <c r="CB1343">
        <v>49.250000531631187</v>
      </c>
      <c r="CC1343">
        <v>0</v>
      </c>
      <c r="CD1343">
        <v>0</v>
      </c>
      <c r="CE1343">
        <v>0</v>
      </c>
      <c r="CF1343">
        <v>0</v>
      </c>
      <c r="CG1343">
        <v>0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0</v>
      </c>
      <c r="CN1343">
        <v>2.3631435867167032E-2</v>
      </c>
      <c r="CO1343">
        <v>2.3954551018842789E-2</v>
      </c>
      <c r="CP1343">
        <v>2.4266604821088077E-2</v>
      </c>
      <c r="CQ1343">
        <v>2.4399414557896452E-2</v>
      </c>
      <c r="CR1343">
        <v>2.4320246206250062E-2</v>
      </c>
      <c r="CS1343">
        <v>2.3992351940691815E-2</v>
      </c>
      <c r="CT1343">
        <v>2.3317752252749516E-2</v>
      </c>
      <c r="CU1343">
        <v>0</v>
      </c>
      <c r="CV1343">
        <v>0</v>
      </c>
      <c r="CW1343">
        <v>0</v>
      </c>
      <c r="CX1343">
        <v>0</v>
      </c>
      <c r="CY1343">
        <v>0</v>
      </c>
      <c r="CZ1343">
        <v>0</v>
      </c>
    </row>
    <row r="1344" spans="1:104" x14ac:dyDescent="0.25">
      <c r="A1344" t="s">
        <v>1413</v>
      </c>
      <c r="B1344" t="s">
        <v>24</v>
      </c>
      <c r="C1344" t="s">
        <v>26</v>
      </c>
      <c r="D1344" t="s">
        <v>185</v>
      </c>
      <c r="E1344" t="s">
        <v>182</v>
      </c>
      <c r="F1344">
        <v>2020</v>
      </c>
      <c r="G1344" t="s">
        <v>172</v>
      </c>
      <c r="H1344">
        <v>4</v>
      </c>
      <c r="I1344">
        <v>15.764293192857149</v>
      </c>
      <c r="J1344">
        <v>15.138526588483328</v>
      </c>
      <c r="K1344">
        <v>14.794468229402005</v>
      </c>
      <c r="L1344">
        <v>14.736132725839578</v>
      </c>
      <c r="M1344">
        <v>15.220948081792415</v>
      </c>
      <c r="N1344">
        <v>16.66776549282919</v>
      </c>
      <c r="O1344">
        <v>18.828648813691466</v>
      </c>
      <c r="P1344">
        <v>20.696791376358306</v>
      </c>
      <c r="Q1344">
        <v>23.209742092776001</v>
      </c>
      <c r="R1344">
        <v>25.197457778517261</v>
      </c>
      <c r="S1344">
        <v>26.708432616239939</v>
      </c>
      <c r="T1344">
        <v>27.681965463828877</v>
      </c>
      <c r="U1344">
        <v>28.186874047560789</v>
      </c>
      <c r="V1344">
        <v>28.676796177405549</v>
      </c>
      <c r="W1344">
        <v>28.702023687354099</v>
      </c>
      <c r="X1344">
        <v>28.083431523299119</v>
      </c>
      <c r="Y1344">
        <v>26.951855285139487</v>
      </c>
      <c r="Z1344">
        <v>25.421893064125729</v>
      </c>
      <c r="AA1344">
        <v>23.650015212851706</v>
      </c>
      <c r="AB1344">
        <v>23.609914625349688</v>
      </c>
      <c r="AC1344">
        <v>22.781445894919774</v>
      </c>
      <c r="AD1344">
        <v>21.076721680426747</v>
      </c>
      <c r="AE1344">
        <v>18.86612586520712</v>
      </c>
      <c r="AF1344">
        <v>17.105592861625954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0.25481022975510964</v>
      </c>
      <c r="AS1344">
        <v>0.25945787919032026</v>
      </c>
      <c r="AT1344">
        <v>0.26396757517725233</v>
      </c>
      <c r="AU1344">
        <v>0.26419979242957453</v>
      </c>
      <c r="AV1344">
        <v>0.25850568769170296</v>
      </c>
      <c r="AW1344">
        <v>0.24808963362980721</v>
      </c>
      <c r="AX1344">
        <v>0.23400644738566315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58.000000350979818</v>
      </c>
      <c r="BF1344">
        <v>57.750000315084151</v>
      </c>
      <c r="BG1344">
        <v>56.249999278567557</v>
      </c>
      <c r="BH1344">
        <v>54.500000757562717</v>
      </c>
      <c r="BI1344">
        <v>54.500000757562717</v>
      </c>
      <c r="BJ1344">
        <v>54.500000757562717</v>
      </c>
      <c r="BK1344">
        <v>55.250000161413176</v>
      </c>
      <c r="BL1344">
        <v>59.74999819747466</v>
      </c>
      <c r="BM1344">
        <v>66.750000551573223</v>
      </c>
      <c r="BN1344">
        <v>70.750000422067302</v>
      </c>
      <c r="BO1344">
        <v>73.750000442243945</v>
      </c>
      <c r="BP1344">
        <v>75.750002019776218</v>
      </c>
      <c r="BQ1344">
        <v>76.999999794479734</v>
      </c>
      <c r="BR1344">
        <v>76.999999794479734</v>
      </c>
      <c r="BS1344">
        <v>77.749999784860634</v>
      </c>
      <c r="BT1344">
        <v>76.249999862751878</v>
      </c>
      <c r="BU1344">
        <v>75.000002146701391</v>
      </c>
      <c r="BV1344">
        <v>73.750000442243945</v>
      </c>
      <c r="BW1344">
        <v>71.999999604443886</v>
      </c>
      <c r="BX1344">
        <v>67.999999440684576</v>
      </c>
      <c r="BY1344">
        <v>62.999999133342627</v>
      </c>
      <c r="BZ1344">
        <v>62.000000866657381</v>
      </c>
      <c r="CA1344">
        <v>60.749998927587747</v>
      </c>
      <c r="CB1344">
        <v>59.249999943927691</v>
      </c>
      <c r="CC1344">
        <v>0</v>
      </c>
      <c r="CD1344">
        <v>0</v>
      </c>
      <c r="CE1344">
        <v>0</v>
      </c>
      <c r="CF1344">
        <v>0</v>
      </c>
      <c r="CG1344">
        <v>0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0</v>
      </c>
      <c r="CN1344">
        <v>2.7221302047435947E-2</v>
      </c>
      <c r="CO1344">
        <v>2.7808586329515179E-2</v>
      </c>
      <c r="CP1344">
        <v>2.8234082644992494E-2</v>
      </c>
      <c r="CQ1344">
        <v>2.8350066024362859E-2</v>
      </c>
      <c r="CR1344">
        <v>2.8114776714501039E-2</v>
      </c>
      <c r="CS1344">
        <v>2.7470513448890573E-2</v>
      </c>
      <c r="CT1344">
        <v>2.6169415131989858E-2</v>
      </c>
      <c r="CU1344">
        <v>0</v>
      </c>
      <c r="CV1344">
        <v>0</v>
      </c>
      <c r="CW1344">
        <v>0</v>
      </c>
      <c r="CX1344">
        <v>0</v>
      </c>
      <c r="CY1344">
        <v>0</v>
      </c>
      <c r="CZ1344">
        <v>0</v>
      </c>
    </row>
    <row r="1345" spans="1:104" x14ac:dyDescent="0.25">
      <c r="A1345" t="s">
        <v>1414</v>
      </c>
      <c r="B1345" t="s">
        <v>24</v>
      </c>
      <c r="C1345" t="s">
        <v>26</v>
      </c>
      <c r="D1345" t="s">
        <v>185</v>
      </c>
      <c r="E1345" t="s">
        <v>182</v>
      </c>
      <c r="F1345">
        <v>2020</v>
      </c>
      <c r="G1345" t="s">
        <v>173</v>
      </c>
      <c r="H1345">
        <v>5</v>
      </c>
      <c r="I1345">
        <v>15.817106981569216</v>
      </c>
      <c r="J1345">
        <v>15.210856253737731</v>
      </c>
      <c r="K1345">
        <v>14.87892947762078</v>
      </c>
      <c r="L1345">
        <v>14.811193599405511</v>
      </c>
      <c r="M1345">
        <v>15.306036235738322</v>
      </c>
      <c r="N1345">
        <v>16.719510901685002</v>
      </c>
      <c r="O1345">
        <v>18.681631506183788</v>
      </c>
      <c r="P1345">
        <v>21.095507304578753</v>
      </c>
      <c r="Q1345">
        <v>23.807684917548656</v>
      </c>
      <c r="R1345">
        <v>25.764552988010013</v>
      </c>
      <c r="S1345">
        <v>27.21512715582934</v>
      </c>
      <c r="T1345">
        <v>28.182074556965382</v>
      </c>
      <c r="U1345">
        <v>28.643444839644534</v>
      </c>
      <c r="V1345">
        <v>29.082270563894877</v>
      </c>
      <c r="W1345">
        <v>28.9991013615833</v>
      </c>
      <c r="X1345">
        <v>28.233514156182398</v>
      </c>
      <c r="Y1345">
        <v>26.983099908209674</v>
      </c>
      <c r="Z1345">
        <v>25.306431490095864</v>
      </c>
      <c r="AA1345">
        <v>23.418014777004686</v>
      </c>
      <c r="AB1345">
        <v>23.07415463588492</v>
      </c>
      <c r="AC1345">
        <v>22.793867891098945</v>
      </c>
      <c r="AD1345">
        <v>21.108048593717402</v>
      </c>
      <c r="AE1345">
        <v>18.906280890065421</v>
      </c>
      <c r="AF1345">
        <v>17.160448443440984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0.25941369660849256</v>
      </c>
      <c r="AS1345">
        <v>0.26366056681687472</v>
      </c>
      <c r="AT1345">
        <v>0.26769994134356018</v>
      </c>
      <c r="AU1345">
        <v>0.26693435874242322</v>
      </c>
      <c r="AV1345">
        <v>0.2598872030893975</v>
      </c>
      <c r="AW1345">
        <v>0.24837724742188391</v>
      </c>
      <c r="AX1345">
        <v>0.23294363865211143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59.500001152884231</v>
      </c>
      <c r="BF1345">
        <v>59.249999943927691</v>
      </c>
      <c r="BG1345">
        <v>58.99999873497115</v>
      </c>
      <c r="BH1345">
        <v>58.249999008528945</v>
      </c>
      <c r="BI1345">
        <v>58.000000350979818</v>
      </c>
      <c r="BJ1345">
        <v>57.249999539456304</v>
      </c>
      <c r="BK1345">
        <v>61.000000605768633</v>
      </c>
      <c r="BL1345">
        <v>65.250001802525347</v>
      </c>
      <c r="BM1345">
        <v>70.249998707990756</v>
      </c>
      <c r="BN1345">
        <v>75.000002146701391</v>
      </c>
      <c r="BO1345">
        <v>79.249999179091986</v>
      </c>
      <c r="BP1345">
        <v>80.249999088062481</v>
      </c>
      <c r="BQ1345">
        <v>79.249999179091986</v>
      </c>
      <c r="BR1345">
        <v>78.750000632279807</v>
      </c>
      <c r="BS1345">
        <v>78.750000632279807</v>
      </c>
      <c r="BT1345">
        <v>78.250001264325007</v>
      </c>
      <c r="BU1345">
        <v>76.999999794479734</v>
      </c>
      <c r="BV1345">
        <v>75.499999403146631</v>
      </c>
      <c r="BW1345">
        <v>72.749998187151718</v>
      </c>
      <c r="BX1345">
        <v>69.000000757328095</v>
      </c>
      <c r="BY1345">
        <v>66.000001734253203</v>
      </c>
      <c r="BZ1345">
        <v>64.749999032694006</v>
      </c>
      <c r="CA1345">
        <v>64.5000013429201</v>
      </c>
      <c r="CB1345">
        <v>62.999999133342627</v>
      </c>
      <c r="CC1345">
        <v>0</v>
      </c>
      <c r="CD1345">
        <v>0</v>
      </c>
      <c r="CE1345">
        <v>0</v>
      </c>
      <c r="CF1345">
        <v>0</v>
      </c>
      <c r="CG1345">
        <v>0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0</v>
      </c>
      <c r="CN1345">
        <v>2.7629667509521144E-2</v>
      </c>
      <c r="CO1345">
        <v>2.8176441758291874E-2</v>
      </c>
      <c r="CP1345">
        <v>2.854265905828364E-2</v>
      </c>
      <c r="CQ1345">
        <v>2.8574611426637565E-2</v>
      </c>
      <c r="CR1345">
        <v>2.8231511690591418E-2</v>
      </c>
      <c r="CS1345">
        <v>2.751185105273498E-2</v>
      </c>
      <c r="CT1345">
        <v>2.6110159287919349E-2</v>
      </c>
      <c r="CU1345">
        <v>0</v>
      </c>
      <c r="CV1345">
        <v>0</v>
      </c>
      <c r="CW1345">
        <v>0</v>
      </c>
      <c r="CX1345">
        <v>0</v>
      </c>
      <c r="CY1345">
        <v>0</v>
      </c>
      <c r="CZ1345">
        <v>0</v>
      </c>
    </row>
    <row r="1346" spans="1:104" x14ac:dyDescent="0.25">
      <c r="A1346" t="s">
        <v>1415</v>
      </c>
      <c r="B1346" t="s">
        <v>24</v>
      </c>
      <c r="C1346" t="s">
        <v>26</v>
      </c>
      <c r="D1346" t="s">
        <v>185</v>
      </c>
      <c r="E1346" t="s">
        <v>182</v>
      </c>
      <c r="F1346">
        <v>2020</v>
      </c>
      <c r="G1346" t="s">
        <v>174</v>
      </c>
      <c r="H1346">
        <v>6</v>
      </c>
      <c r="I1346">
        <v>16.369759751487788</v>
      </c>
      <c r="J1346">
        <v>15.733101049597909</v>
      </c>
      <c r="K1346">
        <v>15.358213382317983</v>
      </c>
      <c r="L1346">
        <v>15.29407127140815</v>
      </c>
      <c r="M1346">
        <v>15.813724621828566</v>
      </c>
      <c r="N1346">
        <v>17.154413727074569</v>
      </c>
      <c r="O1346">
        <v>19.15556991910076</v>
      </c>
      <c r="P1346">
        <v>21.661122338526283</v>
      </c>
      <c r="Q1346">
        <v>24.308287407421322</v>
      </c>
      <c r="R1346">
        <v>26.460995183149745</v>
      </c>
      <c r="S1346">
        <v>28.03531494160568</v>
      </c>
      <c r="T1346">
        <v>28.978570178857726</v>
      </c>
      <c r="U1346">
        <v>29.326052673310155</v>
      </c>
      <c r="V1346">
        <v>29.590025491863322</v>
      </c>
      <c r="W1346">
        <v>29.482103590656102</v>
      </c>
      <c r="X1346">
        <v>28.83446679855631</v>
      </c>
      <c r="Y1346">
        <v>27.811528431978058</v>
      </c>
      <c r="Z1346">
        <v>26.353732960057886</v>
      </c>
      <c r="AA1346">
        <v>24.507594717296584</v>
      </c>
      <c r="AB1346">
        <v>23.562595314480763</v>
      </c>
      <c r="AC1346">
        <v>23.33156234592813</v>
      </c>
      <c r="AD1346">
        <v>21.806118095562752</v>
      </c>
      <c r="AE1346">
        <v>19.602441257329644</v>
      </c>
      <c r="AF1346">
        <v>17.767161232619973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0.26674537187642061</v>
      </c>
      <c r="AS1346">
        <v>0.26994391423789543</v>
      </c>
      <c r="AT1346">
        <v>0.27237377191664475</v>
      </c>
      <c r="AU1346">
        <v>0.27138036657375902</v>
      </c>
      <c r="AV1346">
        <v>0.26541890407869262</v>
      </c>
      <c r="AW1346">
        <v>0.25600284397523276</v>
      </c>
      <c r="AX1346">
        <v>0.24258395821035186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60.250000498081647</v>
      </c>
      <c r="BF1346">
        <v>60.250000498081647</v>
      </c>
      <c r="BG1346">
        <v>59.249999943927691</v>
      </c>
      <c r="BH1346">
        <v>59.74999819747466</v>
      </c>
      <c r="BI1346">
        <v>58.499999953546784</v>
      </c>
      <c r="BJ1346">
        <v>59.74999819747466</v>
      </c>
      <c r="BK1346">
        <v>60.749998927587747</v>
      </c>
      <c r="BL1346">
        <v>64.5000013429201</v>
      </c>
      <c r="BM1346">
        <v>67.249999684915849</v>
      </c>
      <c r="BN1346">
        <v>70.750000422067302</v>
      </c>
      <c r="BO1346">
        <v>74.499999259563978</v>
      </c>
      <c r="BP1346">
        <v>77.500001625862382</v>
      </c>
      <c r="BQ1346">
        <v>78.499998250262394</v>
      </c>
      <c r="BR1346">
        <v>79.999998817554641</v>
      </c>
      <c r="BS1346">
        <v>80.249999088062481</v>
      </c>
      <c r="BT1346">
        <v>78.750000632279807</v>
      </c>
      <c r="BU1346">
        <v>77.500001625862382</v>
      </c>
      <c r="BV1346">
        <v>76.249999862751878</v>
      </c>
      <c r="BW1346">
        <v>74.000000712751785</v>
      </c>
      <c r="BX1346">
        <v>71.249998792920366</v>
      </c>
      <c r="BY1346">
        <v>66.999998241347129</v>
      </c>
      <c r="BZ1346">
        <v>64.5000013429201</v>
      </c>
      <c r="CA1346">
        <v>63.500001199337433</v>
      </c>
      <c r="CB1346">
        <v>62.750000505120013</v>
      </c>
      <c r="CC1346">
        <v>0</v>
      </c>
      <c r="CD1346">
        <v>0</v>
      </c>
      <c r="CE1346">
        <v>0</v>
      </c>
      <c r="CF1346">
        <v>0</v>
      </c>
      <c r="CG1346">
        <v>0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0</v>
      </c>
      <c r="CN1346">
        <v>2.8725861424584727E-2</v>
      </c>
      <c r="CO1346">
        <v>2.9148208588372547E-2</v>
      </c>
      <c r="CP1346">
        <v>2.9369738244076665E-2</v>
      </c>
      <c r="CQ1346">
        <v>2.9360289768274875E-2</v>
      </c>
      <c r="CR1346">
        <v>2.9039429326085581E-2</v>
      </c>
      <c r="CS1346">
        <v>2.8455456615571532E-2</v>
      </c>
      <c r="CT1346">
        <v>2.7242949383172229E-2</v>
      </c>
      <c r="CU1346">
        <v>0</v>
      </c>
      <c r="CV1346">
        <v>0</v>
      </c>
      <c r="CW1346">
        <v>0</v>
      </c>
      <c r="CX1346">
        <v>0</v>
      </c>
      <c r="CY1346">
        <v>0</v>
      </c>
      <c r="CZ1346">
        <v>0</v>
      </c>
    </row>
    <row r="1347" spans="1:104" x14ac:dyDescent="0.25">
      <c r="A1347" t="s">
        <v>1416</v>
      </c>
      <c r="B1347" t="s">
        <v>24</v>
      </c>
      <c r="C1347" t="s">
        <v>26</v>
      </c>
      <c r="D1347" t="s">
        <v>185</v>
      </c>
      <c r="E1347" t="s">
        <v>182</v>
      </c>
      <c r="F1347">
        <v>2020</v>
      </c>
      <c r="G1347" t="s">
        <v>175</v>
      </c>
      <c r="H1347">
        <v>7</v>
      </c>
      <c r="I1347">
        <v>17.372052158665358</v>
      </c>
      <c r="J1347">
        <v>16.665075803541047</v>
      </c>
      <c r="K1347">
        <v>16.248424141105026</v>
      </c>
      <c r="L1347">
        <v>16.169482151640405</v>
      </c>
      <c r="M1347">
        <v>16.713155023245577</v>
      </c>
      <c r="N1347">
        <v>18.251097276803272</v>
      </c>
      <c r="O1347">
        <v>20.472252978698819</v>
      </c>
      <c r="P1347">
        <v>23.020083699826721</v>
      </c>
      <c r="Q1347">
        <v>25.708653873234407</v>
      </c>
      <c r="R1347">
        <v>27.926819816869674</v>
      </c>
      <c r="S1347">
        <v>29.597698197120955</v>
      </c>
      <c r="T1347">
        <v>30.668396549549541</v>
      </c>
      <c r="U1347">
        <v>31.189000086611305</v>
      </c>
      <c r="V1347">
        <v>31.628069103687373</v>
      </c>
      <c r="W1347">
        <v>31.6670950501207</v>
      </c>
      <c r="X1347">
        <v>31.205040418389636</v>
      </c>
      <c r="Y1347">
        <v>30.170084658991676</v>
      </c>
      <c r="Z1347">
        <v>28.483994428537514</v>
      </c>
      <c r="AA1347">
        <v>26.185595182693472</v>
      </c>
      <c r="AB1347">
        <v>25.011540005431854</v>
      </c>
      <c r="AC1347">
        <v>24.746815020244867</v>
      </c>
      <c r="AD1347">
        <v>23.141220645018468</v>
      </c>
      <c r="AE1347">
        <v>20.819436804520539</v>
      </c>
      <c r="AF1347">
        <v>18.881247814957103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0.28230010662784794</v>
      </c>
      <c r="AS1347">
        <v>0.28709219445305001</v>
      </c>
      <c r="AT1347">
        <v>0.29113381303144487</v>
      </c>
      <c r="AU1347">
        <v>0.29149303623306377</v>
      </c>
      <c r="AV1347">
        <v>0.28723985349084163</v>
      </c>
      <c r="AW1347">
        <v>0.2777131603436192</v>
      </c>
      <c r="AX1347">
        <v>0.26219284622259714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67.750001868216756</v>
      </c>
      <c r="BF1347">
        <v>67.249999684915849</v>
      </c>
      <c r="BG1347">
        <v>66.500000046453209</v>
      </c>
      <c r="BH1347">
        <v>66.500000046453209</v>
      </c>
      <c r="BI1347">
        <v>66.500000046453209</v>
      </c>
      <c r="BJ1347">
        <v>66.500000046453209</v>
      </c>
      <c r="BK1347">
        <v>67.750001868216756</v>
      </c>
      <c r="BL1347">
        <v>69.499998952222029</v>
      </c>
      <c r="BM1347">
        <v>74.499999259563978</v>
      </c>
      <c r="BN1347">
        <v>77.749999784860634</v>
      </c>
      <c r="BO1347">
        <v>78.750000632279807</v>
      </c>
      <c r="BP1347">
        <v>77.250000534211921</v>
      </c>
      <c r="BQ1347">
        <v>78.750000632279807</v>
      </c>
      <c r="BR1347">
        <v>82.000000160474741</v>
      </c>
      <c r="BS1347">
        <v>79.999998817554641</v>
      </c>
      <c r="BT1347">
        <v>81.74999942074254</v>
      </c>
      <c r="BU1347">
        <v>84.000001679353957</v>
      </c>
      <c r="BV1347">
        <v>83.50000019988957</v>
      </c>
      <c r="BW1347">
        <v>78.250001264325007</v>
      </c>
      <c r="BX1347">
        <v>74.000000712751785</v>
      </c>
      <c r="BY1347">
        <v>72.250000109563885</v>
      </c>
      <c r="BZ1347">
        <v>71.750000976221258</v>
      </c>
      <c r="CA1347">
        <v>69.749999105423768</v>
      </c>
      <c r="CB1347">
        <v>69.749999105423768</v>
      </c>
      <c r="CC1347">
        <v>0</v>
      </c>
      <c r="CD1347">
        <v>0</v>
      </c>
      <c r="CE1347">
        <v>0</v>
      </c>
      <c r="CF1347">
        <v>0</v>
      </c>
      <c r="CG1347">
        <v>0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0</v>
      </c>
      <c r="CN1347">
        <v>3.0824042236468625E-2</v>
      </c>
      <c r="CO1347">
        <v>3.1414678521029957E-2</v>
      </c>
      <c r="CP1347">
        <v>3.1825889292292478E-2</v>
      </c>
      <c r="CQ1347">
        <v>3.1941092356704857E-2</v>
      </c>
      <c r="CR1347">
        <v>3.1711972703416351E-2</v>
      </c>
      <c r="CS1347">
        <v>3.1057726292695185E-2</v>
      </c>
      <c r="CT1347">
        <v>2.9571949799616307E-2</v>
      </c>
      <c r="CU1347">
        <v>0</v>
      </c>
      <c r="CV1347">
        <v>0</v>
      </c>
      <c r="CW1347">
        <v>0</v>
      </c>
      <c r="CX1347">
        <v>0</v>
      </c>
      <c r="CY1347">
        <v>0</v>
      </c>
      <c r="CZ1347">
        <v>0</v>
      </c>
    </row>
    <row r="1348" spans="1:104" x14ac:dyDescent="0.25">
      <c r="A1348" t="s">
        <v>1417</v>
      </c>
      <c r="B1348" t="s">
        <v>24</v>
      </c>
      <c r="C1348" t="s">
        <v>26</v>
      </c>
      <c r="D1348" t="s">
        <v>185</v>
      </c>
      <c r="E1348" t="s">
        <v>182</v>
      </c>
      <c r="F1348">
        <v>2020</v>
      </c>
      <c r="G1348" t="s">
        <v>176</v>
      </c>
      <c r="H1348">
        <v>8</v>
      </c>
      <c r="I1348">
        <v>17.784517885334008</v>
      </c>
      <c r="J1348">
        <v>17.028375396287061</v>
      </c>
      <c r="K1348">
        <v>16.595919465910789</v>
      </c>
      <c r="L1348">
        <v>16.511701657150347</v>
      </c>
      <c r="M1348">
        <v>17.104700580202103</v>
      </c>
      <c r="N1348">
        <v>18.780365415409804</v>
      </c>
      <c r="O1348">
        <v>21.40329137345568</v>
      </c>
      <c r="P1348">
        <v>24.179567877373756</v>
      </c>
      <c r="Q1348">
        <v>27.289395722084599</v>
      </c>
      <c r="R1348">
        <v>29.789247791483213</v>
      </c>
      <c r="S1348">
        <v>31.76961354699856</v>
      </c>
      <c r="T1348">
        <v>32.9714304269461</v>
      </c>
      <c r="U1348">
        <v>33.534616821640228</v>
      </c>
      <c r="V1348">
        <v>33.978633618869708</v>
      </c>
      <c r="W1348">
        <v>33.94834240102665</v>
      </c>
      <c r="X1348">
        <v>33.322019113282401</v>
      </c>
      <c r="Y1348">
        <v>32.091777047417359</v>
      </c>
      <c r="Z1348">
        <v>30.215989727668259</v>
      </c>
      <c r="AA1348">
        <v>27.597962303213887</v>
      </c>
      <c r="AB1348">
        <v>26.525214070893927</v>
      </c>
      <c r="AC1348">
        <v>25.767113171377428</v>
      </c>
      <c r="AD1348">
        <v>23.839262557938333</v>
      </c>
      <c r="AE1348">
        <v>21.350628931591537</v>
      </c>
      <c r="AF1348">
        <v>19.353104462721756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0.30349933343194091</v>
      </c>
      <c r="AS1348">
        <v>0.30868341283750539</v>
      </c>
      <c r="AT1348">
        <v>0.31277054709435059</v>
      </c>
      <c r="AU1348">
        <v>0.31249172392721486</v>
      </c>
      <c r="AV1348">
        <v>0.30672646892315963</v>
      </c>
      <c r="AW1348">
        <v>0.29540219939869694</v>
      </c>
      <c r="AX1348">
        <v>0.27813572951989329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70.400000172393021</v>
      </c>
      <c r="BF1348">
        <v>70.599999661501556</v>
      </c>
      <c r="BG1348">
        <v>69.599998696776282</v>
      </c>
      <c r="BH1348">
        <v>70.000000783604662</v>
      </c>
      <c r="BI1348">
        <v>69.199996258029657</v>
      </c>
      <c r="BJ1348">
        <v>68.800004904708288</v>
      </c>
      <c r="BK1348">
        <v>68.800004904708288</v>
      </c>
      <c r="BL1348">
        <v>68.599997380132763</v>
      </c>
      <c r="BM1348">
        <v>71.400000491934804</v>
      </c>
      <c r="BN1348">
        <v>74.800002892205043</v>
      </c>
      <c r="BO1348">
        <v>79.999998817554641</v>
      </c>
      <c r="BP1348">
        <v>83.00000083193477</v>
      </c>
      <c r="BQ1348">
        <v>84.199997414667678</v>
      </c>
      <c r="BR1348">
        <v>84.400000950836215</v>
      </c>
      <c r="BS1348">
        <v>84.199997414667678</v>
      </c>
      <c r="BT1348">
        <v>83.59999865407687</v>
      </c>
      <c r="BU1348">
        <v>83.399999399580523</v>
      </c>
      <c r="BV1348">
        <v>81.800004190548833</v>
      </c>
      <c r="BW1348">
        <v>78.599999167877542</v>
      </c>
      <c r="BX1348">
        <v>75.999998419183157</v>
      </c>
      <c r="BY1348">
        <v>74.000000712751785</v>
      </c>
      <c r="BZ1348">
        <v>73.199995717952419</v>
      </c>
      <c r="CA1348">
        <v>71.400000491934804</v>
      </c>
      <c r="CB1348">
        <v>71.800003517211891</v>
      </c>
      <c r="CC1348">
        <v>0</v>
      </c>
      <c r="CD1348">
        <v>0</v>
      </c>
      <c r="CE1348">
        <v>0</v>
      </c>
      <c r="CF1348">
        <v>0</v>
      </c>
      <c r="CG1348">
        <v>0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0</v>
      </c>
      <c r="CN1348">
        <v>3.2522767421160045E-2</v>
      </c>
      <c r="CO1348">
        <v>3.3122621337060662E-2</v>
      </c>
      <c r="CP1348">
        <v>3.3477464016628745E-2</v>
      </c>
      <c r="CQ1348">
        <v>3.3527084649722816E-2</v>
      </c>
      <c r="CR1348">
        <v>3.3242654406728543E-2</v>
      </c>
      <c r="CS1348">
        <v>3.2595924542122297E-2</v>
      </c>
      <c r="CT1348">
        <v>3.1051251727097037E-2</v>
      </c>
      <c r="CU1348">
        <v>0</v>
      </c>
      <c r="CV1348">
        <v>0</v>
      </c>
      <c r="CW1348">
        <v>0</v>
      </c>
      <c r="CX1348">
        <v>0</v>
      </c>
      <c r="CY1348">
        <v>0</v>
      </c>
      <c r="CZ1348">
        <v>0</v>
      </c>
    </row>
    <row r="1349" spans="1:104" x14ac:dyDescent="0.25">
      <c r="A1349" t="s">
        <v>1418</v>
      </c>
      <c r="B1349" t="s">
        <v>24</v>
      </c>
      <c r="C1349" t="s">
        <v>26</v>
      </c>
      <c r="D1349" t="s">
        <v>185</v>
      </c>
      <c r="E1349" t="s">
        <v>182</v>
      </c>
      <c r="F1349">
        <v>2020</v>
      </c>
      <c r="G1349" t="s">
        <v>177</v>
      </c>
      <c r="H1349">
        <v>9</v>
      </c>
      <c r="I1349">
        <v>18.023465077715422</v>
      </c>
      <c r="J1349">
        <v>17.30651727257721</v>
      </c>
      <c r="K1349">
        <v>16.891069845110177</v>
      </c>
      <c r="L1349">
        <v>16.840237436865948</v>
      </c>
      <c r="M1349">
        <v>17.47234052018495</v>
      </c>
      <c r="N1349">
        <v>19.258116745398777</v>
      </c>
      <c r="O1349">
        <v>22.242086309503343</v>
      </c>
      <c r="P1349">
        <v>24.884393689320252</v>
      </c>
      <c r="Q1349">
        <v>28.341540041904661</v>
      </c>
      <c r="R1349">
        <v>31.062441334697702</v>
      </c>
      <c r="S1349">
        <v>33.042946699120577</v>
      </c>
      <c r="T1349">
        <v>34.297880391399403</v>
      </c>
      <c r="U1349">
        <v>34.845517570914282</v>
      </c>
      <c r="V1349">
        <v>35.338129089450341</v>
      </c>
      <c r="W1349">
        <v>35.24470748904502</v>
      </c>
      <c r="X1349">
        <v>34.338427372554591</v>
      </c>
      <c r="Y1349">
        <v>32.736042227946776</v>
      </c>
      <c r="Z1349">
        <v>30.60677866769127</v>
      </c>
      <c r="AA1349">
        <v>28.109638685711904</v>
      </c>
      <c r="AB1349">
        <v>27.580500456265781</v>
      </c>
      <c r="AC1349">
        <v>26.047183918997941</v>
      </c>
      <c r="AD1349">
        <v>23.943523592758002</v>
      </c>
      <c r="AE1349">
        <v>21.40080790826957</v>
      </c>
      <c r="AF1349">
        <v>19.41953003926994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0.31570918636303075</v>
      </c>
      <c r="AS1349">
        <v>0.32075012851389978</v>
      </c>
      <c r="AT1349">
        <v>0.3252845965909737</v>
      </c>
      <c r="AU1349">
        <v>0.32442464811575006</v>
      </c>
      <c r="AV1349">
        <v>0.31608241836302547</v>
      </c>
      <c r="AW1349">
        <v>0.30133259410962027</v>
      </c>
      <c r="AX1349">
        <v>0.28173291279234552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65.749999586847963</v>
      </c>
      <c r="BF1349">
        <v>65.000000593568814</v>
      </c>
      <c r="BG1349">
        <v>65.749999586847963</v>
      </c>
      <c r="BH1349">
        <v>63.749997716050473</v>
      </c>
      <c r="BI1349">
        <v>64.5000013429201</v>
      </c>
      <c r="BJ1349">
        <v>65.250001802525347</v>
      </c>
      <c r="BK1349">
        <v>67.500000190035863</v>
      </c>
      <c r="BL1349">
        <v>69.000000757328095</v>
      </c>
      <c r="BM1349">
        <v>76.500000837096238</v>
      </c>
      <c r="BN1349">
        <v>82.000000160474741</v>
      </c>
      <c r="BO1349">
        <v>87.499999366547115</v>
      </c>
      <c r="BP1349">
        <v>88.750001246963706</v>
      </c>
      <c r="BQ1349">
        <v>88.249998594438452</v>
      </c>
      <c r="BR1349">
        <v>90.250000993113332</v>
      </c>
      <c r="BS1349">
        <v>92.000001244382986</v>
      </c>
      <c r="BT1349">
        <v>89.749998340588078</v>
      </c>
      <c r="BU1349">
        <v>88.000001549848037</v>
      </c>
      <c r="BV1349">
        <v>87.499999366547115</v>
      </c>
      <c r="BW1349">
        <v>85.999999855009676</v>
      </c>
      <c r="BX1349">
        <v>80.999999078443381</v>
      </c>
      <c r="BY1349">
        <v>76.500000837096238</v>
      </c>
      <c r="BZ1349">
        <v>76.249999862751878</v>
      </c>
      <c r="CA1349">
        <v>74.000000712751785</v>
      </c>
      <c r="CB1349">
        <v>72.500000380071725</v>
      </c>
      <c r="CC1349">
        <v>0</v>
      </c>
      <c r="CD1349">
        <v>0</v>
      </c>
      <c r="CE1349">
        <v>0</v>
      </c>
      <c r="CF1349">
        <v>0</v>
      </c>
      <c r="CG1349">
        <v>0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0</v>
      </c>
      <c r="CN1349">
        <v>3.328669234814495E-2</v>
      </c>
      <c r="CO1349">
        <v>3.3886323302915966E-2</v>
      </c>
      <c r="CP1349">
        <v>3.4282668220385976E-2</v>
      </c>
      <c r="CQ1349">
        <v>3.4283096984346915E-2</v>
      </c>
      <c r="CR1349">
        <v>3.3847754117282899E-2</v>
      </c>
      <c r="CS1349">
        <v>3.2930475963444769E-2</v>
      </c>
      <c r="CT1349">
        <v>3.1139938411811733E-2</v>
      </c>
      <c r="CU1349">
        <v>0</v>
      </c>
      <c r="CV1349">
        <v>0</v>
      </c>
      <c r="CW1349">
        <v>0</v>
      </c>
      <c r="CX1349">
        <v>0</v>
      </c>
      <c r="CY1349">
        <v>0</v>
      </c>
      <c r="CZ1349">
        <v>0</v>
      </c>
    </row>
    <row r="1350" spans="1:104" x14ac:dyDescent="0.25">
      <c r="A1350" t="s">
        <v>1419</v>
      </c>
      <c r="B1350" t="s">
        <v>24</v>
      </c>
      <c r="C1350" t="s">
        <v>26</v>
      </c>
      <c r="D1350" t="s">
        <v>185</v>
      </c>
      <c r="E1350" t="s">
        <v>182</v>
      </c>
      <c r="F1350">
        <v>2020</v>
      </c>
      <c r="G1350" t="s">
        <v>178</v>
      </c>
      <c r="H1350">
        <v>10</v>
      </c>
      <c r="I1350">
        <v>16.854935515731572</v>
      </c>
      <c r="J1350">
        <v>16.189519057834161</v>
      </c>
      <c r="K1350">
        <v>15.808092199358011</v>
      </c>
      <c r="L1350">
        <v>15.741194304511291</v>
      </c>
      <c r="M1350">
        <v>16.282216791699298</v>
      </c>
      <c r="N1350">
        <v>17.852518567378816</v>
      </c>
      <c r="O1350">
        <v>20.704658523787799</v>
      </c>
      <c r="P1350">
        <v>22.725140043280241</v>
      </c>
      <c r="Q1350">
        <v>25.637819625984985</v>
      </c>
      <c r="R1350">
        <v>28.295645934015642</v>
      </c>
      <c r="S1350">
        <v>30.440068828004929</v>
      </c>
      <c r="T1350">
        <v>31.990517582114666</v>
      </c>
      <c r="U1350">
        <v>32.84389953015787</v>
      </c>
      <c r="V1350">
        <v>33.553174204803874</v>
      </c>
      <c r="W1350">
        <v>33.535171591455104</v>
      </c>
      <c r="X1350">
        <v>32.645452777741383</v>
      </c>
      <c r="Y1350">
        <v>31.012231381880905</v>
      </c>
      <c r="Z1350">
        <v>28.843835082662554</v>
      </c>
      <c r="AA1350">
        <v>27.433165007316845</v>
      </c>
      <c r="AB1350">
        <v>26.382603065970841</v>
      </c>
      <c r="AC1350">
        <v>24.723397887814926</v>
      </c>
      <c r="AD1350">
        <v>22.738468148338335</v>
      </c>
      <c r="AE1350">
        <v>20.269421090114925</v>
      </c>
      <c r="AF1350">
        <v>18.329242625963605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0.29447011867703271</v>
      </c>
      <c r="AS1350">
        <v>0.30232542850178268</v>
      </c>
      <c r="AT1350">
        <v>0.30885422917382643</v>
      </c>
      <c r="AU1350">
        <v>0.3086885280244433</v>
      </c>
      <c r="AV1350">
        <v>0.30049873226297147</v>
      </c>
      <c r="AW1350">
        <v>0.28546505648949111</v>
      </c>
      <c r="AX1350">
        <v>0.26550514971379996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62.5</v>
      </c>
      <c r="BF1350">
        <v>62.249999494879987</v>
      </c>
      <c r="BG1350">
        <v>62.5</v>
      </c>
      <c r="BH1350">
        <v>61.250002283949527</v>
      </c>
      <c r="BI1350">
        <v>61.49999880066256</v>
      </c>
      <c r="BJ1350">
        <v>59.74999819747466</v>
      </c>
      <c r="BK1350">
        <v>61.000000605768633</v>
      </c>
      <c r="BL1350">
        <v>64.25000107241226</v>
      </c>
      <c r="BM1350">
        <v>69.749999105423768</v>
      </c>
      <c r="BN1350">
        <v>75.249998428802257</v>
      </c>
      <c r="BO1350">
        <v>79.499998980375494</v>
      </c>
      <c r="BP1350">
        <v>81.500000557907754</v>
      </c>
      <c r="BQ1350">
        <v>84.249998665291329</v>
      </c>
      <c r="BR1350">
        <v>86.250000125517516</v>
      </c>
      <c r="BS1350">
        <v>85.999999855009676</v>
      </c>
      <c r="BT1350">
        <v>84.99999877297833</v>
      </c>
      <c r="BU1350">
        <v>84.000001679353957</v>
      </c>
      <c r="BV1350">
        <v>82.250001604043447</v>
      </c>
      <c r="BW1350">
        <v>76.749998116298841</v>
      </c>
      <c r="BX1350">
        <v>70.249998707990756</v>
      </c>
      <c r="BY1350">
        <v>68.249999945804589</v>
      </c>
      <c r="BZ1350">
        <v>65.749999586847963</v>
      </c>
      <c r="CA1350">
        <v>64.749999032694006</v>
      </c>
      <c r="CB1350">
        <v>62.999999133342627</v>
      </c>
      <c r="CC1350">
        <v>0</v>
      </c>
      <c r="CD1350">
        <v>0</v>
      </c>
      <c r="CE1350">
        <v>0</v>
      </c>
      <c r="CF1350">
        <v>0</v>
      </c>
      <c r="CG1350">
        <v>0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>
        <v>0</v>
      </c>
      <c r="CN1350">
        <v>3.1090974358716886E-2</v>
      </c>
      <c r="CO1350">
        <v>3.2030634395298907E-2</v>
      </c>
      <c r="CP1350">
        <v>3.265388859764206E-2</v>
      </c>
      <c r="CQ1350">
        <v>3.274362870259144E-2</v>
      </c>
      <c r="CR1350">
        <v>3.2316617525160886E-2</v>
      </c>
      <c r="CS1350">
        <v>3.1314786318508633E-2</v>
      </c>
      <c r="CT1350">
        <v>2.9451298144928046E-2</v>
      </c>
      <c r="CU1350">
        <v>0</v>
      </c>
      <c r="CV1350">
        <v>0</v>
      </c>
      <c r="CW1350">
        <v>0</v>
      </c>
      <c r="CX1350">
        <v>0</v>
      </c>
      <c r="CY1350">
        <v>0</v>
      </c>
      <c r="CZ1350">
        <v>0</v>
      </c>
    </row>
    <row r="1351" spans="1:104" x14ac:dyDescent="0.25">
      <c r="A1351" t="s">
        <v>1420</v>
      </c>
      <c r="B1351" t="s">
        <v>24</v>
      </c>
      <c r="C1351" t="s">
        <v>26</v>
      </c>
      <c r="D1351" t="s">
        <v>185</v>
      </c>
      <c r="E1351" t="s">
        <v>182</v>
      </c>
      <c r="F1351">
        <v>2020</v>
      </c>
      <c r="G1351" t="s">
        <v>179</v>
      </c>
      <c r="H1351">
        <v>11</v>
      </c>
      <c r="I1351">
        <v>15.370824270624743</v>
      </c>
      <c r="J1351">
        <v>14.900564723248142</v>
      </c>
      <c r="K1351">
        <v>14.645880985197186</v>
      </c>
      <c r="L1351">
        <v>14.679927471501808</v>
      </c>
      <c r="M1351">
        <v>15.237688628271007</v>
      </c>
      <c r="N1351">
        <v>16.767879053614969</v>
      </c>
      <c r="O1351">
        <v>18.813480271429807</v>
      </c>
      <c r="P1351">
        <v>20.706488733366847</v>
      </c>
      <c r="Q1351">
        <v>23.039540476095784</v>
      </c>
      <c r="R1351">
        <v>24.823324220753232</v>
      </c>
      <c r="S1351">
        <v>26.191057144755451</v>
      </c>
      <c r="T1351">
        <v>27.05936489943851</v>
      </c>
      <c r="U1351">
        <v>27.476042633152503</v>
      </c>
      <c r="V1351">
        <v>27.871242135437409</v>
      </c>
      <c r="W1351">
        <v>27.684423671547997</v>
      </c>
      <c r="X1351">
        <v>26.755690356076126</v>
      </c>
      <c r="Y1351">
        <v>25.809437097816257</v>
      </c>
      <c r="Z1351">
        <v>25.732440277896544</v>
      </c>
      <c r="AA1351">
        <v>24.080763129934081</v>
      </c>
      <c r="AB1351">
        <v>22.761603489550922</v>
      </c>
      <c r="AC1351">
        <v>21.49279686409005</v>
      </c>
      <c r="AD1351">
        <v>19.924966082493206</v>
      </c>
      <c r="AE1351">
        <v>18.002684011028322</v>
      </c>
      <c r="AF1351">
        <v>16.468363648910568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0.24907924439569457</v>
      </c>
      <c r="AS1351">
        <v>0.25291473658894098</v>
      </c>
      <c r="AT1351">
        <v>0.25655251315187583</v>
      </c>
      <c r="AU1351">
        <v>0.25483286456041088</v>
      </c>
      <c r="AV1351">
        <v>0.24628394606356899</v>
      </c>
      <c r="AW1351">
        <v>0.23757375689872937</v>
      </c>
      <c r="AX1351">
        <v>0.23686501711601513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60.200001358967569</v>
      </c>
      <c r="BF1351">
        <v>59.799998216384395</v>
      </c>
      <c r="BG1351">
        <v>59.599997612868044</v>
      </c>
      <c r="BH1351">
        <v>59.599997612868044</v>
      </c>
      <c r="BI1351">
        <v>59.999999875655547</v>
      </c>
      <c r="BJ1351">
        <v>60.599997932409821</v>
      </c>
      <c r="BK1351">
        <v>59.799998216384395</v>
      </c>
      <c r="BL1351">
        <v>59.599997612868044</v>
      </c>
      <c r="BM1351">
        <v>62.800000817294979</v>
      </c>
      <c r="BN1351">
        <v>65.800002362450755</v>
      </c>
      <c r="BO1351">
        <v>68.199998812487024</v>
      </c>
      <c r="BP1351">
        <v>70.000000783604662</v>
      </c>
      <c r="BQ1351">
        <v>71.199997835561916</v>
      </c>
      <c r="BR1351">
        <v>71.599999981043339</v>
      </c>
      <c r="BS1351">
        <v>70.199996636224483</v>
      </c>
      <c r="BT1351">
        <v>70.000000783604662</v>
      </c>
      <c r="BU1351">
        <v>68.800004904708288</v>
      </c>
      <c r="BV1351">
        <v>66.800002740645581</v>
      </c>
      <c r="BW1351">
        <v>65.400002856356323</v>
      </c>
      <c r="BX1351">
        <v>63.799998145531525</v>
      </c>
      <c r="BY1351">
        <v>62.999999133342627</v>
      </c>
      <c r="BZ1351">
        <v>62.599999744554268</v>
      </c>
      <c r="CA1351">
        <v>61.800000732365362</v>
      </c>
      <c r="CB1351">
        <v>61.599998545216827</v>
      </c>
      <c r="CC1351">
        <v>0</v>
      </c>
      <c r="CD1351">
        <v>0</v>
      </c>
      <c r="CE1351">
        <v>0</v>
      </c>
      <c r="CF1351">
        <v>0</v>
      </c>
      <c r="CG1351">
        <v>0</v>
      </c>
      <c r="CH1351">
        <v>0</v>
      </c>
      <c r="CI1351">
        <v>0</v>
      </c>
      <c r="CJ1351">
        <v>0</v>
      </c>
      <c r="CK1351">
        <v>0</v>
      </c>
      <c r="CL1351">
        <v>0</v>
      </c>
      <c r="CM1351">
        <v>0</v>
      </c>
      <c r="CN1351">
        <v>2.6518135124453217E-2</v>
      </c>
      <c r="CO1351">
        <v>2.7044088581061644E-2</v>
      </c>
      <c r="CP1351">
        <v>2.7396807974791038E-2</v>
      </c>
      <c r="CQ1351">
        <v>2.7314816666227672E-2</v>
      </c>
      <c r="CR1351">
        <v>2.6669919268261687E-2</v>
      </c>
      <c r="CS1351">
        <v>2.5982450509824138E-2</v>
      </c>
      <c r="CT1351">
        <v>2.5846243697807737E-2</v>
      </c>
      <c r="CU1351">
        <v>0</v>
      </c>
      <c r="CV1351">
        <v>0</v>
      </c>
      <c r="CW1351">
        <v>0</v>
      </c>
      <c r="CX1351">
        <v>0</v>
      </c>
      <c r="CY1351">
        <v>0</v>
      </c>
      <c r="CZ1351">
        <v>0</v>
      </c>
    </row>
    <row r="1352" spans="1:104" x14ac:dyDescent="0.25">
      <c r="A1352" t="s">
        <v>1421</v>
      </c>
      <c r="B1352" t="s">
        <v>24</v>
      </c>
      <c r="C1352" t="s">
        <v>26</v>
      </c>
      <c r="D1352" t="s">
        <v>185</v>
      </c>
      <c r="E1352" t="s">
        <v>182</v>
      </c>
      <c r="F1352">
        <v>2020</v>
      </c>
      <c r="G1352" t="s">
        <v>180</v>
      </c>
      <c r="H1352">
        <v>12</v>
      </c>
      <c r="I1352">
        <v>14.579181975490389</v>
      </c>
      <c r="J1352">
        <v>14.187946553834639</v>
      </c>
      <c r="K1352">
        <v>14.012663750652859</v>
      </c>
      <c r="L1352">
        <v>14.103043648195976</v>
      </c>
      <c r="M1352">
        <v>14.693358300034506</v>
      </c>
      <c r="N1352">
        <v>16.242405136422725</v>
      </c>
      <c r="O1352">
        <v>18.214529516094174</v>
      </c>
      <c r="P1352">
        <v>20.051747078121434</v>
      </c>
      <c r="Q1352">
        <v>21.895669064300964</v>
      </c>
      <c r="R1352">
        <v>22.922845692493297</v>
      </c>
      <c r="S1352">
        <v>23.548348864052471</v>
      </c>
      <c r="T1352">
        <v>23.817535263690342</v>
      </c>
      <c r="U1352">
        <v>23.799133237776484</v>
      </c>
      <c r="V1352">
        <v>23.849367670907441</v>
      </c>
      <c r="W1352">
        <v>23.5753749329313</v>
      </c>
      <c r="X1352">
        <v>22.856102553702662</v>
      </c>
      <c r="Y1352">
        <v>22.362894497052903</v>
      </c>
      <c r="Z1352">
        <v>22.944721488916581</v>
      </c>
      <c r="AA1352">
        <v>22.031232194842122</v>
      </c>
      <c r="AB1352">
        <v>20.916781531067176</v>
      </c>
      <c r="AC1352">
        <v>19.855254769762418</v>
      </c>
      <c r="AD1352">
        <v>18.555308070281946</v>
      </c>
      <c r="AE1352">
        <v>16.903099540405822</v>
      </c>
      <c r="AF1352">
        <v>15.59819854295244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0.21923847517025141</v>
      </c>
      <c r="AS1352">
        <v>0.21906907796265443</v>
      </c>
      <c r="AT1352">
        <v>0.21953148068920306</v>
      </c>
      <c r="AU1352">
        <v>0.21700940690789075</v>
      </c>
      <c r="AV1352">
        <v>0.21038856494684813</v>
      </c>
      <c r="AW1352">
        <v>0.20584862449496411</v>
      </c>
      <c r="AX1352">
        <v>0.21120429326563794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48.249999566905927</v>
      </c>
      <c r="BF1352">
        <v>48.000000234846787</v>
      </c>
      <c r="BG1352">
        <v>46.750000377960212</v>
      </c>
      <c r="BH1352">
        <v>48.000000234846787</v>
      </c>
      <c r="BI1352">
        <v>46.750000377960212</v>
      </c>
      <c r="BJ1352">
        <v>46.999999504733701</v>
      </c>
      <c r="BK1352">
        <v>46.499999051697593</v>
      </c>
      <c r="BL1352">
        <v>45.749999882459299</v>
      </c>
      <c r="BM1352">
        <v>52.999999017209603</v>
      </c>
      <c r="BN1352">
        <v>57.750000315084151</v>
      </c>
      <c r="BO1352">
        <v>61.750000126925187</v>
      </c>
      <c r="BP1352">
        <v>62.999999133342627</v>
      </c>
      <c r="BQ1352">
        <v>62.249999494879987</v>
      </c>
      <c r="BR1352">
        <v>66.000001734253203</v>
      </c>
      <c r="BS1352">
        <v>65.000000593568814</v>
      </c>
      <c r="BT1352">
        <v>63.500001199337433</v>
      </c>
      <c r="BU1352">
        <v>61.750000126925187</v>
      </c>
      <c r="BV1352">
        <v>59.500001152884231</v>
      </c>
      <c r="BW1352">
        <v>57.750000315084151</v>
      </c>
      <c r="BX1352">
        <v>54.500000757562717</v>
      </c>
      <c r="BY1352">
        <v>53.25000069539049</v>
      </c>
      <c r="BZ1352">
        <v>51.749998808404769</v>
      </c>
      <c r="CA1352">
        <v>52.000000486585648</v>
      </c>
      <c r="CB1352">
        <v>52.000000486585648</v>
      </c>
      <c r="CC1352">
        <v>0</v>
      </c>
      <c r="CD1352">
        <v>0</v>
      </c>
      <c r="CE1352">
        <v>0</v>
      </c>
      <c r="CF1352">
        <v>0</v>
      </c>
      <c r="CG1352">
        <v>0</v>
      </c>
      <c r="CH1352">
        <v>0</v>
      </c>
      <c r="CI1352">
        <v>0</v>
      </c>
      <c r="CJ1352">
        <v>0</v>
      </c>
      <c r="CK1352">
        <v>0</v>
      </c>
      <c r="CL1352">
        <v>0</v>
      </c>
      <c r="CM1352">
        <v>0</v>
      </c>
      <c r="CN1352">
        <v>2.2716196229032627E-2</v>
      </c>
      <c r="CO1352">
        <v>2.2820107461582306E-2</v>
      </c>
      <c r="CP1352">
        <v>2.2890808915905343E-2</v>
      </c>
      <c r="CQ1352">
        <v>2.2756949548818503E-2</v>
      </c>
      <c r="CR1352">
        <v>2.2286624780308795E-2</v>
      </c>
      <c r="CS1352">
        <v>2.1990005124501857E-2</v>
      </c>
      <c r="CT1352">
        <v>2.2448815553652839E-2</v>
      </c>
      <c r="CU1352">
        <v>0</v>
      </c>
      <c r="CV1352">
        <v>0</v>
      </c>
      <c r="CW1352">
        <v>0</v>
      </c>
      <c r="CX1352">
        <v>0</v>
      </c>
      <c r="CY1352">
        <v>0</v>
      </c>
      <c r="CZ1352">
        <v>0</v>
      </c>
    </row>
    <row r="1353" spans="1:104" x14ac:dyDescent="0.25">
      <c r="A1353" t="s">
        <v>1422</v>
      </c>
      <c r="B1353" t="s">
        <v>24</v>
      </c>
      <c r="C1353" t="s">
        <v>26</v>
      </c>
      <c r="D1353" t="s">
        <v>185</v>
      </c>
      <c r="E1353" t="s">
        <v>182</v>
      </c>
      <c r="F1353">
        <v>2020</v>
      </c>
      <c r="G1353" t="s">
        <v>181</v>
      </c>
      <c r="H1353">
        <v>8</v>
      </c>
      <c r="I1353">
        <v>17.651577696917137</v>
      </c>
      <c r="J1353">
        <v>16.911963173723123</v>
      </c>
      <c r="K1353">
        <v>16.488266701526719</v>
      </c>
      <c r="L1353">
        <v>16.407567327568572</v>
      </c>
      <c r="M1353">
        <v>16.994842981916545</v>
      </c>
      <c r="N1353">
        <v>18.651176983603499</v>
      </c>
      <c r="O1353">
        <v>21.249894389036051</v>
      </c>
      <c r="P1353">
        <v>23.921955959426889</v>
      </c>
      <c r="Q1353">
        <v>26.857359564211244</v>
      </c>
      <c r="R1353">
        <v>29.186062946231242</v>
      </c>
      <c r="S1353">
        <v>31.004595327444022</v>
      </c>
      <c r="T1353">
        <v>32.096382513743841</v>
      </c>
      <c r="U1353">
        <v>32.636187693665725</v>
      </c>
      <c r="V1353">
        <v>33.094366766874003</v>
      </c>
      <c r="W1353">
        <v>33.096699486405889</v>
      </c>
      <c r="X1353">
        <v>32.501235236621824</v>
      </c>
      <c r="Y1353">
        <v>31.329438788077326</v>
      </c>
      <c r="Z1353">
        <v>29.533220084918025</v>
      </c>
      <c r="AA1353">
        <v>27.067542790694109</v>
      </c>
      <c r="AB1353">
        <v>26.064817787991917</v>
      </c>
      <c r="AC1353">
        <v>25.375748273127464</v>
      </c>
      <c r="AD1353">
        <v>23.518585325649681</v>
      </c>
      <c r="AE1353">
        <v>21.093809298960455</v>
      </c>
      <c r="AF1353">
        <v>19.140982533192062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0.295444579430438</v>
      </c>
      <c r="AS1353">
        <v>0.30041343504300022</v>
      </c>
      <c r="AT1353">
        <v>0.30463096738836148</v>
      </c>
      <c r="AU1353">
        <v>0.30465243772454098</v>
      </c>
      <c r="AV1353">
        <v>0.29917122669586088</v>
      </c>
      <c r="AW1353">
        <v>0.28838493285565853</v>
      </c>
      <c r="AX1353">
        <v>0.27185088644625538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66.037496924222651</v>
      </c>
      <c r="BF1353">
        <v>65.775001150608503</v>
      </c>
      <c r="BG1353">
        <v>65.275002017265862</v>
      </c>
      <c r="BH1353">
        <v>65.000000593568814</v>
      </c>
      <c r="BI1353">
        <v>64.675003315328112</v>
      </c>
      <c r="BJ1353">
        <v>65.074994434037293</v>
      </c>
      <c r="BK1353">
        <v>66.199997469566924</v>
      </c>
      <c r="BL1353">
        <v>67.900003449925109</v>
      </c>
      <c r="BM1353">
        <v>72.412499657806407</v>
      </c>
      <c r="BN1353">
        <v>76.324999099300385</v>
      </c>
      <c r="BO1353">
        <v>80.187499049762039</v>
      </c>
      <c r="BP1353">
        <v>81.62499905087644</v>
      </c>
      <c r="BQ1353">
        <v>82.425004221634936</v>
      </c>
      <c r="BR1353">
        <v>84.162498294944285</v>
      </c>
      <c r="BS1353">
        <v>84.112504141338931</v>
      </c>
      <c r="BT1353">
        <v>83.462500845554004</v>
      </c>
      <c r="BU1353">
        <v>83.22499801370293</v>
      </c>
      <c r="BV1353">
        <v>82.262496696578452</v>
      </c>
      <c r="BW1353">
        <v>79.212502992020802</v>
      </c>
      <c r="BX1353">
        <v>75.562500203936636</v>
      </c>
      <c r="BY1353">
        <v>72.43750145617912</v>
      </c>
      <c r="BZ1353">
        <v>71.425001586470984</v>
      </c>
      <c r="CA1353">
        <v>69.662498324505421</v>
      </c>
      <c r="CB1353">
        <v>69.199996258029657</v>
      </c>
      <c r="CC1353">
        <v>0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0</v>
      </c>
      <c r="CN1353">
        <v>3.1744987734677016E-2</v>
      </c>
      <c r="CO1353">
        <v>3.2331096546830772E-2</v>
      </c>
      <c r="CP1353">
        <v>3.2706934850981917E-2</v>
      </c>
      <c r="CQ1353">
        <v>3.2790344093322113E-2</v>
      </c>
      <c r="CR1353">
        <v>3.252004287817576E-2</v>
      </c>
      <c r="CS1353">
        <v>3.189901788007489E-2</v>
      </c>
      <c r="CT1353">
        <v>3.0412420970388584E-2</v>
      </c>
      <c r="CU1353">
        <v>0</v>
      </c>
      <c r="CV1353">
        <v>0</v>
      </c>
      <c r="CW1353">
        <v>0</v>
      </c>
      <c r="CX1353">
        <v>0</v>
      </c>
      <c r="CY1353">
        <v>0</v>
      </c>
      <c r="CZ1353">
        <v>0</v>
      </c>
    </row>
    <row r="1354" spans="1:104" x14ac:dyDescent="0.25">
      <c r="A1354" t="s">
        <v>1423</v>
      </c>
      <c r="B1354" t="s">
        <v>24</v>
      </c>
      <c r="C1354" t="s">
        <v>26</v>
      </c>
      <c r="D1354" t="s">
        <v>185</v>
      </c>
      <c r="E1354" t="s">
        <v>182</v>
      </c>
      <c r="F1354">
        <v>2021</v>
      </c>
      <c r="G1354" t="s">
        <v>169</v>
      </c>
      <c r="H1354">
        <v>1</v>
      </c>
      <c r="I1354">
        <v>14.203963732323924</v>
      </c>
      <c r="J1354">
        <v>13.841108839624445</v>
      </c>
      <c r="K1354">
        <v>13.728453725761325</v>
      </c>
      <c r="L1354">
        <v>13.858509122871443</v>
      </c>
      <c r="M1354">
        <v>14.51640771954688</v>
      </c>
      <c r="N1354">
        <v>16.133244079690559</v>
      </c>
      <c r="O1354">
        <v>18.802314029586981</v>
      </c>
      <c r="P1354">
        <v>20.599431773933429</v>
      </c>
      <c r="Q1354">
        <v>22.061972695000765</v>
      </c>
      <c r="R1354">
        <v>22.452313005223303</v>
      </c>
      <c r="S1354">
        <v>22.491445230972012</v>
      </c>
      <c r="T1354">
        <v>22.389160825723632</v>
      </c>
      <c r="U1354">
        <v>22.07336921602522</v>
      </c>
      <c r="V1354">
        <v>21.879638542244212</v>
      </c>
      <c r="W1354">
        <v>21.533815906936713</v>
      </c>
      <c r="X1354">
        <v>21.030493279514534</v>
      </c>
      <c r="Y1354">
        <v>20.841004261892515</v>
      </c>
      <c r="Z1354">
        <v>21.844383209375035</v>
      </c>
      <c r="AA1354">
        <v>21.337524243308938</v>
      </c>
      <c r="AB1354">
        <v>20.336247354931896</v>
      </c>
      <c r="AC1354">
        <v>19.346223236300556</v>
      </c>
      <c r="AD1354">
        <v>18.126065336936346</v>
      </c>
      <c r="AE1354">
        <v>16.502964941688219</v>
      </c>
      <c r="AF1354">
        <v>15.280864064936608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0.20609040265165421</v>
      </c>
      <c r="AS1354">
        <v>0.20318356215358699</v>
      </c>
      <c r="AT1354">
        <v>0.2014002889855088</v>
      </c>
      <c r="AU1354">
        <v>0.19821702104512068</v>
      </c>
      <c r="AV1354">
        <v>0.19358397026086901</v>
      </c>
      <c r="AW1354">
        <v>0.19183974386746988</v>
      </c>
      <c r="AX1354">
        <v>0.20107576272511868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46.499999051697593</v>
      </c>
      <c r="BF1354">
        <v>46.000000622191493</v>
      </c>
      <c r="BG1354">
        <v>46.750000377960212</v>
      </c>
      <c r="BH1354">
        <v>46.499999051697593</v>
      </c>
      <c r="BI1354">
        <v>45.250000866422766</v>
      </c>
      <c r="BJ1354">
        <v>44.499999351062726</v>
      </c>
      <c r="BK1354">
        <v>45.749999882459299</v>
      </c>
      <c r="BL1354">
        <v>44.999999657466226</v>
      </c>
      <c r="BM1354">
        <v>47.500000163055461</v>
      </c>
      <c r="BN1354">
        <v>51.749998808404769</v>
      </c>
      <c r="BO1354">
        <v>54.500000757562717</v>
      </c>
      <c r="BP1354">
        <v>57.000001028539778</v>
      </c>
      <c r="BQ1354">
        <v>58.499999953546784</v>
      </c>
      <c r="BR1354">
        <v>58.499999953546784</v>
      </c>
      <c r="BS1354">
        <v>58.750001514421591</v>
      </c>
      <c r="BT1354">
        <v>57.750000315084151</v>
      </c>
      <c r="BU1354">
        <v>55.999999711896251</v>
      </c>
      <c r="BV1354">
        <v>54.000000216547036</v>
      </c>
      <c r="BW1354">
        <v>51.250000261592575</v>
      </c>
      <c r="BX1354">
        <v>49.749999342382068</v>
      </c>
      <c r="BY1354">
        <v>46.249999719638453</v>
      </c>
      <c r="BZ1354">
        <v>44.75000044271318</v>
      </c>
      <c r="CA1354">
        <v>41.500000415967385</v>
      </c>
      <c r="CB1354">
        <v>41.000000080237371</v>
      </c>
      <c r="CC1354">
        <v>0</v>
      </c>
      <c r="CD1354">
        <v>0</v>
      </c>
      <c r="CE1354">
        <v>0</v>
      </c>
      <c r="CF1354">
        <v>0</v>
      </c>
      <c r="CG1354">
        <v>0</v>
      </c>
      <c r="CH1354">
        <v>0</v>
      </c>
      <c r="CI1354">
        <v>0</v>
      </c>
      <c r="CJ1354">
        <v>0</v>
      </c>
      <c r="CK1354">
        <v>0</v>
      </c>
      <c r="CL1354">
        <v>0</v>
      </c>
      <c r="CM1354">
        <v>0</v>
      </c>
      <c r="CN1354">
        <v>2.0620851428946829E-2</v>
      </c>
      <c r="CO1354">
        <v>2.0424554642065339E-2</v>
      </c>
      <c r="CP1354">
        <v>2.0255918330251966E-2</v>
      </c>
      <c r="CQ1354">
        <v>2.0053438845466207E-2</v>
      </c>
      <c r="CR1354">
        <v>1.9834291943717292E-2</v>
      </c>
      <c r="CS1354">
        <v>1.9906169304195774E-2</v>
      </c>
      <c r="CT1354">
        <v>2.0814289717447677E-2</v>
      </c>
      <c r="CU1354">
        <v>0</v>
      </c>
      <c r="CV1354">
        <v>0</v>
      </c>
      <c r="CW1354">
        <v>0</v>
      </c>
      <c r="CX1354">
        <v>0</v>
      </c>
      <c r="CY1354">
        <v>0</v>
      </c>
      <c r="CZ1354">
        <v>0</v>
      </c>
    </row>
    <row r="1355" spans="1:104" x14ac:dyDescent="0.25">
      <c r="A1355" t="s">
        <v>1424</v>
      </c>
      <c r="B1355" t="s">
        <v>24</v>
      </c>
      <c r="C1355" t="s">
        <v>26</v>
      </c>
      <c r="D1355" t="s">
        <v>185</v>
      </c>
      <c r="E1355" t="s">
        <v>182</v>
      </c>
      <c r="F1355">
        <v>2021</v>
      </c>
      <c r="G1355" t="s">
        <v>170</v>
      </c>
      <c r="H1355">
        <v>2</v>
      </c>
      <c r="I1355">
        <v>14.462737530410513</v>
      </c>
      <c r="J1355">
        <v>14.057769239041331</v>
      </c>
      <c r="K1355">
        <v>13.926017903832706</v>
      </c>
      <c r="L1355">
        <v>14.028349319495701</v>
      </c>
      <c r="M1355">
        <v>14.649608510769028</v>
      </c>
      <c r="N1355">
        <v>16.271111468374102</v>
      </c>
      <c r="O1355">
        <v>18.674878546637764</v>
      </c>
      <c r="P1355">
        <v>20.453900294658066</v>
      </c>
      <c r="Q1355">
        <v>22.093750129652555</v>
      </c>
      <c r="R1355">
        <v>22.830783838270992</v>
      </c>
      <c r="S1355">
        <v>23.225466929831676</v>
      </c>
      <c r="T1355">
        <v>23.367117227223677</v>
      </c>
      <c r="U1355">
        <v>23.25588343790794</v>
      </c>
      <c r="V1355">
        <v>23.218903148346833</v>
      </c>
      <c r="W1355">
        <v>22.984909667407898</v>
      </c>
      <c r="X1355">
        <v>22.411132996429529</v>
      </c>
      <c r="Y1355">
        <v>21.844013614551098</v>
      </c>
      <c r="Z1355">
        <v>22.147538519335463</v>
      </c>
      <c r="AA1355">
        <v>22.167243852540931</v>
      </c>
      <c r="AB1355">
        <v>21.052394538690464</v>
      </c>
      <c r="AC1355">
        <v>19.987270065663076</v>
      </c>
      <c r="AD1355">
        <v>18.6363305052054</v>
      </c>
      <c r="AE1355">
        <v>16.903954144580656</v>
      </c>
      <c r="AF1355">
        <v>15.599948801101144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0.21509241591192824</v>
      </c>
      <c r="AS1355">
        <v>0.21406851018436424</v>
      </c>
      <c r="AT1355">
        <v>0.21372811323512761</v>
      </c>
      <c r="AU1355">
        <v>0.2115742227097733</v>
      </c>
      <c r="AV1355">
        <v>0.20629266148716974</v>
      </c>
      <c r="AW1355">
        <v>0.20107235970301043</v>
      </c>
      <c r="AX1355">
        <v>0.20386628197974102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48.499999016271147</v>
      </c>
      <c r="BF1355">
        <v>48.999999439980733</v>
      </c>
      <c r="BG1355">
        <v>47.749999260502427</v>
      </c>
      <c r="BH1355">
        <v>46.750000377960212</v>
      </c>
      <c r="BI1355">
        <v>45.500000315787986</v>
      </c>
      <c r="BJ1355">
        <v>44.499999351062726</v>
      </c>
      <c r="BK1355">
        <v>43.500000116602251</v>
      </c>
      <c r="BL1355">
        <v>43.500000116602251</v>
      </c>
      <c r="BM1355">
        <v>48.999999439980733</v>
      </c>
      <c r="BN1355">
        <v>53.49999979283745</v>
      </c>
      <c r="BO1355">
        <v>55.499999170880578</v>
      </c>
      <c r="BP1355">
        <v>56.750000054195411</v>
      </c>
      <c r="BQ1355">
        <v>58.000000350979818</v>
      </c>
      <c r="BR1355">
        <v>58.499999953546784</v>
      </c>
      <c r="BS1355">
        <v>58.000000350979818</v>
      </c>
      <c r="BT1355">
        <v>57.000001028539778</v>
      </c>
      <c r="BU1355">
        <v>55.750000849061458</v>
      </c>
      <c r="BV1355">
        <v>53.49999979283745</v>
      </c>
      <c r="BW1355">
        <v>51.250000261592575</v>
      </c>
      <c r="BX1355">
        <v>49.250000531631187</v>
      </c>
      <c r="BY1355">
        <v>48.000000234846787</v>
      </c>
      <c r="BZ1355">
        <v>45.250000866422766</v>
      </c>
      <c r="CA1355">
        <v>44.75000044271318</v>
      </c>
      <c r="CB1355">
        <v>44.75000044271318</v>
      </c>
      <c r="CC1355">
        <v>0</v>
      </c>
      <c r="CD1355">
        <v>0</v>
      </c>
      <c r="CE1355">
        <v>0</v>
      </c>
      <c r="CF1355">
        <v>0</v>
      </c>
      <c r="CG1355">
        <v>0</v>
      </c>
      <c r="CH1355">
        <v>0</v>
      </c>
      <c r="CI1355">
        <v>0</v>
      </c>
      <c r="CJ1355">
        <v>0</v>
      </c>
      <c r="CK1355">
        <v>0</v>
      </c>
      <c r="CL1355">
        <v>0</v>
      </c>
      <c r="CM1355">
        <v>0</v>
      </c>
      <c r="CN1355">
        <v>2.1945331303901479E-2</v>
      </c>
      <c r="CO1355">
        <v>2.1942616114405403E-2</v>
      </c>
      <c r="CP1355">
        <v>2.1926565756285689E-2</v>
      </c>
      <c r="CQ1355">
        <v>2.1819237615568469E-2</v>
      </c>
      <c r="CR1355">
        <v>2.1563232928359551E-2</v>
      </c>
      <c r="CS1355">
        <v>2.1319313314064021E-2</v>
      </c>
      <c r="CT1355">
        <v>2.1542191524635976E-2</v>
      </c>
      <c r="CU1355">
        <v>0</v>
      </c>
      <c r="CV1355">
        <v>0</v>
      </c>
      <c r="CW1355">
        <v>0</v>
      </c>
      <c r="CX1355">
        <v>0</v>
      </c>
      <c r="CY1355">
        <v>0</v>
      </c>
      <c r="CZ1355">
        <v>0</v>
      </c>
    </row>
    <row r="1356" spans="1:104" x14ac:dyDescent="0.25">
      <c r="A1356" t="s">
        <v>1425</v>
      </c>
      <c r="B1356" t="s">
        <v>24</v>
      </c>
      <c r="C1356" t="s">
        <v>26</v>
      </c>
      <c r="D1356" t="s">
        <v>185</v>
      </c>
      <c r="E1356" t="s">
        <v>182</v>
      </c>
      <c r="F1356">
        <v>2021</v>
      </c>
      <c r="G1356" t="s">
        <v>171</v>
      </c>
      <c r="H1356">
        <v>3</v>
      </c>
      <c r="I1356">
        <v>15.248874115643833</v>
      </c>
      <c r="J1356">
        <v>14.706624232866165</v>
      </c>
      <c r="K1356">
        <v>14.447795748147854</v>
      </c>
      <c r="L1356">
        <v>14.447055832668561</v>
      </c>
      <c r="M1356">
        <v>14.977838194912243</v>
      </c>
      <c r="N1356">
        <v>16.472288593296245</v>
      </c>
      <c r="O1356">
        <v>19.000017120060996</v>
      </c>
      <c r="P1356">
        <v>20.667137753759611</v>
      </c>
      <c r="Q1356">
        <v>22.348655480897918</v>
      </c>
      <c r="R1356">
        <v>23.419444547590384</v>
      </c>
      <c r="S1356">
        <v>24.236437318779632</v>
      </c>
      <c r="T1356">
        <v>24.710348758628079</v>
      </c>
      <c r="U1356">
        <v>24.907307703272021</v>
      </c>
      <c r="V1356">
        <v>25.239532686126964</v>
      </c>
      <c r="W1356">
        <v>25.235015558616091</v>
      </c>
      <c r="X1356">
        <v>24.812542691556384</v>
      </c>
      <c r="Y1356">
        <v>24.072833722298579</v>
      </c>
      <c r="Z1356">
        <v>23.29934751353376</v>
      </c>
      <c r="AA1356">
        <v>22.648906292128871</v>
      </c>
      <c r="AB1356">
        <v>22.495360739549266</v>
      </c>
      <c r="AC1356">
        <v>21.417020745981375</v>
      </c>
      <c r="AD1356">
        <v>19.936085189283698</v>
      </c>
      <c r="AE1356">
        <v>17.999189528662797</v>
      </c>
      <c r="AF1356">
        <v>16.485697573570125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0.2274567466408228</v>
      </c>
      <c r="AS1356">
        <v>0.22926973754202593</v>
      </c>
      <c r="AT1356">
        <v>0.2323278349609843</v>
      </c>
      <c r="AU1356">
        <v>0.23228626633453486</v>
      </c>
      <c r="AV1356">
        <v>0.22839743252008834</v>
      </c>
      <c r="AW1356">
        <v>0.22158846962733642</v>
      </c>
      <c r="AX1356">
        <v>0.21446858878225536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51.250000261592575</v>
      </c>
      <c r="BF1356">
        <v>51.499999593651715</v>
      </c>
      <c r="BG1356">
        <v>51.499999593651715</v>
      </c>
      <c r="BH1356">
        <v>50.500000505823849</v>
      </c>
      <c r="BI1356">
        <v>49.749999342382068</v>
      </c>
      <c r="BJ1356">
        <v>49.49999974638424</v>
      </c>
      <c r="BK1356">
        <v>49.49999974638424</v>
      </c>
      <c r="BL1356">
        <v>48.249999566905927</v>
      </c>
      <c r="BM1356">
        <v>52.999999017209603</v>
      </c>
      <c r="BN1356">
        <v>58.249999008528945</v>
      </c>
      <c r="BO1356">
        <v>59.500001152884231</v>
      </c>
      <c r="BP1356">
        <v>62.249999494879987</v>
      </c>
      <c r="BQ1356">
        <v>63.249999873074806</v>
      </c>
      <c r="BR1356">
        <v>62.5</v>
      </c>
      <c r="BS1356">
        <v>63.249999873074806</v>
      </c>
      <c r="BT1356">
        <v>62.249999494879987</v>
      </c>
      <c r="BU1356">
        <v>61.000000605768633</v>
      </c>
      <c r="BV1356">
        <v>57.499999809964137</v>
      </c>
      <c r="BW1356">
        <v>55.750000849061458</v>
      </c>
      <c r="BX1356">
        <v>54.000000216547036</v>
      </c>
      <c r="BY1356">
        <v>52.500001262213509</v>
      </c>
      <c r="BZ1356">
        <v>49.250000531631187</v>
      </c>
      <c r="CA1356">
        <v>48.75000045983986</v>
      </c>
      <c r="CB1356">
        <v>49.250000531631187</v>
      </c>
      <c r="CC1356">
        <v>0</v>
      </c>
      <c r="CD1356">
        <v>0</v>
      </c>
      <c r="CE1356">
        <v>0</v>
      </c>
      <c r="CF1356">
        <v>0</v>
      </c>
      <c r="CG1356">
        <v>0</v>
      </c>
      <c r="CH1356">
        <v>0</v>
      </c>
      <c r="CI1356">
        <v>0</v>
      </c>
      <c r="CJ1356">
        <v>0</v>
      </c>
      <c r="CK1356">
        <v>0</v>
      </c>
      <c r="CL1356">
        <v>0</v>
      </c>
      <c r="CM1356">
        <v>0</v>
      </c>
      <c r="CN1356">
        <v>2.3631435867167032E-2</v>
      </c>
      <c r="CO1356">
        <v>2.3954551018842789E-2</v>
      </c>
      <c r="CP1356">
        <v>2.4266604821088077E-2</v>
      </c>
      <c r="CQ1356">
        <v>2.4399414557896452E-2</v>
      </c>
      <c r="CR1356">
        <v>2.4320246206250062E-2</v>
      </c>
      <c r="CS1356">
        <v>2.3992351940691815E-2</v>
      </c>
      <c r="CT1356">
        <v>2.3317752252749516E-2</v>
      </c>
      <c r="CU1356">
        <v>0</v>
      </c>
      <c r="CV1356">
        <v>0</v>
      </c>
      <c r="CW1356">
        <v>0</v>
      </c>
      <c r="CX1356">
        <v>0</v>
      </c>
      <c r="CY1356">
        <v>0</v>
      </c>
      <c r="CZ1356">
        <v>0</v>
      </c>
    </row>
    <row r="1357" spans="1:104" x14ac:dyDescent="0.25">
      <c r="A1357" t="s">
        <v>1426</v>
      </c>
      <c r="B1357" t="s">
        <v>24</v>
      </c>
      <c r="C1357" t="s">
        <v>26</v>
      </c>
      <c r="D1357" t="s">
        <v>185</v>
      </c>
      <c r="E1357" t="s">
        <v>182</v>
      </c>
      <c r="F1357">
        <v>2021</v>
      </c>
      <c r="G1357" t="s">
        <v>172</v>
      </c>
      <c r="H1357">
        <v>4</v>
      </c>
      <c r="I1357">
        <v>15.764293192857149</v>
      </c>
      <c r="J1357">
        <v>15.138526588483328</v>
      </c>
      <c r="K1357">
        <v>14.794468229402005</v>
      </c>
      <c r="L1357">
        <v>14.736132725839578</v>
      </c>
      <c r="M1357">
        <v>15.220948081792415</v>
      </c>
      <c r="N1357">
        <v>16.66776549282919</v>
      </c>
      <c r="O1357">
        <v>18.828648813691466</v>
      </c>
      <c r="P1357">
        <v>20.696791376358306</v>
      </c>
      <c r="Q1357">
        <v>23.209742092776001</v>
      </c>
      <c r="R1357">
        <v>25.197457778517261</v>
      </c>
      <c r="S1357">
        <v>26.708432616239939</v>
      </c>
      <c r="T1357">
        <v>27.681965463828877</v>
      </c>
      <c r="U1357">
        <v>28.186874047560789</v>
      </c>
      <c r="V1357">
        <v>28.676796177405549</v>
      </c>
      <c r="W1357">
        <v>28.702023687354099</v>
      </c>
      <c r="X1357">
        <v>28.083431523299119</v>
      </c>
      <c r="Y1357">
        <v>26.951855285139487</v>
      </c>
      <c r="Z1357">
        <v>25.421893064125729</v>
      </c>
      <c r="AA1357">
        <v>23.650015212851706</v>
      </c>
      <c r="AB1357">
        <v>23.609914625349688</v>
      </c>
      <c r="AC1357">
        <v>22.781445894919774</v>
      </c>
      <c r="AD1357">
        <v>21.076721680426747</v>
      </c>
      <c r="AE1357">
        <v>18.86612586520712</v>
      </c>
      <c r="AF1357">
        <v>17.105592861625954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0.25481022975510964</v>
      </c>
      <c r="AS1357">
        <v>0.25945787919032026</v>
      </c>
      <c r="AT1357">
        <v>0.26396757517725233</v>
      </c>
      <c r="AU1357">
        <v>0.26419979242957453</v>
      </c>
      <c r="AV1357">
        <v>0.25850568769170296</v>
      </c>
      <c r="AW1357">
        <v>0.24808963362980721</v>
      </c>
      <c r="AX1357">
        <v>0.23400644738566315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58.000000350979818</v>
      </c>
      <c r="BF1357">
        <v>57.750000315084151</v>
      </c>
      <c r="BG1357">
        <v>56.249999278567557</v>
      </c>
      <c r="BH1357">
        <v>54.500000757562717</v>
      </c>
      <c r="BI1357">
        <v>54.500000757562717</v>
      </c>
      <c r="BJ1357">
        <v>54.500000757562717</v>
      </c>
      <c r="BK1357">
        <v>55.250000161413176</v>
      </c>
      <c r="BL1357">
        <v>59.74999819747466</v>
      </c>
      <c r="BM1357">
        <v>66.750000551573223</v>
      </c>
      <c r="BN1357">
        <v>70.750000422067302</v>
      </c>
      <c r="BO1357">
        <v>73.750000442243945</v>
      </c>
      <c r="BP1357">
        <v>75.750002019776218</v>
      </c>
      <c r="BQ1357">
        <v>76.999999794479734</v>
      </c>
      <c r="BR1357">
        <v>76.999999794479734</v>
      </c>
      <c r="BS1357">
        <v>77.749999784860634</v>
      </c>
      <c r="BT1357">
        <v>76.249999862751878</v>
      </c>
      <c r="BU1357">
        <v>75.000002146701391</v>
      </c>
      <c r="BV1357">
        <v>73.750000442243945</v>
      </c>
      <c r="BW1357">
        <v>71.999999604443886</v>
      </c>
      <c r="BX1357">
        <v>67.999999440684576</v>
      </c>
      <c r="BY1357">
        <v>62.999999133342627</v>
      </c>
      <c r="BZ1357">
        <v>62.000000866657381</v>
      </c>
      <c r="CA1357">
        <v>60.749998927587747</v>
      </c>
      <c r="CB1357">
        <v>59.249999943927691</v>
      </c>
      <c r="CC1357">
        <v>0</v>
      </c>
      <c r="CD1357">
        <v>0</v>
      </c>
      <c r="CE1357">
        <v>0</v>
      </c>
      <c r="CF1357">
        <v>0</v>
      </c>
      <c r="CG1357">
        <v>0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0</v>
      </c>
      <c r="CN1357">
        <v>2.7221302047435947E-2</v>
      </c>
      <c r="CO1357">
        <v>2.7808586329515179E-2</v>
      </c>
      <c r="CP1357">
        <v>2.8234082644992494E-2</v>
      </c>
      <c r="CQ1357">
        <v>2.8350066024362859E-2</v>
      </c>
      <c r="CR1357">
        <v>2.8114776714501039E-2</v>
      </c>
      <c r="CS1357">
        <v>2.7470513448890573E-2</v>
      </c>
      <c r="CT1357">
        <v>2.6169415131989858E-2</v>
      </c>
      <c r="CU1357">
        <v>0</v>
      </c>
      <c r="CV1357">
        <v>0</v>
      </c>
      <c r="CW1357">
        <v>0</v>
      </c>
      <c r="CX1357">
        <v>0</v>
      </c>
      <c r="CY1357">
        <v>0</v>
      </c>
      <c r="CZ1357">
        <v>0</v>
      </c>
    </row>
    <row r="1358" spans="1:104" x14ac:dyDescent="0.25">
      <c r="A1358" t="s">
        <v>1427</v>
      </c>
      <c r="B1358" t="s">
        <v>24</v>
      </c>
      <c r="C1358" t="s">
        <v>26</v>
      </c>
      <c r="D1358" t="s">
        <v>185</v>
      </c>
      <c r="E1358" t="s">
        <v>182</v>
      </c>
      <c r="F1358">
        <v>2021</v>
      </c>
      <c r="G1358" t="s">
        <v>173</v>
      </c>
      <c r="H1358">
        <v>5</v>
      </c>
      <c r="I1358">
        <v>15.817106981569216</v>
      </c>
      <c r="J1358">
        <v>15.210856253737731</v>
      </c>
      <c r="K1358">
        <v>14.87892947762078</v>
      </c>
      <c r="L1358">
        <v>14.811193599405511</v>
      </c>
      <c r="M1358">
        <v>15.306036235738322</v>
      </c>
      <c r="N1358">
        <v>16.719510901685002</v>
      </c>
      <c r="O1358">
        <v>18.681631506183788</v>
      </c>
      <c r="P1358">
        <v>21.095507304578753</v>
      </c>
      <c r="Q1358">
        <v>23.807684917548656</v>
      </c>
      <c r="R1358">
        <v>25.764552988010013</v>
      </c>
      <c r="S1358">
        <v>27.21512715582934</v>
      </c>
      <c r="T1358">
        <v>28.182074556965382</v>
      </c>
      <c r="U1358">
        <v>28.643444839644534</v>
      </c>
      <c r="V1358">
        <v>29.082270563894877</v>
      </c>
      <c r="W1358">
        <v>28.9991013615833</v>
      </c>
      <c r="X1358">
        <v>28.233514156182398</v>
      </c>
      <c r="Y1358">
        <v>26.983099908209674</v>
      </c>
      <c r="Z1358">
        <v>25.306431490095864</v>
      </c>
      <c r="AA1358">
        <v>23.418014777004686</v>
      </c>
      <c r="AB1358">
        <v>23.07415463588492</v>
      </c>
      <c r="AC1358">
        <v>22.793867891098945</v>
      </c>
      <c r="AD1358">
        <v>21.108048593717402</v>
      </c>
      <c r="AE1358">
        <v>18.906280890065421</v>
      </c>
      <c r="AF1358">
        <v>17.160448443440984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0.25941369660849256</v>
      </c>
      <c r="AS1358">
        <v>0.26366056681687472</v>
      </c>
      <c r="AT1358">
        <v>0.26769994134356018</v>
      </c>
      <c r="AU1358">
        <v>0.26693435874242322</v>
      </c>
      <c r="AV1358">
        <v>0.2598872030893975</v>
      </c>
      <c r="AW1358">
        <v>0.24837724742188391</v>
      </c>
      <c r="AX1358">
        <v>0.23294363865211143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59.500001152884231</v>
      </c>
      <c r="BF1358">
        <v>59.249999943927691</v>
      </c>
      <c r="BG1358">
        <v>58.99999873497115</v>
      </c>
      <c r="BH1358">
        <v>58.249999008528945</v>
      </c>
      <c r="BI1358">
        <v>58.000000350979818</v>
      </c>
      <c r="BJ1358">
        <v>57.249999539456304</v>
      </c>
      <c r="BK1358">
        <v>61.000000605768633</v>
      </c>
      <c r="BL1358">
        <v>65.250001802525347</v>
      </c>
      <c r="BM1358">
        <v>70.249998707990756</v>
      </c>
      <c r="BN1358">
        <v>75.000002146701391</v>
      </c>
      <c r="BO1358">
        <v>79.249999179091986</v>
      </c>
      <c r="BP1358">
        <v>80.249999088062481</v>
      </c>
      <c r="BQ1358">
        <v>79.249999179091986</v>
      </c>
      <c r="BR1358">
        <v>78.750000632279807</v>
      </c>
      <c r="BS1358">
        <v>78.750000632279807</v>
      </c>
      <c r="BT1358">
        <v>78.250001264325007</v>
      </c>
      <c r="BU1358">
        <v>76.999999794479734</v>
      </c>
      <c r="BV1358">
        <v>75.499999403146631</v>
      </c>
      <c r="BW1358">
        <v>72.749998187151718</v>
      </c>
      <c r="BX1358">
        <v>69.000000757328095</v>
      </c>
      <c r="BY1358">
        <v>66.000001734253203</v>
      </c>
      <c r="BZ1358">
        <v>64.749999032694006</v>
      </c>
      <c r="CA1358">
        <v>64.5000013429201</v>
      </c>
      <c r="CB1358">
        <v>62.999999133342627</v>
      </c>
      <c r="CC1358">
        <v>0</v>
      </c>
      <c r="CD1358">
        <v>0</v>
      </c>
      <c r="CE1358">
        <v>0</v>
      </c>
      <c r="CF1358">
        <v>0</v>
      </c>
      <c r="CG1358">
        <v>0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0</v>
      </c>
      <c r="CN1358">
        <v>2.7629667509521144E-2</v>
      </c>
      <c r="CO1358">
        <v>2.8176441758291874E-2</v>
      </c>
      <c r="CP1358">
        <v>2.854265905828364E-2</v>
      </c>
      <c r="CQ1358">
        <v>2.8574611426637565E-2</v>
      </c>
      <c r="CR1358">
        <v>2.8231511690591418E-2</v>
      </c>
      <c r="CS1358">
        <v>2.751185105273498E-2</v>
      </c>
      <c r="CT1358">
        <v>2.6110159287919349E-2</v>
      </c>
      <c r="CU1358">
        <v>0</v>
      </c>
      <c r="CV1358">
        <v>0</v>
      </c>
      <c r="CW1358">
        <v>0</v>
      </c>
      <c r="CX1358">
        <v>0</v>
      </c>
      <c r="CY1358">
        <v>0</v>
      </c>
      <c r="CZ1358">
        <v>0</v>
      </c>
    </row>
    <row r="1359" spans="1:104" x14ac:dyDescent="0.25">
      <c r="A1359" t="s">
        <v>1428</v>
      </c>
      <c r="B1359" t="s">
        <v>24</v>
      </c>
      <c r="C1359" t="s">
        <v>26</v>
      </c>
      <c r="D1359" t="s">
        <v>185</v>
      </c>
      <c r="E1359" t="s">
        <v>182</v>
      </c>
      <c r="F1359">
        <v>2021</v>
      </c>
      <c r="G1359" t="s">
        <v>174</v>
      </c>
      <c r="H1359">
        <v>6</v>
      </c>
      <c r="I1359">
        <v>16.369759751487788</v>
      </c>
      <c r="J1359">
        <v>15.733101049597909</v>
      </c>
      <c r="K1359">
        <v>15.358213382317983</v>
      </c>
      <c r="L1359">
        <v>15.29407127140815</v>
      </c>
      <c r="M1359">
        <v>15.813724621828566</v>
      </c>
      <c r="N1359">
        <v>17.154413727074569</v>
      </c>
      <c r="O1359">
        <v>19.15556991910076</v>
      </c>
      <c r="P1359">
        <v>21.661122338526283</v>
      </c>
      <c r="Q1359">
        <v>24.308287407421322</v>
      </c>
      <c r="R1359">
        <v>26.460995183149745</v>
      </c>
      <c r="S1359">
        <v>28.03531494160568</v>
      </c>
      <c r="T1359">
        <v>28.978570178857726</v>
      </c>
      <c r="U1359">
        <v>29.326052673310155</v>
      </c>
      <c r="V1359">
        <v>29.590025491863322</v>
      </c>
      <c r="W1359">
        <v>29.482103590656102</v>
      </c>
      <c r="X1359">
        <v>28.83446679855631</v>
      </c>
      <c r="Y1359">
        <v>27.811528431978058</v>
      </c>
      <c r="Z1359">
        <v>26.353732960057886</v>
      </c>
      <c r="AA1359">
        <v>24.507594717296584</v>
      </c>
      <c r="AB1359">
        <v>23.562595314480763</v>
      </c>
      <c r="AC1359">
        <v>23.33156234592813</v>
      </c>
      <c r="AD1359">
        <v>21.806118095562752</v>
      </c>
      <c r="AE1359">
        <v>19.602441257329644</v>
      </c>
      <c r="AF1359">
        <v>17.767161232619973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0.26674537187642061</v>
      </c>
      <c r="AS1359">
        <v>0.26994391423789543</v>
      </c>
      <c r="AT1359">
        <v>0.27237377191664475</v>
      </c>
      <c r="AU1359">
        <v>0.27138036657375902</v>
      </c>
      <c r="AV1359">
        <v>0.26541890407869262</v>
      </c>
      <c r="AW1359">
        <v>0.25600284397523276</v>
      </c>
      <c r="AX1359">
        <v>0.24258395821035186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60.250000498081647</v>
      </c>
      <c r="BF1359">
        <v>60.250000498081647</v>
      </c>
      <c r="BG1359">
        <v>59.249999943927691</v>
      </c>
      <c r="BH1359">
        <v>59.74999819747466</v>
      </c>
      <c r="BI1359">
        <v>58.499999953546784</v>
      </c>
      <c r="BJ1359">
        <v>59.74999819747466</v>
      </c>
      <c r="BK1359">
        <v>60.749998927587747</v>
      </c>
      <c r="BL1359">
        <v>64.5000013429201</v>
      </c>
      <c r="BM1359">
        <v>67.249999684915849</v>
      </c>
      <c r="BN1359">
        <v>70.750000422067302</v>
      </c>
      <c r="BO1359">
        <v>74.499999259563978</v>
      </c>
      <c r="BP1359">
        <v>77.500001625862382</v>
      </c>
      <c r="BQ1359">
        <v>78.499998250262394</v>
      </c>
      <c r="BR1359">
        <v>79.999998817554641</v>
      </c>
      <c r="BS1359">
        <v>80.249999088062481</v>
      </c>
      <c r="BT1359">
        <v>78.750000632279807</v>
      </c>
      <c r="BU1359">
        <v>77.500001625862382</v>
      </c>
      <c r="BV1359">
        <v>76.249999862751878</v>
      </c>
      <c r="BW1359">
        <v>74.000000712751785</v>
      </c>
      <c r="BX1359">
        <v>71.249998792920366</v>
      </c>
      <c r="BY1359">
        <v>66.999998241347129</v>
      </c>
      <c r="BZ1359">
        <v>64.5000013429201</v>
      </c>
      <c r="CA1359">
        <v>63.500001199337433</v>
      </c>
      <c r="CB1359">
        <v>62.750000505120013</v>
      </c>
      <c r="CC1359">
        <v>0</v>
      </c>
      <c r="CD1359">
        <v>0</v>
      </c>
      <c r="CE1359">
        <v>0</v>
      </c>
      <c r="CF1359">
        <v>0</v>
      </c>
      <c r="CG1359">
        <v>0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0</v>
      </c>
      <c r="CN1359">
        <v>2.8725861424584727E-2</v>
      </c>
      <c r="CO1359">
        <v>2.9148208588372547E-2</v>
      </c>
      <c r="CP1359">
        <v>2.9369738244076665E-2</v>
      </c>
      <c r="CQ1359">
        <v>2.9360289768274875E-2</v>
      </c>
      <c r="CR1359">
        <v>2.9039429326085581E-2</v>
      </c>
      <c r="CS1359">
        <v>2.8455456615571532E-2</v>
      </c>
      <c r="CT1359">
        <v>2.7242949383172229E-2</v>
      </c>
      <c r="CU1359">
        <v>0</v>
      </c>
      <c r="CV1359">
        <v>0</v>
      </c>
      <c r="CW1359">
        <v>0</v>
      </c>
      <c r="CX1359">
        <v>0</v>
      </c>
      <c r="CY1359">
        <v>0</v>
      </c>
      <c r="CZ1359">
        <v>0</v>
      </c>
    </row>
    <row r="1360" spans="1:104" x14ac:dyDescent="0.25">
      <c r="A1360" t="s">
        <v>1429</v>
      </c>
      <c r="B1360" t="s">
        <v>24</v>
      </c>
      <c r="C1360" t="s">
        <v>26</v>
      </c>
      <c r="D1360" t="s">
        <v>185</v>
      </c>
      <c r="E1360" t="s">
        <v>182</v>
      </c>
      <c r="F1360">
        <v>2021</v>
      </c>
      <c r="G1360" t="s">
        <v>175</v>
      </c>
      <c r="H1360">
        <v>7</v>
      </c>
      <c r="I1360">
        <v>17.372052158665358</v>
      </c>
      <c r="J1360">
        <v>16.665075803541047</v>
      </c>
      <c r="K1360">
        <v>16.248424141105026</v>
      </c>
      <c r="L1360">
        <v>16.169482151640405</v>
      </c>
      <c r="M1360">
        <v>16.713155023245577</v>
      </c>
      <c r="N1360">
        <v>18.251097276803272</v>
      </c>
      <c r="O1360">
        <v>20.472252978698819</v>
      </c>
      <c r="P1360">
        <v>23.020083699826721</v>
      </c>
      <c r="Q1360">
        <v>25.708653873234407</v>
      </c>
      <c r="R1360">
        <v>27.926819816869674</v>
      </c>
      <c r="S1360">
        <v>29.597698197120955</v>
      </c>
      <c r="T1360">
        <v>30.668396549549541</v>
      </c>
      <c r="U1360">
        <v>31.189000086611305</v>
      </c>
      <c r="V1360">
        <v>31.628069103687373</v>
      </c>
      <c r="W1360">
        <v>31.6670950501207</v>
      </c>
      <c r="X1360">
        <v>31.205040418389636</v>
      </c>
      <c r="Y1360">
        <v>30.170084658991676</v>
      </c>
      <c r="Z1360">
        <v>28.483994428537514</v>
      </c>
      <c r="AA1360">
        <v>26.185595182693472</v>
      </c>
      <c r="AB1360">
        <v>25.011540005431854</v>
      </c>
      <c r="AC1360">
        <v>24.746815020244867</v>
      </c>
      <c r="AD1360">
        <v>23.141220645018468</v>
      </c>
      <c r="AE1360">
        <v>20.819436804520539</v>
      </c>
      <c r="AF1360">
        <v>18.881247814957103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0.28230010662784794</v>
      </c>
      <c r="AS1360">
        <v>0.28709219445305001</v>
      </c>
      <c r="AT1360">
        <v>0.29113381303144487</v>
      </c>
      <c r="AU1360">
        <v>0.29149303623306377</v>
      </c>
      <c r="AV1360">
        <v>0.28723985349084163</v>
      </c>
      <c r="AW1360">
        <v>0.2777131603436192</v>
      </c>
      <c r="AX1360">
        <v>0.26219284622259714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67.750001868216756</v>
      </c>
      <c r="BF1360">
        <v>67.249999684915849</v>
      </c>
      <c r="BG1360">
        <v>66.500000046453209</v>
      </c>
      <c r="BH1360">
        <v>66.500000046453209</v>
      </c>
      <c r="BI1360">
        <v>66.500000046453209</v>
      </c>
      <c r="BJ1360">
        <v>66.500000046453209</v>
      </c>
      <c r="BK1360">
        <v>67.750001868216756</v>
      </c>
      <c r="BL1360">
        <v>69.499998952222029</v>
      </c>
      <c r="BM1360">
        <v>74.499999259563978</v>
      </c>
      <c r="BN1360">
        <v>77.749999784860634</v>
      </c>
      <c r="BO1360">
        <v>78.750000632279807</v>
      </c>
      <c r="BP1360">
        <v>77.250000534211921</v>
      </c>
      <c r="BQ1360">
        <v>78.750000632279807</v>
      </c>
      <c r="BR1360">
        <v>82.000000160474741</v>
      </c>
      <c r="BS1360">
        <v>79.999998817554641</v>
      </c>
      <c r="BT1360">
        <v>81.74999942074254</v>
      </c>
      <c r="BU1360">
        <v>84.000001679353957</v>
      </c>
      <c r="BV1360">
        <v>83.50000019988957</v>
      </c>
      <c r="BW1360">
        <v>78.250001264325007</v>
      </c>
      <c r="BX1360">
        <v>74.000000712751785</v>
      </c>
      <c r="BY1360">
        <v>72.250000109563885</v>
      </c>
      <c r="BZ1360">
        <v>71.750000976221258</v>
      </c>
      <c r="CA1360">
        <v>69.749999105423768</v>
      </c>
      <c r="CB1360">
        <v>69.749999105423768</v>
      </c>
      <c r="CC1360">
        <v>0</v>
      </c>
      <c r="CD1360">
        <v>0</v>
      </c>
      <c r="CE1360">
        <v>0</v>
      </c>
      <c r="CF1360">
        <v>0</v>
      </c>
      <c r="CG1360">
        <v>0</v>
      </c>
      <c r="CH1360">
        <v>0</v>
      </c>
      <c r="CI1360">
        <v>0</v>
      </c>
      <c r="CJ1360">
        <v>0</v>
      </c>
      <c r="CK1360">
        <v>0</v>
      </c>
      <c r="CL1360">
        <v>0</v>
      </c>
      <c r="CM1360">
        <v>0</v>
      </c>
      <c r="CN1360">
        <v>3.0824042236468625E-2</v>
      </c>
      <c r="CO1360">
        <v>3.1414678521029957E-2</v>
      </c>
      <c r="CP1360">
        <v>3.1825889292292478E-2</v>
      </c>
      <c r="CQ1360">
        <v>3.1941092356704857E-2</v>
      </c>
      <c r="CR1360">
        <v>3.1711972703416351E-2</v>
      </c>
      <c r="CS1360">
        <v>3.1057726292695185E-2</v>
      </c>
      <c r="CT1360">
        <v>2.9571949799616307E-2</v>
      </c>
      <c r="CU1360">
        <v>0</v>
      </c>
      <c r="CV1360">
        <v>0</v>
      </c>
      <c r="CW1360">
        <v>0</v>
      </c>
      <c r="CX1360">
        <v>0</v>
      </c>
      <c r="CY1360">
        <v>0</v>
      </c>
      <c r="CZ1360">
        <v>0</v>
      </c>
    </row>
    <row r="1361" spans="1:104" x14ac:dyDescent="0.25">
      <c r="A1361" t="s">
        <v>1430</v>
      </c>
      <c r="B1361" t="s">
        <v>24</v>
      </c>
      <c r="C1361" t="s">
        <v>26</v>
      </c>
      <c r="D1361" t="s">
        <v>185</v>
      </c>
      <c r="E1361" t="s">
        <v>182</v>
      </c>
      <c r="F1361">
        <v>2021</v>
      </c>
      <c r="G1361" t="s">
        <v>176</v>
      </c>
      <c r="H1361">
        <v>8</v>
      </c>
      <c r="I1361">
        <v>17.784517885334008</v>
      </c>
      <c r="J1361">
        <v>17.028375396287061</v>
      </c>
      <c r="K1361">
        <v>16.595919465910789</v>
      </c>
      <c r="L1361">
        <v>16.511701657150347</v>
      </c>
      <c r="M1361">
        <v>17.104700580202103</v>
      </c>
      <c r="N1361">
        <v>18.780365415409804</v>
      </c>
      <c r="O1361">
        <v>21.40329137345568</v>
      </c>
      <c r="P1361">
        <v>24.179567877373756</v>
      </c>
      <c r="Q1361">
        <v>27.289395722084599</v>
      </c>
      <c r="R1361">
        <v>29.789247791483213</v>
      </c>
      <c r="S1361">
        <v>31.76961354699856</v>
      </c>
      <c r="T1361">
        <v>32.9714304269461</v>
      </c>
      <c r="U1361">
        <v>33.534616821640228</v>
      </c>
      <c r="V1361">
        <v>33.978633618869708</v>
      </c>
      <c r="W1361">
        <v>33.94834240102665</v>
      </c>
      <c r="X1361">
        <v>33.322019113282401</v>
      </c>
      <c r="Y1361">
        <v>32.091777047417359</v>
      </c>
      <c r="Z1361">
        <v>30.215989727668259</v>
      </c>
      <c r="AA1361">
        <v>27.597962303213887</v>
      </c>
      <c r="AB1361">
        <v>26.525214070893927</v>
      </c>
      <c r="AC1361">
        <v>25.767113171377428</v>
      </c>
      <c r="AD1361">
        <v>23.839262557938333</v>
      </c>
      <c r="AE1361">
        <v>21.350628931591537</v>
      </c>
      <c r="AF1361">
        <v>19.353104462721756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0.30349933343194091</v>
      </c>
      <c r="AS1361">
        <v>0.30868341283750539</v>
      </c>
      <c r="AT1361">
        <v>0.31277054709435059</v>
      </c>
      <c r="AU1361">
        <v>0.31249172392721486</v>
      </c>
      <c r="AV1361">
        <v>0.30672646892315963</v>
      </c>
      <c r="AW1361">
        <v>0.29540219939869694</v>
      </c>
      <c r="AX1361">
        <v>0.27813572951989329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70.400000172393021</v>
      </c>
      <c r="BF1361">
        <v>70.599999661501556</v>
      </c>
      <c r="BG1361">
        <v>69.599998696776282</v>
      </c>
      <c r="BH1361">
        <v>70.000000783604662</v>
      </c>
      <c r="BI1361">
        <v>69.199996258029657</v>
      </c>
      <c r="BJ1361">
        <v>68.800004904708288</v>
      </c>
      <c r="BK1361">
        <v>68.800004904708288</v>
      </c>
      <c r="BL1361">
        <v>68.599997380132763</v>
      </c>
      <c r="BM1361">
        <v>71.400000491934804</v>
      </c>
      <c r="BN1361">
        <v>74.800002892205043</v>
      </c>
      <c r="BO1361">
        <v>79.999998817554641</v>
      </c>
      <c r="BP1361">
        <v>83.00000083193477</v>
      </c>
      <c r="BQ1361">
        <v>84.199997414667678</v>
      </c>
      <c r="BR1361">
        <v>84.400000950836215</v>
      </c>
      <c r="BS1361">
        <v>84.199997414667678</v>
      </c>
      <c r="BT1361">
        <v>83.59999865407687</v>
      </c>
      <c r="BU1361">
        <v>83.399999399580523</v>
      </c>
      <c r="BV1361">
        <v>81.800004190548833</v>
      </c>
      <c r="BW1361">
        <v>78.599999167877542</v>
      </c>
      <c r="BX1361">
        <v>75.999998419183157</v>
      </c>
      <c r="BY1361">
        <v>74.000000712751785</v>
      </c>
      <c r="BZ1361">
        <v>73.199995717952419</v>
      </c>
      <c r="CA1361">
        <v>71.400000491934804</v>
      </c>
      <c r="CB1361">
        <v>71.800003517211891</v>
      </c>
      <c r="CC1361">
        <v>0</v>
      </c>
      <c r="CD1361">
        <v>0</v>
      </c>
      <c r="CE1361">
        <v>0</v>
      </c>
      <c r="CF1361">
        <v>0</v>
      </c>
      <c r="CG1361">
        <v>0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0</v>
      </c>
      <c r="CN1361">
        <v>3.2522767421160045E-2</v>
      </c>
      <c r="CO1361">
        <v>3.3122621337060662E-2</v>
      </c>
      <c r="CP1361">
        <v>3.3477464016628745E-2</v>
      </c>
      <c r="CQ1361">
        <v>3.3527084649722816E-2</v>
      </c>
      <c r="CR1361">
        <v>3.3242654406728543E-2</v>
      </c>
      <c r="CS1361">
        <v>3.2595924542122297E-2</v>
      </c>
      <c r="CT1361">
        <v>3.1051251727097037E-2</v>
      </c>
      <c r="CU1361">
        <v>0</v>
      </c>
      <c r="CV1361">
        <v>0</v>
      </c>
      <c r="CW1361">
        <v>0</v>
      </c>
      <c r="CX1361">
        <v>0</v>
      </c>
      <c r="CY1361">
        <v>0</v>
      </c>
      <c r="CZ1361">
        <v>0</v>
      </c>
    </row>
    <row r="1362" spans="1:104" x14ac:dyDescent="0.25">
      <c r="A1362" t="s">
        <v>1431</v>
      </c>
      <c r="B1362" t="s">
        <v>24</v>
      </c>
      <c r="C1362" t="s">
        <v>26</v>
      </c>
      <c r="D1362" t="s">
        <v>185</v>
      </c>
      <c r="E1362" t="s">
        <v>182</v>
      </c>
      <c r="F1362">
        <v>2021</v>
      </c>
      <c r="G1362" t="s">
        <v>177</v>
      </c>
      <c r="H1362">
        <v>9</v>
      </c>
      <c r="I1362">
        <v>18.023465077715422</v>
      </c>
      <c r="J1362">
        <v>17.30651727257721</v>
      </c>
      <c r="K1362">
        <v>16.891069845110177</v>
      </c>
      <c r="L1362">
        <v>16.840237436865948</v>
      </c>
      <c r="M1362">
        <v>17.47234052018495</v>
      </c>
      <c r="N1362">
        <v>19.258116745398777</v>
      </c>
      <c r="O1362">
        <v>22.242086309503343</v>
      </c>
      <c r="P1362">
        <v>24.884393689320252</v>
      </c>
      <c r="Q1362">
        <v>28.341540041904661</v>
      </c>
      <c r="R1362">
        <v>31.062441334697702</v>
      </c>
      <c r="S1362">
        <v>33.042946699120577</v>
      </c>
      <c r="T1362">
        <v>34.297880391399403</v>
      </c>
      <c r="U1362">
        <v>34.845517570914282</v>
      </c>
      <c r="V1362">
        <v>35.338129089450341</v>
      </c>
      <c r="W1362">
        <v>35.24470748904502</v>
      </c>
      <c r="X1362">
        <v>34.338427372554591</v>
      </c>
      <c r="Y1362">
        <v>32.736042227946776</v>
      </c>
      <c r="Z1362">
        <v>30.60677866769127</v>
      </c>
      <c r="AA1362">
        <v>28.109638685711904</v>
      </c>
      <c r="AB1362">
        <v>27.580500456265781</v>
      </c>
      <c r="AC1362">
        <v>26.047183918997941</v>
      </c>
      <c r="AD1362">
        <v>23.943523592758002</v>
      </c>
      <c r="AE1362">
        <v>21.40080790826957</v>
      </c>
      <c r="AF1362">
        <v>19.41953003926994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0.31570918636303075</v>
      </c>
      <c r="AS1362">
        <v>0.32075012851389978</v>
      </c>
      <c r="AT1362">
        <v>0.3252845965909737</v>
      </c>
      <c r="AU1362">
        <v>0.32442464811575006</v>
      </c>
      <c r="AV1362">
        <v>0.31608241836302547</v>
      </c>
      <c r="AW1362">
        <v>0.30133259410962027</v>
      </c>
      <c r="AX1362">
        <v>0.28173291279234552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65.749999586847963</v>
      </c>
      <c r="BF1362">
        <v>65.000000593568814</v>
      </c>
      <c r="BG1362">
        <v>65.749999586847963</v>
      </c>
      <c r="BH1362">
        <v>63.749997716050473</v>
      </c>
      <c r="BI1362">
        <v>64.5000013429201</v>
      </c>
      <c r="BJ1362">
        <v>65.250001802525347</v>
      </c>
      <c r="BK1362">
        <v>67.500000190035863</v>
      </c>
      <c r="BL1362">
        <v>69.000000757328095</v>
      </c>
      <c r="BM1362">
        <v>76.500000837096238</v>
      </c>
      <c r="BN1362">
        <v>82.000000160474741</v>
      </c>
      <c r="BO1362">
        <v>87.499999366547115</v>
      </c>
      <c r="BP1362">
        <v>88.750001246963706</v>
      </c>
      <c r="BQ1362">
        <v>88.249998594438452</v>
      </c>
      <c r="BR1362">
        <v>90.250000993113332</v>
      </c>
      <c r="BS1362">
        <v>92.000001244382986</v>
      </c>
      <c r="BT1362">
        <v>89.749998340588078</v>
      </c>
      <c r="BU1362">
        <v>88.000001549848037</v>
      </c>
      <c r="BV1362">
        <v>87.499999366547115</v>
      </c>
      <c r="BW1362">
        <v>85.999999855009676</v>
      </c>
      <c r="BX1362">
        <v>80.999999078443381</v>
      </c>
      <c r="BY1362">
        <v>76.500000837096238</v>
      </c>
      <c r="BZ1362">
        <v>76.249999862751878</v>
      </c>
      <c r="CA1362">
        <v>74.000000712751785</v>
      </c>
      <c r="CB1362">
        <v>72.500000380071725</v>
      </c>
      <c r="CC1362">
        <v>0</v>
      </c>
      <c r="CD1362">
        <v>0</v>
      </c>
      <c r="CE1362">
        <v>0</v>
      </c>
      <c r="CF1362">
        <v>0</v>
      </c>
      <c r="CG1362">
        <v>0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0</v>
      </c>
      <c r="CN1362">
        <v>3.328669234814495E-2</v>
      </c>
      <c r="CO1362">
        <v>3.3886323302915966E-2</v>
      </c>
      <c r="CP1362">
        <v>3.4282668220385976E-2</v>
      </c>
      <c r="CQ1362">
        <v>3.4283096984346915E-2</v>
      </c>
      <c r="CR1362">
        <v>3.3847754117282899E-2</v>
      </c>
      <c r="CS1362">
        <v>3.2930475963444769E-2</v>
      </c>
      <c r="CT1362">
        <v>3.1139938411811733E-2</v>
      </c>
      <c r="CU1362">
        <v>0</v>
      </c>
      <c r="CV1362">
        <v>0</v>
      </c>
      <c r="CW1362">
        <v>0</v>
      </c>
      <c r="CX1362">
        <v>0</v>
      </c>
      <c r="CY1362">
        <v>0</v>
      </c>
      <c r="CZ1362">
        <v>0</v>
      </c>
    </row>
    <row r="1363" spans="1:104" x14ac:dyDescent="0.25">
      <c r="A1363" t="s">
        <v>1432</v>
      </c>
      <c r="B1363" t="s">
        <v>24</v>
      </c>
      <c r="C1363" t="s">
        <v>26</v>
      </c>
      <c r="D1363" t="s">
        <v>185</v>
      </c>
      <c r="E1363" t="s">
        <v>182</v>
      </c>
      <c r="F1363">
        <v>2021</v>
      </c>
      <c r="G1363" t="s">
        <v>178</v>
      </c>
      <c r="H1363">
        <v>10</v>
      </c>
      <c r="I1363">
        <v>16.854935515731572</v>
      </c>
      <c r="J1363">
        <v>16.189519057834161</v>
      </c>
      <c r="K1363">
        <v>15.808092199358011</v>
      </c>
      <c r="L1363">
        <v>15.741194304511291</v>
      </c>
      <c r="M1363">
        <v>16.282216791699298</v>
      </c>
      <c r="N1363">
        <v>17.852518567378816</v>
      </c>
      <c r="O1363">
        <v>20.704658523787799</v>
      </c>
      <c r="P1363">
        <v>22.725140043280241</v>
      </c>
      <c r="Q1363">
        <v>25.637819625984985</v>
      </c>
      <c r="R1363">
        <v>28.295645934015642</v>
      </c>
      <c r="S1363">
        <v>30.440068828004929</v>
      </c>
      <c r="T1363">
        <v>31.990517582114666</v>
      </c>
      <c r="U1363">
        <v>32.84389953015787</v>
      </c>
      <c r="V1363">
        <v>33.553174204803874</v>
      </c>
      <c r="W1363">
        <v>33.535171591455104</v>
      </c>
      <c r="X1363">
        <v>32.645452777741383</v>
      </c>
      <c r="Y1363">
        <v>31.012231381880905</v>
      </c>
      <c r="Z1363">
        <v>28.843835082662554</v>
      </c>
      <c r="AA1363">
        <v>27.433165007316845</v>
      </c>
      <c r="AB1363">
        <v>26.382603065970841</v>
      </c>
      <c r="AC1363">
        <v>24.723397887814926</v>
      </c>
      <c r="AD1363">
        <v>22.738468148338335</v>
      </c>
      <c r="AE1363">
        <v>20.269421090114925</v>
      </c>
      <c r="AF1363">
        <v>18.329242625963605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0.29447011867703271</v>
      </c>
      <c r="AS1363">
        <v>0.30232542850178268</v>
      </c>
      <c r="AT1363">
        <v>0.30885422917382643</v>
      </c>
      <c r="AU1363">
        <v>0.3086885280244433</v>
      </c>
      <c r="AV1363">
        <v>0.30049873226297147</v>
      </c>
      <c r="AW1363">
        <v>0.28546505648949111</v>
      </c>
      <c r="AX1363">
        <v>0.26550514971379996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62.5</v>
      </c>
      <c r="BF1363">
        <v>62.249999494879987</v>
      </c>
      <c r="BG1363">
        <v>62.5</v>
      </c>
      <c r="BH1363">
        <v>61.250002283949527</v>
      </c>
      <c r="BI1363">
        <v>61.49999880066256</v>
      </c>
      <c r="BJ1363">
        <v>59.74999819747466</v>
      </c>
      <c r="BK1363">
        <v>61.000000605768633</v>
      </c>
      <c r="BL1363">
        <v>64.25000107241226</v>
      </c>
      <c r="BM1363">
        <v>69.749999105423768</v>
      </c>
      <c r="BN1363">
        <v>75.249998428802257</v>
      </c>
      <c r="BO1363">
        <v>79.499998980375494</v>
      </c>
      <c r="BP1363">
        <v>81.500000557907754</v>
      </c>
      <c r="BQ1363">
        <v>84.249998665291329</v>
      </c>
      <c r="BR1363">
        <v>86.250000125517516</v>
      </c>
      <c r="BS1363">
        <v>85.999999855009676</v>
      </c>
      <c r="BT1363">
        <v>84.99999877297833</v>
      </c>
      <c r="BU1363">
        <v>84.000001679353957</v>
      </c>
      <c r="BV1363">
        <v>82.250001604043447</v>
      </c>
      <c r="BW1363">
        <v>76.749998116298841</v>
      </c>
      <c r="BX1363">
        <v>70.249998707990756</v>
      </c>
      <c r="BY1363">
        <v>68.249999945804589</v>
      </c>
      <c r="BZ1363">
        <v>65.749999586847963</v>
      </c>
      <c r="CA1363">
        <v>64.749999032694006</v>
      </c>
      <c r="CB1363">
        <v>62.999999133342627</v>
      </c>
      <c r="CC1363">
        <v>0</v>
      </c>
      <c r="CD1363">
        <v>0</v>
      </c>
      <c r="CE1363">
        <v>0</v>
      </c>
      <c r="CF1363">
        <v>0</v>
      </c>
      <c r="CG1363">
        <v>0</v>
      </c>
      <c r="CH1363">
        <v>0</v>
      </c>
      <c r="CI1363">
        <v>0</v>
      </c>
      <c r="CJ1363">
        <v>0</v>
      </c>
      <c r="CK1363">
        <v>0</v>
      </c>
      <c r="CL1363">
        <v>0</v>
      </c>
      <c r="CM1363">
        <v>0</v>
      </c>
      <c r="CN1363">
        <v>3.1090974358716886E-2</v>
      </c>
      <c r="CO1363">
        <v>3.2030634395298907E-2</v>
      </c>
      <c r="CP1363">
        <v>3.265388859764206E-2</v>
      </c>
      <c r="CQ1363">
        <v>3.274362870259144E-2</v>
      </c>
      <c r="CR1363">
        <v>3.2316617525160886E-2</v>
      </c>
      <c r="CS1363">
        <v>3.1314786318508633E-2</v>
      </c>
      <c r="CT1363">
        <v>2.9451298144928046E-2</v>
      </c>
      <c r="CU1363">
        <v>0</v>
      </c>
      <c r="CV1363">
        <v>0</v>
      </c>
      <c r="CW1363">
        <v>0</v>
      </c>
      <c r="CX1363">
        <v>0</v>
      </c>
      <c r="CY1363">
        <v>0</v>
      </c>
      <c r="CZ1363">
        <v>0</v>
      </c>
    </row>
    <row r="1364" spans="1:104" x14ac:dyDescent="0.25">
      <c r="A1364" t="s">
        <v>1433</v>
      </c>
      <c r="B1364" t="s">
        <v>24</v>
      </c>
      <c r="C1364" t="s">
        <v>26</v>
      </c>
      <c r="D1364" t="s">
        <v>185</v>
      </c>
      <c r="E1364" t="s">
        <v>182</v>
      </c>
      <c r="F1364">
        <v>2021</v>
      </c>
      <c r="G1364" t="s">
        <v>179</v>
      </c>
      <c r="H1364">
        <v>11</v>
      </c>
      <c r="I1364">
        <v>15.370824270624743</v>
      </c>
      <c r="J1364">
        <v>14.900564723248142</v>
      </c>
      <c r="K1364">
        <v>14.645880985197186</v>
      </c>
      <c r="L1364">
        <v>14.679927471501808</v>
      </c>
      <c r="M1364">
        <v>15.237688628271007</v>
      </c>
      <c r="N1364">
        <v>16.767879053614969</v>
      </c>
      <c r="O1364">
        <v>18.813480271429807</v>
      </c>
      <c r="P1364">
        <v>20.706488733366847</v>
      </c>
      <c r="Q1364">
        <v>23.039540476095784</v>
      </c>
      <c r="R1364">
        <v>24.823324220753232</v>
      </c>
      <c r="S1364">
        <v>26.191057144755451</v>
      </c>
      <c r="T1364">
        <v>27.05936489943851</v>
      </c>
      <c r="U1364">
        <v>27.476042633152503</v>
      </c>
      <c r="V1364">
        <v>27.871242135437409</v>
      </c>
      <c r="W1364">
        <v>27.684423671547997</v>
      </c>
      <c r="X1364">
        <v>26.755690356076126</v>
      </c>
      <c r="Y1364">
        <v>25.809437097816257</v>
      </c>
      <c r="Z1364">
        <v>25.732440277896544</v>
      </c>
      <c r="AA1364">
        <v>24.080763129934081</v>
      </c>
      <c r="AB1364">
        <v>22.761603489550922</v>
      </c>
      <c r="AC1364">
        <v>21.49279686409005</v>
      </c>
      <c r="AD1364">
        <v>19.924966082493206</v>
      </c>
      <c r="AE1364">
        <v>18.002684011028322</v>
      </c>
      <c r="AF1364">
        <v>16.468363648910568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0.24907924439569457</v>
      </c>
      <c r="AS1364">
        <v>0.25291473658894098</v>
      </c>
      <c r="AT1364">
        <v>0.25655251315187583</v>
      </c>
      <c r="AU1364">
        <v>0.25483286456041088</v>
      </c>
      <c r="AV1364">
        <v>0.24628394606356899</v>
      </c>
      <c r="AW1364">
        <v>0.23757375689872937</v>
      </c>
      <c r="AX1364">
        <v>0.23686501711601513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60.200001358967569</v>
      </c>
      <c r="BF1364">
        <v>59.799998216384395</v>
      </c>
      <c r="BG1364">
        <v>59.599997612868044</v>
      </c>
      <c r="BH1364">
        <v>59.599997612868044</v>
      </c>
      <c r="BI1364">
        <v>59.999999875655547</v>
      </c>
      <c r="BJ1364">
        <v>60.599997932409821</v>
      </c>
      <c r="BK1364">
        <v>59.799998216384395</v>
      </c>
      <c r="BL1364">
        <v>59.599997612868044</v>
      </c>
      <c r="BM1364">
        <v>62.800000817294979</v>
      </c>
      <c r="BN1364">
        <v>65.800002362450755</v>
      </c>
      <c r="BO1364">
        <v>68.199998812487024</v>
      </c>
      <c r="BP1364">
        <v>70.000000783604662</v>
      </c>
      <c r="BQ1364">
        <v>71.199997835561916</v>
      </c>
      <c r="BR1364">
        <v>71.599999981043339</v>
      </c>
      <c r="BS1364">
        <v>70.199996636224483</v>
      </c>
      <c r="BT1364">
        <v>70.000000783604662</v>
      </c>
      <c r="BU1364">
        <v>68.800004904708288</v>
      </c>
      <c r="BV1364">
        <v>66.800002740645581</v>
      </c>
      <c r="BW1364">
        <v>65.400002856356323</v>
      </c>
      <c r="BX1364">
        <v>63.799998145531525</v>
      </c>
      <c r="BY1364">
        <v>62.999999133342627</v>
      </c>
      <c r="BZ1364">
        <v>62.599999744554268</v>
      </c>
      <c r="CA1364">
        <v>61.800000732365362</v>
      </c>
      <c r="CB1364">
        <v>61.599998545216827</v>
      </c>
      <c r="CC1364">
        <v>0</v>
      </c>
      <c r="CD1364">
        <v>0</v>
      </c>
      <c r="CE1364">
        <v>0</v>
      </c>
      <c r="CF1364">
        <v>0</v>
      </c>
      <c r="CG1364">
        <v>0</v>
      </c>
      <c r="CH1364">
        <v>0</v>
      </c>
      <c r="CI1364">
        <v>0</v>
      </c>
      <c r="CJ1364">
        <v>0</v>
      </c>
      <c r="CK1364">
        <v>0</v>
      </c>
      <c r="CL1364">
        <v>0</v>
      </c>
      <c r="CM1364">
        <v>0</v>
      </c>
      <c r="CN1364">
        <v>2.6518135124453217E-2</v>
      </c>
      <c r="CO1364">
        <v>2.7044088581061644E-2</v>
      </c>
      <c r="CP1364">
        <v>2.7396807974791038E-2</v>
      </c>
      <c r="CQ1364">
        <v>2.7314816666227672E-2</v>
      </c>
      <c r="CR1364">
        <v>2.6669919268261687E-2</v>
      </c>
      <c r="CS1364">
        <v>2.5982450509824138E-2</v>
      </c>
      <c r="CT1364">
        <v>2.5846243697807737E-2</v>
      </c>
      <c r="CU1364">
        <v>0</v>
      </c>
      <c r="CV1364">
        <v>0</v>
      </c>
      <c r="CW1364">
        <v>0</v>
      </c>
      <c r="CX1364">
        <v>0</v>
      </c>
      <c r="CY1364">
        <v>0</v>
      </c>
      <c r="CZ1364">
        <v>0</v>
      </c>
    </row>
    <row r="1365" spans="1:104" x14ac:dyDescent="0.25">
      <c r="A1365" t="s">
        <v>1434</v>
      </c>
      <c r="B1365" t="s">
        <v>24</v>
      </c>
      <c r="C1365" t="s">
        <v>26</v>
      </c>
      <c r="D1365" t="s">
        <v>185</v>
      </c>
      <c r="E1365" t="s">
        <v>182</v>
      </c>
      <c r="F1365">
        <v>2021</v>
      </c>
      <c r="G1365" t="s">
        <v>180</v>
      </c>
      <c r="H1365">
        <v>12</v>
      </c>
      <c r="I1365">
        <v>14.579181975490389</v>
      </c>
      <c r="J1365">
        <v>14.187946553834639</v>
      </c>
      <c r="K1365">
        <v>14.012663750652859</v>
      </c>
      <c r="L1365">
        <v>14.103043648195976</v>
      </c>
      <c r="M1365">
        <v>14.693358300034506</v>
      </c>
      <c r="N1365">
        <v>16.242405136422725</v>
      </c>
      <c r="O1365">
        <v>18.214529516094174</v>
      </c>
      <c r="P1365">
        <v>20.051747078121434</v>
      </c>
      <c r="Q1365">
        <v>21.895669064300964</v>
      </c>
      <c r="R1365">
        <v>22.922845692493297</v>
      </c>
      <c r="S1365">
        <v>23.548348864052471</v>
      </c>
      <c r="T1365">
        <v>23.817535263690342</v>
      </c>
      <c r="U1365">
        <v>23.799133237776484</v>
      </c>
      <c r="V1365">
        <v>23.849367670907441</v>
      </c>
      <c r="W1365">
        <v>23.5753749329313</v>
      </c>
      <c r="X1365">
        <v>22.856102553702662</v>
      </c>
      <c r="Y1365">
        <v>22.362894497052903</v>
      </c>
      <c r="Z1365">
        <v>22.944721488916581</v>
      </c>
      <c r="AA1365">
        <v>22.031232194842122</v>
      </c>
      <c r="AB1365">
        <v>20.916781531067176</v>
      </c>
      <c r="AC1365">
        <v>19.855254769762418</v>
      </c>
      <c r="AD1365">
        <v>18.555308070281946</v>
      </c>
      <c r="AE1365">
        <v>16.903099540405822</v>
      </c>
      <c r="AF1365">
        <v>15.59819854295244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0.21923847517025141</v>
      </c>
      <c r="AS1365">
        <v>0.21906907796265443</v>
      </c>
      <c r="AT1365">
        <v>0.21953148068920306</v>
      </c>
      <c r="AU1365">
        <v>0.21700940690789075</v>
      </c>
      <c r="AV1365">
        <v>0.21038856494684813</v>
      </c>
      <c r="AW1365">
        <v>0.20584862449496411</v>
      </c>
      <c r="AX1365">
        <v>0.21120429326563794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48.249999566905927</v>
      </c>
      <c r="BF1365">
        <v>48.000000234846787</v>
      </c>
      <c r="BG1365">
        <v>46.750000377960212</v>
      </c>
      <c r="BH1365">
        <v>48.000000234846787</v>
      </c>
      <c r="BI1365">
        <v>46.750000377960212</v>
      </c>
      <c r="BJ1365">
        <v>46.999999504733701</v>
      </c>
      <c r="BK1365">
        <v>46.499999051697593</v>
      </c>
      <c r="BL1365">
        <v>45.749999882459299</v>
      </c>
      <c r="BM1365">
        <v>52.999999017209603</v>
      </c>
      <c r="BN1365">
        <v>57.750000315084151</v>
      </c>
      <c r="BO1365">
        <v>61.750000126925187</v>
      </c>
      <c r="BP1365">
        <v>62.999999133342627</v>
      </c>
      <c r="BQ1365">
        <v>62.249999494879987</v>
      </c>
      <c r="BR1365">
        <v>66.000001734253203</v>
      </c>
      <c r="BS1365">
        <v>65.000000593568814</v>
      </c>
      <c r="BT1365">
        <v>63.500001199337433</v>
      </c>
      <c r="BU1365">
        <v>61.750000126925187</v>
      </c>
      <c r="BV1365">
        <v>59.500001152884231</v>
      </c>
      <c r="BW1365">
        <v>57.750000315084151</v>
      </c>
      <c r="BX1365">
        <v>54.500000757562717</v>
      </c>
      <c r="BY1365">
        <v>53.25000069539049</v>
      </c>
      <c r="BZ1365">
        <v>51.749998808404769</v>
      </c>
      <c r="CA1365">
        <v>52.000000486585648</v>
      </c>
      <c r="CB1365">
        <v>52.000000486585648</v>
      </c>
      <c r="CC1365">
        <v>0</v>
      </c>
      <c r="CD1365">
        <v>0</v>
      </c>
      <c r="CE1365">
        <v>0</v>
      </c>
      <c r="CF1365">
        <v>0</v>
      </c>
      <c r="CG1365">
        <v>0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0</v>
      </c>
      <c r="CN1365">
        <v>2.2716196229032627E-2</v>
      </c>
      <c r="CO1365">
        <v>2.2820107461582306E-2</v>
      </c>
      <c r="CP1365">
        <v>2.2890808915905343E-2</v>
      </c>
      <c r="CQ1365">
        <v>2.2756949548818503E-2</v>
      </c>
      <c r="CR1365">
        <v>2.2286624780308795E-2</v>
      </c>
      <c r="CS1365">
        <v>2.1990005124501857E-2</v>
      </c>
      <c r="CT1365">
        <v>2.2448815553652839E-2</v>
      </c>
      <c r="CU1365">
        <v>0</v>
      </c>
      <c r="CV1365">
        <v>0</v>
      </c>
      <c r="CW1365">
        <v>0</v>
      </c>
      <c r="CX1365">
        <v>0</v>
      </c>
      <c r="CY1365">
        <v>0</v>
      </c>
      <c r="CZ1365">
        <v>0</v>
      </c>
    </row>
    <row r="1366" spans="1:104" x14ac:dyDescent="0.25">
      <c r="A1366" t="s">
        <v>1435</v>
      </c>
      <c r="B1366" t="s">
        <v>24</v>
      </c>
      <c r="C1366" t="s">
        <v>26</v>
      </c>
      <c r="D1366" t="s">
        <v>185</v>
      </c>
      <c r="E1366" t="s">
        <v>182</v>
      </c>
      <c r="F1366">
        <v>2021</v>
      </c>
      <c r="G1366" t="s">
        <v>181</v>
      </c>
      <c r="H1366">
        <v>8</v>
      </c>
      <c r="I1366">
        <v>17.651577696917137</v>
      </c>
      <c r="J1366">
        <v>16.911963173723123</v>
      </c>
      <c r="K1366">
        <v>16.488266701526719</v>
      </c>
      <c r="L1366">
        <v>16.407567327568572</v>
      </c>
      <c r="M1366">
        <v>16.994842981916545</v>
      </c>
      <c r="N1366">
        <v>18.651176983603499</v>
      </c>
      <c r="O1366">
        <v>21.249894389036051</v>
      </c>
      <c r="P1366">
        <v>23.921955959426889</v>
      </c>
      <c r="Q1366">
        <v>26.857359564211244</v>
      </c>
      <c r="R1366">
        <v>29.186062946231242</v>
      </c>
      <c r="S1366">
        <v>31.004595327444022</v>
      </c>
      <c r="T1366">
        <v>32.096382513743841</v>
      </c>
      <c r="U1366">
        <v>32.636187693665725</v>
      </c>
      <c r="V1366">
        <v>33.094366766874003</v>
      </c>
      <c r="W1366">
        <v>33.096699486405889</v>
      </c>
      <c r="X1366">
        <v>32.501235236621824</v>
      </c>
      <c r="Y1366">
        <v>31.329438788077326</v>
      </c>
      <c r="Z1366">
        <v>29.533220084918025</v>
      </c>
      <c r="AA1366">
        <v>27.067542790694109</v>
      </c>
      <c r="AB1366">
        <v>26.064817787991917</v>
      </c>
      <c r="AC1366">
        <v>25.375748273127464</v>
      </c>
      <c r="AD1366">
        <v>23.518585325649681</v>
      </c>
      <c r="AE1366">
        <v>21.093809298960455</v>
      </c>
      <c r="AF1366">
        <v>19.140982533192062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0.295444579430438</v>
      </c>
      <c r="AS1366">
        <v>0.30041343504300022</v>
      </c>
      <c r="AT1366">
        <v>0.30463096738836148</v>
      </c>
      <c r="AU1366">
        <v>0.30465243772454098</v>
      </c>
      <c r="AV1366">
        <v>0.29917122669586088</v>
      </c>
      <c r="AW1366">
        <v>0.28838493285565853</v>
      </c>
      <c r="AX1366">
        <v>0.27185088644625538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66.037496924222651</v>
      </c>
      <c r="BF1366">
        <v>65.775001150608503</v>
      </c>
      <c r="BG1366">
        <v>65.275002017265862</v>
      </c>
      <c r="BH1366">
        <v>65.000000593568814</v>
      </c>
      <c r="BI1366">
        <v>64.675003315328112</v>
      </c>
      <c r="BJ1366">
        <v>65.074994434037293</v>
      </c>
      <c r="BK1366">
        <v>66.199997469566924</v>
      </c>
      <c r="BL1366">
        <v>67.900003449925109</v>
      </c>
      <c r="BM1366">
        <v>72.412499657806407</v>
      </c>
      <c r="BN1366">
        <v>76.324999099300385</v>
      </c>
      <c r="BO1366">
        <v>80.187499049762039</v>
      </c>
      <c r="BP1366">
        <v>81.62499905087644</v>
      </c>
      <c r="BQ1366">
        <v>82.425004221634936</v>
      </c>
      <c r="BR1366">
        <v>84.162498294944285</v>
      </c>
      <c r="BS1366">
        <v>84.112504141338931</v>
      </c>
      <c r="BT1366">
        <v>83.462500845554004</v>
      </c>
      <c r="BU1366">
        <v>83.22499801370293</v>
      </c>
      <c r="BV1366">
        <v>82.262496696578452</v>
      </c>
      <c r="BW1366">
        <v>79.212502992020802</v>
      </c>
      <c r="BX1366">
        <v>75.562500203936636</v>
      </c>
      <c r="BY1366">
        <v>72.43750145617912</v>
      </c>
      <c r="BZ1366">
        <v>71.425001586470984</v>
      </c>
      <c r="CA1366">
        <v>69.662498324505421</v>
      </c>
      <c r="CB1366">
        <v>69.199996258029657</v>
      </c>
      <c r="CC1366">
        <v>0</v>
      </c>
      <c r="CD1366">
        <v>0</v>
      </c>
      <c r="CE1366">
        <v>0</v>
      </c>
      <c r="CF1366">
        <v>0</v>
      </c>
      <c r="CG1366">
        <v>0</v>
      </c>
      <c r="CH1366">
        <v>0</v>
      </c>
      <c r="CI1366">
        <v>0</v>
      </c>
      <c r="CJ1366">
        <v>0</v>
      </c>
      <c r="CK1366">
        <v>0</v>
      </c>
      <c r="CL1366">
        <v>0</v>
      </c>
      <c r="CM1366">
        <v>0</v>
      </c>
      <c r="CN1366">
        <v>3.1744987734677016E-2</v>
      </c>
      <c r="CO1366">
        <v>3.2331096546830772E-2</v>
      </c>
      <c r="CP1366">
        <v>3.2706934850981917E-2</v>
      </c>
      <c r="CQ1366">
        <v>3.2790344093322113E-2</v>
      </c>
      <c r="CR1366">
        <v>3.252004287817576E-2</v>
      </c>
      <c r="CS1366">
        <v>3.189901788007489E-2</v>
      </c>
      <c r="CT1366">
        <v>3.0412420970388584E-2</v>
      </c>
      <c r="CU1366">
        <v>0</v>
      </c>
      <c r="CV1366">
        <v>0</v>
      </c>
      <c r="CW1366">
        <v>0</v>
      </c>
      <c r="CX1366">
        <v>0</v>
      </c>
      <c r="CY1366">
        <v>0</v>
      </c>
      <c r="CZ1366">
        <v>0</v>
      </c>
    </row>
    <row r="1367" spans="1:104" x14ac:dyDescent="0.25">
      <c r="A1367" t="s">
        <v>1436</v>
      </c>
      <c r="B1367" t="s">
        <v>24</v>
      </c>
      <c r="C1367" t="s">
        <v>26</v>
      </c>
      <c r="D1367" t="s">
        <v>185</v>
      </c>
      <c r="E1367" t="s">
        <v>182</v>
      </c>
      <c r="F1367">
        <v>2022</v>
      </c>
      <c r="G1367" t="s">
        <v>169</v>
      </c>
      <c r="H1367">
        <v>1</v>
      </c>
      <c r="I1367">
        <v>14.203963732323924</v>
      </c>
      <c r="J1367">
        <v>13.841108839624445</v>
      </c>
      <c r="K1367">
        <v>13.728453725761325</v>
      </c>
      <c r="L1367">
        <v>13.858509122871443</v>
      </c>
      <c r="M1367">
        <v>14.51640771954688</v>
      </c>
      <c r="N1367">
        <v>16.133244079690559</v>
      </c>
      <c r="O1367">
        <v>18.802314029586981</v>
      </c>
      <c r="P1367">
        <v>20.599431773933429</v>
      </c>
      <c r="Q1367">
        <v>22.061972695000765</v>
      </c>
      <c r="R1367">
        <v>22.452313005223303</v>
      </c>
      <c r="S1367">
        <v>22.491445230972012</v>
      </c>
      <c r="T1367">
        <v>22.389160825723632</v>
      </c>
      <c r="U1367">
        <v>22.07336921602522</v>
      </c>
      <c r="V1367">
        <v>21.879638542244212</v>
      </c>
      <c r="W1367">
        <v>21.533815906936713</v>
      </c>
      <c r="X1367">
        <v>21.030493279514534</v>
      </c>
      <c r="Y1367">
        <v>20.841004261892515</v>
      </c>
      <c r="Z1367">
        <v>21.844383209375035</v>
      </c>
      <c r="AA1367">
        <v>21.337524243308938</v>
      </c>
      <c r="AB1367">
        <v>20.336247354931896</v>
      </c>
      <c r="AC1367">
        <v>19.346223236300556</v>
      </c>
      <c r="AD1367">
        <v>18.126065336936346</v>
      </c>
      <c r="AE1367">
        <v>16.502964941688219</v>
      </c>
      <c r="AF1367">
        <v>15.280864064936608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0.20609040265165421</v>
      </c>
      <c r="AS1367">
        <v>0.20318356215358699</v>
      </c>
      <c r="AT1367">
        <v>0.2014002889855088</v>
      </c>
      <c r="AU1367">
        <v>0.19821702104512068</v>
      </c>
      <c r="AV1367">
        <v>0.19358397026086901</v>
      </c>
      <c r="AW1367">
        <v>0.19183974386746988</v>
      </c>
      <c r="AX1367">
        <v>0.20107576272511868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46.499999051697593</v>
      </c>
      <c r="BF1367">
        <v>46.000000622191493</v>
      </c>
      <c r="BG1367">
        <v>46.750000377960212</v>
      </c>
      <c r="BH1367">
        <v>46.499999051697593</v>
      </c>
      <c r="BI1367">
        <v>45.250000866422766</v>
      </c>
      <c r="BJ1367">
        <v>44.499999351062726</v>
      </c>
      <c r="BK1367">
        <v>45.749999882459299</v>
      </c>
      <c r="BL1367">
        <v>44.999999657466226</v>
      </c>
      <c r="BM1367">
        <v>47.500000163055461</v>
      </c>
      <c r="BN1367">
        <v>51.749998808404769</v>
      </c>
      <c r="BO1367">
        <v>54.500000757562717</v>
      </c>
      <c r="BP1367">
        <v>57.000001028539778</v>
      </c>
      <c r="BQ1367">
        <v>58.499999953546784</v>
      </c>
      <c r="BR1367">
        <v>58.499999953546784</v>
      </c>
      <c r="BS1367">
        <v>58.750001514421591</v>
      </c>
      <c r="BT1367">
        <v>57.750000315084151</v>
      </c>
      <c r="BU1367">
        <v>55.999999711896251</v>
      </c>
      <c r="BV1367">
        <v>54.000000216547036</v>
      </c>
      <c r="BW1367">
        <v>51.250000261592575</v>
      </c>
      <c r="BX1367">
        <v>49.749999342382068</v>
      </c>
      <c r="BY1367">
        <v>46.249999719638453</v>
      </c>
      <c r="BZ1367">
        <v>44.75000044271318</v>
      </c>
      <c r="CA1367">
        <v>41.500000415967385</v>
      </c>
      <c r="CB1367">
        <v>41.000000080237371</v>
      </c>
      <c r="CC1367">
        <v>0</v>
      </c>
      <c r="CD1367">
        <v>0</v>
      </c>
      <c r="CE1367">
        <v>0</v>
      </c>
      <c r="CF1367">
        <v>0</v>
      </c>
      <c r="CG1367">
        <v>0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0</v>
      </c>
      <c r="CN1367">
        <v>2.0620851428946829E-2</v>
      </c>
      <c r="CO1367">
        <v>2.0424554642065339E-2</v>
      </c>
      <c r="CP1367">
        <v>2.0255918330251966E-2</v>
      </c>
      <c r="CQ1367">
        <v>2.0053438845466207E-2</v>
      </c>
      <c r="CR1367">
        <v>1.9834291943717292E-2</v>
      </c>
      <c r="CS1367">
        <v>1.9906169304195774E-2</v>
      </c>
      <c r="CT1367">
        <v>2.0814289717447677E-2</v>
      </c>
      <c r="CU1367">
        <v>0</v>
      </c>
      <c r="CV1367">
        <v>0</v>
      </c>
      <c r="CW1367">
        <v>0</v>
      </c>
      <c r="CX1367">
        <v>0</v>
      </c>
      <c r="CY1367">
        <v>0</v>
      </c>
      <c r="CZ1367">
        <v>0</v>
      </c>
    </row>
    <row r="1368" spans="1:104" x14ac:dyDescent="0.25">
      <c r="A1368" t="s">
        <v>1437</v>
      </c>
      <c r="B1368" t="s">
        <v>24</v>
      </c>
      <c r="C1368" t="s">
        <v>26</v>
      </c>
      <c r="D1368" t="s">
        <v>185</v>
      </c>
      <c r="E1368" t="s">
        <v>182</v>
      </c>
      <c r="F1368">
        <v>2022</v>
      </c>
      <c r="G1368" t="s">
        <v>170</v>
      </c>
      <c r="H1368">
        <v>2</v>
      </c>
      <c r="I1368">
        <v>14.462737530410513</v>
      </c>
      <c r="J1368">
        <v>14.057769239041331</v>
      </c>
      <c r="K1368">
        <v>13.926017903832706</v>
      </c>
      <c r="L1368">
        <v>14.028349319495701</v>
      </c>
      <c r="M1368">
        <v>14.649608510769028</v>
      </c>
      <c r="N1368">
        <v>16.271111468374102</v>
      </c>
      <c r="O1368">
        <v>18.674878546637764</v>
      </c>
      <c r="P1368">
        <v>20.453900294658066</v>
      </c>
      <c r="Q1368">
        <v>22.093750129652555</v>
      </c>
      <c r="R1368">
        <v>22.830783838270992</v>
      </c>
      <c r="S1368">
        <v>23.225466929831676</v>
      </c>
      <c r="T1368">
        <v>23.367117227223677</v>
      </c>
      <c r="U1368">
        <v>23.25588343790794</v>
      </c>
      <c r="V1368">
        <v>23.218903148346833</v>
      </c>
      <c r="W1368">
        <v>22.984909667407898</v>
      </c>
      <c r="X1368">
        <v>22.411132996429529</v>
      </c>
      <c r="Y1368">
        <v>21.844013614551098</v>
      </c>
      <c r="Z1368">
        <v>22.147538519335463</v>
      </c>
      <c r="AA1368">
        <v>22.167243852540931</v>
      </c>
      <c r="AB1368">
        <v>21.052394538690464</v>
      </c>
      <c r="AC1368">
        <v>19.987270065663076</v>
      </c>
      <c r="AD1368">
        <v>18.6363305052054</v>
      </c>
      <c r="AE1368">
        <v>16.903954144580656</v>
      </c>
      <c r="AF1368">
        <v>15.599948801101144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0.21509241591192824</v>
      </c>
      <c r="AS1368">
        <v>0.21406851018436424</v>
      </c>
      <c r="AT1368">
        <v>0.21372811323512761</v>
      </c>
      <c r="AU1368">
        <v>0.2115742227097733</v>
      </c>
      <c r="AV1368">
        <v>0.20629266148716974</v>
      </c>
      <c r="AW1368">
        <v>0.20107235970301043</v>
      </c>
      <c r="AX1368">
        <v>0.20386628197974102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48.499999016271147</v>
      </c>
      <c r="BF1368">
        <v>48.999999439980733</v>
      </c>
      <c r="BG1368">
        <v>47.749999260502427</v>
      </c>
      <c r="BH1368">
        <v>46.750000377960212</v>
      </c>
      <c r="BI1368">
        <v>45.500000315787986</v>
      </c>
      <c r="BJ1368">
        <v>44.499999351062726</v>
      </c>
      <c r="BK1368">
        <v>43.500000116602251</v>
      </c>
      <c r="BL1368">
        <v>43.500000116602251</v>
      </c>
      <c r="BM1368">
        <v>48.999999439980733</v>
      </c>
      <c r="BN1368">
        <v>53.49999979283745</v>
      </c>
      <c r="BO1368">
        <v>55.499999170880578</v>
      </c>
      <c r="BP1368">
        <v>56.750000054195411</v>
      </c>
      <c r="BQ1368">
        <v>58.000000350979818</v>
      </c>
      <c r="BR1368">
        <v>58.499999953546784</v>
      </c>
      <c r="BS1368">
        <v>58.000000350979818</v>
      </c>
      <c r="BT1368">
        <v>57.000001028539778</v>
      </c>
      <c r="BU1368">
        <v>55.750000849061458</v>
      </c>
      <c r="BV1368">
        <v>53.49999979283745</v>
      </c>
      <c r="BW1368">
        <v>51.250000261592575</v>
      </c>
      <c r="BX1368">
        <v>49.250000531631187</v>
      </c>
      <c r="BY1368">
        <v>48.000000234846787</v>
      </c>
      <c r="BZ1368">
        <v>45.250000866422766</v>
      </c>
      <c r="CA1368">
        <v>44.75000044271318</v>
      </c>
      <c r="CB1368">
        <v>44.75000044271318</v>
      </c>
      <c r="CC1368">
        <v>0</v>
      </c>
      <c r="CD1368">
        <v>0</v>
      </c>
      <c r="CE1368">
        <v>0</v>
      </c>
      <c r="CF1368">
        <v>0</v>
      </c>
      <c r="CG1368">
        <v>0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0</v>
      </c>
      <c r="CN1368">
        <v>2.1945331303901479E-2</v>
      </c>
      <c r="CO1368">
        <v>2.1942616114405403E-2</v>
      </c>
      <c r="CP1368">
        <v>2.1926565756285689E-2</v>
      </c>
      <c r="CQ1368">
        <v>2.1819237615568469E-2</v>
      </c>
      <c r="CR1368">
        <v>2.1563232928359551E-2</v>
      </c>
      <c r="CS1368">
        <v>2.1319313314064021E-2</v>
      </c>
      <c r="CT1368">
        <v>2.1542191524635976E-2</v>
      </c>
      <c r="CU1368">
        <v>0</v>
      </c>
      <c r="CV1368">
        <v>0</v>
      </c>
      <c r="CW1368">
        <v>0</v>
      </c>
      <c r="CX1368">
        <v>0</v>
      </c>
      <c r="CY1368">
        <v>0</v>
      </c>
      <c r="CZ1368">
        <v>0</v>
      </c>
    </row>
    <row r="1369" spans="1:104" x14ac:dyDescent="0.25">
      <c r="A1369" t="s">
        <v>1438</v>
      </c>
      <c r="B1369" t="s">
        <v>24</v>
      </c>
      <c r="C1369" t="s">
        <v>26</v>
      </c>
      <c r="D1369" t="s">
        <v>185</v>
      </c>
      <c r="E1369" t="s">
        <v>182</v>
      </c>
      <c r="F1369">
        <v>2022</v>
      </c>
      <c r="G1369" t="s">
        <v>171</v>
      </c>
      <c r="H1369">
        <v>3</v>
      </c>
      <c r="I1369">
        <v>15.248874115643833</v>
      </c>
      <c r="J1369">
        <v>14.706624232866165</v>
      </c>
      <c r="K1369">
        <v>14.447795748147854</v>
      </c>
      <c r="L1369">
        <v>14.447055832668561</v>
      </c>
      <c r="M1369">
        <v>14.977838194912243</v>
      </c>
      <c r="N1369">
        <v>16.472288593296245</v>
      </c>
      <c r="O1369">
        <v>19.000017120060996</v>
      </c>
      <c r="P1369">
        <v>20.667137753759611</v>
      </c>
      <c r="Q1369">
        <v>22.348655480897918</v>
      </c>
      <c r="R1369">
        <v>23.419444547590384</v>
      </c>
      <c r="S1369">
        <v>24.236437318779632</v>
      </c>
      <c r="T1369">
        <v>24.710348758628079</v>
      </c>
      <c r="U1369">
        <v>24.907307703272021</v>
      </c>
      <c r="V1369">
        <v>25.239532686126964</v>
      </c>
      <c r="W1369">
        <v>25.235015558616091</v>
      </c>
      <c r="X1369">
        <v>24.812542691556384</v>
      </c>
      <c r="Y1369">
        <v>24.072833722298579</v>
      </c>
      <c r="Z1369">
        <v>23.29934751353376</v>
      </c>
      <c r="AA1369">
        <v>22.648906292128871</v>
      </c>
      <c r="AB1369">
        <v>22.495360739549266</v>
      </c>
      <c r="AC1369">
        <v>21.417020745981375</v>
      </c>
      <c r="AD1369">
        <v>19.936085189283698</v>
      </c>
      <c r="AE1369">
        <v>17.999189528662797</v>
      </c>
      <c r="AF1369">
        <v>16.485697573570125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0.2274567466408228</v>
      </c>
      <c r="AS1369">
        <v>0.22926973754202593</v>
      </c>
      <c r="AT1369">
        <v>0.2323278349609843</v>
      </c>
      <c r="AU1369">
        <v>0.23228626633453486</v>
      </c>
      <c r="AV1369">
        <v>0.22839743252008834</v>
      </c>
      <c r="AW1369">
        <v>0.22158846962733642</v>
      </c>
      <c r="AX1369">
        <v>0.21446858878225536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51.250000261592575</v>
      </c>
      <c r="BF1369">
        <v>51.499999593651715</v>
      </c>
      <c r="BG1369">
        <v>51.499999593651715</v>
      </c>
      <c r="BH1369">
        <v>50.500000505823849</v>
      </c>
      <c r="BI1369">
        <v>49.749999342382068</v>
      </c>
      <c r="BJ1369">
        <v>49.49999974638424</v>
      </c>
      <c r="BK1369">
        <v>49.49999974638424</v>
      </c>
      <c r="BL1369">
        <v>48.249999566905927</v>
      </c>
      <c r="BM1369">
        <v>52.999999017209603</v>
      </c>
      <c r="BN1369">
        <v>58.249999008528945</v>
      </c>
      <c r="BO1369">
        <v>59.500001152884231</v>
      </c>
      <c r="BP1369">
        <v>62.249999494879987</v>
      </c>
      <c r="BQ1369">
        <v>63.249999873074806</v>
      </c>
      <c r="BR1369">
        <v>62.5</v>
      </c>
      <c r="BS1369">
        <v>63.249999873074806</v>
      </c>
      <c r="BT1369">
        <v>62.249999494879987</v>
      </c>
      <c r="BU1369">
        <v>61.000000605768633</v>
      </c>
      <c r="BV1369">
        <v>57.499999809964137</v>
      </c>
      <c r="BW1369">
        <v>55.750000849061458</v>
      </c>
      <c r="BX1369">
        <v>54.000000216547036</v>
      </c>
      <c r="BY1369">
        <v>52.500001262213509</v>
      </c>
      <c r="BZ1369">
        <v>49.250000531631187</v>
      </c>
      <c r="CA1369">
        <v>48.75000045983986</v>
      </c>
      <c r="CB1369">
        <v>49.250000531631187</v>
      </c>
      <c r="CC1369">
        <v>0</v>
      </c>
      <c r="CD1369">
        <v>0</v>
      </c>
      <c r="CE1369">
        <v>0</v>
      </c>
      <c r="CF1369">
        <v>0</v>
      </c>
      <c r="CG1369">
        <v>0</v>
      </c>
      <c r="CH1369">
        <v>0</v>
      </c>
      <c r="CI1369">
        <v>0</v>
      </c>
      <c r="CJ1369">
        <v>0</v>
      </c>
      <c r="CK1369">
        <v>0</v>
      </c>
      <c r="CL1369">
        <v>0</v>
      </c>
      <c r="CM1369">
        <v>0</v>
      </c>
      <c r="CN1369">
        <v>2.3631435867167032E-2</v>
      </c>
      <c r="CO1369">
        <v>2.3954551018842789E-2</v>
      </c>
      <c r="CP1369">
        <v>2.4266604821088077E-2</v>
      </c>
      <c r="CQ1369">
        <v>2.4399414557896452E-2</v>
      </c>
      <c r="CR1369">
        <v>2.4320246206250062E-2</v>
      </c>
      <c r="CS1369">
        <v>2.3992351940691815E-2</v>
      </c>
      <c r="CT1369">
        <v>2.3317752252749516E-2</v>
      </c>
      <c r="CU1369">
        <v>0</v>
      </c>
      <c r="CV1369">
        <v>0</v>
      </c>
      <c r="CW1369">
        <v>0</v>
      </c>
      <c r="CX1369">
        <v>0</v>
      </c>
      <c r="CY1369">
        <v>0</v>
      </c>
      <c r="CZ1369">
        <v>0</v>
      </c>
    </row>
    <row r="1370" spans="1:104" x14ac:dyDescent="0.25">
      <c r="A1370" t="s">
        <v>1439</v>
      </c>
      <c r="B1370" t="s">
        <v>24</v>
      </c>
      <c r="C1370" t="s">
        <v>26</v>
      </c>
      <c r="D1370" t="s">
        <v>185</v>
      </c>
      <c r="E1370" t="s">
        <v>182</v>
      </c>
      <c r="F1370">
        <v>2022</v>
      </c>
      <c r="G1370" t="s">
        <v>172</v>
      </c>
      <c r="H1370">
        <v>4</v>
      </c>
      <c r="I1370">
        <v>15.764293192857149</v>
      </c>
      <c r="J1370">
        <v>15.138526588483328</v>
      </c>
      <c r="K1370">
        <v>14.794468229402005</v>
      </c>
      <c r="L1370">
        <v>14.736132725839578</v>
      </c>
      <c r="M1370">
        <v>15.220948081792415</v>
      </c>
      <c r="N1370">
        <v>16.66776549282919</v>
      </c>
      <c r="O1370">
        <v>18.828648813691466</v>
      </c>
      <c r="P1370">
        <v>20.696791376358306</v>
      </c>
      <c r="Q1370">
        <v>23.209742092776001</v>
      </c>
      <c r="R1370">
        <v>25.197457778517261</v>
      </c>
      <c r="S1370">
        <v>26.708432616239939</v>
      </c>
      <c r="T1370">
        <v>27.681965463828877</v>
      </c>
      <c r="U1370">
        <v>28.186874047560789</v>
      </c>
      <c r="V1370">
        <v>28.676796177405549</v>
      </c>
      <c r="W1370">
        <v>28.702023687354099</v>
      </c>
      <c r="X1370">
        <v>28.083431523299119</v>
      </c>
      <c r="Y1370">
        <v>26.951855285139487</v>
      </c>
      <c r="Z1370">
        <v>25.421893064125729</v>
      </c>
      <c r="AA1370">
        <v>23.650015212851706</v>
      </c>
      <c r="AB1370">
        <v>23.609914625349688</v>
      </c>
      <c r="AC1370">
        <v>22.781445894919774</v>
      </c>
      <c r="AD1370">
        <v>21.076721680426747</v>
      </c>
      <c r="AE1370">
        <v>18.86612586520712</v>
      </c>
      <c r="AF1370">
        <v>17.105592861625954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0.25481022975510964</v>
      </c>
      <c r="AS1370">
        <v>0.25945787919032026</v>
      </c>
      <c r="AT1370">
        <v>0.26396757517725233</v>
      </c>
      <c r="AU1370">
        <v>0.26419979242957453</v>
      </c>
      <c r="AV1370">
        <v>0.25850568769170296</v>
      </c>
      <c r="AW1370">
        <v>0.24808963362980721</v>
      </c>
      <c r="AX1370">
        <v>0.23400644738566315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58.000000350979818</v>
      </c>
      <c r="BF1370">
        <v>57.750000315084151</v>
      </c>
      <c r="BG1370">
        <v>56.249999278567557</v>
      </c>
      <c r="BH1370">
        <v>54.500000757562717</v>
      </c>
      <c r="BI1370">
        <v>54.500000757562717</v>
      </c>
      <c r="BJ1370">
        <v>54.500000757562717</v>
      </c>
      <c r="BK1370">
        <v>55.250000161413176</v>
      </c>
      <c r="BL1370">
        <v>59.74999819747466</v>
      </c>
      <c r="BM1370">
        <v>66.750000551573223</v>
      </c>
      <c r="BN1370">
        <v>70.750000422067302</v>
      </c>
      <c r="BO1370">
        <v>73.750000442243945</v>
      </c>
      <c r="BP1370">
        <v>75.750002019776218</v>
      </c>
      <c r="BQ1370">
        <v>76.999999794479734</v>
      </c>
      <c r="BR1370">
        <v>76.999999794479734</v>
      </c>
      <c r="BS1370">
        <v>77.749999784860634</v>
      </c>
      <c r="BT1370">
        <v>76.249999862751878</v>
      </c>
      <c r="BU1370">
        <v>75.000002146701391</v>
      </c>
      <c r="BV1370">
        <v>73.750000442243945</v>
      </c>
      <c r="BW1370">
        <v>71.999999604443886</v>
      </c>
      <c r="BX1370">
        <v>67.999999440684576</v>
      </c>
      <c r="BY1370">
        <v>62.999999133342627</v>
      </c>
      <c r="BZ1370">
        <v>62.000000866657381</v>
      </c>
      <c r="CA1370">
        <v>60.749998927587747</v>
      </c>
      <c r="CB1370">
        <v>59.249999943927691</v>
      </c>
      <c r="CC1370">
        <v>0</v>
      </c>
      <c r="CD1370">
        <v>0</v>
      </c>
      <c r="CE1370">
        <v>0</v>
      </c>
      <c r="CF1370">
        <v>0</v>
      </c>
      <c r="CG1370">
        <v>0</v>
      </c>
      <c r="CH1370">
        <v>0</v>
      </c>
      <c r="CI1370">
        <v>0</v>
      </c>
      <c r="CJ1370">
        <v>0</v>
      </c>
      <c r="CK1370">
        <v>0</v>
      </c>
      <c r="CL1370">
        <v>0</v>
      </c>
      <c r="CM1370">
        <v>0</v>
      </c>
      <c r="CN1370">
        <v>2.7221302047435947E-2</v>
      </c>
      <c r="CO1370">
        <v>2.7808586329515179E-2</v>
      </c>
      <c r="CP1370">
        <v>2.8234082644992494E-2</v>
      </c>
      <c r="CQ1370">
        <v>2.8350066024362859E-2</v>
      </c>
      <c r="CR1370">
        <v>2.8114776714501039E-2</v>
      </c>
      <c r="CS1370">
        <v>2.7470513448890573E-2</v>
      </c>
      <c r="CT1370">
        <v>2.6169415131989858E-2</v>
      </c>
      <c r="CU1370">
        <v>0</v>
      </c>
      <c r="CV1370">
        <v>0</v>
      </c>
      <c r="CW1370">
        <v>0</v>
      </c>
      <c r="CX1370">
        <v>0</v>
      </c>
      <c r="CY1370">
        <v>0</v>
      </c>
      <c r="CZ1370">
        <v>0</v>
      </c>
    </row>
    <row r="1371" spans="1:104" x14ac:dyDescent="0.25">
      <c r="A1371" t="s">
        <v>1440</v>
      </c>
      <c r="B1371" t="s">
        <v>24</v>
      </c>
      <c r="C1371" t="s">
        <v>26</v>
      </c>
      <c r="D1371" t="s">
        <v>185</v>
      </c>
      <c r="E1371" t="s">
        <v>182</v>
      </c>
      <c r="F1371">
        <v>2022</v>
      </c>
      <c r="G1371" t="s">
        <v>173</v>
      </c>
      <c r="H1371">
        <v>5</v>
      </c>
      <c r="I1371">
        <v>15.817106981569216</v>
      </c>
      <c r="J1371">
        <v>15.210856253737731</v>
      </c>
      <c r="K1371">
        <v>14.87892947762078</v>
      </c>
      <c r="L1371">
        <v>14.811193599405511</v>
      </c>
      <c r="M1371">
        <v>15.306036235738322</v>
      </c>
      <c r="N1371">
        <v>16.719510901685002</v>
      </c>
      <c r="O1371">
        <v>18.681631506183788</v>
      </c>
      <c r="P1371">
        <v>21.095507304578753</v>
      </c>
      <c r="Q1371">
        <v>23.807684917548656</v>
      </c>
      <c r="R1371">
        <v>25.764552988010013</v>
      </c>
      <c r="S1371">
        <v>27.21512715582934</v>
      </c>
      <c r="T1371">
        <v>28.182074556965382</v>
      </c>
      <c r="U1371">
        <v>28.643444839644534</v>
      </c>
      <c r="V1371">
        <v>29.082270563894877</v>
      </c>
      <c r="W1371">
        <v>28.9991013615833</v>
      </c>
      <c r="X1371">
        <v>28.233514156182398</v>
      </c>
      <c r="Y1371">
        <v>26.983099908209674</v>
      </c>
      <c r="Z1371">
        <v>25.306431490095864</v>
      </c>
      <c r="AA1371">
        <v>23.418014777004686</v>
      </c>
      <c r="AB1371">
        <v>23.07415463588492</v>
      </c>
      <c r="AC1371">
        <v>22.793867891098945</v>
      </c>
      <c r="AD1371">
        <v>21.108048593717402</v>
      </c>
      <c r="AE1371">
        <v>18.906280890065421</v>
      </c>
      <c r="AF1371">
        <v>17.160448443440984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0.25941369660849256</v>
      </c>
      <c r="AS1371">
        <v>0.26366056681687472</v>
      </c>
      <c r="AT1371">
        <v>0.26769994134356018</v>
      </c>
      <c r="AU1371">
        <v>0.26693435874242322</v>
      </c>
      <c r="AV1371">
        <v>0.2598872030893975</v>
      </c>
      <c r="AW1371">
        <v>0.24837724742188391</v>
      </c>
      <c r="AX1371">
        <v>0.23294363865211143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59.500001152884231</v>
      </c>
      <c r="BF1371">
        <v>59.249999943927691</v>
      </c>
      <c r="BG1371">
        <v>58.99999873497115</v>
      </c>
      <c r="BH1371">
        <v>58.249999008528945</v>
      </c>
      <c r="BI1371">
        <v>58.000000350979818</v>
      </c>
      <c r="BJ1371">
        <v>57.249999539456304</v>
      </c>
      <c r="BK1371">
        <v>61.000000605768633</v>
      </c>
      <c r="BL1371">
        <v>65.250001802525347</v>
      </c>
      <c r="BM1371">
        <v>70.249998707990756</v>
      </c>
      <c r="BN1371">
        <v>75.000002146701391</v>
      </c>
      <c r="BO1371">
        <v>79.249999179091986</v>
      </c>
      <c r="BP1371">
        <v>80.249999088062481</v>
      </c>
      <c r="BQ1371">
        <v>79.249999179091986</v>
      </c>
      <c r="BR1371">
        <v>78.750000632279807</v>
      </c>
      <c r="BS1371">
        <v>78.750000632279807</v>
      </c>
      <c r="BT1371">
        <v>78.250001264325007</v>
      </c>
      <c r="BU1371">
        <v>76.999999794479734</v>
      </c>
      <c r="BV1371">
        <v>75.499999403146631</v>
      </c>
      <c r="BW1371">
        <v>72.749998187151718</v>
      </c>
      <c r="BX1371">
        <v>69.000000757328095</v>
      </c>
      <c r="BY1371">
        <v>66.000001734253203</v>
      </c>
      <c r="BZ1371">
        <v>64.749999032694006</v>
      </c>
      <c r="CA1371">
        <v>64.5000013429201</v>
      </c>
      <c r="CB1371">
        <v>62.999999133342627</v>
      </c>
      <c r="CC1371">
        <v>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0</v>
      </c>
      <c r="CJ1371">
        <v>0</v>
      </c>
      <c r="CK1371">
        <v>0</v>
      </c>
      <c r="CL1371">
        <v>0</v>
      </c>
      <c r="CM1371">
        <v>0</v>
      </c>
      <c r="CN1371">
        <v>2.7629667509521144E-2</v>
      </c>
      <c r="CO1371">
        <v>2.8176441758291874E-2</v>
      </c>
      <c r="CP1371">
        <v>2.854265905828364E-2</v>
      </c>
      <c r="CQ1371">
        <v>2.8574611426637565E-2</v>
      </c>
      <c r="CR1371">
        <v>2.8231511690591418E-2</v>
      </c>
      <c r="CS1371">
        <v>2.751185105273498E-2</v>
      </c>
      <c r="CT1371">
        <v>2.6110159287919349E-2</v>
      </c>
      <c r="CU1371">
        <v>0</v>
      </c>
      <c r="CV1371">
        <v>0</v>
      </c>
      <c r="CW1371">
        <v>0</v>
      </c>
      <c r="CX1371">
        <v>0</v>
      </c>
      <c r="CY1371">
        <v>0</v>
      </c>
      <c r="CZ1371">
        <v>0</v>
      </c>
    </row>
    <row r="1372" spans="1:104" x14ac:dyDescent="0.25">
      <c r="A1372" t="s">
        <v>1441</v>
      </c>
      <c r="B1372" t="s">
        <v>24</v>
      </c>
      <c r="C1372" t="s">
        <v>26</v>
      </c>
      <c r="D1372" t="s">
        <v>185</v>
      </c>
      <c r="E1372" t="s">
        <v>182</v>
      </c>
      <c r="F1372">
        <v>2022</v>
      </c>
      <c r="G1372" t="s">
        <v>174</v>
      </c>
      <c r="H1372">
        <v>6</v>
      </c>
      <c r="I1372">
        <v>16.369759751487788</v>
      </c>
      <c r="J1372">
        <v>15.733101049597909</v>
      </c>
      <c r="K1372">
        <v>15.358213382317983</v>
      </c>
      <c r="L1372">
        <v>15.29407127140815</v>
      </c>
      <c r="M1372">
        <v>15.813724621828566</v>
      </c>
      <c r="N1372">
        <v>17.154413727074569</v>
      </c>
      <c r="O1372">
        <v>19.15556991910076</v>
      </c>
      <c r="P1372">
        <v>21.661122338526283</v>
      </c>
      <c r="Q1372">
        <v>24.308287407421322</v>
      </c>
      <c r="R1372">
        <v>26.460995183149745</v>
      </c>
      <c r="S1372">
        <v>28.03531494160568</v>
      </c>
      <c r="T1372">
        <v>28.978570178857726</v>
      </c>
      <c r="U1372">
        <v>29.326052673310155</v>
      </c>
      <c r="V1372">
        <v>29.590025491863322</v>
      </c>
      <c r="W1372">
        <v>29.482103590656102</v>
      </c>
      <c r="X1372">
        <v>28.83446679855631</v>
      </c>
      <c r="Y1372">
        <v>27.811528431978058</v>
      </c>
      <c r="Z1372">
        <v>26.353732960057886</v>
      </c>
      <c r="AA1372">
        <v>24.507594717296584</v>
      </c>
      <c r="AB1372">
        <v>23.562595314480763</v>
      </c>
      <c r="AC1372">
        <v>23.33156234592813</v>
      </c>
      <c r="AD1372">
        <v>21.806118095562752</v>
      </c>
      <c r="AE1372">
        <v>19.602441257329644</v>
      </c>
      <c r="AF1372">
        <v>17.767161232619973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0.26674537187642061</v>
      </c>
      <c r="AS1372">
        <v>0.26994391423789543</v>
      </c>
      <c r="AT1372">
        <v>0.27237377191664475</v>
      </c>
      <c r="AU1372">
        <v>0.27138036657375902</v>
      </c>
      <c r="AV1372">
        <v>0.26541890407869262</v>
      </c>
      <c r="AW1372">
        <v>0.25600284397523276</v>
      </c>
      <c r="AX1372">
        <v>0.24258395821035186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60.250000498081647</v>
      </c>
      <c r="BF1372">
        <v>60.250000498081647</v>
      </c>
      <c r="BG1372">
        <v>59.249999943927691</v>
      </c>
      <c r="BH1372">
        <v>59.74999819747466</v>
      </c>
      <c r="BI1372">
        <v>58.499999953546784</v>
      </c>
      <c r="BJ1372">
        <v>59.74999819747466</v>
      </c>
      <c r="BK1372">
        <v>60.749998927587747</v>
      </c>
      <c r="BL1372">
        <v>64.5000013429201</v>
      </c>
      <c r="BM1372">
        <v>67.249999684915849</v>
      </c>
      <c r="BN1372">
        <v>70.750000422067302</v>
      </c>
      <c r="BO1372">
        <v>74.499999259563978</v>
      </c>
      <c r="BP1372">
        <v>77.500001625862382</v>
      </c>
      <c r="BQ1372">
        <v>78.499998250262394</v>
      </c>
      <c r="BR1372">
        <v>79.999998817554641</v>
      </c>
      <c r="BS1372">
        <v>80.249999088062481</v>
      </c>
      <c r="BT1372">
        <v>78.750000632279807</v>
      </c>
      <c r="BU1372">
        <v>77.500001625862382</v>
      </c>
      <c r="BV1372">
        <v>76.249999862751878</v>
      </c>
      <c r="BW1372">
        <v>74.000000712751785</v>
      </c>
      <c r="BX1372">
        <v>71.249998792920366</v>
      </c>
      <c r="BY1372">
        <v>66.999998241347129</v>
      </c>
      <c r="BZ1372">
        <v>64.5000013429201</v>
      </c>
      <c r="CA1372">
        <v>63.500001199337433</v>
      </c>
      <c r="CB1372">
        <v>62.750000505120013</v>
      </c>
      <c r="CC1372">
        <v>0</v>
      </c>
      <c r="CD1372">
        <v>0</v>
      </c>
      <c r="CE1372">
        <v>0</v>
      </c>
      <c r="CF1372">
        <v>0</v>
      </c>
      <c r="CG1372">
        <v>0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0</v>
      </c>
      <c r="CN1372">
        <v>2.8725861424584727E-2</v>
      </c>
      <c r="CO1372">
        <v>2.9148208588372547E-2</v>
      </c>
      <c r="CP1372">
        <v>2.9369738244076665E-2</v>
      </c>
      <c r="CQ1372">
        <v>2.9360289768274875E-2</v>
      </c>
      <c r="CR1372">
        <v>2.9039429326085581E-2</v>
      </c>
      <c r="CS1372">
        <v>2.8455456615571532E-2</v>
      </c>
      <c r="CT1372">
        <v>2.7242949383172229E-2</v>
      </c>
      <c r="CU1372">
        <v>0</v>
      </c>
      <c r="CV1372">
        <v>0</v>
      </c>
      <c r="CW1372">
        <v>0</v>
      </c>
      <c r="CX1372">
        <v>0</v>
      </c>
      <c r="CY1372">
        <v>0</v>
      </c>
      <c r="CZ1372">
        <v>0</v>
      </c>
    </row>
    <row r="1373" spans="1:104" x14ac:dyDescent="0.25">
      <c r="A1373" t="s">
        <v>1442</v>
      </c>
      <c r="B1373" t="s">
        <v>24</v>
      </c>
      <c r="C1373" t="s">
        <v>26</v>
      </c>
      <c r="D1373" t="s">
        <v>185</v>
      </c>
      <c r="E1373" t="s">
        <v>182</v>
      </c>
      <c r="F1373">
        <v>2022</v>
      </c>
      <c r="G1373" t="s">
        <v>175</v>
      </c>
      <c r="H1373">
        <v>7</v>
      </c>
      <c r="I1373">
        <v>17.372052158665358</v>
      </c>
      <c r="J1373">
        <v>16.665075803541047</v>
      </c>
      <c r="K1373">
        <v>16.248424141105026</v>
      </c>
      <c r="L1373">
        <v>16.169482151640405</v>
      </c>
      <c r="M1373">
        <v>16.713155023245577</v>
      </c>
      <c r="N1373">
        <v>18.251097276803272</v>
      </c>
      <c r="O1373">
        <v>20.472252978698819</v>
      </c>
      <c r="P1373">
        <v>23.020083699826721</v>
      </c>
      <c r="Q1373">
        <v>25.708653873234407</v>
      </c>
      <c r="R1373">
        <v>27.926819816869674</v>
      </c>
      <c r="S1373">
        <v>29.597698197120955</v>
      </c>
      <c r="T1373">
        <v>30.668396549549541</v>
      </c>
      <c r="U1373">
        <v>31.189000086611305</v>
      </c>
      <c r="V1373">
        <v>31.628069103687373</v>
      </c>
      <c r="W1373">
        <v>31.6670950501207</v>
      </c>
      <c r="X1373">
        <v>31.205040418389636</v>
      </c>
      <c r="Y1373">
        <v>30.170084658991676</v>
      </c>
      <c r="Z1373">
        <v>28.483994428537514</v>
      </c>
      <c r="AA1373">
        <v>26.185595182693472</v>
      </c>
      <c r="AB1373">
        <v>25.011540005431854</v>
      </c>
      <c r="AC1373">
        <v>24.746815020244867</v>
      </c>
      <c r="AD1373">
        <v>23.141220645018468</v>
      </c>
      <c r="AE1373">
        <v>20.819436804520539</v>
      </c>
      <c r="AF1373">
        <v>18.881247814957103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0.28230010662784794</v>
      </c>
      <c r="AS1373">
        <v>0.28709219445305001</v>
      </c>
      <c r="AT1373">
        <v>0.29113381303144487</v>
      </c>
      <c r="AU1373">
        <v>0.29149303623306377</v>
      </c>
      <c r="AV1373">
        <v>0.28723985349084163</v>
      </c>
      <c r="AW1373">
        <v>0.2777131603436192</v>
      </c>
      <c r="AX1373">
        <v>0.26219284622259714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67.750001868216756</v>
      </c>
      <c r="BF1373">
        <v>67.249999684915849</v>
      </c>
      <c r="BG1373">
        <v>66.500000046453209</v>
      </c>
      <c r="BH1373">
        <v>66.500000046453209</v>
      </c>
      <c r="BI1373">
        <v>66.500000046453209</v>
      </c>
      <c r="BJ1373">
        <v>66.500000046453209</v>
      </c>
      <c r="BK1373">
        <v>67.750001868216756</v>
      </c>
      <c r="BL1373">
        <v>69.499998952222029</v>
      </c>
      <c r="BM1373">
        <v>74.499999259563978</v>
      </c>
      <c r="BN1373">
        <v>77.749999784860634</v>
      </c>
      <c r="BO1373">
        <v>78.750000632279807</v>
      </c>
      <c r="BP1373">
        <v>77.250000534211921</v>
      </c>
      <c r="BQ1373">
        <v>78.750000632279807</v>
      </c>
      <c r="BR1373">
        <v>82.000000160474741</v>
      </c>
      <c r="BS1373">
        <v>79.999998817554641</v>
      </c>
      <c r="BT1373">
        <v>81.74999942074254</v>
      </c>
      <c r="BU1373">
        <v>84.000001679353957</v>
      </c>
      <c r="BV1373">
        <v>83.50000019988957</v>
      </c>
      <c r="BW1373">
        <v>78.250001264325007</v>
      </c>
      <c r="BX1373">
        <v>74.000000712751785</v>
      </c>
      <c r="BY1373">
        <v>72.250000109563885</v>
      </c>
      <c r="BZ1373">
        <v>71.750000976221258</v>
      </c>
      <c r="CA1373">
        <v>69.749999105423768</v>
      </c>
      <c r="CB1373">
        <v>69.749999105423768</v>
      </c>
      <c r="CC1373">
        <v>0</v>
      </c>
      <c r="CD1373">
        <v>0</v>
      </c>
      <c r="CE1373">
        <v>0</v>
      </c>
      <c r="CF1373">
        <v>0</v>
      </c>
      <c r="CG1373">
        <v>0</v>
      </c>
      <c r="CH1373">
        <v>0</v>
      </c>
      <c r="CI1373">
        <v>0</v>
      </c>
      <c r="CJ1373">
        <v>0</v>
      </c>
      <c r="CK1373">
        <v>0</v>
      </c>
      <c r="CL1373">
        <v>0</v>
      </c>
      <c r="CM1373">
        <v>0</v>
      </c>
      <c r="CN1373">
        <v>3.0824042236468625E-2</v>
      </c>
      <c r="CO1373">
        <v>3.1414678521029957E-2</v>
      </c>
      <c r="CP1373">
        <v>3.1825889292292478E-2</v>
      </c>
      <c r="CQ1373">
        <v>3.1941092356704857E-2</v>
      </c>
      <c r="CR1373">
        <v>3.1711972703416351E-2</v>
      </c>
      <c r="CS1373">
        <v>3.1057726292695185E-2</v>
      </c>
      <c r="CT1373">
        <v>2.9571949799616307E-2</v>
      </c>
      <c r="CU1373">
        <v>0</v>
      </c>
      <c r="CV1373">
        <v>0</v>
      </c>
      <c r="CW1373">
        <v>0</v>
      </c>
      <c r="CX1373">
        <v>0</v>
      </c>
      <c r="CY1373">
        <v>0</v>
      </c>
      <c r="CZ1373">
        <v>0</v>
      </c>
    </row>
    <row r="1374" spans="1:104" x14ac:dyDescent="0.25">
      <c r="A1374" t="s">
        <v>1443</v>
      </c>
      <c r="B1374" t="s">
        <v>24</v>
      </c>
      <c r="C1374" t="s">
        <v>26</v>
      </c>
      <c r="D1374" t="s">
        <v>185</v>
      </c>
      <c r="E1374" t="s">
        <v>182</v>
      </c>
      <c r="F1374">
        <v>2022</v>
      </c>
      <c r="G1374" t="s">
        <v>176</v>
      </c>
      <c r="H1374">
        <v>8</v>
      </c>
      <c r="I1374">
        <v>17.784517885334008</v>
      </c>
      <c r="J1374">
        <v>17.028375396287061</v>
      </c>
      <c r="K1374">
        <v>16.595919465910789</v>
      </c>
      <c r="L1374">
        <v>16.511701657150347</v>
      </c>
      <c r="M1374">
        <v>17.104700580202103</v>
      </c>
      <c r="N1374">
        <v>18.780365415409804</v>
      </c>
      <c r="O1374">
        <v>21.40329137345568</v>
      </c>
      <c r="P1374">
        <v>24.179567877373756</v>
      </c>
      <c r="Q1374">
        <v>27.289395722084599</v>
      </c>
      <c r="R1374">
        <v>29.789247791483213</v>
      </c>
      <c r="S1374">
        <v>31.76961354699856</v>
      </c>
      <c r="T1374">
        <v>32.9714304269461</v>
      </c>
      <c r="U1374">
        <v>33.534616821640228</v>
      </c>
      <c r="V1374">
        <v>33.978633618869708</v>
      </c>
      <c r="W1374">
        <v>33.94834240102665</v>
      </c>
      <c r="X1374">
        <v>33.322019113282401</v>
      </c>
      <c r="Y1374">
        <v>32.091777047417359</v>
      </c>
      <c r="Z1374">
        <v>30.215989727668259</v>
      </c>
      <c r="AA1374">
        <v>27.597962303213887</v>
      </c>
      <c r="AB1374">
        <v>26.525214070893927</v>
      </c>
      <c r="AC1374">
        <v>25.767113171377428</v>
      </c>
      <c r="AD1374">
        <v>23.839262557938333</v>
      </c>
      <c r="AE1374">
        <v>21.350628931591537</v>
      </c>
      <c r="AF1374">
        <v>19.353104462721756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0.30349933343194091</v>
      </c>
      <c r="AS1374">
        <v>0.30868341283750539</v>
      </c>
      <c r="AT1374">
        <v>0.31277054709435059</v>
      </c>
      <c r="AU1374">
        <v>0.31249172392721486</v>
      </c>
      <c r="AV1374">
        <v>0.30672646892315963</v>
      </c>
      <c r="AW1374">
        <v>0.29540219939869694</v>
      </c>
      <c r="AX1374">
        <v>0.27813572951989329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70.400000172393021</v>
      </c>
      <c r="BF1374">
        <v>70.599999661501556</v>
      </c>
      <c r="BG1374">
        <v>69.599998696776282</v>
      </c>
      <c r="BH1374">
        <v>70.000000783604662</v>
      </c>
      <c r="BI1374">
        <v>69.199996258029657</v>
      </c>
      <c r="BJ1374">
        <v>68.800004904708288</v>
      </c>
      <c r="BK1374">
        <v>68.800004904708288</v>
      </c>
      <c r="BL1374">
        <v>68.599997380132763</v>
      </c>
      <c r="BM1374">
        <v>71.400000491934804</v>
      </c>
      <c r="BN1374">
        <v>74.800002892205043</v>
      </c>
      <c r="BO1374">
        <v>79.999998817554641</v>
      </c>
      <c r="BP1374">
        <v>83.00000083193477</v>
      </c>
      <c r="BQ1374">
        <v>84.199997414667678</v>
      </c>
      <c r="BR1374">
        <v>84.400000950836215</v>
      </c>
      <c r="BS1374">
        <v>84.199997414667678</v>
      </c>
      <c r="BT1374">
        <v>83.59999865407687</v>
      </c>
      <c r="BU1374">
        <v>83.399999399580523</v>
      </c>
      <c r="BV1374">
        <v>81.800004190548833</v>
      </c>
      <c r="BW1374">
        <v>78.599999167877542</v>
      </c>
      <c r="BX1374">
        <v>75.999998419183157</v>
      </c>
      <c r="BY1374">
        <v>74.000000712751785</v>
      </c>
      <c r="BZ1374">
        <v>73.199995717952419</v>
      </c>
      <c r="CA1374">
        <v>71.400000491934804</v>
      </c>
      <c r="CB1374">
        <v>71.800003517211891</v>
      </c>
      <c r="CC1374">
        <v>0</v>
      </c>
      <c r="CD1374">
        <v>0</v>
      </c>
      <c r="CE1374">
        <v>0</v>
      </c>
      <c r="CF1374">
        <v>0</v>
      </c>
      <c r="CG1374">
        <v>0</v>
      </c>
      <c r="CH1374">
        <v>0</v>
      </c>
      <c r="CI1374">
        <v>0</v>
      </c>
      <c r="CJ1374">
        <v>0</v>
      </c>
      <c r="CK1374">
        <v>0</v>
      </c>
      <c r="CL1374">
        <v>0</v>
      </c>
      <c r="CM1374">
        <v>0</v>
      </c>
      <c r="CN1374">
        <v>3.2522767421160045E-2</v>
      </c>
      <c r="CO1374">
        <v>3.3122621337060662E-2</v>
      </c>
      <c r="CP1374">
        <v>3.3477464016628745E-2</v>
      </c>
      <c r="CQ1374">
        <v>3.3527084649722816E-2</v>
      </c>
      <c r="CR1374">
        <v>3.3242654406728543E-2</v>
      </c>
      <c r="CS1374">
        <v>3.2595924542122297E-2</v>
      </c>
      <c r="CT1374">
        <v>3.1051251727097037E-2</v>
      </c>
      <c r="CU1374">
        <v>0</v>
      </c>
      <c r="CV1374">
        <v>0</v>
      </c>
      <c r="CW1374">
        <v>0</v>
      </c>
      <c r="CX1374">
        <v>0</v>
      </c>
      <c r="CY1374">
        <v>0</v>
      </c>
      <c r="CZ1374">
        <v>0</v>
      </c>
    </row>
    <row r="1375" spans="1:104" x14ac:dyDescent="0.25">
      <c r="A1375" t="s">
        <v>1444</v>
      </c>
      <c r="B1375" t="s">
        <v>24</v>
      </c>
      <c r="C1375" t="s">
        <v>26</v>
      </c>
      <c r="D1375" t="s">
        <v>185</v>
      </c>
      <c r="E1375" t="s">
        <v>182</v>
      </c>
      <c r="F1375">
        <v>2022</v>
      </c>
      <c r="G1375" t="s">
        <v>177</v>
      </c>
      <c r="H1375">
        <v>9</v>
      </c>
      <c r="I1375">
        <v>18.023465077715422</v>
      </c>
      <c r="J1375">
        <v>17.30651727257721</v>
      </c>
      <c r="K1375">
        <v>16.891069845110177</v>
      </c>
      <c r="L1375">
        <v>16.840237436865948</v>
      </c>
      <c r="M1375">
        <v>17.47234052018495</v>
      </c>
      <c r="N1375">
        <v>19.258116745398777</v>
      </c>
      <c r="O1375">
        <v>22.242086309503343</v>
      </c>
      <c r="P1375">
        <v>24.884393689320252</v>
      </c>
      <c r="Q1375">
        <v>28.341540041904661</v>
      </c>
      <c r="R1375">
        <v>31.062441334697702</v>
      </c>
      <c r="S1375">
        <v>33.042946699120577</v>
      </c>
      <c r="T1375">
        <v>34.297880391399403</v>
      </c>
      <c r="U1375">
        <v>34.845517570914282</v>
      </c>
      <c r="V1375">
        <v>35.338129089450341</v>
      </c>
      <c r="W1375">
        <v>35.24470748904502</v>
      </c>
      <c r="X1375">
        <v>34.338427372554591</v>
      </c>
      <c r="Y1375">
        <v>32.736042227946776</v>
      </c>
      <c r="Z1375">
        <v>30.60677866769127</v>
      </c>
      <c r="AA1375">
        <v>28.109638685711904</v>
      </c>
      <c r="AB1375">
        <v>27.580500456265781</v>
      </c>
      <c r="AC1375">
        <v>26.047183918997941</v>
      </c>
      <c r="AD1375">
        <v>23.943523592758002</v>
      </c>
      <c r="AE1375">
        <v>21.40080790826957</v>
      </c>
      <c r="AF1375">
        <v>19.41953003926994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0.31570918636303075</v>
      </c>
      <c r="AS1375">
        <v>0.32075012851389978</v>
      </c>
      <c r="AT1375">
        <v>0.3252845965909737</v>
      </c>
      <c r="AU1375">
        <v>0.32442464811575006</v>
      </c>
      <c r="AV1375">
        <v>0.31608241836302547</v>
      </c>
      <c r="AW1375">
        <v>0.30133259410962027</v>
      </c>
      <c r="AX1375">
        <v>0.28173291279234552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65.749999586847963</v>
      </c>
      <c r="BF1375">
        <v>65.000000593568814</v>
      </c>
      <c r="BG1375">
        <v>65.749999586847963</v>
      </c>
      <c r="BH1375">
        <v>63.749997716050473</v>
      </c>
      <c r="BI1375">
        <v>64.5000013429201</v>
      </c>
      <c r="BJ1375">
        <v>65.250001802525347</v>
      </c>
      <c r="BK1375">
        <v>67.500000190035863</v>
      </c>
      <c r="BL1375">
        <v>69.000000757328095</v>
      </c>
      <c r="BM1375">
        <v>76.500000837096238</v>
      </c>
      <c r="BN1375">
        <v>82.000000160474741</v>
      </c>
      <c r="BO1375">
        <v>87.499999366547115</v>
      </c>
      <c r="BP1375">
        <v>88.750001246963706</v>
      </c>
      <c r="BQ1375">
        <v>88.249998594438452</v>
      </c>
      <c r="BR1375">
        <v>90.250000993113332</v>
      </c>
      <c r="BS1375">
        <v>92.000001244382986</v>
      </c>
      <c r="BT1375">
        <v>89.749998340588078</v>
      </c>
      <c r="BU1375">
        <v>88.000001549848037</v>
      </c>
      <c r="BV1375">
        <v>87.499999366547115</v>
      </c>
      <c r="BW1375">
        <v>85.999999855009676</v>
      </c>
      <c r="BX1375">
        <v>80.999999078443381</v>
      </c>
      <c r="BY1375">
        <v>76.500000837096238</v>
      </c>
      <c r="BZ1375">
        <v>76.249999862751878</v>
      </c>
      <c r="CA1375">
        <v>74.000000712751785</v>
      </c>
      <c r="CB1375">
        <v>72.500000380071725</v>
      </c>
      <c r="CC1375">
        <v>0</v>
      </c>
      <c r="CD1375">
        <v>0</v>
      </c>
      <c r="CE1375">
        <v>0</v>
      </c>
      <c r="CF1375">
        <v>0</v>
      </c>
      <c r="CG1375">
        <v>0</v>
      </c>
      <c r="CH1375">
        <v>0</v>
      </c>
      <c r="CI1375">
        <v>0</v>
      </c>
      <c r="CJ1375">
        <v>0</v>
      </c>
      <c r="CK1375">
        <v>0</v>
      </c>
      <c r="CL1375">
        <v>0</v>
      </c>
      <c r="CM1375">
        <v>0</v>
      </c>
      <c r="CN1375">
        <v>3.328669234814495E-2</v>
      </c>
      <c r="CO1375">
        <v>3.3886323302915966E-2</v>
      </c>
      <c r="CP1375">
        <v>3.4282668220385976E-2</v>
      </c>
      <c r="CQ1375">
        <v>3.4283096984346915E-2</v>
      </c>
      <c r="CR1375">
        <v>3.3847754117282899E-2</v>
      </c>
      <c r="CS1375">
        <v>3.2930475963444769E-2</v>
      </c>
      <c r="CT1375">
        <v>3.1139938411811733E-2</v>
      </c>
      <c r="CU1375">
        <v>0</v>
      </c>
      <c r="CV1375">
        <v>0</v>
      </c>
      <c r="CW1375">
        <v>0</v>
      </c>
      <c r="CX1375">
        <v>0</v>
      </c>
      <c r="CY1375">
        <v>0</v>
      </c>
      <c r="CZ1375">
        <v>0</v>
      </c>
    </row>
    <row r="1376" spans="1:104" x14ac:dyDescent="0.25">
      <c r="A1376" t="s">
        <v>1445</v>
      </c>
      <c r="B1376" t="s">
        <v>24</v>
      </c>
      <c r="C1376" t="s">
        <v>26</v>
      </c>
      <c r="D1376" t="s">
        <v>185</v>
      </c>
      <c r="E1376" t="s">
        <v>182</v>
      </c>
      <c r="F1376">
        <v>2022</v>
      </c>
      <c r="G1376" t="s">
        <v>178</v>
      </c>
      <c r="H1376">
        <v>10</v>
      </c>
      <c r="I1376">
        <v>16.854935515731572</v>
      </c>
      <c r="J1376">
        <v>16.189519057834161</v>
      </c>
      <c r="K1376">
        <v>15.808092199358011</v>
      </c>
      <c r="L1376">
        <v>15.741194304511291</v>
      </c>
      <c r="M1376">
        <v>16.282216791699298</v>
      </c>
      <c r="N1376">
        <v>17.852518567378816</v>
      </c>
      <c r="O1376">
        <v>20.704658523787799</v>
      </c>
      <c r="P1376">
        <v>22.725140043280241</v>
      </c>
      <c r="Q1376">
        <v>25.637819625984985</v>
      </c>
      <c r="R1376">
        <v>28.295645934015642</v>
      </c>
      <c r="S1376">
        <v>30.440068828004929</v>
      </c>
      <c r="T1376">
        <v>31.990517582114666</v>
      </c>
      <c r="U1376">
        <v>32.84389953015787</v>
      </c>
      <c r="V1376">
        <v>33.553174204803874</v>
      </c>
      <c r="W1376">
        <v>33.535171591455104</v>
      </c>
      <c r="X1376">
        <v>32.645452777741383</v>
      </c>
      <c r="Y1376">
        <v>31.012231381880905</v>
      </c>
      <c r="Z1376">
        <v>28.843835082662554</v>
      </c>
      <c r="AA1376">
        <v>27.433165007316845</v>
      </c>
      <c r="AB1376">
        <v>26.382603065970841</v>
      </c>
      <c r="AC1376">
        <v>24.723397887814926</v>
      </c>
      <c r="AD1376">
        <v>22.738468148338335</v>
      </c>
      <c r="AE1376">
        <v>20.269421090114925</v>
      </c>
      <c r="AF1376">
        <v>18.329242625963605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0.29447011867703271</v>
      </c>
      <c r="AS1376">
        <v>0.30232542850178268</v>
      </c>
      <c r="AT1376">
        <v>0.30885422917382643</v>
      </c>
      <c r="AU1376">
        <v>0.3086885280244433</v>
      </c>
      <c r="AV1376">
        <v>0.30049873226297147</v>
      </c>
      <c r="AW1376">
        <v>0.28546505648949111</v>
      </c>
      <c r="AX1376">
        <v>0.26550514971379996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62.5</v>
      </c>
      <c r="BF1376">
        <v>62.249999494879987</v>
      </c>
      <c r="BG1376">
        <v>62.5</v>
      </c>
      <c r="BH1376">
        <v>61.250002283949527</v>
      </c>
      <c r="BI1376">
        <v>61.49999880066256</v>
      </c>
      <c r="BJ1376">
        <v>59.74999819747466</v>
      </c>
      <c r="BK1376">
        <v>61.000000605768633</v>
      </c>
      <c r="BL1376">
        <v>64.25000107241226</v>
      </c>
      <c r="BM1376">
        <v>69.749999105423768</v>
      </c>
      <c r="BN1376">
        <v>75.249998428802257</v>
      </c>
      <c r="BO1376">
        <v>79.499998980375494</v>
      </c>
      <c r="BP1376">
        <v>81.500000557907754</v>
      </c>
      <c r="BQ1376">
        <v>84.249998665291329</v>
      </c>
      <c r="BR1376">
        <v>86.250000125517516</v>
      </c>
      <c r="BS1376">
        <v>85.999999855009676</v>
      </c>
      <c r="BT1376">
        <v>84.99999877297833</v>
      </c>
      <c r="BU1376">
        <v>84.000001679353957</v>
      </c>
      <c r="BV1376">
        <v>82.250001604043447</v>
      </c>
      <c r="BW1376">
        <v>76.749998116298841</v>
      </c>
      <c r="BX1376">
        <v>70.249998707990756</v>
      </c>
      <c r="BY1376">
        <v>68.249999945804589</v>
      </c>
      <c r="BZ1376">
        <v>65.749999586847963</v>
      </c>
      <c r="CA1376">
        <v>64.749999032694006</v>
      </c>
      <c r="CB1376">
        <v>62.999999133342627</v>
      </c>
      <c r="CC1376">
        <v>0</v>
      </c>
      <c r="CD1376">
        <v>0</v>
      </c>
      <c r="CE1376">
        <v>0</v>
      </c>
      <c r="CF1376">
        <v>0</v>
      </c>
      <c r="CG1376">
        <v>0</v>
      </c>
      <c r="CH1376">
        <v>0</v>
      </c>
      <c r="CI1376">
        <v>0</v>
      </c>
      <c r="CJ1376">
        <v>0</v>
      </c>
      <c r="CK1376">
        <v>0</v>
      </c>
      <c r="CL1376">
        <v>0</v>
      </c>
      <c r="CM1376">
        <v>0</v>
      </c>
      <c r="CN1376">
        <v>3.1090974358716886E-2</v>
      </c>
      <c r="CO1376">
        <v>3.2030634395298907E-2</v>
      </c>
      <c r="CP1376">
        <v>3.265388859764206E-2</v>
      </c>
      <c r="CQ1376">
        <v>3.274362870259144E-2</v>
      </c>
      <c r="CR1376">
        <v>3.2316617525160886E-2</v>
      </c>
      <c r="CS1376">
        <v>3.1314786318508633E-2</v>
      </c>
      <c r="CT1376">
        <v>2.9451298144928046E-2</v>
      </c>
      <c r="CU1376">
        <v>0</v>
      </c>
      <c r="CV1376">
        <v>0</v>
      </c>
      <c r="CW1376">
        <v>0</v>
      </c>
      <c r="CX1376">
        <v>0</v>
      </c>
      <c r="CY1376">
        <v>0</v>
      </c>
      <c r="CZ1376">
        <v>0</v>
      </c>
    </row>
    <row r="1377" spans="1:104" x14ac:dyDescent="0.25">
      <c r="A1377" t="s">
        <v>1446</v>
      </c>
      <c r="B1377" t="s">
        <v>24</v>
      </c>
      <c r="C1377" t="s">
        <v>26</v>
      </c>
      <c r="D1377" t="s">
        <v>185</v>
      </c>
      <c r="E1377" t="s">
        <v>182</v>
      </c>
      <c r="F1377">
        <v>2022</v>
      </c>
      <c r="G1377" t="s">
        <v>179</v>
      </c>
      <c r="H1377">
        <v>11</v>
      </c>
      <c r="I1377">
        <v>15.370824270624743</v>
      </c>
      <c r="J1377">
        <v>14.900564723248142</v>
      </c>
      <c r="K1377">
        <v>14.645880985197186</v>
      </c>
      <c r="L1377">
        <v>14.679927471501808</v>
      </c>
      <c r="M1377">
        <v>15.237688628271007</v>
      </c>
      <c r="N1377">
        <v>16.767879053614969</v>
      </c>
      <c r="O1377">
        <v>18.813480271429807</v>
      </c>
      <c r="P1377">
        <v>20.706488733366847</v>
      </c>
      <c r="Q1377">
        <v>23.039540476095784</v>
      </c>
      <c r="R1377">
        <v>24.823324220753232</v>
      </c>
      <c r="S1377">
        <v>26.191057144755451</v>
      </c>
      <c r="T1377">
        <v>27.05936489943851</v>
      </c>
      <c r="U1377">
        <v>27.476042633152503</v>
      </c>
      <c r="V1377">
        <v>27.871242135437409</v>
      </c>
      <c r="W1377">
        <v>27.684423671547997</v>
      </c>
      <c r="X1377">
        <v>26.755690356076126</v>
      </c>
      <c r="Y1377">
        <v>25.809437097816257</v>
      </c>
      <c r="Z1377">
        <v>25.732440277896544</v>
      </c>
      <c r="AA1377">
        <v>24.080763129934081</v>
      </c>
      <c r="AB1377">
        <v>22.761603489550922</v>
      </c>
      <c r="AC1377">
        <v>21.49279686409005</v>
      </c>
      <c r="AD1377">
        <v>19.924966082493206</v>
      </c>
      <c r="AE1377">
        <v>18.002684011028322</v>
      </c>
      <c r="AF1377">
        <v>16.468363648910568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0.24907924439569457</v>
      </c>
      <c r="AS1377">
        <v>0.25291473658894098</v>
      </c>
      <c r="AT1377">
        <v>0.25655251315187583</v>
      </c>
      <c r="AU1377">
        <v>0.25483286456041088</v>
      </c>
      <c r="AV1377">
        <v>0.24628394606356899</v>
      </c>
      <c r="AW1377">
        <v>0.23757375689872937</v>
      </c>
      <c r="AX1377">
        <v>0.23686501711601513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60.200001358967569</v>
      </c>
      <c r="BF1377">
        <v>59.799998216384395</v>
      </c>
      <c r="BG1377">
        <v>59.599997612868044</v>
      </c>
      <c r="BH1377">
        <v>59.599997612868044</v>
      </c>
      <c r="BI1377">
        <v>59.999999875655547</v>
      </c>
      <c r="BJ1377">
        <v>60.599997932409821</v>
      </c>
      <c r="BK1377">
        <v>59.799998216384395</v>
      </c>
      <c r="BL1377">
        <v>59.599997612868044</v>
      </c>
      <c r="BM1377">
        <v>62.800000817294979</v>
      </c>
      <c r="BN1377">
        <v>65.800002362450755</v>
      </c>
      <c r="BO1377">
        <v>68.199998812487024</v>
      </c>
      <c r="BP1377">
        <v>70.000000783604662</v>
      </c>
      <c r="BQ1377">
        <v>71.199997835561916</v>
      </c>
      <c r="BR1377">
        <v>71.599999981043339</v>
      </c>
      <c r="BS1377">
        <v>70.199996636224483</v>
      </c>
      <c r="BT1377">
        <v>70.000000783604662</v>
      </c>
      <c r="BU1377">
        <v>68.800004904708288</v>
      </c>
      <c r="BV1377">
        <v>66.800002740645581</v>
      </c>
      <c r="BW1377">
        <v>65.400002856356323</v>
      </c>
      <c r="BX1377">
        <v>63.799998145531525</v>
      </c>
      <c r="BY1377">
        <v>62.999999133342627</v>
      </c>
      <c r="BZ1377">
        <v>62.599999744554268</v>
      </c>
      <c r="CA1377">
        <v>61.800000732365362</v>
      </c>
      <c r="CB1377">
        <v>61.599998545216827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0</v>
      </c>
      <c r="CN1377">
        <v>2.6518135124453217E-2</v>
      </c>
      <c r="CO1377">
        <v>2.7044088581061644E-2</v>
      </c>
      <c r="CP1377">
        <v>2.7396807974791038E-2</v>
      </c>
      <c r="CQ1377">
        <v>2.7314816666227672E-2</v>
      </c>
      <c r="CR1377">
        <v>2.6669919268261687E-2</v>
      </c>
      <c r="CS1377">
        <v>2.5982450509824138E-2</v>
      </c>
      <c r="CT1377">
        <v>2.5846243697807737E-2</v>
      </c>
      <c r="CU1377">
        <v>0</v>
      </c>
      <c r="CV1377">
        <v>0</v>
      </c>
      <c r="CW1377">
        <v>0</v>
      </c>
      <c r="CX1377">
        <v>0</v>
      </c>
      <c r="CY1377">
        <v>0</v>
      </c>
      <c r="CZ1377">
        <v>0</v>
      </c>
    </row>
    <row r="1378" spans="1:104" x14ac:dyDescent="0.25">
      <c r="A1378" t="s">
        <v>1447</v>
      </c>
      <c r="B1378" t="s">
        <v>24</v>
      </c>
      <c r="C1378" t="s">
        <v>26</v>
      </c>
      <c r="D1378" t="s">
        <v>185</v>
      </c>
      <c r="E1378" t="s">
        <v>182</v>
      </c>
      <c r="F1378">
        <v>2022</v>
      </c>
      <c r="G1378" t="s">
        <v>180</v>
      </c>
      <c r="H1378">
        <v>12</v>
      </c>
      <c r="I1378">
        <v>14.579181975490389</v>
      </c>
      <c r="J1378">
        <v>14.187946553834639</v>
      </c>
      <c r="K1378">
        <v>14.012663750652859</v>
      </c>
      <c r="L1378">
        <v>14.103043648195976</v>
      </c>
      <c r="M1378">
        <v>14.693358300034506</v>
      </c>
      <c r="N1378">
        <v>16.242405136422725</v>
      </c>
      <c r="O1378">
        <v>18.214529516094174</v>
      </c>
      <c r="P1378">
        <v>20.051747078121434</v>
      </c>
      <c r="Q1378">
        <v>21.895669064300964</v>
      </c>
      <c r="R1378">
        <v>22.922845692493297</v>
      </c>
      <c r="S1378">
        <v>23.548348864052471</v>
      </c>
      <c r="T1378">
        <v>23.817535263690342</v>
      </c>
      <c r="U1378">
        <v>23.799133237776484</v>
      </c>
      <c r="V1378">
        <v>23.849367670907441</v>
      </c>
      <c r="W1378">
        <v>23.5753749329313</v>
      </c>
      <c r="X1378">
        <v>22.856102553702662</v>
      </c>
      <c r="Y1378">
        <v>22.362894497052903</v>
      </c>
      <c r="Z1378">
        <v>22.944721488916581</v>
      </c>
      <c r="AA1378">
        <v>22.031232194842122</v>
      </c>
      <c r="AB1378">
        <v>20.916781531067176</v>
      </c>
      <c r="AC1378">
        <v>19.855254769762418</v>
      </c>
      <c r="AD1378">
        <v>18.555308070281946</v>
      </c>
      <c r="AE1378">
        <v>16.903099540405822</v>
      </c>
      <c r="AF1378">
        <v>15.59819854295244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0.21923847517025141</v>
      </c>
      <c r="AS1378">
        <v>0.21906907796265443</v>
      </c>
      <c r="AT1378">
        <v>0.21953148068920306</v>
      </c>
      <c r="AU1378">
        <v>0.21700940690789075</v>
      </c>
      <c r="AV1378">
        <v>0.21038856494684813</v>
      </c>
      <c r="AW1378">
        <v>0.20584862449496411</v>
      </c>
      <c r="AX1378">
        <v>0.21120429326563794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48.249999566905927</v>
      </c>
      <c r="BF1378">
        <v>48.000000234846787</v>
      </c>
      <c r="BG1378">
        <v>46.750000377960212</v>
      </c>
      <c r="BH1378">
        <v>48.000000234846787</v>
      </c>
      <c r="BI1378">
        <v>46.750000377960212</v>
      </c>
      <c r="BJ1378">
        <v>46.999999504733701</v>
      </c>
      <c r="BK1378">
        <v>46.499999051697593</v>
      </c>
      <c r="BL1378">
        <v>45.749999882459299</v>
      </c>
      <c r="BM1378">
        <v>52.999999017209603</v>
      </c>
      <c r="BN1378">
        <v>57.750000315084151</v>
      </c>
      <c r="BO1378">
        <v>61.750000126925187</v>
      </c>
      <c r="BP1378">
        <v>62.999999133342627</v>
      </c>
      <c r="BQ1378">
        <v>62.249999494879987</v>
      </c>
      <c r="BR1378">
        <v>66.000001734253203</v>
      </c>
      <c r="BS1378">
        <v>65.000000593568814</v>
      </c>
      <c r="BT1378">
        <v>63.500001199337433</v>
      </c>
      <c r="BU1378">
        <v>61.750000126925187</v>
      </c>
      <c r="BV1378">
        <v>59.500001152884231</v>
      </c>
      <c r="BW1378">
        <v>57.750000315084151</v>
      </c>
      <c r="BX1378">
        <v>54.500000757562717</v>
      </c>
      <c r="BY1378">
        <v>53.25000069539049</v>
      </c>
      <c r="BZ1378">
        <v>51.749998808404769</v>
      </c>
      <c r="CA1378">
        <v>52.000000486585648</v>
      </c>
      <c r="CB1378">
        <v>52.000000486585648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0</v>
      </c>
      <c r="CN1378">
        <v>2.2716196229032627E-2</v>
      </c>
      <c r="CO1378">
        <v>2.2820107461582306E-2</v>
      </c>
      <c r="CP1378">
        <v>2.2890808915905343E-2</v>
      </c>
      <c r="CQ1378">
        <v>2.2756949548818503E-2</v>
      </c>
      <c r="CR1378">
        <v>2.2286624780308795E-2</v>
      </c>
      <c r="CS1378">
        <v>2.1990005124501857E-2</v>
      </c>
      <c r="CT1378">
        <v>2.2448815553652839E-2</v>
      </c>
      <c r="CU1378">
        <v>0</v>
      </c>
      <c r="CV1378">
        <v>0</v>
      </c>
      <c r="CW1378">
        <v>0</v>
      </c>
      <c r="CX1378">
        <v>0</v>
      </c>
      <c r="CY1378">
        <v>0</v>
      </c>
      <c r="CZ1378">
        <v>0</v>
      </c>
    </row>
    <row r="1379" spans="1:104" x14ac:dyDescent="0.25">
      <c r="A1379" t="s">
        <v>1448</v>
      </c>
      <c r="B1379" t="s">
        <v>24</v>
      </c>
      <c r="C1379" t="s">
        <v>26</v>
      </c>
      <c r="D1379" t="s">
        <v>185</v>
      </c>
      <c r="E1379" t="s">
        <v>182</v>
      </c>
      <c r="F1379">
        <v>2022</v>
      </c>
      <c r="G1379" t="s">
        <v>181</v>
      </c>
      <c r="H1379">
        <v>8</v>
      </c>
      <c r="I1379">
        <v>17.651577696917137</v>
      </c>
      <c r="J1379">
        <v>16.911963173723123</v>
      </c>
      <c r="K1379">
        <v>16.488266701526719</v>
      </c>
      <c r="L1379">
        <v>16.407567327568572</v>
      </c>
      <c r="M1379">
        <v>16.994842981916545</v>
      </c>
      <c r="N1379">
        <v>18.651176983603499</v>
      </c>
      <c r="O1379">
        <v>21.249894389036051</v>
      </c>
      <c r="P1379">
        <v>23.921955959426889</v>
      </c>
      <c r="Q1379">
        <v>26.857359564211244</v>
      </c>
      <c r="R1379">
        <v>29.186062946231242</v>
      </c>
      <c r="S1379">
        <v>31.004595327444022</v>
      </c>
      <c r="T1379">
        <v>32.096382513743841</v>
      </c>
      <c r="U1379">
        <v>32.636187693665725</v>
      </c>
      <c r="V1379">
        <v>33.094366766874003</v>
      </c>
      <c r="W1379">
        <v>33.096699486405889</v>
      </c>
      <c r="X1379">
        <v>32.501235236621824</v>
      </c>
      <c r="Y1379">
        <v>31.329438788077326</v>
      </c>
      <c r="Z1379">
        <v>29.533220084918025</v>
      </c>
      <c r="AA1379">
        <v>27.067542790694109</v>
      </c>
      <c r="AB1379">
        <v>26.064817787991917</v>
      </c>
      <c r="AC1379">
        <v>25.375748273127464</v>
      </c>
      <c r="AD1379">
        <v>23.518585325649681</v>
      </c>
      <c r="AE1379">
        <v>21.093809298960455</v>
      </c>
      <c r="AF1379">
        <v>19.140982533192062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0.295444579430438</v>
      </c>
      <c r="AS1379">
        <v>0.30041343504300022</v>
      </c>
      <c r="AT1379">
        <v>0.30463096738836148</v>
      </c>
      <c r="AU1379">
        <v>0.30465243772454098</v>
      </c>
      <c r="AV1379">
        <v>0.29917122669586088</v>
      </c>
      <c r="AW1379">
        <v>0.28838493285565853</v>
      </c>
      <c r="AX1379">
        <v>0.27185088644625538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66.037496924222651</v>
      </c>
      <c r="BF1379">
        <v>65.775001150608503</v>
      </c>
      <c r="BG1379">
        <v>65.275002017265862</v>
      </c>
      <c r="BH1379">
        <v>65.000000593568814</v>
      </c>
      <c r="BI1379">
        <v>64.675003315328112</v>
      </c>
      <c r="BJ1379">
        <v>65.074994434037293</v>
      </c>
      <c r="BK1379">
        <v>66.199997469566924</v>
      </c>
      <c r="BL1379">
        <v>67.900003449925109</v>
      </c>
      <c r="BM1379">
        <v>72.412499657806407</v>
      </c>
      <c r="BN1379">
        <v>76.324999099300385</v>
      </c>
      <c r="BO1379">
        <v>80.187499049762039</v>
      </c>
      <c r="BP1379">
        <v>81.62499905087644</v>
      </c>
      <c r="BQ1379">
        <v>82.425004221634936</v>
      </c>
      <c r="BR1379">
        <v>84.162498294944285</v>
      </c>
      <c r="BS1379">
        <v>84.112504141338931</v>
      </c>
      <c r="BT1379">
        <v>83.462500845554004</v>
      </c>
      <c r="BU1379">
        <v>83.22499801370293</v>
      </c>
      <c r="BV1379">
        <v>82.262496696578452</v>
      </c>
      <c r="BW1379">
        <v>79.212502992020802</v>
      </c>
      <c r="BX1379">
        <v>75.562500203936636</v>
      </c>
      <c r="BY1379">
        <v>72.43750145617912</v>
      </c>
      <c r="BZ1379">
        <v>71.425001586470984</v>
      </c>
      <c r="CA1379">
        <v>69.662498324505421</v>
      </c>
      <c r="CB1379">
        <v>69.199996258029657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0</v>
      </c>
      <c r="CJ1379">
        <v>0</v>
      </c>
      <c r="CK1379">
        <v>0</v>
      </c>
      <c r="CL1379">
        <v>0</v>
      </c>
      <c r="CM1379">
        <v>0</v>
      </c>
      <c r="CN1379">
        <v>3.1744987734677016E-2</v>
      </c>
      <c r="CO1379">
        <v>3.2331096546830772E-2</v>
      </c>
      <c r="CP1379">
        <v>3.2706934850981917E-2</v>
      </c>
      <c r="CQ1379">
        <v>3.2790344093322113E-2</v>
      </c>
      <c r="CR1379">
        <v>3.252004287817576E-2</v>
      </c>
      <c r="CS1379">
        <v>3.189901788007489E-2</v>
      </c>
      <c r="CT1379">
        <v>3.0412420970388584E-2</v>
      </c>
      <c r="CU1379">
        <v>0</v>
      </c>
      <c r="CV1379">
        <v>0</v>
      </c>
      <c r="CW1379">
        <v>0</v>
      </c>
      <c r="CX1379">
        <v>0</v>
      </c>
      <c r="CY1379">
        <v>0</v>
      </c>
      <c r="CZ1379">
        <v>0</v>
      </c>
    </row>
    <row r="1380" spans="1:104" x14ac:dyDescent="0.25">
      <c r="A1380" t="s">
        <v>1449</v>
      </c>
      <c r="B1380" t="s">
        <v>24</v>
      </c>
      <c r="C1380" t="s">
        <v>26</v>
      </c>
      <c r="D1380" t="s">
        <v>185</v>
      </c>
      <c r="E1380" t="s">
        <v>182</v>
      </c>
      <c r="F1380">
        <v>2023</v>
      </c>
      <c r="G1380" t="s">
        <v>169</v>
      </c>
      <c r="H1380">
        <v>1</v>
      </c>
      <c r="I1380">
        <v>14.203963732323924</v>
      </c>
      <c r="J1380">
        <v>13.841108839624445</v>
      </c>
      <c r="K1380">
        <v>13.728453725761325</v>
      </c>
      <c r="L1380">
        <v>13.858509122871443</v>
      </c>
      <c r="M1380">
        <v>14.51640771954688</v>
      </c>
      <c r="N1380">
        <v>16.133244079690559</v>
      </c>
      <c r="O1380">
        <v>18.802314029586981</v>
      </c>
      <c r="P1380">
        <v>20.599431773933429</v>
      </c>
      <c r="Q1380">
        <v>22.061972695000765</v>
      </c>
      <c r="R1380">
        <v>22.452313005223303</v>
      </c>
      <c r="S1380">
        <v>22.491445230972012</v>
      </c>
      <c r="T1380">
        <v>22.389160825723632</v>
      </c>
      <c r="U1380">
        <v>22.07336921602522</v>
      </c>
      <c r="V1380">
        <v>21.879638542244212</v>
      </c>
      <c r="W1380">
        <v>21.533815906936713</v>
      </c>
      <c r="X1380">
        <v>21.030493279514534</v>
      </c>
      <c r="Y1380">
        <v>20.841004261892515</v>
      </c>
      <c r="Z1380">
        <v>21.844383209375035</v>
      </c>
      <c r="AA1380">
        <v>21.337524243308938</v>
      </c>
      <c r="AB1380">
        <v>20.336247354931896</v>
      </c>
      <c r="AC1380">
        <v>19.346223236300556</v>
      </c>
      <c r="AD1380">
        <v>18.126065336936346</v>
      </c>
      <c r="AE1380">
        <v>16.502964941688219</v>
      </c>
      <c r="AF1380">
        <v>15.280864064936608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0.20609040265165421</v>
      </c>
      <c r="AS1380">
        <v>0.20318356215358699</v>
      </c>
      <c r="AT1380">
        <v>0.2014002889855088</v>
      </c>
      <c r="AU1380">
        <v>0.19821702104512068</v>
      </c>
      <c r="AV1380">
        <v>0.19358397026086901</v>
      </c>
      <c r="AW1380">
        <v>0.19183974386746988</v>
      </c>
      <c r="AX1380">
        <v>0.20107576272511868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46.499999051697593</v>
      </c>
      <c r="BF1380">
        <v>46.000000622191493</v>
      </c>
      <c r="BG1380">
        <v>46.750000377960212</v>
      </c>
      <c r="BH1380">
        <v>46.499999051697593</v>
      </c>
      <c r="BI1380">
        <v>45.250000866422766</v>
      </c>
      <c r="BJ1380">
        <v>44.499999351062726</v>
      </c>
      <c r="BK1380">
        <v>45.749999882459299</v>
      </c>
      <c r="BL1380">
        <v>44.999999657466226</v>
      </c>
      <c r="BM1380">
        <v>47.500000163055461</v>
      </c>
      <c r="BN1380">
        <v>51.749998808404769</v>
      </c>
      <c r="BO1380">
        <v>54.500000757562717</v>
      </c>
      <c r="BP1380">
        <v>57.000001028539778</v>
      </c>
      <c r="BQ1380">
        <v>58.499999953546784</v>
      </c>
      <c r="BR1380">
        <v>58.499999953546784</v>
      </c>
      <c r="BS1380">
        <v>58.750001514421591</v>
      </c>
      <c r="BT1380">
        <v>57.750000315084151</v>
      </c>
      <c r="BU1380">
        <v>55.999999711896251</v>
      </c>
      <c r="BV1380">
        <v>54.000000216547036</v>
      </c>
      <c r="BW1380">
        <v>51.250000261592575</v>
      </c>
      <c r="BX1380">
        <v>49.749999342382068</v>
      </c>
      <c r="BY1380">
        <v>46.249999719638453</v>
      </c>
      <c r="BZ1380">
        <v>44.75000044271318</v>
      </c>
      <c r="CA1380">
        <v>41.500000415967385</v>
      </c>
      <c r="CB1380">
        <v>41.000000080237371</v>
      </c>
      <c r="CC1380">
        <v>0</v>
      </c>
      <c r="CD1380">
        <v>0</v>
      </c>
      <c r="CE1380">
        <v>0</v>
      </c>
      <c r="CF1380">
        <v>0</v>
      </c>
      <c r="CG1380">
        <v>0</v>
      </c>
      <c r="CH1380">
        <v>0</v>
      </c>
      <c r="CI1380">
        <v>0</v>
      </c>
      <c r="CJ1380">
        <v>0</v>
      </c>
      <c r="CK1380">
        <v>0</v>
      </c>
      <c r="CL1380">
        <v>0</v>
      </c>
      <c r="CM1380">
        <v>0</v>
      </c>
      <c r="CN1380">
        <v>2.0620851428946829E-2</v>
      </c>
      <c r="CO1380">
        <v>2.0424554642065339E-2</v>
      </c>
      <c r="CP1380">
        <v>2.0255918330251966E-2</v>
      </c>
      <c r="CQ1380">
        <v>2.0053438845466207E-2</v>
      </c>
      <c r="CR1380">
        <v>1.9834291943717292E-2</v>
      </c>
      <c r="CS1380">
        <v>1.9906169304195774E-2</v>
      </c>
      <c r="CT1380">
        <v>2.0814289717447677E-2</v>
      </c>
      <c r="CU1380">
        <v>0</v>
      </c>
      <c r="CV1380">
        <v>0</v>
      </c>
      <c r="CW1380">
        <v>0</v>
      </c>
      <c r="CX1380">
        <v>0</v>
      </c>
      <c r="CY1380">
        <v>0</v>
      </c>
      <c r="CZ1380">
        <v>0</v>
      </c>
    </row>
    <row r="1381" spans="1:104" x14ac:dyDescent="0.25">
      <c r="A1381" t="s">
        <v>1450</v>
      </c>
      <c r="B1381" t="s">
        <v>24</v>
      </c>
      <c r="C1381" t="s">
        <v>26</v>
      </c>
      <c r="D1381" t="s">
        <v>185</v>
      </c>
      <c r="E1381" t="s">
        <v>182</v>
      </c>
      <c r="F1381">
        <v>2023</v>
      </c>
      <c r="G1381" t="s">
        <v>170</v>
      </c>
      <c r="H1381">
        <v>2</v>
      </c>
      <c r="I1381">
        <v>14.462737530410513</v>
      </c>
      <c r="J1381">
        <v>14.057769239041331</v>
      </c>
      <c r="K1381">
        <v>13.926017903832706</v>
      </c>
      <c r="L1381">
        <v>14.028349319495701</v>
      </c>
      <c r="M1381">
        <v>14.649608510769028</v>
      </c>
      <c r="N1381">
        <v>16.271111468374102</v>
      </c>
      <c r="O1381">
        <v>18.674878546637764</v>
      </c>
      <c r="P1381">
        <v>20.453900294658066</v>
      </c>
      <c r="Q1381">
        <v>22.093750129652555</v>
      </c>
      <c r="R1381">
        <v>22.830783838270992</v>
      </c>
      <c r="S1381">
        <v>23.225466929831676</v>
      </c>
      <c r="T1381">
        <v>23.367117227223677</v>
      </c>
      <c r="U1381">
        <v>23.25588343790794</v>
      </c>
      <c r="V1381">
        <v>23.218903148346833</v>
      </c>
      <c r="W1381">
        <v>22.984909667407898</v>
      </c>
      <c r="X1381">
        <v>22.411132996429529</v>
      </c>
      <c r="Y1381">
        <v>21.844013614551098</v>
      </c>
      <c r="Z1381">
        <v>22.147538519335463</v>
      </c>
      <c r="AA1381">
        <v>22.167243852540931</v>
      </c>
      <c r="AB1381">
        <v>21.052394538690464</v>
      </c>
      <c r="AC1381">
        <v>19.987270065663076</v>
      </c>
      <c r="AD1381">
        <v>18.6363305052054</v>
      </c>
      <c r="AE1381">
        <v>16.903954144580656</v>
      </c>
      <c r="AF1381">
        <v>15.599948801101144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0.21509241591192824</v>
      </c>
      <c r="AS1381">
        <v>0.21406851018436424</v>
      </c>
      <c r="AT1381">
        <v>0.21372811323512761</v>
      </c>
      <c r="AU1381">
        <v>0.2115742227097733</v>
      </c>
      <c r="AV1381">
        <v>0.20629266148716974</v>
      </c>
      <c r="AW1381">
        <v>0.20107235970301043</v>
      </c>
      <c r="AX1381">
        <v>0.20386628197974102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48.499999016271147</v>
      </c>
      <c r="BF1381">
        <v>48.999999439980733</v>
      </c>
      <c r="BG1381">
        <v>47.749999260502427</v>
      </c>
      <c r="BH1381">
        <v>46.750000377960212</v>
      </c>
      <c r="BI1381">
        <v>45.500000315787986</v>
      </c>
      <c r="BJ1381">
        <v>44.499999351062726</v>
      </c>
      <c r="BK1381">
        <v>43.500000116602251</v>
      </c>
      <c r="BL1381">
        <v>43.500000116602251</v>
      </c>
      <c r="BM1381">
        <v>48.999999439980733</v>
      </c>
      <c r="BN1381">
        <v>53.49999979283745</v>
      </c>
      <c r="BO1381">
        <v>55.499999170880578</v>
      </c>
      <c r="BP1381">
        <v>56.750000054195411</v>
      </c>
      <c r="BQ1381">
        <v>58.000000350979818</v>
      </c>
      <c r="BR1381">
        <v>58.499999953546784</v>
      </c>
      <c r="BS1381">
        <v>58.000000350979818</v>
      </c>
      <c r="BT1381">
        <v>57.000001028539778</v>
      </c>
      <c r="BU1381">
        <v>55.750000849061458</v>
      </c>
      <c r="BV1381">
        <v>53.49999979283745</v>
      </c>
      <c r="BW1381">
        <v>51.250000261592575</v>
      </c>
      <c r="BX1381">
        <v>49.250000531631187</v>
      </c>
      <c r="BY1381">
        <v>48.000000234846787</v>
      </c>
      <c r="BZ1381">
        <v>45.250000866422766</v>
      </c>
      <c r="CA1381">
        <v>44.75000044271318</v>
      </c>
      <c r="CB1381">
        <v>44.75000044271318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0</v>
      </c>
      <c r="CN1381">
        <v>2.1945331303901479E-2</v>
      </c>
      <c r="CO1381">
        <v>2.1942616114405403E-2</v>
      </c>
      <c r="CP1381">
        <v>2.1926565756285689E-2</v>
      </c>
      <c r="CQ1381">
        <v>2.1819237615568469E-2</v>
      </c>
      <c r="CR1381">
        <v>2.1563232928359551E-2</v>
      </c>
      <c r="CS1381">
        <v>2.1319313314064021E-2</v>
      </c>
      <c r="CT1381">
        <v>2.1542191524635976E-2</v>
      </c>
      <c r="CU1381">
        <v>0</v>
      </c>
      <c r="CV1381">
        <v>0</v>
      </c>
      <c r="CW1381">
        <v>0</v>
      </c>
      <c r="CX1381">
        <v>0</v>
      </c>
      <c r="CY1381">
        <v>0</v>
      </c>
      <c r="CZ1381">
        <v>0</v>
      </c>
    </row>
    <row r="1382" spans="1:104" x14ac:dyDescent="0.25">
      <c r="A1382" t="s">
        <v>1451</v>
      </c>
      <c r="B1382" t="s">
        <v>24</v>
      </c>
      <c r="C1382" t="s">
        <v>26</v>
      </c>
      <c r="D1382" t="s">
        <v>185</v>
      </c>
      <c r="E1382" t="s">
        <v>182</v>
      </c>
      <c r="F1382">
        <v>2023</v>
      </c>
      <c r="G1382" t="s">
        <v>171</v>
      </c>
      <c r="H1382">
        <v>3</v>
      </c>
      <c r="I1382">
        <v>15.248874115643833</v>
      </c>
      <c r="J1382">
        <v>14.706624232866165</v>
      </c>
      <c r="K1382">
        <v>14.447795748147854</v>
      </c>
      <c r="L1382">
        <v>14.447055832668561</v>
      </c>
      <c r="M1382">
        <v>14.977838194912243</v>
      </c>
      <c r="N1382">
        <v>16.472288593296245</v>
      </c>
      <c r="O1382">
        <v>19.000017120060996</v>
      </c>
      <c r="P1382">
        <v>20.667137753759611</v>
      </c>
      <c r="Q1382">
        <v>22.348655480897918</v>
      </c>
      <c r="R1382">
        <v>23.419444547590384</v>
      </c>
      <c r="S1382">
        <v>24.236437318779632</v>
      </c>
      <c r="T1382">
        <v>24.710348758628079</v>
      </c>
      <c r="U1382">
        <v>24.907307703272021</v>
      </c>
      <c r="V1382">
        <v>25.239532686126964</v>
      </c>
      <c r="W1382">
        <v>25.235015558616091</v>
      </c>
      <c r="X1382">
        <v>24.812542691556384</v>
      </c>
      <c r="Y1382">
        <v>24.072833722298579</v>
      </c>
      <c r="Z1382">
        <v>23.29934751353376</v>
      </c>
      <c r="AA1382">
        <v>22.648906292128871</v>
      </c>
      <c r="AB1382">
        <v>22.495360739549266</v>
      </c>
      <c r="AC1382">
        <v>21.417020745981375</v>
      </c>
      <c r="AD1382">
        <v>19.936085189283698</v>
      </c>
      <c r="AE1382">
        <v>17.999189528662797</v>
      </c>
      <c r="AF1382">
        <v>16.485697573570125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0.2274567466408228</v>
      </c>
      <c r="AS1382">
        <v>0.22926973754202593</v>
      </c>
      <c r="AT1382">
        <v>0.2323278349609843</v>
      </c>
      <c r="AU1382">
        <v>0.23228626633453486</v>
      </c>
      <c r="AV1382">
        <v>0.22839743252008834</v>
      </c>
      <c r="AW1382">
        <v>0.22158846962733642</v>
      </c>
      <c r="AX1382">
        <v>0.21446858878225536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51.250000261592575</v>
      </c>
      <c r="BF1382">
        <v>51.499999593651715</v>
      </c>
      <c r="BG1382">
        <v>51.499999593651715</v>
      </c>
      <c r="BH1382">
        <v>50.500000505823849</v>
      </c>
      <c r="BI1382">
        <v>49.749999342382068</v>
      </c>
      <c r="BJ1382">
        <v>49.49999974638424</v>
      </c>
      <c r="BK1382">
        <v>49.49999974638424</v>
      </c>
      <c r="BL1382">
        <v>48.249999566905927</v>
      </c>
      <c r="BM1382">
        <v>52.999999017209603</v>
      </c>
      <c r="BN1382">
        <v>58.249999008528945</v>
      </c>
      <c r="BO1382">
        <v>59.500001152884231</v>
      </c>
      <c r="BP1382">
        <v>62.249999494879987</v>
      </c>
      <c r="BQ1382">
        <v>63.249999873074806</v>
      </c>
      <c r="BR1382">
        <v>62.5</v>
      </c>
      <c r="BS1382">
        <v>63.249999873074806</v>
      </c>
      <c r="BT1382">
        <v>62.249999494879987</v>
      </c>
      <c r="BU1382">
        <v>61.000000605768633</v>
      </c>
      <c r="BV1382">
        <v>57.499999809964137</v>
      </c>
      <c r="BW1382">
        <v>55.750000849061458</v>
      </c>
      <c r="BX1382">
        <v>54.000000216547036</v>
      </c>
      <c r="BY1382">
        <v>52.500001262213509</v>
      </c>
      <c r="BZ1382">
        <v>49.250000531631187</v>
      </c>
      <c r="CA1382">
        <v>48.75000045983986</v>
      </c>
      <c r="CB1382">
        <v>49.250000531631187</v>
      </c>
      <c r="CC1382">
        <v>0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>
        <v>0</v>
      </c>
      <c r="CN1382">
        <v>2.3631435867167032E-2</v>
      </c>
      <c r="CO1382">
        <v>2.3954551018842789E-2</v>
      </c>
      <c r="CP1382">
        <v>2.4266604821088077E-2</v>
      </c>
      <c r="CQ1382">
        <v>2.4399414557896452E-2</v>
      </c>
      <c r="CR1382">
        <v>2.4320246206250062E-2</v>
      </c>
      <c r="CS1382">
        <v>2.3992351940691815E-2</v>
      </c>
      <c r="CT1382">
        <v>2.3317752252749516E-2</v>
      </c>
      <c r="CU1382">
        <v>0</v>
      </c>
      <c r="CV1382">
        <v>0</v>
      </c>
      <c r="CW1382">
        <v>0</v>
      </c>
      <c r="CX1382">
        <v>0</v>
      </c>
      <c r="CY1382">
        <v>0</v>
      </c>
      <c r="CZ1382">
        <v>0</v>
      </c>
    </row>
    <row r="1383" spans="1:104" x14ac:dyDescent="0.25">
      <c r="A1383" t="s">
        <v>1452</v>
      </c>
      <c r="B1383" t="s">
        <v>24</v>
      </c>
      <c r="C1383" t="s">
        <v>26</v>
      </c>
      <c r="D1383" t="s">
        <v>185</v>
      </c>
      <c r="E1383" t="s">
        <v>182</v>
      </c>
      <c r="F1383">
        <v>2023</v>
      </c>
      <c r="G1383" t="s">
        <v>172</v>
      </c>
      <c r="H1383">
        <v>4</v>
      </c>
      <c r="I1383">
        <v>15.764293192857149</v>
      </c>
      <c r="J1383">
        <v>15.138526588483328</v>
      </c>
      <c r="K1383">
        <v>14.794468229402005</v>
      </c>
      <c r="L1383">
        <v>14.736132725839578</v>
      </c>
      <c r="M1383">
        <v>15.220948081792415</v>
      </c>
      <c r="N1383">
        <v>16.66776549282919</v>
      </c>
      <c r="O1383">
        <v>18.828648813691466</v>
      </c>
      <c r="P1383">
        <v>20.696791376358306</v>
      </c>
      <c r="Q1383">
        <v>23.209742092776001</v>
      </c>
      <c r="R1383">
        <v>25.197457778517261</v>
      </c>
      <c r="S1383">
        <v>26.708432616239939</v>
      </c>
      <c r="T1383">
        <v>27.681965463828877</v>
      </c>
      <c r="U1383">
        <v>28.186874047560789</v>
      </c>
      <c r="V1383">
        <v>28.676796177405549</v>
      </c>
      <c r="W1383">
        <v>28.702023687354099</v>
      </c>
      <c r="X1383">
        <v>28.083431523299119</v>
      </c>
      <c r="Y1383">
        <v>26.951855285139487</v>
      </c>
      <c r="Z1383">
        <v>25.421893064125729</v>
      </c>
      <c r="AA1383">
        <v>23.650015212851706</v>
      </c>
      <c r="AB1383">
        <v>23.609914625349688</v>
      </c>
      <c r="AC1383">
        <v>22.781445894919774</v>
      </c>
      <c r="AD1383">
        <v>21.076721680426747</v>
      </c>
      <c r="AE1383">
        <v>18.86612586520712</v>
      </c>
      <c r="AF1383">
        <v>17.105592861625954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0.25481022975510964</v>
      </c>
      <c r="AS1383">
        <v>0.25945787919032026</v>
      </c>
      <c r="AT1383">
        <v>0.26396757517725233</v>
      </c>
      <c r="AU1383">
        <v>0.26419979242957453</v>
      </c>
      <c r="AV1383">
        <v>0.25850568769170296</v>
      </c>
      <c r="AW1383">
        <v>0.24808963362980721</v>
      </c>
      <c r="AX1383">
        <v>0.23400644738566315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58.000000350979818</v>
      </c>
      <c r="BF1383">
        <v>57.750000315084151</v>
      </c>
      <c r="BG1383">
        <v>56.249999278567557</v>
      </c>
      <c r="BH1383">
        <v>54.500000757562717</v>
      </c>
      <c r="BI1383">
        <v>54.500000757562717</v>
      </c>
      <c r="BJ1383">
        <v>54.500000757562717</v>
      </c>
      <c r="BK1383">
        <v>55.250000161413176</v>
      </c>
      <c r="BL1383">
        <v>59.74999819747466</v>
      </c>
      <c r="BM1383">
        <v>66.750000551573223</v>
      </c>
      <c r="BN1383">
        <v>70.750000422067302</v>
      </c>
      <c r="BO1383">
        <v>73.750000442243945</v>
      </c>
      <c r="BP1383">
        <v>75.750002019776218</v>
      </c>
      <c r="BQ1383">
        <v>76.999999794479734</v>
      </c>
      <c r="BR1383">
        <v>76.999999794479734</v>
      </c>
      <c r="BS1383">
        <v>77.749999784860634</v>
      </c>
      <c r="BT1383">
        <v>76.249999862751878</v>
      </c>
      <c r="BU1383">
        <v>75.000002146701391</v>
      </c>
      <c r="BV1383">
        <v>73.750000442243945</v>
      </c>
      <c r="BW1383">
        <v>71.999999604443886</v>
      </c>
      <c r="BX1383">
        <v>67.999999440684576</v>
      </c>
      <c r="BY1383">
        <v>62.999999133342627</v>
      </c>
      <c r="BZ1383">
        <v>62.000000866657381</v>
      </c>
      <c r="CA1383">
        <v>60.749998927587747</v>
      </c>
      <c r="CB1383">
        <v>59.249999943927691</v>
      </c>
      <c r="CC1383">
        <v>0</v>
      </c>
      <c r="CD1383">
        <v>0</v>
      </c>
      <c r="CE1383">
        <v>0</v>
      </c>
      <c r="CF1383">
        <v>0</v>
      </c>
      <c r="CG1383">
        <v>0</v>
      </c>
      <c r="CH1383">
        <v>0</v>
      </c>
      <c r="CI1383">
        <v>0</v>
      </c>
      <c r="CJ1383">
        <v>0</v>
      </c>
      <c r="CK1383">
        <v>0</v>
      </c>
      <c r="CL1383">
        <v>0</v>
      </c>
      <c r="CM1383">
        <v>0</v>
      </c>
      <c r="CN1383">
        <v>2.7221302047435947E-2</v>
      </c>
      <c r="CO1383">
        <v>2.7808586329515179E-2</v>
      </c>
      <c r="CP1383">
        <v>2.8234082644992494E-2</v>
      </c>
      <c r="CQ1383">
        <v>2.8350066024362859E-2</v>
      </c>
      <c r="CR1383">
        <v>2.8114776714501039E-2</v>
      </c>
      <c r="CS1383">
        <v>2.7470513448890573E-2</v>
      </c>
      <c r="CT1383">
        <v>2.6169415131989858E-2</v>
      </c>
      <c r="CU1383">
        <v>0</v>
      </c>
      <c r="CV1383">
        <v>0</v>
      </c>
      <c r="CW1383">
        <v>0</v>
      </c>
      <c r="CX1383">
        <v>0</v>
      </c>
      <c r="CY1383">
        <v>0</v>
      </c>
      <c r="CZ1383">
        <v>0</v>
      </c>
    </row>
    <row r="1384" spans="1:104" x14ac:dyDescent="0.25">
      <c r="A1384" t="s">
        <v>1453</v>
      </c>
      <c r="B1384" t="s">
        <v>24</v>
      </c>
      <c r="C1384" t="s">
        <v>26</v>
      </c>
      <c r="D1384" t="s">
        <v>185</v>
      </c>
      <c r="E1384" t="s">
        <v>182</v>
      </c>
      <c r="F1384">
        <v>2023</v>
      </c>
      <c r="G1384" t="s">
        <v>173</v>
      </c>
      <c r="H1384">
        <v>5</v>
      </c>
      <c r="I1384">
        <v>15.817106981569216</v>
      </c>
      <c r="J1384">
        <v>15.210856253737731</v>
      </c>
      <c r="K1384">
        <v>14.87892947762078</v>
      </c>
      <c r="L1384">
        <v>14.811193599405511</v>
      </c>
      <c r="M1384">
        <v>15.306036235738322</v>
      </c>
      <c r="N1384">
        <v>16.719510901685002</v>
      </c>
      <c r="O1384">
        <v>18.681631506183788</v>
      </c>
      <c r="P1384">
        <v>21.095507304578753</v>
      </c>
      <c r="Q1384">
        <v>23.807684917548656</v>
      </c>
      <c r="R1384">
        <v>25.764552988010013</v>
      </c>
      <c r="S1384">
        <v>27.21512715582934</v>
      </c>
      <c r="T1384">
        <v>28.182074556965382</v>
      </c>
      <c r="U1384">
        <v>28.643444839644534</v>
      </c>
      <c r="V1384">
        <v>29.082270563894877</v>
      </c>
      <c r="W1384">
        <v>28.9991013615833</v>
      </c>
      <c r="X1384">
        <v>28.233514156182398</v>
      </c>
      <c r="Y1384">
        <v>26.983099908209674</v>
      </c>
      <c r="Z1384">
        <v>25.306431490095864</v>
      </c>
      <c r="AA1384">
        <v>23.418014777004686</v>
      </c>
      <c r="AB1384">
        <v>23.07415463588492</v>
      </c>
      <c r="AC1384">
        <v>22.793867891098945</v>
      </c>
      <c r="AD1384">
        <v>21.108048593717402</v>
      </c>
      <c r="AE1384">
        <v>18.906280890065421</v>
      </c>
      <c r="AF1384">
        <v>17.160448443440984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0.25941369660849256</v>
      </c>
      <c r="AS1384">
        <v>0.26366056681687472</v>
      </c>
      <c r="AT1384">
        <v>0.26769994134356018</v>
      </c>
      <c r="AU1384">
        <v>0.26693435874242322</v>
      </c>
      <c r="AV1384">
        <v>0.2598872030893975</v>
      </c>
      <c r="AW1384">
        <v>0.24837724742188391</v>
      </c>
      <c r="AX1384">
        <v>0.23294363865211143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59.500001152884231</v>
      </c>
      <c r="BF1384">
        <v>59.249999943927691</v>
      </c>
      <c r="BG1384">
        <v>58.99999873497115</v>
      </c>
      <c r="BH1384">
        <v>58.249999008528945</v>
      </c>
      <c r="BI1384">
        <v>58.000000350979818</v>
      </c>
      <c r="BJ1384">
        <v>57.249999539456304</v>
      </c>
      <c r="BK1384">
        <v>61.000000605768633</v>
      </c>
      <c r="BL1384">
        <v>65.250001802525347</v>
      </c>
      <c r="BM1384">
        <v>70.249998707990756</v>
      </c>
      <c r="BN1384">
        <v>75.000002146701391</v>
      </c>
      <c r="BO1384">
        <v>79.249999179091986</v>
      </c>
      <c r="BP1384">
        <v>80.249999088062481</v>
      </c>
      <c r="BQ1384">
        <v>79.249999179091986</v>
      </c>
      <c r="BR1384">
        <v>78.750000632279807</v>
      </c>
      <c r="BS1384">
        <v>78.750000632279807</v>
      </c>
      <c r="BT1384">
        <v>78.250001264325007</v>
      </c>
      <c r="BU1384">
        <v>76.999999794479734</v>
      </c>
      <c r="BV1384">
        <v>75.499999403146631</v>
      </c>
      <c r="BW1384">
        <v>72.749998187151718</v>
      </c>
      <c r="BX1384">
        <v>69.000000757328095</v>
      </c>
      <c r="BY1384">
        <v>66.000001734253203</v>
      </c>
      <c r="BZ1384">
        <v>64.749999032694006</v>
      </c>
      <c r="CA1384">
        <v>64.5000013429201</v>
      </c>
      <c r="CB1384">
        <v>62.999999133342627</v>
      </c>
      <c r="CC1384">
        <v>0</v>
      </c>
      <c r="CD1384">
        <v>0</v>
      </c>
      <c r="CE1384">
        <v>0</v>
      </c>
      <c r="CF1384">
        <v>0</v>
      </c>
      <c r="CG1384">
        <v>0</v>
      </c>
      <c r="CH1384">
        <v>0</v>
      </c>
      <c r="CI1384">
        <v>0</v>
      </c>
      <c r="CJ1384">
        <v>0</v>
      </c>
      <c r="CK1384">
        <v>0</v>
      </c>
      <c r="CL1384">
        <v>0</v>
      </c>
      <c r="CM1384">
        <v>0</v>
      </c>
      <c r="CN1384">
        <v>2.7629667509521144E-2</v>
      </c>
      <c r="CO1384">
        <v>2.8176441758291874E-2</v>
      </c>
      <c r="CP1384">
        <v>2.854265905828364E-2</v>
      </c>
      <c r="CQ1384">
        <v>2.8574611426637565E-2</v>
      </c>
      <c r="CR1384">
        <v>2.8231511690591418E-2</v>
      </c>
      <c r="CS1384">
        <v>2.751185105273498E-2</v>
      </c>
      <c r="CT1384">
        <v>2.6110159287919349E-2</v>
      </c>
      <c r="CU1384">
        <v>0</v>
      </c>
      <c r="CV1384">
        <v>0</v>
      </c>
      <c r="CW1384">
        <v>0</v>
      </c>
      <c r="CX1384">
        <v>0</v>
      </c>
      <c r="CY1384">
        <v>0</v>
      </c>
      <c r="CZ1384">
        <v>0</v>
      </c>
    </row>
    <row r="1385" spans="1:104" x14ac:dyDescent="0.25">
      <c r="A1385" t="s">
        <v>1454</v>
      </c>
      <c r="B1385" t="s">
        <v>24</v>
      </c>
      <c r="C1385" t="s">
        <v>26</v>
      </c>
      <c r="D1385" t="s">
        <v>185</v>
      </c>
      <c r="E1385" t="s">
        <v>182</v>
      </c>
      <c r="F1385">
        <v>2023</v>
      </c>
      <c r="G1385" t="s">
        <v>174</v>
      </c>
      <c r="H1385">
        <v>6</v>
      </c>
      <c r="I1385">
        <v>16.369759751487788</v>
      </c>
      <c r="J1385">
        <v>15.733101049597909</v>
      </c>
      <c r="K1385">
        <v>15.358213382317983</v>
      </c>
      <c r="L1385">
        <v>15.29407127140815</v>
      </c>
      <c r="M1385">
        <v>15.813724621828566</v>
      </c>
      <c r="N1385">
        <v>17.154413727074569</v>
      </c>
      <c r="O1385">
        <v>19.15556991910076</v>
      </c>
      <c r="P1385">
        <v>21.661122338526283</v>
      </c>
      <c r="Q1385">
        <v>24.308287407421322</v>
      </c>
      <c r="R1385">
        <v>26.460995183149745</v>
      </c>
      <c r="S1385">
        <v>28.03531494160568</v>
      </c>
      <c r="T1385">
        <v>28.978570178857726</v>
      </c>
      <c r="U1385">
        <v>29.326052673310155</v>
      </c>
      <c r="V1385">
        <v>29.590025491863322</v>
      </c>
      <c r="W1385">
        <v>29.482103590656102</v>
      </c>
      <c r="X1385">
        <v>28.83446679855631</v>
      </c>
      <c r="Y1385">
        <v>27.811528431978058</v>
      </c>
      <c r="Z1385">
        <v>26.353732960057886</v>
      </c>
      <c r="AA1385">
        <v>24.507594717296584</v>
      </c>
      <c r="AB1385">
        <v>23.562595314480763</v>
      </c>
      <c r="AC1385">
        <v>23.33156234592813</v>
      </c>
      <c r="AD1385">
        <v>21.806118095562752</v>
      </c>
      <c r="AE1385">
        <v>19.602441257329644</v>
      </c>
      <c r="AF1385">
        <v>17.767161232619973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0.26674537187642061</v>
      </c>
      <c r="AS1385">
        <v>0.26994391423789543</v>
      </c>
      <c r="AT1385">
        <v>0.27237377191664475</v>
      </c>
      <c r="AU1385">
        <v>0.27138036657375902</v>
      </c>
      <c r="AV1385">
        <v>0.26541890407869262</v>
      </c>
      <c r="AW1385">
        <v>0.25600284397523276</v>
      </c>
      <c r="AX1385">
        <v>0.24258395821035186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60.250000498081647</v>
      </c>
      <c r="BF1385">
        <v>60.250000498081647</v>
      </c>
      <c r="BG1385">
        <v>59.249999943927691</v>
      </c>
      <c r="BH1385">
        <v>59.74999819747466</v>
      </c>
      <c r="BI1385">
        <v>58.499999953546784</v>
      </c>
      <c r="BJ1385">
        <v>59.74999819747466</v>
      </c>
      <c r="BK1385">
        <v>60.749998927587747</v>
      </c>
      <c r="BL1385">
        <v>64.5000013429201</v>
      </c>
      <c r="BM1385">
        <v>67.249999684915849</v>
      </c>
      <c r="BN1385">
        <v>70.750000422067302</v>
      </c>
      <c r="BO1385">
        <v>74.499999259563978</v>
      </c>
      <c r="BP1385">
        <v>77.500001625862382</v>
      </c>
      <c r="BQ1385">
        <v>78.499998250262394</v>
      </c>
      <c r="BR1385">
        <v>79.999998817554641</v>
      </c>
      <c r="BS1385">
        <v>80.249999088062481</v>
      </c>
      <c r="BT1385">
        <v>78.750000632279807</v>
      </c>
      <c r="BU1385">
        <v>77.500001625862382</v>
      </c>
      <c r="BV1385">
        <v>76.249999862751878</v>
      </c>
      <c r="BW1385">
        <v>74.000000712751785</v>
      </c>
      <c r="BX1385">
        <v>71.249998792920366</v>
      </c>
      <c r="BY1385">
        <v>66.999998241347129</v>
      </c>
      <c r="BZ1385">
        <v>64.5000013429201</v>
      </c>
      <c r="CA1385">
        <v>63.500001199337433</v>
      </c>
      <c r="CB1385">
        <v>62.750000505120013</v>
      </c>
      <c r="CC1385">
        <v>0</v>
      </c>
      <c r="CD1385">
        <v>0</v>
      </c>
      <c r="CE1385">
        <v>0</v>
      </c>
      <c r="CF1385">
        <v>0</v>
      </c>
      <c r="CG1385">
        <v>0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0</v>
      </c>
      <c r="CN1385">
        <v>2.8725861424584727E-2</v>
      </c>
      <c r="CO1385">
        <v>2.9148208588372547E-2</v>
      </c>
      <c r="CP1385">
        <v>2.9369738244076665E-2</v>
      </c>
      <c r="CQ1385">
        <v>2.9360289768274875E-2</v>
      </c>
      <c r="CR1385">
        <v>2.9039429326085581E-2</v>
      </c>
      <c r="CS1385">
        <v>2.8455456615571532E-2</v>
      </c>
      <c r="CT1385">
        <v>2.7242949383172229E-2</v>
      </c>
      <c r="CU1385">
        <v>0</v>
      </c>
      <c r="CV1385">
        <v>0</v>
      </c>
      <c r="CW1385">
        <v>0</v>
      </c>
      <c r="CX1385">
        <v>0</v>
      </c>
      <c r="CY1385">
        <v>0</v>
      </c>
      <c r="CZ1385">
        <v>0</v>
      </c>
    </row>
    <row r="1386" spans="1:104" x14ac:dyDescent="0.25">
      <c r="A1386" t="s">
        <v>1455</v>
      </c>
      <c r="B1386" t="s">
        <v>24</v>
      </c>
      <c r="C1386" t="s">
        <v>26</v>
      </c>
      <c r="D1386" t="s">
        <v>185</v>
      </c>
      <c r="E1386" t="s">
        <v>182</v>
      </c>
      <c r="F1386">
        <v>2023</v>
      </c>
      <c r="G1386" t="s">
        <v>175</v>
      </c>
      <c r="H1386">
        <v>7</v>
      </c>
      <c r="I1386">
        <v>17.372052158665358</v>
      </c>
      <c r="J1386">
        <v>16.665075803541047</v>
      </c>
      <c r="K1386">
        <v>16.248424141105026</v>
      </c>
      <c r="L1386">
        <v>16.169482151640405</v>
      </c>
      <c r="M1386">
        <v>16.713155023245577</v>
      </c>
      <c r="N1386">
        <v>18.251097276803272</v>
      </c>
      <c r="O1386">
        <v>20.472252978698819</v>
      </c>
      <c r="P1386">
        <v>23.020083699826721</v>
      </c>
      <c r="Q1386">
        <v>25.708653873234407</v>
      </c>
      <c r="R1386">
        <v>27.926819816869674</v>
      </c>
      <c r="S1386">
        <v>29.597698197120955</v>
      </c>
      <c r="T1386">
        <v>30.668396549549541</v>
      </c>
      <c r="U1386">
        <v>31.189000086611305</v>
      </c>
      <c r="V1386">
        <v>31.628069103687373</v>
      </c>
      <c r="W1386">
        <v>31.6670950501207</v>
      </c>
      <c r="X1386">
        <v>31.205040418389636</v>
      </c>
      <c r="Y1386">
        <v>30.170084658991676</v>
      </c>
      <c r="Z1386">
        <v>28.483994428537514</v>
      </c>
      <c r="AA1386">
        <v>26.185595182693472</v>
      </c>
      <c r="AB1386">
        <v>25.011540005431854</v>
      </c>
      <c r="AC1386">
        <v>24.746815020244867</v>
      </c>
      <c r="AD1386">
        <v>23.141220645018468</v>
      </c>
      <c r="AE1386">
        <v>20.819436804520539</v>
      </c>
      <c r="AF1386">
        <v>18.881247814957103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0.28230010662784794</v>
      </c>
      <c r="AS1386">
        <v>0.28709219445305001</v>
      </c>
      <c r="AT1386">
        <v>0.29113381303144487</v>
      </c>
      <c r="AU1386">
        <v>0.29149303623306377</v>
      </c>
      <c r="AV1386">
        <v>0.28723985349084163</v>
      </c>
      <c r="AW1386">
        <v>0.2777131603436192</v>
      </c>
      <c r="AX1386">
        <v>0.26219284622259714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67.750001868216756</v>
      </c>
      <c r="BF1386">
        <v>67.249999684915849</v>
      </c>
      <c r="BG1386">
        <v>66.500000046453209</v>
      </c>
      <c r="BH1386">
        <v>66.500000046453209</v>
      </c>
      <c r="BI1386">
        <v>66.500000046453209</v>
      </c>
      <c r="BJ1386">
        <v>66.500000046453209</v>
      </c>
      <c r="BK1386">
        <v>67.750001868216756</v>
      </c>
      <c r="BL1386">
        <v>69.499998952222029</v>
      </c>
      <c r="BM1386">
        <v>74.499999259563978</v>
      </c>
      <c r="BN1386">
        <v>77.749999784860634</v>
      </c>
      <c r="BO1386">
        <v>78.750000632279807</v>
      </c>
      <c r="BP1386">
        <v>77.250000534211921</v>
      </c>
      <c r="BQ1386">
        <v>78.750000632279807</v>
      </c>
      <c r="BR1386">
        <v>82.000000160474741</v>
      </c>
      <c r="BS1386">
        <v>79.999998817554641</v>
      </c>
      <c r="BT1386">
        <v>81.74999942074254</v>
      </c>
      <c r="BU1386">
        <v>84.000001679353957</v>
      </c>
      <c r="BV1386">
        <v>83.50000019988957</v>
      </c>
      <c r="BW1386">
        <v>78.250001264325007</v>
      </c>
      <c r="BX1386">
        <v>74.000000712751785</v>
      </c>
      <c r="BY1386">
        <v>72.250000109563885</v>
      </c>
      <c r="BZ1386">
        <v>71.750000976221258</v>
      </c>
      <c r="CA1386">
        <v>69.749999105423768</v>
      </c>
      <c r="CB1386">
        <v>69.749999105423768</v>
      </c>
      <c r="CC1386">
        <v>0</v>
      </c>
      <c r="CD1386">
        <v>0</v>
      </c>
      <c r="CE1386">
        <v>0</v>
      </c>
      <c r="CF1386">
        <v>0</v>
      </c>
      <c r="CG1386">
        <v>0</v>
      </c>
      <c r="CH1386">
        <v>0</v>
      </c>
      <c r="CI1386">
        <v>0</v>
      </c>
      <c r="CJ1386">
        <v>0</v>
      </c>
      <c r="CK1386">
        <v>0</v>
      </c>
      <c r="CL1386">
        <v>0</v>
      </c>
      <c r="CM1386">
        <v>0</v>
      </c>
      <c r="CN1386">
        <v>3.0824042236468625E-2</v>
      </c>
      <c r="CO1386">
        <v>3.1414678521029957E-2</v>
      </c>
      <c r="CP1386">
        <v>3.1825889292292478E-2</v>
      </c>
      <c r="CQ1386">
        <v>3.1941092356704857E-2</v>
      </c>
      <c r="CR1386">
        <v>3.1711972703416351E-2</v>
      </c>
      <c r="CS1386">
        <v>3.1057726292695185E-2</v>
      </c>
      <c r="CT1386">
        <v>2.9571949799616307E-2</v>
      </c>
      <c r="CU1386">
        <v>0</v>
      </c>
      <c r="CV1386">
        <v>0</v>
      </c>
      <c r="CW1386">
        <v>0</v>
      </c>
      <c r="CX1386">
        <v>0</v>
      </c>
      <c r="CY1386">
        <v>0</v>
      </c>
      <c r="CZ1386">
        <v>0</v>
      </c>
    </row>
    <row r="1387" spans="1:104" x14ac:dyDescent="0.25">
      <c r="A1387" t="s">
        <v>1456</v>
      </c>
      <c r="B1387" t="s">
        <v>24</v>
      </c>
      <c r="C1387" t="s">
        <v>26</v>
      </c>
      <c r="D1387" t="s">
        <v>185</v>
      </c>
      <c r="E1387" t="s">
        <v>182</v>
      </c>
      <c r="F1387">
        <v>2023</v>
      </c>
      <c r="G1387" t="s">
        <v>176</v>
      </c>
      <c r="H1387">
        <v>8</v>
      </c>
      <c r="I1387">
        <v>17.784517885334008</v>
      </c>
      <c r="J1387">
        <v>17.028375396287061</v>
      </c>
      <c r="K1387">
        <v>16.595919465910789</v>
      </c>
      <c r="L1387">
        <v>16.511701657150347</v>
      </c>
      <c r="M1387">
        <v>17.104700580202103</v>
      </c>
      <c r="N1387">
        <v>18.780365415409804</v>
      </c>
      <c r="O1387">
        <v>21.40329137345568</v>
      </c>
      <c r="P1387">
        <v>24.179567877373756</v>
      </c>
      <c r="Q1387">
        <v>27.289395722084599</v>
      </c>
      <c r="R1387">
        <v>29.789247791483213</v>
      </c>
      <c r="S1387">
        <v>31.76961354699856</v>
      </c>
      <c r="T1387">
        <v>32.9714304269461</v>
      </c>
      <c r="U1387">
        <v>33.534616821640228</v>
      </c>
      <c r="V1387">
        <v>33.978633618869708</v>
      </c>
      <c r="W1387">
        <v>33.94834240102665</v>
      </c>
      <c r="X1387">
        <v>33.322019113282401</v>
      </c>
      <c r="Y1387">
        <v>32.091777047417359</v>
      </c>
      <c r="Z1387">
        <v>30.215989727668259</v>
      </c>
      <c r="AA1387">
        <v>27.597962303213887</v>
      </c>
      <c r="AB1387">
        <v>26.525214070893927</v>
      </c>
      <c r="AC1387">
        <v>25.767113171377428</v>
      </c>
      <c r="AD1387">
        <v>23.839262557938333</v>
      </c>
      <c r="AE1387">
        <v>21.350628931591537</v>
      </c>
      <c r="AF1387">
        <v>19.353104462721756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0.30349933343194091</v>
      </c>
      <c r="AS1387">
        <v>0.30868341283750539</v>
      </c>
      <c r="AT1387">
        <v>0.31277054709435059</v>
      </c>
      <c r="AU1387">
        <v>0.31249172392721486</v>
      </c>
      <c r="AV1387">
        <v>0.30672646892315963</v>
      </c>
      <c r="AW1387">
        <v>0.29540219939869694</v>
      </c>
      <c r="AX1387">
        <v>0.27813572951989329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70.400000172393021</v>
      </c>
      <c r="BF1387">
        <v>70.599999661501556</v>
      </c>
      <c r="BG1387">
        <v>69.599998696776282</v>
      </c>
      <c r="BH1387">
        <v>70.000000783604662</v>
      </c>
      <c r="BI1387">
        <v>69.199996258029657</v>
      </c>
      <c r="BJ1387">
        <v>68.800004904708288</v>
      </c>
      <c r="BK1387">
        <v>68.800004904708288</v>
      </c>
      <c r="BL1387">
        <v>68.599997380132763</v>
      </c>
      <c r="BM1387">
        <v>71.400000491934804</v>
      </c>
      <c r="BN1387">
        <v>74.800002892205043</v>
      </c>
      <c r="BO1387">
        <v>79.999998817554641</v>
      </c>
      <c r="BP1387">
        <v>83.00000083193477</v>
      </c>
      <c r="BQ1387">
        <v>84.199997414667678</v>
      </c>
      <c r="BR1387">
        <v>84.400000950836215</v>
      </c>
      <c r="BS1387">
        <v>84.199997414667678</v>
      </c>
      <c r="BT1387">
        <v>83.59999865407687</v>
      </c>
      <c r="BU1387">
        <v>83.399999399580523</v>
      </c>
      <c r="BV1387">
        <v>81.800004190548833</v>
      </c>
      <c r="BW1387">
        <v>78.599999167877542</v>
      </c>
      <c r="BX1387">
        <v>75.999998419183157</v>
      </c>
      <c r="BY1387">
        <v>74.000000712751785</v>
      </c>
      <c r="BZ1387">
        <v>73.199995717952419</v>
      </c>
      <c r="CA1387">
        <v>71.400000491934804</v>
      </c>
      <c r="CB1387">
        <v>71.800003517211891</v>
      </c>
      <c r="CC1387">
        <v>0</v>
      </c>
      <c r="CD1387">
        <v>0</v>
      </c>
      <c r="CE1387">
        <v>0</v>
      </c>
      <c r="CF1387">
        <v>0</v>
      </c>
      <c r="CG1387">
        <v>0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0</v>
      </c>
      <c r="CN1387">
        <v>3.2522767421160045E-2</v>
      </c>
      <c r="CO1387">
        <v>3.3122621337060662E-2</v>
      </c>
      <c r="CP1387">
        <v>3.3477464016628745E-2</v>
      </c>
      <c r="CQ1387">
        <v>3.3527084649722816E-2</v>
      </c>
      <c r="CR1387">
        <v>3.3242654406728543E-2</v>
      </c>
      <c r="CS1387">
        <v>3.2595924542122297E-2</v>
      </c>
      <c r="CT1387">
        <v>3.1051251727097037E-2</v>
      </c>
      <c r="CU1387">
        <v>0</v>
      </c>
      <c r="CV1387">
        <v>0</v>
      </c>
      <c r="CW1387">
        <v>0</v>
      </c>
      <c r="CX1387">
        <v>0</v>
      </c>
      <c r="CY1387">
        <v>0</v>
      </c>
      <c r="CZ1387">
        <v>0</v>
      </c>
    </row>
    <row r="1388" spans="1:104" x14ac:dyDescent="0.25">
      <c r="A1388" t="s">
        <v>1457</v>
      </c>
      <c r="B1388" t="s">
        <v>24</v>
      </c>
      <c r="C1388" t="s">
        <v>26</v>
      </c>
      <c r="D1388" t="s">
        <v>185</v>
      </c>
      <c r="E1388" t="s">
        <v>182</v>
      </c>
      <c r="F1388">
        <v>2023</v>
      </c>
      <c r="G1388" t="s">
        <v>177</v>
      </c>
      <c r="H1388">
        <v>9</v>
      </c>
      <c r="I1388">
        <v>18.023465077715422</v>
      </c>
      <c r="J1388">
        <v>17.30651727257721</v>
      </c>
      <c r="K1388">
        <v>16.891069845110177</v>
      </c>
      <c r="L1388">
        <v>16.840237436865948</v>
      </c>
      <c r="M1388">
        <v>17.47234052018495</v>
      </c>
      <c r="N1388">
        <v>19.258116745398777</v>
      </c>
      <c r="O1388">
        <v>22.242086309503343</v>
      </c>
      <c r="P1388">
        <v>24.884393689320252</v>
      </c>
      <c r="Q1388">
        <v>28.341540041904661</v>
      </c>
      <c r="R1388">
        <v>31.062441334697702</v>
      </c>
      <c r="S1388">
        <v>33.042946699120577</v>
      </c>
      <c r="T1388">
        <v>34.297880391399403</v>
      </c>
      <c r="U1388">
        <v>34.845517570914282</v>
      </c>
      <c r="V1388">
        <v>35.338129089450341</v>
      </c>
      <c r="W1388">
        <v>35.24470748904502</v>
      </c>
      <c r="X1388">
        <v>34.338427372554591</v>
      </c>
      <c r="Y1388">
        <v>32.736042227946776</v>
      </c>
      <c r="Z1388">
        <v>30.60677866769127</v>
      </c>
      <c r="AA1388">
        <v>28.109638685711904</v>
      </c>
      <c r="AB1388">
        <v>27.580500456265781</v>
      </c>
      <c r="AC1388">
        <v>26.047183918997941</v>
      </c>
      <c r="AD1388">
        <v>23.943523592758002</v>
      </c>
      <c r="AE1388">
        <v>21.40080790826957</v>
      </c>
      <c r="AF1388">
        <v>19.41953003926994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0.31570918636303075</v>
      </c>
      <c r="AS1388">
        <v>0.32075012851389978</v>
      </c>
      <c r="AT1388">
        <v>0.3252845965909737</v>
      </c>
      <c r="AU1388">
        <v>0.32442464811575006</v>
      </c>
      <c r="AV1388">
        <v>0.31608241836302547</v>
      </c>
      <c r="AW1388">
        <v>0.30133259410962027</v>
      </c>
      <c r="AX1388">
        <v>0.28173291279234552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65.749999586847963</v>
      </c>
      <c r="BF1388">
        <v>65.000000593568814</v>
      </c>
      <c r="BG1388">
        <v>65.749999586847963</v>
      </c>
      <c r="BH1388">
        <v>63.749997716050473</v>
      </c>
      <c r="BI1388">
        <v>64.5000013429201</v>
      </c>
      <c r="BJ1388">
        <v>65.250001802525347</v>
      </c>
      <c r="BK1388">
        <v>67.500000190035863</v>
      </c>
      <c r="BL1388">
        <v>69.000000757328095</v>
      </c>
      <c r="BM1388">
        <v>76.500000837096238</v>
      </c>
      <c r="BN1388">
        <v>82.000000160474741</v>
      </c>
      <c r="BO1388">
        <v>87.499999366547115</v>
      </c>
      <c r="BP1388">
        <v>88.750001246963706</v>
      </c>
      <c r="BQ1388">
        <v>88.249998594438452</v>
      </c>
      <c r="BR1388">
        <v>90.250000993113332</v>
      </c>
      <c r="BS1388">
        <v>92.000001244382986</v>
      </c>
      <c r="BT1388">
        <v>89.749998340588078</v>
      </c>
      <c r="BU1388">
        <v>88.000001549848037</v>
      </c>
      <c r="BV1388">
        <v>87.499999366547115</v>
      </c>
      <c r="BW1388">
        <v>85.999999855009676</v>
      </c>
      <c r="BX1388">
        <v>80.999999078443381</v>
      </c>
      <c r="BY1388">
        <v>76.500000837096238</v>
      </c>
      <c r="BZ1388">
        <v>76.249999862751878</v>
      </c>
      <c r="CA1388">
        <v>74.000000712751785</v>
      </c>
      <c r="CB1388">
        <v>72.500000380071725</v>
      </c>
      <c r="CC1388">
        <v>0</v>
      </c>
      <c r="CD1388">
        <v>0</v>
      </c>
      <c r="CE1388">
        <v>0</v>
      </c>
      <c r="CF1388">
        <v>0</v>
      </c>
      <c r="CG1388">
        <v>0</v>
      </c>
      <c r="CH1388">
        <v>0</v>
      </c>
      <c r="CI1388">
        <v>0</v>
      </c>
      <c r="CJ1388">
        <v>0</v>
      </c>
      <c r="CK1388">
        <v>0</v>
      </c>
      <c r="CL1388">
        <v>0</v>
      </c>
      <c r="CM1388">
        <v>0</v>
      </c>
      <c r="CN1388">
        <v>3.328669234814495E-2</v>
      </c>
      <c r="CO1388">
        <v>3.3886323302915966E-2</v>
      </c>
      <c r="CP1388">
        <v>3.4282668220385976E-2</v>
      </c>
      <c r="CQ1388">
        <v>3.4283096984346915E-2</v>
      </c>
      <c r="CR1388">
        <v>3.3847754117282899E-2</v>
      </c>
      <c r="CS1388">
        <v>3.2930475963444769E-2</v>
      </c>
      <c r="CT1388">
        <v>3.1139938411811733E-2</v>
      </c>
      <c r="CU1388">
        <v>0</v>
      </c>
      <c r="CV1388">
        <v>0</v>
      </c>
      <c r="CW1388">
        <v>0</v>
      </c>
      <c r="CX1388">
        <v>0</v>
      </c>
      <c r="CY1388">
        <v>0</v>
      </c>
      <c r="CZ1388">
        <v>0</v>
      </c>
    </row>
    <row r="1389" spans="1:104" x14ac:dyDescent="0.25">
      <c r="A1389" t="s">
        <v>1458</v>
      </c>
      <c r="B1389" t="s">
        <v>24</v>
      </c>
      <c r="C1389" t="s">
        <v>26</v>
      </c>
      <c r="D1389" t="s">
        <v>185</v>
      </c>
      <c r="E1389" t="s">
        <v>182</v>
      </c>
      <c r="F1389">
        <v>2023</v>
      </c>
      <c r="G1389" t="s">
        <v>178</v>
      </c>
      <c r="H1389">
        <v>10</v>
      </c>
      <c r="I1389">
        <v>16.854935515731572</v>
      </c>
      <c r="J1389">
        <v>16.189519057834161</v>
      </c>
      <c r="K1389">
        <v>15.808092199358011</v>
      </c>
      <c r="L1389">
        <v>15.741194304511291</v>
      </c>
      <c r="M1389">
        <v>16.282216791699298</v>
      </c>
      <c r="N1389">
        <v>17.852518567378816</v>
      </c>
      <c r="O1389">
        <v>20.704658523787799</v>
      </c>
      <c r="P1389">
        <v>22.725140043280241</v>
      </c>
      <c r="Q1389">
        <v>25.637819625984985</v>
      </c>
      <c r="R1389">
        <v>28.295645934015642</v>
      </c>
      <c r="S1389">
        <v>30.440068828004929</v>
      </c>
      <c r="T1389">
        <v>31.990517582114666</v>
      </c>
      <c r="U1389">
        <v>32.84389953015787</v>
      </c>
      <c r="V1389">
        <v>33.553174204803874</v>
      </c>
      <c r="W1389">
        <v>33.535171591455104</v>
      </c>
      <c r="X1389">
        <v>32.645452777741383</v>
      </c>
      <c r="Y1389">
        <v>31.012231381880905</v>
      </c>
      <c r="Z1389">
        <v>28.843835082662554</v>
      </c>
      <c r="AA1389">
        <v>27.433165007316845</v>
      </c>
      <c r="AB1389">
        <v>26.382603065970841</v>
      </c>
      <c r="AC1389">
        <v>24.723397887814926</v>
      </c>
      <c r="AD1389">
        <v>22.738468148338335</v>
      </c>
      <c r="AE1389">
        <v>20.269421090114925</v>
      </c>
      <c r="AF1389">
        <v>18.329242625963605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0.29447011867703271</v>
      </c>
      <c r="AS1389">
        <v>0.30232542850178268</v>
      </c>
      <c r="AT1389">
        <v>0.30885422917382643</v>
      </c>
      <c r="AU1389">
        <v>0.3086885280244433</v>
      </c>
      <c r="AV1389">
        <v>0.30049873226297147</v>
      </c>
      <c r="AW1389">
        <v>0.28546505648949111</v>
      </c>
      <c r="AX1389">
        <v>0.26550514971379996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62.5</v>
      </c>
      <c r="BF1389">
        <v>62.249999494879987</v>
      </c>
      <c r="BG1389">
        <v>62.5</v>
      </c>
      <c r="BH1389">
        <v>61.250002283949527</v>
      </c>
      <c r="BI1389">
        <v>61.49999880066256</v>
      </c>
      <c r="BJ1389">
        <v>59.74999819747466</v>
      </c>
      <c r="BK1389">
        <v>61.000000605768633</v>
      </c>
      <c r="BL1389">
        <v>64.25000107241226</v>
      </c>
      <c r="BM1389">
        <v>69.749999105423768</v>
      </c>
      <c r="BN1389">
        <v>75.249998428802257</v>
      </c>
      <c r="BO1389">
        <v>79.499998980375494</v>
      </c>
      <c r="BP1389">
        <v>81.500000557907754</v>
      </c>
      <c r="BQ1389">
        <v>84.249998665291329</v>
      </c>
      <c r="BR1389">
        <v>86.250000125517516</v>
      </c>
      <c r="BS1389">
        <v>85.999999855009676</v>
      </c>
      <c r="BT1389">
        <v>84.99999877297833</v>
      </c>
      <c r="BU1389">
        <v>84.000001679353957</v>
      </c>
      <c r="BV1389">
        <v>82.250001604043447</v>
      </c>
      <c r="BW1389">
        <v>76.749998116298841</v>
      </c>
      <c r="BX1389">
        <v>70.249998707990756</v>
      </c>
      <c r="BY1389">
        <v>68.249999945804589</v>
      </c>
      <c r="BZ1389">
        <v>65.749999586847963</v>
      </c>
      <c r="CA1389">
        <v>64.749999032694006</v>
      </c>
      <c r="CB1389">
        <v>62.999999133342627</v>
      </c>
      <c r="CC1389">
        <v>0</v>
      </c>
      <c r="CD1389">
        <v>0</v>
      </c>
      <c r="CE1389">
        <v>0</v>
      </c>
      <c r="CF1389">
        <v>0</v>
      </c>
      <c r="CG1389">
        <v>0</v>
      </c>
      <c r="CH1389">
        <v>0</v>
      </c>
      <c r="CI1389">
        <v>0</v>
      </c>
      <c r="CJ1389">
        <v>0</v>
      </c>
      <c r="CK1389">
        <v>0</v>
      </c>
      <c r="CL1389">
        <v>0</v>
      </c>
      <c r="CM1389">
        <v>0</v>
      </c>
      <c r="CN1389">
        <v>3.1090974358716886E-2</v>
      </c>
      <c r="CO1389">
        <v>3.2030634395298907E-2</v>
      </c>
      <c r="CP1389">
        <v>3.265388859764206E-2</v>
      </c>
      <c r="CQ1389">
        <v>3.274362870259144E-2</v>
      </c>
      <c r="CR1389">
        <v>3.2316617525160886E-2</v>
      </c>
      <c r="CS1389">
        <v>3.1314786318508633E-2</v>
      </c>
      <c r="CT1389">
        <v>2.9451298144928046E-2</v>
      </c>
      <c r="CU1389">
        <v>0</v>
      </c>
      <c r="CV1389">
        <v>0</v>
      </c>
      <c r="CW1389">
        <v>0</v>
      </c>
      <c r="CX1389">
        <v>0</v>
      </c>
      <c r="CY1389">
        <v>0</v>
      </c>
      <c r="CZ1389">
        <v>0</v>
      </c>
    </row>
    <row r="1390" spans="1:104" x14ac:dyDescent="0.25">
      <c r="A1390" t="s">
        <v>1459</v>
      </c>
      <c r="B1390" t="s">
        <v>24</v>
      </c>
      <c r="C1390" t="s">
        <v>26</v>
      </c>
      <c r="D1390" t="s">
        <v>185</v>
      </c>
      <c r="E1390" t="s">
        <v>182</v>
      </c>
      <c r="F1390">
        <v>2023</v>
      </c>
      <c r="G1390" t="s">
        <v>179</v>
      </c>
      <c r="H1390">
        <v>11</v>
      </c>
      <c r="I1390">
        <v>15.370824270624743</v>
      </c>
      <c r="J1390">
        <v>14.900564723248142</v>
      </c>
      <c r="K1390">
        <v>14.645880985197186</v>
      </c>
      <c r="L1390">
        <v>14.679927471501808</v>
      </c>
      <c r="M1390">
        <v>15.237688628271007</v>
      </c>
      <c r="N1390">
        <v>16.767879053614969</v>
      </c>
      <c r="O1390">
        <v>18.813480271429807</v>
      </c>
      <c r="P1390">
        <v>20.706488733366847</v>
      </c>
      <c r="Q1390">
        <v>23.039540476095784</v>
      </c>
      <c r="R1390">
        <v>24.823324220753232</v>
      </c>
      <c r="S1390">
        <v>26.191057144755451</v>
      </c>
      <c r="T1390">
        <v>27.05936489943851</v>
      </c>
      <c r="U1390">
        <v>27.476042633152503</v>
      </c>
      <c r="V1390">
        <v>27.871242135437409</v>
      </c>
      <c r="W1390">
        <v>27.684423671547997</v>
      </c>
      <c r="X1390">
        <v>26.755690356076126</v>
      </c>
      <c r="Y1390">
        <v>25.809437097816257</v>
      </c>
      <c r="Z1390">
        <v>25.732440277896544</v>
      </c>
      <c r="AA1390">
        <v>24.080763129934081</v>
      </c>
      <c r="AB1390">
        <v>22.761603489550922</v>
      </c>
      <c r="AC1390">
        <v>21.49279686409005</v>
      </c>
      <c r="AD1390">
        <v>19.924966082493206</v>
      </c>
      <c r="AE1390">
        <v>18.002684011028322</v>
      </c>
      <c r="AF1390">
        <v>16.468363648910568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0.24907924439569457</v>
      </c>
      <c r="AS1390">
        <v>0.25291473658894098</v>
      </c>
      <c r="AT1390">
        <v>0.25655251315187583</v>
      </c>
      <c r="AU1390">
        <v>0.25483286456041088</v>
      </c>
      <c r="AV1390">
        <v>0.24628394606356899</v>
      </c>
      <c r="AW1390">
        <v>0.23757375689872937</v>
      </c>
      <c r="AX1390">
        <v>0.23686501711601513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60.200001358967569</v>
      </c>
      <c r="BF1390">
        <v>59.799998216384395</v>
      </c>
      <c r="BG1390">
        <v>59.599997612868044</v>
      </c>
      <c r="BH1390">
        <v>59.599997612868044</v>
      </c>
      <c r="BI1390">
        <v>59.999999875655547</v>
      </c>
      <c r="BJ1390">
        <v>60.599997932409821</v>
      </c>
      <c r="BK1390">
        <v>59.799998216384395</v>
      </c>
      <c r="BL1390">
        <v>59.599997612868044</v>
      </c>
      <c r="BM1390">
        <v>62.800000817294979</v>
      </c>
      <c r="BN1390">
        <v>65.800002362450755</v>
      </c>
      <c r="BO1390">
        <v>68.199998812487024</v>
      </c>
      <c r="BP1390">
        <v>70.000000783604662</v>
      </c>
      <c r="BQ1390">
        <v>71.199997835561916</v>
      </c>
      <c r="BR1390">
        <v>71.599999981043339</v>
      </c>
      <c r="BS1390">
        <v>70.199996636224483</v>
      </c>
      <c r="BT1390">
        <v>70.000000783604662</v>
      </c>
      <c r="BU1390">
        <v>68.800004904708288</v>
      </c>
      <c r="BV1390">
        <v>66.800002740645581</v>
      </c>
      <c r="BW1390">
        <v>65.400002856356323</v>
      </c>
      <c r="BX1390">
        <v>63.799998145531525</v>
      </c>
      <c r="BY1390">
        <v>62.999999133342627</v>
      </c>
      <c r="BZ1390">
        <v>62.599999744554268</v>
      </c>
      <c r="CA1390">
        <v>61.800000732365362</v>
      </c>
      <c r="CB1390">
        <v>61.599998545216827</v>
      </c>
      <c r="CC1390">
        <v>0</v>
      </c>
      <c r="CD1390">
        <v>0</v>
      </c>
      <c r="CE1390">
        <v>0</v>
      </c>
      <c r="CF1390">
        <v>0</v>
      </c>
      <c r="CG1390">
        <v>0</v>
      </c>
      <c r="CH1390">
        <v>0</v>
      </c>
      <c r="CI1390">
        <v>0</v>
      </c>
      <c r="CJ1390">
        <v>0</v>
      </c>
      <c r="CK1390">
        <v>0</v>
      </c>
      <c r="CL1390">
        <v>0</v>
      </c>
      <c r="CM1390">
        <v>0</v>
      </c>
      <c r="CN1390">
        <v>2.6518135124453217E-2</v>
      </c>
      <c r="CO1390">
        <v>2.7044088581061644E-2</v>
      </c>
      <c r="CP1390">
        <v>2.7396807974791038E-2</v>
      </c>
      <c r="CQ1390">
        <v>2.7314816666227672E-2</v>
      </c>
      <c r="CR1390">
        <v>2.6669919268261687E-2</v>
      </c>
      <c r="CS1390">
        <v>2.5982450509824138E-2</v>
      </c>
      <c r="CT1390">
        <v>2.5846243697807737E-2</v>
      </c>
      <c r="CU1390">
        <v>0</v>
      </c>
      <c r="CV1390">
        <v>0</v>
      </c>
      <c r="CW1390">
        <v>0</v>
      </c>
      <c r="CX1390">
        <v>0</v>
      </c>
      <c r="CY1390">
        <v>0</v>
      </c>
      <c r="CZ1390">
        <v>0</v>
      </c>
    </row>
    <row r="1391" spans="1:104" x14ac:dyDescent="0.25">
      <c r="A1391" t="s">
        <v>1460</v>
      </c>
      <c r="B1391" t="s">
        <v>24</v>
      </c>
      <c r="C1391" t="s">
        <v>26</v>
      </c>
      <c r="D1391" t="s">
        <v>185</v>
      </c>
      <c r="E1391" t="s">
        <v>182</v>
      </c>
      <c r="F1391">
        <v>2023</v>
      </c>
      <c r="G1391" t="s">
        <v>180</v>
      </c>
      <c r="H1391">
        <v>12</v>
      </c>
      <c r="I1391">
        <v>14.579181975490389</v>
      </c>
      <c r="J1391">
        <v>14.187946553834639</v>
      </c>
      <c r="K1391">
        <v>14.012663750652859</v>
      </c>
      <c r="L1391">
        <v>14.103043648195976</v>
      </c>
      <c r="M1391">
        <v>14.693358300034506</v>
      </c>
      <c r="N1391">
        <v>16.242405136422725</v>
      </c>
      <c r="O1391">
        <v>18.214529516094174</v>
      </c>
      <c r="P1391">
        <v>20.051747078121434</v>
      </c>
      <c r="Q1391">
        <v>21.895669064300964</v>
      </c>
      <c r="R1391">
        <v>22.922845692493297</v>
      </c>
      <c r="S1391">
        <v>23.548348864052471</v>
      </c>
      <c r="T1391">
        <v>23.817535263690342</v>
      </c>
      <c r="U1391">
        <v>23.799133237776484</v>
      </c>
      <c r="V1391">
        <v>23.849367670907441</v>
      </c>
      <c r="W1391">
        <v>23.5753749329313</v>
      </c>
      <c r="X1391">
        <v>22.856102553702662</v>
      </c>
      <c r="Y1391">
        <v>22.362894497052903</v>
      </c>
      <c r="Z1391">
        <v>22.944721488916581</v>
      </c>
      <c r="AA1391">
        <v>22.031232194842122</v>
      </c>
      <c r="AB1391">
        <v>20.916781531067176</v>
      </c>
      <c r="AC1391">
        <v>19.855254769762418</v>
      </c>
      <c r="AD1391">
        <v>18.555308070281946</v>
      </c>
      <c r="AE1391">
        <v>16.903099540405822</v>
      </c>
      <c r="AF1391">
        <v>15.59819854295244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0.21923847517025141</v>
      </c>
      <c r="AS1391">
        <v>0.21906907796265443</v>
      </c>
      <c r="AT1391">
        <v>0.21953148068920306</v>
      </c>
      <c r="AU1391">
        <v>0.21700940690789075</v>
      </c>
      <c r="AV1391">
        <v>0.21038856494684813</v>
      </c>
      <c r="AW1391">
        <v>0.20584862449496411</v>
      </c>
      <c r="AX1391">
        <v>0.21120429326563794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48.249999566905927</v>
      </c>
      <c r="BF1391">
        <v>48.000000234846787</v>
      </c>
      <c r="BG1391">
        <v>46.750000377960212</v>
      </c>
      <c r="BH1391">
        <v>48.000000234846787</v>
      </c>
      <c r="BI1391">
        <v>46.750000377960212</v>
      </c>
      <c r="BJ1391">
        <v>46.999999504733701</v>
      </c>
      <c r="BK1391">
        <v>46.499999051697593</v>
      </c>
      <c r="BL1391">
        <v>45.749999882459299</v>
      </c>
      <c r="BM1391">
        <v>52.999999017209603</v>
      </c>
      <c r="BN1391">
        <v>57.750000315084151</v>
      </c>
      <c r="BO1391">
        <v>61.750000126925187</v>
      </c>
      <c r="BP1391">
        <v>62.999999133342627</v>
      </c>
      <c r="BQ1391">
        <v>62.249999494879987</v>
      </c>
      <c r="BR1391">
        <v>66.000001734253203</v>
      </c>
      <c r="BS1391">
        <v>65.000000593568814</v>
      </c>
      <c r="BT1391">
        <v>63.500001199337433</v>
      </c>
      <c r="BU1391">
        <v>61.750000126925187</v>
      </c>
      <c r="BV1391">
        <v>59.500001152884231</v>
      </c>
      <c r="BW1391">
        <v>57.750000315084151</v>
      </c>
      <c r="BX1391">
        <v>54.500000757562717</v>
      </c>
      <c r="BY1391">
        <v>53.25000069539049</v>
      </c>
      <c r="BZ1391">
        <v>51.749998808404769</v>
      </c>
      <c r="CA1391">
        <v>52.000000486585648</v>
      </c>
      <c r="CB1391">
        <v>52.000000486585648</v>
      </c>
      <c r="CC1391">
        <v>0</v>
      </c>
      <c r="CD1391">
        <v>0</v>
      </c>
      <c r="CE1391">
        <v>0</v>
      </c>
      <c r="CF1391">
        <v>0</v>
      </c>
      <c r="CG1391">
        <v>0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>
        <v>0</v>
      </c>
      <c r="CN1391">
        <v>2.2716196229032627E-2</v>
      </c>
      <c r="CO1391">
        <v>2.2820107461582306E-2</v>
      </c>
      <c r="CP1391">
        <v>2.2890808915905343E-2</v>
      </c>
      <c r="CQ1391">
        <v>2.2756949548818503E-2</v>
      </c>
      <c r="CR1391">
        <v>2.2286624780308795E-2</v>
      </c>
      <c r="CS1391">
        <v>2.1990005124501857E-2</v>
      </c>
      <c r="CT1391">
        <v>2.2448815553652839E-2</v>
      </c>
      <c r="CU1391">
        <v>0</v>
      </c>
      <c r="CV1391">
        <v>0</v>
      </c>
      <c r="CW1391">
        <v>0</v>
      </c>
      <c r="CX1391">
        <v>0</v>
      </c>
      <c r="CY1391">
        <v>0</v>
      </c>
      <c r="CZ1391">
        <v>0</v>
      </c>
    </row>
    <row r="1392" spans="1:104" x14ac:dyDescent="0.25">
      <c r="A1392" t="s">
        <v>1461</v>
      </c>
      <c r="B1392" t="s">
        <v>24</v>
      </c>
      <c r="C1392" t="s">
        <v>26</v>
      </c>
      <c r="D1392" t="s">
        <v>185</v>
      </c>
      <c r="E1392" t="s">
        <v>182</v>
      </c>
      <c r="F1392">
        <v>2023</v>
      </c>
      <c r="G1392" t="s">
        <v>181</v>
      </c>
      <c r="H1392">
        <v>8</v>
      </c>
      <c r="I1392">
        <v>17.651577696917137</v>
      </c>
      <c r="J1392">
        <v>16.911963173723123</v>
      </c>
      <c r="K1392">
        <v>16.488266701526719</v>
      </c>
      <c r="L1392">
        <v>16.407567327568572</v>
      </c>
      <c r="M1392">
        <v>16.994842981916545</v>
      </c>
      <c r="N1392">
        <v>18.651176983603499</v>
      </c>
      <c r="O1392">
        <v>21.249894389036051</v>
      </c>
      <c r="P1392">
        <v>23.921955959426889</v>
      </c>
      <c r="Q1392">
        <v>26.857359564211244</v>
      </c>
      <c r="R1392">
        <v>29.186062946231242</v>
      </c>
      <c r="S1392">
        <v>31.004595327444022</v>
      </c>
      <c r="T1392">
        <v>32.096382513743841</v>
      </c>
      <c r="U1392">
        <v>32.636187693665725</v>
      </c>
      <c r="V1392">
        <v>33.094366766874003</v>
      </c>
      <c r="W1392">
        <v>33.096699486405889</v>
      </c>
      <c r="X1392">
        <v>32.501235236621824</v>
      </c>
      <c r="Y1392">
        <v>31.329438788077326</v>
      </c>
      <c r="Z1392">
        <v>29.533220084918025</v>
      </c>
      <c r="AA1392">
        <v>27.067542790694109</v>
      </c>
      <c r="AB1392">
        <v>26.064817787991917</v>
      </c>
      <c r="AC1392">
        <v>25.375748273127464</v>
      </c>
      <c r="AD1392">
        <v>23.518585325649681</v>
      </c>
      <c r="AE1392">
        <v>21.093809298960455</v>
      </c>
      <c r="AF1392">
        <v>19.140982533192062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0.295444579430438</v>
      </c>
      <c r="AS1392">
        <v>0.30041343504300022</v>
      </c>
      <c r="AT1392">
        <v>0.30463096738836148</v>
      </c>
      <c r="AU1392">
        <v>0.30465243772454098</v>
      </c>
      <c r="AV1392">
        <v>0.29917122669586088</v>
      </c>
      <c r="AW1392">
        <v>0.28838493285565853</v>
      </c>
      <c r="AX1392">
        <v>0.27185088644625538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66.037496924222651</v>
      </c>
      <c r="BF1392">
        <v>65.775001150608503</v>
      </c>
      <c r="BG1392">
        <v>65.275002017265862</v>
      </c>
      <c r="BH1392">
        <v>65.000000593568814</v>
      </c>
      <c r="BI1392">
        <v>64.675003315328112</v>
      </c>
      <c r="BJ1392">
        <v>65.074994434037293</v>
      </c>
      <c r="BK1392">
        <v>66.199997469566924</v>
      </c>
      <c r="BL1392">
        <v>67.900003449925109</v>
      </c>
      <c r="BM1392">
        <v>72.412499657806407</v>
      </c>
      <c r="BN1392">
        <v>76.324999099300385</v>
      </c>
      <c r="BO1392">
        <v>80.187499049762039</v>
      </c>
      <c r="BP1392">
        <v>81.62499905087644</v>
      </c>
      <c r="BQ1392">
        <v>82.425004221634936</v>
      </c>
      <c r="BR1392">
        <v>84.162498294944285</v>
      </c>
      <c r="BS1392">
        <v>84.112504141338931</v>
      </c>
      <c r="BT1392">
        <v>83.462500845554004</v>
      </c>
      <c r="BU1392">
        <v>83.22499801370293</v>
      </c>
      <c r="BV1392">
        <v>82.262496696578452</v>
      </c>
      <c r="BW1392">
        <v>79.212502992020802</v>
      </c>
      <c r="BX1392">
        <v>75.562500203936636</v>
      </c>
      <c r="BY1392">
        <v>72.43750145617912</v>
      </c>
      <c r="BZ1392">
        <v>71.425001586470984</v>
      </c>
      <c r="CA1392">
        <v>69.662498324505421</v>
      </c>
      <c r="CB1392">
        <v>69.199996258029657</v>
      </c>
      <c r="CC1392">
        <v>0</v>
      </c>
      <c r="CD1392">
        <v>0</v>
      </c>
      <c r="CE1392">
        <v>0</v>
      </c>
      <c r="CF1392">
        <v>0</v>
      </c>
      <c r="CG1392">
        <v>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0</v>
      </c>
      <c r="CN1392">
        <v>3.1744987734677016E-2</v>
      </c>
      <c r="CO1392">
        <v>3.2331096546830772E-2</v>
      </c>
      <c r="CP1392">
        <v>3.2706934850981917E-2</v>
      </c>
      <c r="CQ1392">
        <v>3.2790344093322113E-2</v>
      </c>
      <c r="CR1392">
        <v>3.252004287817576E-2</v>
      </c>
      <c r="CS1392">
        <v>3.189901788007489E-2</v>
      </c>
      <c r="CT1392">
        <v>3.0412420970388584E-2</v>
      </c>
      <c r="CU1392">
        <v>0</v>
      </c>
      <c r="CV1392">
        <v>0</v>
      </c>
      <c r="CW1392">
        <v>0</v>
      </c>
      <c r="CX1392">
        <v>0</v>
      </c>
      <c r="CY1392">
        <v>0</v>
      </c>
      <c r="CZ1392">
        <v>0</v>
      </c>
    </row>
    <row r="1393" spans="1:104" x14ac:dyDescent="0.25">
      <c r="A1393" t="s">
        <v>1462</v>
      </c>
      <c r="B1393" t="s">
        <v>24</v>
      </c>
      <c r="C1393" t="s">
        <v>26</v>
      </c>
      <c r="D1393" t="s">
        <v>185</v>
      </c>
      <c r="E1393" t="s">
        <v>182</v>
      </c>
      <c r="F1393">
        <v>2024</v>
      </c>
      <c r="G1393" t="s">
        <v>169</v>
      </c>
      <c r="H1393">
        <v>1</v>
      </c>
      <c r="I1393">
        <v>14.203963732323924</v>
      </c>
      <c r="J1393">
        <v>13.841108839624445</v>
      </c>
      <c r="K1393">
        <v>13.728453725761325</v>
      </c>
      <c r="L1393">
        <v>13.858509122871443</v>
      </c>
      <c r="M1393">
        <v>14.51640771954688</v>
      </c>
      <c r="N1393">
        <v>16.133244079690559</v>
      </c>
      <c r="O1393">
        <v>18.802314029586981</v>
      </c>
      <c r="P1393">
        <v>20.599431773933429</v>
      </c>
      <c r="Q1393">
        <v>22.061972695000765</v>
      </c>
      <c r="R1393">
        <v>22.452313005223303</v>
      </c>
      <c r="S1393">
        <v>22.491445230972012</v>
      </c>
      <c r="T1393">
        <v>22.389160825723632</v>
      </c>
      <c r="U1393">
        <v>22.07336921602522</v>
      </c>
      <c r="V1393">
        <v>21.879638542244212</v>
      </c>
      <c r="W1393">
        <v>21.533815906936713</v>
      </c>
      <c r="X1393">
        <v>21.030493279514534</v>
      </c>
      <c r="Y1393">
        <v>20.841004261892515</v>
      </c>
      <c r="Z1393">
        <v>21.844383209375035</v>
      </c>
      <c r="AA1393">
        <v>21.337524243308938</v>
      </c>
      <c r="AB1393">
        <v>20.336247354931896</v>
      </c>
      <c r="AC1393">
        <v>19.346223236300556</v>
      </c>
      <c r="AD1393">
        <v>18.126065336936346</v>
      </c>
      <c r="AE1393">
        <v>16.502964941688219</v>
      </c>
      <c r="AF1393">
        <v>15.280864064936608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0.20609040265165421</v>
      </c>
      <c r="AS1393">
        <v>0.20318356215358699</v>
      </c>
      <c r="AT1393">
        <v>0.2014002889855088</v>
      </c>
      <c r="AU1393">
        <v>0.19821702104512068</v>
      </c>
      <c r="AV1393">
        <v>0.19358397026086901</v>
      </c>
      <c r="AW1393">
        <v>0.19183974386746988</v>
      </c>
      <c r="AX1393">
        <v>0.20107576272511868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46.499999051697593</v>
      </c>
      <c r="BF1393">
        <v>46.000000622191493</v>
      </c>
      <c r="BG1393">
        <v>46.750000377960212</v>
      </c>
      <c r="BH1393">
        <v>46.499999051697593</v>
      </c>
      <c r="BI1393">
        <v>45.250000866422766</v>
      </c>
      <c r="BJ1393">
        <v>44.499999351062726</v>
      </c>
      <c r="BK1393">
        <v>45.749999882459299</v>
      </c>
      <c r="BL1393">
        <v>44.999999657466226</v>
      </c>
      <c r="BM1393">
        <v>47.500000163055461</v>
      </c>
      <c r="BN1393">
        <v>51.749998808404769</v>
      </c>
      <c r="BO1393">
        <v>54.500000757562717</v>
      </c>
      <c r="BP1393">
        <v>57.000001028539778</v>
      </c>
      <c r="BQ1393">
        <v>58.499999953546784</v>
      </c>
      <c r="BR1393">
        <v>58.499999953546784</v>
      </c>
      <c r="BS1393">
        <v>58.750001514421591</v>
      </c>
      <c r="BT1393">
        <v>57.750000315084151</v>
      </c>
      <c r="BU1393">
        <v>55.999999711896251</v>
      </c>
      <c r="BV1393">
        <v>54.000000216547036</v>
      </c>
      <c r="BW1393">
        <v>51.250000261592575</v>
      </c>
      <c r="BX1393">
        <v>49.749999342382068</v>
      </c>
      <c r="BY1393">
        <v>46.249999719638453</v>
      </c>
      <c r="BZ1393">
        <v>44.75000044271318</v>
      </c>
      <c r="CA1393">
        <v>41.500000415967385</v>
      </c>
      <c r="CB1393">
        <v>41.000000080237371</v>
      </c>
      <c r="CC1393">
        <v>0</v>
      </c>
      <c r="CD1393">
        <v>0</v>
      </c>
      <c r="CE1393">
        <v>0</v>
      </c>
      <c r="CF1393">
        <v>0</v>
      </c>
      <c r="CG1393">
        <v>0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0</v>
      </c>
      <c r="CN1393">
        <v>2.0620851428946829E-2</v>
      </c>
      <c r="CO1393">
        <v>2.0424554642065339E-2</v>
      </c>
      <c r="CP1393">
        <v>2.0255918330251966E-2</v>
      </c>
      <c r="CQ1393">
        <v>2.0053438845466207E-2</v>
      </c>
      <c r="CR1393">
        <v>1.9834291943717292E-2</v>
      </c>
      <c r="CS1393">
        <v>1.9906169304195774E-2</v>
      </c>
      <c r="CT1393">
        <v>2.0814289717447677E-2</v>
      </c>
      <c r="CU1393">
        <v>0</v>
      </c>
      <c r="CV1393">
        <v>0</v>
      </c>
      <c r="CW1393">
        <v>0</v>
      </c>
      <c r="CX1393">
        <v>0</v>
      </c>
      <c r="CY1393">
        <v>0</v>
      </c>
      <c r="CZ1393">
        <v>0</v>
      </c>
    </row>
    <row r="1394" spans="1:104" x14ac:dyDescent="0.25">
      <c r="A1394" t="s">
        <v>1463</v>
      </c>
      <c r="B1394" t="s">
        <v>24</v>
      </c>
      <c r="C1394" t="s">
        <v>26</v>
      </c>
      <c r="D1394" t="s">
        <v>185</v>
      </c>
      <c r="E1394" t="s">
        <v>182</v>
      </c>
      <c r="F1394">
        <v>2024</v>
      </c>
      <c r="G1394" t="s">
        <v>170</v>
      </c>
      <c r="H1394">
        <v>2</v>
      </c>
      <c r="I1394">
        <v>14.462737530410513</v>
      </c>
      <c r="J1394">
        <v>14.057769239041331</v>
      </c>
      <c r="K1394">
        <v>13.926017903832706</v>
      </c>
      <c r="L1394">
        <v>14.028349319495701</v>
      </c>
      <c r="M1394">
        <v>14.649608510769028</v>
      </c>
      <c r="N1394">
        <v>16.271111468374102</v>
      </c>
      <c r="O1394">
        <v>18.674878546637764</v>
      </c>
      <c r="P1394">
        <v>20.453900294658066</v>
      </c>
      <c r="Q1394">
        <v>22.093750129652555</v>
      </c>
      <c r="R1394">
        <v>22.830783838270992</v>
      </c>
      <c r="S1394">
        <v>23.225466929831676</v>
      </c>
      <c r="T1394">
        <v>23.367117227223677</v>
      </c>
      <c r="U1394">
        <v>23.25588343790794</v>
      </c>
      <c r="V1394">
        <v>23.218903148346833</v>
      </c>
      <c r="W1394">
        <v>22.984909667407898</v>
      </c>
      <c r="X1394">
        <v>22.411132996429529</v>
      </c>
      <c r="Y1394">
        <v>21.844013614551098</v>
      </c>
      <c r="Z1394">
        <v>22.147538519335463</v>
      </c>
      <c r="AA1394">
        <v>22.167243852540931</v>
      </c>
      <c r="AB1394">
        <v>21.052394538690464</v>
      </c>
      <c r="AC1394">
        <v>19.987270065663076</v>
      </c>
      <c r="AD1394">
        <v>18.6363305052054</v>
      </c>
      <c r="AE1394">
        <v>16.903954144580656</v>
      </c>
      <c r="AF1394">
        <v>15.599948801101144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0.21509241591192824</v>
      </c>
      <c r="AS1394">
        <v>0.21406851018436424</v>
      </c>
      <c r="AT1394">
        <v>0.21372811323512761</v>
      </c>
      <c r="AU1394">
        <v>0.2115742227097733</v>
      </c>
      <c r="AV1394">
        <v>0.20629266148716974</v>
      </c>
      <c r="AW1394">
        <v>0.20107235970301043</v>
      </c>
      <c r="AX1394">
        <v>0.20386628197974102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48.499999016271147</v>
      </c>
      <c r="BF1394">
        <v>48.999999439980733</v>
      </c>
      <c r="BG1394">
        <v>47.749999260502427</v>
      </c>
      <c r="BH1394">
        <v>46.750000377960212</v>
      </c>
      <c r="BI1394">
        <v>45.500000315787986</v>
      </c>
      <c r="BJ1394">
        <v>44.499999351062726</v>
      </c>
      <c r="BK1394">
        <v>43.500000116602251</v>
      </c>
      <c r="BL1394">
        <v>43.500000116602251</v>
      </c>
      <c r="BM1394">
        <v>48.999999439980733</v>
      </c>
      <c r="BN1394">
        <v>53.49999979283745</v>
      </c>
      <c r="BO1394">
        <v>55.499999170880578</v>
      </c>
      <c r="BP1394">
        <v>56.750000054195411</v>
      </c>
      <c r="BQ1394">
        <v>58.000000350979818</v>
      </c>
      <c r="BR1394">
        <v>58.499999953546784</v>
      </c>
      <c r="BS1394">
        <v>58.000000350979818</v>
      </c>
      <c r="BT1394">
        <v>57.000001028539778</v>
      </c>
      <c r="BU1394">
        <v>55.750000849061458</v>
      </c>
      <c r="BV1394">
        <v>53.49999979283745</v>
      </c>
      <c r="BW1394">
        <v>51.250000261592575</v>
      </c>
      <c r="BX1394">
        <v>49.250000531631187</v>
      </c>
      <c r="BY1394">
        <v>48.000000234846787</v>
      </c>
      <c r="BZ1394">
        <v>45.250000866422766</v>
      </c>
      <c r="CA1394">
        <v>44.75000044271318</v>
      </c>
      <c r="CB1394">
        <v>44.75000044271318</v>
      </c>
      <c r="CC1394">
        <v>0</v>
      </c>
      <c r="CD1394">
        <v>0</v>
      </c>
      <c r="CE1394">
        <v>0</v>
      </c>
      <c r="CF1394">
        <v>0</v>
      </c>
      <c r="CG1394">
        <v>0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0</v>
      </c>
      <c r="CN1394">
        <v>2.1945331303901479E-2</v>
      </c>
      <c r="CO1394">
        <v>2.1942616114405403E-2</v>
      </c>
      <c r="CP1394">
        <v>2.1926565756285689E-2</v>
      </c>
      <c r="CQ1394">
        <v>2.1819237615568469E-2</v>
      </c>
      <c r="CR1394">
        <v>2.1563232928359551E-2</v>
      </c>
      <c r="CS1394">
        <v>2.1319313314064021E-2</v>
      </c>
      <c r="CT1394">
        <v>2.1542191524635976E-2</v>
      </c>
      <c r="CU1394">
        <v>0</v>
      </c>
      <c r="CV1394">
        <v>0</v>
      </c>
      <c r="CW1394">
        <v>0</v>
      </c>
      <c r="CX1394">
        <v>0</v>
      </c>
      <c r="CY1394">
        <v>0</v>
      </c>
      <c r="CZ1394">
        <v>0</v>
      </c>
    </row>
    <row r="1395" spans="1:104" x14ac:dyDescent="0.25">
      <c r="A1395" t="s">
        <v>1464</v>
      </c>
      <c r="B1395" t="s">
        <v>24</v>
      </c>
      <c r="C1395" t="s">
        <v>26</v>
      </c>
      <c r="D1395" t="s">
        <v>185</v>
      </c>
      <c r="E1395" t="s">
        <v>182</v>
      </c>
      <c r="F1395">
        <v>2024</v>
      </c>
      <c r="G1395" t="s">
        <v>171</v>
      </c>
      <c r="H1395">
        <v>3</v>
      </c>
      <c r="I1395">
        <v>15.248874115643833</v>
      </c>
      <c r="J1395">
        <v>14.706624232866165</v>
      </c>
      <c r="K1395">
        <v>14.447795748147854</v>
      </c>
      <c r="L1395">
        <v>14.447055832668561</v>
      </c>
      <c r="M1395">
        <v>14.977838194912243</v>
      </c>
      <c r="N1395">
        <v>16.472288593296245</v>
      </c>
      <c r="O1395">
        <v>19.000017120060996</v>
      </c>
      <c r="P1395">
        <v>20.667137753759611</v>
      </c>
      <c r="Q1395">
        <v>22.348655480897918</v>
      </c>
      <c r="R1395">
        <v>23.419444547590384</v>
      </c>
      <c r="S1395">
        <v>24.236437318779632</v>
      </c>
      <c r="T1395">
        <v>24.710348758628079</v>
      </c>
      <c r="U1395">
        <v>24.907307703272021</v>
      </c>
      <c r="V1395">
        <v>25.239532686126964</v>
      </c>
      <c r="W1395">
        <v>25.235015558616091</v>
      </c>
      <c r="X1395">
        <v>24.812542691556384</v>
      </c>
      <c r="Y1395">
        <v>24.072833722298579</v>
      </c>
      <c r="Z1395">
        <v>23.29934751353376</v>
      </c>
      <c r="AA1395">
        <v>22.648906292128871</v>
      </c>
      <c r="AB1395">
        <v>22.495360739549266</v>
      </c>
      <c r="AC1395">
        <v>21.417020745981375</v>
      </c>
      <c r="AD1395">
        <v>19.936085189283698</v>
      </c>
      <c r="AE1395">
        <v>17.999189528662797</v>
      </c>
      <c r="AF1395">
        <v>16.485697573570125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0.2274567466408228</v>
      </c>
      <c r="AS1395">
        <v>0.22926973754202593</v>
      </c>
      <c r="AT1395">
        <v>0.2323278349609843</v>
      </c>
      <c r="AU1395">
        <v>0.23228626633453486</v>
      </c>
      <c r="AV1395">
        <v>0.22839743252008834</v>
      </c>
      <c r="AW1395">
        <v>0.22158846962733642</v>
      </c>
      <c r="AX1395">
        <v>0.21446858878225536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51.250000261592575</v>
      </c>
      <c r="BF1395">
        <v>51.499999593651715</v>
      </c>
      <c r="BG1395">
        <v>51.499999593651715</v>
      </c>
      <c r="BH1395">
        <v>50.500000505823849</v>
      </c>
      <c r="BI1395">
        <v>49.749999342382068</v>
      </c>
      <c r="BJ1395">
        <v>49.49999974638424</v>
      </c>
      <c r="BK1395">
        <v>49.49999974638424</v>
      </c>
      <c r="BL1395">
        <v>48.249999566905927</v>
      </c>
      <c r="BM1395">
        <v>52.999999017209603</v>
      </c>
      <c r="BN1395">
        <v>58.249999008528945</v>
      </c>
      <c r="BO1395">
        <v>59.500001152884231</v>
      </c>
      <c r="BP1395">
        <v>62.249999494879987</v>
      </c>
      <c r="BQ1395">
        <v>63.249999873074806</v>
      </c>
      <c r="BR1395">
        <v>62.5</v>
      </c>
      <c r="BS1395">
        <v>63.249999873074806</v>
      </c>
      <c r="BT1395">
        <v>62.249999494879987</v>
      </c>
      <c r="BU1395">
        <v>61.000000605768633</v>
      </c>
      <c r="BV1395">
        <v>57.499999809964137</v>
      </c>
      <c r="BW1395">
        <v>55.750000849061458</v>
      </c>
      <c r="BX1395">
        <v>54.000000216547036</v>
      </c>
      <c r="BY1395">
        <v>52.500001262213509</v>
      </c>
      <c r="BZ1395">
        <v>49.250000531631187</v>
      </c>
      <c r="CA1395">
        <v>48.75000045983986</v>
      </c>
      <c r="CB1395">
        <v>49.250000531631187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0</v>
      </c>
      <c r="CN1395">
        <v>2.3631435867167032E-2</v>
      </c>
      <c r="CO1395">
        <v>2.3954551018842789E-2</v>
      </c>
      <c r="CP1395">
        <v>2.4266604821088077E-2</v>
      </c>
      <c r="CQ1395">
        <v>2.4399414557896452E-2</v>
      </c>
      <c r="CR1395">
        <v>2.4320246206250062E-2</v>
      </c>
      <c r="CS1395">
        <v>2.3992351940691815E-2</v>
      </c>
      <c r="CT1395">
        <v>2.3317752252749516E-2</v>
      </c>
      <c r="CU1395">
        <v>0</v>
      </c>
      <c r="CV1395">
        <v>0</v>
      </c>
      <c r="CW1395">
        <v>0</v>
      </c>
      <c r="CX1395">
        <v>0</v>
      </c>
      <c r="CY1395">
        <v>0</v>
      </c>
      <c r="CZ1395">
        <v>0</v>
      </c>
    </row>
    <row r="1396" spans="1:104" x14ac:dyDescent="0.25">
      <c r="A1396" t="s">
        <v>1465</v>
      </c>
      <c r="B1396" t="s">
        <v>24</v>
      </c>
      <c r="C1396" t="s">
        <v>26</v>
      </c>
      <c r="D1396" t="s">
        <v>185</v>
      </c>
      <c r="E1396" t="s">
        <v>182</v>
      </c>
      <c r="F1396">
        <v>2024</v>
      </c>
      <c r="G1396" t="s">
        <v>172</v>
      </c>
      <c r="H1396">
        <v>4</v>
      </c>
      <c r="I1396">
        <v>15.764293192857149</v>
      </c>
      <c r="J1396">
        <v>15.138526588483328</v>
      </c>
      <c r="K1396">
        <v>14.794468229402005</v>
      </c>
      <c r="L1396">
        <v>14.736132725839578</v>
      </c>
      <c r="M1396">
        <v>15.220948081792415</v>
      </c>
      <c r="N1396">
        <v>16.66776549282919</v>
      </c>
      <c r="O1396">
        <v>18.828648813691466</v>
      </c>
      <c r="P1396">
        <v>20.696791376358306</v>
      </c>
      <c r="Q1396">
        <v>23.209742092776001</v>
      </c>
      <c r="R1396">
        <v>25.197457778517261</v>
      </c>
      <c r="S1396">
        <v>26.708432616239939</v>
      </c>
      <c r="T1396">
        <v>27.681965463828877</v>
      </c>
      <c r="U1396">
        <v>28.186874047560789</v>
      </c>
      <c r="V1396">
        <v>28.676796177405549</v>
      </c>
      <c r="W1396">
        <v>28.702023687354099</v>
      </c>
      <c r="X1396">
        <v>28.083431523299119</v>
      </c>
      <c r="Y1396">
        <v>26.951855285139487</v>
      </c>
      <c r="Z1396">
        <v>25.421893064125729</v>
      </c>
      <c r="AA1396">
        <v>23.650015212851706</v>
      </c>
      <c r="AB1396">
        <v>23.609914625349688</v>
      </c>
      <c r="AC1396">
        <v>22.781445894919774</v>
      </c>
      <c r="AD1396">
        <v>21.076721680426747</v>
      </c>
      <c r="AE1396">
        <v>18.86612586520712</v>
      </c>
      <c r="AF1396">
        <v>17.105592861625954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0.25481022975510964</v>
      </c>
      <c r="AS1396">
        <v>0.25945787919032026</v>
      </c>
      <c r="AT1396">
        <v>0.26396757517725233</v>
      </c>
      <c r="AU1396">
        <v>0.26419979242957453</v>
      </c>
      <c r="AV1396">
        <v>0.25850568769170296</v>
      </c>
      <c r="AW1396">
        <v>0.24808963362980721</v>
      </c>
      <c r="AX1396">
        <v>0.23400644738566315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58.000000350979818</v>
      </c>
      <c r="BF1396">
        <v>57.750000315084151</v>
      </c>
      <c r="BG1396">
        <v>56.249999278567557</v>
      </c>
      <c r="BH1396">
        <v>54.500000757562717</v>
      </c>
      <c r="BI1396">
        <v>54.500000757562717</v>
      </c>
      <c r="BJ1396">
        <v>54.500000757562717</v>
      </c>
      <c r="BK1396">
        <v>55.250000161413176</v>
      </c>
      <c r="BL1396">
        <v>59.74999819747466</v>
      </c>
      <c r="BM1396">
        <v>66.750000551573223</v>
      </c>
      <c r="BN1396">
        <v>70.750000422067302</v>
      </c>
      <c r="BO1396">
        <v>73.750000442243945</v>
      </c>
      <c r="BP1396">
        <v>75.750002019776218</v>
      </c>
      <c r="BQ1396">
        <v>76.999999794479734</v>
      </c>
      <c r="BR1396">
        <v>76.999999794479734</v>
      </c>
      <c r="BS1396">
        <v>77.749999784860634</v>
      </c>
      <c r="BT1396">
        <v>76.249999862751878</v>
      </c>
      <c r="BU1396">
        <v>75.000002146701391</v>
      </c>
      <c r="BV1396">
        <v>73.750000442243945</v>
      </c>
      <c r="BW1396">
        <v>71.999999604443886</v>
      </c>
      <c r="BX1396">
        <v>67.999999440684576</v>
      </c>
      <c r="BY1396">
        <v>62.999999133342627</v>
      </c>
      <c r="BZ1396">
        <v>62.000000866657381</v>
      </c>
      <c r="CA1396">
        <v>60.749998927587747</v>
      </c>
      <c r="CB1396">
        <v>59.249999943927691</v>
      </c>
      <c r="CC1396">
        <v>0</v>
      </c>
      <c r="CD1396">
        <v>0</v>
      </c>
      <c r="CE1396">
        <v>0</v>
      </c>
      <c r="CF1396">
        <v>0</v>
      </c>
      <c r="CG1396">
        <v>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0</v>
      </c>
      <c r="CN1396">
        <v>2.7221302047435947E-2</v>
      </c>
      <c r="CO1396">
        <v>2.7808586329515179E-2</v>
      </c>
      <c r="CP1396">
        <v>2.8234082644992494E-2</v>
      </c>
      <c r="CQ1396">
        <v>2.8350066024362859E-2</v>
      </c>
      <c r="CR1396">
        <v>2.8114776714501039E-2</v>
      </c>
      <c r="CS1396">
        <v>2.7470513448890573E-2</v>
      </c>
      <c r="CT1396">
        <v>2.6169415131989858E-2</v>
      </c>
      <c r="CU1396">
        <v>0</v>
      </c>
      <c r="CV1396">
        <v>0</v>
      </c>
      <c r="CW1396">
        <v>0</v>
      </c>
      <c r="CX1396">
        <v>0</v>
      </c>
      <c r="CY1396">
        <v>0</v>
      </c>
      <c r="CZ1396">
        <v>0</v>
      </c>
    </row>
    <row r="1397" spans="1:104" x14ac:dyDescent="0.25">
      <c r="A1397" t="s">
        <v>1466</v>
      </c>
      <c r="B1397" t="s">
        <v>24</v>
      </c>
      <c r="C1397" t="s">
        <v>26</v>
      </c>
      <c r="D1397" t="s">
        <v>185</v>
      </c>
      <c r="E1397" t="s">
        <v>182</v>
      </c>
      <c r="F1397">
        <v>2024</v>
      </c>
      <c r="G1397" t="s">
        <v>173</v>
      </c>
      <c r="H1397">
        <v>5</v>
      </c>
      <c r="I1397">
        <v>15.817106981569216</v>
      </c>
      <c r="J1397">
        <v>15.210856253737731</v>
      </c>
      <c r="K1397">
        <v>14.87892947762078</v>
      </c>
      <c r="L1397">
        <v>14.811193599405511</v>
      </c>
      <c r="M1397">
        <v>15.306036235738322</v>
      </c>
      <c r="N1397">
        <v>16.719510901685002</v>
      </c>
      <c r="O1397">
        <v>18.681631506183788</v>
      </c>
      <c r="P1397">
        <v>21.095507304578753</v>
      </c>
      <c r="Q1397">
        <v>23.807684917548656</v>
      </c>
      <c r="R1397">
        <v>25.764552988010013</v>
      </c>
      <c r="S1397">
        <v>27.21512715582934</v>
      </c>
      <c r="T1397">
        <v>28.182074556965382</v>
      </c>
      <c r="U1397">
        <v>28.643444839644534</v>
      </c>
      <c r="V1397">
        <v>29.082270563894877</v>
      </c>
      <c r="W1397">
        <v>28.9991013615833</v>
      </c>
      <c r="X1397">
        <v>28.233514156182398</v>
      </c>
      <c r="Y1397">
        <v>26.983099908209674</v>
      </c>
      <c r="Z1397">
        <v>25.306431490095864</v>
      </c>
      <c r="AA1397">
        <v>23.418014777004686</v>
      </c>
      <c r="AB1397">
        <v>23.07415463588492</v>
      </c>
      <c r="AC1397">
        <v>22.793867891098945</v>
      </c>
      <c r="AD1397">
        <v>21.108048593717402</v>
      </c>
      <c r="AE1397">
        <v>18.906280890065421</v>
      </c>
      <c r="AF1397">
        <v>17.160448443440984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0.25941369660849256</v>
      </c>
      <c r="AS1397">
        <v>0.26366056681687472</v>
      </c>
      <c r="AT1397">
        <v>0.26769994134356018</v>
      </c>
      <c r="AU1397">
        <v>0.26693435874242322</v>
      </c>
      <c r="AV1397">
        <v>0.2598872030893975</v>
      </c>
      <c r="AW1397">
        <v>0.24837724742188391</v>
      </c>
      <c r="AX1397">
        <v>0.23294363865211143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59.500001152884231</v>
      </c>
      <c r="BF1397">
        <v>59.249999943927691</v>
      </c>
      <c r="BG1397">
        <v>58.99999873497115</v>
      </c>
      <c r="BH1397">
        <v>58.249999008528945</v>
      </c>
      <c r="BI1397">
        <v>58.000000350979818</v>
      </c>
      <c r="BJ1397">
        <v>57.249999539456304</v>
      </c>
      <c r="BK1397">
        <v>61.000000605768633</v>
      </c>
      <c r="BL1397">
        <v>65.250001802525347</v>
      </c>
      <c r="BM1397">
        <v>70.249998707990756</v>
      </c>
      <c r="BN1397">
        <v>75.000002146701391</v>
      </c>
      <c r="BO1397">
        <v>79.249999179091986</v>
      </c>
      <c r="BP1397">
        <v>80.249999088062481</v>
      </c>
      <c r="BQ1397">
        <v>79.249999179091986</v>
      </c>
      <c r="BR1397">
        <v>78.750000632279807</v>
      </c>
      <c r="BS1397">
        <v>78.750000632279807</v>
      </c>
      <c r="BT1397">
        <v>78.250001264325007</v>
      </c>
      <c r="BU1397">
        <v>76.999999794479734</v>
      </c>
      <c r="BV1397">
        <v>75.499999403146631</v>
      </c>
      <c r="BW1397">
        <v>72.749998187151718</v>
      </c>
      <c r="BX1397">
        <v>69.000000757328095</v>
      </c>
      <c r="BY1397">
        <v>66.000001734253203</v>
      </c>
      <c r="BZ1397">
        <v>64.749999032694006</v>
      </c>
      <c r="CA1397">
        <v>64.5000013429201</v>
      </c>
      <c r="CB1397">
        <v>62.999999133342627</v>
      </c>
      <c r="CC1397">
        <v>0</v>
      </c>
      <c r="CD1397">
        <v>0</v>
      </c>
      <c r="CE1397">
        <v>0</v>
      </c>
      <c r="CF1397">
        <v>0</v>
      </c>
      <c r="CG1397">
        <v>0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0</v>
      </c>
      <c r="CN1397">
        <v>2.7629667509521144E-2</v>
      </c>
      <c r="CO1397">
        <v>2.8176441758291874E-2</v>
      </c>
      <c r="CP1397">
        <v>2.854265905828364E-2</v>
      </c>
      <c r="CQ1397">
        <v>2.8574611426637565E-2</v>
      </c>
      <c r="CR1397">
        <v>2.8231511690591418E-2</v>
      </c>
      <c r="CS1397">
        <v>2.751185105273498E-2</v>
      </c>
      <c r="CT1397">
        <v>2.6110159287919349E-2</v>
      </c>
      <c r="CU1397">
        <v>0</v>
      </c>
      <c r="CV1397">
        <v>0</v>
      </c>
      <c r="CW1397">
        <v>0</v>
      </c>
      <c r="CX1397">
        <v>0</v>
      </c>
      <c r="CY1397">
        <v>0</v>
      </c>
      <c r="CZ1397">
        <v>0</v>
      </c>
    </row>
    <row r="1398" spans="1:104" x14ac:dyDescent="0.25">
      <c r="A1398" t="s">
        <v>1467</v>
      </c>
      <c r="B1398" t="s">
        <v>24</v>
      </c>
      <c r="C1398" t="s">
        <v>26</v>
      </c>
      <c r="D1398" t="s">
        <v>185</v>
      </c>
      <c r="E1398" t="s">
        <v>182</v>
      </c>
      <c r="F1398">
        <v>2024</v>
      </c>
      <c r="G1398" t="s">
        <v>174</v>
      </c>
      <c r="H1398">
        <v>6</v>
      </c>
      <c r="I1398">
        <v>16.369759751487788</v>
      </c>
      <c r="J1398">
        <v>15.733101049597909</v>
      </c>
      <c r="K1398">
        <v>15.358213382317983</v>
      </c>
      <c r="L1398">
        <v>15.29407127140815</v>
      </c>
      <c r="M1398">
        <v>15.813724621828566</v>
      </c>
      <c r="N1398">
        <v>17.154413727074569</v>
      </c>
      <c r="O1398">
        <v>19.15556991910076</v>
      </c>
      <c r="P1398">
        <v>21.661122338526283</v>
      </c>
      <c r="Q1398">
        <v>24.308287407421322</v>
      </c>
      <c r="R1398">
        <v>26.460995183149745</v>
      </c>
      <c r="S1398">
        <v>28.03531494160568</v>
      </c>
      <c r="T1398">
        <v>28.978570178857726</v>
      </c>
      <c r="U1398">
        <v>29.326052673310155</v>
      </c>
      <c r="V1398">
        <v>29.590025491863322</v>
      </c>
      <c r="W1398">
        <v>29.482103590656102</v>
      </c>
      <c r="X1398">
        <v>28.83446679855631</v>
      </c>
      <c r="Y1398">
        <v>27.811528431978058</v>
      </c>
      <c r="Z1398">
        <v>26.353732960057886</v>
      </c>
      <c r="AA1398">
        <v>24.507594717296584</v>
      </c>
      <c r="AB1398">
        <v>23.562595314480763</v>
      </c>
      <c r="AC1398">
        <v>23.33156234592813</v>
      </c>
      <c r="AD1398">
        <v>21.806118095562752</v>
      </c>
      <c r="AE1398">
        <v>19.602441257329644</v>
      </c>
      <c r="AF1398">
        <v>17.767161232619973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0.26674537187642061</v>
      </c>
      <c r="AS1398">
        <v>0.26994391423789543</v>
      </c>
      <c r="AT1398">
        <v>0.27237377191664475</v>
      </c>
      <c r="AU1398">
        <v>0.27138036657375902</v>
      </c>
      <c r="AV1398">
        <v>0.26541890407869262</v>
      </c>
      <c r="AW1398">
        <v>0.25600284397523276</v>
      </c>
      <c r="AX1398">
        <v>0.24258395821035186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60.250000498081647</v>
      </c>
      <c r="BF1398">
        <v>60.250000498081647</v>
      </c>
      <c r="BG1398">
        <v>59.249999943927691</v>
      </c>
      <c r="BH1398">
        <v>59.74999819747466</v>
      </c>
      <c r="BI1398">
        <v>58.499999953546784</v>
      </c>
      <c r="BJ1398">
        <v>59.74999819747466</v>
      </c>
      <c r="BK1398">
        <v>60.749998927587747</v>
      </c>
      <c r="BL1398">
        <v>64.5000013429201</v>
      </c>
      <c r="BM1398">
        <v>67.249999684915849</v>
      </c>
      <c r="BN1398">
        <v>70.750000422067302</v>
      </c>
      <c r="BO1398">
        <v>74.499999259563978</v>
      </c>
      <c r="BP1398">
        <v>77.500001625862382</v>
      </c>
      <c r="BQ1398">
        <v>78.499998250262394</v>
      </c>
      <c r="BR1398">
        <v>79.999998817554641</v>
      </c>
      <c r="BS1398">
        <v>80.249999088062481</v>
      </c>
      <c r="BT1398">
        <v>78.750000632279807</v>
      </c>
      <c r="BU1398">
        <v>77.500001625862382</v>
      </c>
      <c r="BV1398">
        <v>76.249999862751878</v>
      </c>
      <c r="BW1398">
        <v>74.000000712751785</v>
      </c>
      <c r="BX1398">
        <v>71.249998792920366</v>
      </c>
      <c r="BY1398">
        <v>66.999998241347129</v>
      </c>
      <c r="BZ1398">
        <v>64.5000013429201</v>
      </c>
      <c r="CA1398">
        <v>63.500001199337433</v>
      </c>
      <c r="CB1398">
        <v>62.750000505120013</v>
      </c>
      <c r="CC1398">
        <v>0</v>
      </c>
      <c r="CD1398">
        <v>0</v>
      </c>
      <c r="CE1398">
        <v>0</v>
      </c>
      <c r="CF1398">
        <v>0</v>
      </c>
      <c r="CG1398">
        <v>0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0</v>
      </c>
      <c r="CN1398">
        <v>2.8725861424584727E-2</v>
      </c>
      <c r="CO1398">
        <v>2.9148208588372547E-2</v>
      </c>
      <c r="CP1398">
        <v>2.9369738244076665E-2</v>
      </c>
      <c r="CQ1398">
        <v>2.9360289768274875E-2</v>
      </c>
      <c r="CR1398">
        <v>2.9039429326085581E-2</v>
      </c>
      <c r="CS1398">
        <v>2.8455456615571532E-2</v>
      </c>
      <c r="CT1398">
        <v>2.7242949383172229E-2</v>
      </c>
      <c r="CU1398">
        <v>0</v>
      </c>
      <c r="CV1398">
        <v>0</v>
      </c>
      <c r="CW1398">
        <v>0</v>
      </c>
      <c r="CX1398">
        <v>0</v>
      </c>
      <c r="CY1398">
        <v>0</v>
      </c>
      <c r="CZ1398">
        <v>0</v>
      </c>
    </row>
    <row r="1399" spans="1:104" x14ac:dyDescent="0.25">
      <c r="A1399" t="s">
        <v>1468</v>
      </c>
      <c r="B1399" t="s">
        <v>24</v>
      </c>
      <c r="C1399" t="s">
        <v>26</v>
      </c>
      <c r="D1399" t="s">
        <v>185</v>
      </c>
      <c r="E1399" t="s">
        <v>182</v>
      </c>
      <c r="F1399">
        <v>2024</v>
      </c>
      <c r="G1399" t="s">
        <v>175</v>
      </c>
      <c r="H1399">
        <v>7</v>
      </c>
      <c r="I1399">
        <v>17.372052158665358</v>
      </c>
      <c r="J1399">
        <v>16.665075803541047</v>
      </c>
      <c r="K1399">
        <v>16.248424141105026</v>
      </c>
      <c r="L1399">
        <v>16.169482151640405</v>
      </c>
      <c r="M1399">
        <v>16.713155023245577</v>
      </c>
      <c r="N1399">
        <v>18.251097276803272</v>
      </c>
      <c r="O1399">
        <v>20.472252978698819</v>
      </c>
      <c r="P1399">
        <v>23.020083699826721</v>
      </c>
      <c r="Q1399">
        <v>25.708653873234407</v>
      </c>
      <c r="R1399">
        <v>27.926819816869674</v>
      </c>
      <c r="S1399">
        <v>29.597698197120955</v>
      </c>
      <c r="T1399">
        <v>30.668396549549541</v>
      </c>
      <c r="U1399">
        <v>31.189000086611305</v>
      </c>
      <c r="V1399">
        <v>31.628069103687373</v>
      </c>
      <c r="W1399">
        <v>31.6670950501207</v>
      </c>
      <c r="X1399">
        <v>31.205040418389636</v>
      </c>
      <c r="Y1399">
        <v>30.170084658991676</v>
      </c>
      <c r="Z1399">
        <v>28.483994428537514</v>
      </c>
      <c r="AA1399">
        <v>26.185595182693472</v>
      </c>
      <c r="AB1399">
        <v>25.011540005431854</v>
      </c>
      <c r="AC1399">
        <v>24.746815020244867</v>
      </c>
      <c r="AD1399">
        <v>23.141220645018468</v>
      </c>
      <c r="AE1399">
        <v>20.819436804520539</v>
      </c>
      <c r="AF1399">
        <v>18.881247814957103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0.28230010662784794</v>
      </c>
      <c r="AS1399">
        <v>0.28709219445305001</v>
      </c>
      <c r="AT1399">
        <v>0.29113381303144487</v>
      </c>
      <c r="AU1399">
        <v>0.29149303623306377</v>
      </c>
      <c r="AV1399">
        <v>0.28723985349084163</v>
      </c>
      <c r="AW1399">
        <v>0.2777131603436192</v>
      </c>
      <c r="AX1399">
        <v>0.26219284622259714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67.750001868216756</v>
      </c>
      <c r="BF1399">
        <v>67.249999684915849</v>
      </c>
      <c r="BG1399">
        <v>66.500000046453209</v>
      </c>
      <c r="BH1399">
        <v>66.500000046453209</v>
      </c>
      <c r="BI1399">
        <v>66.500000046453209</v>
      </c>
      <c r="BJ1399">
        <v>66.500000046453209</v>
      </c>
      <c r="BK1399">
        <v>67.750001868216756</v>
      </c>
      <c r="BL1399">
        <v>69.499998952222029</v>
      </c>
      <c r="BM1399">
        <v>74.499999259563978</v>
      </c>
      <c r="BN1399">
        <v>77.749999784860634</v>
      </c>
      <c r="BO1399">
        <v>78.750000632279807</v>
      </c>
      <c r="BP1399">
        <v>77.250000534211921</v>
      </c>
      <c r="BQ1399">
        <v>78.750000632279807</v>
      </c>
      <c r="BR1399">
        <v>82.000000160474741</v>
      </c>
      <c r="BS1399">
        <v>79.999998817554641</v>
      </c>
      <c r="BT1399">
        <v>81.74999942074254</v>
      </c>
      <c r="BU1399">
        <v>84.000001679353957</v>
      </c>
      <c r="BV1399">
        <v>83.50000019988957</v>
      </c>
      <c r="BW1399">
        <v>78.250001264325007</v>
      </c>
      <c r="BX1399">
        <v>74.000000712751785</v>
      </c>
      <c r="BY1399">
        <v>72.250000109563885</v>
      </c>
      <c r="BZ1399">
        <v>71.750000976221258</v>
      </c>
      <c r="CA1399">
        <v>69.749999105423768</v>
      </c>
      <c r="CB1399">
        <v>69.749999105423768</v>
      </c>
      <c r="CC1399">
        <v>0</v>
      </c>
      <c r="CD1399">
        <v>0</v>
      </c>
      <c r="CE1399">
        <v>0</v>
      </c>
      <c r="CF1399">
        <v>0</v>
      </c>
      <c r="CG1399">
        <v>0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0</v>
      </c>
      <c r="CN1399">
        <v>3.0824042236468625E-2</v>
      </c>
      <c r="CO1399">
        <v>3.1414678521029957E-2</v>
      </c>
      <c r="CP1399">
        <v>3.1825889292292478E-2</v>
      </c>
      <c r="CQ1399">
        <v>3.1941092356704857E-2</v>
      </c>
      <c r="CR1399">
        <v>3.1711972703416351E-2</v>
      </c>
      <c r="CS1399">
        <v>3.1057726292695185E-2</v>
      </c>
      <c r="CT1399">
        <v>2.9571949799616307E-2</v>
      </c>
      <c r="CU1399">
        <v>0</v>
      </c>
      <c r="CV1399">
        <v>0</v>
      </c>
      <c r="CW1399">
        <v>0</v>
      </c>
      <c r="CX1399">
        <v>0</v>
      </c>
      <c r="CY1399">
        <v>0</v>
      </c>
      <c r="CZ1399">
        <v>0</v>
      </c>
    </row>
    <row r="1400" spans="1:104" x14ac:dyDescent="0.25">
      <c r="A1400" t="s">
        <v>1469</v>
      </c>
      <c r="B1400" t="s">
        <v>24</v>
      </c>
      <c r="C1400" t="s">
        <v>26</v>
      </c>
      <c r="D1400" t="s">
        <v>185</v>
      </c>
      <c r="E1400" t="s">
        <v>182</v>
      </c>
      <c r="F1400">
        <v>2024</v>
      </c>
      <c r="G1400" t="s">
        <v>176</v>
      </c>
      <c r="H1400">
        <v>8</v>
      </c>
      <c r="I1400">
        <v>17.784517885334008</v>
      </c>
      <c r="J1400">
        <v>17.028375396287061</v>
      </c>
      <c r="K1400">
        <v>16.595919465910789</v>
      </c>
      <c r="L1400">
        <v>16.511701657150347</v>
      </c>
      <c r="M1400">
        <v>17.104700580202103</v>
      </c>
      <c r="N1400">
        <v>18.780365415409804</v>
      </c>
      <c r="O1400">
        <v>21.40329137345568</v>
      </c>
      <c r="P1400">
        <v>24.179567877373756</v>
      </c>
      <c r="Q1400">
        <v>27.289395722084599</v>
      </c>
      <c r="R1400">
        <v>29.789247791483213</v>
      </c>
      <c r="S1400">
        <v>31.76961354699856</v>
      </c>
      <c r="T1400">
        <v>32.9714304269461</v>
      </c>
      <c r="U1400">
        <v>33.534616821640228</v>
      </c>
      <c r="V1400">
        <v>33.978633618869708</v>
      </c>
      <c r="W1400">
        <v>33.94834240102665</v>
      </c>
      <c r="X1400">
        <v>33.322019113282401</v>
      </c>
      <c r="Y1400">
        <v>32.091777047417359</v>
      </c>
      <c r="Z1400">
        <v>30.215989727668259</v>
      </c>
      <c r="AA1400">
        <v>27.597962303213887</v>
      </c>
      <c r="AB1400">
        <v>26.525214070893927</v>
      </c>
      <c r="AC1400">
        <v>25.767113171377428</v>
      </c>
      <c r="AD1400">
        <v>23.839262557938333</v>
      </c>
      <c r="AE1400">
        <v>21.350628931591537</v>
      </c>
      <c r="AF1400">
        <v>19.353104462721756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0.30349933343194091</v>
      </c>
      <c r="AS1400">
        <v>0.30868341283750539</v>
      </c>
      <c r="AT1400">
        <v>0.31277054709435059</v>
      </c>
      <c r="AU1400">
        <v>0.31249172392721486</v>
      </c>
      <c r="AV1400">
        <v>0.30672646892315963</v>
      </c>
      <c r="AW1400">
        <v>0.29540219939869694</v>
      </c>
      <c r="AX1400">
        <v>0.27813572951989329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70.400000172393021</v>
      </c>
      <c r="BF1400">
        <v>70.599999661501556</v>
      </c>
      <c r="BG1400">
        <v>69.599998696776282</v>
      </c>
      <c r="BH1400">
        <v>70.000000783604662</v>
      </c>
      <c r="BI1400">
        <v>69.199996258029657</v>
      </c>
      <c r="BJ1400">
        <v>68.800004904708288</v>
      </c>
      <c r="BK1400">
        <v>68.800004904708288</v>
      </c>
      <c r="BL1400">
        <v>68.599997380132763</v>
      </c>
      <c r="BM1400">
        <v>71.400000491934804</v>
      </c>
      <c r="BN1400">
        <v>74.800002892205043</v>
      </c>
      <c r="BO1400">
        <v>79.999998817554641</v>
      </c>
      <c r="BP1400">
        <v>83.00000083193477</v>
      </c>
      <c r="BQ1400">
        <v>84.199997414667678</v>
      </c>
      <c r="BR1400">
        <v>84.400000950836215</v>
      </c>
      <c r="BS1400">
        <v>84.199997414667678</v>
      </c>
      <c r="BT1400">
        <v>83.59999865407687</v>
      </c>
      <c r="BU1400">
        <v>83.399999399580523</v>
      </c>
      <c r="BV1400">
        <v>81.800004190548833</v>
      </c>
      <c r="BW1400">
        <v>78.599999167877542</v>
      </c>
      <c r="BX1400">
        <v>75.999998419183157</v>
      </c>
      <c r="BY1400">
        <v>74.000000712751785</v>
      </c>
      <c r="BZ1400">
        <v>73.199995717952419</v>
      </c>
      <c r="CA1400">
        <v>71.400000491934804</v>
      </c>
      <c r="CB1400">
        <v>71.800003517211891</v>
      </c>
      <c r="CC1400">
        <v>0</v>
      </c>
      <c r="CD1400">
        <v>0</v>
      </c>
      <c r="CE1400">
        <v>0</v>
      </c>
      <c r="CF1400">
        <v>0</v>
      </c>
      <c r="CG1400">
        <v>0</v>
      </c>
      <c r="CH1400">
        <v>0</v>
      </c>
      <c r="CI1400">
        <v>0</v>
      </c>
      <c r="CJ1400">
        <v>0</v>
      </c>
      <c r="CK1400">
        <v>0</v>
      </c>
      <c r="CL1400">
        <v>0</v>
      </c>
      <c r="CM1400">
        <v>0</v>
      </c>
      <c r="CN1400">
        <v>3.2522767421160045E-2</v>
      </c>
      <c r="CO1400">
        <v>3.3122621337060662E-2</v>
      </c>
      <c r="CP1400">
        <v>3.3477464016628745E-2</v>
      </c>
      <c r="CQ1400">
        <v>3.3527084649722816E-2</v>
      </c>
      <c r="CR1400">
        <v>3.3242654406728543E-2</v>
      </c>
      <c r="CS1400">
        <v>3.2595924542122297E-2</v>
      </c>
      <c r="CT1400">
        <v>3.1051251727097037E-2</v>
      </c>
      <c r="CU1400">
        <v>0</v>
      </c>
      <c r="CV1400">
        <v>0</v>
      </c>
      <c r="CW1400">
        <v>0</v>
      </c>
      <c r="CX1400">
        <v>0</v>
      </c>
      <c r="CY1400">
        <v>0</v>
      </c>
      <c r="CZ1400">
        <v>0</v>
      </c>
    </row>
    <row r="1401" spans="1:104" x14ac:dyDescent="0.25">
      <c r="A1401" t="s">
        <v>1470</v>
      </c>
      <c r="B1401" t="s">
        <v>24</v>
      </c>
      <c r="C1401" t="s">
        <v>26</v>
      </c>
      <c r="D1401" t="s">
        <v>185</v>
      </c>
      <c r="E1401" t="s">
        <v>182</v>
      </c>
      <c r="F1401">
        <v>2024</v>
      </c>
      <c r="G1401" t="s">
        <v>177</v>
      </c>
      <c r="H1401">
        <v>9</v>
      </c>
      <c r="I1401">
        <v>18.023465077715422</v>
      </c>
      <c r="J1401">
        <v>17.30651727257721</v>
      </c>
      <c r="K1401">
        <v>16.891069845110177</v>
      </c>
      <c r="L1401">
        <v>16.840237436865948</v>
      </c>
      <c r="M1401">
        <v>17.47234052018495</v>
      </c>
      <c r="N1401">
        <v>19.258116745398777</v>
      </c>
      <c r="O1401">
        <v>22.242086309503343</v>
      </c>
      <c r="P1401">
        <v>24.884393689320252</v>
      </c>
      <c r="Q1401">
        <v>28.341540041904661</v>
      </c>
      <c r="R1401">
        <v>31.062441334697702</v>
      </c>
      <c r="S1401">
        <v>33.042946699120577</v>
      </c>
      <c r="T1401">
        <v>34.297880391399403</v>
      </c>
      <c r="U1401">
        <v>34.845517570914282</v>
      </c>
      <c r="V1401">
        <v>35.338129089450341</v>
      </c>
      <c r="W1401">
        <v>35.24470748904502</v>
      </c>
      <c r="X1401">
        <v>34.338427372554591</v>
      </c>
      <c r="Y1401">
        <v>32.736042227946776</v>
      </c>
      <c r="Z1401">
        <v>30.60677866769127</v>
      </c>
      <c r="AA1401">
        <v>28.109638685711904</v>
      </c>
      <c r="AB1401">
        <v>27.580500456265781</v>
      </c>
      <c r="AC1401">
        <v>26.047183918997941</v>
      </c>
      <c r="AD1401">
        <v>23.943523592758002</v>
      </c>
      <c r="AE1401">
        <v>21.40080790826957</v>
      </c>
      <c r="AF1401">
        <v>19.41953003926994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0.31570918636303075</v>
      </c>
      <c r="AS1401">
        <v>0.32075012851389978</v>
      </c>
      <c r="AT1401">
        <v>0.3252845965909737</v>
      </c>
      <c r="AU1401">
        <v>0.32442464811575006</v>
      </c>
      <c r="AV1401">
        <v>0.31608241836302547</v>
      </c>
      <c r="AW1401">
        <v>0.30133259410962027</v>
      </c>
      <c r="AX1401">
        <v>0.28173291279234552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65.749999586847963</v>
      </c>
      <c r="BF1401">
        <v>65.000000593568814</v>
      </c>
      <c r="BG1401">
        <v>65.749999586847963</v>
      </c>
      <c r="BH1401">
        <v>63.749997716050473</v>
      </c>
      <c r="BI1401">
        <v>64.5000013429201</v>
      </c>
      <c r="BJ1401">
        <v>65.250001802525347</v>
      </c>
      <c r="BK1401">
        <v>67.500000190035863</v>
      </c>
      <c r="BL1401">
        <v>69.000000757328095</v>
      </c>
      <c r="BM1401">
        <v>76.500000837096238</v>
      </c>
      <c r="BN1401">
        <v>82.000000160474741</v>
      </c>
      <c r="BO1401">
        <v>87.499999366547115</v>
      </c>
      <c r="BP1401">
        <v>88.750001246963706</v>
      </c>
      <c r="BQ1401">
        <v>88.249998594438452</v>
      </c>
      <c r="BR1401">
        <v>90.250000993113332</v>
      </c>
      <c r="BS1401">
        <v>92.000001244382986</v>
      </c>
      <c r="BT1401">
        <v>89.749998340588078</v>
      </c>
      <c r="BU1401">
        <v>88.000001549848037</v>
      </c>
      <c r="BV1401">
        <v>87.499999366547115</v>
      </c>
      <c r="BW1401">
        <v>85.999999855009676</v>
      </c>
      <c r="BX1401">
        <v>80.999999078443381</v>
      </c>
      <c r="BY1401">
        <v>76.500000837096238</v>
      </c>
      <c r="BZ1401">
        <v>76.249999862751878</v>
      </c>
      <c r="CA1401">
        <v>74.000000712751785</v>
      </c>
      <c r="CB1401">
        <v>72.500000380071725</v>
      </c>
      <c r="CC1401">
        <v>0</v>
      </c>
      <c r="CD1401">
        <v>0</v>
      </c>
      <c r="CE1401">
        <v>0</v>
      </c>
      <c r="CF1401">
        <v>0</v>
      </c>
      <c r="CG1401">
        <v>0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0</v>
      </c>
      <c r="CN1401">
        <v>3.328669234814495E-2</v>
      </c>
      <c r="CO1401">
        <v>3.3886323302915966E-2</v>
      </c>
      <c r="CP1401">
        <v>3.4282668220385976E-2</v>
      </c>
      <c r="CQ1401">
        <v>3.4283096984346915E-2</v>
      </c>
      <c r="CR1401">
        <v>3.3847754117282899E-2</v>
      </c>
      <c r="CS1401">
        <v>3.2930475963444769E-2</v>
      </c>
      <c r="CT1401">
        <v>3.1139938411811733E-2</v>
      </c>
      <c r="CU1401">
        <v>0</v>
      </c>
      <c r="CV1401">
        <v>0</v>
      </c>
      <c r="CW1401">
        <v>0</v>
      </c>
      <c r="CX1401">
        <v>0</v>
      </c>
      <c r="CY1401">
        <v>0</v>
      </c>
      <c r="CZ1401">
        <v>0</v>
      </c>
    </row>
    <row r="1402" spans="1:104" x14ac:dyDescent="0.25">
      <c r="A1402" t="s">
        <v>1471</v>
      </c>
      <c r="B1402" t="s">
        <v>24</v>
      </c>
      <c r="C1402" t="s">
        <v>26</v>
      </c>
      <c r="D1402" t="s">
        <v>185</v>
      </c>
      <c r="E1402" t="s">
        <v>182</v>
      </c>
      <c r="F1402">
        <v>2024</v>
      </c>
      <c r="G1402" t="s">
        <v>178</v>
      </c>
      <c r="H1402">
        <v>10</v>
      </c>
      <c r="I1402">
        <v>16.854935515731572</v>
      </c>
      <c r="J1402">
        <v>16.189519057834161</v>
      </c>
      <c r="K1402">
        <v>15.808092199358011</v>
      </c>
      <c r="L1402">
        <v>15.741194304511291</v>
      </c>
      <c r="M1402">
        <v>16.282216791699298</v>
      </c>
      <c r="N1402">
        <v>17.852518567378816</v>
      </c>
      <c r="O1402">
        <v>20.704658523787799</v>
      </c>
      <c r="P1402">
        <v>22.725140043280241</v>
      </c>
      <c r="Q1402">
        <v>25.637819625984985</v>
      </c>
      <c r="R1402">
        <v>28.295645934015642</v>
      </c>
      <c r="S1402">
        <v>30.440068828004929</v>
      </c>
      <c r="T1402">
        <v>31.990517582114666</v>
      </c>
      <c r="U1402">
        <v>32.84389953015787</v>
      </c>
      <c r="V1402">
        <v>33.553174204803874</v>
      </c>
      <c r="W1402">
        <v>33.535171591455104</v>
      </c>
      <c r="X1402">
        <v>32.645452777741383</v>
      </c>
      <c r="Y1402">
        <v>31.012231381880905</v>
      </c>
      <c r="Z1402">
        <v>28.843835082662554</v>
      </c>
      <c r="AA1402">
        <v>27.433165007316845</v>
      </c>
      <c r="AB1402">
        <v>26.382603065970841</v>
      </c>
      <c r="AC1402">
        <v>24.723397887814926</v>
      </c>
      <c r="AD1402">
        <v>22.738468148338335</v>
      </c>
      <c r="AE1402">
        <v>20.269421090114925</v>
      </c>
      <c r="AF1402">
        <v>18.329242625963605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0.29447011867703271</v>
      </c>
      <c r="AS1402">
        <v>0.30232542850178268</v>
      </c>
      <c r="AT1402">
        <v>0.30885422917382643</v>
      </c>
      <c r="AU1402">
        <v>0.3086885280244433</v>
      </c>
      <c r="AV1402">
        <v>0.30049873226297147</v>
      </c>
      <c r="AW1402">
        <v>0.28546505648949111</v>
      </c>
      <c r="AX1402">
        <v>0.26550514971379996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62.5</v>
      </c>
      <c r="BF1402">
        <v>62.249999494879987</v>
      </c>
      <c r="BG1402">
        <v>62.5</v>
      </c>
      <c r="BH1402">
        <v>61.250002283949527</v>
      </c>
      <c r="BI1402">
        <v>61.49999880066256</v>
      </c>
      <c r="BJ1402">
        <v>59.74999819747466</v>
      </c>
      <c r="BK1402">
        <v>61.000000605768633</v>
      </c>
      <c r="BL1402">
        <v>64.25000107241226</v>
      </c>
      <c r="BM1402">
        <v>69.749999105423768</v>
      </c>
      <c r="BN1402">
        <v>75.249998428802257</v>
      </c>
      <c r="BO1402">
        <v>79.499998980375494</v>
      </c>
      <c r="BP1402">
        <v>81.500000557907754</v>
      </c>
      <c r="BQ1402">
        <v>84.249998665291329</v>
      </c>
      <c r="BR1402">
        <v>86.250000125517516</v>
      </c>
      <c r="BS1402">
        <v>85.999999855009676</v>
      </c>
      <c r="BT1402">
        <v>84.99999877297833</v>
      </c>
      <c r="BU1402">
        <v>84.000001679353957</v>
      </c>
      <c r="BV1402">
        <v>82.250001604043447</v>
      </c>
      <c r="BW1402">
        <v>76.749998116298841</v>
      </c>
      <c r="BX1402">
        <v>70.249998707990756</v>
      </c>
      <c r="BY1402">
        <v>68.249999945804589</v>
      </c>
      <c r="BZ1402">
        <v>65.749999586847963</v>
      </c>
      <c r="CA1402">
        <v>64.749999032694006</v>
      </c>
      <c r="CB1402">
        <v>62.999999133342627</v>
      </c>
      <c r="CC1402">
        <v>0</v>
      </c>
      <c r="CD1402">
        <v>0</v>
      </c>
      <c r="CE1402">
        <v>0</v>
      </c>
      <c r="CF1402">
        <v>0</v>
      </c>
      <c r="CG1402">
        <v>0</v>
      </c>
      <c r="CH1402">
        <v>0</v>
      </c>
      <c r="CI1402">
        <v>0</v>
      </c>
      <c r="CJ1402">
        <v>0</v>
      </c>
      <c r="CK1402">
        <v>0</v>
      </c>
      <c r="CL1402">
        <v>0</v>
      </c>
      <c r="CM1402">
        <v>0</v>
      </c>
      <c r="CN1402">
        <v>3.1090974358716886E-2</v>
      </c>
      <c r="CO1402">
        <v>3.2030634395298907E-2</v>
      </c>
      <c r="CP1402">
        <v>3.265388859764206E-2</v>
      </c>
      <c r="CQ1402">
        <v>3.274362870259144E-2</v>
      </c>
      <c r="CR1402">
        <v>3.2316617525160886E-2</v>
      </c>
      <c r="CS1402">
        <v>3.1314786318508633E-2</v>
      </c>
      <c r="CT1402">
        <v>2.9451298144928046E-2</v>
      </c>
      <c r="CU1402">
        <v>0</v>
      </c>
      <c r="CV1402">
        <v>0</v>
      </c>
      <c r="CW1402">
        <v>0</v>
      </c>
      <c r="CX1402">
        <v>0</v>
      </c>
      <c r="CY1402">
        <v>0</v>
      </c>
      <c r="CZ1402">
        <v>0</v>
      </c>
    </row>
    <row r="1403" spans="1:104" x14ac:dyDescent="0.25">
      <c r="A1403" t="s">
        <v>1472</v>
      </c>
      <c r="B1403" t="s">
        <v>24</v>
      </c>
      <c r="C1403" t="s">
        <v>26</v>
      </c>
      <c r="D1403" t="s">
        <v>185</v>
      </c>
      <c r="E1403" t="s">
        <v>182</v>
      </c>
      <c r="F1403">
        <v>2024</v>
      </c>
      <c r="G1403" t="s">
        <v>179</v>
      </c>
      <c r="H1403">
        <v>11</v>
      </c>
      <c r="I1403">
        <v>15.370824270624743</v>
      </c>
      <c r="J1403">
        <v>14.900564723248142</v>
      </c>
      <c r="K1403">
        <v>14.645880985197186</v>
      </c>
      <c r="L1403">
        <v>14.679927471501808</v>
      </c>
      <c r="M1403">
        <v>15.237688628271007</v>
      </c>
      <c r="N1403">
        <v>16.767879053614969</v>
      </c>
      <c r="O1403">
        <v>18.813480271429807</v>
      </c>
      <c r="P1403">
        <v>20.706488733366847</v>
      </c>
      <c r="Q1403">
        <v>23.039540476095784</v>
      </c>
      <c r="R1403">
        <v>24.823324220753232</v>
      </c>
      <c r="S1403">
        <v>26.191057144755451</v>
      </c>
      <c r="T1403">
        <v>27.05936489943851</v>
      </c>
      <c r="U1403">
        <v>27.476042633152503</v>
      </c>
      <c r="V1403">
        <v>27.871242135437409</v>
      </c>
      <c r="W1403">
        <v>27.684423671547997</v>
      </c>
      <c r="X1403">
        <v>26.755690356076126</v>
      </c>
      <c r="Y1403">
        <v>25.809437097816257</v>
      </c>
      <c r="Z1403">
        <v>25.732440277896544</v>
      </c>
      <c r="AA1403">
        <v>24.080763129934081</v>
      </c>
      <c r="AB1403">
        <v>22.761603489550922</v>
      </c>
      <c r="AC1403">
        <v>21.49279686409005</v>
      </c>
      <c r="AD1403">
        <v>19.924966082493206</v>
      </c>
      <c r="AE1403">
        <v>18.002684011028322</v>
      </c>
      <c r="AF1403">
        <v>16.468363648910568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0.24907924439569457</v>
      </c>
      <c r="AS1403">
        <v>0.25291473658894098</v>
      </c>
      <c r="AT1403">
        <v>0.25655251315187583</v>
      </c>
      <c r="AU1403">
        <v>0.25483286456041088</v>
      </c>
      <c r="AV1403">
        <v>0.24628394606356899</v>
      </c>
      <c r="AW1403">
        <v>0.23757375689872937</v>
      </c>
      <c r="AX1403">
        <v>0.23686501711601513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60.200001358967569</v>
      </c>
      <c r="BF1403">
        <v>59.799998216384395</v>
      </c>
      <c r="BG1403">
        <v>59.599997612868044</v>
      </c>
      <c r="BH1403">
        <v>59.599997612868044</v>
      </c>
      <c r="BI1403">
        <v>59.999999875655547</v>
      </c>
      <c r="BJ1403">
        <v>60.599997932409821</v>
      </c>
      <c r="BK1403">
        <v>59.799998216384395</v>
      </c>
      <c r="BL1403">
        <v>59.599997612868044</v>
      </c>
      <c r="BM1403">
        <v>62.800000817294979</v>
      </c>
      <c r="BN1403">
        <v>65.800002362450755</v>
      </c>
      <c r="BO1403">
        <v>68.199998812487024</v>
      </c>
      <c r="BP1403">
        <v>70.000000783604662</v>
      </c>
      <c r="BQ1403">
        <v>71.199997835561916</v>
      </c>
      <c r="BR1403">
        <v>71.599999981043339</v>
      </c>
      <c r="BS1403">
        <v>70.199996636224483</v>
      </c>
      <c r="BT1403">
        <v>70.000000783604662</v>
      </c>
      <c r="BU1403">
        <v>68.800004904708288</v>
      </c>
      <c r="BV1403">
        <v>66.800002740645581</v>
      </c>
      <c r="BW1403">
        <v>65.400002856356323</v>
      </c>
      <c r="BX1403">
        <v>63.799998145531525</v>
      </c>
      <c r="BY1403">
        <v>62.999999133342627</v>
      </c>
      <c r="BZ1403">
        <v>62.599999744554268</v>
      </c>
      <c r="CA1403">
        <v>61.800000732365362</v>
      </c>
      <c r="CB1403">
        <v>61.599998545216827</v>
      </c>
      <c r="CC1403">
        <v>0</v>
      </c>
      <c r="CD1403">
        <v>0</v>
      </c>
      <c r="CE1403">
        <v>0</v>
      </c>
      <c r="CF1403">
        <v>0</v>
      </c>
      <c r="CG1403">
        <v>0</v>
      </c>
      <c r="CH1403">
        <v>0</v>
      </c>
      <c r="CI1403">
        <v>0</v>
      </c>
      <c r="CJ1403">
        <v>0</v>
      </c>
      <c r="CK1403">
        <v>0</v>
      </c>
      <c r="CL1403">
        <v>0</v>
      </c>
      <c r="CM1403">
        <v>0</v>
      </c>
      <c r="CN1403">
        <v>2.6518135124453217E-2</v>
      </c>
      <c r="CO1403">
        <v>2.7044088581061644E-2</v>
      </c>
      <c r="CP1403">
        <v>2.7396807974791038E-2</v>
      </c>
      <c r="CQ1403">
        <v>2.7314816666227672E-2</v>
      </c>
      <c r="CR1403">
        <v>2.6669919268261687E-2</v>
      </c>
      <c r="CS1403">
        <v>2.5982450509824138E-2</v>
      </c>
      <c r="CT1403">
        <v>2.5846243697807737E-2</v>
      </c>
      <c r="CU1403">
        <v>0</v>
      </c>
      <c r="CV1403">
        <v>0</v>
      </c>
      <c r="CW1403">
        <v>0</v>
      </c>
      <c r="CX1403">
        <v>0</v>
      </c>
      <c r="CY1403">
        <v>0</v>
      </c>
      <c r="CZ1403">
        <v>0</v>
      </c>
    </row>
    <row r="1404" spans="1:104" x14ac:dyDescent="0.25">
      <c r="A1404" t="s">
        <v>1473</v>
      </c>
      <c r="B1404" t="s">
        <v>24</v>
      </c>
      <c r="C1404" t="s">
        <v>26</v>
      </c>
      <c r="D1404" t="s">
        <v>185</v>
      </c>
      <c r="E1404" t="s">
        <v>182</v>
      </c>
      <c r="F1404">
        <v>2024</v>
      </c>
      <c r="G1404" t="s">
        <v>180</v>
      </c>
      <c r="H1404">
        <v>12</v>
      </c>
      <c r="I1404">
        <v>14.579181975490389</v>
      </c>
      <c r="J1404">
        <v>14.187946553834639</v>
      </c>
      <c r="K1404">
        <v>14.012663750652859</v>
      </c>
      <c r="L1404">
        <v>14.103043648195976</v>
      </c>
      <c r="M1404">
        <v>14.693358300034506</v>
      </c>
      <c r="N1404">
        <v>16.242405136422725</v>
      </c>
      <c r="O1404">
        <v>18.214529516094174</v>
      </c>
      <c r="P1404">
        <v>20.051747078121434</v>
      </c>
      <c r="Q1404">
        <v>21.895669064300964</v>
      </c>
      <c r="R1404">
        <v>22.922845692493297</v>
      </c>
      <c r="S1404">
        <v>23.548348864052471</v>
      </c>
      <c r="T1404">
        <v>23.817535263690342</v>
      </c>
      <c r="U1404">
        <v>23.799133237776484</v>
      </c>
      <c r="V1404">
        <v>23.849367670907441</v>
      </c>
      <c r="W1404">
        <v>23.5753749329313</v>
      </c>
      <c r="X1404">
        <v>22.856102553702662</v>
      </c>
      <c r="Y1404">
        <v>22.362894497052903</v>
      </c>
      <c r="Z1404">
        <v>22.944721488916581</v>
      </c>
      <c r="AA1404">
        <v>22.031232194842122</v>
      </c>
      <c r="AB1404">
        <v>20.916781531067176</v>
      </c>
      <c r="AC1404">
        <v>19.855254769762418</v>
      </c>
      <c r="AD1404">
        <v>18.555308070281946</v>
      </c>
      <c r="AE1404">
        <v>16.903099540405822</v>
      </c>
      <c r="AF1404">
        <v>15.59819854295244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0.21923847517025141</v>
      </c>
      <c r="AS1404">
        <v>0.21906907796265443</v>
      </c>
      <c r="AT1404">
        <v>0.21953148068920306</v>
      </c>
      <c r="AU1404">
        <v>0.21700940690789075</v>
      </c>
      <c r="AV1404">
        <v>0.21038856494684813</v>
      </c>
      <c r="AW1404">
        <v>0.20584862449496411</v>
      </c>
      <c r="AX1404">
        <v>0.21120429326563794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48.249999566905927</v>
      </c>
      <c r="BF1404">
        <v>48.000000234846787</v>
      </c>
      <c r="BG1404">
        <v>46.750000377960212</v>
      </c>
      <c r="BH1404">
        <v>48.000000234846787</v>
      </c>
      <c r="BI1404">
        <v>46.750000377960212</v>
      </c>
      <c r="BJ1404">
        <v>46.999999504733701</v>
      </c>
      <c r="BK1404">
        <v>46.499999051697593</v>
      </c>
      <c r="BL1404">
        <v>45.749999882459299</v>
      </c>
      <c r="BM1404">
        <v>52.999999017209603</v>
      </c>
      <c r="BN1404">
        <v>57.750000315084151</v>
      </c>
      <c r="BO1404">
        <v>61.750000126925187</v>
      </c>
      <c r="BP1404">
        <v>62.999999133342627</v>
      </c>
      <c r="BQ1404">
        <v>62.249999494879987</v>
      </c>
      <c r="BR1404">
        <v>66.000001734253203</v>
      </c>
      <c r="BS1404">
        <v>65.000000593568814</v>
      </c>
      <c r="BT1404">
        <v>63.500001199337433</v>
      </c>
      <c r="BU1404">
        <v>61.750000126925187</v>
      </c>
      <c r="BV1404">
        <v>59.500001152884231</v>
      </c>
      <c r="BW1404">
        <v>57.750000315084151</v>
      </c>
      <c r="BX1404">
        <v>54.500000757562717</v>
      </c>
      <c r="BY1404">
        <v>53.25000069539049</v>
      </c>
      <c r="BZ1404">
        <v>51.749998808404769</v>
      </c>
      <c r="CA1404">
        <v>52.000000486585648</v>
      </c>
      <c r="CB1404">
        <v>52.000000486585648</v>
      </c>
      <c r="CC1404">
        <v>0</v>
      </c>
      <c r="CD1404">
        <v>0</v>
      </c>
      <c r="CE1404">
        <v>0</v>
      </c>
      <c r="CF1404">
        <v>0</v>
      </c>
      <c r="CG1404">
        <v>0</v>
      </c>
      <c r="CH1404">
        <v>0</v>
      </c>
      <c r="CI1404">
        <v>0</v>
      </c>
      <c r="CJ1404">
        <v>0</v>
      </c>
      <c r="CK1404">
        <v>0</v>
      </c>
      <c r="CL1404">
        <v>0</v>
      </c>
      <c r="CM1404">
        <v>0</v>
      </c>
      <c r="CN1404">
        <v>2.2716196229032627E-2</v>
      </c>
      <c r="CO1404">
        <v>2.2820107461582306E-2</v>
      </c>
      <c r="CP1404">
        <v>2.2890808915905343E-2</v>
      </c>
      <c r="CQ1404">
        <v>2.2756949548818503E-2</v>
      </c>
      <c r="CR1404">
        <v>2.2286624780308795E-2</v>
      </c>
      <c r="CS1404">
        <v>2.1990005124501857E-2</v>
      </c>
      <c r="CT1404">
        <v>2.2448815553652839E-2</v>
      </c>
      <c r="CU1404">
        <v>0</v>
      </c>
      <c r="CV1404">
        <v>0</v>
      </c>
      <c r="CW1404">
        <v>0</v>
      </c>
      <c r="CX1404">
        <v>0</v>
      </c>
      <c r="CY1404">
        <v>0</v>
      </c>
      <c r="CZ1404">
        <v>0</v>
      </c>
    </row>
    <row r="1405" spans="1:104" x14ac:dyDescent="0.25">
      <c r="A1405" t="s">
        <v>1474</v>
      </c>
      <c r="B1405" t="s">
        <v>24</v>
      </c>
      <c r="C1405" t="s">
        <v>26</v>
      </c>
      <c r="D1405" t="s">
        <v>185</v>
      </c>
      <c r="E1405" t="s">
        <v>182</v>
      </c>
      <c r="F1405">
        <v>2024</v>
      </c>
      <c r="G1405" t="s">
        <v>181</v>
      </c>
      <c r="H1405">
        <v>8</v>
      </c>
      <c r="I1405">
        <v>17.651577696917137</v>
      </c>
      <c r="J1405">
        <v>16.911963173723123</v>
      </c>
      <c r="K1405">
        <v>16.488266701526719</v>
      </c>
      <c r="L1405">
        <v>16.407567327568572</v>
      </c>
      <c r="M1405">
        <v>16.994842981916545</v>
      </c>
      <c r="N1405">
        <v>18.651176983603499</v>
      </c>
      <c r="O1405">
        <v>21.249894389036051</v>
      </c>
      <c r="P1405">
        <v>23.921955959426889</v>
      </c>
      <c r="Q1405">
        <v>26.857359564211244</v>
      </c>
      <c r="R1405">
        <v>29.186062946231242</v>
      </c>
      <c r="S1405">
        <v>31.004595327444022</v>
      </c>
      <c r="T1405">
        <v>32.096382513743841</v>
      </c>
      <c r="U1405">
        <v>32.636187693665725</v>
      </c>
      <c r="V1405">
        <v>33.094366766874003</v>
      </c>
      <c r="W1405">
        <v>33.096699486405889</v>
      </c>
      <c r="X1405">
        <v>32.501235236621824</v>
      </c>
      <c r="Y1405">
        <v>31.329438788077326</v>
      </c>
      <c r="Z1405">
        <v>29.533220084918025</v>
      </c>
      <c r="AA1405">
        <v>27.067542790694109</v>
      </c>
      <c r="AB1405">
        <v>26.064817787991917</v>
      </c>
      <c r="AC1405">
        <v>25.375748273127464</v>
      </c>
      <c r="AD1405">
        <v>23.518585325649681</v>
      </c>
      <c r="AE1405">
        <v>21.093809298960455</v>
      </c>
      <c r="AF1405">
        <v>19.140982533192062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0.295444579430438</v>
      </c>
      <c r="AS1405">
        <v>0.30041343504300022</v>
      </c>
      <c r="AT1405">
        <v>0.30463096738836148</v>
      </c>
      <c r="AU1405">
        <v>0.30465243772454098</v>
      </c>
      <c r="AV1405">
        <v>0.29917122669586088</v>
      </c>
      <c r="AW1405">
        <v>0.28838493285565853</v>
      </c>
      <c r="AX1405">
        <v>0.27185088644625538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66.037496924222651</v>
      </c>
      <c r="BF1405">
        <v>65.775001150608503</v>
      </c>
      <c r="BG1405">
        <v>65.275002017265862</v>
      </c>
      <c r="BH1405">
        <v>65.000000593568814</v>
      </c>
      <c r="BI1405">
        <v>64.675003315328112</v>
      </c>
      <c r="BJ1405">
        <v>65.074994434037293</v>
      </c>
      <c r="BK1405">
        <v>66.199997469566924</v>
      </c>
      <c r="BL1405">
        <v>67.900003449925109</v>
      </c>
      <c r="BM1405">
        <v>72.412499657806407</v>
      </c>
      <c r="BN1405">
        <v>76.324999099300385</v>
      </c>
      <c r="BO1405">
        <v>80.187499049762039</v>
      </c>
      <c r="BP1405">
        <v>81.62499905087644</v>
      </c>
      <c r="BQ1405">
        <v>82.425004221634936</v>
      </c>
      <c r="BR1405">
        <v>84.162498294944285</v>
      </c>
      <c r="BS1405">
        <v>84.112504141338931</v>
      </c>
      <c r="BT1405">
        <v>83.462500845554004</v>
      </c>
      <c r="BU1405">
        <v>83.22499801370293</v>
      </c>
      <c r="BV1405">
        <v>82.262496696578452</v>
      </c>
      <c r="BW1405">
        <v>79.212502992020802</v>
      </c>
      <c r="BX1405">
        <v>75.562500203936636</v>
      </c>
      <c r="BY1405">
        <v>72.43750145617912</v>
      </c>
      <c r="BZ1405">
        <v>71.425001586470984</v>
      </c>
      <c r="CA1405">
        <v>69.662498324505421</v>
      </c>
      <c r="CB1405">
        <v>69.199996258029657</v>
      </c>
      <c r="CC1405">
        <v>0</v>
      </c>
      <c r="CD1405">
        <v>0</v>
      </c>
      <c r="CE1405">
        <v>0</v>
      </c>
      <c r="CF1405">
        <v>0</v>
      </c>
      <c r="CG1405">
        <v>0</v>
      </c>
      <c r="CH1405">
        <v>0</v>
      </c>
      <c r="CI1405">
        <v>0</v>
      </c>
      <c r="CJ1405">
        <v>0</v>
      </c>
      <c r="CK1405">
        <v>0</v>
      </c>
      <c r="CL1405">
        <v>0</v>
      </c>
      <c r="CM1405">
        <v>0</v>
      </c>
      <c r="CN1405">
        <v>3.1744987734677016E-2</v>
      </c>
      <c r="CO1405">
        <v>3.2331096546830772E-2</v>
      </c>
      <c r="CP1405">
        <v>3.2706934850981917E-2</v>
      </c>
      <c r="CQ1405">
        <v>3.2790344093322113E-2</v>
      </c>
      <c r="CR1405">
        <v>3.252004287817576E-2</v>
      </c>
      <c r="CS1405">
        <v>3.189901788007489E-2</v>
      </c>
      <c r="CT1405">
        <v>3.0412420970388584E-2</v>
      </c>
      <c r="CU1405">
        <v>0</v>
      </c>
      <c r="CV1405">
        <v>0</v>
      </c>
      <c r="CW1405">
        <v>0</v>
      </c>
      <c r="CX1405">
        <v>0</v>
      </c>
      <c r="CY1405">
        <v>0</v>
      </c>
      <c r="CZ1405">
        <v>0</v>
      </c>
    </row>
    <row r="1406" spans="1:104" x14ac:dyDescent="0.25">
      <c r="A1406" t="s">
        <v>1475</v>
      </c>
      <c r="B1406" t="s">
        <v>24</v>
      </c>
      <c r="C1406" t="s">
        <v>26</v>
      </c>
      <c r="D1406" t="s">
        <v>185</v>
      </c>
      <c r="E1406" t="s">
        <v>182</v>
      </c>
      <c r="F1406">
        <v>2025</v>
      </c>
      <c r="G1406" t="s">
        <v>169</v>
      </c>
      <c r="H1406">
        <v>1</v>
      </c>
      <c r="I1406">
        <v>14.203963732323924</v>
      </c>
      <c r="J1406">
        <v>13.841108839624445</v>
      </c>
      <c r="K1406">
        <v>13.728453725761325</v>
      </c>
      <c r="L1406">
        <v>13.858509122871443</v>
      </c>
      <c r="M1406">
        <v>14.51640771954688</v>
      </c>
      <c r="N1406">
        <v>16.133244079690559</v>
      </c>
      <c r="O1406">
        <v>18.802314029586981</v>
      </c>
      <c r="P1406">
        <v>20.599431773933429</v>
      </c>
      <c r="Q1406">
        <v>22.061972695000765</v>
      </c>
      <c r="R1406">
        <v>22.452313005223303</v>
      </c>
      <c r="S1406">
        <v>22.491445230972012</v>
      </c>
      <c r="T1406">
        <v>22.389160825723632</v>
      </c>
      <c r="U1406">
        <v>22.07336921602522</v>
      </c>
      <c r="V1406">
        <v>21.879638542244212</v>
      </c>
      <c r="W1406">
        <v>21.533815906936713</v>
      </c>
      <c r="X1406">
        <v>21.030493279514534</v>
      </c>
      <c r="Y1406">
        <v>20.841004261892515</v>
      </c>
      <c r="Z1406">
        <v>21.844383209375035</v>
      </c>
      <c r="AA1406">
        <v>21.337524243308938</v>
      </c>
      <c r="AB1406">
        <v>20.336247354931896</v>
      </c>
      <c r="AC1406">
        <v>19.346223236300556</v>
      </c>
      <c r="AD1406">
        <v>18.126065336936346</v>
      </c>
      <c r="AE1406">
        <v>16.502964941688219</v>
      </c>
      <c r="AF1406">
        <v>15.280864064936608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0.20609040265165421</v>
      </c>
      <c r="AS1406">
        <v>0.20318356215358699</v>
      </c>
      <c r="AT1406">
        <v>0.2014002889855088</v>
      </c>
      <c r="AU1406">
        <v>0.19821702104512068</v>
      </c>
      <c r="AV1406">
        <v>0.19358397026086901</v>
      </c>
      <c r="AW1406">
        <v>0.19183974386746988</v>
      </c>
      <c r="AX1406">
        <v>0.20107576272511868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46.499999051697593</v>
      </c>
      <c r="BF1406">
        <v>46.000000622191493</v>
      </c>
      <c r="BG1406">
        <v>46.750000377960212</v>
      </c>
      <c r="BH1406">
        <v>46.499999051697593</v>
      </c>
      <c r="BI1406">
        <v>45.250000866422766</v>
      </c>
      <c r="BJ1406">
        <v>44.499999351062726</v>
      </c>
      <c r="BK1406">
        <v>45.749999882459299</v>
      </c>
      <c r="BL1406">
        <v>44.999999657466226</v>
      </c>
      <c r="BM1406">
        <v>47.500000163055461</v>
      </c>
      <c r="BN1406">
        <v>51.749998808404769</v>
      </c>
      <c r="BO1406">
        <v>54.500000757562717</v>
      </c>
      <c r="BP1406">
        <v>57.000001028539778</v>
      </c>
      <c r="BQ1406">
        <v>58.499999953546784</v>
      </c>
      <c r="BR1406">
        <v>58.499999953546784</v>
      </c>
      <c r="BS1406">
        <v>58.750001514421591</v>
      </c>
      <c r="BT1406">
        <v>57.750000315084151</v>
      </c>
      <c r="BU1406">
        <v>55.999999711896251</v>
      </c>
      <c r="BV1406">
        <v>54.000000216547036</v>
      </c>
      <c r="BW1406">
        <v>51.250000261592575</v>
      </c>
      <c r="BX1406">
        <v>49.749999342382068</v>
      </c>
      <c r="BY1406">
        <v>46.249999719638453</v>
      </c>
      <c r="BZ1406">
        <v>44.75000044271318</v>
      </c>
      <c r="CA1406">
        <v>41.500000415967385</v>
      </c>
      <c r="CB1406">
        <v>41.000000080237371</v>
      </c>
      <c r="CC1406">
        <v>0</v>
      </c>
      <c r="CD1406">
        <v>0</v>
      </c>
      <c r="CE1406">
        <v>0</v>
      </c>
      <c r="CF1406">
        <v>0</v>
      </c>
      <c r="CG1406">
        <v>0</v>
      </c>
      <c r="CH1406">
        <v>0</v>
      </c>
      <c r="CI1406">
        <v>0</v>
      </c>
      <c r="CJ1406">
        <v>0</v>
      </c>
      <c r="CK1406">
        <v>0</v>
      </c>
      <c r="CL1406">
        <v>0</v>
      </c>
      <c r="CM1406">
        <v>0</v>
      </c>
      <c r="CN1406">
        <v>2.0620851428946829E-2</v>
      </c>
      <c r="CO1406">
        <v>2.0424554642065339E-2</v>
      </c>
      <c r="CP1406">
        <v>2.0255918330251966E-2</v>
      </c>
      <c r="CQ1406">
        <v>2.0053438845466207E-2</v>
      </c>
      <c r="CR1406">
        <v>1.9834291943717292E-2</v>
      </c>
      <c r="CS1406">
        <v>1.9906169304195774E-2</v>
      </c>
      <c r="CT1406">
        <v>2.0814289717447677E-2</v>
      </c>
      <c r="CU1406">
        <v>0</v>
      </c>
      <c r="CV1406">
        <v>0</v>
      </c>
      <c r="CW1406">
        <v>0</v>
      </c>
      <c r="CX1406">
        <v>0</v>
      </c>
      <c r="CY1406">
        <v>0</v>
      </c>
      <c r="CZ1406">
        <v>0</v>
      </c>
    </row>
    <row r="1407" spans="1:104" x14ac:dyDescent="0.25">
      <c r="A1407" t="s">
        <v>1476</v>
      </c>
      <c r="B1407" t="s">
        <v>24</v>
      </c>
      <c r="C1407" t="s">
        <v>26</v>
      </c>
      <c r="D1407" t="s">
        <v>185</v>
      </c>
      <c r="E1407" t="s">
        <v>182</v>
      </c>
      <c r="F1407">
        <v>2025</v>
      </c>
      <c r="G1407" t="s">
        <v>170</v>
      </c>
      <c r="H1407">
        <v>2</v>
      </c>
      <c r="I1407">
        <v>14.462737530410513</v>
      </c>
      <c r="J1407">
        <v>14.057769239041331</v>
      </c>
      <c r="K1407">
        <v>13.926017903832706</v>
      </c>
      <c r="L1407">
        <v>14.028349319495701</v>
      </c>
      <c r="M1407">
        <v>14.649608510769028</v>
      </c>
      <c r="N1407">
        <v>16.271111468374102</v>
      </c>
      <c r="O1407">
        <v>18.674878546637764</v>
      </c>
      <c r="P1407">
        <v>20.453900294658066</v>
      </c>
      <c r="Q1407">
        <v>22.093750129652555</v>
      </c>
      <c r="R1407">
        <v>22.830783838270992</v>
      </c>
      <c r="S1407">
        <v>23.225466929831676</v>
      </c>
      <c r="T1407">
        <v>23.367117227223677</v>
      </c>
      <c r="U1407">
        <v>23.25588343790794</v>
      </c>
      <c r="V1407">
        <v>23.218903148346833</v>
      </c>
      <c r="W1407">
        <v>22.984909667407898</v>
      </c>
      <c r="X1407">
        <v>22.411132996429529</v>
      </c>
      <c r="Y1407">
        <v>21.844013614551098</v>
      </c>
      <c r="Z1407">
        <v>22.147538519335463</v>
      </c>
      <c r="AA1407">
        <v>22.167243852540931</v>
      </c>
      <c r="AB1407">
        <v>21.052394538690464</v>
      </c>
      <c r="AC1407">
        <v>19.987270065663076</v>
      </c>
      <c r="AD1407">
        <v>18.6363305052054</v>
      </c>
      <c r="AE1407">
        <v>16.903954144580656</v>
      </c>
      <c r="AF1407">
        <v>15.599948801101144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0.21509241591192824</v>
      </c>
      <c r="AS1407">
        <v>0.21406851018436424</v>
      </c>
      <c r="AT1407">
        <v>0.21372811323512761</v>
      </c>
      <c r="AU1407">
        <v>0.2115742227097733</v>
      </c>
      <c r="AV1407">
        <v>0.20629266148716974</v>
      </c>
      <c r="AW1407">
        <v>0.20107235970301043</v>
      </c>
      <c r="AX1407">
        <v>0.20386628197974102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48.499999016271147</v>
      </c>
      <c r="BF1407">
        <v>48.999999439980733</v>
      </c>
      <c r="BG1407">
        <v>47.749999260502427</v>
      </c>
      <c r="BH1407">
        <v>46.750000377960212</v>
      </c>
      <c r="BI1407">
        <v>45.500000315787986</v>
      </c>
      <c r="BJ1407">
        <v>44.499999351062726</v>
      </c>
      <c r="BK1407">
        <v>43.500000116602251</v>
      </c>
      <c r="BL1407">
        <v>43.500000116602251</v>
      </c>
      <c r="BM1407">
        <v>48.999999439980733</v>
      </c>
      <c r="BN1407">
        <v>53.49999979283745</v>
      </c>
      <c r="BO1407">
        <v>55.499999170880578</v>
      </c>
      <c r="BP1407">
        <v>56.750000054195411</v>
      </c>
      <c r="BQ1407">
        <v>58.000000350979818</v>
      </c>
      <c r="BR1407">
        <v>58.499999953546784</v>
      </c>
      <c r="BS1407">
        <v>58.000000350979818</v>
      </c>
      <c r="BT1407">
        <v>57.000001028539778</v>
      </c>
      <c r="BU1407">
        <v>55.750000849061458</v>
      </c>
      <c r="BV1407">
        <v>53.49999979283745</v>
      </c>
      <c r="BW1407">
        <v>51.250000261592575</v>
      </c>
      <c r="BX1407">
        <v>49.250000531631187</v>
      </c>
      <c r="BY1407">
        <v>48.000000234846787</v>
      </c>
      <c r="BZ1407">
        <v>45.250000866422766</v>
      </c>
      <c r="CA1407">
        <v>44.75000044271318</v>
      </c>
      <c r="CB1407">
        <v>44.75000044271318</v>
      </c>
      <c r="CC1407">
        <v>0</v>
      </c>
      <c r="CD1407">
        <v>0</v>
      </c>
      <c r="CE1407">
        <v>0</v>
      </c>
      <c r="CF1407">
        <v>0</v>
      </c>
      <c r="CG1407">
        <v>0</v>
      </c>
      <c r="CH1407">
        <v>0</v>
      </c>
      <c r="CI1407">
        <v>0</v>
      </c>
      <c r="CJ1407">
        <v>0</v>
      </c>
      <c r="CK1407">
        <v>0</v>
      </c>
      <c r="CL1407">
        <v>0</v>
      </c>
      <c r="CM1407">
        <v>0</v>
      </c>
      <c r="CN1407">
        <v>2.1945331303901479E-2</v>
      </c>
      <c r="CO1407">
        <v>2.1942616114405403E-2</v>
      </c>
      <c r="CP1407">
        <v>2.1926565756285689E-2</v>
      </c>
      <c r="CQ1407">
        <v>2.1819237615568469E-2</v>
      </c>
      <c r="CR1407">
        <v>2.1563232928359551E-2</v>
      </c>
      <c r="CS1407">
        <v>2.1319313314064021E-2</v>
      </c>
      <c r="CT1407">
        <v>2.1542191524635976E-2</v>
      </c>
      <c r="CU1407">
        <v>0</v>
      </c>
      <c r="CV1407">
        <v>0</v>
      </c>
      <c r="CW1407">
        <v>0</v>
      </c>
      <c r="CX1407">
        <v>0</v>
      </c>
      <c r="CY1407">
        <v>0</v>
      </c>
      <c r="CZ1407">
        <v>0</v>
      </c>
    </row>
    <row r="1408" spans="1:104" x14ac:dyDescent="0.25">
      <c r="A1408" t="s">
        <v>1477</v>
      </c>
      <c r="B1408" t="s">
        <v>24</v>
      </c>
      <c r="C1408" t="s">
        <v>26</v>
      </c>
      <c r="D1408" t="s">
        <v>185</v>
      </c>
      <c r="E1408" t="s">
        <v>182</v>
      </c>
      <c r="F1408">
        <v>2025</v>
      </c>
      <c r="G1408" t="s">
        <v>171</v>
      </c>
      <c r="H1408">
        <v>3</v>
      </c>
      <c r="I1408">
        <v>15.248874115643833</v>
      </c>
      <c r="J1408">
        <v>14.706624232866165</v>
      </c>
      <c r="K1408">
        <v>14.447795748147854</v>
      </c>
      <c r="L1408">
        <v>14.447055832668561</v>
      </c>
      <c r="M1408">
        <v>14.977838194912243</v>
      </c>
      <c r="N1408">
        <v>16.472288593296245</v>
      </c>
      <c r="O1408">
        <v>19.000017120060996</v>
      </c>
      <c r="P1408">
        <v>20.667137753759611</v>
      </c>
      <c r="Q1408">
        <v>22.348655480897918</v>
      </c>
      <c r="R1408">
        <v>23.419444547590384</v>
      </c>
      <c r="S1408">
        <v>24.236437318779632</v>
      </c>
      <c r="T1408">
        <v>24.710348758628079</v>
      </c>
      <c r="U1408">
        <v>24.907307703272021</v>
      </c>
      <c r="V1408">
        <v>25.239532686126964</v>
      </c>
      <c r="W1408">
        <v>25.235015558616091</v>
      </c>
      <c r="X1408">
        <v>24.812542691556384</v>
      </c>
      <c r="Y1408">
        <v>24.072833722298579</v>
      </c>
      <c r="Z1408">
        <v>23.29934751353376</v>
      </c>
      <c r="AA1408">
        <v>22.648906292128871</v>
      </c>
      <c r="AB1408">
        <v>22.495360739549266</v>
      </c>
      <c r="AC1408">
        <v>21.417020745981375</v>
      </c>
      <c r="AD1408">
        <v>19.936085189283698</v>
      </c>
      <c r="AE1408">
        <v>17.999189528662797</v>
      </c>
      <c r="AF1408">
        <v>16.485697573570125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0.2274567466408228</v>
      </c>
      <c r="AS1408">
        <v>0.22926973754202593</v>
      </c>
      <c r="AT1408">
        <v>0.2323278349609843</v>
      </c>
      <c r="AU1408">
        <v>0.23228626633453486</v>
      </c>
      <c r="AV1408">
        <v>0.22839743252008834</v>
      </c>
      <c r="AW1408">
        <v>0.22158846962733642</v>
      </c>
      <c r="AX1408">
        <v>0.21446858878225536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51.250000261592575</v>
      </c>
      <c r="BF1408">
        <v>51.499999593651715</v>
      </c>
      <c r="BG1408">
        <v>51.499999593651715</v>
      </c>
      <c r="BH1408">
        <v>50.500000505823849</v>
      </c>
      <c r="BI1408">
        <v>49.749999342382068</v>
      </c>
      <c r="BJ1408">
        <v>49.49999974638424</v>
      </c>
      <c r="BK1408">
        <v>49.49999974638424</v>
      </c>
      <c r="BL1408">
        <v>48.249999566905927</v>
      </c>
      <c r="BM1408">
        <v>52.999999017209603</v>
      </c>
      <c r="BN1408">
        <v>58.249999008528945</v>
      </c>
      <c r="BO1408">
        <v>59.500001152884231</v>
      </c>
      <c r="BP1408">
        <v>62.249999494879987</v>
      </c>
      <c r="BQ1408">
        <v>63.249999873074806</v>
      </c>
      <c r="BR1408">
        <v>62.5</v>
      </c>
      <c r="BS1408">
        <v>63.249999873074806</v>
      </c>
      <c r="BT1408">
        <v>62.249999494879987</v>
      </c>
      <c r="BU1408">
        <v>61.000000605768633</v>
      </c>
      <c r="BV1408">
        <v>57.499999809964137</v>
      </c>
      <c r="BW1408">
        <v>55.750000849061458</v>
      </c>
      <c r="BX1408">
        <v>54.000000216547036</v>
      </c>
      <c r="BY1408">
        <v>52.500001262213509</v>
      </c>
      <c r="BZ1408">
        <v>49.250000531631187</v>
      </c>
      <c r="CA1408">
        <v>48.75000045983986</v>
      </c>
      <c r="CB1408">
        <v>49.250000531631187</v>
      </c>
      <c r="CC1408">
        <v>0</v>
      </c>
      <c r="CD1408">
        <v>0</v>
      </c>
      <c r="CE1408">
        <v>0</v>
      </c>
      <c r="CF1408">
        <v>0</v>
      </c>
      <c r="CG1408">
        <v>0</v>
      </c>
      <c r="CH1408">
        <v>0</v>
      </c>
      <c r="CI1408">
        <v>0</v>
      </c>
      <c r="CJ1408">
        <v>0</v>
      </c>
      <c r="CK1408">
        <v>0</v>
      </c>
      <c r="CL1408">
        <v>0</v>
      </c>
      <c r="CM1408">
        <v>0</v>
      </c>
      <c r="CN1408">
        <v>2.3631435867167032E-2</v>
      </c>
      <c r="CO1408">
        <v>2.3954551018842789E-2</v>
      </c>
      <c r="CP1408">
        <v>2.4266604821088077E-2</v>
      </c>
      <c r="CQ1408">
        <v>2.4399414557896452E-2</v>
      </c>
      <c r="CR1408">
        <v>2.4320246206250062E-2</v>
      </c>
      <c r="CS1408">
        <v>2.3992351940691815E-2</v>
      </c>
      <c r="CT1408">
        <v>2.3317752252749516E-2</v>
      </c>
      <c r="CU1408">
        <v>0</v>
      </c>
      <c r="CV1408">
        <v>0</v>
      </c>
      <c r="CW1408">
        <v>0</v>
      </c>
      <c r="CX1408">
        <v>0</v>
      </c>
      <c r="CY1408">
        <v>0</v>
      </c>
      <c r="CZ1408">
        <v>0</v>
      </c>
    </row>
    <row r="1409" spans="1:104" x14ac:dyDescent="0.25">
      <c r="A1409" t="s">
        <v>1478</v>
      </c>
      <c r="B1409" t="s">
        <v>24</v>
      </c>
      <c r="C1409" t="s">
        <v>26</v>
      </c>
      <c r="D1409" t="s">
        <v>185</v>
      </c>
      <c r="E1409" t="s">
        <v>182</v>
      </c>
      <c r="F1409">
        <v>2025</v>
      </c>
      <c r="G1409" t="s">
        <v>172</v>
      </c>
      <c r="H1409">
        <v>4</v>
      </c>
      <c r="I1409">
        <v>15.764293192857149</v>
      </c>
      <c r="J1409">
        <v>15.138526588483328</v>
      </c>
      <c r="K1409">
        <v>14.794468229402005</v>
      </c>
      <c r="L1409">
        <v>14.736132725839578</v>
      </c>
      <c r="M1409">
        <v>15.220948081792415</v>
      </c>
      <c r="N1409">
        <v>16.66776549282919</v>
      </c>
      <c r="O1409">
        <v>18.828648813691466</v>
      </c>
      <c r="P1409">
        <v>20.696791376358306</v>
      </c>
      <c r="Q1409">
        <v>23.209742092776001</v>
      </c>
      <c r="R1409">
        <v>25.197457778517261</v>
      </c>
      <c r="S1409">
        <v>26.708432616239939</v>
      </c>
      <c r="T1409">
        <v>27.681965463828877</v>
      </c>
      <c r="U1409">
        <v>28.186874047560789</v>
      </c>
      <c r="V1409">
        <v>28.676796177405549</v>
      </c>
      <c r="W1409">
        <v>28.702023687354099</v>
      </c>
      <c r="X1409">
        <v>28.083431523299119</v>
      </c>
      <c r="Y1409">
        <v>26.951855285139487</v>
      </c>
      <c r="Z1409">
        <v>25.421893064125729</v>
      </c>
      <c r="AA1409">
        <v>23.650015212851706</v>
      </c>
      <c r="AB1409">
        <v>23.609914625349688</v>
      </c>
      <c r="AC1409">
        <v>22.781445894919774</v>
      </c>
      <c r="AD1409">
        <v>21.076721680426747</v>
      </c>
      <c r="AE1409">
        <v>18.86612586520712</v>
      </c>
      <c r="AF1409">
        <v>17.105592861625954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0.25481022975510964</v>
      </c>
      <c r="AS1409">
        <v>0.25945787919032026</v>
      </c>
      <c r="AT1409">
        <v>0.26396757517725233</v>
      </c>
      <c r="AU1409">
        <v>0.26419979242957453</v>
      </c>
      <c r="AV1409">
        <v>0.25850568769170296</v>
      </c>
      <c r="AW1409">
        <v>0.24808963362980721</v>
      </c>
      <c r="AX1409">
        <v>0.23400644738566315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58.000000350979818</v>
      </c>
      <c r="BF1409">
        <v>57.750000315084151</v>
      </c>
      <c r="BG1409">
        <v>56.249999278567557</v>
      </c>
      <c r="BH1409">
        <v>54.500000757562717</v>
      </c>
      <c r="BI1409">
        <v>54.500000757562717</v>
      </c>
      <c r="BJ1409">
        <v>54.500000757562717</v>
      </c>
      <c r="BK1409">
        <v>55.250000161413176</v>
      </c>
      <c r="BL1409">
        <v>59.74999819747466</v>
      </c>
      <c r="BM1409">
        <v>66.750000551573223</v>
      </c>
      <c r="BN1409">
        <v>70.750000422067302</v>
      </c>
      <c r="BO1409">
        <v>73.750000442243945</v>
      </c>
      <c r="BP1409">
        <v>75.750002019776218</v>
      </c>
      <c r="BQ1409">
        <v>76.999999794479734</v>
      </c>
      <c r="BR1409">
        <v>76.999999794479734</v>
      </c>
      <c r="BS1409">
        <v>77.749999784860634</v>
      </c>
      <c r="BT1409">
        <v>76.249999862751878</v>
      </c>
      <c r="BU1409">
        <v>75.000002146701391</v>
      </c>
      <c r="BV1409">
        <v>73.750000442243945</v>
      </c>
      <c r="BW1409">
        <v>71.999999604443886</v>
      </c>
      <c r="BX1409">
        <v>67.999999440684576</v>
      </c>
      <c r="BY1409">
        <v>62.999999133342627</v>
      </c>
      <c r="BZ1409">
        <v>62.000000866657381</v>
      </c>
      <c r="CA1409">
        <v>60.749998927587747</v>
      </c>
      <c r="CB1409">
        <v>59.249999943927691</v>
      </c>
      <c r="CC1409">
        <v>0</v>
      </c>
      <c r="CD1409">
        <v>0</v>
      </c>
      <c r="CE1409">
        <v>0</v>
      </c>
      <c r="CF1409">
        <v>0</v>
      </c>
      <c r="CG1409">
        <v>0</v>
      </c>
      <c r="CH1409">
        <v>0</v>
      </c>
      <c r="CI1409">
        <v>0</v>
      </c>
      <c r="CJ1409">
        <v>0</v>
      </c>
      <c r="CK1409">
        <v>0</v>
      </c>
      <c r="CL1409">
        <v>0</v>
      </c>
      <c r="CM1409">
        <v>0</v>
      </c>
      <c r="CN1409">
        <v>2.7221302047435947E-2</v>
      </c>
      <c r="CO1409">
        <v>2.7808586329515179E-2</v>
      </c>
      <c r="CP1409">
        <v>2.8234082644992494E-2</v>
      </c>
      <c r="CQ1409">
        <v>2.8350066024362859E-2</v>
      </c>
      <c r="CR1409">
        <v>2.8114776714501039E-2</v>
      </c>
      <c r="CS1409">
        <v>2.7470513448890573E-2</v>
      </c>
      <c r="CT1409">
        <v>2.6169415131989858E-2</v>
      </c>
      <c r="CU1409">
        <v>0</v>
      </c>
      <c r="CV1409">
        <v>0</v>
      </c>
      <c r="CW1409">
        <v>0</v>
      </c>
      <c r="CX1409">
        <v>0</v>
      </c>
      <c r="CY1409">
        <v>0</v>
      </c>
      <c r="CZ1409">
        <v>0</v>
      </c>
    </row>
    <row r="1410" spans="1:104" x14ac:dyDescent="0.25">
      <c r="A1410" t="s">
        <v>1479</v>
      </c>
      <c r="B1410" t="s">
        <v>24</v>
      </c>
      <c r="C1410" t="s">
        <v>26</v>
      </c>
      <c r="D1410" t="s">
        <v>185</v>
      </c>
      <c r="E1410" t="s">
        <v>182</v>
      </c>
      <c r="F1410">
        <v>2025</v>
      </c>
      <c r="G1410" t="s">
        <v>173</v>
      </c>
      <c r="H1410">
        <v>5</v>
      </c>
      <c r="I1410">
        <v>15.817106981569216</v>
      </c>
      <c r="J1410">
        <v>15.210856253737731</v>
      </c>
      <c r="K1410">
        <v>14.87892947762078</v>
      </c>
      <c r="L1410">
        <v>14.811193599405511</v>
      </c>
      <c r="M1410">
        <v>15.306036235738322</v>
      </c>
      <c r="N1410">
        <v>16.719510901685002</v>
      </c>
      <c r="O1410">
        <v>18.681631506183788</v>
      </c>
      <c r="P1410">
        <v>21.095507304578753</v>
      </c>
      <c r="Q1410">
        <v>23.807684917548656</v>
      </c>
      <c r="R1410">
        <v>25.764552988010013</v>
      </c>
      <c r="S1410">
        <v>27.21512715582934</v>
      </c>
      <c r="T1410">
        <v>28.182074556965382</v>
      </c>
      <c r="U1410">
        <v>28.643444839644534</v>
      </c>
      <c r="V1410">
        <v>29.082270563894877</v>
      </c>
      <c r="W1410">
        <v>28.9991013615833</v>
      </c>
      <c r="X1410">
        <v>28.233514156182398</v>
      </c>
      <c r="Y1410">
        <v>26.983099908209674</v>
      </c>
      <c r="Z1410">
        <v>25.306431490095864</v>
      </c>
      <c r="AA1410">
        <v>23.418014777004686</v>
      </c>
      <c r="AB1410">
        <v>23.07415463588492</v>
      </c>
      <c r="AC1410">
        <v>22.793867891098945</v>
      </c>
      <c r="AD1410">
        <v>21.108048593717402</v>
      </c>
      <c r="AE1410">
        <v>18.906280890065421</v>
      </c>
      <c r="AF1410">
        <v>17.160448443440984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0.25941369660849256</v>
      </c>
      <c r="AS1410">
        <v>0.26366056681687472</v>
      </c>
      <c r="AT1410">
        <v>0.26769994134356018</v>
      </c>
      <c r="AU1410">
        <v>0.26693435874242322</v>
      </c>
      <c r="AV1410">
        <v>0.2598872030893975</v>
      </c>
      <c r="AW1410">
        <v>0.24837724742188391</v>
      </c>
      <c r="AX1410">
        <v>0.23294363865211143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59.500001152884231</v>
      </c>
      <c r="BF1410">
        <v>59.249999943927691</v>
      </c>
      <c r="BG1410">
        <v>58.99999873497115</v>
      </c>
      <c r="BH1410">
        <v>58.249999008528945</v>
      </c>
      <c r="BI1410">
        <v>58.000000350979818</v>
      </c>
      <c r="BJ1410">
        <v>57.249999539456304</v>
      </c>
      <c r="BK1410">
        <v>61.000000605768633</v>
      </c>
      <c r="BL1410">
        <v>65.250001802525347</v>
      </c>
      <c r="BM1410">
        <v>70.249998707990756</v>
      </c>
      <c r="BN1410">
        <v>75.000002146701391</v>
      </c>
      <c r="BO1410">
        <v>79.249999179091986</v>
      </c>
      <c r="BP1410">
        <v>80.249999088062481</v>
      </c>
      <c r="BQ1410">
        <v>79.249999179091986</v>
      </c>
      <c r="BR1410">
        <v>78.750000632279807</v>
      </c>
      <c r="BS1410">
        <v>78.750000632279807</v>
      </c>
      <c r="BT1410">
        <v>78.250001264325007</v>
      </c>
      <c r="BU1410">
        <v>76.999999794479734</v>
      </c>
      <c r="BV1410">
        <v>75.499999403146631</v>
      </c>
      <c r="BW1410">
        <v>72.749998187151718</v>
      </c>
      <c r="BX1410">
        <v>69.000000757328095</v>
      </c>
      <c r="BY1410">
        <v>66.000001734253203</v>
      </c>
      <c r="BZ1410">
        <v>64.749999032694006</v>
      </c>
      <c r="CA1410">
        <v>64.5000013429201</v>
      </c>
      <c r="CB1410">
        <v>62.999999133342627</v>
      </c>
      <c r="CC1410">
        <v>0</v>
      </c>
      <c r="CD1410">
        <v>0</v>
      </c>
      <c r="CE1410">
        <v>0</v>
      </c>
      <c r="CF1410">
        <v>0</v>
      </c>
      <c r="CG1410">
        <v>0</v>
      </c>
      <c r="CH1410">
        <v>0</v>
      </c>
      <c r="CI1410">
        <v>0</v>
      </c>
      <c r="CJ1410">
        <v>0</v>
      </c>
      <c r="CK1410">
        <v>0</v>
      </c>
      <c r="CL1410">
        <v>0</v>
      </c>
      <c r="CM1410">
        <v>0</v>
      </c>
      <c r="CN1410">
        <v>2.7629667509521144E-2</v>
      </c>
      <c r="CO1410">
        <v>2.8176441758291874E-2</v>
      </c>
      <c r="CP1410">
        <v>2.854265905828364E-2</v>
      </c>
      <c r="CQ1410">
        <v>2.8574611426637565E-2</v>
      </c>
      <c r="CR1410">
        <v>2.8231511690591418E-2</v>
      </c>
      <c r="CS1410">
        <v>2.751185105273498E-2</v>
      </c>
      <c r="CT1410">
        <v>2.6110159287919349E-2</v>
      </c>
      <c r="CU1410">
        <v>0</v>
      </c>
      <c r="CV1410">
        <v>0</v>
      </c>
      <c r="CW1410">
        <v>0</v>
      </c>
      <c r="CX1410">
        <v>0</v>
      </c>
      <c r="CY1410">
        <v>0</v>
      </c>
      <c r="CZ1410">
        <v>0</v>
      </c>
    </row>
    <row r="1411" spans="1:104" x14ac:dyDescent="0.25">
      <c r="A1411" t="s">
        <v>1480</v>
      </c>
      <c r="B1411" t="s">
        <v>24</v>
      </c>
      <c r="C1411" t="s">
        <v>26</v>
      </c>
      <c r="D1411" t="s">
        <v>185</v>
      </c>
      <c r="E1411" t="s">
        <v>182</v>
      </c>
      <c r="F1411">
        <v>2025</v>
      </c>
      <c r="G1411" t="s">
        <v>174</v>
      </c>
      <c r="H1411">
        <v>6</v>
      </c>
      <c r="I1411">
        <v>16.369759751487788</v>
      </c>
      <c r="J1411">
        <v>15.733101049597909</v>
      </c>
      <c r="K1411">
        <v>15.358213382317983</v>
      </c>
      <c r="L1411">
        <v>15.29407127140815</v>
      </c>
      <c r="M1411">
        <v>15.813724621828566</v>
      </c>
      <c r="N1411">
        <v>17.154413727074569</v>
      </c>
      <c r="O1411">
        <v>19.15556991910076</v>
      </c>
      <c r="P1411">
        <v>21.661122338526283</v>
      </c>
      <c r="Q1411">
        <v>24.308287407421322</v>
      </c>
      <c r="R1411">
        <v>26.460995183149745</v>
      </c>
      <c r="S1411">
        <v>28.03531494160568</v>
      </c>
      <c r="T1411">
        <v>28.978570178857726</v>
      </c>
      <c r="U1411">
        <v>29.326052673310155</v>
      </c>
      <c r="V1411">
        <v>29.590025491863322</v>
      </c>
      <c r="W1411">
        <v>29.482103590656102</v>
      </c>
      <c r="X1411">
        <v>28.83446679855631</v>
      </c>
      <c r="Y1411">
        <v>27.811528431978058</v>
      </c>
      <c r="Z1411">
        <v>26.353732960057886</v>
      </c>
      <c r="AA1411">
        <v>24.507594717296584</v>
      </c>
      <c r="AB1411">
        <v>23.562595314480763</v>
      </c>
      <c r="AC1411">
        <v>23.33156234592813</v>
      </c>
      <c r="AD1411">
        <v>21.806118095562752</v>
      </c>
      <c r="AE1411">
        <v>19.602441257329644</v>
      </c>
      <c r="AF1411">
        <v>17.767161232619973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0.26674537187642061</v>
      </c>
      <c r="AS1411">
        <v>0.26994391423789543</v>
      </c>
      <c r="AT1411">
        <v>0.27237377191664475</v>
      </c>
      <c r="AU1411">
        <v>0.27138036657375902</v>
      </c>
      <c r="AV1411">
        <v>0.26541890407869262</v>
      </c>
      <c r="AW1411">
        <v>0.25600284397523276</v>
      </c>
      <c r="AX1411">
        <v>0.24258395821035186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60.250000498081647</v>
      </c>
      <c r="BF1411">
        <v>60.250000498081647</v>
      </c>
      <c r="BG1411">
        <v>59.249999943927691</v>
      </c>
      <c r="BH1411">
        <v>59.74999819747466</v>
      </c>
      <c r="BI1411">
        <v>58.499999953546784</v>
      </c>
      <c r="BJ1411">
        <v>59.74999819747466</v>
      </c>
      <c r="BK1411">
        <v>60.749998927587747</v>
      </c>
      <c r="BL1411">
        <v>64.5000013429201</v>
      </c>
      <c r="BM1411">
        <v>67.249999684915849</v>
      </c>
      <c r="BN1411">
        <v>70.750000422067302</v>
      </c>
      <c r="BO1411">
        <v>74.499999259563978</v>
      </c>
      <c r="BP1411">
        <v>77.500001625862382</v>
      </c>
      <c r="BQ1411">
        <v>78.499998250262394</v>
      </c>
      <c r="BR1411">
        <v>79.999998817554641</v>
      </c>
      <c r="BS1411">
        <v>80.249999088062481</v>
      </c>
      <c r="BT1411">
        <v>78.750000632279807</v>
      </c>
      <c r="BU1411">
        <v>77.500001625862382</v>
      </c>
      <c r="BV1411">
        <v>76.249999862751878</v>
      </c>
      <c r="BW1411">
        <v>74.000000712751785</v>
      </c>
      <c r="BX1411">
        <v>71.249998792920366</v>
      </c>
      <c r="BY1411">
        <v>66.999998241347129</v>
      </c>
      <c r="BZ1411">
        <v>64.5000013429201</v>
      </c>
      <c r="CA1411">
        <v>63.500001199337433</v>
      </c>
      <c r="CB1411">
        <v>62.750000505120013</v>
      </c>
      <c r="CC1411">
        <v>0</v>
      </c>
      <c r="CD1411">
        <v>0</v>
      </c>
      <c r="CE1411">
        <v>0</v>
      </c>
      <c r="CF1411">
        <v>0</v>
      </c>
      <c r="CG1411">
        <v>0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0</v>
      </c>
      <c r="CN1411">
        <v>2.8725861424584727E-2</v>
      </c>
      <c r="CO1411">
        <v>2.9148208588372547E-2</v>
      </c>
      <c r="CP1411">
        <v>2.9369738244076665E-2</v>
      </c>
      <c r="CQ1411">
        <v>2.9360289768274875E-2</v>
      </c>
      <c r="CR1411">
        <v>2.9039429326085581E-2</v>
      </c>
      <c r="CS1411">
        <v>2.8455456615571532E-2</v>
      </c>
      <c r="CT1411">
        <v>2.7242949383172229E-2</v>
      </c>
      <c r="CU1411">
        <v>0</v>
      </c>
      <c r="CV1411">
        <v>0</v>
      </c>
      <c r="CW1411">
        <v>0</v>
      </c>
      <c r="CX1411">
        <v>0</v>
      </c>
      <c r="CY1411">
        <v>0</v>
      </c>
      <c r="CZ1411">
        <v>0</v>
      </c>
    </row>
    <row r="1412" spans="1:104" x14ac:dyDescent="0.25">
      <c r="A1412" t="s">
        <v>1481</v>
      </c>
      <c r="B1412" t="s">
        <v>24</v>
      </c>
      <c r="C1412" t="s">
        <v>26</v>
      </c>
      <c r="D1412" t="s">
        <v>185</v>
      </c>
      <c r="E1412" t="s">
        <v>182</v>
      </c>
      <c r="F1412">
        <v>2025</v>
      </c>
      <c r="G1412" t="s">
        <v>175</v>
      </c>
      <c r="H1412">
        <v>7</v>
      </c>
      <c r="I1412">
        <v>17.372052158665358</v>
      </c>
      <c r="J1412">
        <v>16.665075803541047</v>
      </c>
      <c r="K1412">
        <v>16.248424141105026</v>
      </c>
      <c r="L1412">
        <v>16.169482151640405</v>
      </c>
      <c r="M1412">
        <v>16.713155023245577</v>
      </c>
      <c r="N1412">
        <v>18.251097276803272</v>
      </c>
      <c r="O1412">
        <v>20.472252978698819</v>
      </c>
      <c r="P1412">
        <v>23.020083699826721</v>
      </c>
      <c r="Q1412">
        <v>25.708653873234407</v>
      </c>
      <c r="R1412">
        <v>27.926819816869674</v>
      </c>
      <c r="S1412">
        <v>29.597698197120955</v>
      </c>
      <c r="T1412">
        <v>30.668396549549541</v>
      </c>
      <c r="U1412">
        <v>31.189000086611305</v>
      </c>
      <c r="V1412">
        <v>31.628069103687373</v>
      </c>
      <c r="W1412">
        <v>31.6670950501207</v>
      </c>
      <c r="X1412">
        <v>31.205040418389636</v>
      </c>
      <c r="Y1412">
        <v>30.170084658991676</v>
      </c>
      <c r="Z1412">
        <v>28.483994428537514</v>
      </c>
      <c r="AA1412">
        <v>26.185595182693472</v>
      </c>
      <c r="AB1412">
        <v>25.011540005431854</v>
      </c>
      <c r="AC1412">
        <v>24.746815020244867</v>
      </c>
      <c r="AD1412">
        <v>23.141220645018468</v>
      </c>
      <c r="AE1412">
        <v>20.819436804520539</v>
      </c>
      <c r="AF1412">
        <v>18.881247814957103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0.28230010662784794</v>
      </c>
      <c r="AS1412">
        <v>0.28709219445305001</v>
      </c>
      <c r="AT1412">
        <v>0.29113381303144487</v>
      </c>
      <c r="AU1412">
        <v>0.29149303623306377</v>
      </c>
      <c r="AV1412">
        <v>0.28723985349084163</v>
      </c>
      <c r="AW1412">
        <v>0.2777131603436192</v>
      </c>
      <c r="AX1412">
        <v>0.26219284622259714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67.750001868216756</v>
      </c>
      <c r="BF1412">
        <v>67.249999684915849</v>
      </c>
      <c r="BG1412">
        <v>66.500000046453209</v>
      </c>
      <c r="BH1412">
        <v>66.500000046453209</v>
      </c>
      <c r="BI1412">
        <v>66.500000046453209</v>
      </c>
      <c r="BJ1412">
        <v>66.500000046453209</v>
      </c>
      <c r="BK1412">
        <v>67.750001868216756</v>
      </c>
      <c r="BL1412">
        <v>69.499998952222029</v>
      </c>
      <c r="BM1412">
        <v>74.499999259563978</v>
      </c>
      <c r="BN1412">
        <v>77.749999784860634</v>
      </c>
      <c r="BO1412">
        <v>78.750000632279807</v>
      </c>
      <c r="BP1412">
        <v>77.250000534211921</v>
      </c>
      <c r="BQ1412">
        <v>78.750000632279807</v>
      </c>
      <c r="BR1412">
        <v>82.000000160474741</v>
      </c>
      <c r="BS1412">
        <v>79.999998817554641</v>
      </c>
      <c r="BT1412">
        <v>81.74999942074254</v>
      </c>
      <c r="BU1412">
        <v>84.000001679353957</v>
      </c>
      <c r="BV1412">
        <v>83.50000019988957</v>
      </c>
      <c r="BW1412">
        <v>78.250001264325007</v>
      </c>
      <c r="BX1412">
        <v>74.000000712751785</v>
      </c>
      <c r="BY1412">
        <v>72.250000109563885</v>
      </c>
      <c r="BZ1412">
        <v>71.750000976221258</v>
      </c>
      <c r="CA1412">
        <v>69.749999105423768</v>
      </c>
      <c r="CB1412">
        <v>69.749999105423768</v>
      </c>
      <c r="CC1412">
        <v>0</v>
      </c>
      <c r="CD1412">
        <v>0</v>
      </c>
      <c r="CE1412">
        <v>0</v>
      </c>
      <c r="CF1412">
        <v>0</v>
      </c>
      <c r="CG1412">
        <v>0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0</v>
      </c>
      <c r="CN1412">
        <v>3.0824042236468625E-2</v>
      </c>
      <c r="CO1412">
        <v>3.1414678521029957E-2</v>
      </c>
      <c r="CP1412">
        <v>3.1825889292292478E-2</v>
      </c>
      <c r="CQ1412">
        <v>3.1941092356704857E-2</v>
      </c>
      <c r="CR1412">
        <v>3.1711972703416351E-2</v>
      </c>
      <c r="CS1412">
        <v>3.1057726292695185E-2</v>
      </c>
      <c r="CT1412">
        <v>2.9571949799616307E-2</v>
      </c>
      <c r="CU1412">
        <v>0</v>
      </c>
      <c r="CV1412">
        <v>0</v>
      </c>
      <c r="CW1412">
        <v>0</v>
      </c>
      <c r="CX1412">
        <v>0</v>
      </c>
      <c r="CY1412">
        <v>0</v>
      </c>
      <c r="CZ1412">
        <v>0</v>
      </c>
    </row>
    <row r="1413" spans="1:104" x14ac:dyDescent="0.25">
      <c r="A1413" t="s">
        <v>1482</v>
      </c>
      <c r="B1413" t="s">
        <v>24</v>
      </c>
      <c r="C1413" t="s">
        <v>26</v>
      </c>
      <c r="D1413" t="s">
        <v>185</v>
      </c>
      <c r="E1413" t="s">
        <v>182</v>
      </c>
      <c r="F1413">
        <v>2025</v>
      </c>
      <c r="G1413" t="s">
        <v>176</v>
      </c>
      <c r="H1413">
        <v>8</v>
      </c>
      <c r="I1413">
        <v>17.784517885334008</v>
      </c>
      <c r="J1413">
        <v>17.028375396287061</v>
      </c>
      <c r="K1413">
        <v>16.595919465910789</v>
      </c>
      <c r="L1413">
        <v>16.511701657150347</v>
      </c>
      <c r="M1413">
        <v>17.104700580202103</v>
      </c>
      <c r="N1413">
        <v>18.780365415409804</v>
      </c>
      <c r="O1413">
        <v>21.40329137345568</v>
      </c>
      <c r="P1413">
        <v>24.179567877373756</v>
      </c>
      <c r="Q1413">
        <v>27.289395722084599</v>
      </c>
      <c r="R1413">
        <v>29.789247791483213</v>
      </c>
      <c r="S1413">
        <v>31.76961354699856</v>
      </c>
      <c r="T1413">
        <v>32.9714304269461</v>
      </c>
      <c r="U1413">
        <v>33.534616821640228</v>
      </c>
      <c r="V1413">
        <v>33.978633618869708</v>
      </c>
      <c r="W1413">
        <v>33.94834240102665</v>
      </c>
      <c r="X1413">
        <v>33.322019113282401</v>
      </c>
      <c r="Y1413">
        <v>32.091777047417359</v>
      </c>
      <c r="Z1413">
        <v>30.215989727668259</v>
      </c>
      <c r="AA1413">
        <v>27.597962303213887</v>
      </c>
      <c r="AB1413">
        <v>26.525214070893927</v>
      </c>
      <c r="AC1413">
        <v>25.767113171377428</v>
      </c>
      <c r="AD1413">
        <v>23.839262557938333</v>
      </c>
      <c r="AE1413">
        <v>21.350628931591537</v>
      </c>
      <c r="AF1413">
        <v>19.353104462721756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0.30349933343194091</v>
      </c>
      <c r="AS1413">
        <v>0.30868341283750539</v>
      </c>
      <c r="AT1413">
        <v>0.31277054709435059</v>
      </c>
      <c r="AU1413">
        <v>0.31249172392721486</v>
      </c>
      <c r="AV1413">
        <v>0.30672646892315963</v>
      </c>
      <c r="AW1413">
        <v>0.29540219939869694</v>
      </c>
      <c r="AX1413">
        <v>0.27813572951989329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70.400000172393021</v>
      </c>
      <c r="BF1413">
        <v>70.599999661501556</v>
      </c>
      <c r="BG1413">
        <v>69.599998696776282</v>
      </c>
      <c r="BH1413">
        <v>70.000000783604662</v>
      </c>
      <c r="BI1413">
        <v>69.199996258029657</v>
      </c>
      <c r="BJ1413">
        <v>68.800004904708288</v>
      </c>
      <c r="BK1413">
        <v>68.800004904708288</v>
      </c>
      <c r="BL1413">
        <v>68.599997380132763</v>
      </c>
      <c r="BM1413">
        <v>71.400000491934804</v>
      </c>
      <c r="BN1413">
        <v>74.800002892205043</v>
      </c>
      <c r="BO1413">
        <v>79.999998817554641</v>
      </c>
      <c r="BP1413">
        <v>83.00000083193477</v>
      </c>
      <c r="BQ1413">
        <v>84.199997414667678</v>
      </c>
      <c r="BR1413">
        <v>84.400000950836215</v>
      </c>
      <c r="BS1413">
        <v>84.199997414667678</v>
      </c>
      <c r="BT1413">
        <v>83.59999865407687</v>
      </c>
      <c r="BU1413">
        <v>83.399999399580523</v>
      </c>
      <c r="BV1413">
        <v>81.800004190548833</v>
      </c>
      <c r="BW1413">
        <v>78.599999167877542</v>
      </c>
      <c r="BX1413">
        <v>75.999998419183157</v>
      </c>
      <c r="BY1413">
        <v>74.000000712751785</v>
      </c>
      <c r="BZ1413">
        <v>73.199995717952419</v>
      </c>
      <c r="CA1413">
        <v>71.400000491934804</v>
      </c>
      <c r="CB1413">
        <v>71.800003517211891</v>
      </c>
      <c r="CC1413">
        <v>0</v>
      </c>
      <c r="CD1413">
        <v>0</v>
      </c>
      <c r="CE1413">
        <v>0</v>
      </c>
      <c r="CF1413">
        <v>0</v>
      </c>
      <c r="CG1413">
        <v>0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0</v>
      </c>
      <c r="CN1413">
        <v>3.2522767421160045E-2</v>
      </c>
      <c r="CO1413">
        <v>3.3122621337060662E-2</v>
      </c>
      <c r="CP1413">
        <v>3.3477464016628745E-2</v>
      </c>
      <c r="CQ1413">
        <v>3.3527084649722816E-2</v>
      </c>
      <c r="CR1413">
        <v>3.3242654406728543E-2</v>
      </c>
      <c r="CS1413">
        <v>3.2595924542122297E-2</v>
      </c>
      <c r="CT1413">
        <v>3.1051251727097037E-2</v>
      </c>
      <c r="CU1413">
        <v>0</v>
      </c>
      <c r="CV1413">
        <v>0</v>
      </c>
      <c r="CW1413">
        <v>0</v>
      </c>
      <c r="CX1413">
        <v>0</v>
      </c>
      <c r="CY1413">
        <v>0</v>
      </c>
      <c r="CZ1413">
        <v>0</v>
      </c>
    </row>
    <row r="1414" spans="1:104" x14ac:dyDescent="0.25">
      <c r="A1414" t="s">
        <v>1483</v>
      </c>
      <c r="B1414" t="s">
        <v>24</v>
      </c>
      <c r="C1414" t="s">
        <v>26</v>
      </c>
      <c r="D1414" t="s">
        <v>185</v>
      </c>
      <c r="E1414" t="s">
        <v>182</v>
      </c>
      <c r="F1414">
        <v>2025</v>
      </c>
      <c r="G1414" t="s">
        <v>177</v>
      </c>
      <c r="H1414">
        <v>9</v>
      </c>
      <c r="I1414">
        <v>18.023465077715422</v>
      </c>
      <c r="J1414">
        <v>17.30651727257721</v>
      </c>
      <c r="K1414">
        <v>16.891069845110177</v>
      </c>
      <c r="L1414">
        <v>16.840237436865948</v>
      </c>
      <c r="M1414">
        <v>17.47234052018495</v>
      </c>
      <c r="N1414">
        <v>19.258116745398777</v>
      </c>
      <c r="O1414">
        <v>22.242086309503343</v>
      </c>
      <c r="P1414">
        <v>24.884393689320252</v>
      </c>
      <c r="Q1414">
        <v>28.341540041904661</v>
      </c>
      <c r="R1414">
        <v>31.062441334697702</v>
      </c>
      <c r="S1414">
        <v>33.042946699120577</v>
      </c>
      <c r="T1414">
        <v>34.297880391399403</v>
      </c>
      <c r="U1414">
        <v>34.845517570914282</v>
      </c>
      <c r="V1414">
        <v>35.338129089450341</v>
      </c>
      <c r="W1414">
        <v>35.24470748904502</v>
      </c>
      <c r="X1414">
        <v>34.338427372554591</v>
      </c>
      <c r="Y1414">
        <v>32.736042227946776</v>
      </c>
      <c r="Z1414">
        <v>30.60677866769127</v>
      </c>
      <c r="AA1414">
        <v>28.109638685711904</v>
      </c>
      <c r="AB1414">
        <v>27.580500456265781</v>
      </c>
      <c r="AC1414">
        <v>26.047183918997941</v>
      </c>
      <c r="AD1414">
        <v>23.943523592758002</v>
      </c>
      <c r="AE1414">
        <v>21.40080790826957</v>
      </c>
      <c r="AF1414">
        <v>19.41953003926994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0.31570918636303075</v>
      </c>
      <c r="AS1414">
        <v>0.32075012851389978</v>
      </c>
      <c r="AT1414">
        <v>0.3252845965909737</v>
      </c>
      <c r="AU1414">
        <v>0.32442464811575006</v>
      </c>
      <c r="AV1414">
        <v>0.31608241836302547</v>
      </c>
      <c r="AW1414">
        <v>0.30133259410962027</v>
      </c>
      <c r="AX1414">
        <v>0.28173291279234552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65.749999586847963</v>
      </c>
      <c r="BF1414">
        <v>65.000000593568814</v>
      </c>
      <c r="BG1414">
        <v>65.749999586847963</v>
      </c>
      <c r="BH1414">
        <v>63.749997716050473</v>
      </c>
      <c r="BI1414">
        <v>64.5000013429201</v>
      </c>
      <c r="BJ1414">
        <v>65.250001802525347</v>
      </c>
      <c r="BK1414">
        <v>67.500000190035863</v>
      </c>
      <c r="BL1414">
        <v>69.000000757328095</v>
      </c>
      <c r="BM1414">
        <v>76.500000837096238</v>
      </c>
      <c r="BN1414">
        <v>82.000000160474741</v>
      </c>
      <c r="BO1414">
        <v>87.499999366547115</v>
      </c>
      <c r="BP1414">
        <v>88.750001246963706</v>
      </c>
      <c r="BQ1414">
        <v>88.249998594438452</v>
      </c>
      <c r="BR1414">
        <v>90.250000993113332</v>
      </c>
      <c r="BS1414">
        <v>92.000001244382986</v>
      </c>
      <c r="BT1414">
        <v>89.749998340588078</v>
      </c>
      <c r="BU1414">
        <v>88.000001549848037</v>
      </c>
      <c r="BV1414">
        <v>87.499999366547115</v>
      </c>
      <c r="BW1414">
        <v>85.999999855009676</v>
      </c>
      <c r="BX1414">
        <v>80.999999078443381</v>
      </c>
      <c r="BY1414">
        <v>76.500000837096238</v>
      </c>
      <c r="BZ1414">
        <v>76.249999862751878</v>
      </c>
      <c r="CA1414">
        <v>74.000000712751785</v>
      </c>
      <c r="CB1414">
        <v>72.500000380071725</v>
      </c>
      <c r="CC1414">
        <v>0</v>
      </c>
      <c r="CD1414">
        <v>0</v>
      </c>
      <c r="CE1414">
        <v>0</v>
      </c>
      <c r="CF1414">
        <v>0</v>
      </c>
      <c r="CG1414">
        <v>0</v>
      </c>
      <c r="CH1414">
        <v>0</v>
      </c>
      <c r="CI1414">
        <v>0</v>
      </c>
      <c r="CJ1414">
        <v>0</v>
      </c>
      <c r="CK1414">
        <v>0</v>
      </c>
      <c r="CL1414">
        <v>0</v>
      </c>
      <c r="CM1414">
        <v>0</v>
      </c>
      <c r="CN1414">
        <v>3.328669234814495E-2</v>
      </c>
      <c r="CO1414">
        <v>3.3886323302915966E-2</v>
      </c>
      <c r="CP1414">
        <v>3.4282668220385976E-2</v>
      </c>
      <c r="CQ1414">
        <v>3.4283096984346915E-2</v>
      </c>
      <c r="CR1414">
        <v>3.3847754117282899E-2</v>
      </c>
      <c r="CS1414">
        <v>3.2930475963444769E-2</v>
      </c>
      <c r="CT1414">
        <v>3.1139938411811733E-2</v>
      </c>
      <c r="CU1414">
        <v>0</v>
      </c>
      <c r="CV1414">
        <v>0</v>
      </c>
      <c r="CW1414">
        <v>0</v>
      </c>
      <c r="CX1414">
        <v>0</v>
      </c>
      <c r="CY1414">
        <v>0</v>
      </c>
      <c r="CZ1414">
        <v>0</v>
      </c>
    </row>
    <row r="1415" spans="1:104" x14ac:dyDescent="0.25">
      <c r="A1415" t="s">
        <v>1484</v>
      </c>
      <c r="B1415" t="s">
        <v>24</v>
      </c>
      <c r="C1415" t="s">
        <v>26</v>
      </c>
      <c r="D1415" t="s">
        <v>185</v>
      </c>
      <c r="E1415" t="s">
        <v>182</v>
      </c>
      <c r="F1415">
        <v>2025</v>
      </c>
      <c r="G1415" t="s">
        <v>178</v>
      </c>
      <c r="H1415">
        <v>10</v>
      </c>
      <c r="I1415">
        <v>16.854935515731572</v>
      </c>
      <c r="J1415">
        <v>16.189519057834161</v>
      </c>
      <c r="K1415">
        <v>15.808092199358011</v>
      </c>
      <c r="L1415">
        <v>15.741194304511291</v>
      </c>
      <c r="M1415">
        <v>16.282216791699298</v>
      </c>
      <c r="N1415">
        <v>17.852518567378816</v>
      </c>
      <c r="O1415">
        <v>20.704658523787799</v>
      </c>
      <c r="P1415">
        <v>22.725140043280241</v>
      </c>
      <c r="Q1415">
        <v>25.637819625984985</v>
      </c>
      <c r="R1415">
        <v>28.295645934015642</v>
      </c>
      <c r="S1415">
        <v>30.440068828004929</v>
      </c>
      <c r="T1415">
        <v>31.990517582114666</v>
      </c>
      <c r="U1415">
        <v>32.84389953015787</v>
      </c>
      <c r="V1415">
        <v>33.553174204803874</v>
      </c>
      <c r="W1415">
        <v>33.535171591455104</v>
      </c>
      <c r="X1415">
        <v>32.645452777741383</v>
      </c>
      <c r="Y1415">
        <v>31.012231381880905</v>
      </c>
      <c r="Z1415">
        <v>28.843835082662554</v>
      </c>
      <c r="AA1415">
        <v>27.433165007316845</v>
      </c>
      <c r="AB1415">
        <v>26.382603065970841</v>
      </c>
      <c r="AC1415">
        <v>24.723397887814926</v>
      </c>
      <c r="AD1415">
        <v>22.738468148338335</v>
      </c>
      <c r="AE1415">
        <v>20.269421090114925</v>
      </c>
      <c r="AF1415">
        <v>18.329242625963605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0.29447011867703271</v>
      </c>
      <c r="AS1415">
        <v>0.30232542850178268</v>
      </c>
      <c r="AT1415">
        <v>0.30885422917382643</v>
      </c>
      <c r="AU1415">
        <v>0.3086885280244433</v>
      </c>
      <c r="AV1415">
        <v>0.30049873226297147</v>
      </c>
      <c r="AW1415">
        <v>0.28546505648949111</v>
      </c>
      <c r="AX1415">
        <v>0.26550514971379996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62.5</v>
      </c>
      <c r="BF1415">
        <v>62.249999494879987</v>
      </c>
      <c r="BG1415">
        <v>62.5</v>
      </c>
      <c r="BH1415">
        <v>61.250002283949527</v>
      </c>
      <c r="BI1415">
        <v>61.49999880066256</v>
      </c>
      <c r="BJ1415">
        <v>59.74999819747466</v>
      </c>
      <c r="BK1415">
        <v>61.000000605768633</v>
      </c>
      <c r="BL1415">
        <v>64.25000107241226</v>
      </c>
      <c r="BM1415">
        <v>69.749999105423768</v>
      </c>
      <c r="BN1415">
        <v>75.249998428802257</v>
      </c>
      <c r="BO1415">
        <v>79.499998980375494</v>
      </c>
      <c r="BP1415">
        <v>81.500000557907754</v>
      </c>
      <c r="BQ1415">
        <v>84.249998665291329</v>
      </c>
      <c r="BR1415">
        <v>86.250000125517516</v>
      </c>
      <c r="BS1415">
        <v>85.999999855009676</v>
      </c>
      <c r="BT1415">
        <v>84.99999877297833</v>
      </c>
      <c r="BU1415">
        <v>84.000001679353957</v>
      </c>
      <c r="BV1415">
        <v>82.250001604043447</v>
      </c>
      <c r="BW1415">
        <v>76.749998116298841</v>
      </c>
      <c r="BX1415">
        <v>70.249998707990756</v>
      </c>
      <c r="BY1415">
        <v>68.249999945804589</v>
      </c>
      <c r="BZ1415">
        <v>65.749999586847963</v>
      </c>
      <c r="CA1415">
        <v>64.749999032694006</v>
      </c>
      <c r="CB1415">
        <v>62.999999133342627</v>
      </c>
      <c r="CC1415">
        <v>0</v>
      </c>
      <c r="CD1415">
        <v>0</v>
      </c>
      <c r="CE1415">
        <v>0</v>
      </c>
      <c r="CF1415">
        <v>0</v>
      </c>
      <c r="CG1415">
        <v>0</v>
      </c>
      <c r="CH1415">
        <v>0</v>
      </c>
      <c r="CI1415">
        <v>0</v>
      </c>
      <c r="CJ1415">
        <v>0</v>
      </c>
      <c r="CK1415">
        <v>0</v>
      </c>
      <c r="CL1415">
        <v>0</v>
      </c>
      <c r="CM1415">
        <v>0</v>
      </c>
      <c r="CN1415">
        <v>3.1090974358716886E-2</v>
      </c>
      <c r="CO1415">
        <v>3.2030634395298907E-2</v>
      </c>
      <c r="CP1415">
        <v>3.265388859764206E-2</v>
      </c>
      <c r="CQ1415">
        <v>3.274362870259144E-2</v>
      </c>
      <c r="CR1415">
        <v>3.2316617525160886E-2</v>
      </c>
      <c r="CS1415">
        <v>3.1314786318508633E-2</v>
      </c>
      <c r="CT1415">
        <v>2.9451298144928046E-2</v>
      </c>
      <c r="CU1415">
        <v>0</v>
      </c>
      <c r="CV1415">
        <v>0</v>
      </c>
      <c r="CW1415">
        <v>0</v>
      </c>
      <c r="CX1415">
        <v>0</v>
      </c>
      <c r="CY1415">
        <v>0</v>
      </c>
      <c r="CZ1415">
        <v>0</v>
      </c>
    </row>
    <row r="1416" spans="1:104" x14ac:dyDescent="0.25">
      <c r="A1416" t="s">
        <v>1485</v>
      </c>
      <c r="B1416" t="s">
        <v>24</v>
      </c>
      <c r="C1416" t="s">
        <v>26</v>
      </c>
      <c r="D1416" t="s">
        <v>185</v>
      </c>
      <c r="E1416" t="s">
        <v>182</v>
      </c>
      <c r="F1416">
        <v>2025</v>
      </c>
      <c r="G1416" t="s">
        <v>179</v>
      </c>
      <c r="H1416">
        <v>11</v>
      </c>
      <c r="I1416">
        <v>15.370824270624743</v>
      </c>
      <c r="J1416">
        <v>14.900564723248142</v>
      </c>
      <c r="K1416">
        <v>14.645880985197186</v>
      </c>
      <c r="L1416">
        <v>14.679927471501808</v>
      </c>
      <c r="M1416">
        <v>15.237688628271007</v>
      </c>
      <c r="N1416">
        <v>16.767879053614969</v>
      </c>
      <c r="O1416">
        <v>18.813480271429807</v>
      </c>
      <c r="P1416">
        <v>20.706488733366847</v>
      </c>
      <c r="Q1416">
        <v>23.039540476095784</v>
      </c>
      <c r="R1416">
        <v>24.823324220753232</v>
      </c>
      <c r="S1416">
        <v>26.191057144755451</v>
      </c>
      <c r="T1416">
        <v>27.05936489943851</v>
      </c>
      <c r="U1416">
        <v>27.476042633152503</v>
      </c>
      <c r="V1416">
        <v>27.871242135437409</v>
      </c>
      <c r="W1416">
        <v>27.684423671547997</v>
      </c>
      <c r="X1416">
        <v>26.755690356076126</v>
      </c>
      <c r="Y1416">
        <v>25.809437097816257</v>
      </c>
      <c r="Z1416">
        <v>25.732440277896544</v>
      </c>
      <c r="AA1416">
        <v>24.080763129934081</v>
      </c>
      <c r="AB1416">
        <v>22.761603489550922</v>
      </c>
      <c r="AC1416">
        <v>21.49279686409005</v>
      </c>
      <c r="AD1416">
        <v>19.924966082493206</v>
      </c>
      <c r="AE1416">
        <v>18.002684011028322</v>
      </c>
      <c r="AF1416">
        <v>16.468363648910568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0.24907924439569457</v>
      </c>
      <c r="AS1416">
        <v>0.25291473658894098</v>
      </c>
      <c r="AT1416">
        <v>0.25655251315187583</v>
      </c>
      <c r="AU1416">
        <v>0.25483286456041088</v>
      </c>
      <c r="AV1416">
        <v>0.24628394606356899</v>
      </c>
      <c r="AW1416">
        <v>0.23757375689872937</v>
      </c>
      <c r="AX1416">
        <v>0.23686501711601513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60.200001358967569</v>
      </c>
      <c r="BF1416">
        <v>59.799998216384395</v>
      </c>
      <c r="BG1416">
        <v>59.599997612868044</v>
      </c>
      <c r="BH1416">
        <v>59.599997612868044</v>
      </c>
      <c r="BI1416">
        <v>59.999999875655547</v>
      </c>
      <c r="BJ1416">
        <v>60.599997932409821</v>
      </c>
      <c r="BK1416">
        <v>59.799998216384395</v>
      </c>
      <c r="BL1416">
        <v>59.599997612868044</v>
      </c>
      <c r="BM1416">
        <v>62.800000817294979</v>
      </c>
      <c r="BN1416">
        <v>65.800002362450755</v>
      </c>
      <c r="BO1416">
        <v>68.199998812487024</v>
      </c>
      <c r="BP1416">
        <v>70.000000783604662</v>
      </c>
      <c r="BQ1416">
        <v>71.199997835561916</v>
      </c>
      <c r="BR1416">
        <v>71.599999981043339</v>
      </c>
      <c r="BS1416">
        <v>70.199996636224483</v>
      </c>
      <c r="BT1416">
        <v>70.000000783604662</v>
      </c>
      <c r="BU1416">
        <v>68.800004904708288</v>
      </c>
      <c r="BV1416">
        <v>66.800002740645581</v>
      </c>
      <c r="BW1416">
        <v>65.400002856356323</v>
      </c>
      <c r="BX1416">
        <v>63.799998145531525</v>
      </c>
      <c r="BY1416">
        <v>62.999999133342627</v>
      </c>
      <c r="BZ1416">
        <v>62.599999744554268</v>
      </c>
      <c r="CA1416">
        <v>61.800000732365362</v>
      </c>
      <c r="CB1416">
        <v>61.599998545216827</v>
      </c>
      <c r="CC1416">
        <v>0</v>
      </c>
      <c r="CD1416">
        <v>0</v>
      </c>
      <c r="CE1416">
        <v>0</v>
      </c>
      <c r="CF1416">
        <v>0</v>
      </c>
      <c r="CG1416">
        <v>0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0</v>
      </c>
      <c r="CN1416">
        <v>2.6518135124453217E-2</v>
      </c>
      <c r="CO1416">
        <v>2.7044088581061644E-2</v>
      </c>
      <c r="CP1416">
        <v>2.7396807974791038E-2</v>
      </c>
      <c r="CQ1416">
        <v>2.7314816666227672E-2</v>
      </c>
      <c r="CR1416">
        <v>2.6669919268261687E-2</v>
      </c>
      <c r="CS1416">
        <v>2.5982450509824138E-2</v>
      </c>
      <c r="CT1416">
        <v>2.5846243697807737E-2</v>
      </c>
      <c r="CU1416">
        <v>0</v>
      </c>
      <c r="CV1416">
        <v>0</v>
      </c>
      <c r="CW1416">
        <v>0</v>
      </c>
      <c r="CX1416">
        <v>0</v>
      </c>
      <c r="CY1416">
        <v>0</v>
      </c>
      <c r="CZ1416">
        <v>0</v>
      </c>
    </row>
    <row r="1417" spans="1:104" x14ac:dyDescent="0.25">
      <c r="A1417" t="s">
        <v>1486</v>
      </c>
      <c r="B1417" t="s">
        <v>24</v>
      </c>
      <c r="C1417" t="s">
        <v>26</v>
      </c>
      <c r="D1417" t="s">
        <v>185</v>
      </c>
      <c r="E1417" t="s">
        <v>182</v>
      </c>
      <c r="F1417">
        <v>2025</v>
      </c>
      <c r="G1417" t="s">
        <v>180</v>
      </c>
      <c r="H1417">
        <v>12</v>
      </c>
      <c r="I1417">
        <v>14.579181975490389</v>
      </c>
      <c r="J1417">
        <v>14.187946553834639</v>
      </c>
      <c r="K1417">
        <v>14.012663750652859</v>
      </c>
      <c r="L1417">
        <v>14.103043648195976</v>
      </c>
      <c r="M1417">
        <v>14.693358300034506</v>
      </c>
      <c r="N1417">
        <v>16.242405136422725</v>
      </c>
      <c r="O1417">
        <v>18.214529516094174</v>
      </c>
      <c r="P1417">
        <v>20.051747078121434</v>
      </c>
      <c r="Q1417">
        <v>21.895669064300964</v>
      </c>
      <c r="R1417">
        <v>22.922845692493297</v>
      </c>
      <c r="S1417">
        <v>23.548348864052471</v>
      </c>
      <c r="T1417">
        <v>23.817535263690342</v>
      </c>
      <c r="U1417">
        <v>23.799133237776484</v>
      </c>
      <c r="V1417">
        <v>23.849367670907441</v>
      </c>
      <c r="W1417">
        <v>23.5753749329313</v>
      </c>
      <c r="X1417">
        <v>22.856102553702662</v>
      </c>
      <c r="Y1417">
        <v>22.362894497052903</v>
      </c>
      <c r="Z1417">
        <v>22.944721488916581</v>
      </c>
      <c r="AA1417">
        <v>22.031232194842122</v>
      </c>
      <c r="AB1417">
        <v>20.916781531067176</v>
      </c>
      <c r="AC1417">
        <v>19.855254769762418</v>
      </c>
      <c r="AD1417">
        <v>18.555308070281946</v>
      </c>
      <c r="AE1417">
        <v>16.903099540405822</v>
      </c>
      <c r="AF1417">
        <v>15.59819854295244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0.21923847517025141</v>
      </c>
      <c r="AS1417">
        <v>0.21906907796265443</v>
      </c>
      <c r="AT1417">
        <v>0.21953148068920306</v>
      </c>
      <c r="AU1417">
        <v>0.21700940690789075</v>
      </c>
      <c r="AV1417">
        <v>0.21038856494684813</v>
      </c>
      <c r="AW1417">
        <v>0.20584862449496411</v>
      </c>
      <c r="AX1417">
        <v>0.21120429326563794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48.249999566905927</v>
      </c>
      <c r="BF1417">
        <v>48.000000234846787</v>
      </c>
      <c r="BG1417">
        <v>46.750000377960212</v>
      </c>
      <c r="BH1417">
        <v>48.000000234846787</v>
      </c>
      <c r="BI1417">
        <v>46.750000377960212</v>
      </c>
      <c r="BJ1417">
        <v>46.999999504733701</v>
      </c>
      <c r="BK1417">
        <v>46.499999051697593</v>
      </c>
      <c r="BL1417">
        <v>45.749999882459299</v>
      </c>
      <c r="BM1417">
        <v>52.999999017209603</v>
      </c>
      <c r="BN1417">
        <v>57.750000315084151</v>
      </c>
      <c r="BO1417">
        <v>61.750000126925187</v>
      </c>
      <c r="BP1417">
        <v>62.999999133342627</v>
      </c>
      <c r="BQ1417">
        <v>62.249999494879987</v>
      </c>
      <c r="BR1417">
        <v>66.000001734253203</v>
      </c>
      <c r="BS1417">
        <v>65.000000593568814</v>
      </c>
      <c r="BT1417">
        <v>63.500001199337433</v>
      </c>
      <c r="BU1417">
        <v>61.750000126925187</v>
      </c>
      <c r="BV1417">
        <v>59.500001152884231</v>
      </c>
      <c r="BW1417">
        <v>57.750000315084151</v>
      </c>
      <c r="BX1417">
        <v>54.500000757562717</v>
      </c>
      <c r="BY1417">
        <v>53.25000069539049</v>
      </c>
      <c r="BZ1417">
        <v>51.749998808404769</v>
      </c>
      <c r="CA1417">
        <v>52.000000486585648</v>
      </c>
      <c r="CB1417">
        <v>52.000000486585648</v>
      </c>
      <c r="CC1417">
        <v>0</v>
      </c>
      <c r="CD1417">
        <v>0</v>
      </c>
      <c r="CE1417">
        <v>0</v>
      </c>
      <c r="CF1417">
        <v>0</v>
      </c>
      <c r="CG1417">
        <v>0</v>
      </c>
      <c r="CH1417">
        <v>0</v>
      </c>
      <c r="CI1417">
        <v>0</v>
      </c>
      <c r="CJ1417">
        <v>0</v>
      </c>
      <c r="CK1417">
        <v>0</v>
      </c>
      <c r="CL1417">
        <v>0</v>
      </c>
      <c r="CM1417">
        <v>0</v>
      </c>
      <c r="CN1417">
        <v>2.2716196229032627E-2</v>
      </c>
      <c r="CO1417">
        <v>2.2820107461582306E-2</v>
      </c>
      <c r="CP1417">
        <v>2.2890808915905343E-2</v>
      </c>
      <c r="CQ1417">
        <v>2.2756949548818503E-2</v>
      </c>
      <c r="CR1417">
        <v>2.2286624780308795E-2</v>
      </c>
      <c r="CS1417">
        <v>2.1990005124501857E-2</v>
      </c>
      <c r="CT1417">
        <v>2.2448815553652839E-2</v>
      </c>
      <c r="CU1417">
        <v>0</v>
      </c>
      <c r="CV1417">
        <v>0</v>
      </c>
      <c r="CW1417">
        <v>0</v>
      </c>
      <c r="CX1417">
        <v>0</v>
      </c>
      <c r="CY1417">
        <v>0</v>
      </c>
      <c r="CZ1417">
        <v>0</v>
      </c>
    </row>
    <row r="1418" spans="1:104" x14ac:dyDescent="0.25">
      <c r="A1418" t="s">
        <v>1487</v>
      </c>
      <c r="B1418" t="s">
        <v>24</v>
      </c>
      <c r="C1418" t="s">
        <v>26</v>
      </c>
      <c r="D1418" t="s">
        <v>185</v>
      </c>
      <c r="E1418" t="s">
        <v>182</v>
      </c>
      <c r="F1418">
        <v>2025</v>
      </c>
      <c r="G1418" t="s">
        <v>181</v>
      </c>
      <c r="H1418">
        <v>8</v>
      </c>
      <c r="I1418">
        <v>17.651577696917137</v>
      </c>
      <c r="J1418">
        <v>16.911963173723123</v>
      </c>
      <c r="K1418">
        <v>16.488266701526719</v>
      </c>
      <c r="L1418">
        <v>16.407567327568572</v>
      </c>
      <c r="M1418">
        <v>16.994842981916545</v>
      </c>
      <c r="N1418">
        <v>18.651176983603499</v>
      </c>
      <c r="O1418">
        <v>21.249894389036051</v>
      </c>
      <c r="P1418">
        <v>23.921955959426889</v>
      </c>
      <c r="Q1418">
        <v>26.857359564211244</v>
      </c>
      <c r="R1418">
        <v>29.186062946231242</v>
      </c>
      <c r="S1418">
        <v>31.004595327444022</v>
      </c>
      <c r="T1418">
        <v>32.096382513743841</v>
      </c>
      <c r="U1418">
        <v>32.636187693665725</v>
      </c>
      <c r="V1418">
        <v>33.094366766874003</v>
      </c>
      <c r="W1418">
        <v>33.096699486405889</v>
      </c>
      <c r="X1418">
        <v>32.501235236621824</v>
      </c>
      <c r="Y1418">
        <v>31.329438788077326</v>
      </c>
      <c r="Z1418">
        <v>29.533220084918025</v>
      </c>
      <c r="AA1418">
        <v>27.067542790694109</v>
      </c>
      <c r="AB1418">
        <v>26.064817787991917</v>
      </c>
      <c r="AC1418">
        <v>25.375748273127464</v>
      </c>
      <c r="AD1418">
        <v>23.518585325649681</v>
      </c>
      <c r="AE1418">
        <v>21.093809298960455</v>
      </c>
      <c r="AF1418">
        <v>19.140982533192062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0.295444579430438</v>
      </c>
      <c r="AS1418">
        <v>0.30041343504300022</v>
      </c>
      <c r="AT1418">
        <v>0.30463096738836148</v>
      </c>
      <c r="AU1418">
        <v>0.30465243772454098</v>
      </c>
      <c r="AV1418">
        <v>0.29917122669586088</v>
      </c>
      <c r="AW1418">
        <v>0.28838493285565853</v>
      </c>
      <c r="AX1418">
        <v>0.27185088644625538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66.037496924222651</v>
      </c>
      <c r="BF1418">
        <v>65.775001150608503</v>
      </c>
      <c r="BG1418">
        <v>65.275002017265862</v>
      </c>
      <c r="BH1418">
        <v>65.000000593568814</v>
      </c>
      <c r="BI1418">
        <v>64.675003315328112</v>
      </c>
      <c r="BJ1418">
        <v>65.074994434037293</v>
      </c>
      <c r="BK1418">
        <v>66.199997469566924</v>
      </c>
      <c r="BL1418">
        <v>67.900003449925109</v>
      </c>
      <c r="BM1418">
        <v>72.412499657806407</v>
      </c>
      <c r="BN1418">
        <v>76.324999099300385</v>
      </c>
      <c r="BO1418">
        <v>80.187499049762039</v>
      </c>
      <c r="BP1418">
        <v>81.62499905087644</v>
      </c>
      <c r="BQ1418">
        <v>82.425004221634936</v>
      </c>
      <c r="BR1418">
        <v>84.162498294944285</v>
      </c>
      <c r="BS1418">
        <v>84.112504141338931</v>
      </c>
      <c r="BT1418">
        <v>83.462500845554004</v>
      </c>
      <c r="BU1418">
        <v>83.22499801370293</v>
      </c>
      <c r="BV1418">
        <v>82.262496696578452</v>
      </c>
      <c r="BW1418">
        <v>79.212502992020802</v>
      </c>
      <c r="BX1418">
        <v>75.562500203936636</v>
      </c>
      <c r="BY1418">
        <v>72.43750145617912</v>
      </c>
      <c r="BZ1418">
        <v>71.425001586470984</v>
      </c>
      <c r="CA1418">
        <v>69.662498324505421</v>
      </c>
      <c r="CB1418">
        <v>69.199996258029657</v>
      </c>
      <c r="CC1418">
        <v>0</v>
      </c>
      <c r="CD1418">
        <v>0</v>
      </c>
      <c r="CE1418">
        <v>0</v>
      </c>
      <c r="CF1418">
        <v>0</v>
      </c>
      <c r="CG1418">
        <v>0</v>
      </c>
      <c r="CH1418">
        <v>0</v>
      </c>
      <c r="CI1418">
        <v>0</v>
      </c>
      <c r="CJ1418">
        <v>0</v>
      </c>
      <c r="CK1418">
        <v>0</v>
      </c>
      <c r="CL1418">
        <v>0</v>
      </c>
      <c r="CM1418">
        <v>0</v>
      </c>
      <c r="CN1418">
        <v>3.1744987734677016E-2</v>
      </c>
      <c r="CO1418">
        <v>3.2331096546830772E-2</v>
      </c>
      <c r="CP1418">
        <v>3.2706934850981917E-2</v>
      </c>
      <c r="CQ1418">
        <v>3.2790344093322113E-2</v>
      </c>
      <c r="CR1418">
        <v>3.252004287817576E-2</v>
      </c>
      <c r="CS1418">
        <v>3.189901788007489E-2</v>
      </c>
      <c r="CT1418">
        <v>3.0412420970388584E-2</v>
      </c>
      <c r="CU1418">
        <v>0</v>
      </c>
      <c r="CV1418">
        <v>0</v>
      </c>
      <c r="CW1418">
        <v>0</v>
      </c>
      <c r="CX1418">
        <v>0</v>
      </c>
      <c r="CY1418">
        <v>0</v>
      </c>
      <c r="CZ1418">
        <v>0</v>
      </c>
    </row>
    <row r="1419" spans="1:104" x14ac:dyDescent="0.25">
      <c r="A1419" t="s">
        <v>2658</v>
      </c>
      <c r="B1419" t="s">
        <v>24</v>
      </c>
      <c r="C1419" t="s">
        <v>26</v>
      </c>
      <c r="D1419" t="s">
        <v>185</v>
      </c>
      <c r="E1419" t="s">
        <v>182</v>
      </c>
      <c r="F1419">
        <v>2026</v>
      </c>
      <c r="G1419" t="s">
        <v>169</v>
      </c>
      <c r="H1419">
        <v>1</v>
      </c>
      <c r="I1419">
        <v>14.203963732323924</v>
      </c>
      <c r="J1419">
        <v>13.841108839624445</v>
      </c>
      <c r="K1419">
        <v>13.728453725761325</v>
      </c>
      <c r="L1419">
        <v>13.858509122871443</v>
      </c>
      <c r="M1419">
        <v>14.51640771954688</v>
      </c>
      <c r="N1419">
        <v>16.133244079690559</v>
      </c>
      <c r="O1419">
        <v>18.802314029586981</v>
      </c>
      <c r="P1419">
        <v>20.599431773933429</v>
      </c>
      <c r="Q1419">
        <v>22.061972695000765</v>
      </c>
      <c r="R1419">
        <v>22.452313005223303</v>
      </c>
      <c r="S1419">
        <v>22.491445230972012</v>
      </c>
      <c r="T1419">
        <v>22.389160825723632</v>
      </c>
      <c r="U1419">
        <v>22.07336921602522</v>
      </c>
      <c r="V1419">
        <v>21.879638542244212</v>
      </c>
      <c r="W1419">
        <v>21.533815906936713</v>
      </c>
      <c r="X1419">
        <v>21.030493279514534</v>
      </c>
      <c r="Y1419">
        <v>20.841004261892515</v>
      </c>
      <c r="Z1419">
        <v>21.844383209375035</v>
      </c>
      <c r="AA1419">
        <v>21.337524243308938</v>
      </c>
      <c r="AB1419">
        <v>20.336247354931896</v>
      </c>
      <c r="AC1419">
        <v>19.346223236300556</v>
      </c>
      <c r="AD1419">
        <v>18.126065336936346</v>
      </c>
      <c r="AE1419">
        <v>16.502964941688219</v>
      </c>
      <c r="AF1419">
        <v>15.280864064936608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0.20609040265165421</v>
      </c>
      <c r="AS1419">
        <v>0.20318356215358699</v>
      </c>
      <c r="AT1419">
        <v>0.2014002889855088</v>
      </c>
      <c r="AU1419">
        <v>0.19821702104512068</v>
      </c>
      <c r="AV1419">
        <v>0.19358397026086901</v>
      </c>
      <c r="AW1419">
        <v>0.19183974386746988</v>
      </c>
      <c r="AX1419">
        <v>0.20107576272511868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46.499999051697593</v>
      </c>
      <c r="BF1419">
        <v>46.000000622191493</v>
      </c>
      <c r="BG1419">
        <v>46.750000377960212</v>
      </c>
      <c r="BH1419">
        <v>46.499999051697593</v>
      </c>
      <c r="BI1419">
        <v>45.250000866422766</v>
      </c>
      <c r="BJ1419">
        <v>44.499999351062726</v>
      </c>
      <c r="BK1419">
        <v>45.749999882459299</v>
      </c>
      <c r="BL1419">
        <v>44.999999657466226</v>
      </c>
      <c r="BM1419">
        <v>47.500000163055461</v>
      </c>
      <c r="BN1419">
        <v>51.749998808404769</v>
      </c>
      <c r="BO1419">
        <v>54.500000757562717</v>
      </c>
      <c r="BP1419">
        <v>57.000001028539778</v>
      </c>
      <c r="BQ1419">
        <v>58.499999953546784</v>
      </c>
      <c r="BR1419">
        <v>58.499999953546784</v>
      </c>
      <c r="BS1419">
        <v>58.750001514421591</v>
      </c>
      <c r="BT1419">
        <v>57.750000315084151</v>
      </c>
      <c r="BU1419">
        <v>55.999999711896251</v>
      </c>
      <c r="BV1419">
        <v>54.000000216547036</v>
      </c>
      <c r="BW1419">
        <v>51.250000261592575</v>
      </c>
      <c r="BX1419">
        <v>49.749999342382068</v>
      </c>
      <c r="BY1419">
        <v>46.249999719638453</v>
      </c>
      <c r="BZ1419">
        <v>44.75000044271318</v>
      </c>
      <c r="CA1419">
        <v>41.500000415967385</v>
      </c>
      <c r="CB1419">
        <v>41.000000080237371</v>
      </c>
      <c r="CC1419">
        <v>0</v>
      </c>
      <c r="CD1419">
        <v>0</v>
      </c>
      <c r="CE1419">
        <v>0</v>
      </c>
      <c r="CF1419">
        <v>0</v>
      </c>
      <c r="CG1419">
        <v>0</v>
      </c>
      <c r="CH1419">
        <v>0</v>
      </c>
      <c r="CI1419">
        <v>0</v>
      </c>
      <c r="CJ1419">
        <v>0</v>
      </c>
      <c r="CK1419">
        <v>0</v>
      </c>
      <c r="CL1419">
        <v>0</v>
      </c>
      <c r="CM1419">
        <v>0</v>
      </c>
      <c r="CN1419">
        <v>2.0620851428946829E-2</v>
      </c>
      <c r="CO1419">
        <v>2.0424554642065339E-2</v>
      </c>
      <c r="CP1419">
        <v>2.0255918330251966E-2</v>
      </c>
      <c r="CQ1419">
        <v>2.0053438845466207E-2</v>
      </c>
      <c r="CR1419">
        <v>1.9834291943717292E-2</v>
      </c>
      <c r="CS1419">
        <v>1.9906169304195774E-2</v>
      </c>
      <c r="CT1419">
        <v>2.0814289717447677E-2</v>
      </c>
      <c r="CU1419">
        <v>0</v>
      </c>
      <c r="CV1419">
        <v>0</v>
      </c>
      <c r="CW1419">
        <v>0</v>
      </c>
      <c r="CX1419">
        <v>0</v>
      </c>
      <c r="CY1419">
        <v>0</v>
      </c>
      <c r="CZ1419">
        <v>0</v>
      </c>
    </row>
    <row r="1420" spans="1:104" x14ac:dyDescent="0.25">
      <c r="A1420" t="s">
        <v>2659</v>
      </c>
      <c r="B1420" t="s">
        <v>24</v>
      </c>
      <c r="C1420" t="s">
        <v>26</v>
      </c>
      <c r="D1420" t="s">
        <v>185</v>
      </c>
      <c r="E1420" t="s">
        <v>182</v>
      </c>
      <c r="F1420">
        <v>2026</v>
      </c>
      <c r="G1420" t="s">
        <v>170</v>
      </c>
      <c r="H1420">
        <v>2</v>
      </c>
      <c r="I1420">
        <v>14.462737530410513</v>
      </c>
      <c r="J1420">
        <v>14.057769239041331</v>
      </c>
      <c r="K1420">
        <v>13.926017903832706</v>
      </c>
      <c r="L1420">
        <v>14.028349319495701</v>
      </c>
      <c r="M1420">
        <v>14.649608510769028</v>
      </c>
      <c r="N1420">
        <v>16.271111468374102</v>
      </c>
      <c r="O1420">
        <v>18.674878546637764</v>
      </c>
      <c r="P1420">
        <v>20.453900294658066</v>
      </c>
      <c r="Q1420">
        <v>22.093750129652555</v>
      </c>
      <c r="R1420">
        <v>22.830783838270992</v>
      </c>
      <c r="S1420">
        <v>23.225466929831676</v>
      </c>
      <c r="T1420">
        <v>23.367117227223677</v>
      </c>
      <c r="U1420">
        <v>23.25588343790794</v>
      </c>
      <c r="V1420">
        <v>23.218903148346833</v>
      </c>
      <c r="W1420">
        <v>22.984909667407898</v>
      </c>
      <c r="X1420">
        <v>22.411132996429529</v>
      </c>
      <c r="Y1420">
        <v>21.844013614551098</v>
      </c>
      <c r="Z1420">
        <v>22.147538519335463</v>
      </c>
      <c r="AA1420">
        <v>22.167243852540931</v>
      </c>
      <c r="AB1420">
        <v>21.052394538690464</v>
      </c>
      <c r="AC1420">
        <v>19.987270065663076</v>
      </c>
      <c r="AD1420">
        <v>18.6363305052054</v>
      </c>
      <c r="AE1420">
        <v>16.903954144580656</v>
      </c>
      <c r="AF1420">
        <v>15.599948801101144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0.21509241591192824</v>
      </c>
      <c r="AS1420">
        <v>0.21406851018436424</v>
      </c>
      <c r="AT1420">
        <v>0.21372811323512761</v>
      </c>
      <c r="AU1420">
        <v>0.2115742227097733</v>
      </c>
      <c r="AV1420">
        <v>0.20629266148716974</v>
      </c>
      <c r="AW1420">
        <v>0.20107235970301043</v>
      </c>
      <c r="AX1420">
        <v>0.20386628197974102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48.499999016271147</v>
      </c>
      <c r="BF1420">
        <v>48.999999439980733</v>
      </c>
      <c r="BG1420">
        <v>47.749999260502427</v>
      </c>
      <c r="BH1420">
        <v>46.750000377960212</v>
      </c>
      <c r="BI1420">
        <v>45.500000315787986</v>
      </c>
      <c r="BJ1420">
        <v>44.499999351062726</v>
      </c>
      <c r="BK1420">
        <v>43.500000116602251</v>
      </c>
      <c r="BL1420">
        <v>43.500000116602251</v>
      </c>
      <c r="BM1420">
        <v>48.999999439980733</v>
      </c>
      <c r="BN1420">
        <v>53.49999979283745</v>
      </c>
      <c r="BO1420">
        <v>55.499999170880578</v>
      </c>
      <c r="BP1420">
        <v>56.750000054195411</v>
      </c>
      <c r="BQ1420">
        <v>58.000000350979818</v>
      </c>
      <c r="BR1420">
        <v>58.499999953546784</v>
      </c>
      <c r="BS1420">
        <v>58.000000350979818</v>
      </c>
      <c r="BT1420">
        <v>57.000001028539778</v>
      </c>
      <c r="BU1420">
        <v>55.750000849061458</v>
      </c>
      <c r="BV1420">
        <v>53.49999979283745</v>
      </c>
      <c r="BW1420">
        <v>51.250000261592575</v>
      </c>
      <c r="BX1420">
        <v>49.250000531631187</v>
      </c>
      <c r="BY1420">
        <v>48.000000234846787</v>
      </c>
      <c r="BZ1420">
        <v>45.250000866422766</v>
      </c>
      <c r="CA1420">
        <v>44.75000044271318</v>
      </c>
      <c r="CB1420">
        <v>44.75000044271318</v>
      </c>
      <c r="CC1420">
        <v>0</v>
      </c>
      <c r="CD1420">
        <v>0</v>
      </c>
      <c r="CE1420">
        <v>0</v>
      </c>
      <c r="CF1420">
        <v>0</v>
      </c>
      <c r="CG1420">
        <v>0</v>
      </c>
      <c r="CH1420">
        <v>0</v>
      </c>
      <c r="CI1420">
        <v>0</v>
      </c>
      <c r="CJ1420">
        <v>0</v>
      </c>
      <c r="CK1420">
        <v>0</v>
      </c>
      <c r="CL1420">
        <v>0</v>
      </c>
      <c r="CM1420">
        <v>0</v>
      </c>
      <c r="CN1420">
        <v>2.1945331303901479E-2</v>
      </c>
      <c r="CO1420">
        <v>2.1942616114405403E-2</v>
      </c>
      <c r="CP1420">
        <v>2.1926565756285689E-2</v>
      </c>
      <c r="CQ1420">
        <v>2.1819237615568469E-2</v>
      </c>
      <c r="CR1420">
        <v>2.1563232928359551E-2</v>
      </c>
      <c r="CS1420">
        <v>2.1319313314064021E-2</v>
      </c>
      <c r="CT1420">
        <v>2.1542191524635976E-2</v>
      </c>
      <c r="CU1420">
        <v>0</v>
      </c>
      <c r="CV1420">
        <v>0</v>
      </c>
      <c r="CW1420">
        <v>0</v>
      </c>
      <c r="CX1420">
        <v>0</v>
      </c>
      <c r="CY1420">
        <v>0</v>
      </c>
      <c r="CZ1420">
        <v>0</v>
      </c>
    </row>
    <row r="1421" spans="1:104" x14ac:dyDescent="0.25">
      <c r="A1421" t="s">
        <v>2660</v>
      </c>
      <c r="B1421" t="s">
        <v>24</v>
      </c>
      <c r="C1421" t="s">
        <v>26</v>
      </c>
      <c r="D1421" t="s">
        <v>185</v>
      </c>
      <c r="E1421" t="s">
        <v>182</v>
      </c>
      <c r="F1421">
        <v>2026</v>
      </c>
      <c r="G1421" t="s">
        <v>171</v>
      </c>
      <c r="H1421">
        <v>3</v>
      </c>
      <c r="I1421">
        <v>15.248874115643833</v>
      </c>
      <c r="J1421">
        <v>14.706624232866165</v>
      </c>
      <c r="K1421">
        <v>14.447795748147854</v>
      </c>
      <c r="L1421">
        <v>14.447055832668561</v>
      </c>
      <c r="M1421">
        <v>14.977838194912243</v>
      </c>
      <c r="N1421">
        <v>16.472288593296245</v>
      </c>
      <c r="O1421">
        <v>19.000017120060996</v>
      </c>
      <c r="P1421">
        <v>20.667137753759611</v>
      </c>
      <c r="Q1421">
        <v>22.348655480897918</v>
      </c>
      <c r="R1421">
        <v>23.419444547590384</v>
      </c>
      <c r="S1421">
        <v>24.236437318779632</v>
      </c>
      <c r="T1421">
        <v>24.710348758628079</v>
      </c>
      <c r="U1421">
        <v>24.907307703272021</v>
      </c>
      <c r="V1421">
        <v>25.239532686126964</v>
      </c>
      <c r="W1421">
        <v>25.235015558616091</v>
      </c>
      <c r="X1421">
        <v>24.812542691556384</v>
      </c>
      <c r="Y1421">
        <v>24.072833722298579</v>
      </c>
      <c r="Z1421">
        <v>23.29934751353376</v>
      </c>
      <c r="AA1421">
        <v>22.648906292128871</v>
      </c>
      <c r="AB1421">
        <v>22.495360739549266</v>
      </c>
      <c r="AC1421">
        <v>21.417020745981375</v>
      </c>
      <c r="AD1421">
        <v>19.936085189283698</v>
      </c>
      <c r="AE1421">
        <v>17.999189528662797</v>
      </c>
      <c r="AF1421">
        <v>16.485697573570125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0.2274567466408228</v>
      </c>
      <c r="AS1421">
        <v>0.22926973754202593</v>
      </c>
      <c r="AT1421">
        <v>0.2323278349609843</v>
      </c>
      <c r="AU1421">
        <v>0.23228626633453486</v>
      </c>
      <c r="AV1421">
        <v>0.22839743252008834</v>
      </c>
      <c r="AW1421">
        <v>0.22158846962733642</v>
      </c>
      <c r="AX1421">
        <v>0.21446858878225536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51.250000261592575</v>
      </c>
      <c r="BF1421">
        <v>51.499999593651715</v>
      </c>
      <c r="BG1421">
        <v>51.499999593651715</v>
      </c>
      <c r="BH1421">
        <v>50.500000505823849</v>
      </c>
      <c r="BI1421">
        <v>49.749999342382068</v>
      </c>
      <c r="BJ1421">
        <v>49.49999974638424</v>
      </c>
      <c r="BK1421">
        <v>49.49999974638424</v>
      </c>
      <c r="BL1421">
        <v>48.249999566905927</v>
      </c>
      <c r="BM1421">
        <v>52.999999017209603</v>
      </c>
      <c r="BN1421">
        <v>58.249999008528945</v>
      </c>
      <c r="BO1421">
        <v>59.500001152884231</v>
      </c>
      <c r="BP1421">
        <v>62.249999494879987</v>
      </c>
      <c r="BQ1421">
        <v>63.249999873074806</v>
      </c>
      <c r="BR1421">
        <v>62.5</v>
      </c>
      <c r="BS1421">
        <v>63.249999873074806</v>
      </c>
      <c r="BT1421">
        <v>62.249999494879987</v>
      </c>
      <c r="BU1421">
        <v>61.000000605768633</v>
      </c>
      <c r="BV1421">
        <v>57.499999809964137</v>
      </c>
      <c r="BW1421">
        <v>55.750000849061458</v>
      </c>
      <c r="BX1421">
        <v>54.000000216547036</v>
      </c>
      <c r="BY1421">
        <v>52.500001262213509</v>
      </c>
      <c r="BZ1421">
        <v>49.250000531631187</v>
      </c>
      <c r="CA1421">
        <v>48.75000045983986</v>
      </c>
      <c r="CB1421">
        <v>49.250000531631187</v>
      </c>
      <c r="CC1421">
        <v>0</v>
      </c>
      <c r="CD1421">
        <v>0</v>
      </c>
      <c r="CE1421">
        <v>0</v>
      </c>
      <c r="CF1421">
        <v>0</v>
      </c>
      <c r="CG1421">
        <v>0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0</v>
      </c>
      <c r="CN1421">
        <v>2.3631435867167032E-2</v>
      </c>
      <c r="CO1421">
        <v>2.3954551018842789E-2</v>
      </c>
      <c r="CP1421">
        <v>2.4266604821088077E-2</v>
      </c>
      <c r="CQ1421">
        <v>2.4399414557896452E-2</v>
      </c>
      <c r="CR1421">
        <v>2.4320246206250062E-2</v>
      </c>
      <c r="CS1421">
        <v>2.3992351940691815E-2</v>
      </c>
      <c r="CT1421">
        <v>2.3317752252749516E-2</v>
      </c>
      <c r="CU1421">
        <v>0</v>
      </c>
      <c r="CV1421">
        <v>0</v>
      </c>
      <c r="CW1421">
        <v>0</v>
      </c>
      <c r="CX1421">
        <v>0</v>
      </c>
      <c r="CY1421">
        <v>0</v>
      </c>
      <c r="CZ1421">
        <v>0</v>
      </c>
    </row>
    <row r="1422" spans="1:104" x14ac:dyDescent="0.25">
      <c r="A1422" t="s">
        <v>2661</v>
      </c>
      <c r="B1422" t="s">
        <v>24</v>
      </c>
      <c r="C1422" t="s">
        <v>26</v>
      </c>
      <c r="D1422" t="s">
        <v>185</v>
      </c>
      <c r="E1422" t="s">
        <v>182</v>
      </c>
      <c r="F1422">
        <v>2026</v>
      </c>
      <c r="G1422" t="s">
        <v>172</v>
      </c>
      <c r="H1422">
        <v>4</v>
      </c>
      <c r="I1422">
        <v>15.764293192857149</v>
      </c>
      <c r="J1422">
        <v>15.138526588483328</v>
      </c>
      <c r="K1422">
        <v>14.794468229402005</v>
      </c>
      <c r="L1422">
        <v>14.736132725839578</v>
      </c>
      <c r="M1422">
        <v>15.220948081792415</v>
      </c>
      <c r="N1422">
        <v>16.66776549282919</v>
      </c>
      <c r="O1422">
        <v>18.828648813691466</v>
      </c>
      <c r="P1422">
        <v>20.696791376358306</v>
      </c>
      <c r="Q1422">
        <v>23.209742092776001</v>
      </c>
      <c r="R1422">
        <v>25.197457778517261</v>
      </c>
      <c r="S1422">
        <v>26.708432616239939</v>
      </c>
      <c r="T1422">
        <v>27.681965463828877</v>
      </c>
      <c r="U1422">
        <v>28.186874047560789</v>
      </c>
      <c r="V1422">
        <v>28.676796177405549</v>
      </c>
      <c r="W1422">
        <v>28.702023687354099</v>
      </c>
      <c r="X1422">
        <v>28.083431523299119</v>
      </c>
      <c r="Y1422">
        <v>26.951855285139487</v>
      </c>
      <c r="Z1422">
        <v>25.421893064125729</v>
      </c>
      <c r="AA1422">
        <v>23.650015212851706</v>
      </c>
      <c r="AB1422">
        <v>23.609914625349688</v>
      </c>
      <c r="AC1422">
        <v>22.781445894919774</v>
      </c>
      <c r="AD1422">
        <v>21.076721680426747</v>
      </c>
      <c r="AE1422">
        <v>18.86612586520712</v>
      </c>
      <c r="AF1422">
        <v>17.105592861625954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0.25481022975510964</v>
      </c>
      <c r="AS1422">
        <v>0.25945787919032026</v>
      </c>
      <c r="AT1422">
        <v>0.26396757517725233</v>
      </c>
      <c r="AU1422">
        <v>0.26419979242957453</v>
      </c>
      <c r="AV1422">
        <v>0.25850568769170296</v>
      </c>
      <c r="AW1422">
        <v>0.24808963362980721</v>
      </c>
      <c r="AX1422">
        <v>0.23400644738566315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58.000000350979818</v>
      </c>
      <c r="BF1422">
        <v>57.750000315084151</v>
      </c>
      <c r="BG1422">
        <v>56.249999278567557</v>
      </c>
      <c r="BH1422">
        <v>54.500000757562717</v>
      </c>
      <c r="BI1422">
        <v>54.500000757562717</v>
      </c>
      <c r="BJ1422">
        <v>54.500000757562717</v>
      </c>
      <c r="BK1422">
        <v>55.250000161413176</v>
      </c>
      <c r="BL1422">
        <v>59.74999819747466</v>
      </c>
      <c r="BM1422">
        <v>66.750000551573223</v>
      </c>
      <c r="BN1422">
        <v>70.750000422067302</v>
      </c>
      <c r="BO1422">
        <v>73.750000442243945</v>
      </c>
      <c r="BP1422">
        <v>75.750002019776218</v>
      </c>
      <c r="BQ1422">
        <v>76.999999794479734</v>
      </c>
      <c r="BR1422">
        <v>76.999999794479734</v>
      </c>
      <c r="BS1422">
        <v>77.749999784860634</v>
      </c>
      <c r="BT1422">
        <v>76.249999862751878</v>
      </c>
      <c r="BU1422">
        <v>75.000002146701391</v>
      </c>
      <c r="BV1422">
        <v>73.750000442243945</v>
      </c>
      <c r="BW1422">
        <v>71.999999604443886</v>
      </c>
      <c r="BX1422">
        <v>67.999999440684576</v>
      </c>
      <c r="BY1422">
        <v>62.999999133342627</v>
      </c>
      <c r="BZ1422">
        <v>62.000000866657381</v>
      </c>
      <c r="CA1422">
        <v>60.749998927587747</v>
      </c>
      <c r="CB1422">
        <v>59.249999943927691</v>
      </c>
      <c r="CC1422">
        <v>0</v>
      </c>
      <c r="CD1422">
        <v>0</v>
      </c>
      <c r="CE1422">
        <v>0</v>
      </c>
      <c r="CF1422">
        <v>0</v>
      </c>
      <c r="CG1422">
        <v>0</v>
      </c>
      <c r="CH1422">
        <v>0</v>
      </c>
      <c r="CI1422">
        <v>0</v>
      </c>
      <c r="CJ1422">
        <v>0</v>
      </c>
      <c r="CK1422">
        <v>0</v>
      </c>
      <c r="CL1422">
        <v>0</v>
      </c>
      <c r="CM1422">
        <v>0</v>
      </c>
      <c r="CN1422">
        <v>2.7221302047435947E-2</v>
      </c>
      <c r="CO1422">
        <v>2.7808586329515179E-2</v>
      </c>
      <c r="CP1422">
        <v>2.8234082644992494E-2</v>
      </c>
      <c r="CQ1422">
        <v>2.8350066024362859E-2</v>
      </c>
      <c r="CR1422">
        <v>2.8114776714501039E-2</v>
      </c>
      <c r="CS1422">
        <v>2.7470513448890573E-2</v>
      </c>
      <c r="CT1422">
        <v>2.6169415131989858E-2</v>
      </c>
      <c r="CU1422">
        <v>0</v>
      </c>
      <c r="CV1422">
        <v>0</v>
      </c>
      <c r="CW1422">
        <v>0</v>
      </c>
      <c r="CX1422">
        <v>0</v>
      </c>
      <c r="CY1422">
        <v>0</v>
      </c>
      <c r="CZ1422">
        <v>0</v>
      </c>
    </row>
    <row r="1423" spans="1:104" x14ac:dyDescent="0.25">
      <c r="A1423" t="s">
        <v>2662</v>
      </c>
      <c r="B1423" t="s">
        <v>24</v>
      </c>
      <c r="C1423" t="s">
        <v>26</v>
      </c>
      <c r="D1423" t="s">
        <v>185</v>
      </c>
      <c r="E1423" t="s">
        <v>182</v>
      </c>
      <c r="F1423">
        <v>2026</v>
      </c>
      <c r="G1423" t="s">
        <v>173</v>
      </c>
      <c r="H1423">
        <v>5</v>
      </c>
      <c r="I1423">
        <v>15.817106981569216</v>
      </c>
      <c r="J1423">
        <v>15.210856253737731</v>
      </c>
      <c r="K1423">
        <v>14.87892947762078</v>
      </c>
      <c r="L1423">
        <v>14.811193599405511</v>
      </c>
      <c r="M1423">
        <v>15.306036235738322</v>
      </c>
      <c r="N1423">
        <v>16.719510901685002</v>
      </c>
      <c r="O1423">
        <v>18.681631506183788</v>
      </c>
      <c r="P1423">
        <v>21.095507304578753</v>
      </c>
      <c r="Q1423">
        <v>23.807684917548656</v>
      </c>
      <c r="R1423">
        <v>25.764552988010013</v>
      </c>
      <c r="S1423">
        <v>27.21512715582934</v>
      </c>
      <c r="T1423">
        <v>28.182074556965382</v>
      </c>
      <c r="U1423">
        <v>28.643444839644534</v>
      </c>
      <c r="V1423">
        <v>29.082270563894877</v>
      </c>
      <c r="W1423">
        <v>28.9991013615833</v>
      </c>
      <c r="X1423">
        <v>28.233514156182398</v>
      </c>
      <c r="Y1423">
        <v>26.983099908209674</v>
      </c>
      <c r="Z1423">
        <v>25.306431490095864</v>
      </c>
      <c r="AA1423">
        <v>23.418014777004686</v>
      </c>
      <c r="AB1423">
        <v>23.07415463588492</v>
      </c>
      <c r="AC1423">
        <v>22.793867891098945</v>
      </c>
      <c r="AD1423">
        <v>21.108048593717402</v>
      </c>
      <c r="AE1423">
        <v>18.906280890065421</v>
      </c>
      <c r="AF1423">
        <v>17.160448443440984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0.25941369660849256</v>
      </c>
      <c r="AS1423">
        <v>0.26366056681687472</v>
      </c>
      <c r="AT1423">
        <v>0.26769994134356018</v>
      </c>
      <c r="AU1423">
        <v>0.26693435874242322</v>
      </c>
      <c r="AV1423">
        <v>0.2598872030893975</v>
      </c>
      <c r="AW1423">
        <v>0.24837724742188391</v>
      </c>
      <c r="AX1423">
        <v>0.23294363865211143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59.500001152884231</v>
      </c>
      <c r="BF1423">
        <v>59.249999943927691</v>
      </c>
      <c r="BG1423">
        <v>58.99999873497115</v>
      </c>
      <c r="BH1423">
        <v>58.249999008528945</v>
      </c>
      <c r="BI1423">
        <v>58.000000350979818</v>
      </c>
      <c r="BJ1423">
        <v>57.249999539456304</v>
      </c>
      <c r="BK1423">
        <v>61.000000605768633</v>
      </c>
      <c r="BL1423">
        <v>65.250001802525347</v>
      </c>
      <c r="BM1423">
        <v>70.249998707990756</v>
      </c>
      <c r="BN1423">
        <v>75.000002146701391</v>
      </c>
      <c r="BO1423">
        <v>79.249999179091986</v>
      </c>
      <c r="BP1423">
        <v>80.249999088062481</v>
      </c>
      <c r="BQ1423">
        <v>79.249999179091986</v>
      </c>
      <c r="BR1423">
        <v>78.750000632279807</v>
      </c>
      <c r="BS1423">
        <v>78.750000632279807</v>
      </c>
      <c r="BT1423">
        <v>78.250001264325007</v>
      </c>
      <c r="BU1423">
        <v>76.999999794479734</v>
      </c>
      <c r="BV1423">
        <v>75.499999403146631</v>
      </c>
      <c r="BW1423">
        <v>72.749998187151718</v>
      </c>
      <c r="BX1423">
        <v>69.000000757328095</v>
      </c>
      <c r="BY1423">
        <v>66.000001734253203</v>
      </c>
      <c r="BZ1423">
        <v>64.749999032694006</v>
      </c>
      <c r="CA1423">
        <v>64.5000013429201</v>
      </c>
      <c r="CB1423">
        <v>62.999999133342627</v>
      </c>
      <c r="CC1423">
        <v>0</v>
      </c>
      <c r="CD1423">
        <v>0</v>
      </c>
      <c r="CE1423">
        <v>0</v>
      </c>
      <c r="CF1423">
        <v>0</v>
      </c>
      <c r="CG1423">
        <v>0</v>
      </c>
      <c r="CH1423">
        <v>0</v>
      </c>
      <c r="CI1423">
        <v>0</v>
      </c>
      <c r="CJ1423">
        <v>0</v>
      </c>
      <c r="CK1423">
        <v>0</v>
      </c>
      <c r="CL1423">
        <v>0</v>
      </c>
      <c r="CM1423">
        <v>0</v>
      </c>
      <c r="CN1423">
        <v>2.7629667509521144E-2</v>
      </c>
      <c r="CO1423">
        <v>2.8176441758291874E-2</v>
      </c>
      <c r="CP1423">
        <v>2.854265905828364E-2</v>
      </c>
      <c r="CQ1423">
        <v>2.8574611426637565E-2</v>
      </c>
      <c r="CR1423">
        <v>2.8231511690591418E-2</v>
      </c>
      <c r="CS1423">
        <v>2.751185105273498E-2</v>
      </c>
      <c r="CT1423">
        <v>2.6110159287919349E-2</v>
      </c>
      <c r="CU1423">
        <v>0</v>
      </c>
      <c r="CV1423">
        <v>0</v>
      </c>
      <c r="CW1423">
        <v>0</v>
      </c>
      <c r="CX1423">
        <v>0</v>
      </c>
      <c r="CY1423">
        <v>0</v>
      </c>
      <c r="CZ1423">
        <v>0</v>
      </c>
    </row>
    <row r="1424" spans="1:104" x14ac:dyDescent="0.25">
      <c r="A1424" t="s">
        <v>2663</v>
      </c>
      <c r="B1424" t="s">
        <v>24</v>
      </c>
      <c r="C1424" t="s">
        <v>26</v>
      </c>
      <c r="D1424" t="s">
        <v>185</v>
      </c>
      <c r="E1424" t="s">
        <v>182</v>
      </c>
      <c r="F1424">
        <v>2026</v>
      </c>
      <c r="G1424" t="s">
        <v>174</v>
      </c>
      <c r="H1424">
        <v>6</v>
      </c>
      <c r="I1424">
        <v>16.369759751487788</v>
      </c>
      <c r="J1424">
        <v>15.733101049597909</v>
      </c>
      <c r="K1424">
        <v>15.358213382317983</v>
      </c>
      <c r="L1424">
        <v>15.29407127140815</v>
      </c>
      <c r="M1424">
        <v>15.813724621828566</v>
      </c>
      <c r="N1424">
        <v>17.154413727074569</v>
      </c>
      <c r="O1424">
        <v>19.15556991910076</v>
      </c>
      <c r="P1424">
        <v>21.661122338526283</v>
      </c>
      <c r="Q1424">
        <v>24.308287407421322</v>
      </c>
      <c r="R1424">
        <v>26.460995183149745</v>
      </c>
      <c r="S1424">
        <v>28.03531494160568</v>
      </c>
      <c r="T1424">
        <v>28.978570178857726</v>
      </c>
      <c r="U1424">
        <v>29.326052673310155</v>
      </c>
      <c r="V1424">
        <v>29.590025491863322</v>
      </c>
      <c r="W1424">
        <v>29.482103590656102</v>
      </c>
      <c r="X1424">
        <v>28.83446679855631</v>
      </c>
      <c r="Y1424">
        <v>27.811528431978058</v>
      </c>
      <c r="Z1424">
        <v>26.353732960057886</v>
      </c>
      <c r="AA1424">
        <v>24.507594717296584</v>
      </c>
      <c r="AB1424">
        <v>23.562595314480763</v>
      </c>
      <c r="AC1424">
        <v>23.33156234592813</v>
      </c>
      <c r="AD1424">
        <v>21.806118095562752</v>
      </c>
      <c r="AE1424">
        <v>19.602441257329644</v>
      </c>
      <c r="AF1424">
        <v>17.767161232619973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0.26674537187642061</v>
      </c>
      <c r="AS1424">
        <v>0.26994391423789543</v>
      </c>
      <c r="AT1424">
        <v>0.27237377191664475</v>
      </c>
      <c r="AU1424">
        <v>0.27138036657375902</v>
      </c>
      <c r="AV1424">
        <v>0.26541890407869262</v>
      </c>
      <c r="AW1424">
        <v>0.25600284397523276</v>
      </c>
      <c r="AX1424">
        <v>0.24258395821035186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60.250000498081647</v>
      </c>
      <c r="BF1424">
        <v>60.250000498081647</v>
      </c>
      <c r="BG1424">
        <v>59.249999943927691</v>
      </c>
      <c r="BH1424">
        <v>59.74999819747466</v>
      </c>
      <c r="BI1424">
        <v>58.499999953546784</v>
      </c>
      <c r="BJ1424">
        <v>59.74999819747466</v>
      </c>
      <c r="BK1424">
        <v>60.749998927587747</v>
      </c>
      <c r="BL1424">
        <v>64.5000013429201</v>
      </c>
      <c r="BM1424">
        <v>67.249999684915849</v>
      </c>
      <c r="BN1424">
        <v>70.750000422067302</v>
      </c>
      <c r="BO1424">
        <v>74.499999259563978</v>
      </c>
      <c r="BP1424">
        <v>77.500001625862382</v>
      </c>
      <c r="BQ1424">
        <v>78.499998250262394</v>
      </c>
      <c r="BR1424">
        <v>79.999998817554641</v>
      </c>
      <c r="BS1424">
        <v>80.249999088062481</v>
      </c>
      <c r="BT1424">
        <v>78.750000632279807</v>
      </c>
      <c r="BU1424">
        <v>77.500001625862382</v>
      </c>
      <c r="BV1424">
        <v>76.249999862751878</v>
      </c>
      <c r="BW1424">
        <v>74.000000712751785</v>
      </c>
      <c r="BX1424">
        <v>71.249998792920366</v>
      </c>
      <c r="BY1424">
        <v>66.999998241347129</v>
      </c>
      <c r="BZ1424">
        <v>64.5000013429201</v>
      </c>
      <c r="CA1424">
        <v>63.500001199337433</v>
      </c>
      <c r="CB1424">
        <v>62.750000505120013</v>
      </c>
      <c r="CC1424">
        <v>0</v>
      </c>
      <c r="CD1424">
        <v>0</v>
      </c>
      <c r="CE1424">
        <v>0</v>
      </c>
      <c r="CF1424">
        <v>0</v>
      </c>
      <c r="CG1424">
        <v>0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0</v>
      </c>
      <c r="CN1424">
        <v>2.8725861424584727E-2</v>
      </c>
      <c r="CO1424">
        <v>2.9148208588372547E-2</v>
      </c>
      <c r="CP1424">
        <v>2.9369738244076665E-2</v>
      </c>
      <c r="CQ1424">
        <v>2.9360289768274875E-2</v>
      </c>
      <c r="CR1424">
        <v>2.9039429326085581E-2</v>
      </c>
      <c r="CS1424">
        <v>2.8455456615571532E-2</v>
      </c>
      <c r="CT1424">
        <v>2.7242949383172229E-2</v>
      </c>
      <c r="CU1424">
        <v>0</v>
      </c>
      <c r="CV1424">
        <v>0</v>
      </c>
      <c r="CW1424">
        <v>0</v>
      </c>
      <c r="CX1424">
        <v>0</v>
      </c>
      <c r="CY1424">
        <v>0</v>
      </c>
      <c r="CZ1424">
        <v>0</v>
      </c>
    </row>
    <row r="1425" spans="1:104" x14ac:dyDescent="0.25">
      <c r="A1425" t="s">
        <v>2664</v>
      </c>
      <c r="B1425" t="s">
        <v>24</v>
      </c>
      <c r="C1425" t="s">
        <v>26</v>
      </c>
      <c r="D1425" t="s">
        <v>185</v>
      </c>
      <c r="E1425" t="s">
        <v>182</v>
      </c>
      <c r="F1425">
        <v>2026</v>
      </c>
      <c r="G1425" t="s">
        <v>175</v>
      </c>
      <c r="H1425">
        <v>7</v>
      </c>
      <c r="I1425">
        <v>17.372052158665358</v>
      </c>
      <c r="J1425">
        <v>16.665075803541047</v>
      </c>
      <c r="K1425">
        <v>16.248424141105026</v>
      </c>
      <c r="L1425">
        <v>16.169482151640405</v>
      </c>
      <c r="M1425">
        <v>16.713155023245577</v>
      </c>
      <c r="N1425">
        <v>18.251097276803272</v>
      </c>
      <c r="O1425">
        <v>20.472252978698819</v>
      </c>
      <c r="P1425">
        <v>23.020083699826721</v>
      </c>
      <c r="Q1425">
        <v>25.708653873234407</v>
      </c>
      <c r="R1425">
        <v>27.926819816869674</v>
      </c>
      <c r="S1425">
        <v>29.597698197120955</v>
      </c>
      <c r="T1425">
        <v>30.668396549549541</v>
      </c>
      <c r="U1425">
        <v>31.189000086611305</v>
      </c>
      <c r="V1425">
        <v>31.628069103687373</v>
      </c>
      <c r="W1425">
        <v>31.6670950501207</v>
      </c>
      <c r="X1425">
        <v>31.205040418389636</v>
      </c>
      <c r="Y1425">
        <v>30.170084658991676</v>
      </c>
      <c r="Z1425">
        <v>28.483994428537514</v>
      </c>
      <c r="AA1425">
        <v>26.185595182693472</v>
      </c>
      <c r="AB1425">
        <v>25.011540005431854</v>
      </c>
      <c r="AC1425">
        <v>24.746815020244867</v>
      </c>
      <c r="AD1425">
        <v>23.141220645018468</v>
      </c>
      <c r="AE1425">
        <v>20.819436804520539</v>
      </c>
      <c r="AF1425">
        <v>18.881247814957103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0.28230010662784794</v>
      </c>
      <c r="AS1425">
        <v>0.28709219445305001</v>
      </c>
      <c r="AT1425">
        <v>0.29113381303144487</v>
      </c>
      <c r="AU1425">
        <v>0.29149303623306377</v>
      </c>
      <c r="AV1425">
        <v>0.28723985349084163</v>
      </c>
      <c r="AW1425">
        <v>0.2777131603436192</v>
      </c>
      <c r="AX1425">
        <v>0.26219284622259714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67.750001868216756</v>
      </c>
      <c r="BF1425">
        <v>67.249999684915849</v>
      </c>
      <c r="BG1425">
        <v>66.500000046453209</v>
      </c>
      <c r="BH1425">
        <v>66.500000046453209</v>
      </c>
      <c r="BI1425">
        <v>66.500000046453209</v>
      </c>
      <c r="BJ1425">
        <v>66.500000046453209</v>
      </c>
      <c r="BK1425">
        <v>67.750001868216756</v>
      </c>
      <c r="BL1425">
        <v>69.499998952222029</v>
      </c>
      <c r="BM1425">
        <v>74.499999259563978</v>
      </c>
      <c r="BN1425">
        <v>77.749999784860634</v>
      </c>
      <c r="BO1425">
        <v>78.750000632279807</v>
      </c>
      <c r="BP1425">
        <v>77.250000534211921</v>
      </c>
      <c r="BQ1425">
        <v>78.750000632279807</v>
      </c>
      <c r="BR1425">
        <v>82.000000160474741</v>
      </c>
      <c r="BS1425">
        <v>79.999998817554641</v>
      </c>
      <c r="BT1425">
        <v>81.74999942074254</v>
      </c>
      <c r="BU1425">
        <v>84.000001679353957</v>
      </c>
      <c r="BV1425">
        <v>83.50000019988957</v>
      </c>
      <c r="BW1425">
        <v>78.250001264325007</v>
      </c>
      <c r="BX1425">
        <v>74.000000712751785</v>
      </c>
      <c r="BY1425">
        <v>72.250000109563885</v>
      </c>
      <c r="BZ1425">
        <v>71.750000976221258</v>
      </c>
      <c r="CA1425">
        <v>69.749999105423768</v>
      </c>
      <c r="CB1425">
        <v>69.749999105423768</v>
      </c>
      <c r="CC1425">
        <v>0</v>
      </c>
      <c r="CD1425">
        <v>0</v>
      </c>
      <c r="CE1425">
        <v>0</v>
      </c>
      <c r="CF1425">
        <v>0</v>
      </c>
      <c r="CG1425">
        <v>0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0</v>
      </c>
      <c r="CN1425">
        <v>3.0824042236468625E-2</v>
      </c>
      <c r="CO1425">
        <v>3.1414678521029957E-2</v>
      </c>
      <c r="CP1425">
        <v>3.1825889292292478E-2</v>
      </c>
      <c r="CQ1425">
        <v>3.1941092356704857E-2</v>
      </c>
      <c r="CR1425">
        <v>3.1711972703416351E-2</v>
      </c>
      <c r="CS1425">
        <v>3.1057726292695185E-2</v>
      </c>
      <c r="CT1425">
        <v>2.9571949799616307E-2</v>
      </c>
      <c r="CU1425">
        <v>0</v>
      </c>
      <c r="CV1425">
        <v>0</v>
      </c>
      <c r="CW1425">
        <v>0</v>
      </c>
      <c r="CX1425">
        <v>0</v>
      </c>
      <c r="CY1425">
        <v>0</v>
      </c>
      <c r="CZ1425">
        <v>0</v>
      </c>
    </row>
    <row r="1426" spans="1:104" x14ac:dyDescent="0.25">
      <c r="A1426" t="s">
        <v>2665</v>
      </c>
      <c r="B1426" t="s">
        <v>24</v>
      </c>
      <c r="C1426" t="s">
        <v>26</v>
      </c>
      <c r="D1426" t="s">
        <v>185</v>
      </c>
      <c r="E1426" t="s">
        <v>182</v>
      </c>
      <c r="F1426">
        <v>2026</v>
      </c>
      <c r="G1426" t="s">
        <v>176</v>
      </c>
      <c r="H1426">
        <v>8</v>
      </c>
      <c r="I1426">
        <v>17.784517885334008</v>
      </c>
      <c r="J1426">
        <v>17.028375396287061</v>
      </c>
      <c r="K1426">
        <v>16.595919465910789</v>
      </c>
      <c r="L1426">
        <v>16.511701657150347</v>
      </c>
      <c r="M1426">
        <v>17.104700580202103</v>
      </c>
      <c r="N1426">
        <v>18.780365415409804</v>
      </c>
      <c r="O1426">
        <v>21.40329137345568</v>
      </c>
      <c r="P1426">
        <v>24.179567877373756</v>
      </c>
      <c r="Q1426">
        <v>27.289395722084599</v>
      </c>
      <c r="R1426">
        <v>29.789247791483213</v>
      </c>
      <c r="S1426">
        <v>31.76961354699856</v>
      </c>
      <c r="T1426">
        <v>32.9714304269461</v>
      </c>
      <c r="U1426">
        <v>33.534616821640228</v>
      </c>
      <c r="V1426">
        <v>33.978633618869708</v>
      </c>
      <c r="W1426">
        <v>33.94834240102665</v>
      </c>
      <c r="X1426">
        <v>33.322019113282401</v>
      </c>
      <c r="Y1426">
        <v>32.091777047417359</v>
      </c>
      <c r="Z1426">
        <v>30.215989727668259</v>
      </c>
      <c r="AA1426">
        <v>27.597962303213887</v>
      </c>
      <c r="AB1426">
        <v>26.525214070893927</v>
      </c>
      <c r="AC1426">
        <v>25.767113171377428</v>
      </c>
      <c r="AD1426">
        <v>23.839262557938333</v>
      </c>
      <c r="AE1426">
        <v>21.350628931591537</v>
      </c>
      <c r="AF1426">
        <v>19.353104462721756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0.30349933343194091</v>
      </c>
      <c r="AS1426">
        <v>0.30868341283750539</v>
      </c>
      <c r="AT1426">
        <v>0.31277054709435059</v>
      </c>
      <c r="AU1426">
        <v>0.31249172392721486</v>
      </c>
      <c r="AV1426">
        <v>0.30672646892315963</v>
      </c>
      <c r="AW1426">
        <v>0.29540219939869694</v>
      </c>
      <c r="AX1426">
        <v>0.27813572951989329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70.400000172393021</v>
      </c>
      <c r="BF1426">
        <v>70.599999661501556</v>
      </c>
      <c r="BG1426">
        <v>69.599998696776282</v>
      </c>
      <c r="BH1426">
        <v>70.000000783604662</v>
      </c>
      <c r="BI1426">
        <v>69.199996258029657</v>
      </c>
      <c r="BJ1426">
        <v>68.800004904708288</v>
      </c>
      <c r="BK1426">
        <v>68.800004904708288</v>
      </c>
      <c r="BL1426">
        <v>68.599997380132763</v>
      </c>
      <c r="BM1426">
        <v>71.400000491934804</v>
      </c>
      <c r="BN1426">
        <v>74.800002892205043</v>
      </c>
      <c r="BO1426">
        <v>79.999998817554641</v>
      </c>
      <c r="BP1426">
        <v>83.00000083193477</v>
      </c>
      <c r="BQ1426">
        <v>84.199997414667678</v>
      </c>
      <c r="BR1426">
        <v>84.400000950836215</v>
      </c>
      <c r="BS1426">
        <v>84.199997414667678</v>
      </c>
      <c r="BT1426">
        <v>83.59999865407687</v>
      </c>
      <c r="BU1426">
        <v>83.399999399580523</v>
      </c>
      <c r="BV1426">
        <v>81.800004190548833</v>
      </c>
      <c r="BW1426">
        <v>78.599999167877542</v>
      </c>
      <c r="BX1426">
        <v>75.999998419183157</v>
      </c>
      <c r="BY1426">
        <v>74.000000712751785</v>
      </c>
      <c r="BZ1426">
        <v>73.199995717952419</v>
      </c>
      <c r="CA1426">
        <v>71.400000491934804</v>
      </c>
      <c r="CB1426">
        <v>71.800003517211891</v>
      </c>
      <c r="CC1426">
        <v>0</v>
      </c>
      <c r="CD1426">
        <v>0</v>
      </c>
      <c r="CE1426">
        <v>0</v>
      </c>
      <c r="CF1426">
        <v>0</v>
      </c>
      <c r="CG1426">
        <v>0</v>
      </c>
      <c r="CH1426">
        <v>0</v>
      </c>
      <c r="CI1426">
        <v>0</v>
      </c>
      <c r="CJ1426">
        <v>0</v>
      </c>
      <c r="CK1426">
        <v>0</v>
      </c>
      <c r="CL1426">
        <v>0</v>
      </c>
      <c r="CM1426">
        <v>0</v>
      </c>
      <c r="CN1426">
        <v>3.2522767421160045E-2</v>
      </c>
      <c r="CO1426">
        <v>3.3122621337060662E-2</v>
      </c>
      <c r="CP1426">
        <v>3.3477464016628745E-2</v>
      </c>
      <c r="CQ1426">
        <v>3.3527084649722816E-2</v>
      </c>
      <c r="CR1426">
        <v>3.3242654406728543E-2</v>
      </c>
      <c r="CS1426">
        <v>3.2595924542122297E-2</v>
      </c>
      <c r="CT1426">
        <v>3.1051251727097037E-2</v>
      </c>
      <c r="CU1426">
        <v>0</v>
      </c>
      <c r="CV1426">
        <v>0</v>
      </c>
      <c r="CW1426">
        <v>0</v>
      </c>
      <c r="CX1426">
        <v>0</v>
      </c>
      <c r="CY1426">
        <v>0</v>
      </c>
      <c r="CZ1426">
        <v>0</v>
      </c>
    </row>
    <row r="1427" spans="1:104" x14ac:dyDescent="0.25">
      <c r="A1427" t="s">
        <v>2666</v>
      </c>
      <c r="B1427" t="s">
        <v>24</v>
      </c>
      <c r="C1427" t="s">
        <v>26</v>
      </c>
      <c r="D1427" t="s">
        <v>185</v>
      </c>
      <c r="E1427" t="s">
        <v>182</v>
      </c>
      <c r="F1427">
        <v>2026</v>
      </c>
      <c r="G1427" t="s">
        <v>177</v>
      </c>
      <c r="H1427">
        <v>9</v>
      </c>
      <c r="I1427">
        <v>18.023465077715422</v>
      </c>
      <c r="J1427">
        <v>17.30651727257721</v>
      </c>
      <c r="K1427">
        <v>16.891069845110177</v>
      </c>
      <c r="L1427">
        <v>16.840237436865948</v>
      </c>
      <c r="M1427">
        <v>17.47234052018495</v>
      </c>
      <c r="N1427">
        <v>19.258116745398777</v>
      </c>
      <c r="O1427">
        <v>22.242086309503343</v>
      </c>
      <c r="P1427">
        <v>24.884393689320252</v>
      </c>
      <c r="Q1427">
        <v>28.341540041904661</v>
      </c>
      <c r="R1427">
        <v>31.062441334697702</v>
      </c>
      <c r="S1427">
        <v>33.042946699120577</v>
      </c>
      <c r="T1427">
        <v>34.297880391399403</v>
      </c>
      <c r="U1427">
        <v>34.845517570914282</v>
      </c>
      <c r="V1427">
        <v>35.338129089450341</v>
      </c>
      <c r="W1427">
        <v>35.24470748904502</v>
      </c>
      <c r="X1427">
        <v>34.338427372554591</v>
      </c>
      <c r="Y1427">
        <v>32.736042227946776</v>
      </c>
      <c r="Z1427">
        <v>30.60677866769127</v>
      </c>
      <c r="AA1427">
        <v>28.109638685711904</v>
      </c>
      <c r="AB1427">
        <v>27.580500456265781</v>
      </c>
      <c r="AC1427">
        <v>26.047183918997941</v>
      </c>
      <c r="AD1427">
        <v>23.943523592758002</v>
      </c>
      <c r="AE1427">
        <v>21.40080790826957</v>
      </c>
      <c r="AF1427">
        <v>19.41953003926994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0.31570918636303075</v>
      </c>
      <c r="AS1427">
        <v>0.32075012851389978</v>
      </c>
      <c r="AT1427">
        <v>0.3252845965909737</v>
      </c>
      <c r="AU1427">
        <v>0.32442464811575006</v>
      </c>
      <c r="AV1427">
        <v>0.31608241836302547</v>
      </c>
      <c r="AW1427">
        <v>0.30133259410962027</v>
      </c>
      <c r="AX1427">
        <v>0.28173291279234552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65.749999586847963</v>
      </c>
      <c r="BF1427">
        <v>65.000000593568814</v>
      </c>
      <c r="BG1427">
        <v>65.749999586847963</v>
      </c>
      <c r="BH1427">
        <v>63.749997716050473</v>
      </c>
      <c r="BI1427">
        <v>64.5000013429201</v>
      </c>
      <c r="BJ1427">
        <v>65.250001802525347</v>
      </c>
      <c r="BK1427">
        <v>67.500000190035863</v>
      </c>
      <c r="BL1427">
        <v>69.000000757328095</v>
      </c>
      <c r="BM1427">
        <v>76.500000837096238</v>
      </c>
      <c r="BN1427">
        <v>82.000000160474741</v>
      </c>
      <c r="BO1427">
        <v>87.499999366547115</v>
      </c>
      <c r="BP1427">
        <v>88.750001246963706</v>
      </c>
      <c r="BQ1427">
        <v>88.249998594438452</v>
      </c>
      <c r="BR1427">
        <v>90.250000993113332</v>
      </c>
      <c r="BS1427">
        <v>92.000001244382986</v>
      </c>
      <c r="BT1427">
        <v>89.749998340588078</v>
      </c>
      <c r="BU1427">
        <v>88.000001549848037</v>
      </c>
      <c r="BV1427">
        <v>87.499999366547115</v>
      </c>
      <c r="BW1427">
        <v>85.999999855009676</v>
      </c>
      <c r="BX1427">
        <v>80.999999078443381</v>
      </c>
      <c r="BY1427">
        <v>76.500000837096238</v>
      </c>
      <c r="BZ1427">
        <v>76.249999862751878</v>
      </c>
      <c r="CA1427">
        <v>74.000000712751785</v>
      </c>
      <c r="CB1427">
        <v>72.500000380071725</v>
      </c>
      <c r="CC1427">
        <v>0</v>
      </c>
      <c r="CD1427">
        <v>0</v>
      </c>
      <c r="CE1427">
        <v>0</v>
      </c>
      <c r="CF1427">
        <v>0</v>
      </c>
      <c r="CG1427">
        <v>0</v>
      </c>
      <c r="CH1427">
        <v>0</v>
      </c>
      <c r="CI1427">
        <v>0</v>
      </c>
      <c r="CJ1427">
        <v>0</v>
      </c>
      <c r="CK1427">
        <v>0</v>
      </c>
      <c r="CL1427">
        <v>0</v>
      </c>
      <c r="CM1427">
        <v>0</v>
      </c>
      <c r="CN1427">
        <v>3.328669234814495E-2</v>
      </c>
      <c r="CO1427">
        <v>3.3886323302915966E-2</v>
      </c>
      <c r="CP1427">
        <v>3.4282668220385976E-2</v>
      </c>
      <c r="CQ1427">
        <v>3.4283096984346915E-2</v>
      </c>
      <c r="CR1427">
        <v>3.3847754117282899E-2</v>
      </c>
      <c r="CS1427">
        <v>3.2930475963444769E-2</v>
      </c>
      <c r="CT1427">
        <v>3.1139938411811733E-2</v>
      </c>
      <c r="CU1427">
        <v>0</v>
      </c>
      <c r="CV1427">
        <v>0</v>
      </c>
      <c r="CW1427">
        <v>0</v>
      </c>
      <c r="CX1427">
        <v>0</v>
      </c>
      <c r="CY1427">
        <v>0</v>
      </c>
      <c r="CZ1427">
        <v>0</v>
      </c>
    </row>
    <row r="1428" spans="1:104" x14ac:dyDescent="0.25">
      <c r="A1428" t="s">
        <v>2667</v>
      </c>
      <c r="B1428" t="s">
        <v>24</v>
      </c>
      <c r="C1428" t="s">
        <v>26</v>
      </c>
      <c r="D1428" t="s">
        <v>185</v>
      </c>
      <c r="E1428" t="s">
        <v>182</v>
      </c>
      <c r="F1428">
        <v>2026</v>
      </c>
      <c r="G1428" t="s">
        <v>178</v>
      </c>
      <c r="H1428">
        <v>10</v>
      </c>
      <c r="I1428">
        <v>16.854935515731572</v>
      </c>
      <c r="J1428">
        <v>16.189519057834161</v>
      </c>
      <c r="K1428">
        <v>15.808092199358011</v>
      </c>
      <c r="L1428">
        <v>15.741194304511291</v>
      </c>
      <c r="M1428">
        <v>16.282216791699298</v>
      </c>
      <c r="N1428">
        <v>17.852518567378816</v>
      </c>
      <c r="O1428">
        <v>20.704658523787799</v>
      </c>
      <c r="P1428">
        <v>22.725140043280241</v>
      </c>
      <c r="Q1428">
        <v>25.637819625984985</v>
      </c>
      <c r="R1428">
        <v>28.295645934015642</v>
      </c>
      <c r="S1428">
        <v>30.440068828004929</v>
      </c>
      <c r="T1428">
        <v>31.990517582114666</v>
      </c>
      <c r="U1428">
        <v>32.84389953015787</v>
      </c>
      <c r="V1428">
        <v>33.553174204803874</v>
      </c>
      <c r="W1428">
        <v>33.535171591455104</v>
      </c>
      <c r="X1428">
        <v>32.645452777741383</v>
      </c>
      <c r="Y1428">
        <v>31.012231381880905</v>
      </c>
      <c r="Z1428">
        <v>28.843835082662554</v>
      </c>
      <c r="AA1428">
        <v>27.433165007316845</v>
      </c>
      <c r="AB1428">
        <v>26.382603065970841</v>
      </c>
      <c r="AC1428">
        <v>24.723397887814926</v>
      </c>
      <c r="AD1428">
        <v>22.738468148338335</v>
      </c>
      <c r="AE1428">
        <v>20.269421090114925</v>
      </c>
      <c r="AF1428">
        <v>18.329242625963605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0.29447011867703271</v>
      </c>
      <c r="AS1428">
        <v>0.30232542850178268</v>
      </c>
      <c r="AT1428">
        <v>0.30885422917382643</v>
      </c>
      <c r="AU1428">
        <v>0.3086885280244433</v>
      </c>
      <c r="AV1428">
        <v>0.30049873226297147</v>
      </c>
      <c r="AW1428">
        <v>0.28546505648949111</v>
      </c>
      <c r="AX1428">
        <v>0.26550514971379996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62.5</v>
      </c>
      <c r="BF1428">
        <v>62.249999494879987</v>
      </c>
      <c r="BG1428">
        <v>62.5</v>
      </c>
      <c r="BH1428">
        <v>61.250002283949527</v>
      </c>
      <c r="BI1428">
        <v>61.49999880066256</v>
      </c>
      <c r="BJ1428">
        <v>59.74999819747466</v>
      </c>
      <c r="BK1428">
        <v>61.000000605768633</v>
      </c>
      <c r="BL1428">
        <v>64.25000107241226</v>
      </c>
      <c r="BM1428">
        <v>69.749999105423768</v>
      </c>
      <c r="BN1428">
        <v>75.249998428802257</v>
      </c>
      <c r="BO1428">
        <v>79.499998980375494</v>
      </c>
      <c r="BP1428">
        <v>81.500000557907754</v>
      </c>
      <c r="BQ1428">
        <v>84.249998665291329</v>
      </c>
      <c r="BR1428">
        <v>86.250000125517516</v>
      </c>
      <c r="BS1428">
        <v>85.999999855009676</v>
      </c>
      <c r="BT1428">
        <v>84.99999877297833</v>
      </c>
      <c r="BU1428">
        <v>84.000001679353957</v>
      </c>
      <c r="BV1428">
        <v>82.250001604043447</v>
      </c>
      <c r="BW1428">
        <v>76.749998116298841</v>
      </c>
      <c r="BX1428">
        <v>70.249998707990756</v>
      </c>
      <c r="BY1428">
        <v>68.249999945804589</v>
      </c>
      <c r="BZ1428">
        <v>65.749999586847963</v>
      </c>
      <c r="CA1428">
        <v>64.749999032694006</v>
      </c>
      <c r="CB1428">
        <v>62.999999133342627</v>
      </c>
      <c r="CC1428">
        <v>0</v>
      </c>
      <c r="CD1428">
        <v>0</v>
      </c>
      <c r="CE1428">
        <v>0</v>
      </c>
      <c r="CF1428">
        <v>0</v>
      </c>
      <c r="CG1428">
        <v>0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0</v>
      </c>
      <c r="CN1428">
        <v>3.1090974358716886E-2</v>
      </c>
      <c r="CO1428">
        <v>3.2030634395298907E-2</v>
      </c>
      <c r="CP1428">
        <v>3.265388859764206E-2</v>
      </c>
      <c r="CQ1428">
        <v>3.274362870259144E-2</v>
      </c>
      <c r="CR1428">
        <v>3.2316617525160886E-2</v>
      </c>
      <c r="CS1428">
        <v>3.1314786318508633E-2</v>
      </c>
      <c r="CT1428">
        <v>2.9451298144928046E-2</v>
      </c>
      <c r="CU1428">
        <v>0</v>
      </c>
      <c r="CV1428">
        <v>0</v>
      </c>
      <c r="CW1428">
        <v>0</v>
      </c>
      <c r="CX1428">
        <v>0</v>
      </c>
      <c r="CY1428">
        <v>0</v>
      </c>
      <c r="CZ1428">
        <v>0</v>
      </c>
    </row>
    <row r="1429" spans="1:104" x14ac:dyDescent="0.25">
      <c r="A1429" t="s">
        <v>2668</v>
      </c>
      <c r="B1429" t="s">
        <v>24</v>
      </c>
      <c r="C1429" t="s">
        <v>26</v>
      </c>
      <c r="D1429" t="s">
        <v>185</v>
      </c>
      <c r="E1429" t="s">
        <v>182</v>
      </c>
      <c r="F1429">
        <v>2026</v>
      </c>
      <c r="G1429" t="s">
        <v>179</v>
      </c>
      <c r="H1429">
        <v>11</v>
      </c>
      <c r="I1429">
        <v>15.370824270624743</v>
      </c>
      <c r="J1429">
        <v>14.900564723248142</v>
      </c>
      <c r="K1429">
        <v>14.645880985197186</v>
      </c>
      <c r="L1429">
        <v>14.679927471501808</v>
      </c>
      <c r="M1429">
        <v>15.237688628271007</v>
      </c>
      <c r="N1429">
        <v>16.767879053614969</v>
      </c>
      <c r="O1429">
        <v>18.813480271429807</v>
      </c>
      <c r="P1429">
        <v>20.706488733366847</v>
      </c>
      <c r="Q1429">
        <v>23.039540476095784</v>
      </c>
      <c r="R1429">
        <v>24.823324220753232</v>
      </c>
      <c r="S1429">
        <v>26.191057144755451</v>
      </c>
      <c r="T1429">
        <v>27.05936489943851</v>
      </c>
      <c r="U1429">
        <v>27.476042633152503</v>
      </c>
      <c r="V1429">
        <v>27.871242135437409</v>
      </c>
      <c r="W1429">
        <v>27.684423671547997</v>
      </c>
      <c r="X1429">
        <v>26.755690356076126</v>
      </c>
      <c r="Y1429">
        <v>25.809437097816257</v>
      </c>
      <c r="Z1429">
        <v>25.732440277896544</v>
      </c>
      <c r="AA1429">
        <v>24.080763129934081</v>
      </c>
      <c r="AB1429">
        <v>22.761603489550922</v>
      </c>
      <c r="AC1429">
        <v>21.49279686409005</v>
      </c>
      <c r="AD1429">
        <v>19.924966082493206</v>
      </c>
      <c r="AE1429">
        <v>18.002684011028322</v>
      </c>
      <c r="AF1429">
        <v>16.468363648910568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0.24907924439569457</v>
      </c>
      <c r="AS1429">
        <v>0.25291473658894098</v>
      </c>
      <c r="AT1429">
        <v>0.25655251315187583</v>
      </c>
      <c r="AU1429">
        <v>0.25483286456041088</v>
      </c>
      <c r="AV1429">
        <v>0.24628394606356899</v>
      </c>
      <c r="AW1429">
        <v>0.23757375689872937</v>
      </c>
      <c r="AX1429">
        <v>0.23686501711601513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60.200001358967569</v>
      </c>
      <c r="BF1429">
        <v>59.799998216384395</v>
      </c>
      <c r="BG1429">
        <v>59.599997612868044</v>
      </c>
      <c r="BH1429">
        <v>59.599997612868044</v>
      </c>
      <c r="BI1429">
        <v>59.999999875655547</v>
      </c>
      <c r="BJ1429">
        <v>60.599997932409821</v>
      </c>
      <c r="BK1429">
        <v>59.799998216384395</v>
      </c>
      <c r="BL1429">
        <v>59.599997612868044</v>
      </c>
      <c r="BM1429">
        <v>62.800000817294979</v>
      </c>
      <c r="BN1429">
        <v>65.800002362450755</v>
      </c>
      <c r="BO1429">
        <v>68.199998812487024</v>
      </c>
      <c r="BP1429">
        <v>70.000000783604662</v>
      </c>
      <c r="BQ1429">
        <v>71.199997835561916</v>
      </c>
      <c r="BR1429">
        <v>71.599999981043339</v>
      </c>
      <c r="BS1429">
        <v>70.199996636224483</v>
      </c>
      <c r="BT1429">
        <v>70.000000783604662</v>
      </c>
      <c r="BU1429">
        <v>68.800004904708288</v>
      </c>
      <c r="BV1429">
        <v>66.800002740645581</v>
      </c>
      <c r="BW1429">
        <v>65.400002856356323</v>
      </c>
      <c r="BX1429">
        <v>63.799998145531525</v>
      </c>
      <c r="BY1429">
        <v>62.999999133342627</v>
      </c>
      <c r="BZ1429">
        <v>62.599999744554268</v>
      </c>
      <c r="CA1429">
        <v>61.800000732365362</v>
      </c>
      <c r="CB1429">
        <v>61.599998545216827</v>
      </c>
      <c r="CC1429">
        <v>0</v>
      </c>
      <c r="CD1429">
        <v>0</v>
      </c>
      <c r="CE1429">
        <v>0</v>
      </c>
      <c r="CF1429">
        <v>0</v>
      </c>
      <c r="CG1429">
        <v>0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>
        <v>0</v>
      </c>
      <c r="CN1429">
        <v>2.6518135124453217E-2</v>
      </c>
      <c r="CO1429">
        <v>2.7044088581061644E-2</v>
      </c>
      <c r="CP1429">
        <v>2.7396807974791038E-2</v>
      </c>
      <c r="CQ1429">
        <v>2.7314816666227672E-2</v>
      </c>
      <c r="CR1429">
        <v>2.6669919268261687E-2</v>
      </c>
      <c r="CS1429">
        <v>2.5982450509824138E-2</v>
      </c>
      <c r="CT1429">
        <v>2.5846243697807737E-2</v>
      </c>
      <c r="CU1429">
        <v>0</v>
      </c>
      <c r="CV1429">
        <v>0</v>
      </c>
      <c r="CW1429">
        <v>0</v>
      </c>
      <c r="CX1429">
        <v>0</v>
      </c>
      <c r="CY1429">
        <v>0</v>
      </c>
      <c r="CZ1429">
        <v>0</v>
      </c>
    </row>
    <row r="1430" spans="1:104" x14ac:dyDescent="0.25">
      <c r="A1430" t="s">
        <v>2669</v>
      </c>
      <c r="B1430" t="s">
        <v>24</v>
      </c>
      <c r="C1430" t="s">
        <v>26</v>
      </c>
      <c r="D1430" t="s">
        <v>185</v>
      </c>
      <c r="E1430" t="s">
        <v>182</v>
      </c>
      <c r="F1430">
        <v>2026</v>
      </c>
      <c r="G1430" t="s">
        <v>180</v>
      </c>
      <c r="H1430">
        <v>12</v>
      </c>
      <c r="I1430">
        <v>14.579181975490389</v>
      </c>
      <c r="J1430">
        <v>14.187946553834639</v>
      </c>
      <c r="K1430">
        <v>14.012663750652859</v>
      </c>
      <c r="L1430">
        <v>14.103043648195976</v>
      </c>
      <c r="M1430">
        <v>14.693358300034506</v>
      </c>
      <c r="N1430">
        <v>16.242405136422725</v>
      </c>
      <c r="O1430">
        <v>18.214529516094174</v>
      </c>
      <c r="P1430">
        <v>20.051747078121434</v>
      </c>
      <c r="Q1430">
        <v>21.895669064300964</v>
      </c>
      <c r="R1430">
        <v>22.922845692493297</v>
      </c>
      <c r="S1430">
        <v>23.548348864052471</v>
      </c>
      <c r="T1430">
        <v>23.817535263690342</v>
      </c>
      <c r="U1430">
        <v>23.799133237776484</v>
      </c>
      <c r="V1430">
        <v>23.849367670907441</v>
      </c>
      <c r="W1430">
        <v>23.5753749329313</v>
      </c>
      <c r="X1430">
        <v>22.856102553702662</v>
      </c>
      <c r="Y1430">
        <v>22.362894497052903</v>
      </c>
      <c r="Z1430">
        <v>22.944721488916581</v>
      </c>
      <c r="AA1430">
        <v>22.031232194842122</v>
      </c>
      <c r="AB1430">
        <v>20.916781531067176</v>
      </c>
      <c r="AC1430">
        <v>19.855254769762418</v>
      </c>
      <c r="AD1430">
        <v>18.555308070281946</v>
      </c>
      <c r="AE1430">
        <v>16.903099540405822</v>
      </c>
      <c r="AF1430">
        <v>15.59819854295244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0.21923847517025141</v>
      </c>
      <c r="AS1430">
        <v>0.21906907796265443</v>
      </c>
      <c r="AT1430">
        <v>0.21953148068920306</v>
      </c>
      <c r="AU1430">
        <v>0.21700940690789075</v>
      </c>
      <c r="AV1430">
        <v>0.21038856494684813</v>
      </c>
      <c r="AW1430">
        <v>0.20584862449496411</v>
      </c>
      <c r="AX1430">
        <v>0.21120429326563794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48.249999566905927</v>
      </c>
      <c r="BF1430">
        <v>48.000000234846787</v>
      </c>
      <c r="BG1430">
        <v>46.750000377960212</v>
      </c>
      <c r="BH1430">
        <v>48.000000234846787</v>
      </c>
      <c r="BI1430">
        <v>46.750000377960212</v>
      </c>
      <c r="BJ1430">
        <v>46.999999504733701</v>
      </c>
      <c r="BK1430">
        <v>46.499999051697593</v>
      </c>
      <c r="BL1430">
        <v>45.749999882459299</v>
      </c>
      <c r="BM1430">
        <v>52.999999017209603</v>
      </c>
      <c r="BN1430">
        <v>57.750000315084151</v>
      </c>
      <c r="BO1430">
        <v>61.750000126925187</v>
      </c>
      <c r="BP1430">
        <v>62.999999133342627</v>
      </c>
      <c r="BQ1430">
        <v>62.249999494879987</v>
      </c>
      <c r="BR1430">
        <v>66.000001734253203</v>
      </c>
      <c r="BS1430">
        <v>65.000000593568814</v>
      </c>
      <c r="BT1430">
        <v>63.500001199337433</v>
      </c>
      <c r="BU1430">
        <v>61.750000126925187</v>
      </c>
      <c r="BV1430">
        <v>59.500001152884231</v>
      </c>
      <c r="BW1430">
        <v>57.750000315084151</v>
      </c>
      <c r="BX1430">
        <v>54.500000757562717</v>
      </c>
      <c r="BY1430">
        <v>53.25000069539049</v>
      </c>
      <c r="BZ1430">
        <v>51.749998808404769</v>
      </c>
      <c r="CA1430">
        <v>52.000000486585648</v>
      </c>
      <c r="CB1430">
        <v>52.000000486585648</v>
      </c>
      <c r="CC1430">
        <v>0</v>
      </c>
      <c r="CD1430">
        <v>0</v>
      </c>
      <c r="CE1430">
        <v>0</v>
      </c>
      <c r="CF1430">
        <v>0</v>
      </c>
      <c r="CG1430">
        <v>0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0</v>
      </c>
      <c r="CN1430">
        <v>2.2716196229032627E-2</v>
      </c>
      <c r="CO1430">
        <v>2.2820107461582306E-2</v>
      </c>
      <c r="CP1430">
        <v>2.2890808915905343E-2</v>
      </c>
      <c r="CQ1430">
        <v>2.2756949548818503E-2</v>
      </c>
      <c r="CR1430">
        <v>2.2286624780308795E-2</v>
      </c>
      <c r="CS1430">
        <v>2.1990005124501857E-2</v>
      </c>
      <c r="CT1430">
        <v>2.2448815553652839E-2</v>
      </c>
      <c r="CU1430">
        <v>0</v>
      </c>
      <c r="CV1430">
        <v>0</v>
      </c>
      <c r="CW1430">
        <v>0</v>
      </c>
      <c r="CX1430">
        <v>0</v>
      </c>
      <c r="CY1430">
        <v>0</v>
      </c>
      <c r="CZ1430">
        <v>0</v>
      </c>
    </row>
    <row r="1431" spans="1:104" x14ac:dyDescent="0.25">
      <c r="A1431" t="s">
        <v>2670</v>
      </c>
      <c r="B1431" t="s">
        <v>24</v>
      </c>
      <c r="C1431" t="s">
        <v>26</v>
      </c>
      <c r="D1431" t="s">
        <v>185</v>
      </c>
      <c r="E1431" t="s">
        <v>182</v>
      </c>
      <c r="F1431">
        <v>2026</v>
      </c>
      <c r="G1431" t="s">
        <v>181</v>
      </c>
      <c r="H1431">
        <v>8</v>
      </c>
      <c r="I1431">
        <v>17.651577696917137</v>
      </c>
      <c r="J1431">
        <v>16.911963173723123</v>
      </c>
      <c r="K1431">
        <v>16.488266701526719</v>
      </c>
      <c r="L1431">
        <v>16.407567327568572</v>
      </c>
      <c r="M1431">
        <v>16.994842981916545</v>
      </c>
      <c r="N1431">
        <v>18.651176983603499</v>
      </c>
      <c r="O1431">
        <v>21.249894389036051</v>
      </c>
      <c r="P1431">
        <v>23.921955959426889</v>
      </c>
      <c r="Q1431">
        <v>26.857359564211244</v>
      </c>
      <c r="R1431">
        <v>29.186062946231242</v>
      </c>
      <c r="S1431">
        <v>31.004595327444022</v>
      </c>
      <c r="T1431">
        <v>32.096382513743841</v>
      </c>
      <c r="U1431">
        <v>32.636187693665725</v>
      </c>
      <c r="V1431">
        <v>33.094366766874003</v>
      </c>
      <c r="W1431">
        <v>33.096699486405889</v>
      </c>
      <c r="X1431">
        <v>32.501235236621824</v>
      </c>
      <c r="Y1431">
        <v>31.329438788077326</v>
      </c>
      <c r="Z1431">
        <v>29.533220084918025</v>
      </c>
      <c r="AA1431">
        <v>27.067542790694109</v>
      </c>
      <c r="AB1431">
        <v>26.064817787991917</v>
      </c>
      <c r="AC1431">
        <v>25.375748273127464</v>
      </c>
      <c r="AD1431">
        <v>23.518585325649681</v>
      </c>
      <c r="AE1431">
        <v>21.093809298960455</v>
      </c>
      <c r="AF1431">
        <v>19.140982533192062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0.295444579430438</v>
      </c>
      <c r="AS1431">
        <v>0.30041343504300022</v>
      </c>
      <c r="AT1431">
        <v>0.30463096738836148</v>
      </c>
      <c r="AU1431">
        <v>0.30465243772454098</v>
      </c>
      <c r="AV1431">
        <v>0.29917122669586088</v>
      </c>
      <c r="AW1431">
        <v>0.28838493285565853</v>
      </c>
      <c r="AX1431">
        <v>0.27185088644625538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66.037496924222651</v>
      </c>
      <c r="BF1431">
        <v>65.775001150608503</v>
      </c>
      <c r="BG1431">
        <v>65.275002017265862</v>
      </c>
      <c r="BH1431">
        <v>65.000000593568814</v>
      </c>
      <c r="BI1431">
        <v>64.675003315328112</v>
      </c>
      <c r="BJ1431">
        <v>65.074994434037293</v>
      </c>
      <c r="BK1431">
        <v>66.199997469566924</v>
      </c>
      <c r="BL1431">
        <v>67.900003449925109</v>
      </c>
      <c r="BM1431">
        <v>72.412499657806407</v>
      </c>
      <c r="BN1431">
        <v>76.324999099300385</v>
      </c>
      <c r="BO1431">
        <v>80.187499049762039</v>
      </c>
      <c r="BP1431">
        <v>81.62499905087644</v>
      </c>
      <c r="BQ1431">
        <v>82.425004221634936</v>
      </c>
      <c r="BR1431">
        <v>84.162498294944285</v>
      </c>
      <c r="BS1431">
        <v>84.112504141338931</v>
      </c>
      <c r="BT1431">
        <v>83.462500845554004</v>
      </c>
      <c r="BU1431">
        <v>83.22499801370293</v>
      </c>
      <c r="BV1431">
        <v>82.262496696578452</v>
      </c>
      <c r="BW1431">
        <v>79.212502992020802</v>
      </c>
      <c r="BX1431">
        <v>75.562500203936636</v>
      </c>
      <c r="BY1431">
        <v>72.43750145617912</v>
      </c>
      <c r="BZ1431">
        <v>71.425001586470984</v>
      </c>
      <c r="CA1431">
        <v>69.662498324505421</v>
      </c>
      <c r="CB1431">
        <v>69.199996258029657</v>
      </c>
      <c r="CC1431">
        <v>0</v>
      </c>
      <c r="CD1431">
        <v>0</v>
      </c>
      <c r="CE1431">
        <v>0</v>
      </c>
      <c r="CF1431">
        <v>0</v>
      </c>
      <c r="CG1431">
        <v>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0</v>
      </c>
      <c r="CN1431">
        <v>3.1744987734677016E-2</v>
      </c>
      <c r="CO1431">
        <v>3.2331096546830772E-2</v>
      </c>
      <c r="CP1431">
        <v>3.2706934850981917E-2</v>
      </c>
      <c r="CQ1431">
        <v>3.2790344093322113E-2</v>
      </c>
      <c r="CR1431">
        <v>3.252004287817576E-2</v>
      </c>
      <c r="CS1431">
        <v>3.189901788007489E-2</v>
      </c>
      <c r="CT1431">
        <v>3.0412420970388584E-2</v>
      </c>
      <c r="CU1431">
        <v>0</v>
      </c>
      <c r="CV1431">
        <v>0</v>
      </c>
      <c r="CW1431">
        <v>0</v>
      </c>
      <c r="CX1431">
        <v>0</v>
      </c>
      <c r="CY1431">
        <v>0</v>
      </c>
      <c r="CZ1431">
        <v>0</v>
      </c>
    </row>
    <row r="1432" spans="1:104" x14ac:dyDescent="0.25">
      <c r="A1432" t="s">
        <v>1488</v>
      </c>
      <c r="B1432" t="s">
        <v>24</v>
      </c>
      <c r="C1432" t="s">
        <v>25</v>
      </c>
      <c r="D1432" t="s">
        <v>182</v>
      </c>
      <c r="E1432" t="s">
        <v>182</v>
      </c>
      <c r="F1432">
        <v>2016</v>
      </c>
      <c r="G1432" t="s">
        <v>169</v>
      </c>
      <c r="H1432">
        <v>1</v>
      </c>
      <c r="I1432">
        <v>20.63580322265625</v>
      </c>
      <c r="J1432">
        <v>20.142719268798828</v>
      </c>
      <c r="K1432">
        <v>20.037775039672852</v>
      </c>
      <c r="L1432">
        <v>20.219398498535156</v>
      </c>
      <c r="M1432">
        <v>21.302963256835937</v>
      </c>
      <c r="N1432">
        <v>23.576753616333008</v>
      </c>
      <c r="O1432">
        <v>27.137638092041016</v>
      </c>
      <c r="P1432">
        <v>29.684041976928711</v>
      </c>
      <c r="Q1432">
        <v>31.226963043212891</v>
      </c>
      <c r="R1432">
        <v>31.384183883666992</v>
      </c>
      <c r="S1432">
        <v>31.260126113891602</v>
      </c>
      <c r="T1432">
        <v>30.703075408935547</v>
      </c>
      <c r="U1432">
        <v>30.085737228393555</v>
      </c>
      <c r="V1432">
        <v>29.535551071166992</v>
      </c>
      <c r="W1432">
        <v>28.897485733032227</v>
      </c>
      <c r="X1432">
        <v>28.321935653686523</v>
      </c>
      <c r="Y1432">
        <v>28.251077651977539</v>
      </c>
      <c r="Z1432">
        <v>29.484407424926758</v>
      </c>
      <c r="AA1432">
        <v>29.050918579101563</v>
      </c>
      <c r="AB1432">
        <v>27.789314270019531</v>
      </c>
      <c r="AC1432">
        <v>26.655906677246094</v>
      </c>
      <c r="AD1432">
        <v>25.218246459960938</v>
      </c>
      <c r="AE1432">
        <v>23.461923599243164</v>
      </c>
      <c r="AF1432">
        <v>22.108757019042969</v>
      </c>
      <c r="AG1432">
        <v>-4.0581349283456802E-2</v>
      </c>
      <c r="AH1432">
        <v>3.7154704332351685E-2</v>
      </c>
      <c r="AI1432">
        <v>-2.1013345569372177E-2</v>
      </c>
      <c r="AJ1432">
        <v>-2.4945978075265884E-2</v>
      </c>
      <c r="AK1432">
        <v>-0.11705975234508514</v>
      </c>
      <c r="AL1432">
        <v>-0.24298770725727081</v>
      </c>
      <c r="AM1432">
        <v>-0.30748265981674194</v>
      </c>
      <c r="AN1432">
        <v>-0.40347221493721008</v>
      </c>
      <c r="AO1432">
        <v>-0.2708146870136261</v>
      </c>
      <c r="AP1432">
        <v>-5.0328180193901062E-2</v>
      </c>
      <c r="AQ1432">
        <v>0.14230732619762421</v>
      </c>
      <c r="AR1432">
        <v>0.82222169637680054</v>
      </c>
      <c r="AS1432">
        <v>0.75500035285949707</v>
      </c>
      <c r="AT1432">
        <v>0.69123744964599609</v>
      </c>
      <c r="AU1432">
        <v>0.63272738456726074</v>
      </c>
      <c r="AV1432">
        <v>0.46683835983276367</v>
      </c>
      <c r="AW1432">
        <v>0.48010653257369995</v>
      </c>
      <c r="AX1432">
        <v>0.32257702946662903</v>
      </c>
      <c r="AY1432">
        <v>-0.23655973374843597</v>
      </c>
      <c r="AZ1432">
        <v>-0.11679864674806595</v>
      </c>
      <c r="BA1432">
        <v>-3.457978367805481E-2</v>
      </c>
      <c r="BB1432">
        <v>-7.4171163141727448E-2</v>
      </c>
      <c r="BC1432">
        <v>-7.9426303505897522E-2</v>
      </c>
      <c r="BD1432">
        <v>-3.3464651554822922E-2</v>
      </c>
      <c r="BE1432">
        <v>42.237983703613281</v>
      </c>
      <c r="BF1432">
        <v>41.237987518310547</v>
      </c>
      <c r="BG1432">
        <v>40.256290435791016</v>
      </c>
      <c r="BH1432">
        <v>39.701374053955078</v>
      </c>
      <c r="BI1432">
        <v>39.183067321777344</v>
      </c>
      <c r="BJ1432">
        <v>38.433067321777344</v>
      </c>
      <c r="BK1432">
        <v>38.414760589599609</v>
      </c>
      <c r="BL1432">
        <v>38.442218780517578</v>
      </c>
      <c r="BM1432">
        <v>45.740848541259766</v>
      </c>
      <c r="BN1432">
        <v>51.204235076904297</v>
      </c>
      <c r="BO1432">
        <v>55.158466339111328</v>
      </c>
      <c r="BP1432">
        <v>56.908466339111328</v>
      </c>
      <c r="BQ1432">
        <v>57.945075988769531</v>
      </c>
      <c r="BR1432">
        <v>58.176769256591797</v>
      </c>
      <c r="BS1432">
        <v>57.954231262207031</v>
      </c>
      <c r="BT1432">
        <v>56.268306732177734</v>
      </c>
      <c r="BU1432">
        <v>54.823223114013672</v>
      </c>
      <c r="BV1432">
        <v>52.387298583984375</v>
      </c>
      <c r="BW1432">
        <v>50.664760589599609</v>
      </c>
      <c r="BX1432">
        <v>47.701370239257813</v>
      </c>
      <c r="BY1432">
        <v>46.237983703613281</v>
      </c>
      <c r="BZ1432">
        <v>45.497138977050781</v>
      </c>
      <c r="CA1432">
        <v>46.896450042724609</v>
      </c>
      <c r="CB1432">
        <v>46.405605316162109</v>
      </c>
      <c r="CC1432">
        <v>0.24598431587219238</v>
      </c>
      <c r="CD1432">
        <v>0.19745099544525146</v>
      </c>
      <c r="CE1432">
        <v>0.16857738792896271</v>
      </c>
      <c r="CF1432">
        <v>0.22161723673343658</v>
      </c>
      <c r="CG1432">
        <v>0.27541393041610718</v>
      </c>
      <c r="CH1432">
        <v>0.33671066164970398</v>
      </c>
      <c r="CI1432">
        <v>0.30619221925735474</v>
      </c>
      <c r="CJ1432">
        <v>0.29583895206451416</v>
      </c>
      <c r="CK1432">
        <v>0.15550550818443298</v>
      </c>
      <c r="CL1432">
        <v>0.27308234572410583</v>
      </c>
      <c r="CM1432">
        <v>0.249357670545578</v>
      </c>
      <c r="CN1432">
        <v>0.23355677723884583</v>
      </c>
      <c r="CO1432">
        <v>0.21041673421859741</v>
      </c>
      <c r="CP1432">
        <v>0.19630257785320282</v>
      </c>
      <c r="CQ1432">
        <v>0.20629823207855225</v>
      </c>
      <c r="CR1432">
        <v>0.27702564001083374</v>
      </c>
      <c r="CS1432">
        <v>0.23318777978420258</v>
      </c>
      <c r="CT1432">
        <v>0.25083675980567932</v>
      </c>
      <c r="CU1432">
        <v>0.29975324869155884</v>
      </c>
      <c r="CV1432">
        <v>0.33133485913276672</v>
      </c>
      <c r="CW1432">
        <v>0.35219138860702515</v>
      </c>
      <c r="CX1432">
        <v>0.3736911416053772</v>
      </c>
      <c r="CY1432">
        <v>0.33701863884925842</v>
      </c>
      <c r="CZ1432">
        <v>0.29775577783584595</v>
      </c>
    </row>
    <row r="1433" spans="1:104" x14ac:dyDescent="0.25">
      <c r="A1433" t="s">
        <v>1489</v>
      </c>
      <c r="B1433" t="s">
        <v>24</v>
      </c>
      <c r="C1433" t="s">
        <v>25</v>
      </c>
      <c r="D1433" t="s">
        <v>182</v>
      </c>
      <c r="E1433" t="s">
        <v>182</v>
      </c>
      <c r="F1433">
        <v>2016</v>
      </c>
      <c r="G1433" t="s">
        <v>170</v>
      </c>
      <c r="H1433">
        <v>2</v>
      </c>
      <c r="I1433">
        <v>21.550992965698242</v>
      </c>
      <c r="J1433">
        <v>20.959840774536133</v>
      </c>
      <c r="K1433">
        <v>20.731285095214844</v>
      </c>
      <c r="L1433">
        <v>20.854269027709961</v>
      </c>
      <c r="M1433">
        <v>21.809497833251953</v>
      </c>
      <c r="N1433">
        <v>24.025955200195313</v>
      </c>
      <c r="O1433">
        <v>27.352420806884766</v>
      </c>
      <c r="P1433">
        <v>29.667062759399414</v>
      </c>
      <c r="Q1433">
        <v>31.556699752807617</v>
      </c>
      <c r="R1433">
        <v>32.412395477294922</v>
      </c>
      <c r="S1433">
        <v>33.0621337890625</v>
      </c>
      <c r="T1433">
        <v>33.172161102294922</v>
      </c>
      <c r="U1433">
        <v>33.156890869140625</v>
      </c>
      <c r="V1433">
        <v>33.151561737060547</v>
      </c>
      <c r="W1433">
        <v>32.816864013671875</v>
      </c>
      <c r="X1433">
        <v>31.941795349121094</v>
      </c>
      <c r="Y1433">
        <v>31.063613891601562</v>
      </c>
      <c r="Z1433">
        <v>31.217741012573242</v>
      </c>
      <c r="AA1433">
        <v>31.02076530456543</v>
      </c>
      <c r="AB1433">
        <v>29.590522766113281</v>
      </c>
      <c r="AC1433">
        <v>28.325023651123047</v>
      </c>
      <c r="AD1433">
        <v>26.591789245605469</v>
      </c>
      <c r="AE1433">
        <v>24.543962478637695</v>
      </c>
      <c r="AF1433">
        <v>22.980247497558594</v>
      </c>
      <c r="AG1433">
        <v>-3.3789519220590591E-2</v>
      </c>
      <c r="AH1433">
        <v>3.7884552031755447E-2</v>
      </c>
      <c r="AI1433">
        <v>-1.3586581684648991E-2</v>
      </c>
      <c r="AJ1433">
        <v>-1.3315183110535145E-2</v>
      </c>
      <c r="AK1433">
        <v>-9.5394350588321686E-2</v>
      </c>
      <c r="AL1433">
        <v>-0.19659636914730072</v>
      </c>
      <c r="AM1433">
        <v>-0.2695009708404541</v>
      </c>
      <c r="AN1433">
        <v>-0.32697558403015137</v>
      </c>
      <c r="AO1433">
        <v>-0.20857810974121094</v>
      </c>
      <c r="AP1433">
        <v>-2.322455495595932E-2</v>
      </c>
      <c r="AQ1433">
        <v>0.17277336120605469</v>
      </c>
      <c r="AR1433">
        <v>0.92421656847000122</v>
      </c>
      <c r="AS1433">
        <v>0.87684828042984009</v>
      </c>
      <c r="AT1433">
        <v>0.81678622961044312</v>
      </c>
      <c r="AU1433">
        <v>0.76228064298629761</v>
      </c>
      <c r="AV1433">
        <v>0.61338460445404053</v>
      </c>
      <c r="AW1433">
        <v>0.61493200063705444</v>
      </c>
      <c r="AX1433">
        <v>0.45745974779129028</v>
      </c>
      <c r="AY1433">
        <v>-0.13821327686309814</v>
      </c>
      <c r="AZ1433">
        <v>-6.1238989233970642E-2</v>
      </c>
      <c r="BA1433">
        <v>-2.3384660016745329E-3</v>
      </c>
      <c r="BB1433">
        <v>-4.3890640139579773E-2</v>
      </c>
      <c r="BC1433">
        <v>-4.754282534122467E-2</v>
      </c>
      <c r="BD1433">
        <v>-7.6747401617467403E-3</v>
      </c>
      <c r="BE1433">
        <v>52.378246307373047</v>
      </c>
      <c r="BF1433">
        <v>51.896568298339844</v>
      </c>
      <c r="BG1433">
        <v>51.85992431640625</v>
      </c>
      <c r="BH1433">
        <v>50.896568298339844</v>
      </c>
      <c r="BI1433">
        <v>51.628250122070313</v>
      </c>
      <c r="BJ1433">
        <v>50.905731201171875</v>
      </c>
      <c r="BK1433">
        <v>51.637409210205078</v>
      </c>
      <c r="BL1433">
        <v>52.10076904296875</v>
      </c>
      <c r="BM1433">
        <v>52.332443237304688</v>
      </c>
      <c r="BN1433">
        <v>53.768321990966797</v>
      </c>
      <c r="BO1433">
        <v>54.527481079101562</v>
      </c>
      <c r="BP1433">
        <v>55.027477264404297</v>
      </c>
      <c r="BQ1433">
        <v>55.814128875732422</v>
      </c>
      <c r="BR1433">
        <v>54.082443237304688</v>
      </c>
      <c r="BS1433">
        <v>53.323284149169922</v>
      </c>
      <c r="BT1433">
        <v>52.082447052001953</v>
      </c>
      <c r="BU1433">
        <v>49.832447052001953</v>
      </c>
      <c r="BV1433">
        <v>48.109928131103516</v>
      </c>
      <c r="BW1433">
        <v>47.341606140136719</v>
      </c>
      <c r="BX1433">
        <v>48.091606140136719</v>
      </c>
      <c r="BY1433">
        <v>47.841606140136719</v>
      </c>
      <c r="BZ1433">
        <v>46.887409210205078</v>
      </c>
      <c r="CA1433">
        <v>47.841606140136719</v>
      </c>
      <c r="CB1433">
        <v>46.869087219238281</v>
      </c>
      <c r="CC1433">
        <v>0.23157744109630585</v>
      </c>
      <c r="CD1433">
        <v>0.18542928993701935</v>
      </c>
      <c r="CE1433">
        <v>0.15704914927482605</v>
      </c>
      <c r="CF1433">
        <v>0.20648828148841858</v>
      </c>
      <c r="CG1433">
        <v>0.2542145848274231</v>
      </c>
      <c r="CH1433">
        <v>0.30958306789398193</v>
      </c>
      <c r="CI1433">
        <v>0.28102502226829529</v>
      </c>
      <c r="CJ1433">
        <v>0.26866430044174194</v>
      </c>
      <c r="CK1433">
        <v>0.14243985712528229</v>
      </c>
      <c r="CL1433">
        <v>0.25207158923149109</v>
      </c>
      <c r="CM1433">
        <v>0.23341698944568634</v>
      </c>
      <c r="CN1433">
        <v>0.22275283932685852</v>
      </c>
      <c r="CO1433">
        <v>0.20338174700737</v>
      </c>
      <c r="CP1433">
        <v>0.19228184223175049</v>
      </c>
      <c r="CQ1433">
        <v>0.20405466854572296</v>
      </c>
      <c r="CR1433">
        <v>0.27083128690719604</v>
      </c>
      <c r="CS1433">
        <v>0.22357210516929626</v>
      </c>
      <c r="CT1433">
        <v>0.23862998187541962</v>
      </c>
      <c r="CU1433">
        <v>0.28610637784004211</v>
      </c>
      <c r="CV1433">
        <v>0.31592518091201782</v>
      </c>
      <c r="CW1433">
        <v>0.33557426929473877</v>
      </c>
      <c r="CX1433">
        <v>0.35360333323478699</v>
      </c>
      <c r="CY1433">
        <v>0.31621953845024109</v>
      </c>
      <c r="CZ1433">
        <v>0.27849087119102478</v>
      </c>
    </row>
    <row r="1434" spans="1:104" x14ac:dyDescent="0.25">
      <c r="A1434" t="s">
        <v>1490</v>
      </c>
      <c r="B1434" t="s">
        <v>24</v>
      </c>
      <c r="C1434" t="s">
        <v>25</v>
      </c>
      <c r="D1434" t="s">
        <v>182</v>
      </c>
      <c r="E1434" t="s">
        <v>182</v>
      </c>
      <c r="F1434">
        <v>2016</v>
      </c>
      <c r="G1434" t="s">
        <v>171</v>
      </c>
      <c r="H1434">
        <v>3</v>
      </c>
      <c r="I1434">
        <v>23.371269226074219</v>
      </c>
      <c r="J1434">
        <v>22.583353042602539</v>
      </c>
      <c r="K1434">
        <v>22.110122680664063</v>
      </c>
      <c r="L1434">
        <v>22.001125335693359</v>
      </c>
      <c r="M1434">
        <v>22.750040054321289</v>
      </c>
      <c r="N1434">
        <v>24.911102294921875</v>
      </c>
      <c r="O1434">
        <v>28.506410598754883</v>
      </c>
      <c r="P1434">
        <v>30.941061019897461</v>
      </c>
      <c r="Q1434">
        <v>33.446800231933594</v>
      </c>
      <c r="R1434">
        <v>35.440231323242188</v>
      </c>
      <c r="S1434">
        <v>37.288845062255859</v>
      </c>
      <c r="T1434">
        <v>38.373016357421875</v>
      </c>
      <c r="U1434">
        <v>39.048240661621094</v>
      </c>
      <c r="V1434">
        <v>39.805835723876953</v>
      </c>
      <c r="W1434">
        <v>39.801128387451172</v>
      </c>
      <c r="X1434">
        <v>38.810771942138672</v>
      </c>
      <c r="Y1434">
        <v>37.240299224853516</v>
      </c>
      <c r="Z1434">
        <v>35.467769622802734</v>
      </c>
      <c r="AA1434">
        <v>33.793266296386719</v>
      </c>
      <c r="AB1434">
        <v>33.293415069580078</v>
      </c>
      <c r="AC1434">
        <v>31.834074020385742</v>
      </c>
      <c r="AD1434">
        <v>29.699733734130859</v>
      </c>
      <c r="AE1434">
        <v>27.148433685302734</v>
      </c>
      <c r="AF1434">
        <v>25.105415344238281</v>
      </c>
      <c r="AG1434">
        <v>-1.7360040917992592E-2</v>
      </c>
      <c r="AH1434">
        <v>3.8355853408575058E-2</v>
      </c>
      <c r="AI1434">
        <v>3.3200464677065611E-3</v>
      </c>
      <c r="AJ1434">
        <v>1.3421231880784035E-2</v>
      </c>
      <c r="AK1434">
        <v>-4.5931380242109299E-2</v>
      </c>
      <c r="AL1434">
        <v>-9.2976517975330353E-2</v>
      </c>
      <c r="AM1434">
        <v>-0.18617895245552063</v>
      </c>
      <c r="AN1434">
        <v>-0.16959327459335327</v>
      </c>
      <c r="AO1434">
        <v>-7.3916472494602203E-2</v>
      </c>
      <c r="AP1434">
        <v>3.9714712649583817E-2</v>
      </c>
      <c r="AQ1434">
        <v>0.25030648708343506</v>
      </c>
      <c r="AR1434">
        <v>1.1728290319442749</v>
      </c>
      <c r="AS1434">
        <v>1.1614278554916382</v>
      </c>
      <c r="AT1434">
        <v>1.1053743362426758</v>
      </c>
      <c r="AU1434">
        <v>1.0569597482681274</v>
      </c>
      <c r="AV1434">
        <v>0.97465258836746216</v>
      </c>
      <c r="AW1434">
        <v>0.96165174245834351</v>
      </c>
      <c r="AX1434">
        <v>0.791420578956604</v>
      </c>
      <c r="AY1434">
        <v>0.10797017812728882</v>
      </c>
      <c r="AZ1434">
        <v>7.8437164425849915E-2</v>
      </c>
      <c r="BA1434">
        <v>7.7441945672035217E-2</v>
      </c>
      <c r="BB1434">
        <v>2.9427256435155869E-2</v>
      </c>
      <c r="BC1434">
        <v>2.9639694839715958E-2</v>
      </c>
      <c r="BD1434">
        <v>5.3782418370246887E-2</v>
      </c>
      <c r="BE1434">
        <v>56.183361053466797</v>
      </c>
      <c r="BF1434">
        <v>54.460865020751953</v>
      </c>
      <c r="BG1434">
        <v>52.951694488525391</v>
      </c>
      <c r="BH1434">
        <v>53.415023803710937</v>
      </c>
      <c r="BI1434">
        <v>53.878353118896484</v>
      </c>
      <c r="BJ1434">
        <v>54.073341369628906</v>
      </c>
      <c r="BK1434">
        <v>54.055004119873047</v>
      </c>
      <c r="BL1434">
        <v>56.259166717529297</v>
      </c>
      <c r="BM1434">
        <v>63.176654815673828</v>
      </c>
      <c r="BN1434">
        <v>68.87164306640625</v>
      </c>
      <c r="BO1434">
        <v>73.149154663085938</v>
      </c>
      <c r="BP1434">
        <v>75.935821533203125</v>
      </c>
      <c r="BQ1434">
        <v>79.1583251953125</v>
      </c>
      <c r="BR1434">
        <v>78.963325500488281</v>
      </c>
      <c r="BS1434">
        <v>76.103309631347656</v>
      </c>
      <c r="BT1434">
        <v>72.75</v>
      </c>
      <c r="BU1434">
        <v>72.490829467773438</v>
      </c>
      <c r="BV1434">
        <v>71.027503967285156</v>
      </c>
      <c r="BW1434">
        <v>67.405853271484375</v>
      </c>
      <c r="BX1434">
        <v>62.951694488525391</v>
      </c>
      <c r="BY1434">
        <v>61.701698303222656</v>
      </c>
      <c r="BZ1434">
        <v>59.729198455810547</v>
      </c>
      <c r="CA1434">
        <v>59.692527770996094</v>
      </c>
      <c r="CB1434">
        <v>57.729202270507813</v>
      </c>
      <c r="CC1434">
        <v>0.2005908191204071</v>
      </c>
      <c r="CD1434">
        <v>0.16066458821296692</v>
      </c>
      <c r="CE1434">
        <v>0.13494868576526642</v>
      </c>
      <c r="CF1434">
        <v>0.17526048421859741</v>
      </c>
      <c r="CG1434">
        <v>0.21267454326152802</v>
      </c>
      <c r="CH1434">
        <v>0.26034915447235107</v>
      </c>
      <c r="CI1434">
        <v>0.23769184947013855</v>
      </c>
      <c r="CJ1434">
        <v>0.22960984706878662</v>
      </c>
      <c r="CK1434">
        <v>0.12358328700065613</v>
      </c>
      <c r="CL1434">
        <v>0.22364172339439392</v>
      </c>
      <c r="CM1434">
        <v>0.21134647727012634</v>
      </c>
      <c r="CN1434">
        <v>0.20638297498226166</v>
      </c>
      <c r="CO1434">
        <v>0.19032618403434753</v>
      </c>
      <c r="CP1434">
        <v>0.1830732673406601</v>
      </c>
      <c r="CQ1434">
        <v>0.19568495452404022</v>
      </c>
      <c r="CR1434">
        <v>0.25810432434082031</v>
      </c>
      <c r="CS1434">
        <v>0.21023385226726532</v>
      </c>
      <c r="CT1434">
        <v>0.21557408571243286</v>
      </c>
      <c r="CU1434">
        <v>0.25064131617546082</v>
      </c>
      <c r="CV1434">
        <v>0.28241592645645142</v>
      </c>
      <c r="CW1434">
        <v>0.30011752247810364</v>
      </c>
      <c r="CX1434">
        <v>0.31541979312896729</v>
      </c>
      <c r="CY1434">
        <v>0.27986854314804077</v>
      </c>
      <c r="CZ1434">
        <v>0.24398849904537201</v>
      </c>
    </row>
    <row r="1435" spans="1:104" x14ac:dyDescent="0.25">
      <c r="A1435" t="s">
        <v>1491</v>
      </c>
      <c r="B1435" t="s">
        <v>24</v>
      </c>
      <c r="C1435" t="s">
        <v>25</v>
      </c>
      <c r="D1435" t="s">
        <v>182</v>
      </c>
      <c r="E1435" t="s">
        <v>182</v>
      </c>
      <c r="F1435">
        <v>2016</v>
      </c>
      <c r="G1435" t="s">
        <v>172</v>
      </c>
      <c r="H1435">
        <v>4</v>
      </c>
      <c r="I1435">
        <v>24.45185661315918</v>
      </c>
      <c r="J1435">
        <v>23.507734298706055</v>
      </c>
      <c r="K1435">
        <v>22.958520889282227</v>
      </c>
      <c r="L1435">
        <v>22.801202774047852</v>
      </c>
      <c r="M1435">
        <v>23.598140716552734</v>
      </c>
      <c r="N1435">
        <v>25.860422134399414</v>
      </c>
      <c r="O1435">
        <v>28.984474182128906</v>
      </c>
      <c r="P1435">
        <v>32.093093872070313</v>
      </c>
      <c r="Q1435">
        <v>36.072898864746094</v>
      </c>
      <c r="R1435">
        <v>39.536334991455078</v>
      </c>
      <c r="S1435">
        <v>42.464366912841797</v>
      </c>
      <c r="T1435">
        <v>44.22052001953125</v>
      </c>
      <c r="U1435">
        <v>45.049320220947266</v>
      </c>
      <c r="V1435">
        <v>45.636905670166016</v>
      </c>
      <c r="W1435">
        <v>45.351318359375</v>
      </c>
      <c r="X1435">
        <v>44.108135223388672</v>
      </c>
      <c r="Y1435">
        <v>42.060714721679688</v>
      </c>
      <c r="Z1435">
        <v>39.481441497802734</v>
      </c>
      <c r="AA1435">
        <v>36.294288635253906</v>
      </c>
      <c r="AB1435">
        <v>35.735343933105469</v>
      </c>
      <c r="AC1435">
        <v>34.396591186523438</v>
      </c>
      <c r="AD1435">
        <v>31.901100158691406</v>
      </c>
      <c r="AE1435">
        <v>28.999288558959961</v>
      </c>
      <c r="AF1435">
        <v>26.685869216918945</v>
      </c>
      <c r="AG1435">
        <v>-6.7514728289097548E-4</v>
      </c>
      <c r="AH1435">
        <v>3.8728520274162292E-2</v>
      </c>
      <c r="AI1435">
        <v>2.0668957382440567E-2</v>
      </c>
      <c r="AJ1435">
        <v>4.048798605799675E-2</v>
      </c>
      <c r="AK1435">
        <v>1.3788746437057853E-3</v>
      </c>
      <c r="AL1435">
        <v>7.1715014055371284E-3</v>
      </c>
      <c r="AM1435">
        <v>-0.10477416962385178</v>
      </c>
      <c r="AN1435">
        <v>-1.307827141135931E-2</v>
      </c>
      <c r="AO1435">
        <v>6.4147956669330597E-2</v>
      </c>
      <c r="AP1435">
        <v>0.10840464383363724</v>
      </c>
      <c r="AQ1435">
        <v>0.33913719654083252</v>
      </c>
      <c r="AR1435">
        <v>1.4534616470336914</v>
      </c>
      <c r="AS1435">
        <v>1.4706219434738159</v>
      </c>
      <c r="AT1435">
        <v>1.3951824903488159</v>
      </c>
      <c r="AU1435">
        <v>1.3364768028259277</v>
      </c>
      <c r="AV1435">
        <v>1.3353991508483887</v>
      </c>
      <c r="AW1435">
        <v>1.3073509931564331</v>
      </c>
      <c r="AX1435">
        <v>1.142827033996582</v>
      </c>
      <c r="AY1435">
        <v>0.36204397678375244</v>
      </c>
      <c r="AZ1435">
        <v>0.22373613715171814</v>
      </c>
      <c r="BA1435">
        <v>0.16021528840065002</v>
      </c>
      <c r="BB1435">
        <v>0.10652800649404526</v>
      </c>
      <c r="BC1435">
        <v>0.11050818115472794</v>
      </c>
      <c r="BD1435">
        <v>0.11823860555887222</v>
      </c>
      <c r="BE1435">
        <v>62.673965454101562</v>
      </c>
      <c r="BF1435">
        <v>61.887264251708984</v>
      </c>
      <c r="BG1435">
        <v>60.164974212646484</v>
      </c>
      <c r="BH1435">
        <v>61.370018005371094</v>
      </c>
      <c r="BI1435">
        <v>60.370014190673828</v>
      </c>
      <c r="BJ1435">
        <v>60.583316802978516</v>
      </c>
      <c r="BK1435">
        <v>59.841754913330078</v>
      </c>
      <c r="BL1435">
        <v>67.11236572265625</v>
      </c>
      <c r="BM1435">
        <v>77.874359130859375</v>
      </c>
      <c r="BN1435">
        <v>84.114631652832031</v>
      </c>
      <c r="BO1435">
        <v>88.420051574707031</v>
      </c>
      <c r="BP1435">
        <v>91.697212219238281</v>
      </c>
      <c r="BQ1435">
        <v>92.946662902832031</v>
      </c>
      <c r="BR1435">
        <v>92.011810302734375</v>
      </c>
      <c r="BS1435">
        <v>91.0567626953125</v>
      </c>
      <c r="BT1435">
        <v>90.094200134277344</v>
      </c>
      <c r="BU1435">
        <v>88.185043334960937</v>
      </c>
      <c r="BV1435">
        <v>86.668159484863281</v>
      </c>
      <c r="BW1435">
        <v>83.9449462890625</v>
      </c>
      <c r="BX1435">
        <v>78.491012573242188</v>
      </c>
      <c r="BY1435">
        <v>73.351478576660156</v>
      </c>
      <c r="BZ1435">
        <v>69.934242248535156</v>
      </c>
      <c r="CA1435">
        <v>64.588752746582031</v>
      </c>
      <c r="CB1435">
        <v>63.062145233154297</v>
      </c>
      <c r="CC1435">
        <v>0.18734285235404968</v>
      </c>
      <c r="CD1435">
        <v>0.1492336243391037</v>
      </c>
      <c r="CE1435">
        <v>0.12535598874092102</v>
      </c>
      <c r="CF1435">
        <v>0.16263449192047119</v>
      </c>
      <c r="CG1435">
        <v>0.19814464449882507</v>
      </c>
      <c r="CH1435">
        <v>0.24290309846401215</v>
      </c>
      <c r="CI1435">
        <v>0.21661056578159332</v>
      </c>
      <c r="CJ1435">
        <v>0.21092613041400909</v>
      </c>
      <c r="CK1435">
        <v>0.11630444973707199</v>
      </c>
      <c r="CL1435">
        <v>0.21660460531711578</v>
      </c>
      <c r="CM1435">
        <v>0.20767661929130554</v>
      </c>
      <c r="CN1435">
        <v>0.20504964888095856</v>
      </c>
      <c r="CO1435">
        <v>0.18932925164699554</v>
      </c>
      <c r="CP1435">
        <v>0.18106949329376221</v>
      </c>
      <c r="CQ1435">
        <v>0.19173575937747955</v>
      </c>
      <c r="CR1435">
        <v>0.25205463171005249</v>
      </c>
      <c r="CS1435">
        <v>0.20401720702648163</v>
      </c>
      <c r="CT1435">
        <v>0.20704840123653412</v>
      </c>
      <c r="CU1435">
        <v>0.23470732569694519</v>
      </c>
      <c r="CV1435">
        <v>0.2643488347530365</v>
      </c>
      <c r="CW1435">
        <v>0.28205955028533936</v>
      </c>
      <c r="CX1435">
        <v>0.29649347066879272</v>
      </c>
      <c r="CY1435">
        <v>0.26373404264450073</v>
      </c>
      <c r="CZ1435">
        <v>0.23064328730106354</v>
      </c>
    </row>
    <row r="1436" spans="1:104" x14ac:dyDescent="0.25">
      <c r="A1436" t="s">
        <v>1492</v>
      </c>
      <c r="B1436" t="s">
        <v>24</v>
      </c>
      <c r="C1436" t="s">
        <v>25</v>
      </c>
      <c r="D1436" t="s">
        <v>182</v>
      </c>
      <c r="E1436" t="s">
        <v>182</v>
      </c>
      <c r="F1436">
        <v>2016</v>
      </c>
      <c r="G1436" t="s">
        <v>173</v>
      </c>
      <c r="H1436">
        <v>5</v>
      </c>
      <c r="I1436">
        <v>24.374235153198242</v>
      </c>
      <c r="J1436">
        <v>23.511758804321289</v>
      </c>
      <c r="K1436">
        <v>22.98194694519043</v>
      </c>
      <c r="L1436">
        <v>22.872289657592773</v>
      </c>
      <c r="M1436">
        <v>23.741626739501953</v>
      </c>
      <c r="N1436">
        <v>26.003067016601563</v>
      </c>
      <c r="O1436">
        <v>28.882247924804688</v>
      </c>
      <c r="P1436">
        <v>32.703624725341797</v>
      </c>
      <c r="Q1436">
        <v>36.995597839355469</v>
      </c>
      <c r="R1436">
        <v>40.347553253173828</v>
      </c>
      <c r="S1436">
        <v>43.067649841308594</v>
      </c>
      <c r="T1436">
        <v>44.714134216308594</v>
      </c>
      <c r="U1436">
        <v>45.373847961425781</v>
      </c>
      <c r="V1436">
        <v>45.747219085693359</v>
      </c>
      <c r="W1436">
        <v>45.304767608642578</v>
      </c>
      <c r="X1436">
        <v>43.930534362792969</v>
      </c>
      <c r="Y1436">
        <v>41.826534271240234</v>
      </c>
      <c r="Z1436">
        <v>39.211860656738281</v>
      </c>
      <c r="AA1436">
        <v>36.014595031738281</v>
      </c>
      <c r="AB1436">
        <v>35.137668609619141</v>
      </c>
      <c r="AC1436">
        <v>34.355892181396484</v>
      </c>
      <c r="AD1436">
        <v>31.799144744873047</v>
      </c>
      <c r="AE1436">
        <v>28.96070671081543</v>
      </c>
      <c r="AF1436">
        <v>26.664859771728516</v>
      </c>
      <c r="AG1436">
        <v>2.1006925962865353E-3</v>
      </c>
      <c r="AH1436">
        <v>3.8783509284257889E-2</v>
      </c>
      <c r="AI1436">
        <v>2.3495685309171677E-2</v>
      </c>
      <c r="AJ1436">
        <v>4.5002702623605728E-2</v>
      </c>
      <c r="AK1436">
        <v>9.0369563549757004E-3</v>
      </c>
      <c r="AL1436">
        <v>2.3296589031815529E-2</v>
      </c>
      <c r="AM1436">
        <v>-9.2627517879009247E-2</v>
      </c>
      <c r="AN1436">
        <v>1.1492029763758183E-2</v>
      </c>
      <c r="AO1436">
        <v>8.8821887969970703E-2</v>
      </c>
      <c r="AP1436">
        <v>0.12278259545564651</v>
      </c>
      <c r="AQ1436">
        <v>0.36031219363212585</v>
      </c>
      <c r="AR1436">
        <v>1.5118839740753174</v>
      </c>
      <c r="AS1436">
        <v>1.5275101661682129</v>
      </c>
      <c r="AT1436">
        <v>1.4391833543777466</v>
      </c>
      <c r="AU1436">
        <v>1.3761849403381348</v>
      </c>
      <c r="AV1436">
        <v>1.3869873285293579</v>
      </c>
      <c r="AW1436">
        <v>1.3570972681045532</v>
      </c>
      <c r="AX1436">
        <v>1.1956915855407715</v>
      </c>
      <c r="AY1436">
        <v>0.40565910935401917</v>
      </c>
      <c r="AZ1436">
        <v>0.24807286262512207</v>
      </c>
      <c r="BA1436">
        <v>0.17465604841709137</v>
      </c>
      <c r="BB1436">
        <v>0.11831602454185486</v>
      </c>
      <c r="BC1436">
        <v>0.12294826656579971</v>
      </c>
      <c r="BD1436">
        <v>0.12771882116794586</v>
      </c>
      <c r="BE1436">
        <v>65.924468994140625</v>
      </c>
      <c r="BF1436">
        <v>65.415283203125</v>
      </c>
      <c r="BG1436">
        <v>65.851005554199219</v>
      </c>
      <c r="BH1436">
        <v>65.582649230957031</v>
      </c>
      <c r="BI1436">
        <v>64.591827392578125</v>
      </c>
      <c r="BJ1436">
        <v>63.85101318359375</v>
      </c>
      <c r="BK1436">
        <v>63.110195159912109</v>
      </c>
      <c r="BL1436">
        <v>68.935722351074219</v>
      </c>
      <c r="BM1436">
        <v>79.706146240234375</v>
      </c>
      <c r="BN1436">
        <v>85.178604125976563</v>
      </c>
      <c r="BO1436">
        <v>88.992881774902344</v>
      </c>
      <c r="BP1436">
        <v>92.437782287597656</v>
      </c>
      <c r="BQ1436">
        <v>92.410232543945313</v>
      </c>
      <c r="BR1436">
        <v>90.706146240234375</v>
      </c>
      <c r="BS1436">
        <v>90.696968078613281</v>
      </c>
      <c r="BT1436">
        <v>88.752067565917969</v>
      </c>
      <c r="BU1436">
        <v>85.56634521484375</v>
      </c>
      <c r="BV1436">
        <v>83.825523376464844</v>
      </c>
      <c r="BW1436">
        <v>81.926536560058594</v>
      </c>
      <c r="BX1436">
        <v>80.158172607421875</v>
      </c>
      <c r="BY1436">
        <v>74.240814208984375</v>
      </c>
      <c r="BZ1436">
        <v>69.823463439941406</v>
      </c>
      <c r="CA1436">
        <v>68.805099487304688</v>
      </c>
      <c r="CB1436">
        <v>67.10101318359375</v>
      </c>
      <c r="CC1436">
        <v>0.18524368107318878</v>
      </c>
      <c r="CD1436">
        <v>0.1484600305557251</v>
      </c>
      <c r="CE1436">
        <v>0.12467400729656219</v>
      </c>
      <c r="CF1436">
        <v>0.162629634141922</v>
      </c>
      <c r="CG1436">
        <v>0.19932058453559875</v>
      </c>
      <c r="CH1436">
        <v>0.24463732540607452</v>
      </c>
      <c r="CI1436">
        <v>0.21682025492191315</v>
      </c>
      <c r="CJ1436">
        <v>0.21459214389324188</v>
      </c>
      <c r="CK1436">
        <v>0.11985340714454651</v>
      </c>
      <c r="CL1436">
        <v>0.2231554239988327</v>
      </c>
      <c r="CM1436">
        <v>0.2128579169511795</v>
      </c>
      <c r="CN1436">
        <v>0.20970416069030762</v>
      </c>
      <c r="CO1436">
        <v>0.19277027249336243</v>
      </c>
      <c r="CP1436">
        <v>0.1829875111579895</v>
      </c>
      <c r="CQ1436">
        <v>0.19332292675971985</v>
      </c>
      <c r="CR1436">
        <v>0.25393384695053101</v>
      </c>
      <c r="CS1436">
        <v>0.20541620254516602</v>
      </c>
      <c r="CT1436">
        <v>0.20868572592735291</v>
      </c>
      <c r="CU1436">
        <v>0.23688496649265289</v>
      </c>
      <c r="CV1436">
        <v>0.26557832956314087</v>
      </c>
      <c r="CW1436">
        <v>0.28383547067642212</v>
      </c>
      <c r="CX1436">
        <v>0.29524174332618713</v>
      </c>
      <c r="CY1436">
        <v>0.2631438672542572</v>
      </c>
      <c r="CZ1436">
        <v>0.2295052707195282</v>
      </c>
    </row>
    <row r="1437" spans="1:104" x14ac:dyDescent="0.25">
      <c r="A1437" t="s">
        <v>1493</v>
      </c>
      <c r="B1437" t="s">
        <v>24</v>
      </c>
      <c r="C1437" t="s">
        <v>25</v>
      </c>
      <c r="D1437" t="s">
        <v>182</v>
      </c>
      <c r="E1437" t="s">
        <v>182</v>
      </c>
      <c r="F1437">
        <v>2016</v>
      </c>
      <c r="G1437" t="s">
        <v>174</v>
      </c>
      <c r="H1437">
        <v>6</v>
      </c>
      <c r="I1437">
        <v>24.98944091796875</v>
      </c>
      <c r="J1437">
        <v>24.094156265258789</v>
      </c>
      <c r="K1437">
        <v>23.53849983215332</v>
      </c>
      <c r="L1437">
        <v>23.401739120483398</v>
      </c>
      <c r="M1437">
        <v>24.264183044433594</v>
      </c>
      <c r="N1437">
        <v>26.38667106628418</v>
      </c>
      <c r="O1437">
        <v>29.232965469360352</v>
      </c>
      <c r="P1437">
        <v>32.995193481445313</v>
      </c>
      <c r="Q1437">
        <v>36.807212829589844</v>
      </c>
      <c r="R1437">
        <v>40.046363830566406</v>
      </c>
      <c r="S1437">
        <v>42.675861358642578</v>
      </c>
      <c r="T1437">
        <v>44.132125854492188</v>
      </c>
      <c r="U1437">
        <v>44.626998901367188</v>
      </c>
      <c r="V1437">
        <v>44.860439300537109</v>
      </c>
      <c r="W1437">
        <v>44.489013671875</v>
      </c>
      <c r="X1437">
        <v>43.356861114501953</v>
      </c>
      <c r="Y1437">
        <v>41.715251922607422</v>
      </c>
      <c r="Z1437">
        <v>39.425018310546875</v>
      </c>
      <c r="AA1437">
        <v>36.524246215820313</v>
      </c>
      <c r="AB1437">
        <v>35.009365081787109</v>
      </c>
      <c r="AC1437">
        <v>34.401752471923828</v>
      </c>
      <c r="AD1437">
        <v>32.160240173339844</v>
      </c>
      <c r="AE1437">
        <v>29.426254272460937</v>
      </c>
      <c r="AF1437">
        <v>27.11004638671875</v>
      </c>
      <c r="AG1437">
        <v>-2.9731667600572109E-3</v>
      </c>
      <c r="AH1437">
        <v>4.0277447551488876E-2</v>
      </c>
      <c r="AI1437">
        <v>1.911608874797821E-2</v>
      </c>
      <c r="AJ1437">
        <v>3.8438033312559128E-2</v>
      </c>
      <c r="AK1437">
        <v>-5.2758757956326008E-3</v>
      </c>
      <c r="AL1437">
        <v>-6.8491846323013306E-3</v>
      </c>
      <c r="AM1437">
        <v>-0.11860861629247665</v>
      </c>
      <c r="AN1437">
        <v>-3.5761453211307526E-2</v>
      </c>
      <c r="AO1437">
        <v>4.6922281384468079E-2</v>
      </c>
      <c r="AP1437">
        <v>0.10243435204029083</v>
      </c>
      <c r="AQ1437">
        <v>0.3384508490562439</v>
      </c>
      <c r="AR1437">
        <v>1.4523208141326904</v>
      </c>
      <c r="AS1437">
        <v>1.4547127485275269</v>
      </c>
      <c r="AT1437">
        <v>1.3679513931274414</v>
      </c>
      <c r="AU1437">
        <v>1.308052659034729</v>
      </c>
      <c r="AV1437">
        <v>1.3005059957504272</v>
      </c>
      <c r="AW1437">
        <v>1.2887598276138306</v>
      </c>
      <c r="AX1437">
        <v>1.122930645942688</v>
      </c>
      <c r="AY1437">
        <v>0.33913424611091614</v>
      </c>
      <c r="AZ1437">
        <v>0.20775039494037628</v>
      </c>
      <c r="BA1437">
        <v>0.1526917964220047</v>
      </c>
      <c r="BB1437">
        <v>9.7950413823127747E-2</v>
      </c>
      <c r="BC1437">
        <v>0.10199620574712753</v>
      </c>
      <c r="BD1437">
        <v>0.11225909739732742</v>
      </c>
      <c r="BE1437">
        <v>65.341163635253906</v>
      </c>
      <c r="BF1437">
        <v>62.638034820556641</v>
      </c>
      <c r="BG1437">
        <v>61.674797058105469</v>
      </c>
      <c r="BH1437">
        <v>61.664871215820312</v>
      </c>
      <c r="BI1437">
        <v>61.433254241943359</v>
      </c>
      <c r="BJ1437">
        <v>60.720016479492188</v>
      </c>
      <c r="BK1437">
        <v>62.156597137451172</v>
      </c>
      <c r="BL1437">
        <v>70.648361206054688</v>
      </c>
      <c r="BM1437">
        <v>76.01031494140625</v>
      </c>
      <c r="BN1437">
        <v>79.733299255371094</v>
      </c>
      <c r="BO1437">
        <v>84.641952514648437</v>
      </c>
      <c r="BP1437">
        <v>87.355003356933594</v>
      </c>
      <c r="BQ1437">
        <v>89.096000671386719</v>
      </c>
      <c r="BR1437">
        <v>89.605003356933594</v>
      </c>
      <c r="BS1437">
        <v>87.168601989746094</v>
      </c>
      <c r="BT1437">
        <v>87.215286254882813</v>
      </c>
      <c r="BU1437">
        <v>86.964553833007813</v>
      </c>
      <c r="BV1437">
        <v>84.483116149902344</v>
      </c>
      <c r="BW1437">
        <v>82.279991149902344</v>
      </c>
      <c r="BX1437">
        <v>79.602775573730469</v>
      </c>
      <c r="BY1437">
        <v>75.954780578613281</v>
      </c>
      <c r="BZ1437">
        <v>72.268386840820313</v>
      </c>
      <c r="CA1437">
        <v>70.527572631835938</v>
      </c>
      <c r="CB1437">
        <v>68.091163635253906</v>
      </c>
      <c r="CC1437">
        <v>0.19447809457778931</v>
      </c>
      <c r="CD1437">
        <v>0.15555809438228607</v>
      </c>
      <c r="CE1437">
        <v>0.13078200817108154</v>
      </c>
      <c r="CF1437">
        <v>0.16998200118541718</v>
      </c>
      <c r="CG1437">
        <v>0.20765005052089691</v>
      </c>
      <c r="CH1437">
        <v>0.25330573320388794</v>
      </c>
      <c r="CI1437">
        <v>0.22343370318412781</v>
      </c>
      <c r="CJ1437">
        <v>0.22079768776893616</v>
      </c>
      <c r="CK1437">
        <v>0.12132368236780167</v>
      </c>
      <c r="CL1437">
        <v>0.22422462701797485</v>
      </c>
      <c r="CM1437">
        <v>0.21375903487205505</v>
      </c>
      <c r="CN1437">
        <v>0.21010717749595642</v>
      </c>
      <c r="CO1437">
        <v>0.19257883727550507</v>
      </c>
      <c r="CP1437">
        <v>0.1826738715171814</v>
      </c>
      <c r="CQ1437">
        <v>0.19356805086135864</v>
      </c>
      <c r="CR1437">
        <v>0.25587242841720581</v>
      </c>
      <c r="CS1437">
        <v>0.20979690551757813</v>
      </c>
      <c r="CT1437">
        <v>0.21382555365562439</v>
      </c>
      <c r="CU1437">
        <v>0.24449416995048523</v>
      </c>
      <c r="CV1437">
        <v>0.27033397555351257</v>
      </c>
      <c r="CW1437">
        <v>0.29003643989562988</v>
      </c>
      <c r="CX1437">
        <v>0.30399078130722046</v>
      </c>
      <c r="CY1437">
        <v>0.27193877100944519</v>
      </c>
      <c r="CZ1437">
        <v>0.2376178652048111</v>
      </c>
    </row>
    <row r="1438" spans="1:104" x14ac:dyDescent="0.25">
      <c r="A1438" t="s">
        <v>1494</v>
      </c>
      <c r="B1438" t="s">
        <v>24</v>
      </c>
      <c r="C1438" t="s">
        <v>25</v>
      </c>
      <c r="D1438" t="s">
        <v>182</v>
      </c>
      <c r="E1438" t="s">
        <v>182</v>
      </c>
      <c r="F1438">
        <v>2016</v>
      </c>
      <c r="G1438" t="s">
        <v>175</v>
      </c>
      <c r="H1438">
        <v>7</v>
      </c>
      <c r="I1438">
        <v>26.252330780029297</v>
      </c>
      <c r="J1438">
        <v>25.31633186340332</v>
      </c>
      <c r="K1438">
        <v>24.708045959472656</v>
      </c>
      <c r="L1438">
        <v>24.601682662963867</v>
      </c>
      <c r="M1438">
        <v>25.568174362182617</v>
      </c>
      <c r="N1438">
        <v>28.045574188232422</v>
      </c>
      <c r="O1438">
        <v>31.128570556640625</v>
      </c>
      <c r="P1438">
        <v>34.932907104492187</v>
      </c>
      <c r="Q1438">
        <v>38.792106628417969</v>
      </c>
      <c r="R1438">
        <v>42.130386352539062</v>
      </c>
      <c r="S1438">
        <v>44.851852416992188</v>
      </c>
      <c r="T1438">
        <v>46.355205535888672</v>
      </c>
      <c r="U1438">
        <v>47.000385284423828</v>
      </c>
      <c r="V1438">
        <v>47.310283660888672</v>
      </c>
      <c r="W1438">
        <v>47.045505523681641</v>
      </c>
      <c r="X1438">
        <v>46.241035461425781</v>
      </c>
      <c r="Y1438">
        <v>44.673908233642578</v>
      </c>
      <c r="Z1438">
        <v>42.176300048828125</v>
      </c>
      <c r="AA1438">
        <v>38.755222320556641</v>
      </c>
      <c r="AB1438">
        <v>36.930934906005859</v>
      </c>
      <c r="AC1438">
        <v>36.217262268066406</v>
      </c>
      <c r="AD1438">
        <v>33.860950469970703</v>
      </c>
      <c r="AE1438">
        <v>30.979526519775391</v>
      </c>
      <c r="AF1438">
        <v>28.567489624023438</v>
      </c>
      <c r="AG1438">
        <v>5.9941341169178486E-3</v>
      </c>
      <c r="AH1438">
        <v>4.0710590779781342E-2</v>
      </c>
      <c r="AI1438">
        <v>2.866724506020546E-2</v>
      </c>
      <c r="AJ1438">
        <v>5.3679224103689194E-2</v>
      </c>
      <c r="AK1438">
        <v>2.0970597863197327E-2</v>
      </c>
      <c r="AL1438">
        <v>4.9573931843042374E-2</v>
      </c>
      <c r="AM1438">
        <v>-7.8808918595314026E-2</v>
      </c>
      <c r="AN1438">
        <v>4.9540750682353973E-2</v>
      </c>
      <c r="AO1438">
        <v>0.12352552264928818</v>
      </c>
      <c r="AP1438">
        <v>0.13950240612030029</v>
      </c>
      <c r="AQ1438">
        <v>0.37938764691352844</v>
      </c>
      <c r="AR1438">
        <v>1.5629916191101074</v>
      </c>
      <c r="AS1438">
        <v>1.5850037336349487</v>
      </c>
      <c r="AT1438">
        <v>1.4931832551956177</v>
      </c>
      <c r="AU1438">
        <v>1.4369230270385742</v>
      </c>
      <c r="AV1438">
        <v>1.4913386106491089</v>
      </c>
      <c r="AW1438">
        <v>1.4846212863922119</v>
      </c>
      <c r="AX1438">
        <v>1.3270119428634644</v>
      </c>
      <c r="AY1438">
        <v>0.48324450850486755</v>
      </c>
      <c r="AZ1438">
        <v>0.28817650675773621</v>
      </c>
      <c r="BA1438">
        <v>0.19831845164299011</v>
      </c>
      <c r="BB1438">
        <v>0.14040333032608032</v>
      </c>
      <c r="BC1438">
        <v>0.14689064025878906</v>
      </c>
      <c r="BD1438">
        <v>0.14821387827396393</v>
      </c>
      <c r="BE1438">
        <v>71.064384460449219</v>
      </c>
      <c r="BF1438">
        <v>71.518394470214844</v>
      </c>
      <c r="BG1438">
        <v>71.027595520019531</v>
      </c>
      <c r="BH1438">
        <v>70.786796569824219</v>
      </c>
      <c r="BI1438">
        <v>70.082778930664062</v>
      </c>
      <c r="BJ1438">
        <v>70.073585510253906</v>
      </c>
      <c r="BK1438">
        <v>69.591972351074219</v>
      </c>
      <c r="BL1438">
        <v>72.75</v>
      </c>
      <c r="BM1438">
        <v>76.639625549316406</v>
      </c>
      <c r="BN1438">
        <v>81.102836608886719</v>
      </c>
      <c r="BO1438">
        <v>86.242462158203125</v>
      </c>
      <c r="BP1438">
        <v>91.354499816894531</v>
      </c>
      <c r="BQ1438">
        <v>91.641288757324219</v>
      </c>
      <c r="BR1438">
        <v>91.955680847167969</v>
      </c>
      <c r="BS1438">
        <v>92.205673217773438</v>
      </c>
      <c r="BT1438">
        <v>91.39129638671875</v>
      </c>
      <c r="BU1438">
        <v>87.474075317382812</v>
      </c>
      <c r="BV1438">
        <v>84.788459777832031</v>
      </c>
      <c r="BW1438">
        <v>83.602836608886719</v>
      </c>
      <c r="BX1438">
        <v>81.40802001953125</v>
      </c>
      <c r="BY1438">
        <v>78.139625549316406</v>
      </c>
      <c r="BZ1438">
        <v>74.963211059570313</v>
      </c>
      <c r="CA1438">
        <v>73.722404479980469</v>
      </c>
      <c r="CB1438">
        <v>72.768394470214844</v>
      </c>
      <c r="CC1438">
        <v>0.19564741849899292</v>
      </c>
      <c r="CD1438">
        <v>0.15704444050788879</v>
      </c>
      <c r="CE1438">
        <v>0.1318080723285675</v>
      </c>
      <c r="CF1438">
        <v>0.17211295664310455</v>
      </c>
      <c r="CG1438">
        <v>0.2115025520324707</v>
      </c>
      <c r="CH1438">
        <v>0.26066821813583374</v>
      </c>
      <c r="CI1438">
        <v>0.22917070984840393</v>
      </c>
      <c r="CJ1438">
        <v>0.22363696992397308</v>
      </c>
      <c r="CK1438">
        <v>0.12189904600381851</v>
      </c>
      <c r="CL1438">
        <v>0.22521093487739563</v>
      </c>
      <c r="CM1438">
        <v>0.21414302289485931</v>
      </c>
      <c r="CN1438">
        <v>0.20973387360572815</v>
      </c>
      <c r="CO1438">
        <v>0.19293156266212463</v>
      </c>
      <c r="CP1438">
        <v>0.18300905823707581</v>
      </c>
      <c r="CQ1438">
        <v>0.19421221315860748</v>
      </c>
      <c r="CR1438">
        <v>0.25933396816253662</v>
      </c>
      <c r="CS1438">
        <v>0.21381717920303345</v>
      </c>
      <c r="CT1438">
        <v>0.21766521036624908</v>
      </c>
      <c r="CU1438">
        <v>0.24761220812797546</v>
      </c>
      <c r="CV1438">
        <v>0.27280673384666443</v>
      </c>
      <c r="CW1438">
        <v>0.29169201850891113</v>
      </c>
      <c r="CX1438">
        <v>0.3057790994644165</v>
      </c>
      <c r="CY1438">
        <v>0.27323344349861145</v>
      </c>
      <c r="CZ1438">
        <v>0.23910620808601379</v>
      </c>
    </row>
    <row r="1439" spans="1:104" x14ac:dyDescent="0.25">
      <c r="A1439" t="s">
        <v>1495</v>
      </c>
      <c r="B1439" t="s">
        <v>24</v>
      </c>
      <c r="C1439" t="s">
        <v>25</v>
      </c>
      <c r="D1439" t="s">
        <v>182</v>
      </c>
      <c r="E1439" t="s">
        <v>182</v>
      </c>
      <c r="F1439">
        <v>2016</v>
      </c>
      <c r="G1439" t="s">
        <v>176</v>
      </c>
      <c r="H1439">
        <v>8</v>
      </c>
      <c r="I1439">
        <v>26.840940475463867</v>
      </c>
      <c r="J1439">
        <v>25.840087890625</v>
      </c>
      <c r="K1439">
        <v>25.225627899169922</v>
      </c>
      <c r="L1439">
        <v>25.112689971923828</v>
      </c>
      <c r="M1439">
        <v>26.127670288085938</v>
      </c>
      <c r="N1439">
        <v>28.806978225708008</v>
      </c>
      <c r="O1439">
        <v>32.319339752197266</v>
      </c>
      <c r="P1439">
        <v>36.249160766601563</v>
      </c>
      <c r="Q1439">
        <v>40.511604309082031</v>
      </c>
      <c r="R1439">
        <v>44.045112609863281</v>
      </c>
      <c r="S1439">
        <v>47.019969940185547</v>
      </c>
      <c r="T1439">
        <v>48.621212005615234</v>
      </c>
      <c r="U1439">
        <v>49.302761077880859</v>
      </c>
      <c r="V1439">
        <v>49.622634887695312</v>
      </c>
      <c r="W1439">
        <v>49.325527191162109</v>
      </c>
      <c r="X1439">
        <v>48.281383514404297</v>
      </c>
      <c r="Y1439">
        <v>46.491481781005859</v>
      </c>
      <c r="Z1439">
        <v>43.933559417724609</v>
      </c>
      <c r="AA1439">
        <v>40.325649261474609</v>
      </c>
      <c r="AB1439">
        <v>38.689193725585937</v>
      </c>
      <c r="AC1439">
        <v>37.417644500732422</v>
      </c>
      <c r="AD1439">
        <v>34.737125396728516</v>
      </c>
      <c r="AE1439">
        <v>31.688909530639648</v>
      </c>
      <c r="AF1439">
        <v>29.21449089050293</v>
      </c>
      <c r="AG1439">
        <v>7.5440630316734314E-3</v>
      </c>
      <c r="AH1439">
        <v>4.1548218578100204E-2</v>
      </c>
      <c r="AI1439">
        <v>3.0774550512433052E-2</v>
      </c>
      <c r="AJ1439">
        <v>5.7204443961381912E-2</v>
      </c>
      <c r="AK1439">
        <v>2.5711068883538246E-2</v>
      </c>
      <c r="AL1439">
        <v>6.0191251337528229E-2</v>
      </c>
      <c r="AM1439">
        <v>-7.4206925928592682E-2</v>
      </c>
      <c r="AN1439">
        <v>6.4624741673469543E-2</v>
      </c>
      <c r="AO1439">
        <v>0.13962917029857635</v>
      </c>
      <c r="AP1439">
        <v>0.14962212741374969</v>
      </c>
      <c r="AQ1439">
        <v>0.39792099595069885</v>
      </c>
      <c r="AR1439">
        <v>1.6373261213302612</v>
      </c>
      <c r="AS1439">
        <v>1.6637047529220581</v>
      </c>
      <c r="AT1439">
        <v>1.5683867931365967</v>
      </c>
      <c r="AU1439">
        <v>1.5121216773986816</v>
      </c>
      <c r="AV1439">
        <v>1.5678224563598633</v>
      </c>
      <c r="AW1439">
        <v>1.5546566247940063</v>
      </c>
      <c r="AX1439">
        <v>1.4014021158218384</v>
      </c>
      <c r="AY1439">
        <v>0.52422654628753662</v>
      </c>
      <c r="AZ1439">
        <v>0.31394287943840027</v>
      </c>
      <c r="BA1439">
        <v>0.21258269250392914</v>
      </c>
      <c r="BB1439">
        <v>0.15168860554695129</v>
      </c>
      <c r="BC1439">
        <v>0.15831530094146729</v>
      </c>
      <c r="BD1439">
        <v>0.1578829437494278</v>
      </c>
      <c r="BE1439">
        <v>73.051254272460938</v>
      </c>
      <c r="BF1439">
        <v>72.244621276855469</v>
      </c>
      <c r="BG1439">
        <v>71.644630432128906</v>
      </c>
      <c r="BH1439">
        <v>70.496177673339844</v>
      </c>
      <c r="BI1439">
        <v>70.436676025390625</v>
      </c>
      <c r="BJ1439">
        <v>70.236671447753906</v>
      </c>
      <c r="BK1439">
        <v>69.480857849121094</v>
      </c>
      <c r="BL1439">
        <v>72.376434326171875</v>
      </c>
      <c r="BM1439">
        <v>79.208236694335938</v>
      </c>
      <c r="BN1439">
        <v>83.763763427734375</v>
      </c>
      <c r="BO1439">
        <v>89.275840759277344</v>
      </c>
      <c r="BP1439">
        <v>90.876419067382812</v>
      </c>
      <c r="BQ1439">
        <v>92.683647155761719</v>
      </c>
      <c r="BR1439">
        <v>91.098365783691406</v>
      </c>
      <c r="BS1439">
        <v>91.490127563476563</v>
      </c>
      <c r="BT1439">
        <v>91.327529907226563</v>
      </c>
      <c r="BU1439">
        <v>89.978485107421875</v>
      </c>
      <c r="BV1439">
        <v>89.571128845214844</v>
      </c>
      <c r="BW1439">
        <v>85.474220275878906</v>
      </c>
      <c r="BX1439">
        <v>82.31134033203125</v>
      </c>
      <c r="BY1439">
        <v>78.185714721679688</v>
      </c>
      <c r="BZ1439">
        <v>76.369956970214844</v>
      </c>
      <c r="CA1439">
        <v>75.206771850585937</v>
      </c>
      <c r="CB1439">
        <v>75.178199768066406</v>
      </c>
      <c r="CC1439">
        <v>0.20107613503932953</v>
      </c>
      <c r="CD1439">
        <v>0.16101895272731781</v>
      </c>
      <c r="CE1439">
        <v>0.13523803651332855</v>
      </c>
      <c r="CF1439">
        <v>0.17654985189437866</v>
      </c>
      <c r="CG1439">
        <v>0.21679750084877014</v>
      </c>
      <c r="CH1439">
        <v>0.26855403184890747</v>
      </c>
      <c r="CI1439">
        <v>0.23681245744228363</v>
      </c>
      <c r="CJ1439">
        <v>0.22967962920665741</v>
      </c>
      <c r="CK1439">
        <v>0.12588126957416534</v>
      </c>
      <c r="CL1439">
        <v>0.23259153962135315</v>
      </c>
      <c r="CM1439">
        <v>0.22167244553565979</v>
      </c>
      <c r="CN1439">
        <v>0.21755239367485046</v>
      </c>
      <c r="CO1439">
        <v>0.20029155910015106</v>
      </c>
      <c r="CP1439">
        <v>0.19009703397750854</v>
      </c>
      <c r="CQ1439">
        <v>0.20206721127033234</v>
      </c>
      <c r="CR1439">
        <v>0.26821660995483398</v>
      </c>
      <c r="CS1439">
        <v>0.22019809484481812</v>
      </c>
      <c r="CT1439">
        <v>0.22556337714195251</v>
      </c>
      <c r="CU1439">
        <v>0.25776100158691406</v>
      </c>
      <c r="CV1439">
        <v>0.2858726978302002</v>
      </c>
      <c r="CW1439">
        <v>0.30264401435852051</v>
      </c>
      <c r="CX1439">
        <v>0.3162396252155304</v>
      </c>
      <c r="CY1439">
        <v>0.28183487057685852</v>
      </c>
      <c r="CZ1439">
        <v>0.24621845781803131</v>
      </c>
    </row>
    <row r="1440" spans="1:104" x14ac:dyDescent="0.25">
      <c r="A1440" t="s">
        <v>1496</v>
      </c>
      <c r="B1440" t="s">
        <v>24</v>
      </c>
      <c r="C1440" t="s">
        <v>25</v>
      </c>
      <c r="D1440" t="s">
        <v>182</v>
      </c>
      <c r="E1440" t="s">
        <v>182</v>
      </c>
      <c r="F1440">
        <v>2016</v>
      </c>
      <c r="G1440" t="s">
        <v>177</v>
      </c>
      <c r="H1440">
        <v>9</v>
      </c>
      <c r="I1440">
        <v>27.068710327148438</v>
      </c>
      <c r="J1440">
        <v>26.096124649047852</v>
      </c>
      <c r="K1440">
        <v>25.507194519042969</v>
      </c>
      <c r="L1440">
        <v>25.450719833374023</v>
      </c>
      <c r="M1440">
        <v>26.594537734985352</v>
      </c>
      <c r="N1440">
        <v>29.429653167724609</v>
      </c>
      <c r="O1440">
        <v>33.541915893554688</v>
      </c>
      <c r="P1440">
        <v>37.545742034912109</v>
      </c>
      <c r="Q1440">
        <v>42.602127075195313</v>
      </c>
      <c r="R1440">
        <v>46.738155364990234</v>
      </c>
      <c r="S1440">
        <v>49.918598175048828</v>
      </c>
      <c r="T1440">
        <v>51.703639984130859</v>
      </c>
      <c r="U1440">
        <v>52.334957122802734</v>
      </c>
      <c r="V1440">
        <v>52.576961517333984</v>
      </c>
      <c r="W1440">
        <v>52.089271545410156</v>
      </c>
      <c r="X1440">
        <v>50.6005859375</v>
      </c>
      <c r="Y1440">
        <v>48.215976715087891</v>
      </c>
      <c r="Z1440">
        <v>45.31658935546875</v>
      </c>
      <c r="AA1440">
        <v>41.711826324462891</v>
      </c>
      <c r="AB1440">
        <v>40.603889465332031</v>
      </c>
      <c r="AC1440">
        <v>38.294536590576172</v>
      </c>
      <c r="AD1440">
        <v>35.258152008056641</v>
      </c>
      <c r="AE1440">
        <v>31.996572494506836</v>
      </c>
      <c r="AF1440">
        <v>29.476823806762695</v>
      </c>
      <c r="AG1440">
        <v>1.0749372653663158E-2</v>
      </c>
      <c r="AH1440">
        <v>4.0919259190559387E-2</v>
      </c>
      <c r="AI1440">
        <v>3.3684160560369492E-2</v>
      </c>
      <c r="AJ1440">
        <v>6.1677359044551849E-2</v>
      </c>
      <c r="AK1440">
        <v>3.5017646849155426E-2</v>
      </c>
      <c r="AL1440">
        <v>8.0055475234985352E-2</v>
      </c>
      <c r="AM1440">
        <v>-5.9345755726099014E-2</v>
      </c>
      <c r="AN1440">
        <v>9.6671693027019501E-2</v>
      </c>
      <c r="AO1440">
        <v>0.17204099893569946</v>
      </c>
      <c r="AP1440">
        <v>0.1696765273809433</v>
      </c>
      <c r="AQ1440">
        <v>0.42956492304801941</v>
      </c>
      <c r="AR1440">
        <v>1.7520371675491333</v>
      </c>
      <c r="AS1440">
        <v>1.7829830646514893</v>
      </c>
      <c r="AT1440">
        <v>1.6768410205841064</v>
      </c>
      <c r="AU1440">
        <v>1.6131681203842163</v>
      </c>
      <c r="AV1440">
        <v>1.6741113662719727</v>
      </c>
      <c r="AW1440">
        <v>1.6394973993301392</v>
      </c>
      <c r="AX1440">
        <v>1.4830367565155029</v>
      </c>
      <c r="AY1440">
        <v>0.58205491304397583</v>
      </c>
      <c r="AZ1440">
        <v>0.35038536787033081</v>
      </c>
      <c r="BA1440">
        <v>0.23014773428440094</v>
      </c>
      <c r="BB1440">
        <v>0.16639235615730286</v>
      </c>
      <c r="BC1440">
        <v>0.17212921380996704</v>
      </c>
      <c r="BD1440">
        <v>0.16804869472980499</v>
      </c>
      <c r="BE1440">
        <v>70.592124938964844</v>
      </c>
      <c r="BF1440">
        <v>70.110549926757813</v>
      </c>
      <c r="BG1440">
        <v>70.082916259765625</v>
      </c>
      <c r="BH1440">
        <v>69.823699951171875</v>
      </c>
      <c r="BI1440">
        <v>70.055274963378906</v>
      </c>
      <c r="BJ1440">
        <v>68.851333618164063</v>
      </c>
      <c r="BK1440">
        <v>71.527641296386719</v>
      </c>
      <c r="BL1440">
        <v>72.972358703613281</v>
      </c>
      <c r="BM1440">
        <v>80.538116455078125</v>
      </c>
      <c r="BN1440">
        <v>87.232841491699219</v>
      </c>
      <c r="BO1440">
        <v>96.18804931640625</v>
      </c>
      <c r="BP1440">
        <v>99.410408020019531</v>
      </c>
      <c r="BQ1440">
        <v>100.81828308105469</v>
      </c>
      <c r="BR1440">
        <v>100.38277435302734</v>
      </c>
      <c r="BS1440">
        <v>99.18804931640625</v>
      </c>
      <c r="BT1440">
        <v>98.243316650390625</v>
      </c>
      <c r="BU1440">
        <v>96.863082885742187</v>
      </c>
      <c r="BV1440">
        <v>95.122291564941406</v>
      </c>
      <c r="BW1440">
        <v>92.427566528320312</v>
      </c>
      <c r="BX1440">
        <v>83.907875061035156</v>
      </c>
      <c r="BY1440">
        <v>79.527641296386719</v>
      </c>
      <c r="BZ1440">
        <v>77.314491271972656</v>
      </c>
      <c r="CA1440">
        <v>76.277633666992188</v>
      </c>
      <c r="CB1440">
        <v>74.314483642578125</v>
      </c>
      <c r="CC1440">
        <v>0.19867703318595886</v>
      </c>
      <c r="CD1440">
        <v>0.15920497477054596</v>
      </c>
      <c r="CE1440">
        <v>0.13388285040855408</v>
      </c>
      <c r="CF1440">
        <v>0.17518980801105499</v>
      </c>
      <c r="CG1440">
        <v>0.21690481901168823</v>
      </c>
      <c r="CH1440">
        <v>0.26908236742019653</v>
      </c>
      <c r="CI1440">
        <v>0.24186520278453827</v>
      </c>
      <c r="CJ1440">
        <v>0.2347644716501236</v>
      </c>
      <c r="CK1440">
        <v>0.13073447346687317</v>
      </c>
      <c r="CL1440">
        <v>0.24466973543167114</v>
      </c>
      <c r="CM1440">
        <v>0.23322992026805878</v>
      </c>
      <c r="CN1440">
        <v>0.2291448712348938</v>
      </c>
      <c r="CO1440">
        <v>0.21068564057350159</v>
      </c>
      <c r="CP1440">
        <v>0.19935578107833862</v>
      </c>
      <c r="CQ1440">
        <v>0.21113456785678864</v>
      </c>
      <c r="CR1440">
        <v>0.27775165438652039</v>
      </c>
      <c r="CS1440">
        <v>0.22504112124443054</v>
      </c>
      <c r="CT1440">
        <v>0.2296893447637558</v>
      </c>
      <c r="CU1440">
        <v>0.26363345980644226</v>
      </c>
      <c r="CV1440">
        <v>0.29510131478309631</v>
      </c>
      <c r="CW1440">
        <v>0.30715504288673401</v>
      </c>
      <c r="CX1440">
        <v>0.31818440556526184</v>
      </c>
      <c r="CY1440">
        <v>0.28119465708732605</v>
      </c>
      <c r="CZ1440">
        <v>0.24521459639072418</v>
      </c>
    </row>
    <row r="1441" spans="1:104" x14ac:dyDescent="0.25">
      <c r="A1441" t="s">
        <v>1497</v>
      </c>
      <c r="B1441" t="s">
        <v>24</v>
      </c>
      <c r="C1441" t="s">
        <v>25</v>
      </c>
      <c r="D1441" t="s">
        <v>182</v>
      </c>
      <c r="E1441" t="s">
        <v>182</v>
      </c>
      <c r="F1441">
        <v>2016</v>
      </c>
      <c r="G1441" t="s">
        <v>178</v>
      </c>
      <c r="H1441">
        <v>10</v>
      </c>
      <c r="I1441">
        <v>25.79920768737793</v>
      </c>
      <c r="J1441">
        <v>24.878854751586914</v>
      </c>
      <c r="K1441">
        <v>24.298210144042969</v>
      </c>
      <c r="L1441">
        <v>24.17070198059082</v>
      </c>
      <c r="M1441">
        <v>25.114362716674805</v>
      </c>
      <c r="N1441">
        <v>27.501882553100586</v>
      </c>
      <c r="O1441">
        <v>31.362512588500977</v>
      </c>
      <c r="P1441">
        <v>34.563636779785156</v>
      </c>
      <c r="Q1441">
        <v>38.739788055419922</v>
      </c>
      <c r="R1441">
        <v>42.548213958740234</v>
      </c>
      <c r="S1441">
        <v>45.818950653076172</v>
      </c>
      <c r="T1441">
        <v>47.921062469482422</v>
      </c>
      <c r="U1441">
        <v>48.941261291503906</v>
      </c>
      <c r="V1441">
        <v>49.675251007080078</v>
      </c>
      <c r="W1441">
        <v>49.385288238525391</v>
      </c>
      <c r="X1441">
        <v>47.955280303955078</v>
      </c>
      <c r="Y1441">
        <v>45.5875244140625</v>
      </c>
      <c r="Z1441">
        <v>42.608867645263672</v>
      </c>
      <c r="AA1441">
        <v>40.225933074951172</v>
      </c>
      <c r="AB1441">
        <v>38.533084869384766</v>
      </c>
      <c r="AC1441">
        <v>36.220256805419922</v>
      </c>
      <c r="AD1441">
        <v>33.387115478515625</v>
      </c>
      <c r="AE1441">
        <v>30.377279281616211</v>
      </c>
      <c r="AF1441">
        <v>28.006353378295898</v>
      </c>
      <c r="AG1441">
        <v>2.1876648534089327E-3</v>
      </c>
      <c r="AH1441">
        <v>4.1090548038482666E-2</v>
      </c>
      <c r="AI1441">
        <v>2.4975454434752464E-2</v>
      </c>
      <c r="AJ1441">
        <v>4.7958526760339737E-2</v>
      </c>
      <c r="AK1441">
        <v>1.01961400359869E-2</v>
      </c>
      <c r="AL1441">
        <v>2.6441365480422974E-2</v>
      </c>
      <c r="AM1441">
        <v>-9.8102010786533356E-2</v>
      </c>
      <c r="AN1441">
        <v>1.4610724523663521E-2</v>
      </c>
      <c r="AO1441">
        <v>9.4596430659294128E-2</v>
      </c>
      <c r="AP1441">
        <v>0.12849973142147064</v>
      </c>
      <c r="AQ1441">
        <v>0.3764767050743103</v>
      </c>
      <c r="AR1441">
        <v>1.5938266515731812</v>
      </c>
      <c r="AS1441">
        <v>1.6173365116119385</v>
      </c>
      <c r="AT1441">
        <v>1.5365865230560303</v>
      </c>
      <c r="AU1441">
        <v>1.4775891304016113</v>
      </c>
      <c r="AV1441">
        <v>1.4941703081130981</v>
      </c>
      <c r="AW1441">
        <v>1.4646891355514526</v>
      </c>
      <c r="AX1441">
        <v>1.291811466217041</v>
      </c>
      <c r="AY1441">
        <v>0.44670683145523071</v>
      </c>
      <c r="AZ1441">
        <v>0.26879766583442688</v>
      </c>
      <c r="BA1441">
        <v>0.18392440676689148</v>
      </c>
      <c r="BB1441">
        <v>0.12490813434123993</v>
      </c>
      <c r="BC1441">
        <v>0.13046854734420776</v>
      </c>
      <c r="BD1441">
        <v>0.13597691059112549</v>
      </c>
      <c r="BE1441">
        <v>68.583534240722656</v>
      </c>
      <c r="BF1441">
        <v>66.619674682617188</v>
      </c>
      <c r="BG1441">
        <v>66.815277099609375</v>
      </c>
      <c r="BH1441">
        <v>66.564537048339844</v>
      </c>
      <c r="BI1441">
        <v>65.073944091796875</v>
      </c>
      <c r="BJ1441">
        <v>64.805686950683594</v>
      </c>
      <c r="BK1441">
        <v>64.082427978515625</v>
      </c>
      <c r="BL1441">
        <v>67.454269409179687</v>
      </c>
      <c r="BM1441">
        <v>75.963996887207031</v>
      </c>
      <c r="BN1441">
        <v>83.389686584472656</v>
      </c>
      <c r="BO1441">
        <v>89.140060424804687</v>
      </c>
      <c r="BP1441">
        <v>91.371986389160156</v>
      </c>
      <c r="BQ1441">
        <v>91.732254028320312</v>
      </c>
      <c r="BR1441">
        <v>92.491470336914063</v>
      </c>
      <c r="BS1441">
        <v>91.279098510742188</v>
      </c>
      <c r="BT1441">
        <v>90.000328063964844</v>
      </c>
      <c r="BU1441">
        <v>89.991287231445312</v>
      </c>
      <c r="BV1441">
        <v>87.584228515625</v>
      </c>
      <c r="BW1441">
        <v>82.943946838378906</v>
      </c>
      <c r="BX1441">
        <v>79.49981689453125</v>
      </c>
      <c r="BY1441">
        <v>75.546836853027344</v>
      </c>
      <c r="BZ1441">
        <v>72.323211669921875</v>
      </c>
      <c r="CA1441">
        <v>69.897697448730469</v>
      </c>
      <c r="CB1441">
        <v>69.361190795898438</v>
      </c>
      <c r="CC1441">
        <v>0.19835379719734192</v>
      </c>
      <c r="CD1441">
        <v>0.1587720662355423</v>
      </c>
      <c r="CE1441">
        <v>0.13318915665149689</v>
      </c>
      <c r="CF1441">
        <v>0.17335410416126251</v>
      </c>
      <c r="CG1441">
        <v>0.21270130574703217</v>
      </c>
      <c r="CH1441">
        <v>0.25945869088172913</v>
      </c>
      <c r="CI1441">
        <v>0.23232610523700714</v>
      </c>
      <c r="CJ1441">
        <v>0.22559812664985657</v>
      </c>
      <c r="CK1441">
        <v>0.12445659190416336</v>
      </c>
      <c r="CL1441">
        <v>0.23151867091655731</v>
      </c>
      <c r="CM1441">
        <v>0.22204089164733887</v>
      </c>
      <c r="CN1441">
        <v>0.21945546567440033</v>
      </c>
      <c r="CO1441">
        <v>0.20239655673503876</v>
      </c>
      <c r="CP1441">
        <v>0.19371567666530609</v>
      </c>
      <c r="CQ1441">
        <v>0.20574718713760376</v>
      </c>
      <c r="CR1441">
        <v>0.27105945348739624</v>
      </c>
      <c r="CS1441">
        <v>0.21998561918735504</v>
      </c>
      <c r="CT1441">
        <v>0.22375047206878662</v>
      </c>
      <c r="CU1441">
        <v>0.25856244564056396</v>
      </c>
      <c r="CV1441">
        <v>0.28500863909721375</v>
      </c>
      <c r="CW1441">
        <v>0.2970234751701355</v>
      </c>
      <c r="CX1441">
        <v>0.30791893601417542</v>
      </c>
      <c r="CY1441">
        <v>0.27492684125900269</v>
      </c>
      <c r="CZ1441">
        <v>0.24139559268951416</v>
      </c>
    </row>
    <row r="1442" spans="1:104" x14ac:dyDescent="0.25">
      <c r="A1442" t="s">
        <v>1498</v>
      </c>
      <c r="B1442" t="s">
        <v>24</v>
      </c>
      <c r="C1442" t="s">
        <v>25</v>
      </c>
      <c r="D1442" t="s">
        <v>182</v>
      </c>
      <c r="E1442" t="s">
        <v>182</v>
      </c>
      <c r="F1442">
        <v>2016</v>
      </c>
      <c r="G1442" t="s">
        <v>179</v>
      </c>
      <c r="H1442">
        <v>11</v>
      </c>
      <c r="I1442">
        <v>23.98253059387207</v>
      </c>
      <c r="J1442">
        <v>23.249496459960938</v>
      </c>
      <c r="K1442">
        <v>22.800540924072266</v>
      </c>
      <c r="L1442">
        <v>22.791767120361328</v>
      </c>
      <c r="M1442">
        <v>23.75175666809082</v>
      </c>
      <c r="N1442">
        <v>25.984493255615234</v>
      </c>
      <c r="O1442">
        <v>28.923799514770508</v>
      </c>
      <c r="P1442">
        <v>32.046268463134766</v>
      </c>
      <c r="Q1442">
        <v>35.724460601806641</v>
      </c>
      <c r="R1442">
        <v>38.858108520507813</v>
      </c>
      <c r="S1442">
        <v>41.536937713623047</v>
      </c>
      <c r="T1442">
        <v>43.1153564453125</v>
      </c>
      <c r="U1442">
        <v>43.875633239746094</v>
      </c>
      <c r="V1442">
        <v>44.444866180419922</v>
      </c>
      <c r="W1442">
        <v>44.043350219726563</v>
      </c>
      <c r="X1442">
        <v>42.483123779296875</v>
      </c>
      <c r="Y1442">
        <v>40.668720245361328</v>
      </c>
      <c r="Z1442">
        <v>39.569416046142578</v>
      </c>
      <c r="AA1442">
        <v>36.515487670898437</v>
      </c>
      <c r="AB1442">
        <v>34.462234497070313</v>
      </c>
      <c r="AC1442">
        <v>32.652030944824219</v>
      </c>
      <c r="AD1442">
        <v>30.283050537109375</v>
      </c>
      <c r="AE1442">
        <v>27.764255523681641</v>
      </c>
      <c r="AF1442">
        <v>25.763717651367188</v>
      </c>
      <c r="AG1442">
        <v>-4.1745360940694809E-3</v>
      </c>
      <c r="AH1442">
        <v>3.9223030209541321E-2</v>
      </c>
      <c r="AI1442">
        <v>1.7427125945687294E-2</v>
      </c>
      <c r="AJ1442">
        <v>3.5798009485006332E-2</v>
      </c>
      <c r="AK1442">
        <v>-8.6524756625294685E-3</v>
      </c>
      <c r="AL1442">
        <v>-1.3761715032160282E-2</v>
      </c>
      <c r="AM1442">
        <v>-0.12298063933849335</v>
      </c>
      <c r="AN1442">
        <v>-4.622190073132515E-2</v>
      </c>
      <c r="AO1442">
        <v>3.6534525454044342E-2</v>
      </c>
      <c r="AP1442">
        <v>9.7002662718296051E-2</v>
      </c>
      <c r="AQ1442">
        <v>0.33106517791748047</v>
      </c>
      <c r="AR1442">
        <v>1.4300658702850342</v>
      </c>
      <c r="AS1442">
        <v>1.4412844181060791</v>
      </c>
      <c r="AT1442">
        <v>1.3671716451644897</v>
      </c>
      <c r="AU1442">
        <v>1.3084877729415894</v>
      </c>
      <c r="AV1442">
        <v>1.284131646156311</v>
      </c>
      <c r="AW1442">
        <v>1.2622696161270142</v>
      </c>
      <c r="AX1442">
        <v>1.1081517934799194</v>
      </c>
      <c r="AY1442">
        <v>0.31964313983917236</v>
      </c>
      <c r="AZ1442">
        <v>0.19410368800163269</v>
      </c>
      <c r="BA1442">
        <v>0.14171622693538666</v>
      </c>
      <c r="BB1442">
        <v>8.9173667132854462E-2</v>
      </c>
      <c r="BC1442">
        <v>9.2740632593631744E-2</v>
      </c>
      <c r="BD1442">
        <v>0.1045726016163826</v>
      </c>
      <c r="BE1442">
        <v>63.125492095947266</v>
      </c>
      <c r="BF1442">
        <v>62.340251922607422</v>
      </c>
      <c r="BG1442">
        <v>60.911026000976563</v>
      </c>
      <c r="BH1442">
        <v>61.63616943359375</v>
      </c>
      <c r="BI1442">
        <v>61.244293212890625</v>
      </c>
      <c r="BJ1442">
        <v>60.636466979980469</v>
      </c>
      <c r="BK1442">
        <v>59.852558135986328</v>
      </c>
      <c r="BL1442">
        <v>63.334300994873047</v>
      </c>
      <c r="BM1442">
        <v>71.415306091308594</v>
      </c>
      <c r="BN1442">
        <v>78.949455261230469</v>
      </c>
      <c r="BO1442">
        <v>82.851921081542969</v>
      </c>
      <c r="BP1442">
        <v>86.66668701171875</v>
      </c>
      <c r="BQ1442">
        <v>87.87347412109375</v>
      </c>
      <c r="BR1442">
        <v>88.04571533203125</v>
      </c>
      <c r="BS1442">
        <v>87.844978332519531</v>
      </c>
      <c r="BT1442">
        <v>87.022979736328125</v>
      </c>
      <c r="BU1442">
        <v>83.941238403320313</v>
      </c>
      <c r="BV1442">
        <v>77.807533264160156</v>
      </c>
      <c r="BW1442">
        <v>72.340248107910156</v>
      </c>
      <c r="BX1442">
        <v>67.992668151855469</v>
      </c>
      <c r="BY1442">
        <v>66.192367553710937</v>
      </c>
      <c r="BZ1442">
        <v>63.036365509033203</v>
      </c>
      <c r="CA1442">
        <v>62.206981658935547</v>
      </c>
      <c r="CB1442">
        <v>61.00787353515625</v>
      </c>
      <c r="CC1442">
        <v>0.19035403430461884</v>
      </c>
      <c r="CD1442">
        <v>0.15256404876708984</v>
      </c>
      <c r="CE1442">
        <v>0.1283733993768692</v>
      </c>
      <c r="CF1442">
        <v>0.16778178513050079</v>
      </c>
      <c r="CG1442">
        <v>0.20669996738433838</v>
      </c>
      <c r="CH1442">
        <v>0.25066828727722168</v>
      </c>
      <c r="CI1442">
        <v>0.22208487987518311</v>
      </c>
      <c r="CJ1442">
        <v>0.21800203621387482</v>
      </c>
      <c r="CK1442">
        <v>0.1201721727848053</v>
      </c>
      <c r="CL1442">
        <v>0.22340652346611023</v>
      </c>
      <c r="CM1442">
        <v>0.21401806175708771</v>
      </c>
      <c r="CN1442">
        <v>0.21076424419879913</v>
      </c>
      <c r="CO1442">
        <v>0.1945645809173584</v>
      </c>
      <c r="CP1442">
        <v>0.18637512624263763</v>
      </c>
      <c r="CQ1442">
        <v>0.19792830944061279</v>
      </c>
      <c r="CR1442">
        <v>0.25976774096488953</v>
      </c>
      <c r="CS1442">
        <v>0.21072669327259064</v>
      </c>
      <c r="CT1442">
        <v>0.21570178866386414</v>
      </c>
      <c r="CU1442">
        <v>0.24355144798755646</v>
      </c>
      <c r="CV1442">
        <v>0.26595333218574524</v>
      </c>
      <c r="CW1442">
        <v>0.28069469332695007</v>
      </c>
      <c r="CX1442">
        <v>0.29318574070930481</v>
      </c>
      <c r="CY1442">
        <v>0.26220095157623291</v>
      </c>
      <c r="CZ1442">
        <v>0.23080800473690033</v>
      </c>
    </row>
    <row r="1443" spans="1:104" x14ac:dyDescent="0.25">
      <c r="A1443" t="s">
        <v>1499</v>
      </c>
      <c r="B1443" t="s">
        <v>24</v>
      </c>
      <c r="C1443" t="s">
        <v>25</v>
      </c>
      <c r="D1443" t="s">
        <v>182</v>
      </c>
      <c r="E1443" t="s">
        <v>182</v>
      </c>
      <c r="F1443">
        <v>2016</v>
      </c>
      <c r="G1443" t="s">
        <v>180</v>
      </c>
      <c r="H1443">
        <v>12</v>
      </c>
      <c r="I1443">
        <v>21.035274505615234</v>
      </c>
      <c r="J1443">
        <v>20.55949592590332</v>
      </c>
      <c r="K1443">
        <v>20.38438606262207</v>
      </c>
      <c r="L1443">
        <v>20.509834289550781</v>
      </c>
      <c r="M1443">
        <v>21.466428756713867</v>
      </c>
      <c r="N1443">
        <v>23.581295013427734</v>
      </c>
      <c r="O1443">
        <v>26.301052093505859</v>
      </c>
      <c r="P1443">
        <v>28.812566757202148</v>
      </c>
      <c r="Q1443">
        <v>30.731485366821289</v>
      </c>
      <c r="R1443">
        <v>31.447574615478516</v>
      </c>
      <c r="S1443">
        <v>31.705156326293945</v>
      </c>
      <c r="T1443">
        <v>31.434886932373047</v>
      </c>
      <c r="U1443">
        <v>30.999629974365234</v>
      </c>
      <c r="V1443">
        <v>30.621150970458984</v>
      </c>
      <c r="W1443">
        <v>30.103948593139648</v>
      </c>
      <c r="X1443">
        <v>29.383758544921875</v>
      </c>
      <c r="Y1443">
        <v>29.186716079711914</v>
      </c>
      <c r="Z1443">
        <v>30.214557647705078</v>
      </c>
      <c r="AA1443">
        <v>29.451457977294922</v>
      </c>
      <c r="AB1443">
        <v>28.139942169189453</v>
      </c>
      <c r="AC1443">
        <v>26.973377227783203</v>
      </c>
      <c r="AD1443">
        <v>25.526065826416016</v>
      </c>
      <c r="AE1443">
        <v>23.738473892211914</v>
      </c>
      <c r="AF1443">
        <v>22.345149993896484</v>
      </c>
      <c r="AG1443">
        <v>-3.8039527833461761E-2</v>
      </c>
      <c r="AH1443">
        <v>3.8426131010055542E-2</v>
      </c>
      <c r="AI1443">
        <v>-1.8182065337896347E-2</v>
      </c>
      <c r="AJ1443">
        <v>-2.0286442711949348E-2</v>
      </c>
      <c r="AK1443">
        <v>-0.10828929394483566</v>
      </c>
      <c r="AL1443">
        <v>-0.22200042009353638</v>
      </c>
      <c r="AM1443">
        <v>-0.2849578857421875</v>
      </c>
      <c r="AN1443">
        <v>-0.36334916949272156</v>
      </c>
      <c r="AO1443">
        <v>-0.24117963016033173</v>
      </c>
      <c r="AP1443">
        <v>-3.8579713553190231E-2</v>
      </c>
      <c r="AQ1443">
        <v>0.15275828540325165</v>
      </c>
      <c r="AR1443">
        <v>0.84806478023529053</v>
      </c>
      <c r="AS1443">
        <v>0.78671091794967651</v>
      </c>
      <c r="AT1443">
        <v>0.72307515144348145</v>
      </c>
      <c r="AU1443">
        <v>0.66747546195983887</v>
      </c>
      <c r="AV1443">
        <v>0.51254558563232422</v>
      </c>
      <c r="AW1443">
        <v>0.52736800909042358</v>
      </c>
      <c r="AX1443">
        <v>0.37463334202766418</v>
      </c>
      <c r="AY1443">
        <v>-0.19715751707553864</v>
      </c>
      <c r="AZ1443">
        <v>-9.4928734004497528E-2</v>
      </c>
      <c r="BA1443">
        <v>-2.211335115134716E-2</v>
      </c>
      <c r="BB1443">
        <v>-6.0562543570995331E-2</v>
      </c>
      <c r="BC1443">
        <v>-6.7399755120277405E-2</v>
      </c>
      <c r="BD1443">
        <v>-2.3702396079897881E-2</v>
      </c>
      <c r="BE1443">
        <v>47.388519287109375</v>
      </c>
      <c r="BF1443">
        <v>46.888519287109375</v>
      </c>
      <c r="BG1443">
        <v>45.425460815429688</v>
      </c>
      <c r="BH1443">
        <v>45.156990051269531</v>
      </c>
      <c r="BI1443">
        <v>45.388523101806641</v>
      </c>
      <c r="BJ1443">
        <v>45.351581573486328</v>
      </c>
      <c r="BK1443">
        <v>44.388519287109375</v>
      </c>
      <c r="BL1443">
        <v>45.370052337646484</v>
      </c>
      <c r="BM1443">
        <v>47.833110809326172</v>
      </c>
      <c r="BN1443">
        <v>50.805404663085937</v>
      </c>
      <c r="BO1443">
        <v>53.009235382080078</v>
      </c>
      <c r="BP1443">
        <v>53.277702331542969</v>
      </c>
      <c r="BQ1443">
        <v>54.036937713623047</v>
      </c>
      <c r="BR1443">
        <v>55.036933898925781</v>
      </c>
      <c r="BS1443">
        <v>55.981533050537109</v>
      </c>
      <c r="BT1443">
        <v>55.046169281005859</v>
      </c>
      <c r="BU1443">
        <v>54.305408477783203</v>
      </c>
      <c r="BV1443">
        <v>50.897754669189453</v>
      </c>
      <c r="BW1443">
        <v>49.397750854492188</v>
      </c>
      <c r="BX1443">
        <v>48.675460815429688</v>
      </c>
      <c r="BY1443">
        <v>46.730865478515625</v>
      </c>
      <c r="BZ1443">
        <v>47.906990051269531</v>
      </c>
      <c r="CA1443">
        <v>46.1846923828125</v>
      </c>
      <c r="CB1443">
        <v>45.453163146972656</v>
      </c>
      <c r="CC1443">
        <v>0.24272935092449188</v>
      </c>
      <c r="CD1443">
        <v>0.19577094912528992</v>
      </c>
      <c r="CE1443">
        <v>0.16657696664333344</v>
      </c>
      <c r="CF1443">
        <v>0.21806629002094269</v>
      </c>
      <c r="CG1443">
        <v>0.26820114254951477</v>
      </c>
      <c r="CH1443">
        <v>0.32359591126441956</v>
      </c>
      <c r="CI1443">
        <v>0.28901484608650208</v>
      </c>
      <c r="CJ1443">
        <v>0.2775513231754303</v>
      </c>
      <c r="CK1443">
        <v>0.14732205867767334</v>
      </c>
      <c r="CL1443">
        <v>0.26053112745285034</v>
      </c>
      <c r="CM1443">
        <v>0.23723311722278595</v>
      </c>
      <c r="CN1443">
        <v>0.22349207103252411</v>
      </c>
      <c r="CO1443">
        <v>0.20122620463371277</v>
      </c>
      <c r="CP1443">
        <v>0.18805909156799316</v>
      </c>
      <c r="CQ1443">
        <v>0.19918599724769592</v>
      </c>
      <c r="CR1443">
        <v>0.26779705286026001</v>
      </c>
      <c r="CS1443">
        <v>0.22729730606079102</v>
      </c>
      <c r="CT1443">
        <v>0.2460625171661377</v>
      </c>
      <c r="CU1443">
        <v>0.29137733578681946</v>
      </c>
      <c r="CV1443">
        <v>0.32290670275688171</v>
      </c>
      <c r="CW1443">
        <v>0.3432047963142395</v>
      </c>
      <c r="CX1443">
        <v>0.36466795206069946</v>
      </c>
      <c r="CY1443">
        <v>0.32791188359260559</v>
      </c>
      <c r="CZ1443">
        <v>0.28977766633033752</v>
      </c>
    </row>
    <row r="1444" spans="1:104" x14ac:dyDescent="0.25">
      <c r="A1444" t="s">
        <v>1500</v>
      </c>
      <c r="B1444" t="s">
        <v>24</v>
      </c>
      <c r="C1444" t="s">
        <v>25</v>
      </c>
      <c r="D1444" t="s">
        <v>182</v>
      </c>
      <c r="E1444" t="s">
        <v>182</v>
      </c>
      <c r="F1444">
        <v>2016</v>
      </c>
      <c r="G1444" t="s">
        <v>181</v>
      </c>
      <c r="H1444">
        <v>8</v>
      </c>
      <c r="I1444">
        <v>26.719158172607422</v>
      </c>
      <c r="J1444">
        <v>25.729387283325195</v>
      </c>
      <c r="K1444">
        <v>25.118251800537109</v>
      </c>
      <c r="L1444">
        <v>25.006706237792969</v>
      </c>
      <c r="M1444">
        <v>26.006738662719727</v>
      </c>
      <c r="N1444">
        <v>28.657541275024414</v>
      </c>
      <c r="O1444">
        <v>32.154315948486328</v>
      </c>
      <c r="P1444">
        <v>36.013942718505859</v>
      </c>
      <c r="Q1444">
        <v>40.152812957763672</v>
      </c>
      <c r="R1444">
        <v>43.556392669677734</v>
      </c>
      <c r="S1444">
        <v>46.412220001220703</v>
      </c>
      <c r="T1444">
        <v>47.953159332275391</v>
      </c>
      <c r="U1444">
        <v>48.629081726074219</v>
      </c>
      <c r="V1444">
        <v>48.9815673828125</v>
      </c>
      <c r="W1444">
        <v>48.721206665039063</v>
      </c>
      <c r="X1444">
        <v>47.699230194091797</v>
      </c>
      <c r="Y1444">
        <v>45.950481414794922</v>
      </c>
      <c r="Z1444">
        <v>43.431735992431641</v>
      </c>
      <c r="AA1444">
        <v>39.918914794921875</v>
      </c>
      <c r="AB1444">
        <v>38.335456848144531</v>
      </c>
      <c r="AC1444">
        <v>37.117771148681641</v>
      </c>
      <c r="AD1444">
        <v>34.488807678222656</v>
      </c>
      <c r="AE1444">
        <v>31.475259780883789</v>
      </c>
      <c r="AF1444">
        <v>29.023717880249023</v>
      </c>
      <c r="AG1444">
        <v>5.1788166165351868E-3</v>
      </c>
      <c r="AH1444">
        <v>4.1486993432044983E-2</v>
      </c>
      <c r="AI1444">
        <v>2.8283292427659035E-2</v>
      </c>
      <c r="AJ1444">
        <v>5.3326830267906189E-2</v>
      </c>
      <c r="AK1444">
        <v>1.8836863338947296E-2</v>
      </c>
      <c r="AL1444">
        <v>4.5482885092496872E-2</v>
      </c>
      <c r="AM1444">
        <v>-8.5289984941482544E-2</v>
      </c>
      <c r="AN1444">
        <v>4.2507048696279526E-2</v>
      </c>
      <c r="AO1444">
        <v>0.11947034299373627</v>
      </c>
      <c r="AP1444">
        <v>0.13918626308441162</v>
      </c>
      <c r="AQ1444">
        <v>0.38375920057296753</v>
      </c>
      <c r="AR1444">
        <v>1.5948717594146729</v>
      </c>
      <c r="AS1444">
        <v>1.6169358491897583</v>
      </c>
      <c r="AT1444">
        <v>1.5254448652267456</v>
      </c>
      <c r="AU1444">
        <v>1.4706711769104004</v>
      </c>
      <c r="AV1444">
        <v>1.5140213966369629</v>
      </c>
      <c r="AW1444">
        <v>1.5025341510772705</v>
      </c>
      <c r="AX1444">
        <v>1.347140908241272</v>
      </c>
      <c r="AY1444">
        <v>0.48520952463150024</v>
      </c>
      <c r="AZ1444">
        <v>0.29206451773643494</v>
      </c>
      <c r="BA1444">
        <v>0.20032051205635071</v>
      </c>
      <c r="BB1444">
        <v>0.14053943753242493</v>
      </c>
      <c r="BC1444">
        <v>0.14666126668453217</v>
      </c>
      <c r="BD1444">
        <v>0.14862543344497681</v>
      </c>
      <c r="BE1444">
        <v>70.012260437011719</v>
      </c>
      <c r="BF1444">
        <v>69.127937316894531</v>
      </c>
      <c r="BG1444">
        <v>68.6075439453125</v>
      </c>
      <c r="BH1444">
        <v>68.192939758300781</v>
      </c>
      <c r="BI1444">
        <v>68.0020751953125</v>
      </c>
      <c r="BJ1444">
        <v>67.470489501953125</v>
      </c>
      <c r="BK1444">
        <v>68.189338684082031</v>
      </c>
      <c r="BL1444">
        <v>72.186752319335938</v>
      </c>
      <c r="BM1444">
        <v>78.0989990234375</v>
      </c>
      <c r="BN1444">
        <v>82.958106994628906</v>
      </c>
      <c r="BO1444">
        <v>89.086990356445313</v>
      </c>
      <c r="BP1444">
        <v>92.248970031738281</v>
      </c>
      <c r="BQ1444">
        <v>93.559707641601563</v>
      </c>
      <c r="BR1444">
        <v>93.260360717773438</v>
      </c>
      <c r="BS1444">
        <v>92.513031005859375</v>
      </c>
      <c r="BT1444">
        <v>92.044273376464844</v>
      </c>
      <c r="BU1444">
        <v>90.319953918457031</v>
      </c>
      <c r="BV1444">
        <v>88.491172790527344</v>
      </c>
      <c r="BW1444">
        <v>85.946098327636719</v>
      </c>
      <c r="BX1444">
        <v>81.807449340820313</v>
      </c>
      <c r="BY1444">
        <v>77.951896667480469</v>
      </c>
      <c r="BZ1444">
        <v>75.228988647460937</v>
      </c>
      <c r="CA1444">
        <v>73.933601379394531</v>
      </c>
      <c r="CB1444">
        <v>72.588096618652344</v>
      </c>
      <c r="CC1444">
        <v>0.20028342306613922</v>
      </c>
      <c r="CD1444">
        <v>0.16042712330818176</v>
      </c>
      <c r="CE1444">
        <v>0.13473367691040039</v>
      </c>
      <c r="CF1444">
        <v>0.17590434849262238</v>
      </c>
      <c r="CG1444">
        <v>0.21582792699337006</v>
      </c>
      <c r="CH1444">
        <v>0.26712110638618469</v>
      </c>
      <c r="CI1444">
        <v>0.23563757538795471</v>
      </c>
      <c r="CJ1444">
        <v>0.22843755781650543</v>
      </c>
      <c r="CK1444">
        <v>0.12489484995603561</v>
      </c>
      <c r="CL1444">
        <v>0.22996924817562103</v>
      </c>
      <c r="CM1444">
        <v>0.21857628226280212</v>
      </c>
      <c r="CN1444">
        <v>0.21436652541160583</v>
      </c>
      <c r="CO1444">
        <v>0.19733259081840515</v>
      </c>
      <c r="CP1444">
        <v>0.18747282028198242</v>
      </c>
      <c r="CQ1444">
        <v>0.1994577944278717</v>
      </c>
      <c r="CR1444">
        <v>0.26481837034225464</v>
      </c>
      <c r="CS1444">
        <v>0.21763409674167633</v>
      </c>
      <c r="CT1444">
        <v>0.22300562262535095</v>
      </c>
      <c r="CU1444">
        <v>0.25520333647727966</v>
      </c>
      <c r="CV1444">
        <v>0.28333741426467896</v>
      </c>
      <c r="CW1444">
        <v>0.30038785934448242</v>
      </c>
      <c r="CX1444">
        <v>0.31423544883728027</v>
      </c>
      <c r="CY1444">
        <v>0.28011372685432434</v>
      </c>
      <c r="CZ1444">
        <v>0.24471920728683472</v>
      </c>
    </row>
    <row r="1445" spans="1:104" x14ac:dyDescent="0.25">
      <c r="A1445" t="s">
        <v>1501</v>
      </c>
      <c r="B1445" t="s">
        <v>24</v>
      </c>
      <c r="C1445" t="s">
        <v>25</v>
      </c>
      <c r="D1445" t="s">
        <v>182</v>
      </c>
      <c r="E1445" t="s">
        <v>182</v>
      </c>
      <c r="F1445">
        <v>2017</v>
      </c>
      <c r="G1445" t="s">
        <v>169</v>
      </c>
      <c r="H1445">
        <v>1</v>
      </c>
      <c r="I1445">
        <v>21.442361831665039</v>
      </c>
      <c r="J1445">
        <v>20.93071174621582</v>
      </c>
      <c r="K1445">
        <v>20.822576522827148</v>
      </c>
      <c r="L1445">
        <v>21.007104873657227</v>
      </c>
      <c r="M1445">
        <v>22.138765335083008</v>
      </c>
      <c r="N1445">
        <v>24.487329483032227</v>
      </c>
      <c r="O1445">
        <v>28.156625747680664</v>
      </c>
      <c r="P1445">
        <v>30.781383514404297</v>
      </c>
      <c r="Q1445">
        <v>32.341297149658203</v>
      </c>
      <c r="R1445">
        <v>32.4964599609375</v>
      </c>
      <c r="S1445">
        <v>32.378841400146484</v>
      </c>
      <c r="T1445">
        <v>31.791440963745117</v>
      </c>
      <c r="U1445">
        <v>31.163904190063477</v>
      </c>
      <c r="V1445">
        <v>30.596334457397461</v>
      </c>
      <c r="W1445">
        <v>29.933887481689453</v>
      </c>
      <c r="X1445">
        <v>29.340015411376953</v>
      </c>
      <c r="Y1445">
        <v>29.261320114135742</v>
      </c>
      <c r="Z1445">
        <v>30.489355087280273</v>
      </c>
      <c r="AA1445">
        <v>30.037124633789062</v>
      </c>
      <c r="AB1445">
        <v>28.74083137512207</v>
      </c>
      <c r="AC1445">
        <v>27.586458206176758</v>
      </c>
      <c r="AD1445">
        <v>26.115268707275391</v>
      </c>
      <c r="AE1445">
        <v>24.334203720092773</v>
      </c>
      <c r="AF1445">
        <v>22.956480026245117</v>
      </c>
      <c r="AG1445">
        <v>-4.5518342405557632E-2</v>
      </c>
      <c r="AH1445">
        <v>4.1526108980178833E-2</v>
      </c>
      <c r="AI1445">
        <v>-2.3690013214945793E-2</v>
      </c>
      <c r="AJ1445">
        <v>-2.8108479455113411E-2</v>
      </c>
      <c r="AK1445">
        <v>-0.13127057254314423</v>
      </c>
      <c r="AL1445">
        <v>-0.2723507285118103</v>
      </c>
      <c r="AM1445">
        <v>-0.34458371996879578</v>
      </c>
      <c r="AN1445">
        <v>-0.45210105180740356</v>
      </c>
      <c r="AO1445">
        <v>-0.30339434742927551</v>
      </c>
      <c r="AP1445">
        <v>-5.6410122662782669E-2</v>
      </c>
      <c r="AQ1445">
        <v>0.15906208753585815</v>
      </c>
      <c r="AR1445">
        <v>0.89650136232376099</v>
      </c>
      <c r="AS1445">
        <v>0.82180988788604736</v>
      </c>
      <c r="AT1445">
        <v>0.75087845325469971</v>
      </c>
      <c r="AU1445">
        <v>0.68614566326141357</v>
      </c>
      <c r="AV1445">
        <v>0.50113779306411743</v>
      </c>
      <c r="AW1445">
        <v>0.51597625017166138</v>
      </c>
      <c r="AX1445">
        <v>0.33805292844772339</v>
      </c>
      <c r="AY1445">
        <v>-0.26487091183662415</v>
      </c>
      <c r="AZ1445">
        <v>-0.13079327344894409</v>
      </c>
      <c r="BA1445">
        <v>-3.8726996630430222E-2</v>
      </c>
      <c r="BB1445">
        <v>-8.3173967897891998E-2</v>
      </c>
      <c r="BC1445">
        <v>-8.8937699794769287E-2</v>
      </c>
      <c r="BD1445">
        <v>-3.7473816424608231E-2</v>
      </c>
      <c r="BE1445">
        <v>42.266571044921875</v>
      </c>
      <c r="BF1445">
        <v>41.266571044921875</v>
      </c>
      <c r="BG1445">
        <v>40.287078857421875</v>
      </c>
      <c r="BH1445">
        <v>39.725559234619141</v>
      </c>
      <c r="BI1445">
        <v>39.205055236816406</v>
      </c>
      <c r="BJ1445">
        <v>38.455059051513672</v>
      </c>
      <c r="BK1445">
        <v>38.434551239013672</v>
      </c>
      <c r="BL1445">
        <v>38.465309143066406</v>
      </c>
      <c r="BM1445">
        <v>45.73974609375</v>
      </c>
      <c r="BN1445">
        <v>51.198734283447266</v>
      </c>
      <c r="BO1445">
        <v>55.147472381591797</v>
      </c>
      <c r="BP1445">
        <v>56.897472381591797</v>
      </c>
      <c r="BQ1445">
        <v>57.938484191894531</v>
      </c>
      <c r="BR1445">
        <v>58.167980194091797</v>
      </c>
      <c r="BS1445">
        <v>57.948738098144531</v>
      </c>
      <c r="BT1445">
        <v>56.2705078125</v>
      </c>
      <c r="BU1445">
        <v>54.832023620605469</v>
      </c>
      <c r="BV1445">
        <v>52.403789520263672</v>
      </c>
      <c r="BW1445">
        <v>50.684551239013672</v>
      </c>
      <c r="BX1445">
        <v>47.725559234619141</v>
      </c>
      <c r="BY1445">
        <v>46.266571044921875</v>
      </c>
      <c r="BZ1445">
        <v>45.526824951171875</v>
      </c>
      <c r="CA1445">
        <v>46.914047241210938</v>
      </c>
      <c r="CB1445">
        <v>46.424297332763672</v>
      </c>
      <c r="CC1445">
        <v>0.27553606033325195</v>
      </c>
      <c r="CD1445">
        <v>0.22116293013095856</v>
      </c>
      <c r="CE1445">
        <v>0.18881049752235413</v>
      </c>
      <c r="CF1445">
        <v>0.24823276698589325</v>
      </c>
      <c r="CG1445">
        <v>0.30850344896316528</v>
      </c>
      <c r="CH1445">
        <v>0.3771744966506958</v>
      </c>
      <c r="CI1445">
        <v>0.34298419952392578</v>
      </c>
      <c r="CJ1445">
        <v>0.33138447999954224</v>
      </c>
      <c r="CK1445">
        <v>0.17418274283409119</v>
      </c>
      <c r="CL1445">
        <v>0.30590757727622986</v>
      </c>
      <c r="CM1445">
        <v>0.27932891249656677</v>
      </c>
      <c r="CN1445">
        <v>0.26143285632133484</v>
      </c>
      <c r="CO1445">
        <v>0.23549921810626984</v>
      </c>
      <c r="CP1445">
        <v>0.21968378126621246</v>
      </c>
      <c r="CQ1445">
        <v>0.23088198900222778</v>
      </c>
      <c r="CR1445">
        <v>0.31015574932098389</v>
      </c>
      <c r="CS1445">
        <v>0.26100066304206848</v>
      </c>
      <c r="CT1445">
        <v>0.28076037764549255</v>
      </c>
      <c r="CU1445">
        <v>0.33575278520584106</v>
      </c>
      <c r="CV1445">
        <v>0.37116527557373047</v>
      </c>
      <c r="CW1445">
        <v>0.39453032612800598</v>
      </c>
      <c r="CX1445">
        <v>0.41861021518707275</v>
      </c>
      <c r="CY1445">
        <v>0.37750148773193359</v>
      </c>
      <c r="CZ1445">
        <v>0.33352199196815491</v>
      </c>
    </row>
    <row r="1446" spans="1:104" x14ac:dyDescent="0.25">
      <c r="A1446" t="s">
        <v>1502</v>
      </c>
      <c r="B1446" t="s">
        <v>24</v>
      </c>
      <c r="C1446" t="s">
        <v>25</v>
      </c>
      <c r="D1446" t="s">
        <v>182</v>
      </c>
      <c r="E1446" t="s">
        <v>182</v>
      </c>
      <c r="F1446">
        <v>2017</v>
      </c>
      <c r="G1446" t="s">
        <v>170</v>
      </c>
      <c r="H1446">
        <v>2</v>
      </c>
      <c r="I1446">
        <v>22.388067245483398</v>
      </c>
      <c r="J1446">
        <v>21.775726318359375</v>
      </c>
      <c r="K1446">
        <v>21.53703498840332</v>
      </c>
      <c r="L1446">
        <v>21.66368293762207</v>
      </c>
      <c r="M1446">
        <v>22.659984588623047</v>
      </c>
      <c r="N1446">
        <v>24.949068069458008</v>
      </c>
      <c r="O1446">
        <v>28.385427474975586</v>
      </c>
      <c r="P1446">
        <v>30.767457962036133</v>
      </c>
      <c r="Q1446">
        <v>32.683048248291016</v>
      </c>
      <c r="R1446">
        <v>33.542560577392578</v>
      </c>
      <c r="S1446">
        <v>34.212139129638672</v>
      </c>
      <c r="T1446">
        <v>34.308967590332031</v>
      </c>
      <c r="U1446">
        <v>34.295978546142578</v>
      </c>
      <c r="V1446">
        <v>34.285678863525391</v>
      </c>
      <c r="W1446">
        <v>33.935420989990234</v>
      </c>
      <c r="X1446">
        <v>33.027782440185547</v>
      </c>
      <c r="Y1446">
        <v>32.120365142822266</v>
      </c>
      <c r="Z1446">
        <v>32.26861572265625</v>
      </c>
      <c r="AA1446">
        <v>32.056369781494141</v>
      </c>
      <c r="AB1446">
        <v>30.590127944946289</v>
      </c>
      <c r="AC1446">
        <v>29.302555084228516</v>
      </c>
      <c r="AD1446">
        <v>27.527091979980469</v>
      </c>
      <c r="AE1446">
        <v>25.445194244384766</v>
      </c>
      <c r="AF1446">
        <v>23.853919982910156</v>
      </c>
      <c r="AG1446">
        <v>-3.7901297211647034E-2</v>
      </c>
      <c r="AH1446">
        <v>4.2342826724052429E-2</v>
      </c>
      <c r="AI1446">
        <v>-1.5350837260484695E-2</v>
      </c>
      <c r="AJ1446">
        <v>-1.5058204531669617E-2</v>
      </c>
      <c r="AK1446">
        <v>-0.10696135461330414</v>
      </c>
      <c r="AL1446">
        <v>-0.22031393647193909</v>
      </c>
      <c r="AM1446">
        <v>-0.30195724964141846</v>
      </c>
      <c r="AN1446">
        <v>-0.36632212996482849</v>
      </c>
      <c r="AO1446">
        <v>-0.2336338609457016</v>
      </c>
      <c r="AP1446">
        <v>-2.6041191071271896E-2</v>
      </c>
      <c r="AQ1446">
        <v>0.1931777149438858</v>
      </c>
      <c r="AR1446">
        <v>1.0083495378494263</v>
      </c>
      <c r="AS1446">
        <v>0.95535314083099365</v>
      </c>
      <c r="AT1446">
        <v>0.88808804750442505</v>
      </c>
      <c r="AU1446">
        <v>0.82756352424621582</v>
      </c>
      <c r="AV1446">
        <v>0.66177743673324585</v>
      </c>
      <c r="AW1446">
        <v>0.66418296098709106</v>
      </c>
      <c r="AX1446">
        <v>0.48754885792732239</v>
      </c>
      <c r="AY1446">
        <v>-0.15474596619606018</v>
      </c>
      <c r="AZ1446">
        <v>-6.8551793694496155E-2</v>
      </c>
      <c r="BA1446">
        <v>-2.5999995414167643E-3</v>
      </c>
      <c r="BB1446">
        <v>-4.9225471913814545E-2</v>
      </c>
      <c r="BC1446">
        <v>-5.3202386945486069E-2</v>
      </c>
      <c r="BD1446">
        <v>-8.5736196488142014E-3</v>
      </c>
      <c r="BE1446">
        <v>52.393627166748047</v>
      </c>
      <c r="BF1446">
        <v>51.914146423339844</v>
      </c>
      <c r="BG1446">
        <v>51.873111724853516</v>
      </c>
      <c r="BH1446">
        <v>50.914146423339844</v>
      </c>
      <c r="BI1446">
        <v>51.643627166748047</v>
      </c>
      <c r="BJ1446">
        <v>50.924404144287109</v>
      </c>
      <c r="BK1446">
        <v>51.653884887695312</v>
      </c>
      <c r="BL1446">
        <v>52.112850189208984</v>
      </c>
      <c r="BM1446">
        <v>52.342330932617187</v>
      </c>
      <c r="BN1446">
        <v>53.770519256591797</v>
      </c>
      <c r="BO1446">
        <v>54.530776977539063</v>
      </c>
      <c r="BP1446">
        <v>55.030780792236328</v>
      </c>
      <c r="BQ1446">
        <v>55.821811676025391</v>
      </c>
      <c r="BR1446">
        <v>54.092330932617187</v>
      </c>
      <c r="BS1446">
        <v>53.332073211669922</v>
      </c>
      <c r="BT1446">
        <v>52.092330932617188</v>
      </c>
      <c r="BU1446">
        <v>49.842330932617188</v>
      </c>
      <c r="BV1446">
        <v>48.123111724853516</v>
      </c>
      <c r="BW1446">
        <v>47.352592468261719</v>
      </c>
      <c r="BX1446">
        <v>48.102592468261719</v>
      </c>
      <c r="BY1446">
        <v>47.852592468261719</v>
      </c>
      <c r="BZ1446">
        <v>46.903888702392578</v>
      </c>
      <c r="CA1446">
        <v>47.852592468261719</v>
      </c>
      <c r="CB1446">
        <v>46.883369445800781</v>
      </c>
      <c r="CC1446">
        <v>0.25934922695159912</v>
      </c>
      <c r="CD1446">
        <v>0.2076583206653595</v>
      </c>
      <c r="CE1446">
        <v>0.1758662611246109</v>
      </c>
      <c r="CF1446">
        <v>0.23124459385871887</v>
      </c>
      <c r="CG1446">
        <v>0.28470444679260254</v>
      </c>
      <c r="CH1446">
        <v>0.34672269225120544</v>
      </c>
      <c r="CI1446">
        <v>0.31473591923713684</v>
      </c>
      <c r="CJ1446">
        <v>0.30088910460472107</v>
      </c>
      <c r="CK1446">
        <v>0.15951687097549438</v>
      </c>
      <c r="CL1446">
        <v>0.28231802582740784</v>
      </c>
      <c r="CM1446">
        <v>0.26142334938049316</v>
      </c>
      <c r="CN1446">
        <v>0.24921664595603943</v>
      </c>
      <c r="CO1446">
        <v>0.22749564051628113</v>
      </c>
      <c r="CP1446">
        <v>0.21504926681518555</v>
      </c>
      <c r="CQ1446">
        <v>0.22823899984359741</v>
      </c>
      <c r="CR1446">
        <v>0.3030947744846344</v>
      </c>
      <c r="CS1446">
        <v>0.25010868906974792</v>
      </c>
      <c r="CT1446">
        <v>0.26698452234268188</v>
      </c>
      <c r="CU1446">
        <v>0.320405513048172</v>
      </c>
      <c r="CV1446">
        <v>0.35383674502372742</v>
      </c>
      <c r="CW1446">
        <v>0.37584495544433594</v>
      </c>
      <c r="CX1446">
        <v>0.39603331685066223</v>
      </c>
      <c r="CY1446">
        <v>0.35413730144500732</v>
      </c>
      <c r="CZ1446">
        <v>0.31188398599624634</v>
      </c>
    </row>
    <row r="1447" spans="1:104" x14ac:dyDescent="0.25">
      <c r="A1447" t="s">
        <v>1503</v>
      </c>
      <c r="B1447" t="s">
        <v>24</v>
      </c>
      <c r="C1447" t="s">
        <v>25</v>
      </c>
      <c r="D1447" t="s">
        <v>182</v>
      </c>
      <c r="E1447" t="s">
        <v>182</v>
      </c>
      <c r="F1447">
        <v>2017</v>
      </c>
      <c r="G1447" t="s">
        <v>171</v>
      </c>
      <c r="H1447">
        <v>3</v>
      </c>
      <c r="I1447">
        <v>24.259420394897461</v>
      </c>
      <c r="J1447">
        <v>23.450542449951172</v>
      </c>
      <c r="K1447">
        <v>22.960018157958984</v>
      </c>
      <c r="L1447">
        <v>22.843965530395508</v>
      </c>
      <c r="M1447">
        <v>23.622295379638672</v>
      </c>
      <c r="N1447">
        <v>25.864837646484375</v>
      </c>
      <c r="O1447">
        <v>29.579904556274414</v>
      </c>
      <c r="P1447">
        <v>32.099014282226562</v>
      </c>
      <c r="Q1447">
        <v>34.649909973144531</v>
      </c>
      <c r="R1447">
        <v>36.672676086425781</v>
      </c>
      <c r="S1447">
        <v>38.565086364746094</v>
      </c>
      <c r="T1447">
        <v>39.658454895019531</v>
      </c>
      <c r="U1447">
        <v>40.345382690429688</v>
      </c>
      <c r="V1447">
        <v>41.118297576904297</v>
      </c>
      <c r="W1447">
        <v>41.104972839355469</v>
      </c>
      <c r="X1447">
        <v>40.068759918212891</v>
      </c>
      <c r="Y1447">
        <v>38.446662902832031</v>
      </c>
      <c r="Z1447">
        <v>36.624034881591797</v>
      </c>
      <c r="AA1447">
        <v>34.905799865722656</v>
      </c>
      <c r="AB1447">
        <v>34.38677978515625</v>
      </c>
      <c r="AC1447">
        <v>32.904438018798828</v>
      </c>
      <c r="AD1447">
        <v>30.721237182617187</v>
      </c>
      <c r="AE1447">
        <v>28.125617980957031</v>
      </c>
      <c r="AF1447">
        <v>26.043769836425781</v>
      </c>
      <c r="AG1447">
        <v>-1.9487513229250908E-2</v>
      </c>
      <c r="AH1447">
        <v>4.2884040623903275E-2</v>
      </c>
      <c r="AI1447">
        <v>3.6244101356714964E-3</v>
      </c>
      <c r="AJ1447">
        <v>1.4927073381841183E-2</v>
      </c>
      <c r="AK1447">
        <v>-5.1507573574781418E-2</v>
      </c>
      <c r="AL1447">
        <v>-0.10417764633893967</v>
      </c>
      <c r="AM1447">
        <v>-0.20855461061000824</v>
      </c>
      <c r="AN1447">
        <v>-0.18998056650161743</v>
      </c>
      <c r="AO1447">
        <v>-8.2799136638641357E-2</v>
      </c>
      <c r="AP1447">
        <v>4.4450171291828156E-2</v>
      </c>
      <c r="AQ1447">
        <v>0.28003215789794922</v>
      </c>
      <c r="AR1447">
        <v>1.2823392152786255</v>
      </c>
      <c r="AS1447">
        <v>1.2689328193664551</v>
      </c>
      <c r="AT1447">
        <v>1.2054969072341919</v>
      </c>
      <c r="AU1447">
        <v>1.1513909101486206</v>
      </c>
      <c r="AV1447">
        <v>1.0600541830062866</v>
      </c>
      <c r="AW1447">
        <v>1.0467351675033569</v>
      </c>
      <c r="AX1447">
        <v>0.85758161544799805</v>
      </c>
      <c r="AY1447">
        <v>0.12077338993549347</v>
      </c>
      <c r="AZ1447">
        <v>8.7838225066661835E-2</v>
      </c>
      <c r="BA1447">
        <v>8.6760394275188446E-2</v>
      </c>
      <c r="BB1447">
        <v>3.2940901815891266E-2</v>
      </c>
      <c r="BC1447">
        <v>3.3252686262130737E-2</v>
      </c>
      <c r="BD1447">
        <v>6.026560440659523E-2</v>
      </c>
      <c r="BE1447">
        <v>56.205310821533203</v>
      </c>
      <c r="BF1447">
        <v>54.486106872558594</v>
      </c>
      <c r="BG1447">
        <v>52.975841522216797</v>
      </c>
      <c r="BH1447">
        <v>53.434780120849609</v>
      </c>
      <c r="BI1447">
        <v>53.893718719482422</v>
      </c>
      <c r="BJ1447">
        <v>54.082122802734375</v>
      </c>
      <c r="BK1447">
        <v>54.061592102050781</v>
      </c>
      <c r="BL1447">
        <v>56.260265350341797</v>
      </c>
      <c r="BM1447">
        <v>63.167877197265625</v>
      </c>
      <c r="BN1447">
        <v>68.856285095214844</v>
      </c>
      <c r="BO1447">
        <v>73.137077331542969</v>
      </c>
      <c r="BP1447">
        <v>75.928146362304688</v>
      </c>
      <c r="BQ1447">
        <v>79.147346496582031</v>
      </c>
      <c r="BR1447">
        <v>78.958938598632812</v>
      </c>
      <c r="BS1447">
        <v>76.08575439453125</v>
      </c>
      <c r="BT1447">
        <v>72.75</v>
      </c>
      <c r="BU1447">
        <v>72.489738464355469</v>
      </c>
      <c r="BV1447">
        <v>71.030792236328125</v>
      </c>
      <c r="BW1447">
        <v>67.424514770507812</v>
      </c>
      <c r="BX1447">
        <v>62.975841522216797</v>
      </c>
      <c r="BY1447">
        <v>61.725837707519531</v>
      </c>
      <c r="BZ1447">
        <v>59.756641387939453</v>
      </c>
      <c r="CA1447">
        <v>59.715576171875</v>
      </c>
      <c r="CB1447">
        <v>57.756641387939453</v>
      </c>
      <c r="CC1447">
        <v>0.22460572421550751</v>
      </c>
      <c r="CD1447">
        <v>0.17989251017570496</v>
      </c>
      <c r="CE1447">
        <v>0.15109199285507202</v>
      </c>
      <c r="CF1447">
        <v>0.19623802602291107</v>
      </c>
      <c r="CG1447">
        <v>0.2381393164396286</v>
      </c>
      <c r="CH1447">
        <v>0.29152968525886536</v>
      </c>
      <c r="CI1447">
        <v>0.26615709066390991</v>
      </c>
      <c r="CJ1447">
        <v>0.25710400938987732</v>
      </c>
      <c r="CK1447">
        <v>0.13837341964244843</v>
      </c>
      <c r="CL1447">
        <v>0.25043016672134399</v>
      </c>
      <c r="CM1447">
        <v>0.23666127026081085</v>
      </c>
      <c r="CN1447">
        <v>0.2307085245847702</v>
      </c>
      <c r="CO1447">
        <v>0.21267290413379669</v>
      </c>
      <c r="CP1447">
        <v>0.20451806485652924</v>
      </c>
      <c r="CQ1447">
        <v>0.21865208446979523</v>
      </c>
      <c r="CR1447">
        <v>0.28865593671798706</v>
      </c>
      <c r="CS1447">
        <v>0.2349761575460434</v>
      </c>
      <c r="CT1447">
        <v>0.24099418520927429</v>
      </c>
      <c r="CU1447">
        <v>0.28063574433326721</v>
      </c>
      <c r="CV1447">
        <v>0.31624728441238403</v>
      </c>
      <c r="CW1447">
        <v>0.33607032895088196</v>
      </c>
      <c r="CX1447">
        <v>0.35320281982421875</v>
      </c>
      <c r="CY1447">
        <v>0.31337383389472961</v>
      </c>
      <c r="CZ1447">
        <v>0.27319568395614624</v>
      </c>
    </row>
    <row r="1448" spans="1:104" x14ac:dyDescent="0.25">
      <c r="A1448" t="s">
        <v>1504</v>
      </c>
      <c r="B1448" t="s">
        <v>24</v>
      </c>
      <c r="C1448" t="s">
        <v>25</v>
      </c>
      <c r="D1448" t="s">
        <v>182</v>
      </c>
      <c r="E1448" t="s">
        <v>182</v>
      </c>
      <c r="F1448">
        <v>2017</v>
      </c>
      <c r="G1448" t="s">
        <v>172</v>
      </c>
      <c r="H1448">
        <v>4</v>
      </c>
      <c r="I1448">
        <v>25.400106430053711</v>
      </c>
      <c r="J1448">
        <v>24.428512573242187</v>
      </c>
      <c r="K1448">
        <v>23.861537933349609</v>
      </c>
      <c r="L1448">
        <v>23.695852279663086</v>
      </c>
      <c r="M1448">
        <v>24.528263092041016</v>
      </c>
      <c r="N1448">
        <v>26.879005432128906</v>
      </c>
      <c r="O1448">
        <v>30.103866577148438</v>
      </c>
      <c r="P1448">
        <v>33.307346343994141</v>
      </c>
      <c r="Q1448">
        <v>37.361042022705078</v>
      </c>
      <c r="R1448">
        <v>40.893028259277344</v>
      </c>
      <c r="S1448">
        <v>43.887409210205078</v>
      </c>
      <c r="T1448">
        <v>45.664295196533203</v>
      </c>
      <c r="U1448">
        <v>46.506916046142578</v>
      </c>
      <c r="V1448">
        <v>47.102638244628906</v>
      </c>
      <c r="W1448">
        <v>46.793365478515625</v>
      </c>
      <c r="X1448">
        <v>45.497146606445313</v>
      </c>
      <c r="Y1448">
        <v>43.382957458496094</v>
      </c>
      <c r="Z1448">
        <v>40.737705230712891</v>
      </c>
      <c r="AA1448">
        <v>37.479320526123047</v>
      </c>
      <c r="AB1448">
        <v>36.899288177490234</v>
      </c>
      <c r="AC1448">
        <v>35.54010009765625</v>
      </c>
      <c r="AD1448">
        <v>32.99383544921875</v>
      </c>
      <c r="AE1448">
        <v>30.049507141113281</v>
      </c>
      <c r="AF1448">
        <v>27.699213027954102</v>
      </c>
      <c r="AG1448">
        <v>-7.942829979583621E-4</v>
      </c>
      <c r="AH1448">
        <v>4.3313983827829361E-2</v>
      </c>
      <c r="AI1448">
        <v>2.308305911719799E-2</v>
      </c>
      <c r="AJ1448">
        <v>4.5264706015586853E-2</v>
      </c>
      <c r="AK1448">
        <v>1.5081780729815364E-3</v>
      </c>
      <c r="AL1448">
        <v>8.0196065828204155E-3</v>
      </c>
      <c r="AM1448">
        <v>-0.11734116822481155</v>
      </c>
      <c r="AN1448">
        <v>-1.4681035652756691E-2</v>
      </c>
      <c r="AO1448">
        <v>7.1788862347602844E-2</v>
      </c>
      <c r="AP1448">
        <v>0.12135445326566696</v>
      </c>
      <c r="AQ1448">
        <v>0.37950214743614197</v>
      </c>
      <c r="AR1448">
        <v>1.5914558172225952</v>
      </c>
      <c r="AS1448">
        <v>1.6098861694335937</v>
      </c>
      <c r="AT1448">
        <v>1.5248652696609497</v>
      </c>
      <c r="AU1448">
        <v>1.4592986106872559</v>
      </c>
      <c r="AV1448">
        <v>1.4589635133743286</v>
      </c>
      <c r="AW1448">
        <v>1.4291987419128418</v>
      </c>
      <c r="AX1448">
        <v>1.2472326755523682</v>
      </c>
      <c r="AY1448">
        <v>0.40502527356147766</v>
      </c>
      <c r="AZ1448">
        <v>0.25046384334564209</v>
      </c>
      <c r="BA1448">
        <v>0.17943665385246277</v>
      </c>
      <c r="BB1448">
        <v>0.11931128054857254</v>
      </c>
      <c r="BC1448">
        <v>0.12380266934633255</v>
      </c>
      <c r="BD1448">
        <v>0.13243624567985535</v>
      </c>
      <c r="BE1448">
        <v>62.694755554199219</v>
      </c>
      <c r="BF1448">
        <v>61.903663635253906</v>
      </c>
      <c r="BG1448">
        <v>60.1846923828125</v>
      </c>
      <c r="BH1448">
        <v>61.384357452392578</v>
      </c>
      <c r="BI1448">
        <v>60.384353637695313</v>
      </c>
      <c r="BJ1448">
        <v>60.593269348144531</v>
      </c>
      <c r="BK1448">
        <v>59.85272216796875</v>
      </c>
      <c r="BL1448">
        <v>67.095924377441406</v>
      </c>
      <c r="BM1448">
        <v>77.8294677734375</v>
      </c>
      <c r="BN1448">
        <v>84.068580627441406</v>
      </c>
      <c r="BO1448">
        <v>88.380622863769531</v>
      </c>
      <c r="BP1448">
        <v>91.661026000976563</v>
      </c>
      <c r="BQ1448">
        <v>92.910415649414063</v>
      </c>
      <c r="BR1448">
        <v>91.983345031738281</v>
      </c>
      <c r="BS1448">
        <v>91.033668518066406</v>
      </c>
      <c r="BT1448">
        <v>90.075584411621094</v>
      </c>
      <c r="BU1448">
        <v>88.177276611328125</v>
      </c>
      <c r="BV1448">
        <v>86.658378601074219</v>
      </c>
      <c r="BW1448">
        <v>83.938362121582031</v>
      </c>
      <c r="BX1448">
        <v>78.48992919921875</v>
      </c>
      <c r="BY1448">
        <v>73.363601684570312</v>
      </c>
      <c r="BZ1448">
        <v>69.956260681152344</v>
      </c>
      <c r="CA1448">
        <v>64.629234313964844</v>
      </c>
      <c r="CB1448">
        <v>63.099449157714844</v>
      </c>
      <c r="CC1448">
        <v>0.20973421633243561</v>
      </c>
      <c r="CD1448">
        <v>0.16706356406211853</v>
      </c>
      <c r="CE1448">
        <v>0.14032699167728424</v>
      </c>
      <c r="CF1448">
        <v>0.18206775188446045</v>
      </c>
      <c r="CG1448">
        <v>0.22182919085025787</v>
      </c>
      <c r="CH1448">
        <v>0.2719440758228302</v>
      </c>
      <c r="CI1448">
        <v>0.24250610172748566</v>
      </c>
      <c r="CJ1448">
        <v>0.23613868653774261</v>
      </c>
      <c r="CK1448">
        <v>0.13019861280918121</v>
      </c>
      <c r="CL1448">
        <v>0.24250517785549164</v>
      </c>
      <c r="CM1448">
        <v>0.23250898718833923</v>
      </c>
      <c r="CN1448">
        <v>0.22903883457183838</v>
      </c>
      <c r="CO1448">
        <v>0.21136735379695892</v>
      </c>
      <c r="CP1448">
        <v>0.2020796537399292</v>
      </c>
      <c r="CQ1448">
        <v>0.21404458582401276</v>
      </c>
      <c r="CR1448">
        <v>0.28172314167022705</v>
      </c>
      <c r="CS1448">
        <v>0.22784872353076935</v>
      </c>
      <c r="CT1448">
        <v>0.23130059242248535</v>
      </c>
      <c r="CU1448">
        <v>0.26274693012237549</v>
      </c>
      <c r="CV1448">
        <v>0.29596132040023804</v>
      </c>
      <c r="CW1448">
        <v>0.31579083204269409</v>
      </c>
      <c r="CX1448">
        <v>0.33194875717163086</v>
      </c>
      <c r="CY1448">
        <v>0.29525509476661682</v>
      </c>
      <c r="CZ1448">
        <v>0.25820696353912354</v>
      </c>
    </row>
    <row r="1449" spans="1:104" x14ac:dyDescent="0.25">
      <c r="A1449" t="s">
        <v>1505</v>
      </c>
      <c r="B1449" t="s">
        <v>24</v>
      </c>
      <c r="C1449" t="s">
        <v>25</v>
      </c>
      <c r="D1449" t="s">
        <v>182</v>
      </c>
      <c r="E1449" t="s">
        <v>182</v>
      </c>
      <c r="F1449">
        <v>2017</v>
      </c>
      <c r="G1449" t="s">
        <v>173</v>
      </c>
      <c r="H1449">
        <v>5</v>
      </c>
      <c r="I1449">
        <v>25.320316314697266</v>
      </c>
      <c r="J1449">
        <v>24.436367034912109</v>
      </c>
      <c r="K1449">
        <v>23.888128280639648</v>
      </c>
      <c r="L1449">
        <v>23.775775909423828</v>
      </c>
      <c r="M1449">
        <v>24.687206268310547</v>
      </c>
      <c r="N1449">
        <v>27.040189743041992</v>
      </c>
      <c r="O1449">
        <v>30.015745162963867</v>
      </c>
      <c r="P1449">
        <v>33.951633453369141</v>
      </c>
      <c r="Q1449">
        <v>38.338966369628906</v>
      </c>
      <c r="R1449">
        <v>41.763484954833984</v>
      </c>
      <c r="S1449">
        <v>44.545833587646484</v>
      </c>
      <c r="T1449">
        <v>46.211994171142578</v>
      </c>
      <c r="U1449">
        <v>46.879451751708984</v>
      </c>
      <c r="V1449">
        <v>47.248996734619141</v>
      </c>
      <c r="W1449">
        <v>46.779415130615234</v>
      </c>
      <c r="X1449">
        <v>45.350105285644531</v>
      </c>
      <c r="Y1449">
        <v>43.178043365478516</v>
      </c>
      <c r="Z1449">
        <v>40.497844696044922</v>
      </c>
      <c r="AA1449">
        <v>37.228511810302734</v>
      </c>
      <c r="AB1449">
        <v>36.325401306152344</v>
      </c>
      <c r="AC1449">
        <v>35.520771026611328</v>
      </c>
      <c r="AD1449">
        <v>32.898963928222656</v>
      </c>
      <c r="AE1449">
        <v>30.019676208496094</v>
      </c>
      <c r="AF1449">
        <v>27.683086395263672</v>
      </c>
      <c r="AG1449">
        <v>2.3141272831708193E-3</v>
      </c>
      <c r="AH1449">
        <v>4.3369937688112259E-2</v>
      </c>
      <c r="AI1449">
        <v>2.6247652247548103E-2</v>
      </c>
      <c r="AJ1449">
        <v>5.0314761698246002E-2</v>
      </c>
      <c r="AK1449">
        <v>1.0085616260766983E-2</v>
      </c>
      <c r="AL1449">
        <v>2.6076523587107658E-2</v>
      </c>
      <c r="AM1449">
        <v>-0.1037173718214035</v>
      </c>
      <c r="AN1449">
        <v>1.2831349857151508E-2</v>
      </c>
      <c r="AO1449">
        <v>9.9395819008350372E-2</v>
      </c>
      <c r="AP1449">
        <v>0.13742770254611969</v>
      </c>
      <c r="AQ1449">
        <v>0.40314459800720215</v>
      </c>
      <c r="AR1449">
        <v>1.656604528427124</v>
      </c>
      <c r="AS1449">
        <v>1.6734470129013062</v>
      </c>
      <c r="AT1449">
        <v>1.5741451978683472</v>
      </c>
      <c r="AU1449">
        <v>1.5039095878601074</v>
      </c>
      <c r="AV1449">
        <v>1.5169702768325806</v>
      </c>
      <c r="AW1449">
        <v>1.4851994514465332</v>
      </c>
      <c r="AX1449">
        <v>1.306799054145813</v>
      </c>
      <c r="AY1449">
        <v>0.45375600457191467</v>
      </c>
      <c r="AZ1449">
        <v>0.27765575051307678</v>
      </c>
      <c r="BA1449">
        <v>0.19556929171085358</v>
      </c>
      <c r="BB1449">
        <v>0.13249239325523376</v>
      </c>
      <c r="BC1449">
        <v>0.13770779967308044</v>
      </c>
      <c r="BD1449">
        <v>0.14302615821361542</v>
      </c>
      <c r="BE1449">
        <v>65.945281982421875</v>
      </c>
      <c r="BF1449">
        <v>65.435005187988281</v>
      </c>
      <c r="BG1449">
        <v>65.863059997558594</v>
      </c>
      <c r="BH1449">
        <v>65.592498779296875</v>
      </c>
      <c r="BI1449">
        <v>64.602783203125</v>
      </c>
      <c r="BJ1449">
        <v>63.863063812255859</v>
      </c>
      <c r="BK1449">
        <v>63.123340606689453</v>
      </c>
      <c r="BL1449">
        <v>68.928054809570312</v>
      </c>
      <c r="BM1449">
        <v>79.671096801757813</v>
      </c>
      <c r="BN1449">
        <v>85.140266418457031</v>
      </c>
      <c r="BO1449">
        <v>88.962211608886719</v>
      </c>
      <c r="BP1449">
        <v>92.400543212890625</v>
      </c>
      <c r="BQ1449">
        <v>92.369705200195313</v>
      </c>
      <c r="BR1449">
        <v>90.671089172363281</v>
      </c>
      <c r="BS1449">
        <v>90.660812377929688</v>
      </c>
      <c r="BT1449">
        <v>88.722488403320313</v>
      </c>
      <c r="BU1449">
        <v>85.54443359375</v>
      </c>
      <c r="BV1449">
        <v>83.804710388183594</v>
      </c>
      <c r="BW1449">
        <v>81.917770385742187</v>
      </c>
      <c r="BX1449">
        <v>80.147224426269531</v>
      </c>
      <c r="BY1449">
        <v>74.239723205566406</v>
      </c>
      <c r="BZ1449">
        <v>69.832221984863281</v>
      </c>
      <c r="CA1449">
        <v>68.811668395996094</v>
      </c>
      <c r="CB1449">
        <v>67.113059997558594</v>
      </c>
      <c r="CC1449">
        <v>0.20734497904777527</v>
      </c>
      <c r="CD1449">
        <v>0.16616575419902802</v>
      </c>
      <c r="CE1449">
        <v>0.13953667879104614</v>
      </c>
      <c r="CF1449">
        <v>0.18202783167362213</v>
      </c>
      <c r="CG1449">
        <v>0.22310392558574677</v>
      </c>
      <c r="CH1449">
        <v>0.27383482456207275</v>
      </c>
      <c r="CI1449">
        <v>0.24269573390483856</v>
      </c>
      <c r="CJ1449">
        <v>0.24019971489906311</v>
      </c>
      <c r="CK1449">
        <v>0.13414841890335083</v>
      </c>
      <c r="CL1449">
        <v>0.24979318678379059</v>
      </c>
      <c r="CM1449">
        <v>0.2382657378911972</v>
      </c>
      <c r="CN1449">
        <v>0.23422433435916901</v>
      </c>
      <c r="CO1449">
        <v>0.21520158648490906</v>
      </c>
      <c r="CP1449">
        <v>0.20421241223812103</v>
      </c>
      <c r="CQ1449">
        <v>0.21580672264099121</v>
      </c>
      <c r="CR1449">
        <v>0.28379589319229126</v>
      </c>
      <c r="CS1449">
        <v>0.22939887642860413</v>
      </c>
      <c r="CT1449">
        <v>0.23311565816402435</v>
      </c>
      <c r="CU1449">
        <v>0.26513808965682983</v>
      </c>
      <c r="CV1449">
        <v>0.29728314280509949</v>
      </c>
      <c r="CW1449">
        <v>0.31772059202194214</v>
      </c>
      <c r="CX1449">
        <v>0.33048605918884277</v>
      </c>
      <c r="CY1449">
        <v>0.29453933238983154</v>
      </c>
      <c r="CZ1449">
        <v>0.25688505172729492</v>
      </c>
    </row>
    <row r="1450" spans="1:104" x14ac:dyDescent="0.25">
      <c r="A1450" t="s">
        <v>1506</v>
      </c>
      <c r="B1450" t="s">
        <v>24</v>
      </c>
      <c r="C1450" t="s">
        <v>25</v>
      </c>
      <c r="D1450" t="s">
        <v>182</v>
      </c>
      <c r="E1450" t="s">
        <v>182</v>
      </c>
      <c r="F1450">
        <v>2017</v>
      </c>
      <c r="G1450" t="s">
        <v>174</v>
      </c>
      <c r="H1450">
        <v>6</v>
      </c>
      <c r="I1450">
        <v>25.959882736206055</v>
      </c>
      <c r="J1450">
        <v>25.040475845336914</v>
      </c>
      <c r="K1450">
        <v>24.467384338378906</v>
      </c>
      <c r="L1450">
        <v>24.323966979980469</v>
      </c>
      <c r="M1450">
        <v>25.225793838500977</v>
      </c>
      <c r="N1450">
        <v>27.435173034667969</v>
      </c>
      <c r="O1450">
        <v>30.372865676879883</v>
      </c>
      <c r="P1450">
        <v>34.248859405517578</v>
      </c>
      <c r="Q1450">
        <v>38.133766174316406</v>
      </c>
      <c r="R1450">
        <v>41.433799743652344</v>
      </c>
      <c r="S1450">
        <v>44.123645782470703</v>
      </c>
      <c r="T1450">
        <v>45.595378875732422</v>
      </c>
      <c r="U1450">
        <v>46.093666076660156</v>
      </c>
      <c r="V1450">
        <v>46.323268890380859</v>
      </c>
      <c r="W1450">
        <v>45.930168151855469</v>
      </c>
      <c r="X1450">
        <v>44.753658294677734</v>
      </c>
      <c r="Y1450">
        <v>43.064487457275391</v>
      </c>
      <c r="Z1450">
        <v>40.711273193359375</v>
      </c>
      <c r="AA1450">
        <v>37.746711730957031</v>
      </c>
      <c r="AB1450">
        <v>36.190422058105469</v>
      </c>
      <c r="AC1450">
        <v>35.564197540283203</v>
      </c>
      <c r="AD1450">
        <v>33.265514373779297</v>
      </c>
      <c r="AE1450">
        <v>30.493963241577148</v>
      </c>
      <c r="AF1450">
        <v>28.138881683349609</v>
      </c>
      <c r="AG1450">
        <v>-3.3678521867841482E-3</v>
      </c>
      <c r="AH1450">
        <v>4.5027721673250198E-2</v>
      </c>
      <c r="AI1450">
        <v>2.1330954506993294E-2</v>
      </c>
      <c r="AJ1450">
        <v>4.2947426438331604E-2</v>
      </c>
      <c r="AK1450">
        <v>-5.9461318887770176E-3</v>
      </c>
      <c r="AL1450">
        <v>-7.6822862029075623E-3</v>
      </c>
      <c r="AM1450">
        <v>-0.1327851265668869</v>
      </c>
      <c r="AN1450">
        <v>-4.006599634885788E-2</v>
      </c>
      <c r="AO1450">
        <v>5.2483607083559036E-2</v>
      </c>
      <c r="AP1450">
        <v>0.114625483751297</v>
      </c>
      <c r="AQ1450">
        <v>0.37857401371002197</v>
      </c>
      <c r="AR1450">
        <v>1.5899983644485474</v>
      </c>
      <c r="AS1450">
        <v>1.5921745300292969</v>
      </c>
      <c r="AT1450">
        <v>1.4948050975799561</v>
      </c>
      <c r="AU1450">
        <v>1.4280599355697632</v>
      </c>
      <c r="AV1450">
        <v>1.4204633235931396</v>
      </c>
      <c r="AW1450">
        <v>1.4086774587631226</v>
      </c>
      <c r="AX1450">
        <v>1.2250150442123413</v>
      </c>
      <c r="AY1450">
        <v>0.37926924228668213</v>
      </c>
      <c r="AZ1450">
        <v>0.23248553276062012</v>
      </c>
      <c r="BA1450">
        <v>0.17094600200653076</v>
      </c>
      <c r="BB1450">
        <v>0.10966028273105621</v>
      </c>
      <c r="BC1450">
        <v>0.11422897130250931</v>
      </c>
      <c r="BD1450">
        <v>0.1256934255361557</v>
      </c>
      <c r="BE1450">
        <v>65.352020263671875</v>
      </c>
      <c r="BF1450">
        <v>62.654476165771484</v>
      </c>
      <c r="BG1450">
        <v>61.695610046386719</v>
      </c>
      <c r="BH1450">
        <v>61.684501647949219</v>
      </c>
      <c r="BI1450">
        <v>61.455078125</v>
      </c>
      <c r="BJ1450">
        <v>60.7462158203125</v>
      </c>
      <c r="BK1450">
        <v>62.175247192382813</v>
      </c>
      <c r="BL1450">
        <v>70.636245727539063</v>
      </c>
      <c r="BM1450">
        <v>75.981781005859375</v>
      </c>
      <c r="BN1450">
        <v>79.701545715332031</v>
      </c>
      <c r="BO1450">
        <v>84.599311828613281</v>
      </c>
      <c r="BP1450">
        <v>87.307960510253906</v>
      </c>
      <c r="BQ1450">
        <v>89.047889709472656</v>
      </c>
      <c r="BR1450">
        <v>89.557960510253906</v>
      </c>
      <c r="BS1450">
        <v>87.129135131835938</v>
      </c>
      <c r="BT1450">
        <v>87.181381225585937</v>
      </c>
      <c r="BU1450">
        <v>86.930557250976563</v>
      </c>
      <c r="BV1450">
        <v>84.451332092285156</v>
      </c>
      <c r="BW1450">
        <v>82.2537841796875</v>
      </c>
      <c r="BX1450">
        <v>79.585243225097656</v>
      </c>
      <c r="BY1450">
        <v>75.94940185546875</v>
      </c>
      <c r="BZ1450">
        <v>72.27056884765625</v>
      </c>
      <c r="CA1450">
        <v>70.530853271484375</v>
      </c>
      <c r="CB1450">
        <v>68.102020263671875</v>
      </c>
      <c r="CC1450">
        <v>0.21764121949672699</v>
      </c>
      <c r="CD1450">
        <v>0.1740788072347641</v>
      </c>
      <c r="CE1450">
        <v>0.14634670317173004</v>
      </c>
      <c r="CF1450">
        <v>0.19022256135940552</v>
      </c>
      <c r="CG1450">
        <v>0.23238460719585419</v>
      </c>
      <c r="CH1450">
        <v>0.28348544239997864</v>
      </c>
      <c r="CI1450">
        <v>0.25005263090133667</v>
      </c>
      <c r="CJ1450">
        <v>0.24709963798522949</v>
      </c>
      <c r="CK1450">
        <v>0.13576729595661163</v>
      </c>
      <c r="CL1450">
        <v>0.25094252824783325</v>
      </c>
      <c r="CM1450">
        <v>0.23922938108444214</v>
      </c>
      <c r="CN1450">
        <v>0.23462770879268646</v>
      </c>
      <c r="CO1450">
        <v>0.21494631469249725</v>
      </c>
      <c r="CP1450">
        <v>0.20382615923881531</v>
      </c>
      <c r="CQ1450">
        <v>0.21604454517364502</v>
      </c>
      <c r="CR1450">
        <v>0.28591698408126831</v>
      </c>
      <c r="CS1450">
        <v>0.23426590859889984</v>
      </c>
      <c r="CT1450">
        <v>0.23882454633712769</v>
      </c>
      <c r="CU1450">
        <v>0.27360466122627258</v>
      </c>
      <c r="CV1450">
        <v>0.30255034565925598</v>
      </c>
      <c r="CW1450">
        <v>0.3246016800403595</v>
      </c>
      <c r="CX1450">
        <v>0.34021627902984619</v>
      </c>
      <c r="CY1450">
        <v>0.30432724952697754</v>
      </c>
      <c r="CZ1450">
        <v>0.26591601967811584</v>
      </c>
    </row>
    <row r="1451" spans="1:104" x14ac:dyDescent="0.25">
      <c r="A1451" t="s">
        <v>1507</v>
      </c>
      <c r="B1451" t="s">
        <v>24</v>
      </c>
      <c r="C1451" t="s">
        <v>25</v>
      </c>
      <c r="D1451" t="s">
        <v>182</v>
      </c>
      <c r="E1451" t="s">
        <v>182</v>
      </c>
      <c r="F1451">
        <v>2017</v>
      </c>
      <c r="G1451" t="s">
        <v>175</v>
      </c>
      <c r="H1451">
        <v>7</v>
      </c>
      <c r="I1451">
        <v>27.255159378051758</v>
      </c>
      <c r="J1451">
        <v>26.298713684082031</v>
      </c>
      <c r="K1451">
        <v>25.670833587646484</v>
      </c>
      <c r="L1451">
        <v>25.562238693237305</v>
      </c>
      <c r="M1451">
        <v>26.576044082641602</v>
      </c>
      <c r="N1451">
        <v>29.155988693237305</v>
      </c>
      <c r="O1451">
        <v>32.330921173095703</v>
      </c>
      <c r="P1451">
        <v>36.236946105957031</v>
      </c>
      <c r="Q1451">
        <v>40.159713745117187</v>
      </c>
      <c r="R1451">
        <v>43.560081481933594</v>
      </c>
      <c r="S1451">
        <v>46.339321136474609</v>
      </c>
      <c r="T1451">
        <v>47.849628448486328</v>
      </c>
      <c r="U1451">
        <v>48.503467559814453</v>
      </c>
      <c r="V1451">
        <v>48.808265686035156</v>
      </c>
      <c r="W1451">
        <v>48.523399353027344</v>
      </c>
      <c r="X1451">
        <v>47.690219879150391</v>
      </c>
      <c r="Y1451">
        <v>46.081939697265625</v>
      </c>
      <c r="Z1451">
        <v>43.51751708984375</v>
      </c>
      <c r="AA1451">
        <v>40.02545166015625</v>
      </c>
      <c r="AB1451">
        <v>38.154041290283203</v>
      </c>
      <c r="AC1451">
        <v>37.416736602783203</v>
      </c>
      <c r="AD1451">
        <v>35.001518249511719</v>
      </c>
      <c r="AE1451">
        <v>32.080455780029297</v>
      </c>
      <c r="AF1451">
        <v>29.630373001098633</v>
      </c>
      <c r="AG1451">
        <v>6.6738929599523544E-3</v>
      </c>
      <c r="AH1451">
        <v>4.5517187565565109E-2</v>
      </c>
      <c r="AI1451">
        <v>3.2034866511821747E-2</v>
      </c>
      <c r="AJ1451">
        <v>6.0016103088855743E-2</v>
      </c>
      <c r="AK1451">
        <v>2.3445464670658112E-2</v>
      </c>
      <c r="AL1451">
        <v>5.5481806397438049E-2</v>
      </c>
      <c r="AM1451">
        <v>-8.8208362460136414E-2</v>
      </c>
      <c r="AN1451">
        <v>5.540875717997551E-2</v>
      </c>
      <c r="AO1451">
        <v>0.13819004595279694</v>
      </c>
      <c r="AP1451">
        <v>0.15608768165111542</v>
      </c>
      <c r="AQ1451">
        <v>0.42435866594314575</v>
      </c>
      <c r="AR1451">
        <v>1.7115360498428345</v>
      </c>
      <c r="AS1451">
        <v>1.7355486154556274</v>
      </c>
      <c r="AT1451">
        <v>1.6324276924133301</v>
      </c>
      <c r="AU1451">
        <v>1.5695970058441162</v>
      </c>
      <c r="AV1451">
        <v>1.6310327053070068</v>
      </c>
      <c r="AW1451">
        <v>1.6248588562011719</v>
      </c>
      <c r="AX1451">
        <v>1.4506304264068604</v>
      </c>
      <c r="AY1451">
        <v>0.54036921262741089</v>
      </c>
      <c r="AZ1451">
        <v>0.32242140173912048</v>
      </c>
      <c r="BA1451">
        <v>0.22197778522968292</v>
      </c>
      <c r="BB1451">
        <v>0.15716899931430817</v>
      </c>
      <c r="BC1451">
        <v>0.1644461452960968</v>
      </c>
      <c r="BD1451">
        <v>0.16590622067451477</v>
      </c>
      <c r="BE1451">
        <v>71.072036743164062</v>
      </c>
      <c r="BF1451">
        <v>71.520584106445313</v>
      </c>
      <c r="BG1451">
        <v>71.030868530273438</v>
      </c>
      <c r="BH1451">
        <v>70.791160583496094</v>
      </c>
      <c r="BI1451">
        <v>70.092620849609375</v>
      </c>
      <c r="BJ1451">
        <v>70.082328796386719</v>
      </c>
      <c r="BK1451">
        <v>69.6029052734375</v>
      </c>
      <c r="BL1451">
        <v>72.75</v>
      </c>
      <c r="BM1451">
        <v>76.626510620117187</v>
      </c>
      <c r="BN1451">
        <v>81.085342407226563</v>
      </c>
      <c r="BO1451">
        <v>86.21185302734375</v>
      </c>
      <c r="BP1451">
        <v>91.307479858398438</v>
      </c>
      <c r="BQ1451">
        <v>91.598648071289063</v>
      </c>
      <c r="BR1451">
        <v>91.920684814453125</v>
      </c>
      <c r="BS1451">
        <v>92.170684814453125</v>
      </c>
      <c r="BT1451">
        <v>91.348648071289063</v>
      </c>
      <c r="BU1451">
        <v>87.441268920898437</v>
      </c>
      <c r="BV1451">
        <v>84.7633056640625</v>
      </c>
      <c r="BW1451">
        <v>83.585350036621094</v>
      </c>
      <c r="BX1451">
        <v>81.3970947265625</v>
      </c>
      <c r="BY1451">
        <v>78.126502990722656</v>
      </c>
      <c r="BZ1451">
        <v>74.958831787109375</v>
      </c>
      <c r="CA1451">
        <v>73.719123840332031</v>
      </c>
      <c r="CB1451">
        <v>72.770576477050781</v>
      </c>
      <c r="CC1451">
        <v>0.21891205012798309</v>
      </c>
      <c r="CD1451">
        <v>0.17571288347244263</v>
      </c>
      <c r="CE1451">
        <v>0.14747071266174316</v>
      </c>
      <c r="CF1451">
        <v>0.19257470965385437</v>
      </c>
      <c r="CG1451">
        <v>0.23665544390678406</v>
      </c>
      <c r="CH1451">
        <v>0.29167348146438599</v>
      </c>
      <c r="CI1451">
        <v>0.25642654299736023</v>
      </c>
      <c r="CJ1451">
        <v>0.25023141503334045</v>
      </c>
      <c r="CK1451">
        <v>0.13638646900653839</v>
      </c>
      <c r="CL1451">
        <v>0.25200030207633972</v>
      </c>
      <c r="CM1451">
        <v>0.23961523175239563</v>
      </c>
      <c r="CN1451">
        <v>0.23409849405288696</v>
      </c>
      <c r="CO1451">
        <v>0.21522428095340729</v>
      </c>
      <c r="CP1451">
        <v>0.20407702028751373</v>
      </c>
      <c r="CQ1451">
        <v>0.21664236485958099</v>
      </c>
      <c r="CR1451">
        <v>0.28967791795730591</v>
      </c>
      <c r="CS1451">
        <v>0.2386540025472641</v>
      </c>
      <c r="CT1451">
        <v>0.24302071332931519</v>
      </c>
      <c r="CU1451">
        <v>0.27704444527626038</v>
      </c>
      <c r="CV1451">
        <v>0.30526164174079895</v>
      </c>
      <c r="CW1451">
        <v>0.32639437913894653</v>
      </c>
      <c r="CX1451">
        <v>0.34215518832206726</v>
      </c>
      <c r="CY1451">
        <v>0.3057233989238739</v>
      </c>
      <c r="CZ1451">
        <v>0.267536461353302</v>
      </c>
    </row>
    <row r="1452" spans="1:104" x14ac:dyDescent="0.25">
      <c r="A1452" t="s">
        <v>1508</v>
      </c>
      <c r="B1452" t="s">
        <v>24</v>
      </c>
      <c r="C1452" t="s">
        <v>25</v>
      </c>
      <c r="D1452" t="s">
        <v>182</v>
      </c>
      <c r="E1452" t="s">
        <v>182</v>
      </c>
      <c r="F1452">
        <v>2017</v>
      </c>
      <c r="G1452" t="s">
        <v>176</v>
      </c>
      <c r="H1452">
        <v>8</v>
      </c>
      <c r="I1452">
        <v>27.872982025146484</v>
      </c>
      <c r="J1452">
        <v>26.848684310913086</v>
      </c>
      <c r="K1452">
        <v>26.215049743652344</v>
      </c>
      <c r="L1452">
        <v>26.099344253540039</v>
      </c>
      <c r="M1452">
        <v>27.161645889282227</v>
      </c>
      <c r="N1452">
        <v>29.951927185058594</v>
      </c>
      <c r="O1452">
        <v>33.5609130859375</v>
      </c>
      <c r="P1452">
        <v>37.585914611816406</v>
      </c>
      <c r="Q1452">
        <v>41.9208984375</v>
      </c>
      <c r="R1452">
        <v>45.518077850341797</v>
      </c>
      <c r="S1452">
        <v>48.555400848388672</v>
      </c>
      <c r="T1452">
        <v>50.167747497558594</v>
      </c>
      <c r="U1452">
        <v>50.860000610351563</v>
      </c>
      <c r="V1452">
        <v>51.175804138183594</v>
      </c>
      <c r="W1452">
        <v>50.861545562744141</v>
      </c>
      <c r="X1452">
        <v>49.777355194091797</v>
      </c>
      <c r="Y1452">
        <v>47.938327789306641</v>
      </c>
      <c r="Z1452">
        <v>45.322422027587891</v>
      </c>
      <c r="AA1452">
        <v>41.648529052734375</v>
      </c>
      <c r="AB1452">
        <v>39.970806121826172</v>
      </c>
      <c r="AC1452">
        <v>38.663501739501953</v>
      </c>
      <c r="AD1452">
        <v>35.919151306152344</v>
      </c>
      <c r="AE1452">
        <v>32.826946258544922</v>
      </c>
      <c r="AF1452">
        <v>30.310943603515625</v>
      </c>
      <c r="AG1452">
        <v>8.4081580862402916E-3</v>
      </c>
      <c r="AH1452">
        <v>4.6448681503534317E-2</v>
      </c>
      <c r="AI1452">
        <v>3.4390415996313095E-2</v>
      </c>
      <c r="AJ1452">
        <v>6.3953250646591187E-2</v>
      </c>
      <c r="AK1452">
        <v>2.8747905045747757E-2</v>
      </c>
      <c r="AL1452">
        <v>6.7353703081607819E-2</v>
      </c>
      <c r="AM1452">
        <v>-8.3040744066238403E-2</v>
      </c>
      <c r="AN1452">
        <v>7.2276733815670013E-2</v>
      </c>
      <c r="AO1452">
        <v>0.1561804860830307</v>
      </c>
      <c r="AP1452">
        <v>0.16738098859786987</v>
      </c>
      <c r="AQ1452">
        <v>0.44502216577529907</v>
      </c>
      <c r="AR1452">
        <v>1.7924797534942627</v>
      </c>
      <c r="AS1452">
        <v>1.8213537931442261</v>
      </c>
      <c r="AT1452">
        <v>1.7143367528915405</v>
      </c>
      <c r="AU1452">
        <v>1.6515620946884155</v>
      </c>
      <c r="AV1452">
        <v>1.7145658731460571</v>
      </c>
      <c r="AW1452">
        <v>1.7013444900512695</v>
      </c>
      <c r="AX1452">
        <v>1.5321627855300903</v>
      </c>
      <c r="AY1452">
        <v>0.5861019492149353</v>
      </c>
      <c r="AZ1452">
        <v>0.35118615627288818</v>
      </c>
      <c r="BA1452">
        <v>0.2378963977098465</v>
      </c>
      <c r="BB1452">
        <v>0.16976946592330933</v>
      </c>
      <c r="BC1452">
        <v>0.17719823122024536</v>
      </c>
      <c r="BD1452">
        <v>0.17669405043125153</v>
      </c>
      <c r="BE1452">
        <v>73.057342529296875</v>
      </c>
      <c r="BF1452">
        <v>72.249916076660156</v>
      </c>
      <c r="BG1452">
        <v>71.649917602539063</v>
      </c>
      <c r="BH1452">
        <v>70.507583618164063</v>
      </c>
      <c r="BI1452">
        <v>70.441024780273438</v>
      </c>
      <c r="BJ1452">
        <v>70.241020202636719</v>
      </c>
      <c r="BK1452">
        <v>69.490455627441406</v>
      </c>
      <c r="BL1452">
        <v>72.373641967773438</v>
      </c>
      <c r="BM1452">
        <v>79.18548583984375</v>
      </c>
      <c r="BN1452">
        <v>83.735725402832031</v>
      </c>
      <c r="BO1452">
        <v>89.23736572265625</v>
      </c>
      <c r="BP1452">
        <v>90.838020324707031</v>
      </c>
      <c r="BQ1452">
        <v>92.646102905273438</v>
      </c>
      <c r="BR1452">
        <v>91.062576293945313</v>
      </c>
      <c r="BS1452">
        <v>91.453353881835938</v>
      </c>
      <c r="BT1452">
        <v>91.295188903808594</v>
      </c>
      <c r="BU1452">
        <v>89.952194213867187</v>
      </c>
      <c r="BV1452">
        <v>89.543968200683594</v>
      </c>
      <c r="BW1452">
        <v>85.459297180175781</v>
      </c>
      <c r="BX1452">
        <v>82.300819396972656</v>
      </c>
      <c r="BY1452">
        <v>78.184013366699219</v>
      </c>
      <c r="BZ1452">
        <v>76.36639404296875</v>
      </c>
      <c r="CA1452">
        <v>75.207572937011719</v>
      </c>
      <c r="CB1452">
        <v>75.175605773925781</v>
      </c>
      <c r="CC1452">
        <v>0.22494587302207947</v>
      </c>
      <c r="CD1452">
        <v>0.18012824654579163</v>
      </c>
      <c r="CE1452">
        <v>0.15128213167190552</v>
      </c>
      <c r="CF1452">
        <v>0.19750416278839111</v>
      </c>
      <c r="CG1452">
        <v>0.2425362765789032</v>
      </c>
      <c r="CH1452">
        <v>0.30044221878051758</v>
      </c>
      <c r="CI1452">
        <v>0.26492872834205627</v>
      </c>
      <c r="CJ1452">
        <v>0.25694581866264343</v>
      </c>
      <c r="CK1452">
        <v>0.14081650972366333</v>
      </c>
      <c r="CL1452">
        <v>0.260210782289505</v>
      </c>
      <c r="CM1452">
        <v>0.24799478054046631</v>
      </c>
      <c r="CN1452">
        <v>0.2427833080291748</v>
      </c>
      <c r="CO1452">
        <v>0.22339895367622375</v>
      </c>
      <c r="CP1452">
        <v>0.21195076406002045</v>
      </c>
      <c r="CQ1452">
        <v>0.22537626326084137</v>
      </c>
      <c r="CR1452">
        <v>0.29954975843429565</v>
      </c>
      <c r="CS1452">
        <v>0.2457297146320343</v>
      </c>
      <c r="CT1452">
        <v>0.25179699063301086</v>
      </c>
      <c r="CU1452">
        <v>0.28834748268127441</v>
      </c>
      <c r="CV1452">
        <v>0.31982323527336121</v>
      </c>
      <c r="CW1452">
        <v>0.33858686685562134</v>
      </c>
      <c r="CX1452">
        <v>0.35379496216773987</v>
      </c>
      <c r="CY1452">
        <v>0.31529021263122559</v>
      </c>
      <c r="CZ1452">
        <v>0.27544417977333069</v>
      </c>
    </row>
    <row r="1453" spans="1:104" x14ac:dyDescent="0.25">
      <c r="A1453" t="s">
        <v>1509</v>
      </c>
      <c r="B1453" t="s">
        <v>24</v>
      </c>
      <c r="C1453" t="s">
        <v>25</v>
      </c>
      <c r="D1453" t="s">
        <v>182</v>
      </c>
      <c r="E1453" t="s">
        <v>182</v>
      </c>
      <c r="F1453">
        <v>2017</v>
      </c>
      <c r="G1453" t="s">
        <v>177</v>
      </c>
      <c r="H1453">
        <v>9</v>
      </c>
      <c r="I1453">
        <v>28.083627700805664</v>
      </c>
      <c r="J1453">
        <v>27.08842658996582</v>
      </c>
      <c r="K1453">
        <v>26.481807708740234</v>
      </c>
      <c r="L1453">
        <v>26.425041198730469</v>
      </c>
      <c r="M1453">
        <v>27.624937057495117</v>
      </c>
      <c r="N1453">
        <v>30.571813583374023</v>
      </c>
      <c r="O1453">
        <v>34.805038452148438</v>
      </c>
      <c r="P1453">
        <v>38.907405853271484</v>
      </c>
      <c r="Q1453">
        <v>44.060897827148438</v>
      </c>
      <c r="R1453">
        <v>48.283000946044922</v>
      </c>
      <c r="S1453">
        <v>51.529132843017578</v>
      </c>
      <c r="T1453">
        <v>53.328155517578125</v>
      </c>
      <c r="U1453">
        <v>53.968902587890625</v>
      </c>
      <c r="V1453">
        <v>54.201076507568359</v>
      </c>
      <c r="W1453">
        <v>53.689651489257813</v>
      </c>
      <c r="X1453">
        <v>52.144264221191406</v>
      </c>
      <c r="Y1453">
        <v>49.688503265380859</v>
      </c>
      <c r="Z1453">
        <v>46.725860595703125</v>
      </c>
      <c r="AA1453">
        <v>43.060337066650391</v>
      </c>
      <c r="AB1453">
        <v>41.920578002929687</v>
      </c>
      <c r="AC1453">
        <v>39.555362701416016</v>
      </c>
      <c r="AD1453">
        <v>36.444103240966797</v>
      </c>
      <c r="AE1453">
        <v>33.128410339355469</v>
      </c>
      <c r="AF1453">
        <v>30.565204620361328</v>
      </c>
      <c r="AG1453">
        <v>1.1993513442575932E-2</v>
      </c>
      <c r="AH1453">
        <v>4.5739877969026566E-2</v>
      </c>
      <c r="AI1453">
        <v>3.7644810974597931E-2</v>
      </c>
      <c r="AJ1453">
        <v>6.8951144814491272E-2</v>
      </c>
      <c r="AK1453">
        <v>3.915875032544136E-2</v>
      </c>
      <c r="AL1453">
        <v>8.9569024741649628E-2</v>
      </c>
      <c r="AM1453">
        <v>-6.6396057605743408E-2</v>
      </c>
      <c r="AN1453">
        <v>0.10811571776866913</v>
      </c>
      <c r="AO1453">
        <v>0.19240602850914001</v>
      </c>
      <c r="AP1453">
        <v>0.18978393077850342</v>
      </c>
      <c r="AQ1453">
        <v>0.48035171627998352</v>
      </c>
      <c r="AR1453">
        <v>1.9179214239120483</v>
      </c>
      <c r="AS1453">
        <v>1.9519420862197876</v>
      </c>
      <c r="AT1453">
        <v>1.8328696489334106</v>
      </c>
      <c r="AU1453">
        <v>1.761945366859436</v>
      </c>
      <c r="AV1453">
        <v>1.8311023712158203</v>
      </c>
      <c r="AW1453">
        <v>1.7943416833877563</v>
      </c>
      <c r="AX1453">
        <v>1.6219310760498047</v>
      </c>
      <c r="AY1453">
        <v>0.6506575345993042</v>
      </c>
      <c r="AZ1453">
        <v>0.39187920093536377</v>
      </c>
      <c r="BA1453">
        <v>0.25750106573104858</v>
      </c>
      <c r="BB1453">
        <v>0.1861913651227951</v>
      </c>
      <c r="BC1453">
        <v>0.19261729717254639</v>
      </c>
      <c r="BD1453">
        <v>0.18803359568119049</v>
      </c>
      <c r="BE1453">
        <v>70.603042602539063</v>
      </c>
      <c r="BF1453">
        <v>70.123641967773438</v>
      </c>
      <c r="BG1453">
        <v>70.092735290527344</v>
      </c>
      <c r="BH1453">
        <v>69.832427978515625</v>
      </c>
      <c r="BI1453">
        <v>70.061820983886719</v>
      </c>
      <c r="BJ1453">
        <v>68.86334228515625</v>
      </c>
      <c r="BK1453">
        <v>71.530906677246094</v>
      </c>
      <c r="BL1453">
        <v>72.969093322753906</v>
      </c>
      <c r="BM1453">
        <v>80.513008117675781</v>
      </c>
      <c r="BN1453">
        <v>87.201187133789063</v>
      </c>
      <c r="BO1453">
        <v>96.121467590332031</v>
      </c>
      <c r="BP1453">
        <v>99.340553283691406</v>
      </c>
      <c r="BQ1453">
        <v>100.73751831054687</v>
      </c>
      <c r="BR1453">
        <v>100.30963897705078</v>
      </c>
      <c r="BS1453">
        <v>99.121467590332031</v>
      </c>
      <c r="BT1453">
        <v>98.18328857421875</v>
      </c>
      <c r="BU1453">
        <v>96.817237854003906</v>
      </c>
      <c r="BV1453">
        <v>95.077545166015625</v>
      </c>
      <c r="BW1453">
        <v>92.389366149902344</v>
      </c>
      <c r="BX1453">
        <v>83.896957397460938</v>
      </c>
      <c r="BY1453">
        <v>79.530914306640625</v>
      </c>
      <c r="BZ1453">
        <v>77.322128295898437</v>
      </c>
      <c r="CA1453">
        <v>76.280914306640625</v>
      </c>
      <c r="CB1453">
        <v>74.322128295898438</v>
      </c>
      <c r="CC1453">
        <v>0.22222018241882324</v>
      </c>
      <c r="CD1453">
        <v>0.17806513607501984</v>
      </c>
      <c r="CE1453">
        <v>0.14973798394203186</v>
      </c>
      <c r="CF1453">
        <v>0.19594612717628479</v>
      </c>
      <c r="CG1453">
        <v>0.24261116981506348</v>
      </c>
      <c r="CH1453">
        <v>0.30097764730453491</v>
      </c>
      <c r="CI1453">
        <v>0.27053174376487732</v>
      </c>
      <c r="CJ1453">
        <v>0.2625863254070282</v>
      </c>
      <c r="CK1453">
        <v>0.14621947705745697</v>
      </c>
      <c r="CL1453">
        <v>0.27367329597473145</v>
      </c>
      <c r="CM1453">
        <v>0.26087698340415955</v>
      </c>
      <c r="CN1453">
        <v>0.25568446516990662</v>
      </c>
      <c r="CO1453">
        <v>0.2349618673324585</v>
      </c>
      <c r="CP1453">
        <v>0.22224415838718414</v>
      </c>
      <c r="CQ1453">
        <v>0.23545677959918976</v>
      </c>
      <c r="CR1453">
        <v>0.31014451384544373</v>
      </c>
      <c r="CS1453">
        <v>0.2510840892791748</v>
      </c>
      <c r="CT1453">
        <v>0.25635570287704468</v>
      </c>
      <c r="CU1453">
        <v>0.29486411809921265</v>
      </c>
      <c r="CV1453">
        <v>0.33008700609207153</v>
      </c>
      <c r="CW1453">
        <v>0.3435702919960022</v>
      </c>
      <c r="CX1453">
        <v>0.35590523481369019</v>
      </c>
      <c r="CY1453">
        <v>0.31451630592346191</v>
      </c>
      <c r="CZ1453">
        <v>0.27427059412002563</v>
      </c>
    </row>
    <row r="1454" spans="1:104" x14ac:dyDescent="0.25">
      <c r="A1454" t="s">
        <v>1510</v>
      </c>
      <c r="B1454" t="s">
        <v>24</v>
      </c>
      <c r="C1454" t="s">
        <v>25</v>
      </c>
      <c r="D1454" t="s">
        <v>182</v>
      </c>
      <c r="E1454" t="s">
        <v>182</v>
      </c>
      <c r="F1454">
        <v>2017</v>
      </c>
      <c r="G1454" t="s">
        <v>178</v>
      </c>
      <c r="H1454">
        <v>10</v>
      </c>
      <c r="I1454">
        <v>26.806270599365234</v>
      </c>
      <c r="J1454">
        <v>25.862117767333984</v>
      </c>
      <c r="K1454">
        <v>25.261192321777344</v>
      </c>
      <c r="L1454">
        <v>25.127790451049805</v>
      </c>
      <c r="M1454">
        <v>26.116771697998047</v>
      </c>
      <c r="N1454">
        <v>28.593250274658203</v>
      </c>
      <c r="O1454">
        <v>32.563694000244141</v>
      </c>
      <c r="P1454">
        <v>35.863380432128906</v>
      </c>
      <c r="Q1454">
        <v>40.120960235595703</v>
      </c>
      <c r="R1454">
        <v>43.999416351318359</v>
      </c>
      <c r="S1454">
        <v>47.34075927734375</v>
      </c>
      <c r="T1454">
        <v>49.465862274169922</v>
      </c>
      <c r="U1454">
        <v>50.497417449951172</v>
      </c>
      <c r="V1454">
        <v>51.240619659423828</v>
      </c>
      <c r="W1454">
        <v>50.931526184082031</v>
      </c>
      <c r="X1454">
        <v>49.449325561523438</v>
      </c>
      <c r="Y1454">
        <v>47.016777038574219</v>
      </c>
      <c r="Z1454">
        <v>43.972278594970703</v>
      </c>
      <c r="AA1454">
        <v>41.532939910888672</v>
      </c>
      <c r="AB1454">
        <v>39.791301727294922</v>
      </c>
      <c r="AC1454">
        <v>37.428024291992188</v>
      </c>
      <c r="AD1454">
        <v>34.522529602050781</v>
      </c>
      <c r="AE1454">
        <v>31.473617553710938</v>
      </c>
      <c r="AF1454">
        <v>29.068996429443359</v>
      </c>
      <c r="AG1454">
        <v>2.4140735622495413E-3</v>
      </c>
      <c r="AH1454">
        <v>4.5916054397821426E-2</v>
      </c>
      <c r="AI1454">
        <v>2.7885179966688156E-2</v>
      </c>
      <c r="AJ1454">
        <v>5.3581852465867996E-2</v>
      </c>
      <c r="AK1454">
        <v>1.1377066373825073E-2</v>
      </c>
      <c r="AL1454">
        <v>2.9570318758487701E-2</v>
      </c>
      <c r="AM1454">
        <v>-0.10974062979221344</v>
      </c>
      <c r="AN1454">
        <v>1.6310926526784897E-2</v>
      </c>
      <c r="AO1454">
        <v>0.10576445609331131</v>
      </c>
      <c r="AP1454">
        <v>0.14369593560695648</v>
      </c>
      <c r="AQ1454">
        <v>0.42086878418922424</v>
      </c>
      <c r="AR1454">
        <v>1.7440865039825439</v>
      </c>
      <c r="AS1454">
        <v>1.769373893737793</v>
      </c>
      <c r="AT1454">
        <v>1.6783610582351685</v>
      </c>
      <c r="AU1454">
        <v>1.6125584840774536</v>
      </c>
      <c r="AV1454">
        <v>1.6321451663970947</v>
      </c>
      <c r="AW1454">
        <v>1.6011593341827393</v>
      </c>
      <c r="AX1454">
        <v>1.4104652404785156</v>
      </c>
      <c r="AY1454">
        <v>0.49925205111503601</v>
      </c>
      <c r="AZ1454">
        <v>0.30057668685913086</v>
      </c>
      <c r="BA1454">
        <v>0.20575246214866638</v>
      </c>
      <c r="BB1454">
        <v>0.1397377997636795</v>
      </c>
      <c r="BC1454">
        <v>0.14598064124584198</v>
      </c>
      <c r="BD1454">
        <v>0.15212200582027435</v>
      </c>
      <c r="BE1454">
        <v>68.593414306640625</v>
      </c>
      <c r="BF1454">
        <v>66.633827209472656</v>
      </c>
      <c r="BG1454">
        <v>66.822998046875</v>
      </c>
      <c r="BH1454">
        <v>66.572174072265625</v>
      </c>
      <c r="BI1454">
        <v>65.082687377929688</v>
      </c>
      <c r="BJ1454">
        <v>64.812271118164063</v>
      </c>
      <c r="BK1454">
        <v>64.092170715332031</v>
      </c>
      <c r="BL1454">
        <v>67.448860168457031</v>
      </c>
      <c r="BM1454">
        <v>75.93017578125</v>
      </c>
      <c r="BN1454">
        <v>83.347076416015625</v>
      </c>
      <c r="BO1454">
        <v>89.097488403320313</v>
      </c>
      <c r="BP1454">
        <v>91.327278137207031</v>
      </c>
      <c r="BQ1454">
        <v>91.700592041015625</v>
      </c>
      <c r="BR1454">
        <v>92.460899353027344</v>
      </c>
      <c r="BS1454">
        <v>91.252967834472656</v>
      </c>
      <c r="BT1454">
        <v>89.970802307128906</v>
      </c>
      <c r="BU1454">
        <v>89.960693359375</v>
      </c>
      <c r="BV1454">
        <v>87.564620971679688</v>
      </c>
      <c r="BW1454">
        <v>82.93731689453125</v>
      </c>
      <c r="BX1454">
        <v>79.499794006347656</v>
      </c>
      <c r="BY1454">
        <v>75.552375793457031</v>
      </c>
      <c r="BZ1454">
        <v>72.331863403320313</v>
      </c>
      <c r="CA1454">
        <v>69.915168762207031</v>
      </c>
      <c r="CB1454">
        <v>69.374336242675781</v>
      </c>
      <c r="CC1454">
        <v>0.22181843221187592</v>
      </c>
      <c r="CD1454">
        <v>0.17754901945590973</v>
      </c>
      <c r="CE1454">
        <v>0.14893509447574615</v>
      </c>
      <c r="CF1454">
        <v>0.1938571035861969</v>
      </c>
      <c r="CG1454">
        <v>0.23786516487598419</v>
      </c>
      <c r="CH1454">
        <v>0.29015880823135376</v>
      </c>
      <c r="CI1454">
        <v>0.25981411337852478</v>
      </c>
      <c r="CJ1454">
        <v>0.25228807330131531</v>
      </c>
      <c r="CK1454">
        <v>0.13917385041713715</v>
      </c>
      <c r="CL1454">
        <v>0.25891602039337158</v>
      </c>
      <c r="CM1454">
        <v>0.24831607937812805</v>
      </c>
      <c r="CN1454">
        <v>0.24486742913722992</v>
      </c>
      <c r="CO1454">
        <v>0.22570750117301941</v>
      </c>
      <c r="CP1454">
        <v>0.2159523218870163</v>
      </c>
      <c r="CQ1454">
        <v>0.22943739593029022</v>
      </c>
      <c r="CR1454">
        <v>0.30264118313789368</v>
      </c>
      <c r="CS1454">
        <v>0.2454351931810379</v>
      </c>
      <c r="CT1454">
        <v>0.24971537292003632</v>
      </c>
      <c r="CU1454">
        <v>0.28913769125938416</v>
      </c>
      <c r="CV1454">
        <v>0.31873810291290283</v>
      </c>
      <c r="CW1454">
        <v>0.33217534422874451</v>
      </c>
      <c r="CX1454">
        <v>0.34435898065567017</v>
      </c>
      <c r="CY1454">
        <v>0.30744898319244385</v>
      </c>
      <c r="CZ1454">
        <v>0.26994964480400085</v>
      </c>
    </row>
    <row r="1455" spans="1:104" x14ac:dyDescent="0.25">
      <c r="A1455" t="s">
        <v>1511</v>
      </c>
      <c r="B1455" t="s">
        <v>24</v>
      </c>
      <c r="C1455" t="s">
        <v>25</v>
      </c>
      <c r="D1455" t="s">
        <v>182</v>
      </c>
      <c r="E1455" t="s">
        <v>182</v>
      </c>
      <c r="F1455">
        <v>2017</v>
      </c>
      <c r="G1455" t="s">
        <v>179</v>
      </c>
      <c r="H1455">
        <v>11</v>
      </c>
      <c r="I1455">
        <v>24.920053482055664</v>
      </c>
      <c r="J1455">
        <v>24.165054321289063</v>
      </c>
      <c r="K1455">
        <v>23.699474334716797</v>
      </c>
      <c r="L1455">
        <v>23.689170837402344</v>
      </c>
      <c r="M1455">
        <v>24.695940017700195</v>
      </c>
      <c r="N1455">
        <v>27.00550651550293</v>
      </c>
      <c r="O1455">
        <v>30.038692474365234</v>
      </c>
      <c r="P1455">
        <v>33.266979217529297</v>
      </c>
      <c r="Q1455">
        <v>37.022045135498047</v>
      </c>
      <c r="R1455">
        <v>40.223621368408203</v>
      </c>
      <c r="S1455">
        <v>42.969505310058594</v>
      </c>
      <c r="T1455">
        <v>44.568397521972656</v>
      </c>
      <c r="U1455">
        <v>45.343326568603516</v>
      </c>
      <c r="V1455">
        <v>45.924236297607422</v>
      </c>
      <c r="W1455">
        <v>45.505451202392578</v>
      </c>
      <c r="X1455">
        <v>43.890045166015625</v>
      </c>
      <c r="Y1455">
        <v>42.012130737304688</v>
      </c>
      <c r="Z1455">
        <v>40.846927642822266</v>
      </c>
      <c r="AA1455">
        <v>37.711391448974609</v>
      </c>
      <c r="AB1455">
        <v>35.604618072509766</v>
      </c>
      <c r="AC1455">
        <v>33.763462066650391</v>
      </c>
      <c r="AD1455">
        <v>31.336357116699219</v>
      </c>
      <c r="AE1455">
        <v>28.780948638916016</v>
      </c>
      <c r="AF1455">
        <v>26.750600814819336</v>
      </c>
      <c r="AG1455">
        <v>-4.7023813240230083E-3</v>
      </c>
      <c r="AH1455">
        <v>4.3813619762659073E-2</v>
      </c>
      <c r="AI1455">
        <v>1.9429363310337067E-2</v>
      </c>
      <c r="AJ1455">
        <v>3.9963729679584503E-2</v>
      </c>
      <c r="AK1455">
        <v>-9.7130406647920609E-3</v>
      </c>
      <c r="AL1455">
        <v>-1.540534570813179E-2</v>
      </c>
      <c r="AM1455">
        <v>-0.1375480443239212</v>
      </c>
      <c r="AN1455">
        <v>-5.1719803363084793E-2</v>
      </c>
      <c r="AO1455">
        <v>4.0825601667165756E-2</v>
      </c>
      <c r="AP1455">
        <v>0.10844909399747849</v>
      </c>
      <c r="AQ1455">
        <v>0.37000051140785217</v>
      </c>
      <c r="AR1455">
        <v>1.5651153326034546</v>
      </c>
      <c r="AS1455">
        <v>1.5769672393798828</v>
      </c>
      <c r="AT1455">
        <v>1.4936038255691528</v>
      </c>
      <c r="AU1455">
        <v>1.4283429384231567</v>
      </c>
      <c r="AV1455">
        <v>1.4023209810256958</v>
      </c>
      <c r="AW1455">
        <v>1.3792575597763062</v>
      </c>
      <c r="AX1455">
        <v>1.207511305809021</v>
      </c>
      <c r="AY1455">
        <v>0.35716268420219421</v>
      </c>
      <c r="AZ1455">
        <v>0.21701595187187195</v>
      </c>
      <c r="BA1455">
        <v>0.1585085541009903</v>
      </c>
      <c r="BB1455">
        <v>9.9736616015434265E-2</v>
      </c>
      <c r="BC1455">
        <v>0.10376245528459549</v>
      </c>
      <c r="BD1455">
        <v>0.1169736385345459</v>
      </c>
      <c r="BE1455">
        <v>63.140308380126953</v>
      </c>
      <c r="BF1455">
        <v>62.3568115234375</v>
      </c>
      <c r="BG1455">
        <v>60.924129486083984</v>
      </c>
      <c r="BH1455">
        <v>61.64044189453125</v>
      </c>
      <c r="BI1455">
        <v>61.249523162841797</v>
      </c>
      <c r="BJ1455">
        <v>60.640766143798828</v>
      </c>
      <c r="BK1455">
        <v>59.8587646484375</v>
      </c>
      <c r="BL1455">
        <v>63.326549530029297</v>
      </c>
      <c r="BM1455">
        <v>71.393501281738281</v>
      </c>
      <c r="BN1455">
        <v>78.919876098632813</v>
      </c>
      <c r="BO1455">
        <v>82.834442138671875</v>
      </c>
      <c r="BP1455">
        <v>86.650947570800781</v>
      </c>
      <c r="BQ1455">
        <v>87.858535766601563</v>
      </c>
      <c r="BR1455">
        <v>88.027503967285156</v>
      </c>
      <c r="BS1455">
        <v>87.826675415039063</v>
      </c>
      <c r="BT1455">
        <v>87.002082824707031</v>
      </c>
      <c r="BU1455">
        <v>83.934303283691406</v>
      </c>
      <c r="BV1455">
        <v>77.808418273925781</v>
      </c>
      <c r="BW1455">
        <v>72.3568115234375</v>
      </c>
      <c r="BX1455">
        <v>68.015419006347656</v>
      </c>
      <c r="BY1455">
        <v>66.215080261230469</v>
      </c>
      <c r="BZ1455">
        <v>63.06427001953125</v>
      </c>
      <c r="CA1455">
        <v>62.231418609619141</v>
      </c>
      <c r="CB1455">
        <v>61.032413482666016</v>
      </c>
      <c r="CC1455">
        <v>0.21283140778541565</v>
      </c>
      <c r="CD1455">
        <v>0.17057353258132935</v>
      </c>
      <c r="CE1455">
        <v>0.14352148771286011</v>
      </c>
      <c r="CF1455">
        <v>0.18758945167064667</v>
      </c>
      <c r="CG1455">
        <v>0.23110941052436829</v>
      </c>
      <c r="CH1455">
        <v>0.28027579188346863</v>
      </c>
      <c r="CI1455">
        <v>0.2483144998550415</v>
      </c>
      <c r="CJ1455">
        <v>0.24374832212924957</v>
      </c>
      <c r="CK1455">
        <v>0.13435794413089752</v>
      </c>
      <c r="CL1455">
        <v>0.24979771673679352</v>
      </c>
      <c r="CM1455">
        <v>0.23929966986179352</v>
      </c>
      <c r="CN1455">
        <v>0.23519361019134521</v>
      </c>
      <c r="CO1455">
        <v>0.21701712906360626</v>
      </c>
      <c r="CP1455">
        <v>0.20782609283924103</v>
      </c>
      <c r="CQ1455">
        <v>0.2207724004983902</v>
      </c>
      <c r="CR1455">
        <v>0.29005506634712219</v>
      </c>
      <c r="CS1455">
        <v>0.23514525592327118</v>
      </c>
      <c r="CT1455">
        <v>0.2407287061214447</v>
      </c>
      <c r="CU1455">
        <v>0.27229961752891541</v>
      </c>
      <c r="CV1455">
        <v>0.29737237095832825</v>
      </c>
      <c r="CW1455">
        <v>0.31385588645935059</v>
      </c>
      <c r="CX1455">
        <v>0.32782083749771118</v>
      </c>
      <c r="CY1455">
        <v>0.29316046833992004</v>
      </c>
      <c r="CZ1455">
        <v>0.25805899500846863</v>
      </c>
    </row>
    <row r="1456" spans="1:104" x14ac:dyDescent="0.25">
      <c r="A1456" t="s">
        <v>1512</v>
      </c>
      <c r="B1456" t="s">
        <v>24</v>
      </c>
      <c r="C1456" t="s">
        <v>25</v>
      </c>
      <c r="D1456" t="s">
        <v>182</v>
      </c>
      <c r="E1456" t="s">
        <v>182</v>
      </c>
      <c r="F1456">
        <v>2017</v>
      </c>
      <c r="G1456" t="s">
        <v>180</v>
      </c>
      <c r="H1456">
        <v>12</v>
      </c>
      <c r="I1456">
        <v>21.847682952880859</v>
      </c>
      <c r="J1456">
        <v>21.357336044311523</v>
      </c>
      <c r="K1456">
        <v>21.17631721496582</v>
      </c>
      <c r="L1456">
        <v>21.301250457763672</v>
      </c>
      <c r="M1456">
        <v>22.297025680541992</v>
      </c>
      <c r="N1456">
        <v>24.473600387573242</v>
      </c>
      <c r="O1456">
        <v>27.284244537353516</v>
      </c>
      <c r="P1456">
        <v>29.863164901733398</v>
      </c>
      <c r="Q1456">
        <v>31.807407379150391</v>
      </c>
      <c r="R1456">
        <v>32.528671264648438</v>
      </c>
      <c r="S1456">
        <v>32.784915924072266</v>
      </c>
      <c r="T1456">
        <v>32.488483428955078</v>
      </c>
      <c r="U1456">
        <v>32.040626525878906</v>
      </c>
      <c r="V1456">
        <v>31.646011352539063</v>
      </c>
      <c r="W1456">
        <v>31.113643646240234</v>
      </c>
      <c r="X1456">
        <v>30.378976821899414</v>
      </c>
      <c r="Y1456">
        <v>30.18438720703125</v>
      </c>
      <c r="Z1456">
        <v>31.21672248840332</v>
      </c>
      <c r="AA1456">
        <v>30.427976608276367</v>
      </c>
      <c r="AB1456">
        <v>29.085882186889648</v>
      </c>
      <c r="AC1456">
        <v>27.899133682250977</v>
      </c>
      <c r="AD1456">
        <v>26.421340942382813</v>
      </c>
      <c r="AE1456">
        <v>24.603485107421875</v>
      </c>
      <c r="AF1456">
        <v>23.185907363891602</v>
      </c>
      <c r="AG1456">
        <v>-4.2575109750032425E-2</v>
      </c>
      <c r="AH1456">
        <v>4.2879510670900345E-2</v>
      </c>
      <c r="AI1456">
        <v>-2.0445147529244423E-2</v>
      </c>
      <c r="AJ1456">
        <v>-2.280849777162075E-2</v>
      </c>
      <c r="AK1456">
        <v>-0.1211724653840065</v>
      </c>
      <c r="AL1456">
        <v>-0.24830517172813416</v>
      </c>
      <c r="AM1456">
        <v>-0.31866997480392456</v>
      </c>
      <c r="AN1456">
        <v>-0.40629604458808899</v>
      </c>
      <c r="AO1456">
        <v>-0.26964399218559265</v>
      </c>
      <c r="AP1456">
        <v>-4.3158583343029022E-2</v>
      </c>
      <c r="AQ1456">
        <v>0.17048567533493042</v>
      </c>
      <c r="AR1456">
        <v>0.92315453290939331</v>
      </c>
      <c r="AS1456">
        <v>0.85493475198745728</v>
      </c>
      <c r="AT1456">
        <v>0.78410446643829346</v>
      </c>
      <c r="AU1456">
        <v>0.72262901067733765</v>
      </c>
      <c r="AV1456">
        <v>0.55035257339477539</v>
      </c>
      <c r="AW1456">
        <v>0.56713569164276123</v>
      </c>
      <c r="AX1456">
        <v>0.39527943730354309</v>
      </c>
      <c r="AY1456">
        <v>-0.22032952308654785</v>
      </c>
      <c r="AZ1456">
        <v>-0.10609009116888046</v>
      </c>
      <c r="BA1456">
        <v>-2.4710346013307571E-2</v>
      </c>
      <c r="BB1456">
        <v>-6.7783653736114502E-2</v>
      </c>
      <c r="BC1456">
        <v>-7.5311377644538879E-2</v>
      </c>
      <c r="BD1456">
        <v>-2.6481421664357185E-2</v>
      </c>
      <c r="BE1456">
        <v>47.40484619140625</v>
      </c>
      <c r="BF1456">
        <v>46.904850006103516</v>
      </c>
      <c r="BG1456">
        <v>45.446136474609375</v>
      </c>
      <c r="BH1456">
        <v>45.175491333007813</v>
      </c>
      <c r="BI1456">
        <v>45.40484619140625</v>
      </c>
      <c r="BJ1456">
        <v>45.363555908203125</v>
      </c>
      <c r="BK1456">
        <v>44.40484619140625</v>
      </c>
      <c r="BL1456">
        <v>45.384201049804688</v>
      </c>
      <c r="BM1456">
        <v>47.842906951904297</v>
      </c>
      <c r="BN1456">
        <v>50.811939239501953</v>
      </c>
      <c r="BO1456">
        <v>53.010326385498047</v>
      </c>
      <c r="BP1456">
        <v>53.280967712402344</v>
      </c>
      <c r="BQ1456">
        <v>54.041290283203125</v>
      </c>
      <c r="BR1456">
        <v>55.041294097900391</v>
      </c>
      <c r="BS1456">
        <v>55.979354858398437</v>
      </c>
      <c r="BT1456">
        <v>55.051616668701172</v>
      </c>
      <c r="BU1456">
        <v>54.311939239501953</v>
      </c>
      <c r="BV1456">
        <v>50.915168762207031</v>
      </c>
      <c r="BW1456">
        <v>49.415168762207031</v>
      </c>
      <c r="BX1456">
        <v>48.696140289306641</v>
      </c>
      <c r="BY1456">
        <v>46.758079528808594</v>
      </c>
      <c r="BZ1456">
        <v>47.925491333007813</v>
      </c>
      <c r="CA1456">
        <v>46.206462860107422</v>
      </c>
      <c r="CB1456">
        <v>45.477108001708984</v>
      </c>
      <c r="CC1456">
        <v>0.27133849263191223</v>
      </c>
      <c r="CD1456">
        <v>0.21883776783943176</v>
      </c>
      <c r="CE1456">
        <v>0.18619616329669952</v>
      </c>
      <c r="CF1456">
        <v>0.24376291036605835</v>
      </c>
      <c r="CG1456">
        <v>0.29981449246406555</v>
      </c>
      <c r="CH1456">
        <v>0.36174634099006653</v>
      </c>
      <c r="CI1456">
        <v>0.32308638095855713</v>
      </c>
      <c r="CJ1456">
        <v>0.31026992201805115</v>
      </c>
      <c r="CK1456">
        <v>0.1646808534860611</v>
      </c>
      <c r="CL1456">
        <v>0.29125189781188965</v>
      </c>
      <c r="CM1456">
        <v>0.26520651578903198</v>
      </c>
      <c r="CN1456">
        <v>0.24962171912193298</v>
      </c>
      <c r="CO1456">
        <v>0.22471058368682861</v>
      </c>
      <c r="CP1456">
        <v>0.20998181402683258</v>
      </c>
      <c r="CQ1456">
        <v>0.22242723405361176</v>
      </c>
      <c r="CR1456">
        <v>0.29918771982192993</v>
      </c>
      <c r="CS1456">
        <v>0.25386765599250793</v>
      </c>
      <c r="CT1456">
        <v>0.27484184503555298</v>
      </c>
      <c r="CU1456">
        <v>0.32571211457252502</v>
      </c>
      <c r="CV1456">
        <v>0.36098834872245789</v>
      </c>
      <c r="CW1456">
        <v>0.38368093967437744</v>
      </c>
      <c r="CX1456">
        <v>0.40766754746437073</v>
      </c>
      <c r="CY1456">
        <v>0.36654976010322571</v>
      </c>
      <c r="CZ1456">
        <v>0.32391893863677979</v>
      </c>
    </row>
    <row r="1457" spans="1:104" x14ac:dyDescent="0.25">
      <c r="A1457" t="s">
        <v>1513</v>
      </c>
      <c r="B1457" t="s">
        <v>24</v>
      </c>
      <c r="C1457" t="s">
        <v>25</v>
      </c>
      <c r="D1457" t="s">
        <v>182</v>
      </c>
      <c r="E1457" t="s">
        <v>182</v>
      </c>
      <c r="F1457">
        <v>2017</v>
      </c>
      <c r="G1457" t="s">
        <v>181</v>
      </c>
      <c r="H1457">
        <v>8</v>
      </c>
      <c r="I1457">
        <v>27.743255615234375</v>
      </c>
      <c r="J1457">
        <v>26.730478286743164</v>
      </c>
      <c r="K1457">
        <v>26.100229263305664</v>
      </c>
      <c r="L1457">
        <v>25.98603630065918</v>
      </c>
      <c r="M1457">
        <v>27.032136917114258</v>
      </c>
      <c r="N1457">
        <v>29.791954040527344</v>
      </c>
      <c r="O1457">
        <v>33.384952545166016</v>
      </c>
      <c r="P1457">
        <v>37.338554382324219</v>
      </c>
      <c r="Q1457">
        <v>41.545806884765625</v>
      </c>
      <c r="R1457">
        <v>45.006965637207031</v>
      </c>
      <c r="S1457">
        <v>47.91986083984375</v>
      </c>
      <c r="T1457">
        <v>49.470340728759766</v>
      </c>
      <c r="U1457">
        <v>50.156383514404297</v>
      </c>
      <c r="V1457">
        <v>50.506443023681641</v>
      </c>
      <c r="W1457">
        <v>50.230686187744141</v>
      </c>
      <c r="X1457">
        <v>49.169872283935547</v>
      </c>
      <c r="Y1457">
        <v>47.374393463134766</v>
      </c>
      <c r="Z1457">
        <v>44.799076080322266</v>
      </c>
      <c r="AA1457">
        <v>41.223484039306641</v>
      </c>
      <c r="AB1457">
        <v>39.600856781005859</v>
      </c>
      <c r="AC1457">
        <v>38.349693298339844</v>
      </c>
      <c r="AD1457">
        <v>35.65899658203125</v>
      </c>
      <c r="AE1457">
        <v>32.602054595947266</v>
      </c>
      <c r="AF1457">
        <v>30.109323501586914</v>
      </c>
      <c r="AG1457">
        <v>5.760908592492342E-3</v>
      </c>
      <c r="AH1457">
        <v>4.6377863734960556E-2</v>
      </c>
      <c r="AI1457">
        <v>3.1599286943674088E-2</v>
      </c>
      <c r="AJ1457">
        <v>5.9610951691865921E-2</v>
      </c>
      <c r="AK1457">
        <v>2.105298638343811E-2</v>
      </c>
      <c r="AL1457">
        <v>5.0892241299152374E-2</v>
      </c>
      <c r="AM1457">
        <v>-9.54442098736763E-2</v>
      </c>
      <c r="AN1457">
        <v>4.7528330236673355E-2</v>
      </c>
      <c r="AO1457">
        <v>0.13362778723239899</v>
      </c>
      <c r="AP1457">
        <v>0.15570457279682159</v>
      </c>
      <c r="AQ1457">
        <v>0.42916899919509888</v>
      </c>
      <c r="AR1457">
        <v>1.7454326152801514</v>
      </c>
      <c r="AS1457">
        <v>1.7694811820983887</v>
      </c>
      <c r="AT1457">
        <v>1.6667270660400391</v>
      </c>
      <c r="AU1457">
        <v>1.6056122779846191</v>
      </c>
      <c r="AV1457">
        <v>1.65480637550354</v>
      </c>
      <c r="AW1457">
        <v>1.6434377431869507</v>
      </c>
      <c r="AX1457">
        <v>1.4718306064605713</v>
      </c>
      <c r="AY1457">
        <v>0.54247415065765381</v>
      </c>
      <c r="AZ1457">
        <v>0.32671335339546204</v>
      </c>
      <c r="BA1457">
        <v>0.22417557239532471</v>
      </c>
      <c r="BB1457">
        <v>0.15728983283042908</v>
      </c>
      <c r="BC1457">
        <v>0.1641584038734436</v>
      </c>
      <c r="BD1457">
        <v>0.16633521020412445</v>
      </c>
      <c r="BE1457">
        <v>70.021133422851563</v>
      </c>
      <c r="BF1457">
        <v>69.137191772460938</v>
      </c>
      <c r="BG1457">
        <v>68.617340087890625</v>
      </c>
      <c r="BH1457">
        <v>68.203971862792969</v>
      </c>
      <c r="BI1457">
        <v>68.012702941894531</v>
      </c>
      <c r="BJ1457">
        <v>67.483299255371094</v>
      </c>
      <c r="BK1457">
        <v>68.199943542480469</v>
      </c>
      <c r="BL1457">
        <v>72.182212829589844</v>
      </c>
      <c r="BM1457">
        <v>78.076622009277344</v>
      </c>
      <c r="BN1457">
        <v>82.930877685546875</v>
      </c>
      <c r="BO1457">
        <v>89.042427062988281</v>
      </c>
      <c r="BP1457">
        <v>92.198410034179688</v>
      </c>
      <c r="BQ1457">
        <v>93.507453918457031</v>
      </c>
      <c r="BR1457">
        <v>93.212638854980469</v>
      </c>
      <c r="BS1457">
        <v>92.468589782714844</v>
      </c>
      <c r="BT1457">
        <v>92.002059936523438</v>
      </c>
      <c r="BU1457">
        <v>90.285240173339844</v>
      </c>
      <c r="BV1457">
        <v>88.458969116210938</v>
      </c>
      <c r="BW1457">
        <v>85.921905517578125</v>
      </c>
      <c r="BX1457">
        <v>81.794975280761719</v>
      </c>
      <c r="BY1457">
        <v>77.947669982910156</v>
      </c>
      <c r="BZ1457">
        <v>75.229469299316406</v>
      </c>
      <c r="CA1457">
        <v>73.934623718261719</v>
      </c>
      <c r="CB1457">
        <v>72.592613220214844</v>
      </c>
      <c r="CC1457">
        <v>0.2240588515996933</v>
      </c>
      <c r="CD1457">
        <v>0.17946602404117584</v>
      </c>
      <c r="CE1457">
        <v>0.15071780979633331</v>
      </c>
      <c r="CF1457">
        <v>0.19678196310997009</v>
      </c>
      <c r="CG1457">
        <v>0.24145142734050751</v>
      </c>
      <c r="CH1457">
        <v>0.29883909225463867</v>
      </c>
      <c r="CI1457">
        <v>0.26361432671546936</v>
      </c>
      <c r="CJ1457">
        <v>0.25555625557899475</v>
      </c>
      <c r="CK1457">
        <v>0.13971289992332458</v>
      </c>
      <c r="CL1457">
        <v>0.2572769820690155</v>
      </c>
      <c r="CM1457">
        <v>0.24453084170818329</v>
      </c>
      <c r="CN1457">
        <v>0.23922212421894073</v>
      </c>
      <c r="CO1457">
        <v>0.22009162604808807</v>
      </c>
      <c r="CP1457">
        <v>0.20901791751384735</v>
      </c>
      <c r="CQ1457">
        <v>0.2224595695734024</v>
      </c>
      <c r="CR1457">
        <v>0.29574987292289734</v>
      </c>
      <c r="CS1457">
        <v>0.24286408722400665</v>
      </c>
      <c r="CT1457">
        <v>0.24893805384635925</v>
      </c>
      <c r="CU1457">
        <v>0.28548592329025269</v>
      </c>
      <c r="CV1457">
        <v>0.3169867992401123</v>
      </c>
      <c r="CW1457">
        <v>0.33606269955635071</v>
      </c>
      <c r="CX1457">
        <v>0.35155266523361206</v>
      </c>
      <c r="CY1457">
        <v>0.31336435675621033</v>
      </c>
      <c r="CZ1457">
        <v>0.27376666665077209</v>
      </c>
    </row>
    <row r="1458" spans="1:104" x14ac:dyDescent="0.25">
      <c r="A1458" t="s">
        <v>1514</v>
      </c>
      <c r="B1458" t="s">
        <v>24</v>
      </c>
      <c r="C1458" t="s">
        <v>25</v>
      </c>
      <c r="D1458" t="s">
        <v>182</v>
      </c>
      <c r="E1458" t="s">
        <v>182</v>
      </c>
      <c r="F1458">
        <v>2018</v>
      </c>
      <c r="G1458" t="s">
        <v>169</v>
      </c>
      <c r="H1458">
        <v>1</v>
      </c>
      <c r="I1458">
        <v>21.939632415771484</v>
      </c>
      <c r="J1458">
        <v>21.416534423828125</v>
      </c>
      <c r="K1458">
        <v>21.306419372558594</v>
      </c>
      <c r="L1458">
        <v>21.492742538452148</v>
      </c>
      <c r="M1458">
        <v>22.654062271118164</v>
      </c>
      <c r="N1458">
        <v>25.048727035522461</v>
      </c>
      <c r="O1458">
        <v>28.784833908081055</v>
      </c>
      <c r="P1458">
        <v>31.457906723022461</v>
      </c>
      <c r="Q1458">
        <v>33.028305053710938</v>
      </c>
      <c r="R1458">
        <v>33.182201385498047</v>
      </c>
      <c r="S1458">
        <v>33.068454742431641</v>
      </c>
      <c r="T1458">
        <v>32.462333679199219</v>
      </c>
      <c r="U1458">
        <v>31.82850456237793</v>
      </c>
      <c r="V1458">
        <v>31.25019645690918</v>
      </c>
      <c r="W1458">
        <v>30.57270622253418</v>
      </c>
      <c r="X1458">
        <v>29.967536926269531</v>
      </c>
      <c r="Y1458">
        <v>29.883998870849609</v>
      </c>
      <c r="Z1458">
        <v>31.108758926391602</v>
      </c>
      <c r="AA1458">
        <v>30.644947052001953</v>
      </c>
      <c r="AB1458">
        <v>29.327293395996094</v>
      </c>
      <c r="AC1458">
        <v>28.16002082824707</v>
      </c>
      <c r="AD1458">
        <v>26.668247222900391</v>
      </c>
      <c r="AE1458">
        <v>24.871959686279297</v>
      </c>
      <c r="AF1458">
        <v>23.479135513305664</v>
      </c>
      <c r="AG1458">
        <v>-4.8581965267658234E-2</v>
      </c>
      <c r="AH1458">
        <v>4.4192202389240265E-2</v>
      </c>
      <c r="AI1458">
        <v>-2.5388646870851517E-2</v>
      </c>
      <c r="AJ1458">
        <v>-3.0110914260149002E-2</v>
      </c>
      <c r="AK1458">
        <v>-0.14007951319217682</v>
      </c>
      <c r="AL1458">
        <v>-0.29050976037979126</v>
      </c>
      <c r="AM1458">
        <v>-0.36751067638397217</v>
      </c>
      <c r="AN1458">
        <v>-0.48213449120521545</v>
      </c>
      <c r="AO1458">
        <v>-0.32349660992622375</v>
      </c>
      <c r="AP1458">
        <v>-6.0171451419591904E-2</v>
      </c>
      <c r="AQ1458">
        <v>0.16928450763225555</v>
      </c>
      <c r="AR1458">
        <v>0.94212031364440918</v>
      </c>
      <c r="AS1458">
        <v>0.86282813549041748</v>
      </c>
      <c r="AT1458">
        <v>0.7874903678894043</v>
      </c>
      <c r="AU1458">
        <v>0.71902382373809814</v>
      </c>
      <c r="AV1458">
        <v>0.52233612537384033</v>
      </c>
      <c r="AW1458">
        <v>0.53813326358795166</v>
      </c>
      <c r="AX1458">
        <v>0.34761753678321838</v>
      </c>
      <c r="AY1458">
        <v>-0.28229278326034546</v>
      </c>
      <c r="AZ1458">
        <v>-0.1394103467464447</v>
      </c>
      <c r="BA1458">
        <v>-4.1281852871179581E-2</v>
      </c>
      <c r="BB1458">
        <v>-8.8754154741764069E-2</v>
      </c>
      <c r="BC1458">
        <v>-9.4792574644088745E-2</v>
      </c>
      <c r="BD1458">
        <v>-3.9942260831594467E-2</v>
      </c>
      <c r="BE1458">
        <v>42.284198760986328</v>
      </c>
      <c r="BF1458">
        <v>41.284198760986328</v>
      </c>
      <c r="BG1458">
        <v>40.306056976318359</v>
      </c>
      <c r="BH1458">
        <v>39.740474700927734</v>
      </c>
      <c r="BI1458">
        <v>39.218612670898438</v>
      </c>
      <c r="BJ1458">
        <v>38.468612670898437</v>
      </c>
      <c r="BK1458">
        <v>38.446754455566406</v>
      </c>
      <c r="BL1458">
        <v>38.479545593261719</v>
      </c>
      <c r="BM1458">
        <v>45.739070892333984</v>
      </c>
      <c r="BN1458">
        <v>51.195346832275391</v>
      </c>
      <c r="BO1458">
        <v>55.140693664550781</v>
      </c>
      <c r="BP1458">
        <v>56.890693664550781</v>
      </c>
      <c r="BQ1458">
        <v>57.934417724609375</v>
      </c>
      <c r="BR1458">
        <v>58.162555694580078</v>
      </c>
      <c r="BS1458">
        <v>57.945346832275391</v>
      </c>
      <c r="BT1458">
        <v>56.271862030029297</v>
      </c>
      <c r="BU1458">
        <v>54.837444305419922</v>
      </c>
      <c r="BV1458">
        <v>52.413959503173828</v>
      </c>
      <c r="BW1458">
        <v>50.696750640869141</v>
      </c>
      <c r="BX1458">
        <v>47.740474700927734</v>
      </c>
      <c r="BY1458">
        <v>46.284194946289063</v>
      </c>
      <c r="BZ1458">
        <v>45.545127868652344</v>
      </c>
      <c r="CA1458">
        <v>46.924892425537109</v>
      </c>
      <c r="CB1458">
        <v>46.435821533203125</v>
      </c>
      <c r="CC1458">
        <v>0.29375734925270081</v>
      </c>
      <c r="CD1458">
        <v>0.23578059673309326</v>
      </c>
      <c r="CE1458">
        <v>0.20128007233142853</v>
      </c>
      <c r="CF1458">
        <v>0.26464095711708069</v>
      </c>
      <c r="CG1458">
        <v>0.32890677452087402</v>
      </c>
      <c r="CH1458">
        <v>0.4021279513835907</v>
      </c>
      <c r="CI1458">
        <v>0.36567193269729614</v>
      </c>
      <c r="CJ1458">
        <v>0.35330280661582947</v>
      </c>
      <c r="CK1458">
        <v>0.18569748103618622</v>
      </c>
      <c r="CL1458">
        <v>0.32615283131599426</v>
      </c>
      <c r="CM1458">
        <v>0.29781326651573181</v>
      </c>
      <c r="CN1458">
        <v>0.27862665057182312</v>
      </c>
      <c r="CO1458">
        <v>0.25097030401229858</v>
      </c>
      <c r="CP1458">
        <v>0.23410624265670776</v>
      </c>
      <c r="CQ1458">
        <v>0.24604123830795288</v>
      </c>
      <c r="CR1458">
        <v>0.33058300614356995</v>
      </c>
      <c r="CS1458">
        <v>0.27814391255378723</v>
      </c>
      <c r="CT1458">
        <v>0.29920509457588196</v>
      </c>
      <c r="CU1458">
        <v>0.35794603824615479</v>
      </c>
      <c r="CV1458">
        <v>0.39573201537132263</v>
      </c>
      <c r="CW1458">
        <v>0.42064467072486877</v>
      </c>
      <c r="CX1458">
        <v>0.44631466269493103</v>
      </c>
      <c r="CY1458">
        <v>0.40246108174324036</v>
      </c>
      <c r="CZ1458">
        <v>0.35557344555854797</v>
      </c>
    </row>
    <row r="1459" spans="1:104" x14ac:dyDescent="0.25">
      <c r="A1459" t="s">
        <v>1515</v>
      </c>
      <c r="B1459" t="s">
        <v>24</v>
      </c>
      <c r="C1459" t="s">
        <v>25</v>
      </c>
      <c r="D1459" t="s">
        <v>182</v>
      </c>
      <c r="E1459" t="s">
        <v>182</v>
      </c>
      <c r="F1459">
        <v>2018</v>
      </c>
      <c r="G1459" t="s">
        <v>170</v>
      </c>
      <c r="H1459">
        <v>2</v>
      </c>
      <c r="I1459">
        <v>22.907112121582031</v>
      </c>
      <c r="J1459">
        <v>22.281635284423828</v>
      </c>
      <c r="K1459">
        <v>22.036651611328125</v>
      </c>
      <c r="L1459">
        <v>22.165576934814453</v>
      </c>
      <c r="M1459">
        <v>23.187353134155273</v>
      </c>
      <c r="N1459">
        <v>25.521469116210938</v>
      </c>
      <c r="O1459">
        <v>29.025951385498047</v>
      </c>
      <c r="P1459">
        <v>31.449766159057617</v>
      </c>
      <c r="Q1459">
        <v>33.381439208984375</v>
      </c>
      <c r="R1459">
        <v>34.243312835693359</v>
      </c>
      <c r="S1459">
        <v>34.925094604492188</v>
      </c>
      <c r="T1459">
        <v>35.013717651367188</v>
      </c>
      <c r="U1459">
        <v>35.002140045166016</v>
      </c>
      <c r="V1459">
        <v>34.988739013671875</v>
      </c>
      <c r="W1459">
        <v>34.628818511962891</v>
      </c>
      <c r="X1459">
        <v>33.700969696044922</v>
      </c>
      <c r="Y1459">
        <v>32.775402069091797</v>
      </c>
      <c r="Z1459">
        <v>32.920001983642578</v>
      </c>
      <c r="AA1459">
        <v>32.698268890380859</v>
      </c>
      <c r="AB1459">
        <v>31.209712982177734</v>
      </c>
      <c r="AC1459">
        <v>29.908472061157227</v>
      </c>
      <c r="AD1459">
        <v>28.106952667236328</v>
      </c>
      <c r="AE1459">
        <v>26.003986358642578</v>
      </c>
      <c r="AF1459">
        <v>24.395666122436523</v>
      </c>
      <c r="AG1459">
        <v>-4.0472611784934998E-2</v>
      </c>
      <c r="AH1459">
        <v>4.5076794922351837E-2</v>
      </c>
      <c r="AI1459">
        <v>-1.6493596136569977E-2</v>
      </c>
      <c r="AJ1459">
        <v>-1.6191879287362099E-2</v>
      </c>
      <c r="AK1459">
        <v>-0.11418011039495468</v>
      </c>
      <c r="AL1459">
        <v>-0.2350725531578064</v>
      </c>
      <c r="AM1459">
        <v>-0.32213336229324341</v>
      </c>
      <c r="AN1459">
        <v>-0.39077016711235046</v>
      </c>
      <c r="AO1459">
        <v>-0.24918666481971741</v>
      </c>
      <c r="AP1459">
        <v>-2.7799202129244804E-2</v>
      </c>
      <c r="AQ1459">
        <v>0.20571699738502502</v>
      </c>
      <c r="AR1459">
        <v>1.0603219270706177</v>
      </c>
      <c r="AS1459">
        <v>1.0038408041000366</v>
      </c>
      <c r="AT1459">
        <v>0.93212312459945679</v>
      </c>
      <c r="AU1459">
        <v>0.86797124147415161</v>
      </c>
      <c r="AV1459">
        <v>0.69181954860687256</v>
      </c>
      <c r="AW1459">
        <v>0.69474685192108154</v>
      </c>
      <c r="AX1459">
        <v>0.5062110424041748</v>
      </c>
      <c r="AY1459">
        <v>-0.16498290002346039</v>
      </c>
      <c r="AZ1459">
        <v>-7.3075331747531891E-2</v>
      </c>
      <c r="BA1459">
        <v>-2.7553553227335215E-3</v>
      </c>
      <c r="BB1459">
        <v>-5.2559442818164825E-2</v>
      </c>
      <c r="BC1459">
        <v>-5.6696835905313492E-2</v>
      </c>
      <c r="BD1459">
        <v>-9.1232657432556152E-3</v>
      </c>
      <c r="BE1459">
        <v>52.403163909912109</v>
      </c>
      <c r="BF1459">
        <v>51.925045013427734</v>
      </c>
      <c r="BG1459">
        <v>51.881282806396484</v>
      </c>
      <c r="BH1459">
        <v>50.925045013427734</v>
      </c>
      <c r="BI1459">
        <v>51.653163909912109</v>
      </c>
      <c r="BJ1459">
        <v>50.935985565185547</v>
      </c>
      <c r="BK1459">
        <v>51.664104461669922</v>
      </c>
      <c r="BL1459">
        <v>52.120346069335938</v>
      </c>
      <c r="BM1459">
        <v>52.348464965820313</v>
      </c>
      <c r="BN1459">
        <v>53.771881103515625</v>
      </c>
      <c r="BO1459">
        <v>54.532821655273437</v>
      </c>
      <c r="BP1459">
        <v>55.032821655273438</v>
      </c>
      <c r="BQ1459">
        <v>55.826583862304687</v>
      </c>
      <c r="BR1459">
        <v>54.098464965820313</v>
      </c>
      <c r="BS1459">
        <v>53.3375244140625</v>
      </c>
      <c r="BT1459">
        <v>52.098464965820313</v>
      </c>
      <c r="BU1459">
        <v>49.848461151123047</v>
      </c>
      <c r="BV1459">
        <v>48.131282806396484</v>
      </c>
      <c r="BW1459">
        <v>47.359405517578125</v>
      </c>
      <c r="BX1459">
        <v>48.109401702880859</v>
      </c>
      <c r="BY1459">
        <v>47.859401702880859</v>
      </c>
      <c r="BZ1459">
        <v>46.914104461669922</v>
      </c>
      <c r="CA1459">
        <v>47.859401702880859</v>
      </c>
      <c r="CB1459">
        <v>46.892223358154297</v>
      </c>
      <c r="CC1459">
        <v>0.27657130360603333</v>
      </c>
      <c r="CD1459">
        <v>0.2214401513338089</v>
      </c>
      <c r="CE1459">
        <v>0.1875293105840683</v>
      </c>
      <c r="CF1459">
        <v>0.24659433960914612</v>
      </c>
      <c r="CG1459">
        <v>0.30361321568489075</v>
      </c>
      <c r="CH1459">
        <v>0.36975860595703125</v>
      </c>
      <c r="CI1459">
        <v>0.33564424514770508</v>
      </c>
      <c r="CJ1459">
        <v>0.32087445259094238</v>
      </c>
      <c r="CK1459">
        <v>0.17010504007339478</v>
      </c>
      <c r="CL1459">
        <v>0.30108070373535156</v>
      </c>
      <c r="CM1459">
        <v>0.27879583835601807</v>
      </c>
      <c r="CN1459">
        <v>0.26563593745231628</v>
      </c>
      <c r="CO1459">
        <v>0.24245811998844147</v>
      </c>
      <c r="CP1459">
        <v>0.22917795181274414</v>
      </c>
      <c r="CQ1459">
        <v>0.24324080348014832</v>
      </c>
      <c r="CR1459">
        <v>0.32310369610786438</v>
      </c>
      <c r="CS1459">
        <v>0.26655912399291992</v>
      </c>
      <c r="CT1459">
        <v>0.28456181287765503</v>
      </c>
      <c r="CU1459">
        <v>0.34167110919952393</v>
      </c>
      <c r="CV1459">
        <v>0.37735539674758911</v>
      </c>
      <c r="CW1459">
        <v>0.40082743763923645</v>
      </c>
      <c r="CX1459">
        <v>0.42235386371612549</v>
      </c>
      <c r="CY1459">
        <v>0.37764948606491089</v>
      </c>
      <c r="CZ1459">
        <v>0.33259028196334839</v>
      </c>
    </row>
    <row r="1460" spans="1:104" x14ac:dyDescent="0.25">
      <c r="A1460" t="s">
        <v>1516</v>
      </c>
      <c r="B1460" t="s">
        <v>24</v>
      </c>
      <c r="C1460" t="s">
        <v>25</v>
      </c>
      <c r="D1460" t="s">
        <v>182</v>
      </c>
      <c r="E1460" t="s">
        <v>182</v>
      </c>
      <c r="F1460">
        <v>2018</v>
      </c>
      <c r="G1460" t="s">
        <v>171</v>
      </c>
      <c r="H1460">
        <v>3</v>
      </c>
      <c r="I1460">
        <v>24.813310623168945</v>
      </c>
      <c r="J1460">
        <v>23.991357803344727</v>
      </c>
      <c r="K1460">
        <v>23.490047454833984</v>
      </c>
      <c r="L1460">
        <v>23.369600296020508</v>
      </c>
      <c r="M1460">
        <v>24.166280746459961</v>
      </c>
      <c r="N1460">
        <v>26.45964241027832</v>
      </c>
      <c r="O1460">
        <v>30.249382019042969</v>
      </c>
      <c r="P1460">
        <v>32.821147918701172</v>
      </c>
      <c r="Q1460">
        <v>35.400169372558594</v>
      </c>
      <c r="R1460">
        <v>37.44122314453125</v>
      </c>
      <c r="S1460">
        <v>39.360847473144531</v>
      </c>
      <c r="T1460">
        <v>40.459938049316406</v>
      </c>
      <c r="U1460">
        <v>41.154136657714844</v>
      </c>
      <c r="V1460">
        <v>41.936588287353516</v>
      </c>
      <c r="W1460">
        <v>41.917865753173828</v>
      </c>
      <c r="X1460">
        <v>40.853031158447266</v>
      </c>
      <c r="Y1460">
        <v>39.198711395263672</v>
      </c>
      <c r="Z1460">
        <v>37.344818115234375</v>
      </c>
      <c r="AA1460">
        <v>35.599296569824219</v>
      </c>
      <c r="AB1460">
        <v>35.068309783935547</v>
      </c>
      <c r="AC1460">
        <v>33.571643829345703</v>
      </c>
      <c r="AD1460">
        <v>31.358175277709961</v>
      </c>
      <c r="AE1460">
        <v>28.735013961791992</v>
      </c>
      <c r="AF1460">
        <v>26.628976821899414</v>
      </c>
      <c r="AG1460">
        <v>-2.0834403112530708E-2</v>
      </c>
      <c r="AH1460">
        <v>4.5682281255722046E-2</v>
      </c>
      <c r="AI1460">
        <v>3.7763407453894615E-3</v>
      </c>
      <c r="AJ1460">
        <v>1.5825169160962105E-2</v>
      </c>
      <c r="AK1460">
        <v>-5.5016878992319107E-2</v>
      </c>
      <c r="AL1460">
        <v>-0.11119219660758972</v>
      </c>
      <c r="AM1460">
        <v>-0.22254526615142822</v>
      </c>
      <c r="AN1460">
        <v>-0.20273001492023468</v>
      </c>
      <c r="AO1460">
        <v>-8.8352777063846588E-2</v>
      </c>
      <c r="AP1460">
        <v>4.739583283662796E-2</v>
      </c>
      <c r="AQ1460">
        <v>0.29847380518913269</v>
      </c>
      <c r="AR1460">
        <v>1.3504564762115479</v>
      </c>
      <c r="AS1460">
        <v>1.3357975482940674</v>
      </c>
      <c r="AT1460">
        <v>1.2677663564682007</v>
      </c>
      <c r="AU1460">
        <v>1.2101830244064331</v>
      </c>
      <c r="AV1460">
        <v>1.1132775545120239</v>
      </c>
      <c r="AW1460">
        <v>1.0997527837753296</v>
      </c>
      <c r="AX1460">
        <v>0.89878332614898682</v>
      </c>
      <c r="AY1460">
        <v>0.1287086009979248</v>
      </c>
      <c r="AZ1460">
        <v>9.3705900013446808E-2</v>
      </c>
      <c r="BA1460">
        <v>9.2591412365436554E-2</v>
      </c>
      <c r="BB1460">
        <v>3.5128515213727951E-2</v>
      </c>
      <c r="BC1460">
        <v>3.5532347857952118E-2</v>
      </c>
      <c r="BD1460">
        <v>6.4327187836170197E-2</v>
      </c>
      <c r="BE1460">
        <v>56.218997955322266</v>
      </c>
      <c r="BF1460">
        <v>54.501850128173828</v>
      </c>
      <c r="BG1460">
        <v>52.990898132324219</v>
      </c>
      <c r="BH1460">
        <v>53.447101593017578</v>
      </c>
      <c r="BI1460">
        <v>53.903301239013672</v>
      </c>
      <c r="BJ1460">
        <v>54.087600708007813</v>
      </c>
      <c r="BK1460">
        <v>54.065700531005859</v>
      </c>
      <c r="BL1460">
        <v>56.260948181152344</v>
      </c>
      <c r="BM1460">
        <v>63.162403106689453</v>
      </c>
      <c r="BN1460">
        <v>68.846702575683594</v>
      </c>
      <c r="BO1460">
        <v>73.129547119140625</v>
      </c>
      <c r="BP1460">
        <v>75.923347473144531</v>
      </c>
      <c r="BQ1460">
        <v>79.140495300292969</v>
      </c>
      <c r="BR1460">
        <v>78.956199645996094</v>
      </c>
      <c r="BS1460">
        <v>76.074798583984375</v>
      </c>
      <c r="BT1460">
        <v>72.75</v>
      </c>
      <c r="BU1460">
        <v>72.489044189453125</v>
      </c>
      <c r="BV1460">
        <v>71.032852172851562</v>
      </c>
      <c r="BW1460">
        <v>67.436149597167969</v>
      </c>
      <c r="BX1460">
        <v>62.990898132324219</v>
      </c>
      <c r="BY1460">
        <v>61.740898132324219</v>
      </c>
      <c r="BZ1460">
        <v>59.773750305175781</v>
      </c>
      <c r="CA1460">
        <v>59.729949951171875</v>
      </c>
      <c r="CB1460">
        <v>57.773746490478516</v>
      </c>
      <c r="CC1460">
        <v>0.23958393931388855</v>
      </c>
      <c r="CD1460">
        <v>0.19188225269317627</v>
      </c>
      <c r="CE1460">
        <v>0.16115552186965942</v>
      </c>
      <c r="CF1460">
        <v>0.20931987464427948</v>
      </c>
      <c r="CG1460">
        <v>0.25402301549911499</v>
      </c>
      <c r="CH1460">
        <v>0.31098157167434692</v>
      </c>
      <c r="CI1460">
        <v>0.28391435742378235</v>
      </c>
      <c r="CJ1460">
        <v>0.27425426244735718</v>
      </c>
      <c r="CK1460">
        <v>0.14759592711925507</v>
      </c>
      <c r="CL1460">
        <v>0.26714375615119934</v>
      </c>
      <c r="CM1460">
        <v>0.25245505571365356</v>
      </c>
      <c r="CN1460">
        <v>0.24589647352695465</v>
      </c>
      <c r="CO1460">
        <v>0.22662773728370667</v>
      </c>
      <c r="CP1460">
        <v>0.2179127037525177</v>
      </c>
      <c r="CQ1460">
        <v>0.23299019038677216</v>
      </c>
      <c r="CR1460">
        <v>0.3077189028263092</v>
      </c>
      <c r="CS1460">
        <v>0.25040969252586365</v>
      </c>
      <c r="CT1460">
        <v>0.25684735178947449</v>
      </c>
      <c r="CU1460">
        <v>0.29933837056159973</v>
      </c>
      <c r="CV1460">
        <v>0.3373560905456543</v>
      </c>
      <c r="CW1460">
        <v>0.35850325226783752</v>
      </c>
      <c r="CX1460">
        <v>0.37677642703056335</v>
      </c>
      <c r="CY1460">
        <v>0.3342708945274353</v>
      </c>
      <c r="CZ1460">
        <v>0.29141101241111755</v>
      </c>
    </row>
    <row r="1461" spans="1:104" x14ac:dyDescent="0.25">
      <c r="A1461" t="s">
        <v>1517</v>
      </c>
      <c r="B1461" t="s">
        <v>24</v>
      </c>
      <c r="C1461" t="s">
        <v>25</v>
      </c>
      <c r="D1461" t="s">
        <v>182</v>
      </c>
      <c r="E1461" t="s">
        <v>182</v>
      </c>
      <c r="F1461">
        <v>2018</v>
      </c>
      <c r="G1461" t="s">
        <v>172</v>
      </c>
      <c r="H1461">
        <v>4</v>
      </c>
      <c r="I1461">
        <v>25.994874954223633</v>
      </c>
      <c r="J1461">
        <v>25.006044387817383</v>
      </c>
      <c r="K1461">
        <v>24.427932739257813</v>
      </c>
      <c r="L1461">
        <v>24.256998062133789</v>
      </c>
      <c r="M1461">
        <v>25.111665725708008</v>
      </c>
      <c r="N1461">
        <v>27.517898559570312</v>
      </c>
      <c r="O1461">
        <v>30.805961608886719</v>
      </c>
      <c r="P1461">
        <v>34.068912506103516</v>
      </c>
      <c r="Q1461">
        <v>38.168899536132813</v>
      </c>
      <c r="R1461">
        <v>41.743888854980469</v>
      </c>
      <c r="S1461">
        <v>44.779773712158203</v>
      </c>
      <c r="T1461">
        <v>46.569637298583984</v>
      </c>
      <c r="U1461">
        <v>47.420902252197266</v>
      </c>
      <c r="V1461">
        <v>48.021709442138672</v>
      </c>
      <c r="W1461">
        <v>47.697559356689453</v>
      </c>
      <c r="X1461">
        <v>46.368045806884766</v>
      </c>
      <c r="Y1461">
        <v>44.211952209472656</v>
      </c>
      <c r="Z1461">
        <v>41.525291442871094</v>
      </c>
      <c r="AA1461">
        <v>38.222206115722656</v>
      </c>
      <c r="AB1461">
        <v>37.628952026367188</v>
      </c>
      <c r="AC1461">
        <v>36.2569580078125</v>
      </c>
      <c r="AD1461">
        <v>33.679107666015625</v>
      </c>
      <c r="AE1461">
        <v>30.708213806152344</v>
      </c>
      <c r="AF1461">
        <v>28.334823608398437</v>
      </c>
      <c r="AG1461">
        <v>-8.8650285033509135E-4</v>
      </c>
      <c r="AH1461">
        <v>4.6170685440301895E-2</v>
      </c>
      <c r="AI1461">
        <v>2.4571815505623817E-2</v>
      </c>
      <c r="AJ1461">
        <v>4.8232723027467728E-2</v>
      </c>
      <c r="AK1461">
        <v>1.5731408493593335E-3</v>
      </c>
      <c r="AL1461">
        <v>8.5475072264671326E-3</v>
      </c>
      <c r="AM1461">
        <v>-0.12524457275867462</v>
      </c>
      <c r="AN1461">
        <v>-1.5704475343227386E-2</v>
      </c>
      <c r="AO1461">
        <v>7.6570108532905579E-2</v>
      </c>
      <c r="AP1461">
        <v>0.12947471439838409</v>
      </c>
      <c r="AQ1461">
        <v>0.40474608540534973</v>
      </c>
      <c r="AR1461">
        <v>1.6778503656387329</v>
      </c>
      <c r="AS1461">
        <v>1.6970788240432739</v>
      </c>
      <c r="AT1461">
        <v>1.6060504913330078</v>
      </c>
      <c r="AU1461">
        <v>1.5362067222595215</v>
      </c>
      <c r="AV1461">
        <v>1.5363335609436035</v>
      </c>
      <c r="AW1461">
        <v>1.505490779876709</v>
      </c>
      <c r="AX1461">
        <v>1.3125791549682617</v>
      </c>
      <c r="AY1461">
        <v>0.43185517191886902</v>
      </c>
      <c r="AZ1461">
        <v>0.26722392439842224</v>
      </c>
      <c r="BA1461">
        <v>0.19152705371379852</v>
      </c>
      <c r="BB1461">
        <v>0.12735337018966675</v>
      </c>
      <c r="BC1461">
        <v>0.1321815699338913</v>
      </c>
      <c r="BD1461">
        <v>0.14137224853038788</v>
      </c>
      <c r="BE1461">
        <v>62.707794189453125</v>
      </c>
      <c r="BF1461">
        <v>61.913955688476563</v>
      </c>
      <c r="BG1461">
        <v>60.197052001953125</v>
      </c>
      <c r="BH1461">
        <v>61.393352508544922</v>
      </c>
      <c r="BI1461">
        <v>60.393352508544922</v>
      </c>
      <c r="BJ1461">
        <v>60.599510192871094</v>
      </c>
      <c r="BK1461">
        <v>59.859592437744141</v>
      </c>
      <c r="BL1461">
        <v>67.085601806640625</v>
      </c>
      <c r="BM1461">
        <v>77.801315307617188</v>
      </c>
      <c r="BN1461">
        <v>84.039695739746094</v>
      </c>
      <c r="BO1461">
        <v>88.35589599609375</v>
      </c>
      <c r="BP1461">
        <v>91.638328552246094</v>
      </c>
      <c r="BQ1461">
        <v>92.887672424316406</v>
      </c>
      <c r="BR1461">
        <v>91.965484619140625</v>
      </c>
      <c r="BS1461">
        <v>91.019187927246094</v>
      </c>
      <c r="BT1461">
        <v>90.063911437988281</v>
      </c>
      <c r="BU1461">
        <v>88.172401428222656</v>
      </c>
      <c r="BV1461">
        <v>86.652244567871094</v>
      </c>
      <c r="BW1461">
        <v>83.934242248535156</v>
      </c>
      <c r="BX1461">
        <v>78.4892578125</v>
      </c>
      <c r="BY1461">
        <v>73.371208190917969</v>
      </c>
      <c r="BZ1461">
        <v>69.970069885253906</v>
      </c>
      <c r="CA1461">
        <v>64.654632568359375</v>
      </c>
      <c r="CB1461">
        <v>63.122844696044922</v>
      </c>
      <c r="CC1461">
        <v>0.22378042340278625</v>
      </c>
      <c r="CD1461">
        <v>0.17824541032314301</v>
      </c>
      <c r="CE1461">
        <v>0.1497131884098053</v>
      </c>
      <c r="CF1461">
        <v>0.19425611197948456</v>
      </c>
      <c r="CG1461">
        <v>0.23668752610683441</v>
      </c>
      <c r="CH1461">
        <v>0.29016560316085815</v>
      </c>
      <c r="CI1461">
        <v>0.25875318050384521</v>
      </c>
      <c r="CJ1461">
        <v>0.25195571780204773</v>
      </c>
      <c r="CK1461">
        <v>0.13891151547431946</v>
      </c>
      <c r="CL1461">
        <v>0.25875794887542725</v>
      </c>
      <c r="CM1461">
        <v>0.24809122085571289</v>
      </c>
      <c r="CN1461">
        <v>0.24410933256149292</v>
      </c>
      <c r="CO1461">
        <v>0.22521601617336273</v>
      </c>
      <c r="CP1461">
        <v>0.21528612077236176</v>
      </c>
      <c r="CQ1461">
        <v>0.22805896401405334</v>
      </c>
      <c r="CR1461">
        <v>0.30034708976745605</v>
      </c>
      <c r="CS1461">
        <v>0.2428056001663208</v>
      </c>
      <c r="CT1461">
        <v>0.24651739001274109</v>
      </c>
      <c r="CU1461">
        <v>0.28033056855201721</v>
      </c>
      <c r="CV1461">
        <v>0.31579962372779846</v>
      </c>
      <c r="CW1461">
        <v>0.33695915341377258</v>
      </c>
      <c r="CX1461">
        <v>0.35419803857803345</v>
      </c>
      <c r="CY1461">
        <v>0.31502807140350342</v>
      </c>
      <c r="CZ1461">
        <v>0.27549639344215393</v>
      </c>
    </row>
    <row r="1462" spans="1:104" x14ac:dyDescent="0.25">
      <c r="A1462" t="s">
        <v>1518</v>
      </c>
      <c r="B1462" t="s">
        <v>24</v>
      </c>
      <c r="C1462" t="s">
        <v>25</v>
      </c>
      <c r="D1462" t="s">
        <v>182</v>
      </c>
      <c r="E1462" t="s">
        <v>182</v>
      </c>
      <c r="F1462">
        <v>2018</v>
      </c>
      <c r="G1462" t="s">
        <v>173</v>
      </c>
      <c r="H1462">
        <v>5</v>
      </c>
      <c r="I1462">
        <v>25.917102813720703</v>
      </c>
      <c r="J1462">
        <v>25.019601821899414</v>
      </c>
      <c r="K1462">
        <v>24.459741592407227</v>
      </c>
      <c r="L1462">
        <v>24.345693588256836</v>
      </c>
      <c r="M1462">
        <v>25.283687591552734</v>
      </c>
      <c r="N1462">
        <v>27.694429397583008</v>
      </c>
      <c r="O1462">
        <v>30.730739593505859</v>
      </c>
      <c r="P1462">
        <v>34.738861083984375</v>
      </c>
      <c r="Q1462">
        <v>39.186298370361328</v>
      </c>
      <c r="R1462">
        <v>42.656566619873047</v>
      </c>
      <c r="S1462">
        <v>45.478054046630859</v>
      </c>
      <c r="T1462">
        <v>47.156608581542969</v>
      </c>
      <c r="U1462">
        <v>47.828914642333984</v>
      </c>
      <c r="V1462">
        <v>48.196041107177734</v>
      </c>
      <c r="W1462">
        <v>47.709331512451172</v>
      </c>
      <c r="X1462">
        <v>46.245250701904297</v>
      </c>
      <c r="Y1462">
        <v>44.030216217041016</v>
      </c>
      <c r="Z1462">
        <v>41.308662414550781</v>
      </c>
      <c r="AA1462">
        <v>37.993858337402344</v>
      </c>
      <c r="AB1462">
        <v>37.074234008789062</v>
      </c>
      <c r="AC1462">
        <v>36.255203247070313</v>
      </c>
      <c r="AD1462">
        <v>33.592605590820313</v>
      </c>
      <c r="AE1462">
        <v>30.687658309936523</v>
      </c>
      <c r="AF1462">
        <v>28.325407028198242</v>
      </c>
      <c r="AG1462">
        <v>2.4299949873238802E-3</v>
      </c>
      <c r="AH1462">
        <v>4.6242754906415939E-2</v>
      </c>
      <c r="AI1462">
        <v>2.7957877144217491E-2</v>
      </c>
      <c r="AJ1462">
        <v>5.3637083619832993E-2</v>
      </c>
      <c r="AK1462">
        <v>1.0732267983257771E-2</v>
      </c>
      <c r="AL1462">
        <v>2.7830503880977631E-2</v>
      </c>
      <c r="AM1462">
        <v>-0.1107330322265625</v>
      </c>
      <c r="AN1462">
        <v>1.3660230673849583E-2</v>
      </c>
      <c r="AO1462">
        <v>0.10605475306510925</v>
      </c>
      <c r="AP1462">
        <v>0.14666476845741272</v>
      </c>
      <c r="AQ1462">
        <v>0.43008720874786377</v>
      </c>
      <c r="AR1462">
        <v>1.747727632522583</v>
      </c>
      <c r="AS1462">
        <v>1.7653398513793945</v>
      </c>
      <c r="AT1462">
        <v>1.6591185331344604</v>
      </c>
      <c r="AU1462">
        <v>1.5843385457992554</v>
      </c>
      <c r="AV1462">
        <v>1.5988070964813232</v>
      </c>
      <c r="AW1462">
        <v>1.5658501386642456</v>
      </c>
      <c r="AX1462">
        <v>1.3767253160476685</v>
      </c>
      <c r="AY1462">
        <v>0.48394614458084106</v>
      </c>
      <c r="AZ1462">
        <v>0.29631122946739197</v>
      </c>
      <c r="BA1462">
        <v>0.20880064368247986</v>
      </c>
      <c r="BB1462">
        <v>0.14146614074707031</v>
      </c>
      <c r="BC1462">
        <v>0.14706481993198395</v>
      </c>
      <c r="BD1462">
        <v>0.15271799266338348</v>
      </c>
      <c r="BE1462">
        <v>65.958412170410156</v>
      </c>
      <c r="BF1462">
        <v>65.44744873046875</v>
      </c>
      <c r="BG1462">
        <v>65.870658874511719</v>
      </c>
      <c r="BH1462">
        <v>65.598716735839844</v>
      </c>
      <c r="BI1462">
        <v>64.609695434570313</v>
      </c>
      <c r="BJ1462">
        <v>63.870662689208984</v>
      </c>
      <c r="BK1462">
        <v>63.131629943847656</v>
      </c>
      <c r="BL1462">
        <v>68.9232177734375</v>
      </c>
      <c r="BM1462">
        <v>79.648979187011719</v>
      </c>
      <c r="BN1462">
        <v>85.116073608398438</v>
      </c>
      <c r="BO1462">
        <v>88.942855834960938</v>
      </c>
      <c r="BP1462">
        <v>92.377044677734375</v>
      </c>
      <c r="BQ1462">
        <v>92.344139099121094</v>
      </c>
      <c r="BR1462">
        <v>90.64898681640625</v>
      </c>
      <c r="BS1462">
        <v>90.638015747070313</v>
      </c>
      <c r="BT1462">
        <v>88.703826904296875</v>
      </c>
      <c r="BU1462">
        <v>85.530616760253906</v>
      </c>
      <c r="BV1462">
        <v>83.791587829589844</v>
      </c>
      <c r="BW1462">
        <v>81.912246704101563</v>
      </c>
      <c r="BX1462">
        <v>80.140304565429688</v>
      </c>
      <c r="BY1462">
        <v>74.239028930664063</v>
      </c>
      <c r="BZ1462">
        <v>69.837753295898438</v>
      </c>
      <c r="CA1462">
        <v>68.815818786621094</v>
      </c>
      <c r="CB1462">
        <v>67.120658874511719</v>
      </c>
      <c r="CC1462">
        <v>0.2212880402803421</v>
      </c>
      <c r="CD1462">
        <v>0.17733235657215118</v>
      </c>
      <c r="CE1462">
        <v>0.1489071398973465</v>
      </c>
      <c r="CF1462">
        <v>0.19426314532756805</v>
      </c>
      <c r="CG1462">
        <v>0.23810942471027374</v>
      </c>
      <c r="CH1462">
        <v>0.29225969314575195</v>
      </c>
      <c r="CI1462">
        <v>0.2590232789516449</v>
      </c>
      <c r="CJ1462">
        <v>0.25635719299316406</v>
      </c>
      <c r="CK1462">
        <v>0.14316445589065552</v>
      </c>
      <c r="CL1462">
        <v>0.26660475134849548</v>
      </c>
      <c r="CM1462">
        <v>0.25430071353912354</v>
      </c>
      <c r="CN1462">
        <v>0.24971485137939453</v>
      </c>
      <c r="CO1462">
        <v>0.22937598824501038</v>
      </c>
      <c r="CP1462">
        <v>0.21762855350971222</v>
      </c>
      <c r="CQ1462">
        <v>0.23001024127006531</v>
      </c>
      <c r="CR1462">
        <v>0.30264744162559509</v>
      </c>
      <c r="CS1462">
        <v>0.2445349395275116</v>
      </c>
      <c r="CT1462">
        <v>0.24853003025054932</v>
      </c>
      <c r="CU1462">
        <v>0.282957524061203</v>
      </c>
      <c r="CV1462">
        <v>0.31729418039321899</v>
      </c>
      <c r="CW1462">
        <v>0.3391081690788269</v>
      </c>
      <c r="CX1462">
        <v>0.35273030400276184</v>
      </c>
      <c r="CY1462">
        <v>0.31434586644172668</v>
      </c>
      <c r="CZ1462">
        <v>0.27415704727172852</v>
      </c>
    </row>
    <row r="1463" spans="1:104" x14ac:dyDescent="0.25">
      <c r="A1463" t="s">
        <v>1519</v>
      </c>
      <c r="B1463" t="s">
        <v>24</v>
      </c>
      <c r="C1463" t="s">
        <v>25</v>
      </c>
      <c r="D1463" t="s">
        <v>182</v>
      </c>
      <c r="E1463" t="s">
        <v>182</v>
      </c>
      <c r="F1463">
        <v>2018</v>
      </c>
      <c r="G1463" t="s">
        <v>174</v>
      </c>
      <c r="H1463">
        <v>6</v>
      </c>
      <c r="I1463">
        <v>26.575532913208008</v>
      </c>
      <c r="J1463">
        <v>25.640813827514648</v>
      </c>
      <c r="K1463">
        <v>25.056665420532227</v>
      </c>
      <c r="L1463">
        <v>24.909025192260742</v>
      </c>
      <c r="M1463">
        <v>25.835847854614258</v>
      </c>
      <c r="N1463">
        <v>28.100360870361328</v>
      </c>
      <c r="O1463">
        <v>31.096004486083984</v>
      </c>
      <c r="P1463">
        <v>35.044151306152344</v>
      </c>
      <c r="Q1463">
        <v>38.975212097167969</v>
      </c>
      <c r="R1463">
        <v>42.313827514648438</v>
      </c>
      <c r="S1463">
        <v>45.041828155517578</v>
      </c>
      <c r="T1463">
        <v>46.523368835449219</v>
      </c>
      <c r="U1463">
        <v>47.0238037109375</v>
      </c>
      <c r="V1463">
        <v>47.250957489013672</v>
      </c>
      <c r="W1463">
        <v>46.844093322753906</v>
      </c>
      <c r="X1463">
        <v>45.639415740966797</v>
      </c>
      <c r="Y1463">
        <v>43.920047760009766</v>
      </c>
      <c r="Z1463">
        <v>41.52685546875</v>
      </c>
      <c r="AA1463">
        <v>38.521808624267578</v>
      </c>
      <c r="AB1463">
        <v>36.939235687255859</v>
      </c>
      <c r="AC1463">
        <v>36.301223754882813</v>
      </c>
      <c r="AD1463">
        <v>33.966545104980469</v>
      </c>
      <c r="AE1463">
        <v>31.171295166015625</v>
      </c>
      <c r="AF1463">
        <v>28.791587829589844</v>
      </c>
      <c r="AG1463">
        <v>-3.640870563685894E-3</v>
      </c>
      <c r="AH1463">
        <v>4.8015478998422623E-2</v>
      </c>
      <c r="AI1463">
        <v>2.270171232521534E-2</v>
      </c>
      <c r="AJ1463">
        <v>4.5770205557346344E-2</v>
      </c>
      <c r="AK1463">
        <v>-6.394718773663044E-3</v>
      </c>
      <c r="AL1463">
        <v>-8.2205198705196381E-3</v>
      </c>
      <c r="AM1463">
        <v>-0.14180742204189301</v>
      </c>
      <c r="AN1463">
        <v>-4.2822282761335373E-2</v>
      </c>
      <c r="AO1463">
        <v>5.5996879935264587E-2</v>
      </c>
      <c r="AP1463">
        <v>0.12235525995492935</v>
      </c>
      <c r="AQ1463">
        <v>0.4039263129234314</v>
      </c>
      <c r="AR1463">
        <v>1.677132248878479</v>
      </c>
      <c r="AS1463">
        <v>1.6791774034500122</v>
      </c>
      <c r="AT1463">
        <v>1.5750868320465088</v>
      </c>
      <c r="AU1463">
        <v>1.5040422677993774</v>
      </c>
      <c r="AV1463">
        <v>1.4964225292205811</v>
      </c>
      <c r="AW1463">
        <v>1.4846096038818359</v>
      </c>
      <c r="AX1463">
        <v>1.2896249294281006</v>
      </c>
      <c r="AY1463">
        <v>0.40459033846855164</v>
      </c>
      <c r="AZ1463">
        <v>0.24817430973052979</v>
      </c>
      <c r="BA1463">
        <v>0.1825655996799469</v>
      </c>
      <c r="BB1463">
        <v>0.1171141192317009</v>
      </c>
      <c r="BC1463">
        <v>0.12203741073608398</v>
      </c>
      <c r="BD1463">
        <v>0.1342526376247406</v>
      </c>
      <c r="BE1463">
        <v>65.358909606933594</v>
      </c>
      <c r="BF1463">
        <v>62.664905548095703</v>
      </c>
      <c r="BG1463">
        <v>61.708820343017578</v>
      </c>
      <c r="BH1463">
        <v>61.696964263916016</v>
      </c>
      <c r="BI1463">
        <v>61.468921661376953</v>
      </c>
      <c r="BJ1463">
        <v>60.762836456298828</v>
      </c>
      <c r="BK1463">
        <v>62.187084197998047</v>
      </c>
      <c r="BL1463">
        <v>70.628570556640625</v>
      </c>
      <c r="BM1463">
        <v>75.963668823242188</v>
      </c>
      <c r="BN1463">
        <v>79.681388854980469</v>
      </c>
      <c r="BO1463">
        <v>84.572257995605469</v>
      </c>
      <c r="BP1463">
        <v>87.278121948242188</v>
      </c>
      <c r="BQ1463">
        <v>89.017364501953125</v>
      </c>
      <c r="BR1463">
        <v>89.528121948242188</v>
      </c>
      <c r="BS1463">
        <v>87.104095458984375</v>
      </c>
      <c r="BT1463">
        <v>87.159866333007813</v>
      </c>
      <c r="BU1463">
        <v>86.90899658203125</v>
      </c>
      <c r="BV1463">
        <v>84.431175231933594</v>
      </c>
      <c r="BW1463">
        <v>82.237159729003906</v>
      </c>
      <c r="BX1463">
        <v>79.574119567871094</v>
      </c>
      <c r="BY1463">
        <v>75.94598388671875</v>
      </c>
      <c r="BZ1463">
        <v>72.271957397460938</v>
      </c>
      <c r="CA1463">
        <v>70.532936096191406</v>
      </c>
      <c r="CB1463">
        <v>68.108909606933594</v>
      </c>
      <c r="CC1463">
        <v>0.23233768343925476</v>
      </c>
      <c r="CD1463">
        <v>0.18582598865032196</v>
      </c>
      <c r="CE1463">
        <v>0.1562156081199646</v>
      </c>
      <c r="CF1463">
        <v>0.20306199789047241</v>
      </c>
      <c r="CG1463">
        <v>0.24807949364185333</v>
      </c>
      <c r="CH1463">
        <v>0.30263924598693848</v>
      </c>
      <c r="CI1463">
        <v>0.26694563031196594</v>
      </c>
      <c r="CJ1463">
        <v>0.26378980278968811</v>
      </c>
      <c r="CK1463">
        <v>0.14492784440517426</v>
      </c>
      <c r="CL1463">
        <v>0.26790088415145874</v>
      </c>
      <c r="CM1463">
        <v>0.25539565086364746</v>
      </c>
      <c r="CN1463">
        <v>0.25020560622215271</v>
      </c>
      <c r="CO1463">
        <v>0.229159876704216</v>
      </c>
      <c r="CP1463">
        <v>0.21727168560028076</v>
      </c>
      <c r="CQ1463">
        <v>0.23032268881797791</v>
      </c>
      <c r="CR1463">
        <v>0.30499038100242615</v>
      </c>
      <c r="CS1463">
        <v>0.24979455769062042</v>
      </c>
      <c r="CT1463">
        <v>0.25468572974205017</v>
      </c>
      <c r="CU1463">
        <v>0.29206922650337219</v>
      </c>
      <c r="CV1463">
        <v>0.32300099730491638</v>
      </c>
      <c r="CW1463">
        <v>0.3465438187122345</v>
      </c>
      <c r="CX1463">
        <v>0.36321085691452026</v>
      </c>
      <c r="CY1463">
        <v>0.32487669587135315</v>
      </c>
      <c r="CZ1463">
        <v>0.28386884927749634</v>
      </c>
    </row>
    <row r="1464" spans="1:104" x14ac:dyDescent="0.25">
      <c r="A1464" t="s">
        <v>1520</v>
      </c>
      <c r="B1464" t="s">
        <v>24</v>
      </c>
      <c r="C1464" t="s">
        <v>25</v>
      </c>
      <c r="D1464" t="s">
        <v>182</v>
      </c>
      <c r="E1464" t="s">
        <v>182</v>
      </c>
      <c r="F1464">
        <v>2018</v>
      </c>
      <c r="G1464" t="s">
        <v>175</v>
      </c>
      <c r="H1464">
        <v>7</v>
      </c>
      <c r="I1464">
        <v>27.895017623901367</v>
      </c>
      <c r="J1464">
        <v>26.925516128540039</v>
      </c>
      <c r="K1464">
        <v>26.285131454467773</v>
      </c>
      <c r="L1464">
        <v>26.175119400024414</v>
      </c>
      <c r="M1464">
        <v>27.219137191772461</v>
      </c>
      <c r="N1464">
        <v>29.864517211914063</v>
      </c>
      <c r="O1464">
        <v>33.098037719726562</v>
      </c>
      <c r="P1464">
        <v>37.06890869140625</v>
      </c>
      <c r="Q1464">
        <v>41.032131195068359</v>
      </c>
      <c r="R1464">
        <v>44.472087860107422</v>
      </c>
      <c r="S1464">
        <v>47.288040161132812</v>
      </c>
      <c r="T1464">
        <v>48.802761077880859</v>
      </c>
      <c r="U1464">
        <v>49.462104797363281</v>
      </c>
      <c r="V1464">
        <v>49.763626098632813</v>
      </c>
      <c r="W1464">
        <v>49.465938568115234</v>
      </c>
      <c r="X1464">
        <v>48.614421844482422</v>
      </c>
      <c r="Y1464">
        <v>46.979862213134766</v>
      </c>
      <c r="Z1464">
        <v>44.372787475585938</v>
      </c>
      <c r="AA1464">
        <v>40.835403442382813</v>
      </c>
      <c r="AB1464">
        <v>38.933925628662109</v>
      </c>
      <c r="AC1464">
        <v>38.181556701660156</v>
      </c>
      <c r="AD1464">
        <v>35.729068756103516</v>
      </c>
      <c r="AE1464">
        <v>32.782882690429688</v>
      </c>
      <c r="AF1464">
        <v>30.308570861816406</v>
      </c>
      <c r="AG1464">
        <v>7.08748959004879E-3</v>
      </c>
      <c r="AH1464">
        <v>4.8563502728939056E-2</v>
      </c>
      <c r="AI1464">
        <v>3.415868803858757E-2</v>
      </c>
      <c r="AJ1464">
        <v>6.4031742513179779E-2</v>
      </c>
      <c r="AK1464">
        <v>2.5013314560055733E-2</v>
      </c>
      <c r="AL1464">
        <v>5.9259843081235886E-2</v>
      </c>
      <c r="AM1464">
        <v>-9.4223849475383759E-2</v>
      </c>
      <c r="AN1464">
        <v>5.913938581943512E-2</v>
      </c>
      <c r="AO1464">
        <v>0.14753349125385284</v>
      </c>
      <c r="AP1464">
        <v>0.16666966676712036</v>
      </c>
      <c r="AQ1464">
        <v>0.4529697597026825</v>
      </c>
      <c r="AR1464">
        <v>1.806122899055481</v>
      </c>
      <c r="AS1464">
        <v>1.8314173221588135</v>
      </c>
      <c r="AT1464">
        <v>1.7210874557495117</v>
      </c>
      <c r="AU1464">
        <v>1.6540727615356445</v>
      </c>
      <c r="AV1464">
        <v>1.719947338104248</v>
      </c>
      <c r="AW1464">
        <v>1.7141237258911133</v>
      </c>
      <c r="AX1464">
        <v>1.529292106628418</v>
      </c>
      <c r="AY1464">
        <v>0.57661616802215576</v>
      </c>
      <c r="AZ1464">
        <v>0.34426099061965942</v>
      </c>
      <c r="BA1464">
        <v>0.23712308704853058</v>
      </c>
      <c r="BB1464">
        <v>0.16791088879108429</v>
      </c>
      <c r="BC1464">
        <v>0.17570334672927856</v>
      </c>
      <c r="BD1464">
        <v>0.17723819613456726</v>
      </c>
      <c r="BE1464">
        <v>71.076919555664063</v>
      </c>
      <c r="BF1464">
        <v>71.521980285644531</v>
      </c>
      <c r="BG1464">
        <v>71.032966613769531</v>
      </c>
      <c r="BH1464">
        <v>70.793952941894531</v>
      </c>
      <c r="BI1464">
        <v>70.098899841308594</v>
      </c>
      <c r="BJ1464">
        <v>70.087913513183594</v>
      </c>
      <c r="BK1464">
        <v>69.609886169433594</v>
      </c>
      <c r="BL1464">
        <v>72.75</v>
      </c>
      <c r="BM1464">
        <v>76.618133544921875</v>
      </c>
      <c r="BN1464">
        <v>81.074180603027344</v>
      </c>
      <c r="BO1464">
        <v>86.192314147949219</v>
      </c>
      <c r="BP1464">
        <v>91.277481079101563</v>
      </c>
      <c r="BQ1464">
        <v>91.571441650390625</v>
      </c>
      <c r="BR1464">
        <v>91.898353576660156</v>
      </c>
      <c r="BS1464">
        <v>92.148361206054688</v>
      </c>
      <c r="BT1464">
        <v>91.321441650390625</v>
      </c>
      <c r="BU1464">
        <v>87.420333862304688</v>
      </c>
      <c r="BV1464">
        <v>84.747261047363281</v>
      </c>
      <c r="BW1464">
        <v>83.574180603027344</v>
      </c>
      <c r="BX1464">
        <v>81.390113830566406</v>
      </c>
      <c r="BY1464">
        <v>78.118133544921875</v>
      </c>
      <c r="BZ1464">
        <v>74.956047058105469</v>
      </c>
      <c r="CA1464">
        <v>73.717033386230469</v>
      </c>
      <c r="CB1464">
        <v>72.771980285644531</v>
      </c>
      <c r="CC1464">
        <v>0.23375850915908813</v>
      </c>
      <c r="CD1464">
        <v>0.18762269616127014</v>
      </c>
      <c r="CE1464">
        <v>0.15745942294597626</v>
      </c>
      <c r="CF1464">
        <v>0.20562988519668579</v>
      </c>
      <c r="CG1464">
        <v>0.25270858407020569</v>
      </c>
      <c r="CH1464">
        <v>0.31146496534347534</v>
      </c>
      <c r="CI1464">
        <v>0.27382296323776245</v>
      </c>
      <c r="CJ1464">
        <v>0.267203688621521</v>
      </c>
      <c r="CK1464">
        <v>0.14562706649303436</v>
      </c>
      <c r="CL1464">
        <v>0.26910170912742615</v>
      </c>
      <c r="CM1464">
        <v>0.25587537884712219</v>
      </c>
      <c r="CN1464">
        <v>0.24966908991336823</v>
      </c>
      <c r="CO1464">
        <v>0.22947488725185394</v>
      </c>
      <c r="CP1464">
        <v>0.21754930913448334</v>
      </c>
      <c r="CQ1464">
        <v>0.23097583651542664</v>
      </c>
      <c r="CR1464">
        <v>0.30905407667160034</v>
      </c>
      <c r="CS1464">
        <v>0.25450903177261353</v>
      </c>
      <c r="CT1464">
        <v>0.25920292735099792</v>
      </c>
      <c r="CU1464">
        <v>0.29581975936889648</v>
      </c>
      <c r="CV1464">
        <v>0.32598206400871277</v>
      </c>
      <c r="CW1464">
        <v>0.34855005145072937</v>
      </c>
      <c r="CX1464">
        <v>0.36537811160087585</v>
      </c>
      <c r="CY1464">
        <v>0.3264566957950592</v>
      </c>
      <c r="CZ1464">
        <v>0.28567808866500854</v>
      </c>
    </row>
    <row r="1465" spans="1:104" x14ac:dyDescent="0.25">
      <c r="A1465" t="s">
        <v>1521</v>
      </c>
      <c r="B1465" t="s">
        <v>24</v>
      </c>
      <c r="C1465" t="s">
        <v>25</v>
      </c>
      <c r="D1465" t="s">
        <v>182</v>
      </c>
      <c r="E1465" t="s">
        <v>182</v>
      </c>
      <c r="F1465">
        <v>2018</v>
      </c>
      <c r="G1465" t="s">
        <v>176</v>
      </c>
      <c r="H1465">
        <v>8</v>
      </c>
      <c r="I1465">
        <v>28.535240173339844</v>
      </c>
      <c r="J1465">
        <v>27.495891571044922</v>
      </c>
      <c r="K1465">
        <v>26.849946975708008</v>
      </c>
      <c r="L1465">
        <v>26.732471466064453</v>
      </c>
      <c r="M1465">
        <v>27.825168609619141</v>
      </c>
      <c r="N1465">
        <v>30.686653137207031</v>
      </c>
      <c r="O1465">
        <v>34.357566833496094</v>
      </c>
      <c r="P1465">
        <v>38.443595886230469</v>
      </c>
      <c r="Q1465">
        <v>42.82501220703125</v>
      </c>
      <c r="R1465">
        <v>46.4630126953125</v>
      </c>
      <c r="S1465">
        <v>49.540271759033203</v>
      </c>
      <c r="T1465">
        <v>51.159725189208984</v>
      </c>
      <c r="U1465">
        <v>51.858829498291016</v>
      </c>
      <c r="V1465">
        <v>52.171993255615234</v>
      </c>
      <c r="W1465">
        <v>51.846721649169922</v>
      </c>
      <c r="X1465">
        <v>50.73681640625</v>
      </c>
      <c r="Y1465">
        <v>48.866222381591797</v>
      </c>
      <c r="Z1465">
        <v>46.213092803955078</v>
      </c>
      <c r="AA1465">
        <v>42.496829986572266</v>
      </c>
      <c r="AB1465">
        <v>40.792636871337891</v>
      </c>
      <c r="AC1465">
        <v>39.462394714355469</v>
      </c>
      <c r="AD1465">
        <v>36.677433013916016</v>
      </c>
      <c r="AE1465">
        <v>33.557178497314453</v>
      </c>
      <c r="AF1465">
        <v>31.014545440673828</v>
      </c>
      <c r="AG1465">
        <v>8.9417016133666039E-3</v>
      </c>
      <c r="AH1465">
        <v>4.9572601914405823E-2</v>
      </c>
      <c r="AI1465">
        <v>3.6686103790998459E-2</v>
      </c>
      <c r="AJ1465">
        <v>6.8256624042987823E-2</v>
      </c>
      <c r="AK1465">
        <v>3.0686711892485619E-2</v>
      </c>
      <c r="AL1465">
        <v>7.1962065994739532E-2</v>
      </c>
      <c r="AM1465">
        <v>-8.8726863265037537E-2</v>
      </c>
      <c r="AN1465">
        <v>7.717471569776535E-2</v>
      </c>
      <c r="AO1465">
        <v>0.16678708791732788</v>
      </c>
      <c r="AP1465">
        <v>0.17877684533596039</v>
      </c>
      <c r="AQ1465">
        <v>0.47516095638275146</v>
      </c>
      <c r="AR1465">
        <v>1.8918386697769165</v>
      </c>
      <c r="AS1465">
        <v>1.9223212003707886</v>
      </c>
      <c r="AT1465">
        <v>1.8077974319458008</v>
      </c>
      <c r="AU1465">
        <v>1.7408467531204224</v>
      </c>
      <c r="AV1465">
        <v>1.8084827661514282</v>
      </c>
      <c r="AW1465">
        <v>1.7952278852462769</v>
      </c>
      <c r="AX1465">
        <v>1.6158268451690674</v>
      </c>
      <c r="AY1465">
        <v>0.62557613849639893</v>
      </c>
      <c r="AZ1465">
        <v>0.37507244944572449</v>
      </c>
      <c r="BA1465">
        <v>0.25419500470161438</v>
      </c>
      <c r="BB1465">
        <v>0.18142327666282654</v>
      </c>
      <c r="BC1465">
        <v>0.18937711417675018</v>
      </c>
      <c r="BD1465">
        <v>0.18881313502788544</v>
      </c>
      <c r="BE1465">
        <v>73.061241149902344</v>
      </c>
      <c r="BF1465">
        <v>72.253318786621094</v>
      </c>
      <c r="BG1465">
        <v>71.6533203125</v>
      </c>
      <c r="BH1465">
        <v>70.514907836914062</v>
      </c>
      <c r="BI1465">
        <v>70.443817138671875</v>
      </c>
      <c r="BJ1465">
        <v>70.243812561035156</v>
      </c>
      <c r="BK1465">
        <v>69.496612548828125</v>
      </c>
      <c r="BL1465">
        <v>72.371849060058594</v>
      </c>
      <c r="BM1465">
        <v>79.170875549316406</v>
      </c>
      <c r="BN1465">
        <v>83.717735290527344</v>
      </c>
      <c r="BO1465">
        <v>89.212677001953125</v>
      </c>
      <c r="BP1465">
        <v>90.813385009765625</v>
      </c>
      <c r="BQ1465">
        <v>92.622001647949219</v>
      </c>
      <c r="BR1465">
        <v>91.039604187011719</v>
      </c>
      <c r="BS1465">
        <v>91.429756164550781</v>
      </c>
      <c r="BT1465">
        <v>91.274444580078125</v>
      </c>
      <c r="BU1465">
        <v>89.935333251953125</v>
      </c>
      <c r="BV1465">
        <v>89.526542663574219</v>
      </c>
      <c r="BW1465">
        <v>85.449714660644531</v>
      </c>
      <c r="BX1465">
        <v>82.294059753417969</v>
      </c>
      <c r="BY1465">
        <v>78.182929992675781</v>
      </c>
      <c r="BZ1465">
        <v>76.364105224609375</v>
      </c>
      <c r="CA1465">
        <v>75.208091735839844</v>
      </c>
      <c r="CB1465">
        <v>75.1739501953125</v>
      </c>
      <c r="CC1465">
        <v>0.24026577174663544</v>
      </c>
      <c r="CD1465">
        <v>0.1923893541097641</v>
      </c>
      <c r="CE1465">
        <v>0.16157282888889313</v>
      </c>
      <c r="CF1465">
        <v>0.2109503298997879</v>
      </c>
      <c r="CG1465">
        <v>0.25905746221542358</v>
      </c>
      <c r="CH1465">
        <v>0.32091382145881653</v>
      </c>
      <c r="CI1465">
        <v>0.28297686576843262</v>
      </c>
      <c r="CJ1465">
        <v>0.27444612979888916</v>
      </c>
      <c r="CK1465">
        <v>0.15039680898189545</v>
      </c>
      <c r="CL1465">
        <v>0.27794262766838074</v>
      </c>
      <c r="CM1465">
        <v>0.26489377021789551</v>
      </c>
      <c r="CN1465">
        <v>0.25899970531463623</v>
      </c>
      <c r="CO1465">
        <v>0.23825481534004211</v>
      </c>
      <c r="CP1465">
        <v>0.22600527107715607</v>
      </c>
      <c r="CQ1465">
        <v>0.24035608768463135</v>
      </c>
      <c r="CR1465">
        <v>0.3196713924407959</v>
      </c>
      <c r="CS1465">
        <v>0.26212006807327271</v>
      </c>
      <c r="CT1465">
        <v>0.26863378286361694</v>
      </c>
      <c r="CU1465">
        <v>0.30797010660171509</v>
      </c>
      <c r="CV1465">
        <v>0.34162271022796631</v>
      </c>
      <c r="CW1465">
        <v>0.36166593432426453</v>
      </c>
      <c r="CX1465">
        <v>0.37790796160697937</v>
      </c>
      <c r="CY1465">
        <v>0.33676138520240784</v>
      </c>
      <c r="CZ1465">
        <v>0.29419973492622375</v>
      </c>
    </row>
    <row r="1466" spans="1:104" x14ac:dyDescent="0.25">
      <c r="A1466" t="s">
        <v>1522</v>
      </c>
      <c r="B1466" t="s">
        <v>24</v>
      </c>
      <c r="C1466" t="s">
        <v>25</v>
      </c>
      <c r="D1466" t="s">
        <v>182</v>
      </c>
      <c r="E1466" t="s">
        <v>182</v>
      </c>
      <c r="F1466">
        <v>2018</v>
      </c>
      <c r="G1466" t="s">
        <v>177</v>
      </c>
      <c r="H1466">
        <v>9</v>
      </c>
      <c r="I1466">
        <v>28.738567352294922</v>
      </c>
      <c r="J1466">
        <v>27.728767395019531</v>
      </c>
      <c r="K1466">
        <v>27.110736846923828</v>
      </c>
      <c r="L1466">
        <v>27.053791046142578</v>
      </c>
      <c r="M1466">
        <v>28.289899826049805</v>
      </c>
      <c r="N1466">
        <v>31.308904647827148</v>
      </c>
      <c r="O1466">
        <v>35.620113372802734</v>
      </c>
      <c r="P1466">
        <v>39.786029815673828</v>
      </c>
      <c r="Q1466">
        <v>45.002071380615234</v>
      </c>
      <c r="R1466">
        <v>49.279697418212891</v>
      </c>
      <c r="S1466">
        <v>52.568050384521484</v>
      </c>
      <c r="T1466">
        <v>54.376083374023438</v>
      </c>
      <c r="U1466">
        <v>55.02288818359375</v>
      </c>
      <c r="V1466">
        <v>55.248703002929688</v>
      </c>
      <c r="W1466">
        <v>54.721950531005859</v>
      </c>
      <c r="X1466">
        <v>53.139930725097656</v>
      </c>
      <c r="Y1466">
        <v>50.638214111328125</v>
      </c>
      <c r="Z1466">
        <v>47.634738922119141</v>
      </c>
      <c r="AA1466">
        <v>43.929973602294922</v>
      </c>
      <c r="AB1466">
        <v>42.769680023193359</v>
      </c>
      <c r="AC1466">
        <v>40.368434906005859</v>
      </c>
      <c r="AD1466">
        <v>37.209224700927734</v>
      </c>
      <c r="AE1466">
        <v>33.858779907226562</v>
      </c>
      <c r="AF1466">
        <v>31.267585754394531</v>
      </c>
      <c r="AG1466">
        <v>1.2774906121194363E-2</v>
      </c>
      <c r="AH1466">
        <v>4.8830602318048477E-2</v>
      </c>
      <c r="AI1466">
        <v>4.0178585797548294E-2</v>
      </c>
      <c r="AJ1466">
        <v>7.3620341718196869E-2</v>
      </c>
      <c r="AK1466">
        <v>4.1825342923402786E-2</v>
      </c>
      <c r="AL1466">
        <v>9.5728948712348938E-2</v>
      </c>
      <c r="AM1466">
        <v>-7.0959500968456268E-2</v>
      </c>
      <c r="AN1466">
        <v>0.11549355834722519</v>
      </c>
      <c r="AO1466">
        <v>0.20553421974182129</v>
      </c>
      <c r="AP1466">
        <v>0.20276229083538055</v>
      </c>
      <c r="AQ1466">
        <v>0.5130457878112793</v>
      </c>
      <c r="AR1466">
        <v>2.0247719287872314</v>
      </c>
      <c r="AS1466">
        <v>2.060783863067627</v>
      </c>
      <c r="AT1466">
        <v>1.9333670139312744</v>
      </c>
      <c r="AU1466">
        <v>1.8577483892440796</v>
      </c>
      <c r="AV1466">
        <v>1.9321260452270508</v>
      </c>
      <c r="AW1466">
        <v>1.8939863443374634</v>
      </c>
      <c r="AX1466">
        <v>1.7112884521484375</v>
      </c>
      <c r="AY1466">
        <v>0.69466531276702881</v>
      </c>
      <c r="AZ1466">
        <v>0.41864088177680969</v>
      </c>
      <c r="BA1466">
        <v>0.27521452307701111</v>
      </c>
      <c r="BB1466">
        <v>0.19902953505516052</v>
      </c>
      <c r="BC1466">
        <v>0.20590692758560181</v>
      </c>
      <c r="BD1466">
        <v>0.20098415017127991</v>
      </c>
      <c r="BE1466">
        <v>70.610076904296875</v>
      </c>
      <c r="BF1466">
        <v>70.132095336914062</v>
      </c>
      <c r="BG1466">
        <v>70.099075317382812</v>
      </c>
      <c r="BH1466">
        <v>69.838058471679687</v>
      </c>
      <c r="BI1466">
        <v>70.066047668457031</v>
      </c>
      <c r="BJ1466">
        <v>68.87109375</v>
      </c>
      <c r="BK1466">
        <v>71.533027648925781</v>
      </c>
      <c r="BL1466">
        <v>72.96697998046875</v>
      </c>
      <c r="BM1466">
        <v>80.496818542480469</v>
      </c>
      <c r="BN1466">
        <v>87.180763244628906</v>
      </c>
      <c r="BO1466">
        <v>96.078506469726563</v>
      </c>
      <c r="BP1466">
        <v>99.295478820800781</v>
      </c>
      <c r="BQ1466">
        <v>100.68539428710937</v>
      </c>
      <c r="BR1466">
        <v>100.26245880126953</v>
      </c>
      <c r="BS1466">
        <v>99.078506469726563</v>
      </c>
      <c r="BT1466">
        <v>98.144554138183594</v>
      </c>
      <c r="BU1466">
        <v>96.78765869140625</v>
      </c>
      <c r="BV1466">
        <v>95.048667907714844</v>
      </c>
      <c r="BW1466">
        <v>92.364715576171875</v>
      </c>
      <c r="BX1466">
        <v>83.889923095703125</v>
      </c>
      <c r="BY1466">
        <v>79.53302001953125</v>
      </c>
      <c r="BZ1466">
        <v>77.327056884765625</v>
      </c>
      <c r="CA1466">
        <v>76.283027648925781</v>
      </c>
      <c r="CB1466">
        <v>74.327056884765625</v>
      </c>
      <c r="CC1466">
        <v>0.23741568624973297</v>
      </c>
      <c r="CD1466">
        <v>0.19023412466049194</v>
      </c>
      <c r="CE1466">
        <v>0.15996426343917847</v>
      </c>
      <c r="CF1466">
        <v>0.20934027433395386</v>
      </c>
      <c r="CG1466">
        <v>0.25920522212982178</v>
      </c>
      <c r="CH1466">
        <v>0.32157036662101746</v>
      </c>
      <c r="CI1466">
        <v>0.2890380322933197</v>
      </c>
      <c r="CJ1466">
        <v>0.28054502606391907</v>
      </c>
      <c r="CK1466">
        <v>0.15620894730091095</v>
      </c>
      <c r="CL1466">
        <v>0.29240047931671143</v>
      </c>
      <c r="CM1466">
        <v>0.27872803807258606</v>
      </c>
      <c r="CN1466">
        <v>0.2728392481803894</v>
      </c>
      <c r="CO1466">
        <v>0.25065788626670837</v>
      </c>
      <c r="CP1466">
        <v>0.23704808950424194</v>
      </c>
      <c r="CQ1466">
        <v>0.25117707252502441</v>
      </c>
      <c r="CR1466">
        <v>0.33106535673141479</v>
      </c>
      <c r="CS1466">
        <v>0.26789796352386475</v>
      </c>
      <c r="CT1466">
        <v>0.27356770634651184</v>
      </c>
      <c r="CU1466">
        <v>0.3150143027305603</v>
      </c>
      <c r="CV1466">
        <v>0.35267949104309082</v>
      </c>
      <c r="CW1466">
        <v>0.36708635091781616</v>
      </c>
      <c r="CX1466">
        <v>0.38026291131973267</v>
      </c>
      <c r="CY1466">
        <v>0.3360232412815094</v>
      </c>
      <c r="CZ1466">
        <v>0.29302287101745605</v>
      </c>
    </row>
    <row r="1467" spans="1:104" x14ac:dyDescent="0.25">
      <c r="A1467" t="s">
        <v>1523</v>
      </c>
      <c r="B1467" t="s">
        <v>24</v>
      </c>
      <c r="C1467" t="s">
        <v>25</v>
      </c>
      <c r="D1467" t="s">
        <v>182</v>
      </c>
      <c r="E1467" t="s">
        <v>182</v>
      </c>
      <c r="F1467">
        <v>2018</v>
      </c>
      <c r="G1467" t="s">
        <v>178</v>
      </c>
      <c r="H1467">
        <v>10</v>
      </c>
      <c r="I1467">
        <v>27.459829330444336</v>
      </c>
      <c r="J1467">
        <v>26.500217437744141</v>
      </c>
      <c r="K1467">
        <v>25.886127471923828</v>
      </c>
      <c r="L1467">
        <v>25.7489013671875</v>
      </c>
      <c r="M1467">
        <v>26.767314910888672</v>
      </c>
      <c r="N1467">
        <v>29.301515579223633</v>
      </c>
      <c r="O1467">
        <v>33.343177795410156</v>
      </c>
      <c r="P1467">
        <v>36.706813812255859</v>
      </c>
      <c r="Q1467">
        <v>41.017143249511719</v>
      </c>
      <c r="R1467">
        <v>44.941017150878906</v>
      </c>
      <c r="S1467">
        <v>48.3280029296875</v>
      </c>
      <c r="T1467">
        <v>50.467990875244141</v>
      </c>
      <c r="U1467">
        <v>51.506870269775391</v>
      </c>
      <c r="V1467">
        <v>52.256015777587891</v>
      </c>
      <c r="W1467">
        <v>51.934478759765625</v>
      </c>
      <c r="X1467">
        <v>50.418376922607422</v>
      </c>
      <c r="Y1467">
        <v>47.943733215332031</v>
      </c>
      <c r="Z1467">
        <v>44.856479644775391</v>
      </c>
      <c r="AA1467">
        <v>42.3804931640625</v>
      </c>
      <c r="AB1467">
        <v>40.607143402099609</v>
      </c>
      <c r="AC1467">
        <v>38.211143493652344</v>
      </c>
      <c r="AD1467">
        <v>35.259166717529297</v>
      </c>
      <c r="AE1467">
        <v>32.185077667236328</v>
      </c>
      <c r="AF1467">
        <v>29.758646011352539</v>
      </c>
      <c r="AG1467">
        <v>2.5354134850203991E-3</v>
      </c>
      <c r="AH1467">
        <v>4.9020282924175262E-2</v>
      </c>
      <c r="AI1467">
        <v>2.9738433659076691E-2</v>
      </c>
      <c r="AJ1467">
        <v>5.7192359119653702E-2</v>
      </c>
      <c r="AK1467">
        <v>1.212362851947546E-2</v>
      </c>
      <c r="AL1467">
        <v>3.1602121889591217E-2</v>
      </c>
      <c r="AM1467">
        <v>-0.1173216924071312</v>
      </c>
      <c r="AN1467">
        <v>1.739221066236496E-2</v>
      </c>
      <c r="AO1467">
        <v>0.11299583315849304</v>
      </c>
      <c r="AP1467">
        <v>0.15355585515499115</v>
      </c>
      <c r="AQ1467">
        <v>0.44956964254379272</v>
      </c>
      <c r="AR1467">
        <v>1.8413586616516113</v>
      </c>
      <c r="AS1467">
        <v>1.8678015470504761</v>
      </c>
      <c r="AT1467">
        <v>1.7701301574707031</v>
      </c>
      <c r="AU1467">
        <v>1.699937105178833</v>
      </c>
      <c r="AV1467">
        <v>1.7214486598968506</v>
      </c>
      <c r="AW1467">
        <v>1.6894867420196533</v>
      </c>
      <c r="AX1467">
        <v>1.4872252941131592</v>
      </c>
      <c r="AY1467">
        <v>0.53312259912490845</v>
      </c>
      <c r="AZ1467">
        <v>0.32118940353393555</v>
      </c>
      <c r="BA1467">
        <v>0.21997664868831635</v>
      </c>
      <c r="BB1467">
        <v>0.14940595626831055</v>
      </c>
      <c r="BC1467">
        <v>0.15611127018928528</v>
      </c>
      <c r="BD1467">
        <v>0.1626487672328949</v>
      </c>
      <c r="BE1467">
        <v>68.599822998046875</v>
      </c>
      <c r="BF1467">
        <v>66.643013000488281</v>
      </c>
      <c r="BG1467">
        <v>66.828010559082031</v>
      </c>
      <c r="BH1467">
        <v>66.577125549316406</v>
      </c>
      <c r="BI1467">
        <v>65.088363647460938</v>
      </c>
      <c r="BJ1467">
        <v>64.816551208496094</v>
      </c>
      <c r="BK1467">
        <v>64.098503112792969</v>
      </c>
      <c r="BL1467">
        <v>67.445350646972656</v>
      </c>
      <c r="BM1467">
        <v>75.908226013183594</v>
      </c>
      <c r="BN1467">
        <v>83.319419860839844</v>
      </c>
      <c r="BO1467">
        <v>89.069862365722656</v>
      </c>
      <c r="BP1467">
        <v>91.298263549804688</v>
      </c>
      <c r="BQ1467">
        <v>91.680038452148438</v>
      </c>
      <c r="BR1467">
        <v>92.441062927246094</v>
      </c>
      <c r="BS1467">
        <v>91.236015319824219</v>
      </c>
      <c r="BT1467">
        <v>89.951637268066406</v>
      </c>
      <c r="BU1467">
        <v>89.940841674804687</v>
      </c>
      <c r="BV1467">
        <v>87.551895141601562</v>
      </c>
      <c r="BW1467">
        <v>82.933013916015625</v>
      </c>
      <c r="BX1467">
        <v>79.499778747558594</v>
      </c>
      <c r="BY1467">
        <v>75.55596923828125</v>
      </c>
      <c r="BZ1467">
        <v>72.337486267089844</v>
      </c>
      <c r="CA1467">
        <v>69.926506042480469</v>
      </c>
      <c r="CB1467">
        <v>69.38287353515625</v>
      </c>
      <c r="CC1467">
        <v>0.237049400806427</v>
      </c>
      <c r="CD1467">
        <v>0.1897331029176712</v>
      </c>
      <c r="CE1467">
        <v>0.15914815664291382</v>
      </c>
      <c r="CF1467">
        <v>0.20716238021850586</v>
      </c>
      <c r="CG1467">
        <v>0.25420069694519043</v>
      </c>
      <c r="CH1467">
        <v>0.31009179353713989</v>
      </c>
      <c r="CI1467">
        <v>0.27766019105911255</v>
      </c>
      <c r="CJ1467">
        <v>0.26961448788642883</v>
      </c>
      <c r="CK1467">
        <v>0.14872258901596069</v>
      </c>
      <c r="CL1467">
        <v>0.27670708298683167</v>
      </c>
      <c r="CM1467">
        <v>0.26537796854972839</v>
      </c>
      <c r="CN1467">
        <v>0.26138418912887573</v>
      </c>
      <c r="CO1467">
        <v>0.24086247384548187</v>
      </c>
      <c r="CP1467">
        <v>0.23041343688964844</v>
      </c>
      <c r="CQ1467">
        <v>0.24483229219913483</v>
      </c>
      <c r="CR1467">
        <v>0.32315057516098022</v>
      </c>
      <c r="CS1467">
        <v>0.26195412874221802</v>
      </c>
      <c r="CT1467">
        <v>0.26656386256217957</v>
      </c>
      <c r="CU1467">
        <v>0.30897492170333862</v>
      </c>
      <c r="CV1467">
        <v>0.34064272046089172</v>
      </c>
      <c r="CW1467">
        <v>0.35500419139862061</v>
      </c>
      <c r="CX1467">
        <v>0.36802339553833008</v>
      </c>
      <c r="CY1467">
        <v>0.32855862379074097</v>
      </c>
      <c r="CZ1467">
        <v>0.2884824275970459</v>
      </c>
    </row>
    <row r="1468" spans="1:104" x14ac:dyDescent="0.25">
      <c r="A1468" t="s">
        <v>1524</v>
      </c>
      <c r="B1468" t="s">
        <v>24</v>
      </c>
      <c r="C1468" t="s">
        <v>25</v>
      </c>
      <c r="D1468" t="s">
        <v>182</v>
      </c>
      <c r="E1468" t="s">
        <v>182</v>
      </c>
      <c r="F1468">
        <v>2018</v>
      </c>
      <c r="G1468" t="s">
        <v>179</v>
      </c>
      <c r="H1468">
        <v>11</v>
      </c>
      <c r="I1468">
        <v>25.531871795654297</v>
      </c>
      <c r="J1468">
        <v>24.762529373168945</v>
      </c>
      <c r="K1468">
        <v>24.286090850830078</v>
      </c>
      <c r="L1468">
        <v>24.274799346923828</v>
      </c>
      <c r="M1468">
        <v>25.312105178833008</v>
      </c>
      <c r="N1468">
        <v>27.67182731628418</v>
      </c>
      <c r="O1468">
        <v>30.766227722167969</v>
      </c>
      <c r="P1468">
        <v>34.063594818115234</v>
      </c>
      <c r="Q1468">
        <v>37.868724822998047</v>
      </c>
      <c r="R1468">
        <v>41.114616394042969</v>
      </c>
      <c r="S1468">
        <v>43.904083251953125</v>
      </c>
      <c r="T1468">
        <v>45.51629638671875</v>
      </c>
      <c r="U1468">
        <v>46.300739288330078</v>
      </c>
      <c r="V1468">
        <v>46.889247894287109</v>
      </c>
      <c r="W1468">
        <v>46.459175109863281</v>
      </c>
      <c r="X1468">
        <v>44.807708740234375</v>
      </c>
      <c r="Y1468">
        <v>42.888290405273438</v>
      </c>
      <c r="Z1468">
        <v>41.680015563964844</v>
      </c>
      <c r="AA1468">
        <v>38.491176605224609</v>
      </c>
      <c r="AB1468">
        <v>36.349456787109375</v>
      </c>
      <c r="AC1468">
        <v>34.488124847412109</v>
      </c>
      <c r="AD1468">
        <v>32.023517608642578</v>
      </c>
      <c r="AE1468">
        <v>29.444375991821289</v>
      </c>
      <c r="AF1468">
        <v>27.394636154174805</v>
      </c>
      <c r="AG1468">
        <v>-5.0768186338245869E-3</v>
      </c>
      <c r="AH1468">
        <v>4.6774804592132568E-2</v>
      </c>
      <c r="AI1468">
        <v>2.0688582211732864E-2</v>
      </c>
      <c r="AJ1468">
        <v>4.2630087584257126E-2</v>
      </c>
      <c r="AK1468">
        <v>-1.0438572615385056E-2</v>
      </c>
      <c r="AL1468">
        <v>-1.6494095325469971E-2</v>
      </c>
      <c r="AM1468">
        <v>-0.14709524810314178</v>
      </c>
      <c r="AN1468">
        <v>-5.5342480540275574E-2</v>
      </c>
      <c r="AO1468">
        <v>4.3606672435998917E-2</v>
      </c>
      <c r="AP1468">
        <v>0.11591342836618423</v>
      </c>
      <c r="AQ1468">
        <v>0.39527857303619385</v>
      </c>
      <c r="AR1468">
        <v>1.6529771089553833</v>
      </c>
      <c r="AS1468">
        <v>1.6652418375015259</v>
      </c>
      <c r="AT1468">
        <v>1.5758506059646606</v>
      </c>
      <c r="AU1468">
        <v>1.5063612461090088</v>
      </c>
      <c r="AV1468">
        <v>1.4792704582214355</v>
      </c>
      <c r="AW1468">
        <v>1.455416202545166</v>
      </c>
      <c r="AX1468">
        <v>1.2721477746963501</v>
      </c>
      <c r="AY1468">
        <v>0.38145923614501953</v>
      </c>
      <c r="AZ1468">
        <v>0.23196396231651306</v>
      </c>
      <c r="BA1468">
        <v>0.16951873898506165</v>
      </c>
      <c r="BB1468">
        <v>0.1066594272851944</v>
      </c>
      <c r="BC1468">
        <v>0.11101707816123962</v>
      </c>
      <c r="BD1468">
        <v>0.12511308491230011</v>
      </c>
      <c r="BE1468">
        <v>63.149974822998047</v>
      </c>
      <c r="BF1468">
        <v>62.367618560791016</v>
      </c>
      <c r="BG1468">
        <v>60.932685852050781</v>
      </c>
      <c r="BH1468">
        <v>61.643226623535156</v>
      </c>
      <c r="BI1468">
        <v>61.252933502197266</v>
      </c>
      <c r="BJ1468">
        <v>60.643581390380859</v>
      </c>
      <c r="BK1468">
        <v>59.862812042236328</v>
      </c>
      <c r="BL1468">
        <v>63.321487426757813</v>
      </c>
      <c r="BM1468">
        <v>71.3792724609375</v>
      </c>
      <c r="BN1468">
        <v>78.90057373046875</v>
      </c>
      <c r="BO1468">
        <v>82.823028564453125</v>
      </c>
      <c r="BP1468">
        <v>86.640678405761719</v>
      </c>
      <c r="BQ1468">
        <v>87.848793029785156</v>
      </c>
      <c r="BR1468">
        <v>88.015617370605469</v>
      </c>
      <c r="BS1468">
        <v>87.814735412597656</v>
      </c>
      <c r="BT1468">
        <v>86.988441467285156</v>
      </c>
      <c r="BU1468">
        <v>83.929779052734375</v>
      </c>
      <c r="BV1468">
        <v>77.808998107910156</v>
      </c>
      <c r="BW1468">
        <v>72.367622375488281</v>
      </c>
      <c r="BX1468">
        <v>68.030258178710938</v>
      </c>
      <c r="BY1468">
        <v>66.229904174804688</v>
      </c>
      <c r="BZ1468">
        <v>63.082481384277344</v>
      </c>
      <c r="CA1468">
        <v>62.247371673583984</v>
      </c>
      <c r="CB1468">
        <v>61.048431396484375</v>
      </c>
      <c r="CC1468">
        <v>0.22750253975391388</v>
      </c>
      <c r="CD1468">
        <v>0.18232373893260956</v>
      </c>
      <c r="CE1468">
        <v>0.15339986979961395</v>
      </c>
      <c r="CF1468">
        <v>0.20051440596580505</v>
      </c>
      <c r="CG1468">
        <v>0.24704328179359436</v>
      </c>
      <c r="CH1468">
        <v>0.29960763454437256</v>
      </c>
      <c r="CI1468">
        <v>0.26543939113616943</v>
      </c>
      <c r="CJ1468">
        <v>0.26055663824081421</v>
      </c>
      <c r="CK1468">
        <v>0.14361338317394257</v>
      </c>
      <c r="CL1468">
        <v>0.2670326828956604</v>
      </c>
      <c r="CM1468">
        <v>0.25580951571464539</v>
      </c>
      <c r="CN1468">
        <v>0.25115755200386047</v>
      </c>
      <c r="CO1468">
        <v>0.23169153928756714</v>
      </c>
      <c r="CP1468">
        <v>0.22184990346431732</v>
      </c>
      <c r="CQ1468">
        <v>0.23569618165493011</v>
      </c>
      <c r="CR1468">
        <v>0.30983030796051025</v>
      </c>
      <c r="CS1468">
        <v>0.25107768177986145</v>
      </c>
      <c r="CT1468">
        <v>0.25705400109291077</v>
      </c>
      <c r="CU1468">
        <v>0.29105454683303833</v>
      </c>
      <c r="CV1468">
        <v>0.31789219379425049</v>
      </c>
      <c r="CW1468">
        <v>0.3355141282081604</v>
      </c>
      <c r="CX1468">
        <v>0.35044017434120178</v>
      </c>
      <c r="CY1468">
        <v>0.31336656212806702</v>
      </c>
      <c r="CZ1468">
        <v>0.27584308385848999</v>
      </c>
    </row>
    <row r="1469" spans="1:104" x14ac:dyDescent="0.25">
      <c r="A1469" t="s">
        <v>1525</v>
      </c>
      <c r="B1469" t="s">
        <v>24</v>
      </c>
      <c r="C1469" t="s">
        <v>25</v>
      </c>
      <c r="D1469" t="s">
        <v>182</v>
      </c>
      <c r="E1469" t="s">
        <v>182</v>
      </c>
      <c r="F1469">
        <v>2018</v>
      </c>
      <c r="G1469" t="s">
        <v>180</v>
      </c>
      <c r="H1469">
        <v>12</v>
      </c>
      <c r="I1469">
        <v>22.380783081054687</v>
      </c>
      <c r="J1469">
        <v>21.880874633789063</v>
      </c>
      <c r="K1469">
        <v>21.695978164672852</v>
      </c>
      <c r="L1469">
        <v>21.820573806762695</v>
      </c>
      <c r="M1469">
        <v>22.842046737670898</v>
      </c>
      <c r="N1469">
        <v>25.059097290039063</v>
      </c>
      <c r="O1469">
        <v>27.929351806640625</v>
      </c>
      <c r="P1469">
        <v>30.552528381347656</v>
      </c>
      <c r="Q1469">
        <v>32.513339996337891</v>
      </c>
      <c r="R1469">
        <v>33.237899780273437</v>
      </c>
      <c r="S1469">
        <v>33.493156433105469</v>
      </c>
      <c r="T1469">
        <v>33.179531097412109</v>
      </c>
      <c r="U1469">
        <v>32.723384857177734</v>
      </c>
      <c r="V1469">
        <v>32.318157196044922</v>
      </c>
      <c r="W1469">
        <v>31.77581787109375</v>
      </c>
      <c r="X1469">
        <v>31.031639099121094</v>
      </c>
      <c r="Y1469">
        <v>30.838632583618164</v>
      </c>
      <c r="Z1469">
        <v>31.873876571655273</v>
      </c>
      <c r="AA1469">
        <v>31.06828498840332</v>
      </c>
      <c r="AB1469">
        <v>29.7061767578125</v>
      </c>
      <c r="AC1469">
        <v>28.506198883056641</v>
      </c>
      <c r="AD1469">
        <v>27.008462905883789</v>
      </c>
      <c r="AE1469">
        <v>25.170938491821289</v>
      </c>
      <c r="AF1469">
        <v>23.737520217895508</v>
      </c>
      <c r="AG1469">
        <v>-4.5599933713674545E-2</v>
      </c>
      <c r="AH1469">
        <v>4.5732069760560989E-2</v>
      </c>
      <c r="AI1469">
        <v>-2.2041540592908859E-2</v>
      </c>
      <c r="AJ1469">
        <v>-2.458498440682888E-2</v>
      </c>
      <c r="AK1469">
        <v>-0.12973828613758087</v>
      </c>
      <c r="AL1469">
        <v>-0.26569691300392151</v>
      </c>
      <c r="AM1469">
        <v>-0.34091085195541382</v>
      </c>
      <c r="AN1469">
        <v>-0.43459314107894897</v>
      </c>
      <c r="AO1469">
        <v>-0.28835958242416382</v>
      </c>
      <c r="AP1469">
        <v>-4.6192944049835205E-2</v>
      </c>
      <c r="AQ1469">
        <v>0.18186290562152863</v>
      </c>
      <c r="AR1469">
        <v>0.97200417518615723</v>
      </c>
      <c r="AS1469">
        <v>0.89928674697875977</v>
      </c>
      <c r="AT1469">
        <v>0.82377523183822632</v>
      </c>
      <c r="AU1469">
        <v>0.75868058204650879</v>
      </c>
      <c r="AV1469">
        <v>0.57526612281799316</v>
      </c>
      <c r="AW1469">
        <v>0.5933147668838501</v>
      </c>
      <c r="AX1469">
        <v>0.40886667370796204</v>
      </c>
      <c r="AY1469">
        <v>-0.2354758232831955</v>
      </c>
      <c r="AZ1469">
        <v>-0.11338971555233002</v>
      </c>
      <c r="BA1469">
        <v>-2.6406006887555122E-2</v>
      </c>
      <c r="BB1469">
        <v>-7.2599522769451141E-2</v>
      </c>
      <c r="BC1469">
        <v>-8.0473579466342926E-2</v>
      </c>
      <c r="BD1469">
        <v>-2.8291672468185425E-2</v>
      </c>
      <c r="BE1469">
        <v>47.415561676025391</v>
      </c>
      <c r="BF1469">
        <v>46.915561676025391</v>
      </c>
      <c r="BG1469">
        <v>45.459709167480469</v>
      </c>
      <c r="BH1469">
        <v>45.187633514404297</v>
      </c>
      <c r="BI1469">
        <v>45.415557861328125</v>
      </c>
      <c r="BJ1469">
        <v>45.371410369873047</v>
      </c>
      <c r="BK1469">
        <v>44.415561676025391</v>
      </c>
      <c r="BL1469">
        <v>45.393486022949219</v>
      </c>
      <c r="BM1469">
        <v>47.849334716796875</v>
      </c>
      <c r="BN1469">
        <v>50.81622314453125</v>
      </c>
      <c r="BO1469">
        <v>53.011035919189453</v>
      </c>
      <c r="BP1469">
        <v>53.283111572265625</v>
      </c>
      <c r="BQ1469">
        <v>54.044151306152344</v>
      </c>
      <c r="BR1469">
        <v>55.044151306152344</v>
      </c>
      <c r="BS1469">
        <v>55.977928161621094</v>
      </c>
      <c r="BT1469">
        <v>55.055187225341797</v>
      </c>
      <c r="BU1469">
        <v>54.31622314453125</v>
      </c>
      <c r="BV1469">
        <v>50.926597595214844</v>
      </c>
      <c r="BW1469">
        <v>49.426597595214844</v>
      </c>
      <c r="BX1469">
        <v>48.709705352783203</v>
      </c>
      <c r="BY1469">
        <v>46.775932312011719</v>
      </c>
      <c r="BZ1469">
        <v>47.937633514404297</v>
      </c>
      <c r="CA1469">
        <v>46.220745086669922</v>
      </c>
      <c r="CB1469">
        <v>45.492820739746094</v>
      </c>
      <c r="CC1469">
        <v>0.29011434316635132</v>
      </c>
      <c r="CD1469">
        <v>0.23396936058998108</v>
      </c>
      <c r="CE1469">
        <v>0.19905900955200195</v>
      </c>
      <c r="CF1469">
        <v>0.26062211394309998</v>
      </c>
      <c r="CG1469">
        <v>0.32056379318237305</v>
      </c>
      <c r="CH1469">
        <v>0.38679319620132446</v>
      </c>
      <c r="CI1469">
        <v>0.34545350074768066</v>
      </c>
      <c r="CJ1469">
        <v>0.33174753189086914</v>
      </c>
      <c r="CK1469">
        <v>0.17606848478317261</v>
      </c>
      <c r="CL1469">
        <v>0.31142589449882507</v>
      </c>
      <c r="CM1469">
        <v>0.28357607126235962</v>
      </c>
      <c r="CN1469">
        <v>0.26677295565605164</v>
      </c>
      <c r="CO1469">
        <v>0.24012415111064911</v>
      </c>
      <c r="CP1469">
        <v>0.22437247633934021</v>
      </c>
      <c r="CQ1469">
        <v>0.23767247796058655</v>
      </c>
      <c r="CR1469">
        <v>0.31977987289428711</v>
      </c>
      <c r="CS1469">
        <v>0.27127963304519653</v>
      </c>
      <c r="CT1469">
        <v>0.2937018871307373</v>
      </c>
      <c r="CU1469">
        <v>0.34823814034461975</v>
      </c>
      <c r="CV1469">
        <v>0.3860013484954834</v>
      </c>
      <c r="CW1469">
        <v>0.41026732325553894</v>
      </c>
      <c r="CX1469">
        <v>0.43590429425239563</v>
      </c>
      <c r="CY1469">
        <v>0.39189708232879639</v>
      </c>
      <c r="CZ1469">
        <v>0.34631335735321045</v>
      </c>
    </row>
    <row r="1470" spans="1:104" x14ac:dyDescent="0.25">
      <c r="A1470" t="s">
        <v>1526</v>
      </c>
      <c r="B1470" t="s">
        <v>24</v>
      </c>
      <c r="C1470" t="s">
        <v>25</v>
      </c>
      <c r="D1470" t="s">
        <v>182</v>
      </c>
      <c r="E1470" t="s">
        <v>182</v>
      </c>
      <c r="F1470">
        <v>2018</v>
      </c>
      <c r="G1470" t="s">
        <v>181</v>
      </c>
      <c r="H1470">
        <v>8</v>
      </c>
      <c r="I1470">
        <v>28.400409698486328</v>
      </c>
      <c r="J1470">
        <v>27.372867584228516</v>
      </c>
      <c r="K1470">
        <v>26.730348587036133</v>
      </c>
      <c r="L1470">
        <v>26.614463806152344</v>
      </c>
      <c r="M1470">
        <v>27.690149307250977</v>
      </c>
      <c r="N1470">
        <v>30.519914627075195</v>
      </c>
      <c r="O1470">
        <v>34.174579620361328</v>
      </c>
      <c r="P1470">
        <v>38.188446044921875</v>
      </c>
      <c r="Q1470">
        <v>42.439460754394531</v>
      </c>
      <c r="R1470">
        <v>45.937522888183594</v>
      </c>
      <c r="S1470">
        <v>48.886898040771484</v>
      </c>
      <c r="T1470">
        <v>50.443489074707031</v>
      </c>
      <c r="U1470">
        <v>51.136005401611328</v>
      </c>
      <c r="V1470">
        <v>51.484477996826172</v>
      </c>
      <c r="W1470">
        <v>51.198829650878906</v>
      </c>
      <c r="X1470">
        <v>50.113075256347656</v>
      </c>
      <c r="Y1470">
        <v>48.287567138671875</v>
      </c>
      <c r="Z1470">
        <v>45.675930023193359</v>
      </c>
      <c r="AA1470">
        <v>42.060035705566406</v>
      </c>
      <c r="AB1470">
        <v>40.412277221679688</v>
      </c>
      <c r="AC1470">
        <v>39.139644622802734</v>
      </c>
      <c r="AD1470">
        <v>36.409683227539063</v>
      </c>
      <c r="AE1470">
        <v>33.325065612792969</v>
      </c>
      <c r="AF1470">
        <v>30.805957794189453</v>
      </c>
      <c r="AG1470">
        <v>6.1126421205699444E-3</v>
      </c>
      <c r="AH1470">
        <v>4.9494080245494843E-2</v>
      </c>
      <c r="AI1470">
        <v>3.3699754625558853E-2</v>
      </c>
      <c r="AJ1470">
        <v>6.3613168895244598E-2</v>
      </c>
      <c r="AK1470">
        <v>2.2461928427219391E-2</v>
      </c>
      <c r="AL1470">
        <v>5.4370731115341187E-2</v>
      </c>
      <c r="AM1470">
        <v>-0.10198093950748444</v>
      </c>
      <c r="AN1470">
        <v>5.0734475255012512E-2</v>
      </c>
      <c r="AO1470">
        <v>0.14269748330116272</v>
      </c>
      <c r="AP1470">
        <v>0.16630308330059052</v>
      </c>
      <c r="AQ1470">
        <v>0.45821544528007507</v>
      </c>
      <c r="AR1470">
        <v>1.8418354988098145</v>
      </c>
      <c r="AS1470">
        <v>1.8671646118164063</v>
      </c>
      <c r="AT1470">
        <v>1.7571852207183838</v>
      </c>
      <c r="AU1470">
        <v>1.6920126676559448</v>
      </c>
      <c r="AV1470">
        <v>1.7449162006378174</v>
      </c>
      <c r="AW1470">
        <v>1.7336243391036987</v>
      </c>
      <c r="AX1470">
        <v>1.5516116619110107</v>
      </c>
      <c r="AY1470">
        <v>0.57900315523147583</v>
      </c>
      <c r="AZ1470">
        <v>0.34893634915351868</v>
      </c>
      <c r="BA1470">
        <v>0.23953604698181152</v>
      </c>
      <c r="BB1470">
        <v>0.16808509826660156</v>
      </c>
      <c r="BC1470">
        <v>0.17544633150100708</v>
      </c>
      <c r="BD1470">
        <v>0.17774586379528046</v>
      </c>
      <c r="BE1470">
        <v>70.026824951171875</v>
      </c>
      <c r="BF1470">
        <v>69.14312744140625</v>
      </c>
      <c r="BG1470">
        <v>68.623626708984375</v>
      </c>
      <c r="BH1470">
        <v>68.211051940917969</v>
      </c>
      <c r="BI1470">
        <v>68.019523620605469</v>
      </c>
      <c r="BJ1470">
        <v>67.491523742675781</v>
      </c>
      <c r="BK1470">
        <v>68.206748962402344</v>
      </c>
      <c r="BL1470">
        <v>72.179306030273438</v>
      </c>
      <c r="BM1470">
        <v>78.062271118164062</v>
      </c>
      <c r="BN1470">
        <v>82.913414001464844</v>
      </c>
      <c r="BO1470">
        <v>89.013832092285156</v>
      </c>
      <c r="BP1470">
        <v>92.165962219238281</v>
      </c>
      <c r="BQ1470">
        <v>93.473922729492187</v>
      </c>
      <c r="BR1470">
        <v>93.1820068359375</v>
      </c>
      <c r="BS1470">
        <v>92.440071105957031</v>
      </c>
      <c r="BT1470">
        <v>91.974960327148438</v>
      </c>
      <c r="BU1470">
        <v>90.262962341308594</v>
      </c>
      <c r="BV1470">
        <v>88.438308715820313</v>
      </c>
      <c r="BW1470">
        <v>85.906379699707031</v>
      </c>
      <c r="BX1470">
        <v>81.786979675292969</v>
      </c>
      <c r="BY1470">
        <v>77.944961547851562</v>
      </c>
      <c r="BZ1470">
        <v>75.229766845703125</v>
      </c>
      <c r="CA1470">
        <v>73.935279846191406</v>
      </c>
      <c r="CB1470">
        <v>72.59552001953125</v>
      </c>
      <c r="CC1470">
        <v>0.23931807279586792</v>
      </c>
      <c r="CD1470">
        <v>0.19168189167976379</v>
      </c>
      <c r="CE1470">
        <v>0.16096997261047363</v>
      </c>
      <c r="CF1470">
        <v>0.21017886698246002</v>
      </c>
      <c r="CG1470">
        <v>0.25789862871170044</v>
      </c>
      <c r="CH1470">
        <v>0.31920138001441956</v>
      </c>
      <c r="CI1470">
        <v>0.28157293796539307</v>
      </c>
      <c r="CJ1470">
        <v>0.27296188473701477</v>
      </c>
      <c r="CK1470">
        <v>0.14921791851520538</v>
      </c>
      <c r="CL1470">
        <v>0.27480873465538025</v>
      </c>
      <c r="CM1470">
        <v>0.26119360327720642</v>
      </c>
      <c r="CN1470">
        <v>0.2551974356174469</v>
      </c>
      <c r="CO1470">
        <v>0.23472367227077484</v>
      </c>
      <c r="CP1470">
        <v>0.22287414968013763</v>
      </c>
      <c r="CQ1470">
        <v>0.23724201321601868</v>
      </c>
      <c r="CR1470">
        <v>0.31561338901519775</v>
      </c>
      <c r="CS1470">
        <v>0.25906044244766235</v>
      </c>
      <c r="CT1470">
        <v>0.26558101177215576</v>
      </c>
      <c r="CU1470">
        <v>0.30491337180137634</v>
      </c>
      <c r="CV1470">
        <v>0.33859285712242126</v>
      </c>
      <c r="CW1470">
        <v>0.35896965861320496</v>
      </c>
      <c r="CX1470">
        <v>0.37551265954971313</v>
      </c>
      <c r="CY1470">
        <v>0.33470389246940613</v>
      </c>
      <c r="CZ1470">
        <v>0.2924075722694397</v>
      </c>
    </row>
    <row r="1471" spans="1:104" x14ac:dyDescent="0.25">
      <c r="A1471" t="s">
        <v>1527</v>
      </c>
      <c r="B1471" t="s">
        <v>24</v>
      </c>
      <c r="C1471" t="s">
        <v>25</v>
      </c>
      <c r="D1471" t="s">
        <v>182</v>
      </c>
      <c r="E1471" t="s">
        <v>182</v>
      </c>
      <c r="F1471">
        <v>2019</v>
      </c>
      <c r="G1471" t="s">
        <v>169</v>
      </c>
      <c r="H1471">
        <v>1</v>
      </c>
      <c r="I1471">
        <v>22.025775909423828</v>
      </c>
      <c r="J1471">
        <v>21.500679016113281</v>
      </c>
      <c r="K1471">
        <v>21.390188217163086</v>
      </c>
      <c r="L1471">
        <v>21.576831817626953</v>
      </c>
      <c r="M1471">
        <v>22.743310928344727</v>
      </c>
      <c r="N1471">
        <v>25.145971298217773</v>
      </c>
      <c r="O1471">
        <v>28.893543243408203</v>
      </c>
      <c r="P1471">
        <v>31.575004577636719</v>
      </c>
      <c r="Q1471">
        <v>33.147247314453125</v>
      </c>
      <c r="R1471">
        <v>33.300945281982422</v>
      </c>
      <c r="S1471">
        <v>33.187545776367188</v>
      </c>
      <c r="T1471">
        <v>32.578144073486328</v>
      </c>
      <c r="U1471">
        <v>31.943206787109375</v>
      </c>
      <c r="V1471">
        <v>31.362970352172852</v>
      </c>
      <c r="W1471">
        <v>30.682846069335938</v>
      </c>
      <c r="X1471">
        <v>30.075702667236328</v>
      </c>
      <c r="Y1471">
        <v>29.991292953491211</v>
      </c>
      <c r="Z1471">
        <v>31.215448379516602</v>
      </c>
      <c r="AA1471">
        <v>30.749540328979492</v>
      </c>
      <c r="AB1471">
        <v>29.428272247314453</v>
      </c>
      <c r="AC1471">
        <v>28.258852005004883</v>
      </c>
      <c r="AD1471">
        <v>26.763813018798828</v>
      </c>
      <c r="AE1471">
        <v>24.965000152587891</v>
      </c>
      <c r="AF1471">
        <v>23.569684982299805</v>
      </c>
      <c r="AG1471">
        <v>-4.9179285764694214E-2</v>
      </c>
      <c r="AH1471">
        <v>4.4556364417076111E-2</v>
      </c>
      <c r="AI1471">
        <v>-2.5845685973763466E-2</v>
      </c>
      <c r="AJ1471">
        <v>-3.0634935945272446E-2</v>
      </c>
      <c r="AK1471">
        <v>-0.141765296459198</v>
      </c>
      <c r="AL1471">
        <v>-0.29384297132492065</v>
      </c>
      <c r="AM1471">
        <v>-0.37166020274162292</v>
      </c>
      <c r="AN1471">
        <v>-0.48751264810562134</v>
      </c>
      <c r="AO1471">
        <v>-0.32703205943107605</v>
      </c>
      <c r="AP1471">
        <v>-6.0862079262733459E-2</v>
      </c>
      <c r="AQ1471">
        <v>0.17069371044635773</v>
      </c>
      <c r="AR1471">
        <v>0.94942718744277954</v>
      </c>
      <c r="AS1471">
        <v>0.86935460567474365</v>
      </c>
      <c r="AT1471">
        <v>0.79329800605773926</v>
      </c>
      <c r="AU1471">
        <v>0.72453039884567261</v>
      </c>
      <c r="AV1471">
        <v>0.52618181705474854</v>
      </c>
      <c r="AW1471">
        <v>0.54211306571960449</v>
      </c>
      <c r="AX1471">
        <v>0.34935235977172852</v>
      </c>
      <c r="AY1471">
        <v>-0.28519982099533081</v>
      </c>
      <c r="AZ1471">
        <v>-0.14086569845676422</v>
      </c>
      <c r="BA1471">
        <v>-4.1717547923326492E-2</v>
      </c>
      <c r="BB1471">
        <v>-8.9820548892021179E-2</v>
      </c>
      <c r="BC1471">
        <v>-9.5775723457336426E-2</v>
      </c>
      <c r="BD1471">
        <v>-4.0358606725931168E-2</v>
      </c>
      <c r="BE1471">
        <v>42.287250518798828</v>
      </c>
      <c r="BF1471">
        <v>41.287250518798828</v>
      </c>
      <c r="BG1471">
        <v>40.309345245361328</v>
      </c>
      <c r="BH1471">
        <v>39.743057250976562</v>
      </c>
      <c r="BI1471">
        <v>39.220958709716797</v>
      </c>
      <c r="BJ1471">
        <v>38.470962524414063</v>
      </c>
      <c r="BK1471">
        <v>38.448867797851562</v>
      </c>
      <c r="BL1471">
        <v>38.482009887695312</v>
      </c>
      <c r="BM1471">
        <v>45.73895263671875</v>
      </c>
      <c r="BN1471">
        <v>51.194759368896484</v>
      </c>
      <c r="BO1471">
        <v>55.139518737792969</v>
      </c>
      <c r="BP1471">
        <v>56.889518737792969</v>
      </c>
      <c r="BQ1471">
        <v>57.933712005615234</v>
      </c>
      <c r="BR1471">
        <v>58.161613464355469</v>
      </c>
      <c r="BS1471">
        <v>57.944759368896484</v>
      </c>
      <c r="BT1471">
        <v>56.2720947265625</v>
      </c>
      <c r="BU1471">
        <v>54.838382720947266</v>
      </c>
      <c r="BV1471">
        <v>52.415721893310547</v>
      </c>
      <c r="BW1471">
        <v>50.698863983154297</v>
      </c>
      <c r="BX1471">
        <v>47.743057250976563</v>
      </c>
      <c r="BY1471">
        <v>46.287250518798828</v>
      </c>
      <c r="BZ1471">
        <v>45.548297882080078</v>
      </c>
      <c r="CA1471">
        <v>46.926769256591797</v>
      </c>
      <c r="CB1471">
        <v>46.437816619873047</v>
      </c>
      <c r="CC1471">
        <v>0.29691919684410095</v>
      </c>
      <c r="CD1471">
        <v>0.23830749094486237</v>
      </c>
      <c r="CE1471">
        <v>0.20342370867729187</v>
      </c>
      <c r="CF1471">
        <v>0.26747897267341614</v>
      </c>
      <c r="CG1471">
        <v>0.33244949579238892</v>
      </c>
      <c r="CH1471">
        <v>0.40647104382514954</v>
      </c>
      <c r="CI1471">
        <v>0.36961615085601807</v>
      </c>
      <c r="CJ1471">
        <v>0.35711067914962769</v>
      </c>
      <c r="CK1471">
        <v>0.18769063055515289</v>
      </c>
      <c r="CL1471">
        <v>0.32968470454216003</v>
      </c>
      <c r="CM1471">
        <v>0.30103567242622375</v>
      </c>
      <c r="CN1471">
        <v>0.28160065412521362</v>
      </c>
      <c r="CO1471">
        <v>0.25364267826080322</v>
      </c>
      <c r="CP1471">
        <v>0.23659706115722656</v>
      </c>
      <c r="CQ1471">
        <v>0.24864640831947327</v>
      </c>
      <c r="CR1471">
        <v>0.33410477638244629</v>
      </c>
      <c r="CS1471">
        <v>0.28107273578643799</v>
      </c>
      <c r="CT1471">
        <v>0.30235818028450012</v>
      </c>
      <c r="CU1471">
        <v>0.36178472638130188</v>
      </c>
      <c r="CV1471">
        <v>0.4000210165977478</v>
      </c>
      <c r="CW1471">
        <v>0.42520517110824585</v>
      </c>
      <c r="CX1471">
        <v>0.45114824175834656</v>
      </c>
      <c r="CY1471">
        <v>0.40678641200065613</v>
      </c>
      <c r="CZ1471">
        <v>0.35939446091651917</v>
      </c>
    </row>
    <row r="1472" spans="1:104" x14ac:dyDescent="0.25">
      <c r="A1472" t="s">
        <v>1528</v>
      </c>
      <c r="B1472" t="s">
        <v>24</v>
      </c>
      <c r="C1472" t="s">
        <v>25</v>
      </c>
      <c r="D1472" t="s">
        <v>182</v>
      </c>
      <c r="E1472" t="s">
        <v>182</v>
      </c>
      <c r="F1472">
        <v>2019</v>
      </c>
      <c r="G1472" t="s">
        <v>170</v>
      </c>
      <c r="H1472">
        <v>2</v>
      </c>
      <c r="I1472">
        <v>22.997383117675781</v>
      </c>
      <c r="J1472">
        <v>22.369613647460938</v>
      </c>
      <c r="K1472">
        <v>22.123517990112305</v>
      </c>
      <c r="L1472">
        <v>22.252857208251953</v>
      </c>
      <c r="M1472">
        <v>23.279079437255859</v>
      </c>
      <c r="N1472">
        <v>25.621036529541016</v>
      </c>
      <c r="O1472">
        <v>29.137300491333008</v>
      </c>
      <c r="P1472">
        <v>31.568363189697266</v>
      </c>
      <c r="Q1472">
        <v>33.5028076171875</v>
      </c>
      <c r="R1472">
        <v>34.365081787109375</v>
      </c>
      <c r="S1472">
        <v>35.048683166503906</v>
      </c>
      <c r="T1472">
        <v>35.135810852050781</v>
      </c>
      <c r="U1472">
        <v>35.124462127685547</v>
      </c>
      <c r="V1472">
        <v>35.110469818115234</v>
      </c>
      <c r="W1472">
        <v>34.748832702636719</v>
      </c>
      <c r="X1472">
        <v>33.817424774169922</v>
      </c>
      <c r="Y1472">
        <v>32.888633728027344</v>
      </c>
      <c r="Z1472">
        <v>33.032585144042969</v>
      </c>
      <c r="AA1472">
        <v>32.809127807617187</v>
      </c>
      <c r="AB1472">
        <v>31.316722869873047</v>
      </c>
      <c r="AC1472">
        <v>30.013166427612305</v>
      </c>
      <c r="AD1472">
        <v>28.207509994506836</v>
      </c>
      <c r="AE1472">
        <v>26.101053237915039</v>
      </c>
      <c r="AF1472">
        <v>24.489898681640625</v>
      </c>
      <c r="AG1472">
        <v>-4.0985450148582458E-2</v>
      </c>
      <c r="AH1472">
        <v>4.5460060238838196E-2</v>
      </c>
      <c r="AI1472">
        <v>-1.6839895397424698E-2</v>
      </c>
      <c r="AJ1472">
        <v>-1.6548944637179375E-2</v>
      </c>
      <c r="AK1472">
        <v>-0.11557574570178986</v>
      </c>
      <c r="AL1472">
        <v>-0.23779647052288055</v>
      </c>
      <c r="AM1472">
        <v>-0.32579594850540161</v>
      </c>
      <c r="AN1472">
        <v>-0.39517411589622498</v>
      </c>
      <c r="AO1472">
        <v>-0.25194105505943298</v>
      </c>
      <c r="AP1472">
        <v>-2.8139678761363029E-2</v>
      </c>
      <c r="AQ1472">
        <v>0.20755618810653687</v>
      </c>
      <c r="AR1472">
        <v>1.0687673091888428</v>
      </c>
      <c r="AS1472">
        <v>1.0116951465606689</v>
      </c>
      <c r="AT1472">
        <v>0.93924498558044434</v>
      </c>
      <c r="AU1472">
        <v>0.87477940320968628</v>
      </c>
      <c r="AV1472">
        <v>0.69714999198913574</v>
      </c>
      <c r="AW1472">
        <v>0.70013725757598877</v>
      </c>
      <c r="AX1472">
        <v>0.50947099924087524</v>
      </c>
      <c r="AY1472">
        <v>-0.16671919822692871</v>
      </c>
      <c r="AZ1472">
        <v>-7.3828950524330139E-2</v>
      </c>
      <c r="BA1472">
        <v>-2.7617649175226688E-3</v>
      </c>
      <c r="BB1472">
        <v>-5.3217846900224686E-2</v>
      </c>
      <c r="BC1472">
        <v>-5.7259518653154373E-2</v>
      </c>
      <c r="BD1472">
        <v>-9.1954944655299187E-3</v>
      </c>
      <c r="BE1472">
        <v>52.404823303222656</v>
      </c>
      <c r="BF1472">
        <v>51.92694091796875</v>
      </c>
      <c r="BG1472">
        <v>51.882705688476563</v>
      </c>
      <c r="BH1472">
        <v>50.92694091796875</v>
      </c>
      <c r="BI1472">
        <v>51.654823303222656</v>
      </c>
      <c r="BJ1472">
        <v>50.937999725341797</v>
      </c>
      <c r="BK1472">
        <v>51.665882110595703</v>
      </c>
      <c r="BL1472">
        <v>52.121646881103516</v>
      </c>
      <c r="BM1472">
        <v>52.349529266357422</v>
      </c>
      <c r="BN1472">
        <v>53.772121429443359</v>
      </c>
      <c r="BO1472">
        <v>54.533176422119141</v>
      </c>
      <c r="BP1472">
        <v>55.033176422119141</v>
      </c>
      <c r="BQ1472">
        <v>55.827411651611328</v>
      </c>
      <c r="BR1472">
        <v>54.099529266357422</v>
      </c>
      <c r="BS1472">
        <v>53.338470458984375</v>
      </c>
      <c r="BT1472">
        <v>52.099529266357422</v>
      </c>
      <c r="BU1472">
        <v>49.849529266357422</v>
      </c>
      <c r="BV1472">
        <v>48.132705688476563</v>
      </c>
      <c r="BW1472">
        <v>47.360591888427734</v>
      </c>
      <c r="BX1472">
        <v>48.110588073730469</v>
      </c>
      <c r="BY1472">
        <v>47.860588073730469</v>
      </c>
      <c r="BZ1472">
        <v>46.915882110595703</v>
      </c>
      <c r="CA1472">
        <v>47.860588073730469</v>
      </c>
      <c r="CB1472">
        <v>46.893764495849609</v>
      </c>
      <c r="CC1472">
        <v>0.27957084774971008</v>
      </c>
      <c r="CD1472">
        <v>0.22383147478103638</v>
      </c>
      <c r="CE1472">
        <v>0.18954257667064667</v>
      </c>
      <c r="CF1472">
        <v>0.24926066398620605</v>
      </c>
      <c r="CG1472">
        <v>0.30691012740135193</v>
      </c>
      <c r="CH1472">
        <v>0.37378481030464172</v>
      </c>
      <c r="CI1472">
        <v>0.33929562568664551</v>
      </c>
      <c r="CJ1472">
        <v>0.32436105608940125</v>
      </c>
      <c r="CK1472">
        <v>0.17194384336471558</v>
      </c>
      <c r="CL1472">
        <v>0.30436679720878601</v>
      </c>
      <c r="CM1472">
        <v>0.28183659911155701</v>
      </c>
      <c r="CN1472">
        <v>0.26848530769348145</v>
      </c>
      <c r="CO1472">
        <v>0.24505139887332916</v>
      </c>
      <c r="CP1472">
        <v>0.23162724077701569</v>
      </c>
      <c r="CQ1472">
        <v>0.24582800269126892</v>
      </c>
      <c r="CR1472">
        <v>0.32656434178352356</v>
      </c>
      <c r="CS1472">
        <v>0.26937314867973328</v>
      </c>
      <c r="CT1472">
        <v>0.28757241368293762</v>
      </c>
      <c r="CU1472">
        <v>0.3453620970249176</v>
      </c>
      <c r="CV1472">
        <v>0.38147783279418945</v>
      </c>
      <c r="CW1472">
        <v>0.40520769357681274</v>
      </c>
      <c r="CX1472">
        <v>0.42696413397789001</v>
      </c>
      <c r="CY1472">
        <v>0.38173952698707581</v>
      </c>
      <c r="CZ1472">
        <v>0.33619171380996704</v>
      </c>
    </row>
    <row r="1473" spans="1:104" x14ac:dyDescent="0.25">
      <c r="A1473" t="s">
        <v>1529</v>
      </c>
      <c r="B1473" t="s">
        <v>24</v>
      </c>
      <c r="C1473" t="s">
        <v>25</v>
      </c>
      <c r="D1473" t="s">
        <v>182</v>
      </c>
      <c r="E1473" t="s">
        <v>182</v>
      </c>
      <c r="F1473">
        <v>2019</v>
      </c>
      <c r="G1473" t="s">
        <v>171</v>
      </c>
      <c r="H1473">
        <v>3</v>
      </c>
      <c r="I1473">
        <v>24.910060882568359</v>
      </c>
      <c r="J1473">
        <v>24.085821151733398</v>
      </c>
      <c r="K1473">
        <v>23.582626342773437</v>
      </c>
      <c r="L1473">
        <v>23.461421966552734</v>
      </c>
      <c r="M1473">
        <v>24.261325836181641</v>
      </c>
      <c r="N1473">
        <v>26.563587188720703</v>
      </c>
      <c r="O1473">
        <v>30.366321563720703</v>
      </c>
      <c r="P1473">
        <v>32.947246551513672</v>
      </c>
      <c r="Q1473">
        <v>35.53106689453125</v>
      </c>
      <c r="R1473">
        <v>37.575302124023438</v>
      </c>
      <c r="S1473">
        <v>39.499408721923828</v>
      </c>
      <c r="T1473">
        <v>40.599468231201172</v>
      </c>
      <c r="U1473">
        <v>41.294857025146484</v>
      </c>
      <c r="V1473">
        <v>42.078926086425781</v>
      </c>
      <c r="W1473">
        <v>42.059200286865234</v>
      </c>
      <c r="X1473">
        <v>40.989288330078125</v>
      </c>
      <c r="Y1473">
        <v>39.329273223876953</v>
      </c>
      <c r="Z1473">
        <v>37.469856262207031</v>
      </c>
      <c r="AA1473">
        <v>35.719528198242188</v>
      </c>
      <c r="AB1473">
        <v>35.186428070068359</v>
      </c>
      <c r="AC1473">
        <v>33.68731689453125</v>
      </c>
      <c r="AD1473">
        <v>31.469110488891602</v>
      </c>
      <c r="AE1473">
        <v>28.841403961181641</v>
      </c>
      <c r="AF1473">
        <v>26.731227874755859</v>
      </c>
      <c r="AG1473">
        <v>-2.1124901250004768E-2</v>
      </c>
      <c r="AH1473">
        <v>4.6100378036499023E-2</v>
      </c>
      <c r="AI1473">
        <v>3.698800690472126E-3</v>
      </c>
      <c r="AJ1473">
        <v>1.5869369730353355E-2</v>
      </c>
      <c r="AK1473">
        <v>-5.5717069655656815E-2</v>
      </c>
      <c r="AL1473">
        <v>-0.11249727755784988</v>
      </c>
      <c r="AM1473">
        <v>-0.2250887006521225</v>
      </c>
      <c r="AN1473">
        <v>-0.20505331456661224</v>
      </c>
      <c r="AO1473">
        <v>-8.9361421763896942E-2</v>
      </c>
      <c r="AP1473">
        <v>4.7889560461044312E-2</v>
      </c>
      <c r="AQ1473">
        <v>0.30142971873283386</v>
      </c>
      <c r="AR1473">
        <v>1.3618656396865845</v>
      </c>
      <c r="AS1473">
        <v>1.3469825983047485</v>
      </c>
      <c r="AT1473">
        <v>1.2781720161437988</v>
      </c>
      <c r="AU1473">
        <v>1.2201802730560303</v>
      </c>
      <c r="AV1473">
        <v>1.1224732398986816</v>
      </c>
      <c r="AW1473">
        <v>1.1088927984237671</v>
      </c>
      <c r="AX1473">
        <v>0.90581756830215454</v>
      </c>
      <c r="AY1473">
        <v>0.12995894253253937</v>
      </c>
      <c r="AZ1473">
        <v>9.4743937253952026E-2</v>
      </c>
      <c r="BA1473">
        <v>9.3663893640041351E-2</v>
      </c>
      <c r="BB1473">
        <v>3.5500627011060715E-2</v>
      </c>
      <c r="BC1473">
        <v>3.6003205925226212E-2</v>
      </c>
      <c r="BD1473">
        <v>6.508713960647583E-2</v>
      </c>
      <c r="BE1473">
        <v>56.221389770507813</v>
      </c>
      <c r="BF1473">
        <v>54.504600524902344</v>
      </c>
      <c r="BG1473">
        <v>52.9935302734375</v>
      </c>
      <c r="BH1473">
        <v>53.449253082275391</v>
      </c>
      <c r="BI1473">
        <v>53.904975891113281</v>
      </c>
      <c r="BJ1473">
        <v>54.088558197021484</v>
      </c>
      <c r="BK1473">
        <v>54.066417694091797</v>
      </c>
      <c r="BL1473">
        <v>56.261070251464844</v>
      </c>
      <c r="BM1473">
        <v>63.161445617675781</v>
      </c>
      <c r="BN1473">
        <v>68.84503173828125</v>
      </c>
      <c r="BO1473">
        <v>73.12823486328125</v>
      </c>
      <c r="BP1473">
        <v>75.922508239746094</v>
      </c>
      <c r="BQ1473">
        <v>79.139297485351563</v>
      </c>
      <c r="BR1473">
        <v>78.955718994140625</v>
      </c>
      <c r="BS1473">
        <v>76.072891235351562</v>
      </c>
      <c r="BT1473">
        <v>72.75</v>
      </c>
      <c r="BU1473">
        <v>72.488929748535156</v>
      </c>
      <c r="BV1473">
        <v>71.033210754394531</v>
      </c>
      <c r="BW1473">
        <v>67.438179016113281</v>
      </c>
      <c r="BX1473">
        <v>62.9935302734375</v>
      </c>
      <c r="BY1473">
        <v>61.7435302734375</v>
      </c>
      <c r="BZ1473">
        <v>59.776741027832031</v>
      </c>
      <c r="CA1473">
        <v>59.732460021972656</v>
      </c>
      <c r="CB1473">
        <v>57.776737213134766</v>
      </c>
      <c r="CC1473">
        <v>0.24220418930053711</v>
      </c>
      <c r="CD1473">
        <v>0.19397209584712982</v>
      </c>
      <c r="CE1473">
        <v>0.16290195286273956</v>
      </c>
      <c r="CF1473">
        <v>0.21160314977169037</v>
      </c>
      <c r="CG1473">
        <v>0.25680521130561829</v>
      </c>
      <c r="CH1473">
        <v>0.31439685821533203</v>
      </c>
      <c r="CI1473">
        <v>0.28703016042709351</v>
      </c>
      <c r="CJ1473">
        <v>0.27726009488105774</v>
      </c>
      <c r="CK1473">
        <v>0.14920343458652496</v>
      </c>
      <c r="CL1473">
        <v>0.27008280158042908</v>
      </c>
      <c r="CM1473">
        <v>0.25523144006729126</v>
      </c>
      <c r="CN1473">
        <v>0.24854649603366852</v>
      </c>
      <c r="CO1473">
        <v>0.22905814647674561</v>
      </c>
      <c r="CP1473">
        <v>0.22024679183959961</v>
      </c>
      <c r="CQ1473">
        <v>0.23547594249248505</v>
      </c>
      <c r="CR1473">
        <v>0.31103092432022095</v>
      </c>
      <c r="CS1473">
        <v>0.25306239724159241</v>
      </c>
      <c r="CT1473">
        <v>0.25957053899765015</v>
      </c>
      <c r="CU1473">
        <v>0.30259644985198975</v>
      </c>
      <c r="CV1473">
        <v>0.34107100963592529</v>
      </c>
      <c r="CW1473">
        <v>0.36245229840278625</v>
      </c>
      <c r="CX1473">
        <v>0.38092309236526489</v>
      </c>
      <c r="CY1473">
        <v>0.33792567253112793</v>
      </c>
      <c r="CZ1473">
        <v>0.29459398984909058</v>
      </c>
    </row>
    <row r="1474" spans="1:104" x14ac:dyDescent="0.25">
      <c r="A1474" t="s">
        <v>1530</v>
      </c>
      <c r="B1474" t="s">
        <v>24</v>
      </c>
      <c r="C1474" t="s">
        <v>25</v>
      </c>
      <c r="D1474" t="s">
        <v>182</v>
      </c>
      <c r="E1474" t="s">
        <v>182</v>
      </c>
      <c r="F1474">
        <v>2019</v>
      </c>
      <c r="G1474" t="s">
        <v>172</v>
      </c>
      <c r="H1474">
        <v>4</v>
      </c>
      <c r="I1474">
        <v>26.099235534667969</v>
      </c>
      <c r="J1474">
        <v>25.10736083984375</v>
      </c>
      <c r="K1474">
        <v>24.527297973632813</v>
      </c>
      <c r="L1474">
        <v>24.355442047119141</v>
      </c>
      <c r="M1474">
        <v>25.21403694152832</v>
      </c>
      <c r="N1474">
        <v>27.630016326904297</v>
      </c>
      <c r="O1474">
        <v>30.929094314575195</v>
      </c>
      <c r="P1474">
        <v>34.202411651611328</v>
      </c>
      <c r="Q1474">
        <v>38.310386657714844</v>
      </c>
      <c r="R1474">
        <v>41.892925262451172</v>
      </c>
      <c r="S1474">
        <v>44.935821533203125</v>
      </c>
      <c r="T1474">
        <v>46.727901458740234</v>
      </c>
      <c r="U1474">
        <v>47.580615997314453</v>
      </c>
      <c r="V1474">
        <v>48.182258605957031</v>
      </c>
      <c r="W1474">
        <v>47.855442047119141</v>
      </c>
      <c r="X1474">
        <v>46.520023345947266</v>
      </c>
      <c r="Y1474">
        <v>44.356502532958984</v>
      </c>
      <c r="Z1474">
        <v>41.662517547607422</v>
      </c>
      <c r="AA1474">
        <v>38.351547241210937</v>
      </c>
      <c r="AB1474">
        <v>37.755973815917969</v>
      </c>
      <c r="AC1474">
        <v>36.381778717041016</v>
      </c>
      <c r="AD1474">
        <v>33.799026489257813</v>
      </c>
      <c r="AE1474">
        <v>30.823736190795898</v>
      </c>
      <c r="AF1474">
        <v>28.446380615234375</v>
      </c>
      <c r="AG1474">
        <v>-9.4673287821933627E-4</v>
      </c>
      <c r="AH1474">
        <v>4.6622976660728455E-2</v>
      </c>
      <c r="AI1474">
        <v>2.476898580789566E-2</v>
      </c>
      <c r="AJ1474">
        <v>4.8682771623134613E-2</v>
      </c>
      <c r="AK1474">
        <v>1.5438997652381659E-3</v>
      </c>
      <c r="AL1474">
        <v>8.6299208924174309E-3</v>
      </c>
      <c r="AM1474">
        <v>-0.12668415904045105</v>
      </c>
      <c r="AN1474">
        <v>-1.5929717570543289E-2</v>
      </c>
      <c r="AO1474">
        <v>7.7380403876304626E-2</v>
      </c>
      <c r="AP1474">
        <v>0.13089387118816376</v>
      </c>
      <c r="AQ1474">
        <v>0.40898853540420532</v>
      </c>
      <c r="AR1474">
        <v>1.6926077604293823</v>
      </c>
      <c r="AS1474">
        <v>1.711979866027832</v>
      </c>
      <c r="AT1474">
        <v>1.6199028491973877</v>
      </c>
      <c r="AU1474">
        <v>1.5493751764297485</v>
      </c>
      <c r="AV1474">
        <v>1.5495733022689819</v>
      </c>
      <c r="AW1474">
        <v>1.5185381174087524</v>
      </c>
      <c r="AX1474">
        <v>1.3236929178237915</v>
      </c>
      <c r="AY1474">
        <v>0.43623721599578857</v>
      </c>
      <c r="AZ1474">
        <v>0.27015373110771179</v>
      </c>
      <c r="BA1474">
        <v>0.19373443722724915</v>
      </c>
      <c r="BB1474">
        <v>0.12882494926452637</v>
      </c>
      <c r="BC1474">
        <v>0.13375295698642731</v>
      </c>
      <c r="BD1474">
        <v>0.14301773905754089</v>
      </c>
      <c r="BE1474">
        <v>62.7100830078125</v>
      </c>
      <c r="BF1474">
        <v>61.915760040283203</v>
      </c>
      <c r="BG1474">
        <v>60.199222564697266</v>
      </c>
      <c r="BH1474">
        <v>61.394931793212891</v>
      </c>
      <c r="BI1474">
        <v>60.394931793212891</v>
      </c>
      <c r="BJ1474">
        <v>60.600605010986328</v>
      </c>
      <c r="BK1474">
        <v>59.860801696777344</v>
      </c>
      <c r="BL1474">
        <v>67.083793640136719</v>
      </c>
      <c r="BM1474">
        <v>77.796371459960937</v>
      </c>
      <c r="BN1474">
        <v>84.034629821777344</v>
      </c>
      <c r="BO1474">
        <v>88.351554870605469</v>
      </c>
      <c r="BP1474">
        <v>91.634353637695313</v>
      </c>
      <c r="BQ1474">
        <v>92.883682250976563</v>
      </c>
      <c r="BR1474">
        <v>91.962348937988281</v>
      </c>
      <c r="BS1474">
        <v>91.016647338867188</v>
      </c>
      <c r="BT1474">
        <v>90.061859130859375</v>
      </c>
      <c r="BU1474">
        <v>88.171546936035156</v>
      </c>
      <c r="BV1474">
        <v>86.651168823242188</v>
      </c>
      <c r="BW1474">
        <v>83.933517456054688</v>
      </c>
      <c r="BX1474">
        <v>78.4891357421875</v>
      </c>
      <c r="BY1474">
        <v>73.372543334960938</v>
      </c>
      <c r="BZ1474">
        <v>69.972488403320313</v>
      </c>
      <c r="CA1474">
        <v>64.659088134765625</v>
      </c>
      <c r="CB1474">
        <v>63.126949310302734</v>
      </c>
      <c r="CC1474">
        <v>0.22624914348125458</v>
      </c>
      <c r="CD1474">
        <v>0.18020328879356384</v>
      </c>
      <c r="CE1474">
        <v>0.15134978294372559</v>
      </c>
      <c r="CF1474">
        <v>0.19639270007610321</v>
      </c>
      <c r="CG1474">
        <v>0.23930135369300842</v>
      </c>
      <c r="CH1474">
        <v>0.29337820410728455</v>
      </c>
      <c r="CI1474">
        <v>0.26161545515060425</v>
      </c>
      <c r="CJ1474">
        <v>0.25473839044570923</v>
      </c>
      <c r="CK1474">
        <v>0.14043539762496948</v>
      </c>
      <c r="CL1474">
        <v>0.2616276741027832</v>
      </c>
      <c r="CM1474">
        <v>0.25084185600280762</v>
      </c>
      <c r="CN1474">
        <v>0.24675014615058899</v>
      </c>
      <c r="CO1474">
        <v>0.22763897478580475</v>
      </c>
      <c r="CP1474">
        <v>0.21759782731533051</v>
      </c>
      <c r="CQ1474">
        <v>0.23049989342689514</v>
      </c>
      <c r="CR1474">
        <v>0.30359813570976257</v>
      </c>
      <c r="CS1474">
        <v>0.24538922309875488</v>
      </c>
      <c r="CT1474">
        <v>0.24914427101612091</v>
      </c>
      <c r="CU1474">
        <v>0.28340661525726318</v>
      </c>
      <c r="CV1474">
        <v>0.31930568814277649</v>
      </c>
      <c r="CW1474">
        <v>0.34070122241973877</v>
      </c>
      <c r="CX1474">
        <v>0.35812875628471375</v>
      </c>
      <c r="CY1474">
        <v>0.31850254535675049</v>
      </c>
      <c r="CZ1474">
        <v>0.27853173017501831</v>
      </c>
    </row>
    <row r="1475" spans="1:104" x14ac:dyDescent="0.25">
      <c r="A1475" t="s">
        <v>1531</v>
      </c>
      <c r="B1475" t="s">
        <v>24</v>
      </c>
      <c r="C1475" t="s">
        <v>25</v>
      </c>
      <c r="D1475" t="s">
        <v>182</v>
      </c>
      <c r="E1475" t="s">
        <v>182</v>
      </c>
      <c r="F1475">
        <v>2019</v>
      </c>
      <c r="G1475" t="s">
        <v>173</v>
      </c>
      <c r="H1475">
        <v>5</v>
      </c>
      <c r="I1475">
        <v>26.022214889526367</v>
      </c>
      <c r="J1475">
        <v>25.122303009033203</v>
      </c>
      <c r="K1475">
        <v>24.560400009155273</v>
      </c>
      <c r="L1475">
        <v>24.446060180664062</v>
      </c>
      <c r="M1475">
        <v>25.388761520385742</v>
      </c>
      <c r="N1475">
        <v>27.809701919555664</v>
      </c>
      <c r="O1475">
        <v>30.856634140014648</v>
      </c>
      <c r="P1475">
        <v>34.877479553222656</v>
      </c>
      <c r="Q1475">
        <v>39.335391998291016</v>
      </c>
      <c r="R1475">
        <v>42.813652038574219</v>
      </c>
      <c r="S1475">
        <v>45.641735076904297</v>
      </c>
      <c r="T1475">
        <v>47.322422027587891</v>
      </c>
      <c r="U1475">
        <v>47.995513916015625</v>
      </c>
      <c r="V1475">
        <v>48.362174987792969</v>
      </c>
      <c r="W1475">
        <v>47.872421264648438</v>
      </c>
      <c r="X1475">
        <v>46.402156829833984</v>
      </c>
      <c r="Y1475">
        <v>44.179485321044922</v>
      </c>
      <c r="Z1475">
        <v>41.450580596923828</v>
      </c>
      <c r="AA1475">
        <v>38.127738952636719</v>
      </c>
      <c r="AB1475">
        <v>37.2052001953125</v>
      </c>
      <c r="AC1475">
        <v>36.383674621582031</v>
      </c>
      <c r="AD1475">
        <v>33.7144775390625</v>
      </c>
      <c r="AE1475">
        <v>30.805269241333008</v>
      </c>
      <c r="AF1475">
        <v>28.438587188720703</v>
      </c>
      <c r="AG1475">
        <v>2.4067743215709925E-3</v>
      </c>
      <c r="AH1475">
        <v>4.6701520681381226E-2</v>
      </c>
      <c r="AI1475">
        <v>2.8199303895235062E-2</v>
      </c>
      <c r="AJ1475">
        <v>5.4155904799699783E-2</v>
      </c>
      <c r="AK1475">
        <v>1.0811652988195419E-2</v>
      </c>
      <c r="AL1475">
        <v>2.8140351176261902E-2</v>
      </c>
      <c r="AM1475">
        <v>-0.11201554536819458</v>
      </c>
      <c r="AN1475">
        <v>1.376910787075758E-2</v>
      </c>
      <c r="AO1475">
        <v>0.10720174759626389</v>
      </c>
      <c r="AP1475">
        <v>0.14828914403915405</v>
      </c>
      <c r="AQ1475">
        <v>0.43465551733970642</v>
      </c>
      <c r="AR1475">
        <v>1.7633892297744751</v>
      </c>
      <c r="AS1475">
        <v>1.7811425924301147</v>
      </c>
      <c r="AT1475">
        <v>1.673710823059082</v>
      </c>
      <c r="AU1475">
        <v>1.5981793403625488</v>
      </c>
      <c r="AV1475">
        <v>1.6128572225570679</v>
      </c>
      <c r="AW1475">
        <v>1.5796918869018555</v>
      </c>
      <c r="AX1475">
        <v>1.388668417930603</v>
      </c>
      <c r="AY1475">
        <v>0.4889160692691803</v>
      </c>
      <c r="AZ1475">
        <v>0.29958435893058777</v>
      </c>
      <c r="BA1475">
        <v>0.2112223356962204</v>
      </c>
      <c r="BB1475">
        <v>0.14311937987804413</v>
      </c>
      <c r="BC1475">
        <v>0.14882142841815948</v>
      </c>
      <c r="BD1475">
        <v>0.15450859069824219</v>
      </c>
      <c r="BE1475">
        <v>65.960731506347656</v>
      </c>
      <c r="BF1475">
        <v>65.449638366699219</v>
      </c>
      <c r="BG1475">
        <v>65.872001647949219</v>
      </c>
      <c r="BH1475">
        <v>65.599815368652344</v>
      </c>
      <c r="BI1475">
        <v>64.610908508300781</v>
      </c>
      <c r="BJ1475">
        <v>63.872001647949219</v>
      </c>
      <c r="BK1475">
        <v>63.133090972900391</v>
      </c>
      <c r="BL1475">
        <v>68.92236328125</v>
      </c>
      <c r="BM1475">
        <v>79.64508056640625</v>
      </c>
      <c r="BN1475">
        <v>85.11181640625</v>
      </c>
      <c r="BO1475">
        <v>88.939453125</v>
      </c>
      <c r="BP1475">
        <v>92.372901916503906</v>
      </c>
      <c r="BQ1475">
        <v>92.339630126953125</v>
      </c>
      <c r="BR1475">
        <v>90.645088195800781</v>
      </c>
      <c r="BS1475">
        <v>90.633995056152344</v>
      </c>
      <c r="BT1475">
        <v>88.700538635253906</v>
      </c>
      <c r="BU1475">
        <v>85.528175354003906</v>
      </c>
      <c r="BV1475">
        <v>83.789276123046875</v>
      </c>
      <c r="BW1475">
        <v>81.911277770996094</v>
      </c>
      <c r="BX1475">
        <v>80.139091491699219</v>
      </c>
      <c r="BY1475">
        <v>74.238906860351563</v>
      </c>
      <c r="BZ1475">
        <v>69.838722229003906</v>
      </c>
      <c r="CA1475">
        <v>68.816543579101563</v>
      </c>
      <c r="CB1475">
        <v>67.122001647949219</v>
      </c>
      <c r="CC1475">
        <v>0.22374749183654785</v>
      </c>
      <c r="CD1475">
        <v>0.17929409444332123</v>
      </c>
      <c r="CE1475">
        <v>0.15054613351821899</v>
      </c>
      <c r="CF1475">
        <v>0.19641560316085815</v>
      </c>
      <c r="CG1475">
        <v>0.24075920879840851</v>
      </c>
      <c r="CH1475">
        <v>0.29552119970321655</v>
      </c>
      <c r="CI1475">
        <v>0.26191115379333496</v>
      </c>
      <c r="CJ1475">
        <v>0.2592126727104187</v>
      </c>
      <c r="CK1475">
        <v>0.14474953711032867</v>
      </c>
      <c r="CL1475">
        <v>0.26958540081977844</v>
      </c>
      <c r="CM1475">
        <v>0.25714284181594849</v>
      </c>
      <c r="CN1475">
        <v>0.25244033336639404</v>
      </c>
      <c r="CO1475">
        <v>0.23186600208282471</v>
      </c>
      <c r="CP1475">
        <v>0.21998687088489532</v>
      </c>
      <c r="CQ1475">
        <v>0.23249559104442596</v>
      </c>
      <c r="CR1475">
        <v>0.3059535026550293</v>
      </c>
      <c r="CS1475">
        <v>0.24716293811798096</v>
      </c>
      <c r="CT1475">
        <v>0.25120478868484497</v>
      </c>
      <c r="CU1475">
        <v>0.28608986735343933</v>
      </c>
      <c r="CV1475">
        <v>0.32084566354751587</v>
      </c>
      <c r="CW1475">
        <v>0.34290480613708496</v>
      </c>
      <c r="CX1475">
        <v>0.3566761314868927</v>
      </c>
      <c r="CY1475">
        <v>0.31783950328826904</v>
      </c>
      <c r="CZ1475">
        <v>0.27720099687576294</v>
      </c>
    </row>
    <row r="1476" spans="1:104" x14ac:dyDescent="0.25">
      <c r="A1476" t="s">
        <v>1532</v>
      </c>
      <c r="B1476" t="s">
        <v>24</v>
      </c>
      <c r="C1476" t="s">
        <v>25</v>
      </c>
      <c r="D1476" t="s">
        <v>182</v>
      </c>
      <c r="E1476" t="s">
        <v>182</v>
      </c>
      <c r="F1476">
        <v>2019</v>
      </c>
      <c r="G1476" t="s">
        <v>174</v>
      </c>
      <c r="H1476">
        <v>6</v>
      </c>
      <c r="I1476">
        <v>26.684410095214844</v>
      </c>
      <c r="J1476">
        <v>25.746965408325195</v>
      </c>
      <c r="K1476">
        <v>25.160873413085938</v>
      </c>
      <c r="L1476">
        <v>25.012485504150391</v>
      </c>
      <c r="M1476">
        <v>25.943752288818359</v>
      </c>
      <c r="N1476">
        <v>28.218036651611328</v>
      </c>
      <c r="O1476">
        <v>31.223867416381836</v>
      </c>
      <c r="P1476">
        <v>35.184730529785156</v>
      </c>
      <c r="Q1476">
        <v>39.123767852783203</v>
      </c>
      <c r="R1476">
        <v>42.469108581542969</v>
      </c>
      <c r="S1476">
        <v>45.203582763671875</v>
      </c>
      <c r="T1476">
        <v>46.686836242675781</v>
      </c>
      <c r="U1476">
        <v>47.187606811523438</v>
      </c>
      <c r="V1476">
        <v>47.414302825927734</v>
      </c>
      <c r="W1476">
        <v>47.004985809326172</v>
      </c>
      <c r="X1476">
        <v>45.795276641845703</v>
      </c>
      <c r="Y1476">
        <v>44.070514678955078</v>
      </c>
      <c r="Z1476">
        <v>41.670185089111328</v>
      </c>
      <c r="AA1476">
        <v>38.657947540283203</v>
      </c>
      <c r="AB1476">
        <v>37.070693969726563</v>
      </c>
      <c r="AC1476">
        <v>36.430641174316406</v>
      </c>
      <c r="AD1476">
        <v>34.090183258056641</v>
      </c>
      <c r="AE1476">
        <v>31.291025161743164</v>
      </c>
      <c r="AF1476">
        <v>28.907052993774414</v>
      </c>
      <c r="AG1476">
        <v>-3.7380247376859188E-3</v>
      </c>
      <c r="AH1476">
        <v>4.8488110303878784E-2</v>
      </c>
      <c r="AI1476">
        <v>2.2869940847158432E-2</v>
      </c>
      <c r="AJ1476">
        <v>4.6187393367290497E-2</v>
      </c>
      <c r="AK1476">
        <v>-6.5245376899838448E-3</v>
      </c>
      <c r="AL1476">
        <v>-8.3366893231868744E-3</v>
      </c>
      <c r="AM1476">
        <v>-0.14346499741077423</v>
      </c>
      <c r="AN1476">
        <v>-4.3364770710468292E-2</v>
      </c>
      <c r="AO1476">
        <v>5.6586183607578278E-2</v>
      </c>
      <c r="AP1476">
        <v>0.12371303141117096</v>
      </c>
      <c r="AQ1476">
        <v>0.40819001197814941</v>
      </c>
      <c r="AR1476">
        <v>1.6920913457870483</v>
      </c>
      <c r="AS1476">
        <v>1.6941256523132324</v>
      </c>
      <c r="AT1476">
        <v>1.5888649225234985</v>
      </c>
      <c r="AU1476">
        <v>1.5171550512313843</v>
      </c>
      <c r="AV1476">
        <v>1.5095499753952026</v>
      </c>
      <c r="AW1476">
        <v>1.4977284669876099</v>
      </c>
      <c r="AX1476">
        <v>1.3007222414016724</v>
      </c>
      <c r="AY1476">
        <v>0.40876486897468567</v>
      </c>
      <c r="AZ1476">
        <v>0.25094202160835266</v>
      </c>
      <c r="BA1476">
        <v>0.18470507860183716</v>
      </c>
      <c r="BB1476">
        <v>0.11848650872707367</v>
      </c>
      <c r="BC1476">
        <v>0.12352196127176285</v>
      </c>
      <c r="BD1476">
        <v>0.1358451247215271</v>
      </c>
      <c r="BE1476">
        <v>65.360130310058594</v>
      </c>
      <c r="BF1476">
        <v>62.666748046875</v>
      </c>
      <c r="BG1476">
        <v>61.711158752441406</v>
      </c>
      <c r="BH1476">
        <v>61.699169158935547</v>
      </c>
      <c r="BI1476">
        <v>61.471370697021484</v>
      </c>
      <c r="BJ1476">
        <v>60.765777587890625</v>
      </c>
      <c r="BK1476">
        <v>62.189178466796875</v>
      </c>
      <c r="BL1476">
        <v>70.627212524414063</v>
      </c>
      <c r="BM1476">
        <v>75.960464477539062</v>
      </c>
      <c r="BN1476">
        <v>79.677818298339844</v>
      </c>
      <c r="BO1476">
        <v>84.567474365234375</v>
      </c>
      <c r="BP1476">
        <v>87.272842407226562</v>
      </c>
      <c r="BQ1476">
        <v>89.011962890625</v>
      </c>
      <c r="BR1476">
        <v>89.522842407226562</v>
      </c>
      <c r="BS1476">
        <v>87.099662780761719</v>
      </c>
      <c r="BT1476">
        <v>87.156059265136719</v>
      </c>
      <c r="BU1476">
        <v>86.905174255371094</v>
      </c>
      <c r="BV1476">
        <v>84.427604675292969</v>
      </c>
      <c r="BW1476">
        <v>82.234222412109375</v>
      </c>
      <c r="BX1476">
        <v>79.572151184082031</v>
      </c>
      <c r="BY1476">
        <v>75.94537353515625</v>
      </c>
      <c r="BZ1476">
        <v>72.272201538085938</v>
      </c>
      <c r="CA1476">
        <v>70.533302307128906</v>
      </c>
      <c r="CB1476">
        <v>68.110130310058594</v>
      </c>
      <c r="CC1476">
        <v>0.23494069278240204</v>
      </c>
      <c r="CD1476">
        <v>0.18789848685264587</v>
      </c>
      <c r="CE1476">
        <v>0.15794952213764191</v>
      </c>
      <c r="CF1476">
        <v>0.20533022284507751</v>
      </c>
      <c r="CG1476">
        <v>0.25086238980293274</v>
      </c>
      <c r="CH1476">
        <v>0.30604350566864014</v>
      </c>
      <c r="CI1476">
        <v>0.26994597911834717</v>
      </c>
      <c r="CJ1476">
        <v>0.26675066351890564</v>
      </c>
      <c r="CK1476">
        <v>0.14654263854026794</v>
      </c>
      <c r="CL1476">
        <v>0.27091845870018005</v>
      </c>
      <c r="CM1476">
        <v>0.25827166438102722</v>
      </c>
      <c r="CN1476">
        <v>0.25295516848564148</v>
      </c>
      <c r="CO1476">
        <v>0.23166511952877045</v>
      </c>
      <c r="CP1476">
        <v>0.21964342892169952</v>
      </c>
      <c r="CQ1476">
        <v>0.23282957077026367</v>
      </c>
      <c r="CR1476">
        <v>0.30834758281707764</v>
      </c>
      <c r="CS1476">
        <v>0.25250139832496643</v>
      </c>
      <c r="CT1476">
        <v>0.25744900107383728</v>
      </c>
      <c r="CU1476">
        <v>0.29532817006111145</v>
      </c>
      <c r="CV1476">
        <v>0.32664495706558228</v>
      </c>
      <c r="CW1476">
        <v>0.35045456886291504</v>
      </c>
      <c r="CX1476">
        <v>0.3673059344291687</v>
      </c>
      <c r="CY1476">
        <v>0.32851570844650269</v>
      </c>
      <c r="CZ1476">
        <v>0.2870449423789978</v>
      </c>
    </row>
    <row r="1477" spans="1:104" x14ac:dyDescent="0.25">
      <c r="A1477" t="s">
        <v>1533</v>
      </c>
      <c r="B1477" t="s">
        <v>24</v>
      </c>
      <c r="C1477" t="s">
        <v>25</v>
      </c>
      <c r="D1477" t="s">
        <v>182</v>
      </c>
      <c r="E1477" t="s">
        <v>182</v>
      </c>
      <c r="F1477">
        <v>2019</v>
      </c>
      <c r="G1477" t="s">
        <v>175</v>
      </c>
      <c r="H1477">
        <v>7</v>
      </c>
      <c r="I1477">
        <v>28.008722305297852</v>
      </c>
      <c r="J1477">
        <v>27.036884307861328</v>
      </c>
      <c r="K1477">
        <v>26.394269943237305</v>
      </c>
      <c r="L1477">
        <v>26.284019470214844</v>
      </c>
      <c r="M1477">
        <v>27.333457946777344</v>
      </c>
      <c r="N1477">
        <v>29.990476608276367</v>
      </c>
      <c r="O1477">
        <v>33.234264373779297</v>
      </c>
      <c r="P1477">
        <v>37.216579437255859</v>
      </c>
      <c r="Q1477">
        <v>41.186794281005859</v>
      </c>
      <c r="R1477">
        <v>44.633731842041016</v>
      </c>
      <c r="S1477">
        <v>47.455894470214844</v>
      </c>
      <c r="T1477">
        <v>48.971355438232422</v>
      </c>
      <c r="U1477">
        <v>49.631629943847656</v>
      </c>
      <c r="V1477">
        <v>49.932521820068359</v>
      </c>
      <c r="W1477">
        <v>49.632537841796875</v>
      </c>
      <c r="X1477">
        <v>48.777744293212891</v>
      </c>
      <c r="Y1477">
        <v>47.138473510742188</v>
      </c>
      <c r="Z1477">
        <v>44.523777008056641</v>
      </c>
      <c r="AA1477">
        <v>40.978286743164063</v>
      </c>
      <c r="AB1477">
        <v>39.071453094482422</v>
      </c>
      <c r="AC1477">
        <v>38.316440582275391</v>
      </c>
      <c r="AD1477">
        <v>35.857978820800781</v>
      </c>
      <c r="AE1477">
        <v>32.90765380859375</v>
      </c>
      <c r="AF1477">
        <v>30.42913818359375</v>
      </c>
      <c r="AG1477">
        <v>7.120396476238966E-3</v>
      </c>
      <c r="AH1477">
        <v>4.9063395708799362E-2</v>
      </c>
      <c r="AI1477">
        <v>3.4485884010791779E-2</v>
      </c>
      <c r="AJ1477">
        <v>6.4689598977565765E-2</v>
      </c>
      <c r="AK1477">
        <v>2.5269249454140663E-2</v>
      </c>
      <c r="AL1477">
        <v>5.994836613535881E-2</v>
      </c>
      <c r="AM1477">
        <v>-9.5329396426677704E-2</v>
      </c>
      <c r="AN1477">
        <v>5.9775162488222122E-2</v>
      </c>
      <c r="AO1477">
        <v>0.1491670161485672</v>
      </c>
      <c r="AP1477">
        <v>0.16854947805404663</v>
      </c>
      <c r="AQ1477">
        <v>0.45788708329200745</v>
      </c>
      <c r="AR1477">
        <v>1.8225431442260742</v>
      </c>
      <c r="AS1477">
        <v>1.8480769395828247</v>
      </c>
      <c r="AT1477">
        <v>1.7364686727523804</v>
      </c>
      <c r="AU1477">
        <v>1.6687270402908325</v>
      </c>
      <c r="AV1477">
        <v>1.735309362411499</v>
      </c>
      <c r="AW1477">
        <v>1.7295547723770142</v>
      </c>
      <c r="AX1477">
        <v>1.5428400039672852</v>
      </c>
      <c r="AY1477">
        <v>0.58265084028244019</v>
      </c>
      <c r="AZ1477">
        <v>0.34812083840370178</v>
      </c>
      <c r="BA1477">
        <v>0.23991407454013824</v>
      </c>
      <c r="BB1477">
        <v>0.16990950703620911</v>
      </c>
      <c r="BC1477">
        <v>0.17781643569469452</v>
      </c>
      <c r="BD1477">
        <v>0.17933928966522217</v>
      </c>
      <c r="BE1477">
        <v>71.077789306640625</v>
      </c>
      <c r="BF1477">
        <v>71.522224426269531</v>
      </c>
      <c r="BG1477">
        <v>71.033340454101563</v>
      </c>
      <c r="BH1477">
        <v>70.794448852539063</v>
      </c>
      <c r="BI1477">
        <v>70.100013732910156</v>
      </c>
      <c r="BJ1477">
        <v>70.088897705078125</v>
      </c>
      <c r="BK1477">
        <v>69.611129760742188</v>
      </c>
      <c r="BL1477">
        <v>72.75</v>
      </c>
      <c r="BM1477">
        <v>76.616645812988281</v>
      </c>
      <c r="BN1477">
        <v>81.072196960449219</v>
      </c>
      <c r="BO1477">
        <v>86.1888427734375</v>
      </c>
      <c r="BP1477">
        <v>91.27215576171875</v>
      </c>
      <c r="BQ1477">
        <v>91.566604614257813</v>
      </c>
      <c r="BR1477">
        <v>91.894393920898438</v>
      </c>
      <c r="BS1477">
        <v>92.144393920898438</v>
      </c>
      <c r="BT1477">
        <v>91.316604614257813</v>
      </c>
      <c r="BU1477">
        <v>87.416618347167969</v>
      </c>
      <c r="BV1477">
        <v>84.744407653808594</v>
      </c>
      <c r="BW1477">
        <v>83.572196960449219</v>
      </c>
      <c r="BX1477">
        <v>81.388870239257813</v>
      </c>
      <c r="BY1477">
        <v>78.116645812988281</v>
      </c>
      <c r="BZ1477">
        <v>74.955551147460938</v>
      </c>
      <c r="CA1477">
        <v>73.716667175292969</v>
      </c>
      <c r="CB1477">
        <v>72.772224426269531</v>
      </c>
      <c r="CC1477">
        <v>0.23640160262584686</v>
      </c>
      <c r="CD1477">
        <v>0.18973591923713684</v>
      </c>
      <c r="CE1477">
        <v>0.15922470390796661</v>
      </c>
      <c r="CF1477">
        <v>0.20794883370399475</v>
      </c>
      <c r="CG1477">
        <v>0.25557005405426025</v>
      </c>
      <c r="CH1477">
        <v>0.3149992823600769</v>
      </c>
      <c r="CI1477">
        <v>0.27692598104476929</v>
      </c>
      <c r="CJ1477">
        <v>0.27022716403007507</v>
      </c>
      <c r="CK1477">
        <v>0.14726285636425018</v>
      </c>
      <c r="CL1477">
        <v>0.27215757966041565</v>
      </c>
      <c r="CM1477">
        <v>0.25878012180328369</v>
      </c>
      <c r="CN1477">
        <v>0.25242939591407776</v>
      </c>
      <c r="CO1477">
        <v>0.23199766874313354</v>
      </c>
      <c r="CP1477">
        <v>0.21993567049503326</v>
      </c>
      <c r="CQ1477">
        <v>0.23350310325622559</v>
      </c>
      <c r="CR1477">
        <v>0.31248018145561218</v>
      </c>
      <c r="CS1477">
        <v>0.25728720426559448</v>
      </c>
      <c r="CT1477">
        <v>0.26203793287277222</v>
      </c>
      <c r="CU1477">
        <v>0.29914841055870056</v>
      </c>
      <c r="CV1477">
        <v>0.32968926429748535</v>
      </c>
      <c r="CW1477">
        <v>0.35251489281654358</v>
      </c>
      <c r="CX1477">
        <v>0.36953133344650269</v>
      </c>
      <c r="CY1477">
        <v>0.33014723658561707</v>
      </c>
      <c r="CZ1477">
        <v>0.28890532255172729</v>
      </c>
    </row>
    <row r="1478" spans="1:104" x14ac:dyDescent="0.25">
      <c r="A1478" t="s">
        <v>1534</v>
      </c>
      <c r="B1478" t="s">
        <v>24</v>
      </c>
      <c r="C1478" t="s">
        <v>25</v>
      </c>
      <c r="D1478" t="s">
        <v>182</v>
      </c>
      <c r="E1478" t="s">
        <v>182</v>
      </c>
      <c r="F1478">
        <v>2019</v>
      </c>
      <c r="G1478" t="s">
        <v>176</v>
      </c>
      <c r="H1478">
        <v>8</v>
      </c>
      <c r="I1478">
        <v>28.653432846069336</v>
      </c>
      <c r="J1478">
        <v>27.61138916015625</v>
      </c>
      <c r="K1478">
        <v>26.963235855102539</v>
      </c>
      <c r="L1478">
        <v>26.845460891723633</v>
      </c>
      <c r="M1478">
        <v>27.943628311157227</v>
      </c>
      <c r="N1478">
        <v>30.817813873291016</v>
      </c>
      <c r="O1478">
        <v>34.499622344970703</v>
      </c>
      <c r="P1478">
        <v>38.596466064453125</v>
      </c>
      <c r="Q1478">
        <v>42.985950469970703</v>
      </c>
      <c r="R1478">
        <v>46.631153106689453</v>
      </c>
      <c r="S1478">
        <v>49.71527099609375</v>
      </c>
      <c r="T1478">
        <v>51.335964202880859</v>
      </c>
      <c r="U1478">
        <v>52.036247253417969</v>
      </c>
      <c r="V1478">
        <v>52.348896026611328</v>
      </c>
      <c r="W1478">
        <v>52.021633148193359</v>
      </c>
      <c r="X1478">
        <v>50.907093048095703</v>
      </c>
      <c r="Y1478">
        <v>49.030807495117188</v>
      </c>
      <c r="Z1478">
        <v>46.370986938476562</v>
      </c>
      <c r="AA1478">
        <v>42.647109985351563</v>
      </c>
      <c r="AB1478">
        <v>40.938224792480469</v>
      </c>
      <c r="AC1478">
        <v>39.603904724121094</v>
      </c>
      <c r="AD1478">
        <v>36.812351226806641</v>
      </c>
      <c r="AE1478">
        <v>33.687423706054687</v>
      </c>
      <c r="AF1478">
        <v>31.140138626098633</v>
      </c>
      <c r="AG1478">
        <v>8.9972894638776779E-3</v>
      </c>
      <c r="AH1478">
        <v>5.0090987235307693E-2</v>
      </c>
      <c r="AI1478">
        <v>3.704925999045372E-2</v>
      </c>
      <c r="AJ1478">
        <v>6.8972967565059662E-2</v>
      </c>
      <c r="AK1478">
        <v>3.1013963744044304E-2</v>
      </c>
      <c r="AL1478">
        <v>7.280769944190979E-2</v>
      </c>
      <c r="AM1478">
        <v>-8.9774765074253082E-2</v>
      </c>
      <c r="AN1478">
        <v>7.802562415599823E-2</v>
      </c>
      <c r="AO1478">
        <v>0.16865299642086029</v>
      </c>
      <c r="AP1478">
        <v>0.18081080913543701</v>
      </c>
      <c r="AQ1478">
        <v>0.4803774356842041</v>
      </c>
      <c r="AR1478">
        <v>1.9091880321502686</v>
      </c>
      <c r="AS1478">
        <v>1.9399709701538086</v>
      </c>
      <c r="AT1478">
        <v>1.824108362197876</v>
      </c>
      <c r="AU1478">
        <v>1.756414532661438</v>
      </c>
      <c r="AV1478">
        <v>1.824775218963623</v>
      </c>
      <c r="AW1478">
        <v>1.8115184307098389</v>
      </c>
      <c r="AX1478">
        <v>1.6302955150604248</v>
      </c>
      <c r="AY1478">
        <v>0.63218390941619873</v>
      </c>
      <c r="AZ1478">
        <v>0.37931168079376221</v>
      </c>
      <c r="BA1478">
        <v>0.25720775127410889</v>
      </c>
      <c r="BB1478">
        <v>0.18360038101673126</v>
      </c>
      <c r="BC1478">
        <v>0.19166760146617889</v>
      </c>
      <c r="BD1478">
        <v>0.19106699526309967</v>
      </c>
      <c r="BE1478">
        <v>73.061935424804688</v>
      </c>
      <c r="BF1478">
        <v>72.253929138183594</v>
      </c>
      <c r="BG1478">
        <v>71.6539306640625</v>
      </c>
      <c r="BH1478">
        <v>70.516212463378906</v>
      </c>
      <c r="BI1478">
        <v>70.444313049316406</v>
      </c>
      <c r="BJ1478">
        <v>70.244308471679688</v>
      </c>
      <c r="BK1478">
        <v>69.497711181640625</v>
      </c>
      <c r="BL1478">
        <v>72.371528625488281</v>
      </c>
      <c r="BM1478">
        <v>79.16827392578125</v>
      </c>
      <c r="BN1478">
        <v>83.714530944824219</v>
      </c>
      <c r="BO1478">
        <v>89.208274841308594</v>
      </c>
      <c r="BP1478">
        <v>90.808990478515625</v>
      </c>
      <c r="BQ1478">
        <v>92.617706298828125</v>
      </c>
      <c r="BR1478">
        <v>91.035507202148438</v>
      </c>
      <c r="BS1478">
        <v>91.425544738769531</v>
      </c>
      <c r="BT1478">
        <v>91.270744323730469</v>
      </c>
      <c r="BU1478">
        <v>89.932319641113281</v>
      </c>
      <c r="BV1478">
        <v>89.523429870605469</v>
      </c>
      <c r="BW1478">
        <v>85.448005676269531</v>
      </c>
      <c r="BX1478">
        <v>82.292861938476562</v>
      </c>
      <c r="BY1478">
        <v>78.1827392578125</v>
      </c>
      <c r="BZ1478">
        <v>76.363693237304688</v>
      </c>
      <c r="CA1478">
        <v>75.208183288574219</v>
      </c>
      <c r="CB1478">
        <v>75.173660278320313</v>
      </c>
      <c r="CC1478">
        <v>0.24300524592399597</v>
      </c>
      <c r="CD1478">
        <v>0.19457533955574036</v>
      </c>
      <c r="CE1478">
        <v>0.16340057551860809</v>
      </c>
      <c r="CF1478">
        <v>0.21334990859031677</v>
      </c>
      <c r="CG1478">
        <v>0.26201510429382324</v>
      </c>
      <c r="CH1478">
        <v>0.32458466291427612</v>
      </c>
      <c r="CI1478">
        <v>0.28620946407318115</v>
      </c>
      <c r="CJ1478">
        <v>0.27757662534713745</v>
      </c>
      <c r="CK1478">
        <v>0.15209989249706268</v>
      </c>
      <c r="CL1478">
        <v>0.28112366795539856</v>
      </c>
      <c r="CM1478">
        <v>0.26792502403259277</v>
      </c>
      <c r="CN1478">
        <v>0.26188772916793823</v>
      </c>
      <c r="CO1478">
        <v>0.24089729785919189</v>
      </c>
      <c r="CP1478">
        <v>0.2285066694021225</v>
      </c>
      <c r="CQ1478">
        <v>0.24301049113273621</v>
      </c>
      <c r="CR1478">
        <v>0.3232453465461731</v>
      </c>
      <c r="CS1478">
        <v>0.26500463485717773</v>
      </c>
      <c r="CT1478">
        <v>0.27159655094146729</v>
      </c>
      <c r="CU1478">
        <v>0.31146368384361267</v>
      </c>
      <c r="CV1478">
        <v>0.3455389142036438</v>
      </c>
      <c r="CW1478">
        <v>0.36581271886825562</v>
      </c>
      <c r="CX1478">
        <v>0.38223782181739807</v>
      </c>
      <c r="CY1478">
        <v>0.34059920907020569</v>
      </c>
      <c r="CZ1478">
        <v>0.29755005240440369</v>
      </c>
    </row>
    <row r="1479" spans="1:104" x14ac:dyDescent="0.25">
      <c r="A1479" t="s">
        <v>1535</v>
      </c>
      <c r="B1479" t="s">
        <v>24</v>
      </c>
      <c r="C1479" t="s">
        <v>25</v>
      </c>
      <c r="D1479" t="s">
        <v>182</v>
      </c>
      <c r="E1479" t="s">
        <v>182</v>
      </c>
      <c r="F1479">
        <v>2019</v>
      </c>
      <c r="G1479" t="s">
        <v>177</v>
      </c>
      <c r="H1479">
        <v>9</v>
      </c>
      <c r="I1479">
        <v>28.85588264465332</v>
      </c>
      <c r="J1479">
        <v>27.843452453613281</v>
      </c>
      <c r="K1479">
        <v>27.223379135131836</v>
      </c>
      <c r="L1479">
        <v>27.166421890258789</v>
      </c>
      <c r="M1479">
        <v>28.409069061279297</v>
      </c>
      <c r="N1479">
        <v>31.440999984741211</v>
      </c>
      <c r="O1479">
        <v>35.766048431396484</v>
      </c>
      <c r="P1479">
        <v>39.943271636962891</v>
      </c>
      <c r="Q1479">
        <v>45.170310974121094</v>
      </c>
      <c r="R1479">
        <v>49.457836151123047</v>
      </c>
      <c r="S1479">
        <v>52.753467559814453</v>
      </c>
      <c r="T1479">
        <v>54.563087463378906</v>
      </c>
      <c r="U1479">
        <v>55.210929870605469</v>
      </c>
      <c r="V1479">
        <v>55.435577392578125</v>
      </c>
      <c r="W1479">
        <v>54.906051635742188</v>
      </c>
      <c r="X1479">
        <v>53.317401885986328</v>
      </c>
      <c r="Y1479">
        <v>50.807384490966797</v>
      </c>
      <c r="Z1479">
        <v>47.796554565429688</v>
      </c>
      <c r="AA1479">
        <v>44.084701538085937</v>
      </c>
      <c r="AB1479">
        <v>42.920738220214844</v>
      </c>
      <c r="AC1479">
        <v>40.513072967529297</v>
      </c>
      <c r="AD1479">
        <v>37.345939636230469</v>
      </c>
      <c r="AE1479">
        <v>33.989570617675781</v>
      </c>
      <c r="AF1479">
        <v>31.393451690673828</v>
      </c>
      <c r="AG1479">
        <v>1.2876591645181179E-2</v>
      </c>
      <c r="AH1479">
        <v>4.9348387867212296E-2</v>
      </c>
      <c r="AI1479">
        <v>4.059305414557457E-2</v>
      </c>
      <c r="AJ1479">
        <v>7.441268116235733E-2</v>
      </c>
      <c r="AK1479">
        <v>4.2292777448892593E-2</v>
      </c>
      <c r="AL1479">
        <v>9.6869222819805145E-2</v>
      </c>
      <c r="AM1479">
        <v>-7.1801461279392242E-2</v>
      </c>
      <c r="AN1479">
        <v>0.11680231988430023</v>
      </c>
      <c r="AO1479">
        <v>0.20786140859127045</v>
      </c>
      <c r="AP1479">
        <v>0.20509190857410431</v>
      </c>
      <c r="AQ1479">
        <v>0.51876038312911987</v>
      </c>
      <c r="AR1479">
        <v>2.0435597896575928</v>
      </c>
      <c r="AS1479">
        <v>2.0799410343170166</v>
      </c>
      <c r="AT1479">
        <v>1.9510293006896973</v>
      </c>
      <c r="AU1479">
        <v>1.8745425939559937</v>
      </c>
      <c r="AV1479">
        <v>1.9497135877609253</v>
      </c>
      <c r="AW1479">
        <v>1.9113378524780273</v>
      </c>
      <c r="AX1479">
        <v>1.7268069982528687</v>
      </c>
      <c r="AY1479">
        <v>0.70207983255386353</v>
      </c>
      <c r="AZ1479">
        <v>0.42340779304504395</v>
      </c>
      <c r="BA1479">
        <v>0.27849772572517395</v>
      </c>
      <c r="BB1479">
        <v>0.20143890380859375</v>
      </c>
      <c r="BC1479">
        <v>0.20840930938720703</v>
      </c>
      <c r="BD1479">
        <v>0.20340017974376678</v>
      </c>
      <c r="BE1479">
        <v>70.611343383789063</v>
      </c>
      <c r="BF1479">
        <v>70.133613586425781</v>
      </c>
      <c r="BG1479">
        <v>70.100204467773438</v>
      </c>
      <c r="BH1479">
        <v>69.839073181152344</v>
      </c>
      <c r="BI1479">
        <v>70.066802978515625</v>
      </c>
      <c r="BJ1479">
        <v>68.872474670410156</v>
      </c>
      <c r="BK1479">
        <v>71.533401489257812</v>
      </c>
      <c r="BL1479">
        <v>72.966598510742187</v>
      </c>
      <c r="BM1479">
        <v>80.493919372558594</v>
      </c>
      <c r="BN1479">
        <v>87.177101135253906</v>
      </c>
      <c r="BO1479">
        <v>96.070808410644531</v>
      </c>
      <c r="BP1479">
        <v>99.287406921386719</v>
      </c>
      <c r="BQ1479">
        <v>100.67606353759766</v>
      </c>
      <c r="BR1479">
        <v>100.25400543212891</v>
      </c>
      <c r="BS1479">
        <v>99.070816040039063</v>
      </c>
      <c r="BT1479">
        <v>98.137619018554688</v>
      </c>
      <c r="BU1479">
        <v>96.782363891601563</v>
      </c>
      <c r="BV1479">
        <v>95.043495178222656</v>
      </c>
      <c r="BW1479">
        <v>92.360305786132813</v>
      </c>
      <c r="BX1479">
        <v>83.888664245605469</v>
      </c>
      <c r="BY1479">
        <v>79.533401489257813</v>
      </c>
      <c r="BZ1479">
        <v>77.32794189453125</v>
      </c>
      <c r="CA1479">
        <v>76.283401489257813</v>
      </c>
      <c r="CB1479">
        <v>74.32794189453125</v>
      </c>
      <c r="CC1479">
        <v>0.24014249444007874</v>
      </c>
      <c r="CD1479">
        <v>0.19241078197956085</v>
      </c>
      <c r="CE1479">
        <v>0.16178672015666962</v>
      </c>
      <c r="CF1479">
        <v>0.21173924207687378</v>
      </c>
      <c r="CG1479">
        <v>0.26218706369400024</v>
      </c>
      <c r="CH1479">
        <v>0.32527726888656616</v>
      </c>
      <c r="CI1479">
        <v>0.29236608743667603</v>
      </c>
      <c r="CJ1479">
        <v>0.28377059102058411</v>
      </c>
      <c r="CK1479">
        <v>0.1579926460981369</v>
      </c>
      <c r="CL1479">
        <v>0.29577410221099854</v>
      </c>
      <c r="CM1479">
        <v>0.28194326162338257</v>
      </c>
      <c r="CN1479">
        <v>0.2759087085723877</v>
      </c>
      <c r="CO1479">
        <v>0.25346300005912781</v>
      </c>
      <c r="CP1479">
        <v>0.23969550430774689</v>
      </c>
      <c r="CQ1479">
        <v>0.25397682189941406</v>
      </c>
      <c r="CR1479">
        <v>0.3347984254360199</v>
      </c>
      <c r="CS1479">
        <v>0.27087157964706421</v>
      </c>
      <c r="CT1479">
        <v>0.27661162614822388</v>
      </c>
      <c r="CU1479">
        <v>0.31861776113510132</v>
      </c>
      <c r="CV1479">
        <v>0.3567543625831604</v>
      </c>
      <c r="CW1479">
        <v>0.37132850289344788</v>
      </c>
      <c r="CX1479">
        <v>0.38465425372123718</v>
      </c>
      <c r="CY1479">
        <v>0.33988285064697266</v>
      </c>
      <c r="CZ1479">
        <v>0.29638558626174927</v>
      </c>
    </row>
    <row r="1480" spans="1:104" x14ac:dyDescent="0.25">
      <c r="A1480" t="s">
        <v>1536</v>
      </c>
      <c r="B1480" t="s">
        <v>24</v>
      </c>
      <c r="C1480" t="s">
        <v>25</v>
      </c>
      <c r="D1480" t="s">
        <v>182</v>
      </c>
      <c r="E1480" t="s">
        <v>182</v>
      </c>
      <c r="F1480">
        <v>2019</v>
      </c>
      <c r="G1480" t="s">
        <v>178</v>
      </c>
      <c r="H1480">
        <v>10</v>
      </c>
      <c r="I1480">
        <v>27.577373504638672</v>
      </c>
      <c r="J1480">
        <v>26.614969253540039</v>
      </c>
      <c r="K1480">
        <v>25.998498916625977</v>
      </c>
      <c r="L1480">
        <v>25.860589981079102</v>
      </c>
      <c r="M1480">
        <v>26.884330749511719</v>
      </c>
      <c r="N1480">
        <v>29.428890228271484</v>
      </c>
      <c r="O1480">
        <v>33.4832763671875</v>
      </c>
      <c r="P1480">
        <v>36.8583984375</v>
      </c>
      <c r="Q1480">
        <v>41.178050994873047</v>
      </c>
      <c r="R1480">
        <v>45.110054016113281</v>
      </c>
      <c r="S1480">
        <v>48.504940032958984</v>
      </c>
      <c r="T1480">
        <v>50.647541046142578</v>
      </c>
      <c r="U1480">
        <v>51.687656402587891</v>
      </c>
      <c r="V1480">
        <v>52.437816619873047</v>
      </c>
      <c r="W1480">
        <v>52.113990783691406</v>
      </c>
      <c r="X1480">
        <v>50.591739654541016</v>
      </c>
      <c r="Y1480">
        <v>48.109455108642578</v>
      </c>
      <c r="Z1480">
        <v>45.014453887939453</v>
      </c>
      <c r="AA1480">
        <v>42.531806945800781</v>
      </c>
      <c r="AB1480">
        <v>40.752674102783203</v>
      </c>
      <c r="AC1480">
        <v>38.350818634033203</v>
      </c>
      <c r="AD1480">
        <v>35.391284942626953</v>
      </c>
      <c r="AE1480">
        <v>32.312973022460937</v>
      </c>
      <c r="AF1480">
        <v>29.882719039916992</v>
      </c>
      <c r="AG1480">
        <v>2.5140948127955198E-3</v>
      </c>
      <c r="AH1480">
        <v>4.9532398581504822E-2</v>
      </c>
      <c r="AI1480">
        <v>3.001260943710804E-2</v>
      </c>
      <c r="AJ1480">
        <v>5.7776171714067459E-2</v>
      </c>
      <c r="AK1480">
        <v>1.2224474921822548E-2</v>
      </c>
      <c r="AL1480">
        <v>3.1969554722309113E-2</v>
      </c>
      <c r="AM1480">
        <v>-0.11873218417167664</v>
      </c>
      <c r="AN1480">
        <v>1.7549421638250351E-2</v>
      </c>
      <c r="AO1480">
        <v>0.11426878720521927</v>
      </c>
      <c r="AP1480">
        <v>0.15532577037811279</v>
      </c>
      <c r="AQ1480">
        <v>0.45454871654510498</v>
      </c>
      <c r="AR1480">
        <v>1.8584445714950562</v>
      </c>
      <c r="AS1480">
        <v>1.8850984573364258</v>
      </c>
      <c r="AT1480">
        <v>1.7862322330474854</v>
      </c>
      <c r="AU1480">
        <v>1.7152935266494751</v>
      </c>
      <c r="AV1480">
        <v>1.7371079921722412</v>
      </c>
      <c r="AW1480">
        <v>1.7049711942672729</v>
      </c>
      <c r="AX1480">
        <v>1.5006210803985596</v>
      </c>
      <c r="AY1480">
        <v>0.53882670402526855</v>
      </c>
      <c r="AZ1480">
        <v>0.32487797737121582</v>
      </c>
      <c r="BA1480">
        <v>0.2226332426071167</v>
      </c>
      <c r="BB1480">
        <v>0.15121908485889435</v>
      </c>
      <c r="BC1480">
        <v>0.1580406129360199</v>
      </c>
      <c r="BD1480">
        <v>0.1646246463060379</v>
      </c>
      <c r="BE1480">
        <v>68.600975036621094</v>
      </c>
      <c r="BF1480">
        <v>66.644660949707031</v>
      </c>
      <c r="BG1480">
        <v>66.828910827636719</v>
      </c>
      <c r="BH1480">
        <v>66.578010559082031</v>
      </c>
      <c r="BI1480">
        <v>65.089378356933594</v>
      </c>
      <c r="BJ1480">
        <v>64.81732177734375</v>
      </c>
      <c r="BK1480">
        <v>64.099639892578125</v>
      </c>
      <c r="BL1480">
        <v>67.444725036621094</v>
      </c>
      <c r="BM1480">
        <v>75.904281616210937</v>
      </c>
      <c r="BN1480">
        <v>83.314453125</v>
      </c>
      <c r="BO1480">
        <v>89.064903259277344</v>
      </c>
      <c r="BP1480">
        <v>91.293052673339844</v>
      </c>
      <c r="BQ1480">
        <v>91.676345825195313</v>
      </c>
      <c r="BR1480">
        <v>92.437492370605469</v>
      </c>
      <c r="BS1480">
        <v>91.232963562011719</v>
      </c>
      <c r="BT1480">
        <v>89.948196411132812</v>
      </c>
      <c r="BU1480">
        <v>89.937271118164063</v>
      </c>
      <c r="BV1480">
        <v>87.549613952636719</v>
      </c>
      <c r="BW1480">
        <v>82.932235717773438</v>
      </c>
      <c r="BX1480">
        <v>79.499778747558594</v>
      </c>
      <c r="BY1480">
        <v>75.556617736816406</v>
      </c>
      <c r="BZ1480">
        <v>72.338493347167969</v>
      </c>
      <c r="CA1480">
        <v>69.928543090820313</v>
      </c>
      <c r="CB1480">
        <v>69.384407043457031</v>
      </c>
      <c r="CC1480">
        <v>0.23979395627975464</v>
      </c>
      <c r="CD1480">
        <v>0.19192174077033997</v>
      </c>
      <c r="CE1480">
        <v>0.16097560524940491</v>
      </c>
      <c r="CF1480">
        <v>0.20955440402030945</v>
      </c>
      <c r="CG1480">
        <v>0.25714686512947083</v>
      </c>
      <c r="CH1480">
        <v>0.31369274854660034</v>
      </c>
      <c r="CI1480">
        <v>0.28088197112083435</v>
      </c>
      <c r="CJ1480">
        <v>0.27273982763290405</v>
      </c>
      <c r="CK1480">
        <v>0.15043601393699646</v>
      </c>
      <c r="CL1480">
        <v>0.27992519736289978</v>
      </c>
      <c r="CM1480">
        <v>0.26846343278884888</v>
      </c>
      <c r="CN1480">
        <v>0.26435130834579468</v>
      </c>
      <c r="CO1480">
        <v>0.24358102679252625</v>
      </c>
      <c r="CP1480">
        <v>0.23300869762897491</v>
      </c>
      <c r="CQ1480">
        <v>0.24758280813694</v>
      </c>
      <c r="CR1480">
        <v>0.3268229067325592</v>
      </c>
      <c r="CS1480">
        <v>0.26488471031188965</v>
      </c>
      <c r="CT1480">
        <v>0.26955145597457886</v>
      </c>
      <c r="CU1480">
        <v>0.31253400444984436</v>
      </c>
      <c r="CV1480">
        <v>0.3446078896522522</v>
      </c>
      <c r="CW1480">
        <v>0.35913732647895813</v>
      </c>
      <c r="CX1480">
        <v>0.37230610847473145</v>
      </c>
      <c r="CY1480">
        <v>0.33236145973205566</v>
      </c>
      <c r="CZ1480">
        <v>0.2918190062046051</v>
      </c>
    </row>
    <row r="1481" spans="1:104" x14ac:dyDescent="0.25">
      <c r="A1481" t="s">
        <v>1537</v>
      </c>
      <c r="B1481" t="s">
        <v>24</v>
      </c>
      <c r="C1481" t="s">
        <v>25</v>
      </c>
      <c r="D1481" t="s">
        <v>182</v>
      </c>
      <c r="E1481" t="s">
        <v>182</v>
      </c>
      <c r="F1481">
        <v>2019</v>
      </c>
      <c r="G1481" t="s">
        <v>179</v>
      </c>
      <c r="H1481">
        <v>11</v>
      </c>
      <c r="I1481">
        <v>25.642265319824219</v>
      </c>
      <c r="J1481">
        <v>24.870321273803711</v>
      </c>
      <c r="K1481">
        <v>24.391912460327148</v>
      </c>
      <c r="L1481">
        <v>24.380453109741211</v>
      </c>
      <c r="M1481">
        <v>25.423288345336914</v>
      </c>
      <c r="N1481">
        <v>27.792076110839844</v>
      </c>
      <c r="O1481">
        <v>30.897443771362305</v>
      </c>
      <c r="P1481">
        <v>34.207309722900391</v>
      </c>
      <c r="Q1481">
        <v>38.021316528320313</v>
      </c>
      <c r="R1481">
        <v>41.275180816650391</v>
      </c>
      <c r="S1481">
        <v>44.072235107421875</v>
      </c>
      <c r="T1481">
        <v>45.686790466308594</v>
      </c>
      <c r="U1481">
        <v>46.472866058349609</v>
      </c>
      <c r="V1481">
        <v>47.062713623046875</v>
      </c>
      <c r="W1481">
        <v>46.630569458007813</v>
      </c>
      <c r="X1481">
        <v>44.972522735595703</v>
      </c>
      <c r="Y1481">
        <v>43.045516967773438</v>
      </c>
      <c r="Z1481">
        <v>41.829360961914063</v>
      </c>
      <c r="AA1481">
        <v>38.630844116210937</v>
      </c>
      <c r="AB1481">
        <v>36.482772827148437</v>
      </c>
      <c r="AC1481">
        <v>34.617843627929688</v>
      </c>
      <c r="AD1481">
        <v>32.147151947021484</v>
      </c>
      <c r="AE1481">
        <v>29.563991546630859</v>
      </c>
      <c r="AF1481">
        <v>27.510852813720703</v>
      </c>
      <c r="AG1481">
        <v>-5.1923003047704697E-3</v>
      </c>
      <c r="AH1481">
        <v>4.7253798693418503E-2</v>
      </c>
      <c r="AI1481">
        <v>2.0839966833591461E-2</v>
      </c>
      <c r="AJ1481">
        <v>4.3027810752391815E-2</v>
      </c>
      <c r="AK1481">
        <v>-1.062291581183672E-2</v>
      </c>
      <c r="AL1481">
        <v>-1.6716340556740761E-2</v>
      </c>
      <c r="AM1481">
        <v>-0.1488829106092453</v>
      </c>
      <c r="AN1481">
        <v>-5.6051786988973618E-2</v>
      </c>
      <c r="AO1481">
        <v>4.4077705591917038E-2</v>
      </c>
      <c r="AP1481">
        <v>0.11725148558616638</v>
      </c>
      <c r="AQ1481">
        <v>0.39963054656982422</v>
      </c>
      <c r="AR1481">
        <v>1.6683982610702515</v>
      </c>
      <c r="AS1481">
        <v>1.6807368993759155</v>
      </c>
      <c r="AT1481">
        <v>1.5902726650238037</v>
      </c>
      <c r="AU1481">
        <v>1.520121693611145</v>
      </c>
      <c r="AV1481">
        <v>1.4928675889968872</v>
      </c>
      <c r="AW1481">
        <v>1.4688595533370972</v>
      </c>
      <c r="AX1481">
        <v>1.2834832668304443</v>
      </c>
      <c r="AY1481">
        <v>0.38554197549819946</v>
      </c>
      <c r="AZ1481">
        <v>0.23465424776077271</v>
      </c>
      <c r="BA1481">
        <v>0.17158800363540649</v>
      </c>
      <c r="BB1481">
        <v>0.10795577615499496</v>
      </c>
      <c r="BC1481">
        <v>0.11242499202489853</v>
      </c>
      <c r="BD1481">
        <v>0.12665633857250214</v>
      </c>
      <c r="BE1481">
        <v>63.151718139648438</v>
      </c>
      <c r="BF1481">
        <v>62.369571685791016</v>
      </c>
      <c r="BG1481">
        <v>60.934226989746094</v>
      </c>
      <c r="BH1481">
        <v>61.643730163574219</v>
      </c>
      <c r="BI1481">
        <v>61.253547668457031</v>
      </c>
      <c r="BJ1481">
        <v>60.644084930419922</v>
      </c>
      <c r="BK1481">
        <v>59.863540649414063</v>
      </c>
      <c r="BL1481">
        <v>63.320571899414063</v>
      </c>
      <c r="BM1481">
        <v>71.376708984375</v>
      </c>
      <c r="BN1481">
        <v>78.897087097167969</v>
      </c>
      <c r="BO1481">
        <v>82.820968627929688</v>
      </c>
      <c r="BP1481">
        <v>86.638824462890625</v>
      </c>
      <c r="BQ1481">
        <v>87.847030639648438</v>
      </c>
      <c r="BR1481">
        <v>88.013473510742187</v>
      </c>
      <c r="BS1481">
        <v>87.812583923339844</v>
      </c>
      <c r="BT1481">
        <v>86.985977172851562</v>
      </c>
      <c r="BU1481">
        <v>83.928962707519531</v>
      </c>
      <c r="BV1481">
        <v>77.809104919433594</v>
      </c>
      <c r="BW1481">
        <v>72.36956787109375</v>
      </c>
      <c r="BX1481">
        <v>68.032936096191406</v>
      </c>
      <c r="BY1481">
        <v>66.232582092285156</v>
      </c>
      <c r="BZ1481">
        <v>63.085769653320312</v>
      </c>
      <c r="CA1481">
        <v>62.250251770019531</v>
      </c>
      <c r="CB1481">
        <v>61.051319122314453</v>
      </c>
      <c r="CC1481">
        <v>0.23015403747558594</v>
      </c>
      <c r="CD1481">
        <v>0.18443989753723145</v>
      </c>
      <c r="CE1481">
        <v>0.15517115592956543</v>
      </c>
      <c r="CF1481">
        <v>0.20284454524517059</v>
      </c>
      <c r="CG1481">
        <v>0.24992555379867554</v>
      </c>
      <c r="CH1481">
        <v>0.30311229825019836</v>
      </c>
      <c r="CI1481">
        <v>0.26854166388511658</v>
      </c>
      <c r="CJ1481">
        <v>0.26360002160072327</v>
      </c>
      <c r="CK1481">
        <v>0.14528025686740875</v>
      </c>
      <c r="CL1481">
        <v>0.27016222476959229</v>
      </c>
      <c r="CM1481">
        <v>0.25880661606788635</v>
      </c>
      <c r="CN1481">
        <v>0.25403615832328796</v>
      </c>
      <c r="CO1481">
        <v>0.23433348536491394</v>
      </c>
      <c r="CP1481">
        <v>0.2243763655424118</v>
      </c>
      <c r="CQ1481">
        <v>0.23837336897850037</v>
      </c>
      <c r="CR1481">
        <v>0.31338462233543396</v>
      </c>
      <c r="CS1481">
        <v>0.25391346216201782</v>
      </c>
      <c r="CT1481">
        <v>0.25995606184005737</v>
      </c>
      <c r="CU1481">
        <v>0.29442957043647766</v>
      </c>
      <c r="CV1481">
        <v>0.32162043452262878</v>
      </c>
      <c r="CW1481">
        <v>0.33945012092590332</v>
      </c>
      <c r="CX1481">
        <v>0.35454845428466797</v>
      </c>
      <c r="CY1481">
        <v>0.31701621413230896</v>
      </c>
      <c r="CZ1481">
        <v>0.27905282378196716</v>
      </c>
    </row>
    <row r="1482" spans="1:104" x14ac:dyDescent="0.25">
      <c r="A1482" t="s">
        <v>1538</v>
      </c>
      <c r="B1482" t="s">
        <v>24</v>
      </c>
      <c r="C1482" t="s">
        <v>25</v>
      </c>
      <c r="D1482" t="s">
        <v>182</v>
      </c>
      <c r="E1482" t="s">
        <v>182</v>
      </c>
      <c r="F1482">
        <v>2019</v>
      </c>
      <c r="G1482" t="s">
        <v>180</v>
      </c>
      <c r="H1482">
        <v>12</v>
      </c>
      <c r="I1482">
        <v>22.477260589599609</v>
      </c>
      <c r="J1482">
        <v>21.975620269775391</v>
      </c>
      <c r="K1482">
        <v>21.790021896362305</v>
      </c>
      <c r="L1482">
        <v>21.914560317993164</v>
      </c>
      <c r="M1482">
        <v>22.940666198730469</v>
      </c>
      <c r="N1482">
        <v>25.165016174316406</v>
      </c>
      <c r="O1482">
        <v>28.046005249023438</v>
      </c>
      <c r="P1482">
        <v>30.67723274230957</v>
      </c>
      <c r="Q1482">
        <v>32.640968322753906</v>
      </c>
      <c r="R1482">
        <v>33.365982055664062</v>
      </c>
      <c r="S1482">
        <v>33.620880126953125</v>
      </c>
      <c r="T1482">
        <v>33.304107666015625</v>
      </c>
      <c r="U1482">
        <v>32.846424102783203</v>
      </c>
      <c r="V1482">
        <v>32.439243316650391</v>
      </c>
      <c r="W1482">
        <v>31.895074844360352</v>
      </c>
      <c r="X1482">
        <v>31.149152755737305</v>
      </c>
      <c r="Y1482">
        <v>30.956386566162109</v>
      </c>
      <c r="Z1482">
        <v>31.992103576660156</v>
      </c>
      <c r="AA1482">
        <v>31.183435440063477</v>
      </c>
      <c r="AB1482">
        <v>29.817789077758789</v>
      </c>
      <c r="AC1482">
        <v>28.615438461303711</v>
      </c>
      <c r="AD1482">
        <v>27.114179611206055</v>
      </c>
      <c r="AE1482">
        <v>25.273384094238281</v>
      </c>
      <c r="AF1482">
        <v>23.837209701538086</v>
      </c>
      <c r="AG1482">
        <v>-4.6221263706684113E-2</v>
      </c>
      <c r="AH1482">
        <v>4.6142254024744034E-2</v>
      </c>
      <c r="AI1482">
        <v>-2.249983511865139E-2</v>
      </c>
      <c r="AJ1482">
        <v>-2.5091322138905525E-2</v>
      </c>
      <c r="AK1482">
        <v>-0.13145872950553894</v>
      </c>
      <c r="AL1482">
        <v>-0.2690432071685791</v>
      </c>
      <c r="AM1482">
        <v>-0.34511709213256836</v>
      </c>
      <c r="AN1482">
        <v>-0.43988990783691406</v>
      </c>
      <c r="AO1482">
        <v>-0.2918035089969635</v>
      </c>
      <c r="AP1482">
        <v>-4.6787306666374207E-2</v>
      </c>
      <c r="AQ1482">
        <v>0.1835334300994873</v>
      </c>
      <c r="AR1482">
        <v>0.98019993305206299</v>
      </c>
      <c r="AS1482">
        <v>0.90668028593063354</v>
      </c>
      <c r="AT1482">
        <v>0.83038216829299927</v>
      </c>
      <c r="AU1482">
        <v>0.7649921178817749</v>
      </c>
      <c r="AV1482">
        <v>0.57993429899215698</v>
      </c>
      <c r="AW1482">
        <v>0.59817969799041748</v>
      </c>
      <c r="AX1482">
        <v>0.41138547658920288</v>
      </c>
      <c r="AY1482">
        <v>-0.23812706768512726</v>
      </c>
      <c r="AZ1482">
        <v>-0.11467362940311432</v>
      </c>
      <c r="BA1482">
        <v>-2.6699988171458244E-2</v>
      </c>
      <c r="BB1482">
        <v>-7.3588795959949493E-2</v>
      </c>
      <c r="BC1482">
        <v>-8.1363148987293243E-2</v>
      </c>
      <c r="BD1482">
        <v>-2.8599005192518234E-2</v>
      </c>
      <c r="BE1482">
        <v>47.417503356933594</v>
      </c>
      <c r="BF1482">
        <v>46.917499542236328</v>
      </c>
      <c r="BG1482">
        <v>45.462165832519531</v>
      </c>
      <c r="BH1482">
        <v>45.189834594726563</v>
      </c>
      <c r="BI1482">
        <v>45.417499542236328</v>
      </c>
      <c r="BJ1482">
        <v>45.372833251953125</v>
      </c>
      <c r="BK1482">
        <v>44.417499542236328</v>
      </c>
      <c r="BL1482">
        <v>45.395168304443359</v>
      </c>
      <c r="BM1482">
        <v>47.850502014160156</v>
      </c>
      <c r="BN1482">
        <v>50.817001342773438</v>
      </c>
      <c r="BO1482">
        <v>53.011165618896484</v>
      </c>
      <c r="BP1482">
        <v>53.283500671386719</v>
      </c>
      <c r="BQ1482">
        <v>54.044670104980469</v>
      </c>
      <c r="BR1482">
        <v>55.044666290283203</v>
      </c>
      <c r="BS1482">
        <v>55.977664947509766</v>
      </c>
      <c r="BT1482">
        <v>55.055835723876953</v>
      </c>
      <c r="BU1482">
        <v>54.317001342773437</v>
      </c>
      <c r="BV1482">
        <v>50.928665161132813</v>
      </c>
      <c r="BW1482">
        <v>49.428668975830078</v>
      </c>
      <c r="BX1482">
        <v>48.712165832519531</v>
      </c>
      <c r="BY1482">
        <v>46.779167175292969</v>
      </c>
      <c r="BZ1482">
        <v>47.939834594726563</v>
      </c>
      <c r="CA1482">
        <v>46.223335266113281</v>
      </c>
      <c r="CB1482">
        <v>45.49566650390625</v>
      </c>
      <c r="CC1482">
        <v>0.29351654648780823</v>
      </c>
      <c r="CD1482">
        <v>0.23670080304145813</v>
      </c>
      <c r="CE1482">
        <v>0.20137013494968414</v>
      </c>
      <c r="CF1482">
        <v>0.26366928219795227</v>
      </c>
      <c r="CG1482">
        <v>0.32432633638381958</v>
      </c>
      <c r="CH1482">
        <v>0.39134550094604492</v>
      </c>
      <c r="CI1482">
        <v>0.3495161235332489</v>
      </c>
      <c r="CJ1482">
        <v>0.33564651012420654</v>
      </c>
      <c r="CK1482">
        <v>0.17812477052211761</v>
      </c>
      <c r="CL1482">
        <v>0.31509995460510254</v>
      </c>
      <c r="CM1482">
        <v>0.28692120313644409</v>
      </c>
      <c r="CN1482">
        <v>0.26986908912658691</v>
      </c>
      <c r="CO1482">
        <v>0.24290156364440918</v>
      </c>
      <c r="CP1482">
        <v>0.22696675360202789</v>
      </c>
      <c r="CQ1482">
        <v>0.24040664732456207</v>
      </c>
      <c r="CR1482">
        <v>0.32348543405532837</v>
      </c>
      <c r="CS1482">
        <v>0.27438181638717651</v>
      </c>
      <c r="CT1482">
        <v>0.29706379771232605</v>
      </c>
      <c r="CU1482">
        <v>0.35230857133865356</v>
      </c>
      <c r="CV1482">
        <v>0.39056465029716492</v>
      </c>
      <c r="CW1482">
        <v>0.41511860489845276</v>
      </c>
      <c r="CX1482">
        <v>0.44104593992233276</v>
      </c>
      <c r="CY1482">
        <v>0.39647457003593445</v>
      </c>
      <c r="CZ1482">
        <v>0.35035306215286255</v>
      </c>
    </row>
    <row r="1483" spans="1:104" x14ac:dyDescent="0.25">
      <c r="A1483" t="s">
        <v>1539</v>
      </c>
      <c r="B1483" t="s">
        <v>24</v>
      </c>
      <c r="C1483" t="s">
        <v>25</v>
      </c>
      <c r="D1483" t="s">
        <v>182</v>
      </c>
      <c r="E1483" t="s">
        <v>182</v>
      </c>
      <c r="F1483">
        <v>2019</v>
      </c>
      <c r="G1483" t="s">
        <v>181</v>
      </c>
      <c r="H1483">
        <v>8</v>
      </c>
      <c r="I1483">
        <v>28.517683029174805</v>
      </c>
      <c r="J1483">
        <v>27.48750114440918</v>
      </c>
      <c r="K1483">
        <v>26.842782974243164</v>
      </c>
      <c r="L1483">
        <v>26.726612091064453</v>
      </c>
      <c r="M1483">
        <v>27.807622909545898</v>
      </c>
      <c r="N1483">
        <v>30.649862289428711</v>
      </c>
      <c r="O1483">
        <v>34.315383911132813</v>
      </c>
      <c r="P1483">
        <v>38.339923858642578</v>
      </c>
      <c r="Q1483">
        <v>42.598526000976563</v>
      </c>
      <c r="R1483">
        <v>46.10308837890625</v>
      </c>
      <c r="S1483">
        <v>49.058704376220703</v>
      </c>
      <c r="T1483">
        <v>50.616359710693359</v>
      </c>
      <c r="U1483">
        <v>51.30999755859375</v>
      </c>
      <c r="V1483">
        <v>51.65814208984375</v>
      </c>
      <c r="W1483">
        <v>51.370704650878906</v>
      </c>
      <c r="X1483">
        <v>50.280448913574219</v>
      </c>
      <c r="Y1483">
        <v>48.449520111083984</v>
      </c>
      <c r="Z1483">
        <v>45.831352233886719</v>
      </c>
      <c r="AA1483">
        <v>42.208217620849609</v>
      </c>
      <c r="AB1483">
        <v>40.555999755859375</v>
      </c>
      <c r="AC1483">
        <v>39.279548645019531</v>
      </c>
      <c r="AD1483">
        <v>36.543231964111328</v>
      </c>
      <c r="AE1483">
        <v>33.454010009765625</v>
      </c>
      <c r="AF1483">
        <v>30.930299758911133</v>
      </c>
      <c r="AG1483">
        <v>6.1341752298176289E-3</v>
      </c>
      <c r="AH1483">
        <v>5.0008155405521393E-2</v>
      </c>
      <c r="AI1483">
        <v>3.4022774547338486E-2</v>
      </c>
      <c r="AJ1483">
        <v>6.4270138740539551E-2</v>
      </c>
      <c r="AK1483">
        <v>2.2688528522849083E-2</v>
      </c>
      <c r="AL1483">
        <v>5.5005412548780441E-2</v>
      </c>
      <c r="AM1483">
        <v>-0.10318692028522491</v>
      </c>
      <c r="AN1483">
        <v>5.1276411861181259E-2</v>
      </c>
      <c r="AO1483">
        <v>0.1442875862121582</v>
      </c>
      <c r="AP1483">
        <v>0.1681922972202301</v>
      </c>
      <c r="AQ1483">
        <v>0.4632236659526825</v>
      </c>
      <c r="AR1483">
        <v>1.8586403131484985</v>
      </c>
      <c r="AS1483">
        <v>1.8842114210128784</v>
      </c>
      <c r="AT1483">
        <v>1.7729467153549194</v>
      </c>
      <c r="AU1483">
        <v>1.7070714235305786</v>
      </c>
      <c r="AV1483">
        <v>1.7605600357055664</v>
      </c>
      <c r="AW1483">
        <v>1.7492833137512207</v>
      </c>
      <c r="AX1483">
        <v>1.5654114484786987</v>
      </c>
      <c r="AY1483">
        <v>0.58511090278625488</v>
      </c>
      <c r="AZ1483">
        <v>0.35288164019584656</v>
      </c>
      <c r="BA1483">
        <v>0.24237728118896484</v>
      </c>
      <c r="BB1483">
        <v>0.17009991407394409</v>
      </c>
      <c r="BC1483">
        <v>0.17757458984851837</v>
      </c>
      <c r="BD1483">
        <v>0.17987006902694702</v>
      </c>
      <c r="BE1483">
        <v>70.027839660644531</v>
      </c>
      <c r="BF1483">
        <v>69.144187927246094</v>
      </c>
      <c r="BG1483">
        <v>68.624748229980469</v>
      </c>
      <c r="BH1483">
        <v>68.212318420410156</v>
      </c>
      <c r="BI1483">
        <v>68.020744323730469</v>
      </c>
      <c r="BJ1483">
        <v>67.492988586425781</v>
      </c>
      <c r="BK1483">
        <v>68.207962036132812</v>
      </c>
      <c r="BL1483">
        <v>72.178787231445313</v>
      </c>
      <c r="BM1483">
        <v>78.059715270996094</v>
      </c>
      <c r="BN1483">
        <v>82.910293579101563</v>
      </c>
      <c r="BO1483">
        <v>89.008735656738281</v>
      </c>
      <c r="BP1483">
        <v>92.160171508789063</v>
      </c>
      <c r="BQ1483">
        <v>93.467941284179688</v>
      </c>
      <c r="BR1483">
        <v>93.176544189453125</v>
      </c>
      <c r="BS1483">
        <v>92.434982299804687</v>
      </c>
      <c r="BT1483">
        <v>91.970130920410156</v>
      </c>
      <c r="BU1483">
        <v>90.258995056152344</v>
      </c>
      <c r="BV1483">
        <v>88.434623718261719</v>
      </c>
      <c r="BW1483">
        <v>85.903610229492188</v>
      </c>
      <c r="BX1483">
        <v>81.785552978515625</v>
      </c>
      <c r="BY1483">
        <v>77.944480895996094</v>
      </c>
      <c r="BZ1483">
        <v>75.229820251464844</v>
      </c>
      <c r="CA1483">
        <v>73.935394287109375</v>
      </c>
      <c r="CB1483">
        <v>72.596031188964844</v>
      </c>
      <c r="CC1483">
        <v>0.24204644560813904</v>
      </c>
      <c r="CD1483">
        <v>0.19385965168476105</v>
      </c>
      <c r="CE1483">
        <v>0.16279074549674988</v>
      </c>
      <c r="CF1483">
        <v>0.21256951987743378</v>
      </c>
      <c r="CG1483">
        <v>0.26084288954734802</v>
      </c>
      <c r="CH1483">
        <v>0.32285246253013611</v>
      </c>
      <c r="CI1483">
        <v>0.28478947281837463</v>
      </c>
      <c r="CJ1483">
        <v>0.27607542276382446</v>
      </c>
      <c r="CK1483">
        <v>0.15090742707252502</v>
      </c>
      <c r="CL1483">
        <v>0.27795371413230896</v>
      </c>
      <c r="CM1483">
        <v>0.26418232917785645</v>
      </c>
      <c r="CN1483">
        <v>0.25804203748703003</v>
      </c>
      <c r="CO1483">
        <v>0.23732595145702362</v>
      </c>
      <c r="CP1483">
        <v>0.22533997893333435</v>
      </c>
      <c r="CQ1483">
        <v>0.2398609071969986</v>
      </c>
      <c r="CR1483">
        <v>0.31914076209068298</v>
      </c>
      <c r="CS1483">
        <v>0.26190996170043945</v>
      </c>
      <c r="CT1483">
        <v>0.26850864291191101</v>
      </c>
      <c r="CU1483">
        <v>0.30837175250053406</v>
      </c>
      <c r="CV1483">
        <v>0.34247416257858276</v>
      </c>
      <c r="CW1483">
        <v>0.36308541893959045</v>
      </c>
      <c r="CX1483">
        <v>0.37981483340263367</v>
      </c>
      <c r="CY1483">
        <v>0.33851766586303711</v>
      </c>
      <c r="CZ1483">
        <v>0.29573702812194824</v>
      </c>
    </row>
    <row r="1484" spans="1:104" x14ac:dyDescent="0.25">
      <c r="A1484" t="s">
        <v>1540</v>
      </c>
      <c r="B1484" t="s">
        <v>24</v>
      </c>
      <c r="C1484" t="s">
        <v>25</v>
      </c>
      <c r="D1484" t="s">
        <v>182</v>
      </c>
      <c r="E1484" t="s">
        <v>182</v>
      </c>
      <c r="F1484">
        <v>2020</v>
      </c>
      <c r="G1484" t="s">
        <v>169</v>
      </c>
      <c r="H1484">
        <v>1</v>
      </c>
      <c r="I1484">
        <v>22.119325637817383</v>
      </c>
      <c r="J1484">
        <v>21.592058181762695</v>
      </c>
      <c r="K1484">
        <v>21.481159210205078</v>
      </c>
      <c r="L1484">
        <v>21.668149948120117</v>
      </c>
      <c r="M1484">
        <v>22.840232849121094</v>
      </c>
      <c r="N1484">
        <v>25.25157356262207</v>
      </c>
      <c r="O1484">
        <v>29.011594772338867</v>
      </c>
      <c r="P1484">
        <v>31.702169418334961</v>
      </c>
      <c r="Q1484">
        <v>33.276420593261719</v>
      </c>
      <c r="R1484">
        <v>33.429893493652344</v>
      </c>
      <c r="S1484">
        <v>33.316875457763672</v>
      </c>
      <c r="T1484">
        <v>32.703910827636719</v>
      </c>
      <c r="U1484">
        <v>32.067768096923828</v>
      </c>
      <c r="V1484">
        <v>31.485437393188477</v>
      </c>
      <c r="W1484">
        <v>30.802452087402344</v>
      </c>
      <c r="X1484">
        <v>30.193168640136719</v>
      </c>
      <c r="Y1484">
        <v>30.107809066772461</v>
      </c>
      <c r="Z1484">
        <v>31.331308364868164</v>
      </c>
      <c r="AA1484">
        <v>30.863124847412109</v>
      </c>
      <c r="AB1484">
        <v>29.537933349609375</v>
      </c>
      <c r="AC1484">
        <v>28.366178512573242</v>
      </c>
      <c r="AD1484">
        <v>26.867591857910156</v>
      </c>
      <c r="AE1484">
        <v>25.0660400390625</v>
      </c>
      <c r="AF1484">
        <v>23.668018341064453</v>
      </c>
      <c r="AG1484">
        <v>-4.9827948212623596E-2</v>
      </c>
      <c r="AH1484">
        <v>4.4951833784580231E-2</v>
      </c>
      <c r="AI1484">
        <v>-2.6342011988162994E-2</v>
      </c>
      <c r="AJ1484">
        <v>-3.1204001978039742E-2</v>
      </c>
      <c r="AK1484">
        <v>-0.14359597861766815</v>
      </c>
      <c r="AL1484">
        <v>-0.29746270179748535</v>
      </c>
      <c r="AM1484">
        <v>-0.37616646289825439</v>
      </c>
      <c r="AN1484">
        <v>-0.49335303902626038</v>
      </c>
      <c r="AO1484">
        <v>-0.33087146282196045</v>
      </c>
      <c r="AP1484">
        <v>-6.1612077057361603E-2</v>
      </c>
      <c r="AQ1484">
        <v>0.17222404479980469</v>
      </c>
      <c r="AR1484">
        <v>0.95736217498779297</v>
      </c>
      <c r="AS1484">
        <v>0.87644213438034058</v>
      </c>
      <c r="AT1484">
        <v>0.79960495233535767</v>
      </c>
      <c r="AU1484">
        <v>0.73051035404205322</v>
      </c>
      <c r="AV1484">
        <v>0.53035801649093628</v>
      </c>
      <c r="AW1484">
        <v>0.54643487930297852</v>
      </c>
      <c r="AX1484">
        <v>0.35123634338378906</v>
      </c>
      <c r="AY1484">
        <v>-0.28835681080818176</v>
      </c>
      <c r="AZ1484">
        <v>-0.14244616031646729</v>
      </c>
      <c r="BA1484">
        <v>-4.2190693318843842E-2</v>
      </c>
      <c r="BB1484">
        <v>-9.0978622436523438E-2</v>
      </c>
      <c r="BC1484">
        <v>-9.684336930513382E-2</v>
      </c>
      <c r="BD1484">
        <v>-4.0810748934745789E-2</v>
      </c>
      <c r="BE1484">
        <v>42.290565490722656</v>
      </c>
      <c r="BF1484">
        <v>41.290565490722656</v>
      </c>
      <c r="BG1484">
        <v>40.312915802001953</v>
      </c>
      <c r="BH1484">
        <v>39.745864868164062</v>
      </c>
      <c r="BI1484">
        <v>39.2235107421875</v>
      </c>
      <c r="BJ1484">
        <v>38.473514556884766</v>
      </c>
      <c r="BK1484">
        <v>38.451160430908203</v>
      </c>
      <c r="BL1484">
        <v>38.484687805175781</v>
      </c>
      <c r="BM1484">
        <v>45.738826751708984</v>
      </c>
      <c r="BN1484">
        <v>51.194122314453125</v>
      </c>
      <c r="BO1484">
        <v>55.13824462890625</v>
      </c>
      <c r="BP1484">
        <v>56.88824462890625</v>
      </c>
      <c r="BQ1484">
        <v>57.932945251464844</v>
      </c>
      <c r="BR1484">
        <v>58.160594940185547</v>
      </c>
      <c r="BS1484">
        <v>57.944122314453125</v>
      </c>
      <c r="BT1484">
        <v>56.272350311279297</v>
      </c>
      <c r="BU1484">
        <v>54.839401245117188</v>
      </c>
      <c r="BV1484">
        <v>52.417633056640625</v>
      </c>
      <c r="BW1484">
        <v>50.701160430908203</v>
      </c>
      <c r="BX1484">
        <v>47.745864868164063</v>
      </c>
      <c r="BY1484">
        <v>46.290565490722656</v>
      </c>
      <c r="BZ1484">
        <v>45.551738739013672</v>
      </c>
      <c r="CA1484">
        <v>46.928810119628906</v>
      </c>
      <c r="CB1484">
        <v>46.439983367919922</v>
      </c>
      <c r="CC1484">
        <v>0.30035313963890076</v>
      </c>
      <c r="CD1484">
        <v>0.24105204641819</v>
      </c>
      <c r="CE1484">
        <v>0.2057521790266037</v>
      </c>
      <c r="CF1484">
        <v>0.27056139707565308</v>
      </c>
      <c r="CG1484">
        <v>0.33629718422889709</v>
      </c>
      <c r="CH1484">
        <v>0.4111877977848053</v>
      </c>
      <c r="CI1484">
        <v>0.37389972805976868</v>
      </c>
      <c r="CJ1484">
        <v>0.36124628782272339</v>
      </c>
      <c r="CK1484">
        <v>0.18985541164875031</v>
      </c>
      <c r="CL1484">
        <v>0.33352026343345642</v>
      </c>
      <c r="CM1484">
        <v>0.3045351505279541</v>
      </c>
      <c r="CN1484">
        <v>0.28483095765113831</v>
      </c>
      <c r="CO1484">
        <v>0.25654551386833191</v>
      </c>
      <c r="CP1484">
        <v>0.23930263519287109</v>
      </c>
      <c r="CQ1484">
        <v>0.25147634744644165</v>
      </c>
      <c r="CR1484">
        <v>0.33793014287948608</v>
      </c>
      <c r="CS1484">
        <v>0.28425440192222595</v>
      </c>
      <c r="CT1484">
        <v>0.30578356981277466</v>
      </c>
      <c r="CU1484">
        <v>0.36595401167869568</v>
      </c>
      <c r="CV1484">
        <v>0.40467879176139832</v>
      </c>
      <c r="CW1484">
        <v>0.43015781044960022</v>
      </c>
      <c r="CX1484">
        <v>0.4563974142074585</v>
      </c>
      <c r="CY1484">
        <v>0.41148412227630615</v>
      </c>
      <c r="CZ1484">
        <v>0.36354443430900574</v>
      </c>
    </row>
    <row r="1485" spans="1:104" x14ac:dyDescent="0.25">
      <c r="A1485" t="s">
        <v>1541</v>
      </c>
      <c r="B1485" t="s">
        <v>24</v>
      </c>
      <c r="C1485" t="s">
        <v>25</v>
      </c>
      <c r="D1485" t="s">
        <v>182</v>
      </c>
      <c r="E1485" t="s">
        <v>182</v>
      </c>
      <c r="F1485">
        <v>2020</v>
      </c>
      <c r="G1485" t="s">
        <v>170</v>
      </c>
      <c r="H1485">
        <v>2</v>
      </c>
      <c r="I1485">
        <v>23.093109130859375</v>
      </c>
      <c r="J1485">
        <v>22.462911605834961</v>
      </c>
      <c r="K1485">
        <v>22.21563720703125</v>
      </c>
      <c r="L1485">
        <v>22.34541130065918</v>
      </c>
      <c r="M1485">
        <v>23.376350402832031</v>
      </c>
      <c r="N1485">
        <v>25.72662353515625</v>
      </c>
      <c r="O1485">
        <v>29.255382537841797</v>
      </c>
      <c r="P1485">
        <v>31.694131851196289</v>
      </c>
      <c r="Q1485">
        <v>33.631515502929688</v>
      </c>
      <c r="R1485">
        <v>34.494216918945313</v>
      </c>
      <c r="S1485">
        <v>35.179744720458984</v>
      </c>
      <c r="T1485">
        <v>35.265281677246094</v>
      </c>
      <c r="U1485">
        <v>35.254180908203125</v>
      </c>
      <c r="V1485">
        <v>35.239559173583984</v>
      </c>
      <c r="W1485">
        <v>34.8760986328125</v>
      </c>
      <c r="X1485">
        <v>33.940925598144531</v>
      </c>
      <c r="Y1485">
        <v>33.008712768554688</v>
      </c>
      <c r="Z1485">
        <v>33.151973724365234</v>
      </c>
      <c r="AA1485">
        <v>32.926692962646484</v>
      </c>
      <c r="AB1485">
        <v>31.430200576782227</v>
      </c>
      <c r="AC1485">
        <v>30.124189376831055</v>
      </c>
      <c r="AD1485">
        <v>28.314146041870117</v>
      </c>
      <c r="AE1485">
        <v>26.203990936279297</v>
      </c>
      <c r="AF1485">
        <v>24.589828491210937</v>
      </c>
      <c r="AG1485">
        <v>-4.1529297828674316E-2</v>
      </c>
      <c r="AH1485">
        <v>4.5866496860980988E-2</v>
      </c>
      <c r="AI1485">
        <v>-1.7207128927111626E-2</v>
      </c>
      <c r="AJ1485">
        <v>-1.6927601769566536E-2</v>
      </c>
      <c r="AK1485">
        <v>-0.11705576628446579</v>
      </c>
      <c r="AL1485">
        <v>-0.24068504571914673</v>
      </c>
      <c r="AM1485">
        <v>-0.32967996597290039</v>
      </c>
      <c r="AN1485">
        <v>-0.39984431862831116</v>
      </c>
      <c r="AO1485">
        <v>-0.254861980676651</v>
      </c>
      <c r="AP1485">
        <v>-2.8500741347670555E-2</v>
      </c>
      <c r="AQ1485">
        <v>0.20950660109519958</v>
      </c>
      <c r="AR1485">
        <v>1.0777232646942139</v>
      </c>
      <c r="AS1485">
        <v>1.0200244188308716</v>
      </c>
      <c r="AT1485">
        <v>0.94679749011993408</v>
      </c>
      <c r="AU1485">
        <v>0.88199913501739502</v>
      </c>
      <c r="AV1485">
        <v>0.70280265808105469</v>
      </c>
      <c r="AW1485">
        <v>0.70585346221923828</v>
      </c>
      <c r="AX1485">
        <v>0.51292800903320313</v>
      </c>
      <c r="AY1485">
        <v>-0.16856047511100769</v>
      </c>
      <c r="AZ1485">
        <v>-7.4628129601478577E-2</v>
      </c>
      <c r="BA1485">
        <v>-2.7685619425028563E-3</v>
      </c>
      <c r="BB1485">
        <v>-5.3916063159704208E-2</v>
      </c>
      <c r="BC1485">
        <v>-5.7856220752000809E-2</v>
      </c>
      <c r="BD1485">
        <v>-9.2720901593565941E-3</v>
      </c>
      <c r="BE1485">
        <v>52.406581878662109</v>
      </c>
      <c r="BF1485">
        <v>51.928951263427734</v>
      </c>
      <c r="BG1485">
        <v>51.884212493896484</v>
      </c>
      <c r="BH1485">
        <v>50.928951263427734</v>
      </c>
      <c r="BI1485">
        <v>51.656581878662109</v>
      </c>
      <c r="BJ1485">
        <v>50.940135955810547</v>
      </c>
      <c r="BK1485">
        <v>51.667766571044922</v>
      </c>
      <c r="BL1485">
        <v>52.123031616210938</v>
      </c>
      <c r="BM1485">
        <v>52.350662231445313</v>
      </c>
      <c r="BN1485">
        <v>53.772369384765625</v>
      </c>
      <c r="BO1485">
        <v>54.533554077148438</v>
      </c>
      <c r="BP1485">
        <v>55.033554077148438</v>
      </c>
      <c r="BQ1485">
        <v>55.828292846679687</v>
      </c>
      <c r="BR1485">
        <v>54.100662231445313</v>
      </c>
      <c r="BS1485">
        <v>53.3394775390625</v>
      </c>
      <c r="BT1485">
        <v>52.100662231445312</v>
      </c>
      <c r="BU1485">
        <v>49.850658416748047</v>
      </c>
      <c r="BV1485">
        <v>48.134212493896484</v>
      </c>
      <c r="BW1485">
        <v>47.361846923828125</v>
      </c>
      <c r="BX1485">
        <v>48.111843109130859</v>
      </c>
      <c r="BY1485">
        <v>47.861846923828125</v>
      </c>
      <c r="BZ1485">
        <v>46.917766571044922</v>
      </c>
      <c r="CA1485">
        <v>47.861846923828125</v>
      </c>
      <c r="CB1485">
        <v>46.895397186279297</v>
      </c>
      <c r="CC1485">
        <v>0.28275215625762939</v>
      </c>
      <c r="CD1485">
        <v>0.2263677716255188</v>
      </c>
      <c r="CE1485">
        <v>0.19167803227901459</v>
      </c>
      <c r="CF1485">
        <v>0.25208866596221924</v>
      </c>
      <c r="CG1485">
        <v>0.31040671467781067</v>
      </c>
      <c r="CH1485">
        <v>0.37805464863777161</v>
      </c>
      <c r="CI1485">
        <v>0.34316807985305786</v>
      </c>
      <c r="CJ1485">
        <v>0.32805877923965454</v>
      </c>
      <c r="CK1485">
        <v>0.17389412224292755</v>
      </c>
      <c r="CL1485">
        <v>0.307851642370224</v>
      </c>
      <c r="CM1485">
        <v>0.2850612998008728</v>
      </c>
      <c r="CN1485">
        <v>0.27150765061378479</v>
      </c>
      <c r="CO1485">
        <v>0.24780218303203583</v>
      </c>
      <c r="CP1485">
        <v>0.23422528803348541</v>
      </c>
      <c r="CQ1485">
        <v>0.24857252836227417</v>
      </c>
      <c r="CR1485">
        <v>0.33023509383201599</v>
      </c>
      <c r="CS1485">
        <v>0.27235856652259827</v>
      </c>
      <c r="CT1485">
        <v>0.29076626896858215</v>
      </c>
      <c r="CU1485">
        <v>0.34927681088447571</v>
      </c>
      <c r="CV1485">
        <v>0.38584959506988525</v>
      </c>
      <c r="CW1485">
        <v>0.40985283255577087</v>
      </c>
      <c r="CX1485">
        <v>0.43185332417488098</v>
      </c>
      <c r="CY1485">
        <v>0.38607752323150635</v>
      </c>
      <c r="CZ1485">
        <v>0.34001132845878601</v>
      </c>
    </row>
    <row r="1486" spans="1:104" x14ac:dyDescent="0.25">
      <c r="A1486" t="s">
        <v>1542</v>
      </c>
      <c r="B1486" t="s">
        <v>24</v>
      </c>
      <c r="C1486" t="s">
        <v>25</v>
      </c>
      <c r="D1486" t="s">
        <v>182</v>
      </c>
      <c r="E1486" t="s">
        <v>182</v>
      </c>
      <c r="F1486">
        <v>2020</v>
      </c>
      <c r="G1486" t="s">
        <v>171</v>
      </c>
      <c r="H1486">
        <v>3</v>
      </c>
      <c r="I1486">
        <v>25.010232925415039</v>
      </c>
      <c r="J1486">
        <v>24.183624267578125</v>
      </c>
      <c r="K1486">
        <v>23.67848014831543</v>
      </c>
      <c r="L1486">
        <v>23.556489944458008</v>
      </c>
      <c r="M1486">
        <v>24.359731674194336</v>
      </c>
      <c r="N1486">
        <v>26.671209335327148</v>
      </c>
      <c r="O1486">
        <v>30.487398147583008</v>
      </c>
      <c r="P1486">
        <v>33.077808380126953</v>
      </c>
      <c r="Q1486">
        <v>35.666599273681641</v>
      </c>
      <c r="R1486">
        <v>37.714118957519531</v>
      </c>
      <c r="S1486">
        <v>39.642871856689453</v>
      </c>
      <c r="T1486">
        <v>40.743930816650391</v>
      </c>
      <c r="U1486">
        <v>41.440555572509766</v>
      </c>
      <c r="V1486">
        <v>42.226303100585938</v>
      </c>
      <c r="W1486">
        <v>42.205539703369141</v>
      </c>
      <c r="X1486">
        <v>41.130367279052734</v>
      </c>
      <c r="Y1486">
        <v>39.464458465576172</v>
      </c>
      <c r="Z1486">
        <v>37.599315643310547</v>
      </c>
      <c r="AA1486">
        <v>35.844013214111328</v>
      </c>
      <c r="AB1486">
        <v>35.308727264404297</v>
      </c>
      <c r="AC1486">
        <v>33.807079315185547</v>
      </c>
      <c r="AD1486">
        <v>31.583969116210938</v>
      </c>
      <c r="AE1486">
        <v>28.951559066772461</v>
      </c>
      <c r="AF1486">
        <v>26.83709716796875</v>
      </c>
      <c r="AG1486">
        <v>-2.1425679326057434E-2</v>
      </c>
      <c r="AH1486">
        <v>4.6533264219760895E-2</v>
      </c>
      <c r="AI1486">
        <v>3.6185176577419043E-3</v>
      </c>
      <c r="AJ1486">
        <v>1.591513492166996E-2</v>
      </c>
      <c r="AK1486">
        <v>-5.6442029774188995E-2</v>
      </c>
      <c r="AL1486">
        <v>-0.11384851485490799</v>
      </c>
      <c r="AM1486">
        <v>-0.22772207856178284</v>
      </c>
      <c r="AN1486">
        <v>-0.20745882391929626</v>
      </c>
      <c r="AO1486">
        <v>-9.0405747294425964E-2</v>
      </c>
      <c r="AP1486">
        <v>4.8400755971670151E-2</v>
      </c>
      <c r="AQ1486">
        <v>0.30449020862579346</v>
      </c>
      <c r="AR1486">
        <v>1.3736785650253296</v>
      </c>
      <c r="AS1486">
        <v>1.3585633039474487</v>
      </c>
      <c r="AT1486">
        <v>1.2889459133148193</v>
      </c>
      <c r="AU1486">
        <v>1.2305309772491455</v>
      </c>
      <c r="AV1486">
        <v>1.1319942474365234</v>
      </c>
      <c r="AW1486">
        <v>1.1183561086654663</v>
      </c>
      <c r="AX1486">
        <v>0.9131007194519043</v>
      </c>
      <c r="AY1486">
        <v>0.13125352561473846</v>
      </c>
      <c r="AZ1486">
        <v>9.5818713307380676E-2</v>
      </c>
      <c r="BA1486">
        <v>9.4774320721626282E-2</v>
      </c>
      <c r="BB1486">
        <v>3.5885900259017944E-2</v>
      </c>
      <c r="BC1486">
        <v>3.6490719765424728E-2</v>
      </c>
      <c r="BD1486">
        <v>6.5873973071575165E-2</v>
      </c>
      <c r="BE1486">
        <v>56.223869323730469</v>
      </c>
      <c r="BF1486">
        <v>54.5074462890625</v>
      </c>
      <c r="BG1486">
        <v>52.996253967285156</v>
      </c>
      <c r="BH1486">
        <v>53.451480865478516</v>
      </c>
      <c r="BI1486">
        <v>53.906707763671875</v>
      </c>
      <c r="BJ1486">
        <v>54.089546203613281</v>
      </c>
      <c r="BK1486">
        <v>54.067161560058594</v>
      </c>
      <c r="BL1486">
        <v>56.261192321777344</v>
      </c>
      <c r="BM1486">
        <v>63.160453796386719</v>
      </c>
      <c r="BN1486">
        <v>68.843299865722656</v>
      </c>
      <c r="BO1486">
        <v>73.126869201660156</v>
      </c>
      <c r="BP1486">
        <v>75.921646118164062</v>
      </c>
      <c r="BQ1486">
        <v>79.1380615234375</v>
      </c>
      <c r="BR1486">
        <v>78.955230712890625</v>
      </c>
      <c r="BS1486">
        <v>76.070907592773438</v>
      </c>
      <c r="BT1486">
        <v>72.75</v>
      </c>
      <c r="BU1486">
        <v>72.488807678222656</v>
      </c>
      <c r="BV1486">
        <v>71.033584594726562</v>
      </c>
      <c r="BW1486">
        <v>67.440284729003906</v>
      </c>
      <c r="BX1486">
        <v>62.996253967285156</v>
      </c>
      <c r="BY1486">
        <v>61.746253967285156</v>
      </c>
      <c r="BZ1486">
        <v>59.779834747314453</v>
      </c>
      <c r="CA1486">
        <v>59.735061645507813</v>
      </c>
      <c r="CB1486">
        <v>57.779830932617188</v>
      </c>
      <c r="CC1486">
        <v>0.24491748213768005</v>
      </c>
      <c r="CD1486">
        <v>0.1961362212896347</v>
      </c>
      <c r="CE1486">
        <v>0.16471055150032043</v>
      </c>
      <c r="CF1486">
        <v>0.21396756172180176</v>
      </c>
      <c r="CG1486">
        <v>0.25968608260154724</v>
      </c>
      <c r="CH1486">
        <v>0.31793314218521118</v>
      </c>
      <c r="CI1486">
        <v>0.29025641083717346</v>
      </c>
      <c r="CJ1486">
        <v>0.28037253022193909</v>
      </c>
      <c r="CK1486">
        <v>0.15086808800697327</v>
      </c>
      <c r="CL1486">
        <v>0.27312594652175903</v>
      </c>
      <c r="CM1486">
        <v>0.25810611248016357</v>
      </c>
      <c r="CN1486">
        <v>0.25129106640815735</v>
      </c>
      <c r="CO1486">
        <v>0.23157544434070587</v>
      </c>
      <c r="CP1486">
        <v>0.22266431152820587</v>
      </c>
      <c r="CQ1486">
        <v>0.23805069923400879</v>
      </c>
      <c r="CR1486">
        <v>0.3144611120223999</v>
      </c>
      <c r="CS1486">
        <v>0.25581023097038269</v>
      </c>
      <c r="CT1486">
        <v>0.26239138841629028</v>
      </c>
      <c r="CU1486">
        <v>0.30597037076950073</v>
      </c>
      <c r="CV1486">
        <v>0.34491753578186035</v>
      </c>
      <c r="CW1486">
        <v>0.36654114723205566</v>
      </c>
      <c r="CX1486">
        <v>0.38521659374237061</v>
      </c>
      <c r="CY1486">
        <v>0.34171023964881897</v>
      </c>
      <c r="CZ1486">
        <v>0.29789000749588013</v>
      </c>
    </row>
    <row r="1487" spans="1:104" x14ac:dyDescent="0.25">
      <c r="A1487" t="s">
        <v>1543</v>
      </c>
      <c r="B1487" t="s">
        <v>24</v>
      </c>
      <c r="C1487" t="s">
        <v>25</v>
      </c>
      <c r="D1487" t="s">
        <v>182</v>
      </c>
      <c r="E1487" t="s">
        <v>182</v>
      </c>
      <c r="F1487">
        <v>2020</v>
      </c>
      <c r="G1487" t="s">
        <v>172</v>
      </c>
      <c r="H1487">
        <v>4</v>
      </c>
      <c r="I1487">
        <v>26.2047119140625</v>
      </c>
      <c r="J1487">
        <v>25.209758758544922</v>
      </c>
      <c r="K1487">
        <v>24.627723693847656</v>
      </c>
      <c r="L1487">
        <v>24.454938888549805</v>
      </c>
      <c r="M1487">
        <v>25.317501068115234</v>
      </c>
      <c r="N1487">
        <v>27.743331909179688</v>
      </c>
      <c r="O1487">
        <v>31.053543090820313</v>
      </c>
      <c r="P1487">
        <v>34.337337493896484</v>
      </c>
      <c r="Q1487">
        <v>38.453384399414063</v>
      </c>
      <c r="R1487">
        <v>42.043552398681641</v>
      </c>
      <c r="S1487">
        <v>45.093536376953125</v>
      </c>
      <c r="T1487">
        <v>46.887855529785156</v>
      </c>
      <c r="U1487">
        <v>47.742034912109375</v>
      </c>
      <c r="V1487">
        <v>48.344524383544922</v>
      </c>
      <c r="W1487">
        <v>48.0150146484375</v>
      </c>
      <c r="X1487">
        <v>46.673625946044922</v>
      </c>
      <c r="Y1487">
        <v>44.502601623535156</v>
      </c>
      <c r="Z1487">
        <v>41.801212310791016</v>
      </c>
      <c r="AA1487">
        <v>38.482265472412109</v>
      </c>
      <c r="AB1487">
        <v>37.884349822998047</v>
      </c>
      <c r="AC1487">
        <v>36.5079345703125</v>
      </c>
      <c r="AD1487">
        <v>33.92022705078125</v>
      </c>
      <c r="AE1487">
        <v>30.940494537353516</v>
      </c>
      <c r="AF1487">
        <v>28.559127807617188</v>
      </c>
      <c r="AG1487">
        <v>-1.0076067410409451E-3</v>
      </c>
      <c r="AH1487">
        <v>4.7080099582672119E-2</v>
      </c>
      <c r="AI1487">
        <v>2.4968262761831284E-2</v>
      </c>
      <c r="AJ1487">
        <v>4.9137633293867111E-2</v>
      </c>
      <c r="AK1487">
        <v>1.5143461059778929E-3</v>
      </c>
      <c r="AL1487">
        <v>8.7132155895233154E-3</v>
      </c>
      <c r="AM1487">
        <v>-0.12813910841941833</v>
      </c>
      <c r="AN1487">
        <v>-1.6157364472746849E-2</v>
      </c>
      <c r="AO1487">
        <v>7.8199349343776703E-2</v>
      </c>
      <c r="AP1487">
        <v>0.13232819736003876</v>
      </c>
      <c r="AQ1487">
        <v>0.41327637434005737</v>
      </c>
      <c r="AR1487">
        <v>1.7075225114822388</v>
      </c>
      <c r="AS1487">
        <v>1.7270400524139404</v>
      </c>
      <c r="AT1487">
        <v>1.6339033842086792</v>
      </c>
      <c r="AU1487">
        <v>1.5626842975616455</v>
      </c>
      <c r="AV1487">
        <v>1.5629544258117676</v>
      </c>
      <c r="AW1487">
        <v>1.5317246913909912</v>
      </c>
      <c r="AX1487">
        <v>1.3349252939224243</v>
      </c>
      <c r="AY1487">
        <v>0.44066610932350159</v>
      </c>
      <c r="AZ1487">
        <v>0.27311483025550842</v>
      </c>
      <c r="BA1487">
        <v>0.19596542418003082</v>
      </c>
      <c r="BB1487">
        <v>0.1303122341632843</v>
      </c>
      <c r="BC1487">
        <v>0.13534115254878998</v>
      </c>
      <c r="BD1487">
        <v>0.14468079805374146</v>
      </c>
      <c r="BE1487">
        <v>62.712394714355469</v>
      </c>
      <c r="BF1487">
        <v>61.917587280273438</v>
      </c>
      <c r="BG1487">
        <v>60.201416015625</v>
      </c>
      <c r="BH1487">
        <v>61.396526336669922</v>
      </c>
      <c r="BI1487">
        <v>60.396526336669922</v>
      </c>
      <c r="BJ1487">
        <v>60.601715087890625</v>
      </c>
      <c r="BK1487">
        <v>59.862018585205078</v>
      </c>
      <c r="BL1487">
        <v>67.081962585449219</v>
      </c>
      <c r="BM1487">
        <v>77.7913818359375</v>
      </c>
      <c r="BN1487">
        <v>84.029502868652344</v>
      </c>
      <c r="BO1487">
        <v>88.34716796875</v>
      </c>
      <c r="BP1487">
        <v>91.630325317382813</v>
      </c>
      <c r="BQ1487">
        <v>92.879653930664063</v>
      </c>
      <c r="BR1487">
        <v>91.959182739257813</v>
      </c>
      <c r="BS1487">
        <v>91.014076232910156</v>
      </c>
      <c r="BT1487">
        <v>90.059791564941406</v>
      </c>
      <c r="BU1487">
        <v>88.170684814453125</v>
      </c>
      <c r="BV1487">
        <v>86.650077819824219</v>
      </c>
      <c r="BW1487">
        <v>83.932792663574219</v>
      </c>
      <c r="BX1487">
        <v>78.489013671875</v>
      </c>
      <c r="BY1487">
        <v>73.373893737792969</v>
      </c>
      <c r="BZ1487">
        <v>69.974937438964844</v>
      </c>
      <c r="CA1487">
        <v>64.663589477539063</v>
      </c>
      <c r="CB1487">
        <v>63.131099700927734</v>
      </c>
      <c r="CC1487">
        <v>0.22874446213245392</v>
      </c>
      <c r="CD1487">
        <v>0.18218240141868591</v>
      </c>
      <c r="CE1487">
        <v>0.1530042439699173</v>
      </c>
      <c r="CF1487">
        <v>0.1985524445772171</v>
      </c>
      <c r="CG1487">
        <v>0.24194338917732239</v>
      </c>
      <c r="CH1487">
        <v>0.29662537574768066</v>
      </c>
      <c r="CI1487">
        <v>0.26450857520103455</v>
      </c>
      <c r="CJ1487">
        <v>0.25755107402801514</v>
      </c>
      <c r="CK1487">
        <v>0.14197584986686707</v>
      </c>
      <c r="CL1487">
        <v>0.26452818512916565</v>
      </c>
      <c r="CM1487">
        <v>0.25362202525138855</v>
      </c>
      <c r="CN1487">
        <v>0.24942004680633545</v>
      </c>
      <c r="CO1487">
        <v>0.23008875548839569</v>
      </c>
      <c r="CP1487">
        <v>0.21993519365787506</v>
      </c>
      <c r="CQ1487">
        <v>0.23296801745891571</v>
      </c>
      <c r="CR1487">
        <v>0.3068850040435791</v>
      </c>
      <c r="CS1487">
        <v>0.24800178408622742</v>
      </c>
      <c r="CT1487">
        <v>0.251800537109375</v>
      </c>
      <c r="CU1487">
        <v>0.28651604056358337</v>
      </c>
      <c r="CV1487">
        <v>0.32284930348396301</v>
      </c>
      <c r="CW1487">
        <v>0.34448337554931641</v>
      </c>
      <c r="CX1487">
        <v>0.36210161447525024</v>
      </c>
      <c r="CY1487">
        <v>0.32201451063156128</v>
      </c>
      <c r="CZ1487">
        <v>0.28159984946250916</v>
      </c>
    </row>
    <row r="1488" spans="1:104" x14ac:dyDescent="0.25">
      <c r="A1488" t="s">
        <v>1544</v>
      </c>
      <c r="B1488" t="s">
        <v>24</v>
      </c>
      <c r="C1488" t="s">
        <v>25</v>
      </c>
      <c r="D1488" t="s">
        <v>182</v>
      </c>
      <c r="E1488" t="s">
        <v>182</v>
      </c>
      <c r="F1488">
        <v>2020</v>
      </c>
      <c r="G1488" t="s">
        <v>173</v>
      </c>
      <c r="H1488">
        <v>5</v>
      </c>
      <c r="I1488">
        <v>26.125896453857422</v>
      </c>
      <c r="J1488">
        <v>25.223608016967773</v>
      </c>
      <c r="K1488">
        <v>24.659690856933594</v>
      </c>
      <c r="L1488">
        <v>24.545061111450195</v>
      </c>
      <c r="M1488">
        <v>25.492403030395508</v>
      </c>
      <c r="N1488">
        <v>27.923404693603516</v>
      </c>
      <c r="O1488">
        <v>30.980815887451172</v>
      </c>
      <c r="P1488">
        <v>35.014213562011719</v>
      </c>
      <c r="Q1488">
        <v>39.482456207275391</v>
      </c>
      <c r="R1488">
        <v>42.968601226806641</v>
      </c>
      <c r="S1488">
        <v>45.803188323974609</v>
      </c>
      <c r="T1488">
        <v>47.485977172851562</v>
      </c>
      <c r="U1488">
        <v>48.159847259521484</v>
      </c>
      <c r="V1488">
        <v>48.526050567626953</v>
      </c>
      <c r="W1488">
        <v>48.033294677734375</v>
      </c>
      <c r="X1488">
        <v>46.556926727294922</v>
      </c>
      <c r="Y1488">
        <v>44.32672119140625</v>
      </c>
      <c r="Z1488">
        <v>41.590568542480469</v>
      </c>
      <c r="AA1488">
        <v>38.259799957275391</v>
      </c>
      <c r="AB1488">
        <v>37.334388732910156</v>
      </c>
      <c r="AC1488">
        <v>36.510398864746094</v>
      </c>
      <c r="AD1488">
        <v>33.834693908691406</v>
      </c>
      <c r="AE1488">
        <v>30.92127799987793</v>
      </c>
      <c r="AF1488">
        <v>28.550228118896484</v>
      </c>
      <c r="AG1488">
        <v>2.383869607001543E-3</v>
      </c>
      <c r="AH1488">
        <v>4.7154046595096588E-2</v>
      </c>
      <c r="AI1488">
        <v>2.8437444940209389E-2</v>
      </c>
      <c r="AJ1488">
        <v>5.4667674005031586E-2</v>
      </c>
      <c r="AK1488">
        <v>1.0889957658946514E-2</v>
      </c>
      <c r="AL1488">
        <v>2.8445979580283165E-2</v>
      </c>
      <c r="AM1488">
        <v>-0.11328061670064926</v>
      </c>
      <c r="AN1488">
        <v>1.3876504264771938E-2</v>
      </c>
      <c r="AO1488">
        <v>0.10833312571048737</v>
      </c>
      <c r="AP1488">
        <v>0.14989140629768372</v>
      </c>
      <c r="AQ1488">
        <v>0.43916171789169312</v>
      </c>
      <c r="AR1488">
        <v>1.7788376808166504</v>
      </c>
      <c r="AS1488">
        <v>1.7967302799224854</v>
      </c>
      <c r="AT1488">
        <v>1.688104510307312</v>
      </c>
      <c r="AU1488">
        <v>1.6118316650390625</v>
      </c>
      <c r="AV1488">
        <v>1.626716136932373</v>
      </c>
      <c r="AW1488">
        <v>1.5933454036712646</v>
      </c>
      <c r="AX1488">
        <v>1.4004489183425903</v>
      </c>
      <c r="AY1488">
        <v>0.49381840229034424</v>
      </c>
      <c r="AZ1488">
        <v>0.30281293392181396</v>
      </c>
      <c r="BA1488">
        <v>0.21361109614372253</v>
      </c>
      <c r="BB1488">
        <v>0.14475011825561523</v>
      </c>
      <c r="BC1488">
        <v>0.15055415034294128</v>
      </c>
      <c r="BD1488">
        <v>0.15627482533454895</v>
      </c>
      <c r="BE1488">
        <v>65.9630126953125</v>
      </c>
      <c r="BF1488">
        <v>65.451797485351563</v>
      </c>
      <c r="BG1488">
        <v>65.873321533203125</v>
      </c>
      <c r="BH1488">
        <v>65.600898742675781</v>
      </c>
      <c r="BI1488">
        <v>64.612113952636719</v>
      </c>
      <c r="BJ1488">
        <v>63.873321533203125</v>
      </c>
      <c r="BK1488">
        <v>63.134532928466797</v>
      </c>
      <c r="BL1488">
        <v>68.921524047851563</v>
      </c>
      <c r="BM1488">
        <v>79.641242980957031</v>
      </c>
      <c r="BN1488">
        <v>85.107612609863281</v>
      </c>
      <c r="BO1488">
        <v>88.936088562011719</v>
      </c>
      <c r="BP1488">
        <v>92.368820190429687</v>
      </c>
      <c r="BQ1488">
        <v>92.335189819335938</v>
      </c>
      <c r="BR1488">
        <v>90.641250610351563</v>
      </c>
      <c r="BS1488">
        <v>90.630035400390625</v>
      </c>
      <c r="BT1488">
        <v>88.697296142578125</v>
      </c>
      <c r="BU1488">
        <v>85.525779724121094</v>
      </c>
      <c r="BV1488">
        <v>83.7869873046875</v>
      </c>
      <c r="BW1488">
        <v>81.910316467285156</v>
      </c>
      <c r="BX1488">
        <v>80.137886047363281</v>
      </c>
      <c r="BY1488">
        <v>74.238792419433594</v>
      </c>
      <c r="BZ1488">
        <v>69.839683532714844</v>
      </c>
      <c r="CA1488">
        <v>68.817268371582031</v>
      </c>
      <c r="CB1488">
        <v>67.123321533203125</v>
      </c>
      <c r="CC1488">
        <v>0.22617372870445251</v>
      </c>
      <c r="CD1488">
        <v>0.18122945725917816</v>
      </c>
      <c r="CE1488">
        <v>0.15216317772865295</v>
      </c>
      <c r="CF1488">
        <v>0.19853907823562622</v>
      </c>
      <c r="CG1488">
        <v>0.24337317049503326</v>
      </c>
      <c r="CH1488">
        <v>0.2987385094165802</v>
      </c>
      <c r="CI1488">
        <v>0.26475998759269714</v>
      </c>
      <c r="CJ1488">
        <v>0.26202952861785889</v>
      </c>
      <c r="CK1488">
        <v>0.14631326496601105</v>
      </c>
      <c r="CL1488">
        <v>0.2725256085395813</v>
      </c>
      <c r="CM1488">
        <v>0.25994640588760376</v>
      </c>
      <c r="CN1488">
        <v>0.2551296055316925</v>
      </c>
      <c r="CO1488">
        <v>0.23432306945323944</v>
      </c>
      <c r="CP1488">
        <v>0.22231402993202209</v>
      </c>
      <c r="CQ1488">
        <v>0.23494823276996613</v>
      </c>
      <c r="CR1488">
        <v>0.30921557545661926</v>
      </c>
      <c r="CS1488">
        <v>0.24975644052028656</v>
      </c>
      <c r="CT1488">
        <v>0.25384438037872314</v>
      </c>
      <c r="CU1488">
        <v>0.28918009996414185</v>
      </c>
      <c r="CV1488">
        <v>0.32434895634651184</v>
      </c>
      <c r="CW1488">
        <v>0.34664991497993469</v>
      </c>
      <c r="CX1488">
        <v>0.36056846380233765</v>
      </c>
      <c r="CY1488">
        <v>0.32128602266311646</v>
      </c>
      <c r="CZ1488">
        <v>0.28020390868186951</v>
      </c>
    </row>
    <row r="1489" spans="1:104" x14ac:dyDescent="0.25">
      <c r="A1489" t="s">
        <v>1545</v>
      </c>
      <c r="B1489" t="s">
        <v>24</v>
      </c>
      <c r="C1489" t="s">
        <v>25</v>
      </c>
      <c r="D1489" t="s">
        <v>182</v>
      </c>
      <c r="E1489" t="s">
        <v>182</v>
      </c>
      <c r="F1489">
        <v>2020</v>
      </c>
      <c r="G1489" t="s">
        <v>174</v>
      </c>
      <c r="H1489">
        <v>6</v>
      </c>
      <c r="I1489">
        <v>26.789207458496094</v>
      </c>
      <c r="J1489">
        <v>25.849138259887695</v>
      </c>
      <c r="K1489">
        <v>25.261173248291016</v>
      </c>
      <c r="L1489">
        <v>25.112064361572266</v>
      </c>
      <c r="M1489">
        <v>26.047609329223633</v>
      </c>
      <c r="N1489">
        <v>28.331298828125</v>
      </c>
      <c r="O1489">
        <v>31.346933364868164</v>
      </c>
      <c r="P1489">
        <v>35.320037841796875</v>
      </c>
      <c r="Q1489">
        <v>39.266754150390625</v>
      </c>
      <c r="R1489">
        <v>42.618572235107422</v>
      </c>
      <c r="S1489">
        <v>45.359272003173828</v>
      </c>
      <c r="T1489">
        <v>46.844169616699219</v>
      </c>
      <c r="U1489">
        <v>47.345268249511719</v>
      </c>
      <c r="V1489">
        <v>47.571525573730469</v>
      </c>
      <c r="W1489">
        <v>47.159839630126953</v>
      </c>
      <c r="X1489">
        <v>45.945293426513672</v>
      </c>
      <c r="Y1489">
        <v>44.215339660644531</v>
      </c>
      <c r="Z1489">
        <v>41.808139801025391</v>
      </c>
      <c r="AA1489">
        <v>38.788978576660156</v>
      </c>
      <c r="AB1489">
        <v>37.197223663330078</v>
      </c>
      <c r="AC1489">
        <v>36.555206298828125</v>
      </c>
      <c r="AD1489">
        <v>34.209186553955078</v>
      </c>
      <c r="AE1489">
        <v>31.406269073486328</v>
      </c>
      <c r="AF1489">
        <v>29.0181884765625</v>
      </c>
      <c r="AG1489">
        <v>-3.8315360434353352E-3</v>
      </c>
      <c r="AH1489">
        <v>4.8943012952804565E-2</v>
      </c>
      <c r="AI1489">
        <v>2.3031862452626228E-2</v>
      </c>
      <c r="AJ1489">
        <v>4.6588938683271408E-2</v>
      </c>
      <c r="AK1489">
        <v>-6.6494885832071304E-3</v>
      </c>
      <c r="AL1489">
        <v>-8.4485020488500595E-3</v>
      </c>
      <c r="AM1489">
        <v>-0.14506042003631592</v>
      </c>
      <c r="AN1489">
        <v>-4.3886918574571609E-2</v>
      </c>
      <c r="AO1489">
        <v>5.7153385132551193E-2</v>
      </c>
      <c r="AP1489">
        <v>0.12501989305019379</v>
      </c>
      <c r="AQ1489">
        <v>0.41229385137557983</v>
      </c>
      <c r="AR1489">
        <v>1.7064895629882813</v>
      </c>
      <c r="AS1489">
        <v>1.7085133790969849</v>
      </c>
      <c r="AT1489">
        <v>1.6021264791488647</v>
      </c>
      <c r="AU1489">
        <v>1.5297762155532837</v>
      </c>
      <c r="AV1489">
        <v>1.522185206413269</v>
      </c>
      <c r="AW1489">
        <v>1.5103555917739868</v>
      </c>
      <c r="AX1489">
        <v>1.3114033937454224</v>
      </c>
      <c r="AY1489">
        <v>0.41278287768363953</v>
      </c>
      <c r="AZ1489">
        <v>0.25360593199729919</v>
      </c>
      <c r="BA1489">
        <v>0.18676432967185974</v>
      </c>
      <c r="BB1489">
        <v>0.11980744451284409</v>
      </c>
      <c r="BC1489">
        <v>0.12495085597038269</v>
      </c>
      <c r="BD1489">
        <v>0.13737790286540985</v>
      </c>
      <c r="BE1489">
        <v>65.361305236816406</v>
      </c>
      <c r="BF1489">
        <v>62.668525695800781</v>
      </c>
      <c r="BG1489">
        <v>61.713405609130859</v>
      </c>
      <c r="BH1489">
        <v>61.701286315917969</v>
      </c>
      <c r="BI1489">
        <v>61.473728179931641</v>
      </c>
      <c r="BJ1489">
        <v>60.768604278564453</v>
      </c>
      <c r="BK1489">
        <v>62.191192626953125</v>
      </c>
      <c r="BL1489">
        <v>70.625907897949219</v>
      </c>
      <c r="BM1489">
        <v>75.957382202148438</v>
      </c>
      <c r="BN1489">
        <v>79.674392700195313</v>
      </c>
      <c r="BO1489">
        <v>84.5628662109375</v>
      </c>
      <c r="BP1489">
        <v>87.26776123046875</v>
      </c>
      <c r="BQ1489">
        <v>89.006767272949219</v>
      </c>
      <c r="BR1489">
        <v>89.51776123046875</v>
      </c>
      <c r="BS1489">
        <v>87.09539794921875</v>
      </c>
      <c r="BT1489">
        <v>87.152397155761719</v>
      </c>
      <c r="BU1489">
        <v>86.901504516601563</v>
      </c>
      <c r="BV1489">
        <v>84.424171447753906</v>
      </c>
      <c r="BW1489">
        <v>82.231391906738281</v>
      </c>
      <c r="BX1489">
        <v>79.570259094238281</v>
      </c>
      <c r="BY1489">
        <v>75.944793701171875</v>
      </c>
      <c r="BZ1489">
        <v>72.272438049316406</v>
      </c>
      <c r="CA1489">
        <v>70.533660888671875</v>
      </c>
      <c r="CB1489">
        <v>68.111305236816406</v>
      </c>
      <c r="CC1489">
        <v>0.23744632303714752</v>
      </c>
      <c r="CD1489">
        <v>0.18989363312721252</v>
      </c>
      <c r="CE1489">
        <v>0.15961873531341553</v>
      </c>
      <c r="CF1489">
        <v>0.20751370489597321</v>
      </c>
      <c r="CG1489">
        <v>0.25354120135307312</v>
      </c>
      <c r="CH1489">
        <v>0.30932033061981201</v>
      </c>
      <c r="CI1489">
        <v>0.27283406257629395</v>
      </c>
      <c r="CJ1489">
        <v>0.26960080862045288</v>
      </c>
      <c r="CK1489">
        <v>0.14809714257717133</v>
      </c>
      <c r="CL1489">
        <v>0.27382299304008484</v>
      </c>
      <c r="CM1489">
        <v>0.26103994250297546</v>
      </c>
      <c r="CN1489">
        <v>0.25560256838798523</v>
      </c>
      <c r="CO1489">
        <v>0.23407736420631409</v>
      </c>
      <c r="CP1489">
        <v>0.22192712128162384</v>
      </c>
      <c r="CQ1489">
        <v>0.23524343967437744</v>
      </c>
      <c r="CR1489">
        <v>0.31157988309860229</v>
      </c>
      <c r="CS1489">
        <v>0.25510802865028381</v>
      </c>
      <c r="CT1489">
        <v>0.26010990142822266</v>
      </c>
      <c r="CU1489">
        <v>0.29846534132957458</v>
      </c>
      <c r="CV1489">
        <v>0.33015239238739014</v>
      </c>
      <c r="CW1489">
        <v>0.3542187511920929</v>
      </c>
      <c r="CX1489">
        <v>0.37124761939048767</v>
      </c>
      <c r="CY1489">
        <v>0.33201864361763</v>
      </c>
      <c r="CZ1489">
        <v>0.29010233283042908</v>
      </c>
    </row>
    <row r="1490" spans="1:104" x14ac:dyDescent="0.25">
      <c r="A1490" t="s">
        <v>1546</v>
      </c>
      <c r="B1490" t="s">
        <v>24</v>
      </c>
      <c r="C1490" t="s">
        <v>25</v>
      </c>
      <c r="D1490" t="s">
        <v>182</v>
      </c>
      <c r="E1490" t="s">
        <v>182</v>
      </c>
      <c r="F1490">
        <v>2020</v>
      </c>
      <c r="G1490" t="s">
        <v>175</v>
      </c>
      <c r="H1490">
        <v>7</v>
      </c>
      <c r="I1490">
        <v>28.115489959716797</v>
      </c>
      <c r="J1490">
        <v>27.141456604003906</v>
      </c>
      <c r="K1490">
        <v>26.496747970581055</v>
      </c>
      <c r="L1490">
        <v>26.386272430419922</v>
      </c>
      <c r="M1490">
        <v>27.440803527832031</v>
      </c>
      <c r="N1490">
        <v>30.108747482299805</v>
      </c>
      <c r="O1490">
        <v>33.362174987792969</v>
      </c>
      <c r="P1490">
        <v>37.355236053466797</v>
      </c>
      <c r="Q1490">
        <v>41.332015991210937</v>
      </c>
      <c r="R1490">
        <v>44.785507202148437</v>
      </c>
      <c r="S1490">
        <v>47.613510131835938</v>
      </c>
      <c r="T1490">
        <v>49.129661560058594</v>
      </c>
      <c r="U1490">
        <v>49.790809631347656</v>
      </c>
      <c r="V1490">
        <v>50.091110229492188</v>
      </c>
      <c r="W1490">
        <v>49.788974761962891</v>
      </c>
      <c r="X1490">
        <v>48.931098937988281</v>
      </c>
      <c r="Y1490">
        <v>47.287406921386719</v>
      </c>
      <c r="Z1490">
        <v>44.665554046630859</v>
      </c>
      <c r="AA1490">
        <v>41.112449645996094</v>
      </c>
      <c r="AB1490">
        <v>39.200588226318359</v>
      </c>
      <c r="AC1490">
        <v>38.443096160888672</v>
      </c>
      <c r="AD1490">
        <v>35.979019165039063</v>
      </c>
      <c r="AE1490">
        <v>33.024806976318359</v>
      </c>
      <c r="AF1490">
        <v>30.54234504699707</v>
      </c>
      <c r="AG1490">
        <v>7.1512949652969837E-3</v>
      </c>
      <c r="AH1490">
        <v>4.9532786011695862E-2</v>
      </c>
      <c r="AI1490">
        <v>3.4793108701705933E-2</v>
      </c>
      <c r="AJ1490">
        <v>6.5307304263114929E-2</v>
      </c>
      <c r="AK1490">
        <v>2.5509562343358994E-2</v>
      </c>
      <c r="AL1490">
        <v>6.0594871640205383E-2</v>
      </c>
      <c r="AM1490">
        <v>-9.6367478370666504E-2</v>
      </c>
      <c r="AN1490">
        <v>6.0372136533260345E-2</v>
      </c>
      <c r="AO1490">
        <v>0.15070085227489471</v>
      </c>
      <c r="AP1490">
        <v>0.17031459510326385</v>
      </c>
      <c r="AQ1490">
        <v>0.46250426769256592</v>
      </c>
      <c r="AR1490">
        <v>1.8379614353179932</v>
      </c>
      <c r="AS1490">
        <v>1.8637199401855469</v>
      </c>
      <c r="AT1490">
        <v>1.7509112358093262</v>
      </c>
      <c r="AU1490">
        <v>1.6824870109558105</v>
      </c>
      <c r="AV1490">
        <v>1.7497338056564331</v>
      </c>
      <c r="AW1490">
        <v>1.7440440654754639</v>
      </c>
      <c r="AX1490">
        <v>1.5555611848831177</v>
      </c>
      <c r="AY1490">
        <v>0.58831727504730225</v>
      </c>
      <c r="AZ1490">
        <v>0.35174509882926941</v>
      </c>
      <c r="BA1490">
        <v>0.24253475666046143</v>
      </c>
      <c r="BB1490">
        <v>0.17178617417812347</v>
      </c>
      <c r="BC1490">
        <v>0.17980058491230011</v>
      </c>
      <c r="BD1490">
        <v>0.18131215870380402</v>
      </c>
      <c r="BE1490">
        <v>71.078605651855469</v>
      </c>
      <c r="BF1490">
        <v>71.5224609375</v>
      </c>
      <c r="BG1490">
        <v>71.03369140625</v>
      </c>
      <c r="BH1490">
        <v>70.794914245605469</v>
      </c>
      <c r="BI1490">
        <v>70.101058959960938</v>
      </c>
      <c r="BJ1490">
        <v>70.089828491210937</v>
      </c>
      <c r="BK1490">
        <v>69.612289428710938</v>
      </c>
      <c r="BL1490">
        <v>72.75</v>
      </c>
      <c r="BM1490">
        <v>76.615249633789063</v>
      </c>
      <c r="BN1490">
        <v>81.070343017578125</v>
      </c>
      <c r="BO1490">
        <v>86.185585021972656</v>
      </c>
      <c r="BP1490">
        <v>91.26715087890625</v>
      </c>
      <c r="BQ1490">
        <v>91.56207275390625</v>
      </c>
      <c r="BR1490">
        <v>91.890670776367188</v>
      </c>
      <c r="BS1490">
        <v>92.140670776367188</v>
      </c>
      <c r="BT1490">
        <v>91.312065124511719</v>
      </c>
      <c r="BU1490">
        <v>87.413131713867187</v>
      </c>
      <c r="BV1490">
        <v>84.741729736328125</v>
      </c>
      <c r="BW1490">
        <v>83.570335388183594</v>
      </c>
      <c r="BX1490">
        <v>81.387710571289063</v>
      </c>
      <c r="BY1490">
        <v>78.115249633789063</v>
      </c>
      <c r="BZ1490">
        <v>74.955085754394531</v>
      </c>
      <c r="CA1490">
        <v>73.716316223144531</v>
      </c>
      <c r="CB1490">
        <v>72.7724609375</v>
      </c>
      <c r="CC1490">
        <v>0.23888364434242249</v>
      </c>
      <c r="CD1490">
        <v>0.19172045588493347</v>
      </c>
      <c r="CE1490">
        <v>0.16088257730007172</v>
      </c>
      <c r="CF1490">
        <v>0.21012656390666962</v>
      </c>
      <c r="CG1490">
        <v>0.25825706124305725</v>
      </c>
      <c r="CH1490">
        <v>0.31831803917884827</v>
      </c>
      <c r="CI1490">
        <v>0.2798399031162262</v>
      </c>
      <c r="CJ1490">
        <v>0.27306634187698364</v>
      </c>
      <c r="CK1490">
        <v>0.14879907667636871</v>
      </c>
      <c r="CL1490">
        <v>0.27502709627151489</v>
      </c>
      <c r="CM1490">
        <v>0.26150771975517273</v>
      </c>
      <c r="CN1490">
        <v>0.2550220787525177</v>
      </c>
      <c r="CO1490">
        <v>0.23436743021011353</v>
      </c>
      <c r="CP1490">
        <v>0.22217738628387451</v>
      </c>
      <c r="CQ1490">
        <v>0.23587726056575775</v>
      </c>
      <c r="CR1490">
        <v>0.31569817662239075</v>
      </c>
      <c r="CS1490">
        <v>0.2598971426486969</v>
      </c>
      <c r="CT1490">
        <v>0.26470115780830383</v>
      </c>
      <c r="CU1490">
        <v>0.30227428674697876</v>
      </c>
      <c r="CV1490">
        <v>0.33317029476165771</v>
      </c>
      <c r="CW1490">
        <v>0.35623791813850403</v>
      </c>
      <c r="CX1490">
        <v>0.37343117594718933</v>
      </c>
      <c r="CY1490">
        <v>0.33361288905143738</v>
      </c>
      <c r="CZ1490">
        <v>0.29193592071533203</v>
      </c>
    </row>
    <row r="1491" spans="1:104" x14ac:dyDescent="0.25">
      <c r="A1491" t="s">
        <v>1547</v>
      </c>
      <c r="B1491" t="s">
        <v>24</v>
      </c>
      <c r="C1491" t="s">
        <v>25</v>
      </c>
      <c r="D1491" t="s">
        <v>182</v>
      </c>
      <c r="E1491" t="s">
        <v>182</v>
      </c>
      <c r="F1491">
        <v>2020</v>
      </c>
      <c r="G1491" t="s">
        <v>176</v>
      </c>
      <c r="H1491">
        <v>8</v>
      </c>
      <c r="I1491">
        <v>28.761676788330078</v>
      </c>
      <c r="J1491">
        <v>27.717164993286133</v>
      </c>
      <c r="K1491">
        <v>27.066989898681641</v>
      </c>
      <c r="L1491">
        <v>26.948938369750977</v>
      </c>
      <c r="M1491">
        <v>28.052114486694336</v>
      </c>
      <c r="N1491">
        <v>30.937932968139648</v>
      </c>
      <c r="O1491">
        <v>34.629722595214844</v>
      </c>
      <c r="P1491">
        <v>38.736469268798828</v>
      </c>
      <c r="Q1491">
        <v>43.133338928222656</v>
      </c>
      <c r="R1491">
        <v>46.785140991210938</v>
      </c>
      <c r="S1491">
        <v>49.875534057617188</v>
      </c>
      <c r="T1491">
        <v>51.497364044189453</v>
      </c>
      <c r="U1491">
        <v>52.198734283447266</v>
      </c>
      <c r="V1491">
        <v>52.510910034179688</v>
      </c>
      <c r="W1491">
        <v>52.181819915771484</v>
      </c>
      <c r="X1491">
        <v>51.063037872314453</v>
      </c>
      <c r="Y1491">
        <v>49.181533813476563</v>
      </c>
      <c r="Z1491">
        <v>46.515586853027344</v>
      </c>
      <c r="AA1491">
        <v>42.784736633300781</v>
      </c>
      <c r="AB1491">
        <v>41.071556091308594</v>
      </c>
      <c r="AC1491">
        <v>39.733501434326172</v>
      </c>
      <c r="AD1491">
        <v>36.9359130859375</v>
      </c>
      <c r="AE1491">
        <v>33.806705474853516</v>
      </c>
      <c r="AF1491">
        <v>31.255159378051758</v>
      </c>
      <c r="AG1491">
        <v>9.0481992810964584E-3</v>
      </c>
      <c r="AH1491">
        <v>5.056573823094368E-2</v>
      </c>
      <c r="AI1491">
        <v>3.7381850183010101E-2</v>
      </c>
      <c r="AJ1491">
        <v>6.9629020988941193E-2</v>
      </c>
      <c r="AK1491">
        <v>3.1313672661781311E-2</v>
      </c>
      <c r="AL1491">
        <v>7.358214259147644E-2</v>
      </c>
      <c r="AM1491">
        <v>-9.073445200920105E-2</v>
      </c>
      <c r="AN1491">
        <v>7.8804902732372284E-2</v>
      </c>
      <c r="AO1491">
        <v>0.17036183178424835</v>
      </c>
      <c r="AP1491">
        <v>0.18267355859279633</v>
      </c>
      <c r="AQ1491">
        <v>0.48515483736991882</v>
      </c>
      <c r="AR1491">
        <v>1.9250771999359131</v>
      </c>
      <c r="AS1491">
        <v>1.9561349153518677</v>
      </c>
      <c r="AT1491">
        <v>1.8390463590621948</v>
      </c>
      <c r="AU1491">
        <v>1.7706719636917114</v>
      </c>
      <c r="AV1491">
        <v>1.8396962881088257</v>
      </c>
      <c r="AW1491">
        <v>1.8264377117156982</v>
      </c>
      <c r="AX1491">
        <v>1.6435462236404419</v>
      </c>
      <c r="AY1491">
        <v>0.63823544979095459</v>
      </c>
      <c r="AZ1491">
        <v>0.38319402933120728</v>
      </c>
      <c r="BA1491">
        <v>0.25996690988540649</v>
      </c>
      <c r="BB1491">
        <v>0.18559424579143524</v>
      </c>
      <c r="BC1491">
        <v>0.19376528263092041</v>
      </c>
      <c r="BD1491">
        <v>0.19313111901283264</v>
      </c>
      <c r="BE1491">
        <v>73.062576293945313</v>
      </c>
      <c r="BF1491">
        <v>72.254478454589844</v>
      </c>
      <c r="BG1491">
        <v>71.65447998046875</v>
      </c>
      <c r="BH1491">
        <v>70.517410278320313</v>
      </c>
      <c r="BI1491">
        <v>70.444770812988281</v>
      </c>
      <c r="BJ1491">
        <v>70.244766235351563</v>
      </c>
      <c r="BK1491">
        <v>69.498710632324219</v>
      </c>
      <c r="BL1491">
        <v>72.371231079101563</v>
      </c>
      <c r="BM1491">
        <v>79.165885925292969</v>
      </c>
      <c r="BN1491">
        <v>83.711593627929688</v>
      </c>
      <c r="BO1491">
        <v>89.204238891601562</v>
      </c>
      <c r="BP1491">
        <v>90.804962158203125</v>
      </c>
      <c r="BQ1491">
        <v>92.61376953125</v>
      </c>
      <c r="BR1491">
        <v>91.031753540039063</v>
      </c>
      <c r="BS1491">
        <v>91.42169189453125</v>
      </c>
      <c r="BT1491">
        <v>91.267356872558594</v>
      </c>
      <c r="BU1491">
        <v>89.9295654296875</v>
      </c>
      <c r="BV1491">
        <v>89.520584106445313</v>
      </c>
      <c r="BW1491">
        <v>85.446441650390625</v>
      </c>
      <c r="BX1491">
        <v>82.291755676269531</v>
      </c>
      <c r="BY1491">
        <v>78.18255615234375</v>
      </c>
      <c r="BZ1491">
        <v>76.363319396972656</v>
      </c>
      <c r="CA1491">
        <v>75.208267211914063</v>
      </c>
      <c r="CB1491">
        <v>75.173385620117187</v>
      </c>
      <c r="CC1491">
        <v>0.24551433324813843</v>
      </c>
      <c r="CD1491">
        <v>0.19657754898071289</v>
      </c>
      <c r="CE1491">
        <v>0.16507478058338165</v>
      </c>
      <c r="CF1491">
        <v>0.21554775536060333</v>
      </c>
      <c r="CG1491">
        <v>0.26472395658493042</v>
      </c>
      <c r="CH1491">
        <v>0.32794666290283203</v>
      </c>
      <c r="CI1491">
        <v>0.28917014598846436</v>
      </c>
      <c r="CJ1491">
        <v>0.28044384717941284</v>
      </c>
      <c r="CK1491">
        <v>0.15365986526012421</v>
      </c>
      <c r="CL1491">
        <v>0.28403705358505249</v>
      </c>
      <c r="CM1491">
        <v>0.27070122957229614</v>
      </c>
      <c r="CN1491">
        <v>0.26453351974487305</v>
      </c>
      <c r="CO1491">
        <v>0.24331831932067871</v>
      </c>
      <c r="CP1491">
        <v>0.23079848289489746</v>
      </c>
      <c r="CQ1491">
        <v>0.2454424649477005</v>
      </c>
      <c r="CR1491">
        <v>0.32651945948600769</v>
      </c>
      <c r="CS1491">
        <v>0.26764768362045288</v>
      </c>
      <c r="CT1491">
        <v>0.27431115508079529</v>
      </c>
      <c r="CU1491">
        <v>0.31466367840766907</v>
      </c>
      <c r="CV1491">
        <v>0.34912559390068054</v>
      </c>
      <c r="CW1491">
        <v>0.36961051821708679</v>
      </c>
      <c r="CX1491">
        <v>0.38620331883430481</v>
      </c>
      <c r="CY1491">
        <v>0.34411433339118958</v>
      </c>
      <c r="CZ1491">
        <v>0.30061864852905273</v>
      </c>
    </row>
    <row r="1492" spans="1:104" x14ac:dyDescent="0.25">
      <c r="A1492" t="s">
        <v>1548</v>
      </c>
      <c r="B1492" t="s">
        <v>24</v>
      </c>
      <c r="C1492" t="s">
        <v>25</v>
      </c>
      <c r="D1492" t="s">
        <v>182</v>
      </c>
      <c r="E1492" t="s">
        <v>182</v>
      </c>
      <c r="F1492">
        <v>2020</v>
      </c>
      <c r="G1492" t="s">
        <v>177</v>
      </c>
      <c r="H1492">
        <v>9</v>
      </c>
      <c r="I1492">
        <v>28.96064567565918</v>
      </c>
      <c r="J1492">
        <v>27.945867538452148</v>
      </c>
      <c r="K1492">
        <v>27.323974609375</v>
      </c>
      <c r="L1492">
        <v>27.267004013061523</v>
      </c>
      <c r="M1492">
        <v>28.51548957824707</v>
      </c>
      <c r="N1492">
        <v>31.558963775634766</v>
      </c>
      <c r="O1492">
        <v>35.896366119384766</v>
      </c>
      <c r="P1492">
        <v>40.083690643310547</v>
      </c>
      <c r="Q1492">
        <v>45.320549011230469</v>
      </c>
      <c r="R1492">
        <v>49.616920471191406</v>
      </c>
      <c r="S1492">
        <v>52.919048309326172</v>
      </c>
      <c r="T1492">
        <v>54.730087280273438</v>
      </c>
      <c r="U1492">
        <v>55.378852844238281</v>
      </c>
      <c r="V1492">
        <v>55.602458953857422</v>
      </c>
      <c r="W1492">
        <v>55.070457458496094</v>
      </c>
      <c r="X1492">
        <v>53.475883483886719</v>
      </c>
      <c r="Y1492">
        <v>50.958457946777344</v>
      </c>
      <c r="Z1492">
        <v>47.941055297851563</v>
      </c>
      <c r="AA1492">
        <v>44.222873687744141</v>
      </c>
      <c r="AB1492">
        <v>43.055637359619141</v>
      </c>
      <c r="AC1492">
        <v>40.642238616943359</v>
      </c>
      <c r="AD1492">
        <v>37.468025207519531</v>
      </c>
      <c r="AE1492">
        <v>34.106369018554687</v>
      </c>
      <c r="AF1492">
        <v>31.505851745605469</v>
      </c>
      <c r="AG1492">
        <v>1.2967398390173912E-2</v>
      </c>
      <c r="AH1492">
        <v>4.9810778349637985E-2</v>
      </c>
      <c r="AI1492">
        <v>4.0963180363178253E-2</v>
      </c>
      <c r="AJ1492">
        <v>7.5120262801647186E-2</v>
      </c>
      <c r="AK1492">
        <v>4.2710207402706146E-2</v>
      </c>
      <c r="AL1492">
        <v>9.7887508571147919E-2</v>
      </c>
      <c r="AM1492">
        <v>-7.2553351521492004E-2</v>
      </c>
      <c r="AN1492">
        <v>0.11797107011079788</v>
      </c>
      <c r="AO1492">
        <v>0.2099396288394928</v>
      </c>
      <c r="AP1492">
        <v>0.20717228949069977</v>
      </c>
      <c r="AQ1492">
        <v>0.52386361360549927</v>
      </c>
      <c r="AR1492">
        <v>2.0603377819061279</v>
      </c>
      <c r="AS1492">
        <v>2.0970487594604492</v>
      </c>
      <c r="AT1492">
        <v>1.9668021202087402</v>
      </c>
      <c r="AU1492">
        <v>1.8895403146743774</v>
      </c>
      <c r="AV1492">
        <v>1.9654197692871094</v>
      </c>
      <c r="AW1492">
        <v>1.9268331527709961</v>
      </c>
      <c r="AX1492">
        <v>1.7406654357910156</v>
      </c>
      <c r="AY1492">
        <v>0.70870119333267212</v>
      </c>
      <c r="AZ1492">
        <v>0.42766478657722473</v>
      </c>
      <c r="BA1492">
        <v>0.28142973780632019</v>
      </c>
      <c r="BB1492">
        <v>0.2035905122756958</v>
      </c>
      <c r="BC1492">
        <v>0.2106439620256424</v>
      </c>
      <c r="BD1492">
        <v>0.20555773377418518</v>
      </c>
      <c r="BE1492">
        <v>70.612464904785156</v>
      </c>
      <c r="BF1492">
        <v>70.134963989257813</v>
      </c>
      <c r="BG1492">
        <v>70.101219177246094</v>
      </c>
      <c r="BH1492">
        <v>69.839973449707031</v>
      </c>
      <c r="BI1492">
        <v>70.067481994628906</v>
      </c>
      <c r="BJ1492">
        <v>68.87371826171875</v>
      </c>
      <c r="BK1492">
        <v>71.533744812011719</v>
      </c>
      <c r="BL1492">
        <v>72.966262817382813</v>
      </c>
      <c r="BM1492">
        <v>80.491325378417969</v>
      </c>
      <c r="BN1492">
        <v>87.173835754394531</v>
      </c>
      <c r="BO1492">
        <v>96.063941955566406</v>
      </c>
      <c r="BP1492">
        <v>99.280197143554688</v>
      </c>
      <c r="BQ1492">
        <v>100.66773223876953</v>
      </c>
      <c r="BR1492">
        <v>100.2464599609375</v>
      </c>
      <c r="BS1492">
        <v>99.063941955566406</v>
      </c>
      <c r="BT1492">
        <v>98.131423950195313</v>
      </c>
      <c r="BU1492">
        <v>96.777633666992188</v>
      </c>
      <c r="BV1492">
        <v>95.03887939453125</v>
      </c>
      <c r="BW1492">
        <v>92.356361389160156</v>
      </c>
      <c r="BX1492">
        <v>83.887535095214844</v>
      </c>
      <c r="BY1492">
        <v>79.533737182617188</v>
      </c>
      <c r="BZ1492">
        <v>77.3287353515625</v>
      </c>
      <c r="CA1492">
        <v>76.283737182617188</v>
      </c>
      <c r="CB1492">
        <v>74.328727722167969</v>
      </c>
      <c r="CC1492">
        <v>0.24257782101631165</v>
      </c>
      <c r="CD1492">
        <v>0.1943548321723938</v>
      </c>
      <c r="CE1492">
        <v>0.16341450810432434</v>
      </c>
      <c r="CF1492">
        <v>0.21388180553913116</v>
      </c>
      <c r="CG1492">
        <v>0.26485010981559753</v>
      </c>
      <c r="CH1492">
        <v>0.32858774065971375</v>
      </c>
      <c r="CI1492">
        <v>0.29533827304840088</v>
      </c>
      <c r="CJ1492">
        <v>0.28665134310722351</v>
      </c>
      <c r="CK1492">
        <v>0.15958578884601593</v>
      </c>
      <c r="CL1492">
        <v>0.29878693819046021</v>
      </c>
      <c r="CM1492">
        <v>0.28481471538543701</v>
      </c>
      <c r="CN1492">
        <v>0.27865070104598999</v>
      </c>
      <c r="CO1492">
        <v>0.25596889853477478</v>
      </c>
      <c r="CP1492">
        <v>0.24206067621707916</v>
      </c>
      <c r="CQ1492">
        <v>0.25647807121276855</v>
      </c>
      <c r="CR1492">
        <v>0.33813315629959106</v>
      </c>
      <c r="CS1492">
        <v>0.27352839708328247</v>
      </c>
      <c r="CT1492">
        <v>0.27933117747306824</v>
      </c>
      <c r="CU1492">
        <v>0.32183614373207092</v>
      </c>
      <c r="CV1492">
        <v>0.36039334535598755</v>
      </c>
      <c r="CW1492">
        <v>0.37511688470840454</v>
      </c>
      <c r="CX1492">
        <v>0.3885759711265564</v>
      </c>
      <c r="CY1492">
        <v>0.34332981705665588</v>
      </c>
      <c r="CZ1492">
        <v>0.2993888258934021</v>
      </c>
    </row>
    <row r="1493" spans="1:104" x14ac:dyDescent="0.25">
      <c r="A1493" t="s">
        <v>1549</v>
      </c>
      <c r="B1493" t="s">
        <v>24</v>
      </c>
      <c r="C1493" t="s">
        <v>25</v>
      </c>
      <c r="D1493" t="s">
        <v>182</v>
      </c>
      <c r="E1493" t="s">
        <v>182</v>
      </c>
      <c r="F1493">
        <v>2020</v>
      </c>
      <c r="G1493" t="s">
        <v>178</v>
      </c>
      <c r="H1493">
        <v>10</v>
      </c>
      <c r="I1493">
        <v>27.679706573486328</v>
      </c>
      <c r="J1493">
        <v>26.714868545532227</v>
      </c>
      <c r="K1493">
        <v>26.096324920654297</v>
      </c>
      <c r="L1493">
        <v>25.957822799682617</v>
      </c>
      <c r="M1493">
        <v>26.986202239990234</v>
      </c>
      <c r="N1493">
        <v>29.539779663085937</v>
      </c>
      <c r="O1493">
        <v>33.605247497558594</v>
      </c>
      <c r="P1493">
        <v>36.990364074707031</v>
      </c>
      <c r="Q1493">
        <v>41.318138122558594</v>
      </c>
      <c r="R1493">
        <v>45.257209777832031</v>
      </c>
      <c r="S1493">
        <v>48.658977508544922</v>
      </c>
      <c r="T1493">
        <v>50.803852081298828</v>
      </c>
      <c r="U1493">
        <v>51.845046997070313</v>
      </c>
      <c r="V1493">
        <v>52.596084594726563</v>
      </c>
      <c r="W1493">
        <v>52.270267486572266</v>
      </c>
      <c r="X1493">
        <v>50.742664337158203</v>
      </c>
      <c r="Y1493">
        <v>48.253730773925781</v>
      </c>
      <c r="Z1493">
        <v>45.151981353759766</v>
      </c>
      <c r="AA1493">
        <v>42.663539886474609</v>
      </c>
      <c r="AB1493">
        <v>40.879375457763672</v>
      </c>
      <c r="AC1493">
        <v>38.472415924072266</v>
      </c>
      <c r="AD1493">
        <v>35.506305694580078</v>
      </c>
      <c r="AE1493">
        <v>32.42431640625</v>
      </c>
      <c r="AF1493">
        <v>29.990734100341797</v>
      </c>
      <c r="AG1493">
        <v>2.4955354165285826E-3</v>
      </c>
      <c r="AH1493">
        <v>4.9978233873844147E-2</v>
      </c>
      <c r="AI1493">
        <v>3.0251298099756241E-2</v>
      </c>
      <c r="AJ1493">
        <v>5.8284424245357513E-2</v>
      </c>
      <c r="AK1493">
        <v>1.2312269769608974E-2</v>
      </c>
      <c r="AL1493">
        <v>3.2289430499076843E-2</v>
      </c>
      <c r="AM1493">
        <v>-0.11996010690927505</v>
      </c>
      <c r="AN1493">
        <v>1.7686286941170692E-2</v>
      </c>
      <c r="AO1493">
        <v>0.11537700146436691</v>
      </c>
      <c r="AP1493">
        <v>0.15686661005020142</v>
      </c>
      <c r="AQ1493">
        <v>0.4588833749294281</v>
      </c>
      <c r="AR1493">
        <v>1.8733190298080444</v>
      </c>
      <c r="AS1493">
        <v>1.9001564979553223</v>
      </c>
      <c r="AT1493">
        <v>1.8002504110336304</v>
      </c>
      <c r="AU1493">
        <v>1.728662371635437</v>
      </c>
      <c r="AV1493">
        <v>1.750740647315979</v>
      </c>
      <c r="AW1493">
        <v>1.7184514999389648</v>
      </c>
      <c r="AX1493">
        <v>1.5122830867767334</v>
      </c>
      <c r="AY1493">
        <v>0.5437924861907959</v>
      </c>
      <c r="AZ1493">
        <v>0.3280891478061676</v>
      </c>
      <c r="BA1493">
        <v>0.22494597733020782</v>
      </c>
      <c r="BB1493">
        <v>0.15279754996299744</v>
      </c>
      <c r="BC1493">
        <v>0.15972022712230682</v>
      </c>
      <c r="BD1493">
        <v>0.16634480655193329</v>
      </c>
      <c r="BE1493">
        <v>68.601974487304688</v>
      </c>
      <c r="BF1493">
        <v>66.646102905273437</v>
      </c>
      <c r="BG1493">
        <v>66.829689025878906</v>
      </c>
      <c r="BH1493">
        <v>66.578788757324219</v>
      </c>
      <c r="BI1493">
        <v>65.09027099609375</v>
      </c>
      <c r="BJ1493">
        <v>64.817985534667969</v>
      </c>
      <c r="BK1493">
        <v>64.100624084472656</v>
      </c>
      <c r="BL1493">
        <v>67.444175720214844</v>
      </c>
      <c r="BM1493">
        <v>75.900848388671875</v>
      </c>
      <c r="BN1493">
        <v>83.310127258300781</v>
      </c>
      <c r="BO1493">
        <v>89.060577392578125</v>
      </c>
      <c r="BP1493">
        <v>91.28851318359375</v>
      </c>
      <c r="BQ1493">
        <v>91.673133850097656</v>
      </c>
      <c r="BR1493">
        <v>92.43438720703125</v>
      </c>
      <c r="BS1493">
        <v>91.230316162109375</v>
      </c>
      <c r="BT1493">
        <v>89.945198059082031</v>
      </c>
      <c r="BU1493">
        <v>89.934165954589844</v>
      </c>
      <c r="BV1493">
        <v>87.547622680664063</v>
      </c>
      <c r="BW1493">
        <v>82.931564331054687</v>
      </c>
      <c r="BX1493">
        <v>79.499771118164063</v>
      </c>
      <c r="BY1493">
        <v>75.557182312011719</v>
      </c>
      <c r="BZ1493">
        <v>72.339370727539062</v>
      </c>
      <c r="CA1493">
        <v>69.930313110351563</v>
      </c>
      <c r="CB1493">
        <v>69.3857421875</v>
      </c>
      <c r="CC1493">
        <v>0.24218353629112244</v>
      </c>
      <c r="CD1493">
        <v>0.19382736086845398</v>
      </c>
      <c r="CE1493">
        <v>0.16256682574748993</v>
      </c>
      <c r="CF1493">
        <v>0.21163707971572876</v>
      </c>
      <c r="CG1493">
        <v>0.25971189141273499</v>
      </c>
      <c r="CH1493">
        <v>0.31682780385017395</v>
      </c>
      <c r="CI1493">
        <v>0.28368690609931946</v>
      </c>
      <c r="CJ1493">
        <v>0.27546083927154541</v>
      </c>
      <c r="CK1493">
        <v>0.1519278883934021</v>
      </c>
      <c r="CL1493">
        <v>0.2827269434928894</v>
      </c>
      <c r="CM1493">
        <v>0.27114966511726379</v>
      </c>
      <c r="CN1493">
        <v>0.26693522930145264</v>
      </c>
      <c r="CO1493">
        <v>0.24594855308532715</v>
      </c>
      <c r="CP1493">
        <v>0.23526899516582489</v>
      </c>
      <c r="CQ1493">
        <v>0.24997831881046295</v>
      </c>
      <c r="CR1493">
        <v>0.33002084493637085</v>
      </c>
      <c r="CS1493">
        <v>0.26743721961975098</v>
      </c>
      <c r="CT1493">
        <v>0.27215352654457092</v>
      </c>
      <c r="CU1493">
        <v>0.31563290953636169</v>
      </c>
      <c r="CV1493">
        <v>0.34805986285209656</v>
      </c>
      <c r="CW1493">
        <v>0.3627355694770813</v>
      </c>
      <c r="CX1493">
        <v>0.37603464722633362</v>
      </c>
      <c r="CY1493">
        <v>0.33567234873771667</v>
      </c>
      <c r="CZ1493">
        <v>0.2947239875793457</v>
      </c>
    </row>
    <row r="1494" spans="1:104" x14ac:dyDescent="0.25">
      <c r="A1494" t="s">
        <v>1550</v>
      </c>
      <c r="B1494" t="s">
        <v>24</v>
      </c>
      <c r="C1494" t="s">
        <v>25</v>
      </c>
      <c r="D1494" t="s">
        <v>182</v>
      </c>
      <c r="E1494" t="s">
        <v>182</v>
      </c>
      <c r="F1494">
        <v>2020</v>
      </c>
      <c r="G1494" t="s">
        <v>179</v>
      </c>
      <c r="H1494">
        <v>11</v>
      </c>
      <c r="I1494">
        <v>25.735931396484375</v>
      </c>
      <c r="J1494">
        <v>24.961780548095703</v>
      </c>
      <c r="K1494">
        <v>24.481700897216797</v>
      </c>
      <c r="L1494">
        <v>24.470096588134766</v>
      </c>
      <c r="M1494">
        <v>25.517623901367188</v>
      </c>
      <c r="N1494">
        <v>27.89410400390625</v>
      </c>
      <c r="O1494">
        <v>31.008779525756836</v>
      </c>
      <c r="P1494">
        <v>34.329250335693359</v>
      </c>
      <c r="Q1494">
        <v>38.150787353515625</v>
      </c>
      <c r="R1494">
        <v>41.411422729492188</v>
      </c>
      <c r="S1494">
        <v>44.214908599853516</v>
      </c>
      <c r="T1494">
        <v>45.831447601318359</v>
      </c>
      <c r="U1494">
        <v>46.618911743164063</v>
      </c>
      <c r="V1494">
        <v>47.209892272949219</v>
      </c>
      <c r="W1494">
        <v>46.775989532470703</v>
      </c>
      <c r="X1494">
        <v>45.11236572265625</v>
      </c>
      <c r="Y1494">
        <v>43.178924560546875</v>
      </c>
      <c r="Z1494">
        <v>41.956081390380859</v>
      </c>
      <c r="AA1494">
        <v>38.749347686767578</v>
      </c>
      <c r="AB1494">
        <v>36.595890045166016</v>
      </c>
      <c r="AC1494">
        <v>34.727909088134766</v>
      </c>
      <c r="AD1494">
        <v>32.252056121826172</v>
      </c>
      <c r="AE1494">
        <v>29.665481567382812</v>
      </c>
      <c r="AF1494">
        <v>27.609458923339844</v>
      </c>
      <c r="AG1494">
        <v>-5.2902842871844769E-3</v>
      </c>
      <c r="AH1494">
        <v>4.7660216689109802E-2</v>
      </c>
      <c r="AI1494">
        <v>2.0968412980437279E-2</v>
      </c>
      <c r="AJ1494">
        <v>4.3365269899368286E-2</v>
      </c>
      <c r="AK1494">
        <v>-1.0779327712953091E-2</v>
      </c>
      <c r="AL1494">
        <v>-1.6904911026358604E-2</v>
      </c>
      <c r="AM1494">
        <v>-0.15039968490600586</v>
      </c>
      <c r="AN1494">
        <v>-5.6653618812561035E-2</v>
      </c>
      <c r="AO1494">
        <v>4.4477373361587524E-2</v>
      </c>
      <c r="AP1494">
        <v>0.11838680505752563</v>
      </c>
      <c r="AQ1494">
        <v>0.40332311391830444</v>
      </c>
      <c r="AR1494">
        <v>1.6814827919006348</v>
      </c>
      <c r="AS1494">
        <v>1.6938841342926025</v>
      </c>
      <c r="AT1494">
        <v>1.6025093793869019</v>
      </c>
      <c r="AU1494">
        <v>1.5317971706390381</v>
      </c>
      <c r="AV1494">
        <v>1.5044044256210327</v>
      </c>
      <c r="AW1494">
        <v>1.4802658557891846</v>
      </c>
      <c r="AX1494">
        <v>1.2931011915206909</v>
      </c>
      <c r="AY1494">
        <v>0.389006108045578</v>
      </c>
      <c r="AZ1494">
        <v>0.23693688213825226</v>
      </c>
      <c r="BA1494">
        <v>0.1733437180519104</v>
      </c>
      <c r="BB1494">
        <v>0.10905569791793823</v>
      </c>
      <c r="BC1494">
        <v>0.1136195957660675</v>
      </c>
      <c r="BD1494">
        <v>0.12796574831008911</v>
      </c>
      <c r="BE1494">
        <v>63.1531982421875</v>
      </c>
      <c r="BF1494">
        <v>62.371223449707031</v>
      </c>
      <c r="BG1494">
        <v>60.935535430908203</v>
      </c>
      <c r="BH1494">
        <v>61.644157409667969</v>
      </c>
      <c r="BI1494">
        <v>61.254070281982422</v>
      </c>
      <c r="BJ1494">
        <v>60.644515991210938</v>
      </c>
      <c r="BK1494">
        <v>59.864162445068359</v>
      </c>
      <c r="BL1494">
        <v>63.319797515869141</v>
      </c>
      <c r="BM1494">
        <v>71.374526977539062</v>
      </c>
      <c r="BN1494">
        <v>78.894134521484375</v>
      </c>
      <c r="BO1494">
        <v>82.819221496582031</v>
      </c>
      <c r="BP1494">
        <v>86.637252807617188</v>
      </c>
      <c r="BQ1494">
        <v>87.845542907714844</v>
      </c>
      <c r="BR1494">
        <v>88.011650085449219</v>
      </c>
      <c r="BS1494">
        <v>87.810752868652344</v>
      </c>
      <c r="BT1494">
        <v>86.983894348144531</v>
      </c>
      <c r="BU1494">
        <v>83.928268432617188</v>
      </c>
      <c r="BV1494">
        <v>77.809196472167969</v>
      </c>
      <c r="BW1494">
        <v>72.371223449707031</v>
      </c>
      <c r="BX1494">
        <v>68.035209655761719</v>
      </c>
      <c r="BY1494">
        <v>66.234848022460938</v>
      </c>
      <c r="BZ1494">
        <v>63.088558197021484</v>
      </c>
      <c r="CA1494">
        <v>62.252693176269531</v>
      </c>
      <c r="CB1494">
        <v>61.05377197265625</v>
      </c>
      <c r="CC1494">
        <v>0.23240402340888977</v>
      </c>
      <c r="CD1494">
        <v>0.18623565137386322</v>
      </c>
      <c r="CE1494">
        <v>0.15667435526847839</v>
      </c>
      <c r="CF1494">
        <v>0.20482185482978821</v>
      </c>
      <c r="CG1494">
        <v>0.25237131118774414</v>
      </c>
      <c r="CH1494">
        <v>0.30608609318733215</v>
      </c>
      <c r="CI1494">
        <v>0.27117401361465454</v>
      </c>
      <c r="CJ1494">
        <v>0.26618245244026184</v>
      </c>
      <c r="CK1494">
        <v>0.14669477939605713</v>
      </c>
      <c r="CL1494">
        <v>0.27281764149665833</v>
      </c>
      <c r="CM1494">
        <v>0.26134973764419556</v>
      </c>
      <c r="CN1494">
        <v>0.25647926330566406</v>
      </c>
      <c r="CO1494">
        <v>0.23657585680484772</v>
      </c>
      <c r="CP1494">
        <v>0.22652077674865723</v>
      </c>
      <c r="CQ1494">
        <v>0.24064576625823975</v>
      </c>
      <c r="CR1494">
        <v>0.31640124320983887</v>
      </c>
      <c r="CS1494">
        <v>0.25632062554359436</v>
      </c>
      <c r="CT1494">
        <v>0.26241952180862427</v>
      </c>
      <c r="CU1494">
        <v>0.29729366302490234</v>
      </c>
      <c r="CV1494">
        <v>0.32478386163711548</v>
      </c>
      <c r="CW1494">
        <v>0.34278979897499084</v>
      </c>
      <c r="CX1494">
        <v>0.35803434252738953</v>
      </c>
      <c r="CY1494">
        <v>0.32011312246322632</v>
      </c>
      <c r="CZ1494">
        <v>0.2817765474319458</v>
      </c>
    </row>
    <row r="1495" spans="1:104" x14ac:dyDescent="0.25">
      <c r="A1495" t="s">
        <v>1551</v>
      </c>
      <c r="B1495" t="s">
        <v>24</v>
      </c>
      <c r="C1495" t="s">
        <v>25</v>
      </c>
      <c r="D1495" t="s">
        <v>182</v>
      </c>
      <c r="E1495" t="s">
        <v>182</v>
      </c>
      <c r="F1495">
        <v>2020</v>
      </c>
      <c r="G1495" t="s">
        <v>180</v>
      </c>
      <c r="H1495">
        <v>12</v>
      </c>
      <c r="I1495">
        <v>22.55702018737793</v>
      </c>
      <c r="J1495">
        <v>22.053945541381836</v>
      </c>
      <c r="K1495">
        <v>21.867767333984375</v>
      </c>
      <c r="L1495">
        <v>21.992259979248047</v>
      </c>
      <c r="M1495">
        <v>23.022195816040039</v>
      </c>
      <c r="N1495">
        <v>25.252580642700195</v>
      </c>
      <c r="O1495">
        <v>28.142444610595703</v>
      </c>
      <c r="P1495">
        <v>30.780328750610352</v>
      </c>
      <c r="Q1495">
        <v>32.746482849121094</v>
      </c>
      <c r="R1495">
        <v>33.471870422363281</v>
      </c>
      <c r="S1495">
        <v>33.726474761962891</v>
      </c>
      <c r="T1495">
        <v>33.407100677490234</v>
      </c>
      <c r="U1495">
        <v>32.948143005371094</v>
      </c>
      <c r="V1495">
        <v>32.539344787597656</v>
      </c>
      <c r="W1495">
        <v>31.993667602539063</v>
      </c>
      <c r="X1495">
        <v>31.246301651000977</v>
      </c>
      <c r="Y1495">
        <v>31.053735733032227</v>
      </c>
      <c r="Z1495">
        <v>32.08984375</v>
      </c>
      <c r="AA1495">
        <v>31.278631210327148</v>
      </c>
      <c r="AB1495">
        <v>29.910060882568359</v>
      </c>
      <c r="AC1495">
        <v>28.705747604370117</v>
      </c>
      <c r="AD1495">
        <v>27.201576232910156</v>
      </c>
      <c r="AE1495">
        <v>25.358078002929688</v>
      </c>
      <c r="AF1495">
        <v>23.919624328613281</v>
      </c>
      <c r="AG1495">
        <v>-4.6734929084777832E-2</v>
      </c>
      <c r="AH1495">
        <v>4.6481363475322723E-2</v>
      </c>
      <c r="AI1495">
        <v>-2.2878715768456459E-2</v>
      </c>
      <c r="AJ1495">
        <v>-2.5509916245937347E-2</v>
      </c>
      <c r="AK1495">
        <v>-0.13288106024265289</v>
      </c>
      <c r="AL1495">
        <v>-0.27180960774421692</v>
      </c>
      <c r="AM1495">
        <v>-0.34859448671340942</v>
      </c>
      <c r="AN1495">
        <v>-0.4442688524723053</v>
      </c>
      <c r="AO1495">
        <v>-0.29465064406394958</v>
      </c>
      <c r="AP1495">
        <v>-4.7278668731451035E-2</v>
      </c>
      <c r="AQ1495">
        <v>0.18491446971893311</v>
      </c>
      <c r="AR1495">
        <v>0.98697543144226074</v>
      </c>
      <c r="AS1495">
        <v>0.9127926230430603</v>
      </c>
      <c r="AT1495">
        <v>0.83584421873092651</v>
      </c>
      <c r="AU1495">
        <v>0.77020996809005737</v>
      </c>
      <c r="AV1495">
        <v>0.58379358053207397</v>
      </c>
      <c r="AW1495">
        <v>0.60220170021057129</v>
      </c>
      <c r="AX1495">
        <v>0.41346782445907593</v>
      </c>
      <c r="AY1495">
        <v>-0.2403189092874527</v>
      </c>
      <c r="AZ1495">
        <v>-0.11573505401611328</v>
      </c>
      <c r="BA1495">
        <v>-2.6943029835820198E-2</v>
      </c>
      <c r="BB1495">
        <v>-7.4406646192073822E-2</v>
      </c>
      <c r="BC1495">
        <v>-8.2098565995693207E-2</v>
      </c>
      <c r="BD1495">
        <v>-2.8853081166744232E-2</v>
      </c>
      <c r="BE1495">
        <v>47.419105529785156</v>
      </c>
      <c r="BF1495">
        <v>46.919105529785156</v>
      </c>
      <c r="BG1495">
        <v>45.464199066162109</v>
      </c>
      <c r="BH1495">
        <v>45.191654205322266</v>
      </c>
      <c r="BI1495">
        <v>45.419105529785156</v>
      </c>
      <c r="BJ1495">
        <v>45.374008178710938</v>
      </c>
      <c r="BK1495">
        <v>44.419105529785156</v>
      </c>
      <c r="BL1495">
        <v>45.396556854248047</v>
      </c>
      <c r="BM1495">
        <v>47.851463317871094</v>
      </c>
      <c r="BN1495">
        <v>50.817642211914063</v>
      </c>
      <c r="BO1495">
        <v>53.011272430419922</v>
      </c>
      <c r="BP1495">
        <v>53.283821105957031</v>
      </c>
      <c r="BQ1495">
        <v>54.045097351074219</v>
      </c>
      <c r="BR1495">
        <v>55.045093536376953</v>
      </c>
      <c r="BS1495">
        <v>55.977451324462891</v>
      </c>
      <c r="BT1495">
        <v>55.056369781494141</v>
      </c>
      <c r="BU1495">
        <v>54.317642211914063</v>
      </c>
      <c r="BV1495">
        <v>50.930377960205078</v>
      </c>
      <c r="BW1495">
        <v>49.430381774902344</v>
      </c>
      <c r="BX1495">
        <v>48.714195251464844</v>
      </c>
      <c r="BY1495">
        <v>46.781841278076172</v>
      </c>
      <c r="BZ1495">
        <v>47.941654205322266</v>
      </c>
      <c r="CA1495">
        <v>46.225471496582031</v>
      </c>
      <c r="CB1495">
        <v>45.498020172119141</v>
      </c>
      <c r="CC1495">
        <v>0.29632958769798279</v>
      </c>
      <c r="CD1495">
        <v>0.23895928263664246</v>
      </c>
      <c r="CE1495">
        <v>0.20328119397163391</v>
      </c>
      <c r="CF1495">
        <v>0.26618880033493042</v>
      </c>
      <c r="CG1495">
        <v>0.32743722200393677</v>
      </c>
      <c r="CH1495">
        <v>0.39510923624038696</v>
      </c>
      <c r="CI1495">
        <v>0.35287502408027649</v>
      </c>
      <c r="CJ1495">
        <v>0.33887010812759399</v>
      </c>
      <c r="CK1495">
        <v>0.17982500791549683</v>
      </c>
      <c r="CL1495">
        <v>0.318137526512146</v>
      </c>
      <c r="CM1495">
        <v>0.28968679904937744</v>
      </c>
      <c r="CN1495">
        <v>0.27242928743362427</v>
      </c>
      <c r="CO1495">
        <v>0.2451983243227005</v>
      </c>
      <c r="CP1495">
        <v>0.22911202907562256</v>
      </c>
      <c r="CQ1495">
        <v>0.24266780912876129</v>
      </c>
      <c r="CR1495">
        <v>0.32654967904090881</v>
      </c>
      <c r="CS1495">
        <v>0.27694740891456604</v>
      </c>
      <c r="CT1495">
        <v>0.29984420537948608</v>
      </c>
      <c r="CU1495">
        <v>0.35567417740821838</v>
      </c>
      <c r="CV1495">
        <v>0.39433729648590088</v>
      </c>
      <c r="CW1495">
        <v>0.41912931203842163</v>
      </c>
      <c r="CX1495">
        <v>0.44529679417610168</v>
      </c>
      <c r="CY1495">
        <v>0.40025943517684937</v>
      </c>
      <c r="CZ1495">
        <v>0.35369336605072021</v>
      </c>
    </row>
    <row r="1496" spans="1:104" x14ac:dyDescent="0.25">
      <c r="A1496" t="s">
        <v>1552</v>
      </c>
      <c r="B1496" t="s">
        <v>24</v>
      </c>
      <c r="C1496" t="s">
        <v>25</v>
      </c>
      <c r="D1496" t="s">
        <v>182</v>
      </c>
      <c r="E1496" t="s">
        <v>182</v>
      </c>
      <c r="F1496">
        <v>2020</v>
      </c>
      <c r="G1496" t="s">
        <v>181</v>
      </c>
      <c r="H1496">
        <v>8</v>
      </c>
      <c r="I1496">
        <v>28.625087738037109</v>
      </c>
      <c r="J1496">
        <v>27.592485427856445</v>
      </c>
      <c r="K1496">
        <v>26.94575309753418</v>
      </c>
      <c r="L1496">
        <v>26.829319000244141</v>
      </c>
      <c r="M1496">
        <v>27.915205001831055</v>
      </c>
      <c r="N1496">
        <v>30.768871307373047</v>
      </c>
      <c r="O1496">
        <v>34.4443359375</v>
      </c>
      <c r="P1496">
        <v>38.478652954101563</v>
      </c>
      <c r="Q1496">
        <v>42.744205474853516</v>
      </c>
      <c r="R1496">
        <v>46.254718780517578</v>
      </c>
      <c r="S1496">
        <v>49.216045379638672</v>
      </c>
      <c r="T1496">
        <v>50.774681091308594</v>
      </c>
      <c r="U1496">
        <v>51.469341278076172</v>
      </c>
      <c r="V1496">
        <v>51.817192077636719</v>
      </c>
      <c r="W1496">
        <v>51.528106689453125</v>
      </c>
      <c r="X1496">
        <v>50.433731079101563</v>
      </c>
      <c r="Y1496">
        <v>48.597835540771484</v>
      </c>
      <c r="Z1496">
        <v>45.973690032958984</v>
      </c>
      <c r="AA1496">
        <v>42.343925476074219</v>
      </c>
      <c r="AB1496">
        <v>40.687625885009766</v>
      </c>
      <c r="AC1496">
        <v>39.407680511474609</v>
      </c>
      <c r="AD1496">
        <v>36.665542602539062</v>
      </c>
      <c r="AE1496">
        <v>33.572101593017578</v>
      </c>
      <c r="AF1496">
        <v>31.044174194335938</v>
      </c>
      <c r="AG1496">
        <v>6.1538955196738243E-3</v>
      </c>
      <c r="AH1496">
        <v>5.047895759344101E-2</v>
      </c>
      <c r="AI1496">
        <v>3.4318611025810242E-2</v>
      </c>
      <c r="AJ1496">
        <v>6.4871810376644135E-2</v>
      </c>
      <c r="AK1496">
        <v>2.289605513215065E-2</v>
      </c>
      <c r="AL1496">
        <v>5.5586669594049454E-2</v>
      </c>
      <c r="AM1496">
        <v>-0.10429137945175171</v>
      </c>
      <c r="AN1496">
        <v>5.1772736012935638E-2</v>
      </c>
      <c r="AO1496">
        <v>0.14574384689331055</v>
      </c>
      <c r="AP1496">
        <v>0.16992248594760895</v>
      </c>
      <c r="AQ1496">
        <v>0.46781030297279358</v>
      </c>
      <c r="AR1496">
        <v>1.874030590057373</v>
      </c>
      <c r="AS1496">
        <v>1.8998233079910278</v>
      </c>
      <c r="AT1496">
        <v>1.7873814105987549</v>
      </c>
      <c r="AU1496">
        <v>1.7208626270294189</v>
      </c>
      <c r="AV1496">
        <v>1.7748870849609375</v>
      </c>
      <c r="AW1496">
        <v>1.7636244297027588</v>
      </c>
      <c r="AX1496">
        <v>1.5780496597290039</v>
      </c>
      <c r="AY1496">
        <v>0.59070450067520142</v>
      </c>
      <c r="AZ1496">
        <v>0.35649478435516357</v>
      </c>
      <c r="BA1496">
        <v>0.24497933685779572</v>
      </c>
      <c r="BB1496">
        <v>0.17194512486457825</v>
      </c>
      <c r="BC1496">
        <v>0.17952369153499603</v>
      </c>
      <c r="BD1496">
        <v>0.18181546032428741</v>
      </c>
      <c r="BE1496">
        <v>70.028770446777344</v>
      </c>
      <c r="BF1496">
        <v>69.145156860351563</v>
      </c>
      <c r="BG1496">
        <v>68.625778198242188</v>
      </c>
      <c r="BH1496">
        <v>68.213470458984375</v>
      </c>
      <c r="BI1496">
        <v>68.021858215332031</v>
      </c>
      <c r="BJ1496">
        <v>67.494331359863281</v>
      </c>
      <c r="BK1496">
        <v>68.209075927734375</v>
      </c>
      <c r="BL1496">
        <v>72.178306579589844</v>
      </c>
      <c r="BM1496">
        <v>78.057373046875</v>
      </c>
      <c r="BN1496">
        <v>82.907440185546875</v>
      </c>
      <c r="BO1496">
        <v>89.004066467285156</v>
      </c>
      <c r="BP1496">
        <v>92.154876708984375</v>
      </c>
      <c r="BQ1496">
        <v>93.462471008300781</v>
      </c>
      <c r="BR1496">
        <v>93.171546936035156</v>
      </c>
      <c r="BS1496">
        <v>92.430328369140625</v>
      </c>
      <c r="BT1496">
        <v>91.965705871582031</v>
      </c>
      <c r="BU1496">
        <v>90.255355834960938</v>
      </c>
      <c r="BV1496">
        <v>88.431243896484375</v>
      </c>
      <c r="BW1496">
        <v>85.901069641113281</v>
      </c>
      <c r="BX1496">
        <v>81.78424072265625</v>
      </c>
      <c r="BY1496">
        <v>77.944038391113281</v>
      </c>
      <c r="BZ1496">
        <v>75.229873657226562</v>
      </c>
      <c r="CA1496">
        <v>73.935501098632813</v>
      </c>
      <c r="CB1496">
        <v>72.596504211425781</v>
      </c>
      <c r="CC1496">
        <v>0.24454537034034729</v>
      </c>
      <c r="CD1496">
        <v>0.19585432112216949</v>
      </c>
      <c r="CE1496">
        <v>0.16445854306221008</v>
      </c>
      <c r="CF1496">
        <v>0.2147592157125473</v>
      </c>
      <c r="CG1496">
        <v>0.26353949308395386</v>
      </c>
      <c r="CH1496">
        <v>0.3261963427066803</v>
      </c>
      <c r="CI1496">
        <v>0.28773543238639832</v>
      </c>
      <c r="CJ1496">
        <v>0.27892708778381348</v>
      </c>
      <c r="CK1496">
        <v>0.15245498716831207</v>
      </c>
      <c r="CL1496">
        <v>0.2808341383934021</v>
      </c>
      <c r="CM1496">
        <v>0.26691961288452148</v>
      </c>
      <c r="CN1496">
        <v>0.26064816117286682</v>
      </c>
      <c r="CO1496">
        <v>0.2397102415561676</v>
      </c>
      <c r="CP1496">
        <v>0.22759917378425598</v>
      </c>
      <c r="CQ1496">
        <v>0.2422604113817215</v>
      </c>
      <c r="CR1496">
        <v>0.32237222790718079</v>
      </c>
      <c r="CS1496">
        <v>0.26452085375785828</v>
      </c>
      <c r="CT1496">
        <v>0.27119109034538269</v>
      </c>
      <c r="CU1496">
        <v>0.31153950095176697</v>
      </c>
      <c r="CV1496">
        <v>0.3460288941860199</v>
      </c>
      <c r="CW1496">
        <v>0.36685478687286377</v>
      </c>
      <c r="CX1496">
        <v>0.38375496864318848</v>
      </c>
      <c r="CY1496">
        <v>0.34201076626777649</v>
      </c>
      <c r="CZ1496">
        <v>0.29878652095794678</v>
      </c>
    </row>
    <row r="1497" spans="1:104" x14ac:dyDescent="0.25">
      <c r="A1497" t="s">
        <v>1553</v>
      </c>
      <c r="B1497" t="s">
        <v>24</v>
      </c>
      <c r="C1497" t="s">
        <v>25</v>
      </c>
      <c r="D1497" t="s">
        <v>182</v>
      </c>
      <c r="E1497" t="s">
        <v>182</v>
      </c>
      <c r="F1497">
        <v>2021</v>
      </c>
      <c r="G1497" t="s">
        <v>169</v>
      </c>
      <c r="H1497">
        <v>1</v>
      </c>
      <c r="I1497">
        <v>22.198577880859375</v>
      </c>
      <c r="J1497">
        <v>21.669473648071289</v>
      </c>
      <c r="K1497">
        <v>21.5582275390625</v>
      </c>
      <c r="L1497">
        <v>21.745512008666992</v>
      </c>
      <c r="M1497">
        <v>22.922342300415039</v>
      </c>
      <c r="N1497">
        <v>25.341035842895508</v>
      </c>
      <c r="O1497">
        <v>29.111606597900391</v>
      </c>
      <c r="P1497">
        <v>31.809898376464844</v>
      </c>
      <c r="Q1497">
        <v>33.385848999023438</v>
      </c>
      <c r="R1497">
        <v>33.539134979248047</v>
      </c>
      <c r="S1497">
        <v>33.426437377929687</v>
      </c>
      <c r="T1497">
        <v>32.810455322265625</v>
      </c>
      <c r="U1497">
        <v>32.173290252685547</v>
      </c>
      <c r="V1497">
        <v>31.589189529418945</v>
      </c>
      <c r="W1497">
        <v>30.903779983520508</v>
      </c>
      <c r="X1497">
        <v>30.292680740356445</v>
      </c>
      <c r="Y1497">
        <v>30.206520080566406</v>
      </c>
      <c r="Z1497">
        <v>31.429462432861328</v>
      </c>
      <c r="AA1497">
        <v>30.9593505859375</v>
      </c>
      <c r="AB1497">
        <v>29.630834579467773</v>
      </c>
      <c r="AC1497">
        <v>28.457101821899414</v>
      </c>
      <c r="AD1497">
        <v>26.955513000488281</v>
      </c>
      <c r="AE1497">
        <v>25.151638031005859</v>
      </c>
      <c r="AF1497">
        <v>23.751323699951172</v>
      </c>
      <c r="AG1497">
        <v>-5.0377480685710907E-2</v>
      </c>
      <c r="AH1497">
        <v>4.5286864042282104E-2</v>
      </c>
      <c r="AI1497">
        <v>-2.676248736679554E-2</v>
      </c>
      <c r="AJ1497">
        <v>-3.1686101108789444E-2</v>
      </c>
      <c r="AK1497">
        <v>-0.14514689147472382</v>
      </c>
      <c r="AL1497">
        <v>-0.30052921175956726</v>
      </c>
      <c r="AM1497">
        <v>-0.379984050989151</v>
      </c>
      <c r="AN1497">
        <v>-0.49830088019371033</v>
      </c>
      <c r="AO1497">
        <v>-0.33412408828735352</v>
      </c>
      <c r="AP1497">
        <v>-6.2247451394796371E-2</v>
      </c>
      <c r="AQ1497">
        <v>0.17352050542831421</v>
      </c>
      <c r="AR1497">
        <v>0.96408450603485107</v>
      </c>
      <c r="AS1497">
        <v>0.8824465274810791</v>
      </c>
      <c r="AT1497">
        <v>0.80494791269302368</v>
      </c>
      <c r="AU1497">
        <v>0.73557639122009277</v>
      </c>
      <c r="AV1497">
        <v>0.53389596939086914</v>
      </c>
      <c r="AW1497">
        <v>0.55009627342224121</v>
      </c>
      <c r="AX1497">
        <v>0.3528323769569397</v>
      </c>
      <c r="AY1497">
        <v>-0.29103127121925354</v>
      </c>
      <c r="AZ1497">
        <v>-0.14378508925437927</v>
      </c>
      <c r="BA1497">
        <v>-4.2591530829668045E-2</v>
      </c>
      <c r="BB1497">
        <v>-9.1959699988365173E-2</v>
      </c>
      <c r="BC1497">
        <v>-9.7747854888439178E-2</v>
      </c>
      <c r="BD1497">
        <v>-4.119379073381424E-2</v>
      </c>
      <c r="BE1497">
        <v>42.293376922607422</v>
      </c>
      <c r="BF1497">
        <v>41.293376922607422</v>
      </c>
      <c r="BG1497">
        <v>40.315940856933594</v>
      </c>
      <c r="BH1497">
        <v>39.748241424560547</v>
      </c>
      <c r="BI1497">
        <v>39.225669860839844</v>
      </c>
      <c r="BJ1497">
        <v>38.475673675537109</v>
      </c>
      <c r="BK1497">
        <v>38.453105926513672</v>
      </c>
      <c r="BL1497">
        <v>38.486957550048828</v>
      </c>
      <c r="BM1497">
        <v>45.738716125488281</v>
      </c>
      <c r="BN1497">
        <v>51.193584442138672</v>
      </c>
      <c r="BO1497">
        <v>55.137165069580078</v>
      </c>
      <c r="BP1497">
        <v>56.887165069580078</v>
      </c>
      <c r="BQ1497">
        <v>57.932296752929687</v>
      </c>
      <c r="BR1497">
        <v>58.15972900390625</v>
      </c>
      <c r="BS1497">
        <v>57.943580627441406</v>
      </c>
      <c r="BT1497">
        <v>56.272567749023438</v>
      </c>
      <c r="BU1497">
        <v>54.840267181396484</v>
      </c>
      <c r="BV1497">
        <v>52.419254302978516</v>
      </c>
      <c r="BW1497">
        <v>50.703105926513672</v>
      </c>
      <c r="BX1497">
        <v>47.748241424560547</v>
      </c>
      <c r="BY1497">
        <v>46.293373107910156</v>
      </c>
      <c r="BZ1497">
        <v>45.554656982421875</v>
      </c>
      <c r="CA1497">
        <v>46.930538177490234</v>
      </c>
      <c r="CB1497">
        <v>46.441822052001953</v>
      </c>
      <c r="CC1497">
        <v>0.30326259136199951</v>
      </c>
      <c r="CD1497">
        <v>0.24337746202945709</v>
      </c>
      <c r="CE1497">
        <v>0.20772518217563629</v>
      </c>
      <c r="CF1497">
        <v>0.27317306399345398</v>
      </c>
      <c r="CG1497">
        <v>0.33955708146095276</v>
      </c>
      <c r="CH1497">
        <v>0.41518387198448181</v>
      </c>
      <c r="CI1497">
        <v>0.37752896547317505</v>
      </c>
      <c r="CJ1497">
        <v>0.36475014686584473</v>
      </c>
      <c r="CK1497">
        <v>0.19168959558010101</v>
      </c>
      <c r="CL1497">
        <v>0.33676975965499878</v>
      </c>
      <c r="CM1497">
        <v>0.30749997496604919</v>
      </c>
      <c r="CN1497">
        <v>0.28756812214851379</v>
      </c>
      <c r="CO1497">
        <v>0.25900515913963318</v>
      </c>
      <c r="CP1497">
        <v>0.24159523844718933</v>
      </c>
      <c r="CQ1497">
        <v>0.2538745105266571</v>
      </c>
      <c r="CR1497">
        <v>0.34117156267166138</v>
      </c>
      <c r="CS1497">
        <v>0.28695076704025269</v>
      </c>
      <c r="CT1497">
        <v>0.30868631601333618</v>
      </c>
      <c r="CU1497">
        <v>0.36948657035827637</v>
      </c>
      <c r="CV1497">
        <v>0.40862476825714111</v>
      </c>
      <c r="CW1497">
        <v>0.43435364961624146</v>
      </c>
      <c r="CX1497">
        <v>0.46084457635879517</v>
      </c>
      <c r="CY1497">
        <v>0.41546434164047241</v>
      </c>
      <c r="CZ1497">
        <v>0.36706054210662842</v>
      </c>
    </row>
    <row r="1498" spans="1:104" x14ac:dyDescent="0.25">
      <c r="A1498" t="s">
        <v>1554</v>
      </c>
      <c r="B1498" t="s">
        <v>24</v>
      </c>
      <c r="C1498" t="s">
        <v>25</v>
      </c>
      <c r="D1498" t="s">
        <v>182</v>
      </c>
      <c r="E1498" t="s">
        <v>182</v>
      </c>
      <c r="F1498">
        <v>2021</v>
      </c>
      <c r="G1498" t="s">
        <v>170</v>
      </c>
      <c r="H1498">
        <v>2</v>
      </c>
      <c r="I1498">
        <v>23.176223754882812</v>
      </c>
      <c r="J1498">
        <v>22.543918609619141</v>
      </c>
      <c r="K1498">
        <v>22.295619964599609</v>
      </c>
      <c r="L1498">
        <v>22.425771713256836</v>
      </c>
      <c r="M1498">
        <v>23.460805892944336</v>
      </c>
      <c r="N1498">
        <v>25.818300247192383</v>
      </c>
      <c r="O1498">
        <v>29.357904434204102</v>
      </c>
      <c r="P1498">
        <v>31.80333137512207</v>
      </c>
      <c r="Q1498">
        <v>33.743267059326172</v>
      </c>
      <c r="R1498">
        <v>34.606334686279297</v>
      </c>
      <c r="S1498">
        <v>35.293540954589844</v>
      </c>
      <c r="T1498">
        <v>35.377696990966797</v>
      </c>
      <c r="U1498">
        <v>35.366809844970703</v>
      </c>
      <c r="V1498">
        <v>35.351638793945313</v>
      </c>
      <c r="W1498">
        <v>34.986598968505859</v>
      </c>
      <c r="X1498">
        <v>34.048152923583984</v>
      </c>
      <c r="Y1498">
        <v>33.112968444824219</v>
      </c>
      <c r="Z1498">
        <v>33.255634307861328</v>
      </c>
      <c r="AA1498">
        <v>33.028766632080078</v>
      </c>
      <c r="AB1498">
        <v>31.528730392456055</v>
      </c>
      <c r="AC1498">
        <v>30.220586776733398</v>
      </c>
      <c r="AD1498">
        <v>28.406734466552734</v>
      </c>
      <c r="AE1498">
        <v>26.293363571166992</v>
      </c>
      <c r="AF1498">
        <v>24.676593780517578</v>
      </c>
      <c r="AG1498">
        <v>-4.2001489549875259E-2</v>
      </c>
      <c r="AH1498">
        <v>4.6219386160373688E-2</v>
      </c>
      <c r="AI1498">
        <v>-1.7525980249047279E-2</v>
      </c>
      <c r="AJ1498">
        <v>-1.7256367951631546E-2</v>
      </c>
      <c r="AK1498">
        <v>-0.11834079027175903</v>
      </c>
      <c r="AL1498">
        <v>-0.24319304525852203</v>
      </c>
      <c r="AM1498">
        <v>-0.33305227756500244</v>
      </c>
      <c r="AN1498">
        <v>-0.40389922261238098</v>
      </c>
      <c r="AO1498">
        <v>-0.2573980987071991</v>
      </c>
      <c r="AP1498">
        <v>-2.8814233839511871E-2</v>
      </c>
      <c r="AQ1498">
        <v>0.21120002865791321</v>
      </c>
      <c r="AR1498">
        <v>1.0854991674423218</v>
      </c>
      <c r="AS1498">
        <v>1.0272563695907593</v>
      </c>
      <c r="AT1498">
        <v>0.95335495471954346</v>
      </c>
      <c r="AU1498">
        <v>0.88826769590377808</v>
      </c>
      <c r="AV1498">
        <v>0.70771068334579468</v>
      </c>
      <c r="AW1498">
        <v>0.71081656217575073</v>
      </c>
      <c r="AX1498">
        <v>0.51592957973480225</v>
      </c>
      <c r="AY1498">
        <v>-0.17015916109085083</v>
      </c>
      <c r="AZ1498">
        <v>-7.532200962305069E-2</v>
      </c>
      <c r="BA1498">
        <v>-2.7744637336581945E-3</v>
      </c>
      <c r="BB1498">
        <v>-5.4522279649972916E-2</v>
      </c>
      <c r="BC1498">
        <v>-5.8374304324388504E-2</v>
      </c>
      <c r="BD1498">
        <v>-9.3385940417647362E-3</v>
      </c>
      <c r="BE1498">
        <v>52.408111572265625</v>
      </c>
      <c r="BF1498">
        <v>51.930698394775391</v>
      </c>
      <c r="BG1498">
        <v>51.885520935058594</v>
      </c>
      <c r="BH1498">
        <v>50.930694580078125</v>
      </c>
      <c r="BI1498">
        <v>51.658111572265625</v>
      </c>
      <c r="BJ1498">
        <v>50.941989898681641</v>
      </c>
      <c r="BK1498">
        <v>51.669403076171875</v>
      </c>
      <c r="BL1498">
        <v>52.124229431152344</v>
      </c>
      <c r="BM1498">
        <v>52.351642608642578</v>
      </c>
      <c r="BN1498">
        <v>53.772590637207031</v>
      </c>
      <c r="BO1498">
        <v>54.533878326416016</v>
      </c>
      <c r="BP1498">
        <v>55.033882141113281</v>
      </c>
      <c r="BQ1498">
        <v>55.829055786132812</v>
      </c>
      <c r="BR1498">
        <v>54.101642608642578</v>
      </c>
      <c r="BS1498">
        <v>53.340347290039062</v>
      </c>
      <c r="BT1498">
        <v>52.101642608642578</v>
      </c>
      <c r="BU1498">
        <v>49.851642608642578</v>
      </c>
      <c r="BV1498">
        <v>48.135520935058594</v>
      </c>
      <c r="BW1498">
        <v>47.362937927246094</v>
      </c>
      <c r="BX1498">
        <v>48.112934112548828</v>
      </c>
      <c r="BY1498">
        <v>47.862937927246094</v>
      </c>
      <c r="BZ1498">
        <v>46.919403076171875</v>
      </c>
      <c r="CA1498">
        <v>47.862937927246094</v>
      </c>
      <c r="CB1498">
        <v>46.896816253662109</v>
      </c>
      <c r="CC1498">
        <v>0.28551459312438965</v>
      </c>
      <c r="CD1498">
        <v>0.22857028245925903</v>
      </c>
      <c r="CE1498">
        <v>0.19353257119655609</v>
      </c>
      <c r="CF1498">
        <v>0.25454440712928772</v>
      </c>
      <c r="CG1498">
        <v>0.3134428858757019</v>
      </c>
      <c r="CH1498">
        <v>0.38176220655441284</v>
      </c>
      <c r="CI1498">
        <v>0.34653061628341675</v>
      </c>
      <c r="CJ1498">
        <v>0.33126962184906006</v>
      </c>
      <c r="CK1498">
        <v>0.17558768391609192</v>
      </c>
      <c r="CL1498">
        <v>0.3108774721622467</v>
      </c>
      <c r="CM1498">
        <v>0.28786131739616394</v>
      </c>
      <c r="CN1498">
        <v>0.27413240075111389</v>
      </c>
      <c r="CO1498">
        <v>0.25019121170043945</v>
      </c>
      <c r="CP1498">
        <v>0.23648165166378021</v>
      </c>
      <c r="CQ1498">
        <v>0.25095626711845398</v>
      </c>
      <c r="CR1498">
        <v>0.33342301845550537</v>
      </c>
      <c r="CS1498">
        <v>0.27495172619819641</v>
      </c>
      <c r="CT1498">
        <v>0.29354041814804077</v>
      </c>
      <c r="CU1498">
        <v>0.35267633199691772</v>
      </c>
      <c r="CV1498">
        <v>0.38964542746543884</v>
      </c>
      <c r="CW1498">
        <v>0.41388607025146484</v>
      </c>
      <c r="CX1498">
        <v>0.43609848618507385</v>
      </c>
      <c r="CY1498">
        <v>0.38984432816505432</v>
      </c>
      <c r="CZ1498">
        <v>0.34332811832427979</v>
      </c>
    </row>
    <row r="1499" spans="1:104" x14ac:dyDescent="0.25">
      <c r="A1499" t="s">
        <v>1555</v>
      </c>
      <c r="B1499" t="s">
        <v>24</v>
      </c>
      <c r="C1499" t="s">
        <v>25</v>
      </c>
      <c r="D1499" t="s">
        <v>182</v>
      </c>
      <c r="E1499" t="s">
        <v>182</v>
      </c>
      <c r="F1499">
        <v>2021</v>
      </c>
      <c r="G1499" t="s">
        <v>171</v>
      </c>
      <c r="H1499">
        <v>3</v>
      </c>
      <c r="I1499">
        <v>25.099386215209961</v>
      </c>
      <c r="J1499">
        <v>24.270669937133789</v>
      </c>
      <c r="K1499">
        <v>23.763788223266602</v>
      </c>
      <c r="L1499">
        <v>23.641101837158203</v>
      </c>
      <c r="M1499">
        <v>24.44731330871582</v>
      </c>
      <c r="N1499">
        <v>26.766990661621094</v>
      </c>
      <c r="O1499">
        <v>30.595155715942383</v>
      </c>
      <c r="P1499">
        <v>33.194004058837891</v>
      </c>
      <c r="Q1499">
        <v>35.787220001220703</v>
      </c>
      <c r="R1499">
        <v>37.837665557861328</v>
      </c>
      <c r="S1499">
        <v>39.770553588867188</v>
      </c>
      <c r="T1499">
        <v>40.872501373291016</v>
      </c>
      <c r="U1499">
        <v>41.570228576660156</v>
      </c>
      <c r="V1499">
        <v>42.357463836669922</v>
      </c>
      <c r="W1499">
        <v>42.335777282714844</v>
      </c>
      <c r="X1499">
        <v>41.255928039550781</v>
      </c>
      <c r="Y1499">
        <v>39.584766387939453</v>
      </c>
      <c r="Z1499">
        <v>37.71453857421875</v>
      </c>
      <c r="AA1499">
        <v>35.954803466796875</v>
      </c>
      <c r="AB1499">
        <v>35.417572021484375</v>
      </c>
      <c r="AC1499">
        <v>33.913669586181641</v>
      </c>
      <c r="AD1499">
        <v>31.686191558837891</v>
      </c>
      <c r="AE1499">
        <v>29.049592971801758</v>
      </c>
      <c r="AF1499">
        <v>26.931318283081055</v>
      </c>
      <c r="AG1499">
        <v>-2.1693367511034012E-2</v>
      </c>
      <c r="AH1499">
        <v>4.6918526291847229E-2</v>
      </c>
      <c r="AI1499">
        <v>3.5470661241561174E-3</v>
      </c>
      <c r="AJ1499">
        <v>1.5955863520503044E-2</v>
      </c>
      <c r="AK1499">
        <v>-5.7087231427431107E-2</v>
      </c>
      <c r="AL1499">
        <v>-0.11505111306905746</v>
      </c>
      <c r="AM1499">
        <v>-0.23006577789783478</v>
      </c>
      <c r="AN1499">
        <v>-0.20959968864917755</v>
      </c>
      <c r="AO1499">
        <v>-9.1335184872150421E-2</v>
      </c>
      <c r="AP1499">
        <v>4.8855718225240707E-2</v>
      </c>
      <c r="AQ1499">
        <v>0.30721402168273926</v>
      </c>
      <c r="AR1499">
        <v>1.3841917514801025</v>
      </c>
      <c r="AS1499">
        <v>1.3688699007034302</v>
      </c>
      <c r="AT1499">
        <v>1.298534631729126</v>
      </c>
      <c r="AU1499">
        <v>1.2397431135177612</v>
      </c>
      <c r="AV1499">
        <v>1.1404678821563721</v>
      </c>
      <c r="AW1499">
        <v>1.126778244972229</v>
      </c>
      <c r="AX1499">
        <v>0.91958260536193848</v>
      </c>
      <c r="AY1499">
        <v>0.13240566849708557</v>
      </c>
      <c r="AZ1499">
        <v>9.6775241196155548E-2</v>
      </c>
      <c r="BA1499">
        <v>9.5762580633163452E-2</v>
      </c>
      <c r="BB1499">
        <v>3.6228787153959274E-2</v>
      </c>
      <c r="BC1499">
        <v>3.6924600601196289E-2</v>
      </c>
      <c r="BD1499">
        <v>6.6574260592460632E-2</v>
      </c>
      <c r="BE1499">
        <v>56.226070404052734</v>
      </c>
      <c r="BF1499">
        <v>54.509983062744141</v>
      </c>
      <c r="BG1499">
        <v>52.998676300048828</v>
      </c>
      <c r="BH1499">
        <v>53.453464508056641</v>
      </c>
      <c r="BI1499">
        <v>53.908252716064453</v>
      </c>
      <c r="BJ1499">
        <v>54.090427398681641</v>
      </c>
      <c r="BK1499">
        <v>54.067821502685547</v>
      </c>
      <c r="BL1499">
        <v>56.261302947998047</v>
      </c>
      <c r="BM1499">
        <v>63.159572601318359</v>
      </c>
      <c r="BN1499">
        <v>68.841751098632812</v>
      </c>
      <c r="BO1499">
        <v>73.125656127929687</v>
      </c>
      <c r="BP1499">
        <v>75.920875549316406</v>
      </c>
      <c r="BQ1499">
        <v>79.136962890625</v>
      </c>
      <c r="BR1499">
        <v>78.954788208007813</v>
      </c>
      <c r="BS1499">
        <v>76.069145202636719</v>
      </c>
      <c r="BT1499">
        <v>72.75</v>
      </c>
      <c r="BU1499">
        <v>72.488693237304687</v>
      </c>
      <c r="BV1499">
        <v>71.033912658691406</v>
      </c>
      <c r="BW1499">
        <v>67.442161560058594</v>
      </c>
      <c r="BX1499">
        <v>62.998676300048828</v>
      </c>
      <c r="BY1499">
        <v>61.748680114746094</v>
      </c>
      <c r="BZ1499">
        <v>59.782588958740234</v>
      </c>
      <c r="CA1499">
        <v>59.737373352050781</v>
      </c>
      <c r="CB1499">
        <v>57.782585144042969</v>
      </c>
      <c r="CC1499">
        <v>0.24733248353004456</v>
      </c>
      <c r="CD1499">
        <v>0.19806253910064697</v>
      </c>
      <c r="CE1499">
        <v>0.16632050275802612</v>
      </c>
      <c r="CF1499">
        <v>0.21607209742069244</v>
      </c>
      <c r="CG1499">
        <v>0.26225021481513977</v>
      </c>
      <c r="CH1499">
        <v>0.32108059525489807</v>
      </c>
      <c r="CI1499">
        <v>0.29312795400619507</v>
      </c>
      <c r="CJ1499">
        <v>0.28314277529716492</v>
      </c>
      <c r="CK1499">
        <v>0.15234978497028351</v>
      </c>
      <c r="CL1499">
        <v>0.27583444118499756</v>
      </c>
      <c r="CM1499">
        <v>0.2606646716594696</v>
      </c>
      <c r="CN1499">
        <v>0.253734290599823</v>
      </c>
      <c r="CO1499">
        <v>0.23381642997264862</v>
      </c>
      <c r="CP1499">
        <v>0.22481654584407806</v>
      </c>
      <c r="CQ1499">
        <v>0.24034304916858673</v>
      </c>
      <c r="CR1499">
        <v>0.31751474738121033</v>
      </c>
      <c r="CS1499">
        <v>0.25825688242912292</v>
      </c>
      <c r="CT1499">
        <v>0.26490294933319092</v>
      </c>
      <c r="CU1499">
        <v>0.30897355079650879</v>
      </c>
      <c r="CV1499">
        <v>0.3483409583568573</v>
      </c>
      <c r="CW1499">
        <v>0.37018027901649475</v>
      </c>
      <c r="CX1499">
        <v>0.38903781771659851</v>
      </c>
      <c r="CY1499">
        <v>0.34507876634597778</v>
      </c>
      <c r="CZ1499">
        <v>0.30082368850708008</v>
      </c>
    </row>
    <row r="1500" spans="1:104" x14ac:dyDescent="0.25">
      <c r="A1500" t="s">
        <v>1556</v>
      </c>
      <c r="B1500" t="s">
        <v>24</v>
      </c>
      <c r="C1500" t="s">
        <v>25</v>
      </c>
      <c r="D1500" t="s">
        <v>182</v>
      </c>
      <c r="E1500" t="s">
        <v>182</v>
      </c>
      <c r="F1500">
        <v>2021</v>
      </c>
      <c r="G1500" t="s">
        <v>172</v>
      </c>
      <c r="H1500">
        <v>4</v>
      </c>
      <c r="I1500">
        <v>26.300952911376953</v>
      </c>
      <c r="J1500">
        <v>25.303190231323242</v>
      </c>
      <c r="K1500">
        <v>24.719356536865234</v>
      </c>
      <c r="L1500">
        <v>24.545722961425781</v>
      </c>
      <c r="M1500">
        <v>25.411905288696289</v>
      </c>
      <c r="N1500">
        <v>27.84672737121582</v>
      </c>
      <c r="O1500">
        <v>31.167095184326172</v>
      </c>
      <c r="P1500">
        <v>34.46044921875</v>
      </c>
      <c r="Q1500">
        <v>38.5838623046875</v>
      </c>
      <c r="R1500">
        <v>42.180995941162109</v>
      </c>
      <c r="S1500">
        <v>45.237442016601563</v>
      </c>
      <c r="T1500">
        <v>47.033805847167969</v>
      </c>
      <c r="U1500">
        <v>47.889320373535156</v>
      </c>
      <c r="V1500">
        <v>48.492584228515625</v>
      </c>
      <c r="W1500">
        <v>48.160614013671875</v>
      </c>
      <c r="X1500">
        <v>46.81378173828125</v>
      </c>
      <c r="Y1500">
        <v>44.635902404785156</v>
      </c>
      <c r="Z1500">
        <v>41.927761077880859</v>
      </c>
      <c r="AA1500">
        <v>38.601543426513672</v>
      </c>
      <c r="AB1500">
        <v>38.001491546630859</v>
      </c>
      <c r="AC1500">
        <v>36.623043060302734</v>
      </c>
      <c r="AD1500">
        <v>34.030815124511719</v>
      </c>
      <c r="AE1500">
        <v>31.047029495239258</v>
      </c>
      <c r="AF1500">
        <v>28.662004470825195</v>
      </c>
      <c r="AG1500">
        <v>-1.0631508193910122E-3</v>
      </c>
      <c r="AH1500">
        <v>4.7497201710939407E-2</v>
      </c>
      <c r="AI1500">
        <v>2.515009231865406E-2</v>
      </c>
      <c r="AJ1500">
        <v>4.9552667886018753E-2</v>
      </c>
      <c r="AK1500">
        <v>1.4873800100758672E-3</v>
      </c>
      <c r="AL1500">
        <v>8.7892170995473862E-3</v>
      </c>
      <c r="AM1500">
        <v>-0.1294666975736618</v>
      </c>
      <c r="AN1500">
        <v>-1.6365079209208488E-2</v>
      </c>
      <c r="AO1500">
        <v>7.8946605324745178E-2</v>
      </c>
      <c r="AP1500">
        <v>0.13363693654537201</v>
      </c>
      <c r="AQ1500">
        <v>0.41718876361846924</v>
      </c>
      <c r="AR1500">
        <v>1.7211316823959351</v>
      </c>
      <c r="AS1500">
        <v>1.7407816648483276</v>
      </c>
      <c r="AT1500">
        <v>1.64667809009552</v>
      </c>
      <c r="AU1500">
        <v>1.5748281478881836</v>
      </c>
      <c r="AV1500">
        <v>1.5751640796661377</v>
      </c>
      <c r="AW1500">
        <v>1.5437568426132202</v>
      </c>
      <c r="AX1500">
        <v>1.3451744318008423</v>
      </c>
      <c r="AY1500">
        <v>0.44470721483230591</v>
      </c>
      <c r="AZ1500">
        <v>0.27581670880317688</v>
      </c>
      <c r="BA1500">
        <v>0.19800108671188354</v>
      </c>
      <c r="BB1500">
        <v>0.13166932761669159</v>
      </c>
      <c r="BC1500">
        <v>0.13679027557373047</v>
      </c>
      <c r="BD1500">
        <v>0.14619825780391693</v>
      </c>
      <c r="BE1500">
        <v>62.714504241943359</v>
      </c>
      <c r="BF1500">
        <v>61.91925048828125</v>
      </c>
      <c r="BG1500">
        <v>60.203414916992188</v>
      </c>
      <c r="BH1500">
        <v>61.397983551025391</v>
      </c>
      <c r="BI1500">
        <v>60.397983551025391</v>
      </c>
      <c r="BJ1500">
        <v>60.60272216796875</v>
      </c>
      <c r="BK1500">
        <v>59.863132476806641</v>
      </c>
      <c r="BL1500">
        <v>67.080299377441406</v>
      </c>
      <c r="BM1500">
        <v>77.786827087402344</v>
      </c>
      <c r="BN1500">
        <v>84.024833679199219</v>
      </c>
      <c r="BO1500">
        <v>88.343170166015625</v>
      </c>
      <c r="BP1500">
        <v>91.626655578613281</v>
      </c>
      <c r="BQ1500">
        <v>92.8759765625</v>
      </c>
      <c r="BR1500">
        <v>91.956298828125</v>
      </c>
      <c r="BS1500">
        <v>91.011734008789063</v>
      </c>
      <c r="BT1500">
        <v>90.057899475097656</v>
      </c>
      <c r="BU1500">
        <v>88.169898986816406</v>
      </c>
      <c r="BV1500">
        <v>86.649085998535156</v>
      </c>
      <c r="BW1500">
        <v>83.932121276855469</v>
      </c>
      <c r="BX1500">
        <v>78.488906860351563</v>
      </c>
      <c r="BY1500">
        <v>73.3751220703125</v>
      </c>
      <c r="BZ1500">
        <v>69.9771728515625</v>
      </c>
      <c r="CA1500">
        <v>64.667701721191406</v>
      </c>
      <c r="CB1500">
        <v>63.134883880615234</v>
      </c>
      <c r="CC1500">
        <v>0.23102152347564697</v>
      </c>
      <c r="CD1500">
        <v>0.18398846685886383</v>
      </c>
      <c r="CE1500">
        <v>0.15451410412788391</v>
      </c>
      <c r="CF1500">
        <v>0.20052333176136017</v>
      </c>
      <c r="CG1500">
        <v>0.24435427784919739</v>
      </c>
      <c r="CH1500">
        <v>0.29958838224411011</v>
      </c>
      <c r="CI1500">
        <v>0.26714855432510376</v>
      </c>
      <c r="CJ1500">
        <v>0.26011770963668823</v>
      </c>
      <c r="CK1500">
        <v>0.14338164031505585</v>
      </c>
      <c r="CL1500">
        <v>0.26717483997344971</v>
      </c>
      <c r="CM1500">
        <v>0.25615885853767395</v>
      </c>
      <c r="CN1500">
        <v>0.25185695290565491</v>
      </c>
      <c r="CO1500">
        <v>0.23232489824295044</v>
      </c>
      <c r="CP1500">
        <v>0.22206874191761017</v>
      </c>
      <c r="CQ1500">
        <v>0.23522096872329712</v>
      </c>
      <c r="CR1500">
        <v>0.30988502502441406</v>
      </c>
      <c r="CS1500">
        <v>0.25038674473762512</v>
      </c>
      <c r="CT1500">
        <v>0.25422540307044983</v>
      </c>
      <c r="CU1500">
        <v>0.2893536388874054</v>
      </c>
      <c r="CV1500">
        <v>0.32608276605606079</v>
      </c>
      <c r="CW1500">
        <v>0.34793445467948914</v>
      </c>
      <c r="CX1500">
        <v>0.3657267689704895</v>
      </c>
      <c r="CY1500">
        <v>0.32521930336952209</v>
      </c>
      <c r="CZ1500">
        <v>0.28439965844154358</v>
      </c>
    </row>
    <row r="1501" spans="1:104" x14ac:dyDescent="0.25">
      <c r="A1501" t="s">
        <v>1557</v>
      </c>
      <c r="B1501" t="s">
        <v>24</v>
      </c>
      <c r="C1501" t="s">
        <v>25</v>
      </c>
      <c r="D1501" t="s">
        <v>182</v>
      </c>
      <c r="E1501" t="s">
        <v>182</v>
      </c>
      <c r="F1501">
        <v>2021</v>
      </c>
      <c r="G1501" t="s">
        <v>173</v>
      </c>
      <c r="H1501">
        <v>5</v>
      </c>
      <c r="I1501">
        <v>26.222904205322266</v>
      </c>
      <c r="J1501">
        <v>25.318389892578125</v>
      </c>
      <c r="K1501">
        <v>24.752590179443359</v>
      </c>
      <c r="L1501">
        <v>24.637689590454102</v>
      </c>
      <c r="M1501">
        <v>25.589376449584961</v>
      </c>
      <c r="N1501">
        <v>28.029788970947266</v>
      </c>
      <c r="O1501">
        <v>31.097003936767578</v>
      </c>
      <c r="P1501">
        <v>35.142147064208984</v>
      </c>
      <c r="Q1501">
        <v>39.62005615234375</v>
      </c>
      <c r="R1501">
        <v>43.113578796386719</v>
      </c>
      <c r="S1501">
        <v>45.954250335693359</v>
      </c>
      <c r="T1501">
        <v>47.639007568359375</v>
      </c>
      <c r="U1501">
        <v>48.313602447509766</v>
      </c>
      <c r="V1501">
        <v>48.679378509521484</v>
      </c>
      <c r="W1501">
        <v>48.183815002441406</v>
      </c>
      <c r="X1501">
        <v>46.701732635498047</v>
      </c>
      <c r="Y1501">
        <v>44.4644775390625</v>
      </c>
      <c r="Z1501">
        <v>41.721546173095703</v>
      </c>
      <c r="AA1501">
        <v>38.383358001708984</v>
      </c>
      <c r="AB1501">
        <v>37.455257415771484</v>
      </c>
      <c r="AC1501">
        <v>36.62896728515625</v>
      </c>
      <c r="AD1501">
        <v>33.947174072265625</v>
      </c>
      <c r="AE1501">
        <v>31.029821395874023</v>
      </c>
      <c r="AF1501">
        <v>28.654684066772461</v>
      </c>
      <c r="AG1501">
        <v>2.3624391760677099E-3</v>
      </c>
      <c r="AH1501">
        <v>4.7577444463968277E-2</v>
      </c>
      <c r="AI1501">
        <v>2.8660260140895844E-2</v>
      </c>
      <c r="AJ1501">
        <v>5.5146496742963791E-2</v>
      </c>
      <c r="AK1501">
        <v>1.0963221080601215E-2</v>
      </c>
      <c r="AL1501">
        <v>2.87319365888834E-2</v>
      </c>
      <c r="AM1501">
        <v>-0.11446427553892136</v>
      </c>
      <c r="AN1501">
        <v>1.3976988382637501E-2</v>
      </c>
      <c r="AO1501">
        <v>0.10939168930053711</v>
      </c>
      <c r="AP1501">
        <v>0.15139055252075195</v>
      </c>
      <c r="AQ1501">
        <v>0.44337785243988037</v>
      </c>
      <c r="AR1501">
        <v>1.7932918071746826</v>
      </c>
      <c r="AS1501">
        <v>1.8113147020339966</v>
      </c>
      <c r="AT1501">
        <v>1.7015715837478638</v>
      </c>
      <c r="AU1501">
        <v>1.6246054172515869</v>
      </c>
      <c r="AV1501">
        <v>1.6396830081939697</v>
      </c>
      <c r="AW1501">
        <v>1.6061198711395264</v>
      </c>
      <c r="AX1501">
        <v>1.4114712476730347</v>
      </c>
      <c r="AY1501">
        <v>0.49840518832206726</v>
      </c>
      <c r="AZ1501">
        <v>0.30583369731903076</v>
      </c>
      <c r="BA1501">
        <v>0.21584607660770416</v>
      </c>
      <c r="BB1501">
        <v>0.14627590775489807</v>
      </c>
      <c r="BC1501">
        <v>0.15217533707618713</v>
      </c>
      <c r="BD1501">
        <v>0.15792736411094666</v>
      </c>
      <c r="BE1501">
        <v>65.96514892578125</v>
      </c>
      <c r="BF1501">
        <v>65.453826904296875</v>
      </c>
      <c r="BG1501">
        <v>65.874557495117188</v>
      </c>
      <c r="BH1501">
        <v>65.601905822753906</v>
      </c>
      <c r="BI1501">
        <v>64.613235473632813</v>
      </c>
      <c r="BJ1501">
        <v>63.874557495117188</v>
      </c>
      <c r="BK1501">
        <v>63.135879516601563</v>
      </c>
      <c r="BL1501">
        <v>68.920738220214844</v>
      </c>
      <c r="BM1501">
        <v>79.637641906738281</v>
      </c>
      <c r="BN1501">
        <v>85.103683471679688</v>
      </c>
      <c r="BO1501">
        <v>88.932937622070313</v>
      </c>
      <c r="BP1501">
        <v>92.364997863769531</v>
      </c>
      <c r="BQ1501">
        <v>92.331031799316406</v>
      </c>
      <c r="BR1501">
        <v>90.637649536132813</v>
      </c>
      <c r="BS1501">
        <v>90.626327514648438</v>
      </c>
      <c r="BT1501">
        <v>88.694259643554688</v>
      </c>
      <c r="BU1501">
        <v>85.523529052734375</v>
      </c>
      <c r="BV1501">
        <v>83.784858703613281</v>
      </c>
      <c r="BW1501">
        <v>81.909416198730469</v>
      </c>
      <c r="BX1501">
        <v>80.136764526367188</v>
      </c>
      <c r="BY1501">
        <v>74.238677978515625</v>
      </c>
      <c r="BZ1501">
        <v>69.840583801269531</v>
      </c>
      <c r="CA1501">
        <v>68.817939758300781</v>
      </c>
      <c r="CB1501">
        <v>67.124557495117188</v>
      </c>
      <c r="CC1501">
        <v>0.22844405472278595</v>
      </c>
      <c r="CD1501">
        <v>0.18304052948951721</v>
      </c>
      <c r="CE1501">
        <v>0.15367645025253296</v>
      </c>
      <c r="CF1501">
        <v>0.200526162981987</v>
      </c>
      <c r="CG1501">
        <v>0.24581913650035858</v>
      </c>
      <c r="CH1501">
        <v>0.30174893140792847</v>
      </c>
      <c r="CI1501">
        <v>0.26742556691169739</v>
      </c>
      <c r="CJ1501">
        <v>0.26466527581214905</v>
      </c>
      <c r="CK1501">
        <v>0.14777655899524689</v>
      </c>
      <c r="CL1501">
        <v>0.27527666091918945</v>
      </c>
      <c r="CM1501">
        <v>0.2625696063041687</v>
      </c>
      <c r="CN1501">
        <v>0.25764650106430054</v>
      </c>
      <c r="CO1501">
        <v>0.23662281036376953</v>
      </c>
      <c r="CP1501">
        <v>0.22449222207069397</v>
      </c>
      <c r="CQ1501">
        <v>0.23724392056465149</v>
      </c>
      <c r="CR1501">
        <v>0.31226849555969238</v>
      </c>
      <c r="CS1501">
        <v>0.25218415260314941</v>
      </c>
      <c r="CT1501">
        <v>0.25631523132324219</v>
      </c>
      <c r="CU1501">
        <v>0.29207181930541992</v>
      </c>
      <c r="CV1501">
        <v>0.32762676477432251</v>
      </c>
      <c r="CW1501">
        <v>0.35015401244163513</v>
      </c>
      <c r="CX1501">
        <v>0.3642103374004364</v>
      </c>
      <c r="CY1501">
        <v>0.32451102137565613</v>
      </c>
      <c r="CZ1501">
        <v>0.28301385045051575</v>
      </c>
    </row>
    <row r="1502" spans="1:104" x14ac:dyDescent="0.25">
      <c r="A1502" t="s">
        <v>1558</v>
      </c>
      <c r="B1502" t="s">
        <v>24</v>
      </c>
      <c r="C1502" t="s">
        <v>25</v>
      </c>
      <c r="D1502" t="s">
        <v>182</v>
      </c>
      <c r="E1502" t="s">
        <v>182</v>
      </c>
      <c r="F1502">
        <v>2021</v>
      </c>
      <c r="G1502" t="s">
        <v>174</v>
      </c>
      <c r="H1502">
        <v>6</v>
      </c>
      <c r="I1502">
        <v>26.889766693115234</v>
      </c>
      <c r="J1502">
        <v>25.947179794311523</v>
      </c>
      <c r="K1502">
        <v>25.357418060302734</v>
      </c>
      <c r="L1502">
        <v>25.207618713378906</v>
      </c>
      <c r="M1502">
        <v>26.147270202636719</v>
      </c>
      <c r="N1502">
        <v>28.439985275268555</v>
      </c>
      <c r="O1502">
        <v>31.46502685546875</v>
      </c>
      <c r="P1502">
        <v>35.449874877929688</v>
      </c>
      <c r="Q1502">
        <v>39.403957366943359</v>
      </c>
      <c r="R1502">
        <v>42.761993408203125</v>
      </c>
      <c r="S1502">
        <v>45.508670806884766</v>
      </c>
      <c r="T1502">
        <v>46.995147705078125</v>
      </c>
      <c r="U1502">
        <v>47.496559143066406</v>
      </c>
      <c r="V1502">
        <v>47.722393035888672</v>
      </c>
      <c r="W1502">
        <v>47.308437347412109</v>
      </c>
      <c r="X1502">
        <v>46.089244842529297</v>
      </c>
      <c r="Y1502">
        <v>44.354312896728516</v>
      </c>
      <c r="Z1502">
        <v>41.940517425537109</v>
      </c>
      <c r="AA1502">
        <v>38.914714813232422</v>
      </c>
      <c r="AB1502">
        <v>37.318637847900391</v>
      </c>
      <c r="AC1502">
        <v>36.674739837646484</v>
      </c>
      <c r="AD1502">
        <v>34.323379516601563</v>
      </c>
      <c r="AE1502">
        <v>31.516851425170898</v>
      </c>
      <c r="AF1502">
        <v>29.124832153320313</v>
      </c>
      <c r="AG1502">
        <v>-3.9212680421769619E-3</v>
      </c>
      <c r="AH1502">
        <v>4.9379535019397736E-2</v>
      </c>
      <c r="AI1502">
        <v>2.3187238723039627E-2</v>
      </c>
      <c r="AJ1502">
        <v>4.6974256634712219E-2</v>
      </c>
      <c r="AK1502">
        <v>-6.7693889141082764E-3</v>
      </c>
      <c r="AL1502">
        <v>-8.5557959973812103E-3</v>
      </c>
      <c r="AM1502">
        <v>-0.14659136533737183</v>
      </c>
      <c r="AN1502">
        <v>-4.4387955218553543E-2</v>
      </c>
      <c r="AO1502">
        <v>5.7697661221027374E-2</v>
      </c>
      <c r="AP1502">
        <v>0.12627391517162323</v>
      </c>
      <c r="AQ1502">
        <v>0.41623181104660034</v>
      </c>
      <c r="AR1502">
        <v>1.7203058004379272</v>
      </c>
      <c r="AS1502">
        <v>1.7223196029663086</v>
      </c>
      <c r="AT1502">
        <v>1.6148518323898315</v>
      </c>
      <c r="AU1502">
        <v>1.5418871641159058</v>
      </c>
      <c r="AV1502">
        <v>1.5343097448348999</v>
      </c>
      <c r="AW1502">
        <v>1.5224721431732178</v>
      </c>
      <c r="AX1502">
        <v>1.321652889251709</v>
      </c>
      <c r="AY1502">
        <v>0.41663843393325806</v>
      </c>
      <c r="AZ1502">
        <v>0.25616219639778137</v>
      </c>
      <c r="BA1502">
        <v>0.18874034285545349</v>
      </c>
      <c r="BB1502">
        <v>0.12107499688863754</v>
      </c>
      <c r="BC1502">
        <v>0.12632198631763458</v>
      </c>
      <c r="BD1502">
        <v>0.13884870707988739</v>
      </c>
      <c r="BE1502">
        <v>65.3624267578125</v>
      </c>
      <c r="BF1502">
        <v>62.670230865478516</v>
      </c>
      <c r="BG1502">
        <v>61.715564727783203</v>
      </c>
      <c r="BH1502">
        <v>61.703323364257813</v>
      </c>
      <c r="BI1502">
        <v>61.475990295410156</v>
      </c>
      <c r="BJ1502">
        <v>60.771320343017578</v>
      </c>
      <c r="BK1502">
        <v>62.193126678466797</v>
      </c>
      <c r="BL1502">
        <v>70.624649047851562</v>
      </c>
      <c r="BM1502">
        <v>75.954421997070313</v>
      </c>
      <c r="BN1502">
        <v>79.671096801757813</v>
      </c>
      <c r="BO1502">
        <v>84.558448791503906</v>
      </c>
      <c r="BP1502">
        <v>87.262886047363281</v>
      </c>
      <c r="BQ1502">
        <v>89.001785278320312</v>
      </c>
      <c r="BR1502">
        <v>89.512886047363281</v>
      </c>
      <c r="BS1502">
        <v>87.09130859375</v>
      </c>
      <c r="BT1502">
        <v>87.148887634277344</v>
      </c>
      <c r="BU1502">
        <v>86.897979736328125</v>
      </c>
      <c r="BV1502">
        <v>84.420875549316406</v>
      </c>
      <c r="BW1502">
        <v>82.228675842285156</v>
      </c>
      <c r="BX1502">
        <v>79.568435668945313</v>
      </c>
      <c r="BY1502">
        <v>75.944236755371094</v>
      </c>
      <c r="BZ1502">
        <v>72.272666931152344</v>
      </c>
      <c r="CA1502">
        <v>70.53399658203125</v>
      </c>
      <c r="CB1502">
        <v>68.1124267578125</v>
      </c>
      <c r="CC1502">
        <v>0.2398509681224823</v>
      </c>
      <c r="CD1502">
        <v>0.19180838763713837</v>
      </c>
      <c r="CE1502">
        <v>0.16122081875801086</v>
      </c>
      <c r="CF1502">
        <v>0.20960921049118042</v>
      </c>
      <c r="CG1502">
        <v>0.25611191987991333</v>
      </c>
      <c r="CH1502">
        <v>0.31246483325958252</v>
      </c>
      <c r="CI1502">
        <v>0.27560555934906006</v>
      </c>
      <c r="CJ1502">
        <v>0.27233591675758362</v>
      </c>
      <c r="CK1502">
        <v>0.14958906173706055</v>
      </c>
      <c r="CL1502">
        <v>0.27661025524139404</v>
      </c>
      <c r="CM1502">
        <v>0.26369649171829224</v>
      </c>
      <c r="CN1502">
        <v>0.25814366340637207</v>
      </c>
      <c r="CO1502">
        <v>0.23639290034770966</v>
      </c>
      <c r="CP1502">
        <v>0.22411938011646271</v>
      </c>
      <c r="CQ1502">
        <v>0.2375607043504715</v>
      </c>
      <c r="CR1502">
        <v>0.31468242406845093</v>
      </c>
      <c r="CS1502">
        <v>0.25761044025421143</v>
      </c>
      <c r="CT1502">
        <v>0.26266434788703918</v>
      </c>
      <c r="CU1502">
        <v>0.30147618055343628</v>
      </c>
      <c r="CV1502">
        <v>0.33351814746856689</v>
      </c>
      <c r="CW1502">
        <v>0.35783085227012634</v>
      </c>
      <c r="CX1502">
        <v>0.37503007054328918</v>
      </c>
      <c r="CY1502">
        <v>0.33538037538528442</v>
      </c>
      <c r="CZ1502">
        <v>0.29303646087646484</v>
      </c>
    </row>
    <row r="1503" spans="1:104" x14ac:dyDescent="0.25">
      <c r="A1503" t="s">
        <v>1559</v>
      </c>
      <c r="B1503" t="s">
        <v>24</v>
      </c>
      <c r="C1503" t="s">
        <v>25</v>
      </c>
      <c r="D1503" t="s">
        <v>182</v>
      </c>
      <c r="E1503" t="s">
        <v>182</v>
      </c>
      <c r="F1503">
        <v>2021</v>
      </c>
      <c r="G1503" t="s">
        <v>175</v>
      </c>
      <c r="H1503">
        <v>7</v>
      </c>
      <c r="I1503">
        <v>28.220586776733398</v>
      </c>
      <c r="J1503">
        <v>27.244392395019531</v>
      </c>
      <c r="K1503">
        <v>26.597623825073242</v>
      </c>
      <c r="L1503">
        <v>26.486927032470703</v>
      </c>
      <c r="M1503">
        <v>27.546470642089844</v>
      </c>
      <c r="N1503">
        <v>30.225168228149414</v>
      </c>
      <c r="O1503">
        <v>33.488082885742188</v>
      </c>
      <c r="P1503">
        <v>37.491729736328125</v>
      </c>
      <c r="Q1503">
        <v>41.474967956542969</v>
      </c>
      <c r="R1503">
        <v>44.934913635253906</v>
      </c>
      <c r="S1503">
        <v>47.768657684326172</v>
      </c>
      <c r="T1503">
        <v>49.285491943359375</v>
      </c>
      <c r="U1503">
        <v>49.947502136230469</v>
      </c>
      <c r="V1503">
        <v>50.247222900390625</v>
      </c>
      <c r="W1503">
        <v>49.942962646484375</v>
      </c>
      <c r="X1503">
        <v>49.082057952880859</v>
      </c>
      <c r="Y1503">
        <v>47.434009552001953</v>
      </c>
      <c r="Z1503">
        <v>44.805110931396484</v>
      </c>
      <c r="AA1503">
        <v>41.244514465332031</v>
      </c>
      <c r="AB1503">
        <v>39.327701568603516</v>
      </c>
      <c r="AC1503">
        <v>38.567768096923828</v>
      </c>
      <c r="AD1503">
        <v>36.098171234130859</v>
      </c>
      <c r="AE1503">
        <v>33.140132904052734</v>
      </c>
      <c r="AF1503">
        <v>30.653783798217773</v>
      </c>
      <c r="AG1503">
        <v>7.1817105636000633E-3</v>
      </c>
      <c r="AH1503">
        <v>4.9994837492704391E-2</v>
      </c>
      <c r="AI1503">
        <v>3.5095531493425369E-2</v>
      </c>
      <c r="AJ1503">
        <v>6.591535359621048E-2</v>
      </c>
      <c r="AK1503">
        <v>2.5746118277311325E-2</v>
      </c>
      <c r="AL1503">
        <v>6.1231259256601334E-2</v>
      </c>
      <c r="AM1503">
        <v>-9.7389340400695801E-2</v>
      </c>
      <c r="AN1503">
        <v>6.0959786176681519E-2</v>
      </c>
      <c r="AO1503">
        <v>0.15221069753170013</v>
      </c>
      <c r="AP1503">
        <v>0.17205208539962769</v>
      </c>
      <c r="AQ1503">
        <v>0.46704930067062378</v>
      </c>
      <c r="AR1503">
        <v>1.8531386852264404</v>
      </c>
      <c r="AS1503">
        <v>1.8791180849075317</v>
      </c>
      <c r="AT1503">
        <v>1.7651278972625732</v>
      </c>
      <c r="AU1503">
        <v>1.6960318088531494</v>
      </c>
      <c r="AV1503">
        <v>1.7639327049255371</v>
      </c>
      <c r="AW1503">
        <v>1.7583068609237671</v>
      </c>
      <c r="AX1503">
        <v>1.5680834054946899</v>
      </c>
      <c r="AY1503">
        <v>0.59389501810073853</v>
      </c>
      <c r="AZ1503">
        <v>0.35531270503997803</v>
      </c>
      <c r="BA1503">
        <v>0.24511444568634033</v>
      </c>
      <c r="BB1503">
        <v>0.17363348603248596</v>
      </c>
      <c r="BC1503">
        <v>0.18175369501113892</v>
      </c>
      <c r="BD1503">
        <v>0.1832541823387146</v>
      </c>
      <c r="BE1503">
        <v>71.07940673828125</v>
      </c>
      <c r="BF1503">
        <v>71.522689819335938</v>
      </c>
      <c r="BG1503">
        <v>71.034034729003906</v>
      </c>
      <c r="BH1503">
        <v>70.795372009277344</v>
      </c>
      <c r="BI1503">
        <v>70.102088928222656</v>
      </c>
      <c r="BJ1503">
        <v>70.090744018554688</v>
      </c>
      <c r="BK1503">
        <v>69.613433837890625</v>
      </c>
      <c r="BL1503">
        <v>72.75</v>
      </c>
      <c r="BM1503">
        <v>76.613876342773438</v>
      </c>
      <c r="BN1503">
        <v>81.068504333496094</v>
      </c>
      <c r="BO1503">
        <v>86.182380676269531</v>
      </c>
      <c r="BP1503">
        <v>91.262229919433594</v>
      </c>
      <c r="BQ1503">
        <v>91.557601928710937</v>
      </c>
      <c r="BR1503">
        <v>91.887001037597656</v>
      </c>
      <c r="BS1503">
        <v>92.137008666992188</v>
      </c>
      <c r="BT1503">
        <v>91.307601928710938</v>
      </c>
      <c r="BU1503">
        <v>87.409690856933594</v>
      </c>
      <c r="BV1503">
        <v>84.739097595214844</v>
      </c>
      <c r="BW1503">
        <v>83.568504333496094</v>
      </c>
      <c r="BX1503">
        <v>81.386566162109375</v>
      </c>
      <c r="BY1503">
        <v>78.113876342773438</v>
      </c>
      <c r="BZ1503">
        <v>74.954627990722656</v>
      </c>
      <c r="CA1503">
        <v>73.715972900390625</v>
      </c>
      <c r="CB1503">
        <v>72.772689819335938</v>
      </c>
      <c r="CC1503">
        <v>0.24132710695266724</v>
      </c>
      <c r="CD1503">
        <v>0.19367417693138123</v>
      </c>
      <c r="CE1503">
        <v>0.16251480579376221</v>
      </c>
      <c r="CF1503">
        <v>0.21227048337459564</v>
      </c>
      <c r="CG1503">
        <v>0.26090222597122192</v>
      </c>
      <c r="CH1503">
        <v>0.32158508896827698</v>
      </c>
      <c r="CI1503">
        <v>0.28270837664604187</v>
      </c>
      <c r="CJ1503">
        <v>0.27586135268211365</v>
      </c>
      <c r="CK1503">
        <v>0.15031152963638306</v>
      </c>
      <c r="CL1503">
        <v>0.27785181999206543</v>
      </c>
      <c r="CM1503">
        <v>0.26419278979301453</v>
      </c>
      <c r="CN1503">
        <v>0.25757512450218201</v>
      </c>
      <c r="CO1503">
        <v>0.23670107126235962</v>
      </c>
      <c r="CP1503">
        <v>0.22438494861125946</v>
      </c>
      <c r="CQ1503">
        <v>0.23821531236171722</v>
      </c>
      <c r="CR1503">
        <v>0.31886681914329529</v>
      </c>
      <c r="CS1503">
        <v>0.26246741414070129</v>
      </c>
      <c r="CT1503">
        <v>0.26732391119003296</v>
      </c>
      <c r="CU1503">
        <v>0.30535176396369934</v>
      </c>
      <c r="CV1503">
        <v>0.33659699559211731</v>
      </c>
      <c r="CW1503">
        <v>0.35990270972251892</v>
      </c>
      <c r="CX1503">
        <v>0.37727019190788269</v>
      </c>
      <c r="CY1503">
        <v>0.33702462911605835</v>
      </c>
      <c r="CZ1503">
        <v>0.29491940140724182</v>
      </c>
    </row>
    <row r="1504" spans="1:104" x14ac:dyDescent="0.25">
      <c r="A1504" t="s">
        <v>1560</v>
      </c>
      <c r="B1504" t="s">
        <v>24</v>
      </c>
      <c r="C1504" t="s">
        <v>25</v>
      </c>
      <c r="D1504" t="s">
        <v>182</v>
      </c>
      <c r="E1504" t="s">
        <v>182</v>
      </c>
      <c r="F1504">
        <v>2021</v>
      </c>
      <c r="G1504" t="s">
        <v>176</v>
      </c>
      <c r="H1504">
        <v>8</v>
      </c>
      <c r="I1504">
        <v>28.871000289916992</v>
      </c>
      <c r="J1504">
        <v>27.823995590209961</v>
      </c>
      <c r="K1504">
        <v>27.171777725219727</v>
      </c>
      <c r="L1504">
        <v>27.053447723388672</v>
      </c>
      <c r="M1504">
        <v>28.161684036254883</v>
      </c>
      <c r="N1504">
        <v>31.05925178527832</v>
      </c>
      <c r="O1504">
        <v>34.761116027832031</v>
      </c>
      <c r="P1504">
        <v>38.877864837646484</v>
      </c>
      <c r="Q1504">
        <v>43.282203674316406</v>
      </c>
      <c r="R1504">
        <v>46.940662384033203</v>
      </c>
      <c r="S1504">
        <v>50.037395477294922</v>
      </c>
      <c r="T1504">
        <v>51.660373687744141</v>
      </c>
      <c r="U1504">
        <v>52.362838745117187</v>
      </c>
      <c r="V1504">
        <v>52.674537658691406</v>
      </c>
      <c r="W1504">
        <v>52.343608856201172</v>
      </c>
      <c r="X1504">
        <v>51.220535278320312</v>
      </c>
      <c r="Y1504">
        <v>49.333766937255859</v>
      </c>
      <c r="Z1504">
        <v>46.661628723144531</v>
      </c>
      <c r="AA1504">
        <v>42.923740386962891</v>
      </c>
      <c r="AB1504">
        <v>41.206218719482422</v>
      </c>
      <c r="AC1504">
        <v>39.864391326904297</v>
      </c>
      <c r="AD1504">
        <v>37.060710906982422</v>
      </c>
      <c r="AE1504">
        <v>33.927177429199219</v>
      </c>
      <c r="AF1504">
        <v>31.371328353881836</v>
      </c>
      <c r="AG1504">
        <v>9.0996157377958298E-3</v>
      </c>
      <c r="AH1504">
        <v>5.1045224070549011E-2</v>
      </c>
      <c r="AI1504">
        <v>3.7717752158641815E-2</v>
      </c>
      <c r="AJ1504">
        <v>7.0291608572006226E-2</v>
      </c>
      <c r="AK1504">
        <v>3.1616363674402237E-2</v>
      </c>
      <c r="AL1504">
        <v>7.4364311993122101E-2</v>
      </c>
      <c r="AM1504">
        <v>-9.1703712940216064E-2</v>
      </c>
      <c r="AN1504">
        <v>7.9591952264308929E-2</v>
      </c>
      <c r="AO1504">
        <v>0.17208771407604218</v>
      </c>
      <c r="AP1504">
        <v>0.18455487489700317</v>
      </c>
      <c r="AQ1504">
        <v>0.48997980356216431</v>
      </c>
      <c r="AR1504">
        <v>1.941124439239502</v>
      </c>
      <c r="AS1504">
        <v>1.972460150718689</v>
      </c>
      <c r="AT1504">
        <v>1.8541333675384521</v>
      </c>
      <c r="AU1504">
        <v>1.7850714921951294</v>
      </c>
      <c r="AV1504">
        <v>1.8547661304473877</v>
      </c>
      <c r="AW1504">
        <v>1.8415058851242065</v>
      </c>
      <c r="AX1504">
        <v>1.6569290161132812</v>
      </c>
      <c r="AY1504">
        <v>0.64434736967086792</v>
      </c>
      <c r="AZ1504">
        <v>0.38711509108543396</v>
      </c>
      <c r="BA1504">
        <v>0.26275354623794556</v>
      </c>
      <c r="BB1504">
        <v>0.18760795891284943</v>
      </c>
      <c r="BC1504">
        <v>0.19588388502597809</v>
      </c>
      <c r="BD1504">
        <v>0.19521583616733551</v>
      </c>
      <c r="BE1504">
        <v>73.063217163085938</v>
      </c>
      <c r="BF1504">
        <v>72.255043029785156</v>
      </c>
      <c r="BG1504">
        <v>71.655044555664063</v>
      </c>
      <c r="BH1504">
        <v>70.51861572265625</v>
      </c>
      <c r="BI1504">
        <v>70.445228576660156</v>
      </c>
      <c r="BJ1504">
        <v>70.245223999023438</v>
      </c>
      <c r="BK1504">
        <v>69.499732971191406</v>
      </c>
      <c r="BL1504">
        <v>72.370941162109375</v>
      </c>
      <c r="BM1504">
        <v>79.163482666015625</v>
      </c>
      <c r="BN1504">
        <v>83.708625793457031</v>
      </c>
      <c r="BO1504">
        <v>89.200172424316406</v>
      </c>
      <c r="BP1504">
        <v>90.8009033203125</v>
      </c>
      <c r="BQ1504">
        <v>92.609794616699219</v>
      </c>
      <c r="BR1504">
        <v>91.027969360351563</v>
      </c>
      <c r="BS1504">
        <v>91.417800903320312</v>
      </c>
      <c r="BT1504">
        <v>91.263931274414063</v>
      </c>
      <c r="BU1504">
        <v>89.926788330078125</v>
      </c>
      <c r="BV1504">
        <v>89.517715454101563</v>
      </c>
      <c r="BW1504">
        <v>85.444862365722656</v>
      </c>
      <c r="BX1504">
        <v>82.290641784667969</v>
      </c>
      <c r="BY1504">
        <v>78.182380676269531</v>
      </c>
      <c r="BZ1504">
        <v>76.362945556640625</v>
      </c>
      <c r="CA1504">
        <v>75.208351135253906</v>
      </c>
      <c r="CB1504">
        <v>75.173110961914062</v>
      </c>
      <c r="CC1504">
        <v>0.24804863333702087</v>
      </c>
      <c r="CD1504">
        <v>0.19859996438026428</v>
      </c>
      <c r="CE1504">
        <v>0.16676594316959381</v>
      </c>
      <c r="CF1504">
        <v>0.21776771545410156</v>
      </c>
      <c r="CG1504">
        <v>0.26746001839637756</v>
      </c>
      <c r="CH1504">
        <v>0.33134230971336365</v>
      </c>
      <c r="CI1504">
        <v>0.2921605110168457</v>
      </c>
      <c r="CJ1504">
        <v>0.28333985805511475</v>
      </c>
      <c r="CK1504">
        <v>0.1552356481552124</v>
      </c>
      <c r="CL1504">
        <v>0.28697961568832397</v>
      </c>
      <c r="CM1504">
        <v>0.27350518107414246</v>
      </c>
      <c r="CN1504">
        <v>0.26720651984214783</v>
      </c>
      <c r="CO1504">
        <v>0.24576437473297119</v>
      </c>
      <c r="CP1504">
        <v>0.23311401903629303</v>
      </c>
      <c r="CQ1504">
        <v>0.24789978563785553</v>
      </c>
      <c r="CR1504">
        <v>0.32982718944549561</v>
      </c>
      <c r="CS1504">
        <v>0.27031832933425903</v>
      </c>
      <c r="CT1504">
        <v>0.27705404162406921</v>
      </c>
      <c r="CU1504">
        <v>0.31789594888687134</v>
      </c>
      <c r="CV1504">
        <v>0.35274803638458252</v>
      </c>
      <c r="CW1504">
        <v>0.3734462559223175</v>
      </c>
      <c r="CX1504">
        <v>0.39020842313766479</v>
      </c>
      <c r="CY1504">
        <v>0.34766477346420288</v>
      </c>
      <c r="CZ1504">
        <v>0.30371811985969543</v>
      </c>
    </row>
    <row r="1505" spans="1:104" x14ac:dyDescent="0.25">
      <c r="A1505" t="s">
        <v>1561</v>
      </c>
      <c r="B1505" t="s">
        <v>24</v>
      </c>
      <c r="C1505" t="s">
        <v>25</v>
      </c>
      <c r="D1505" t="s">
        <v>182</v>
      </c>
      <c r="E1505" t="s">
        <v>182</v>
      </c>
      <c r="F1505">
        <v>2021</v>
      </c>
      <c r="G1505" t="s">
        <v>177</v>
      </c>
      <c r="H1505">
        <v>9</v>
      </c>
      <c r="I1505">
        <v>29.069234848022461</v>
      </c>
      <c r="J1505">
        <v>28.052021026611328</v>
      </c>
      <c r="K1505">
        <v>27.428239822387695</v>
      </c>
      <c r="L1505">
        <v>27.371255874633789</v>
      </c>
      <c r="M1505">
        <v>28.62579345703125</v>
      </c>
      <c r="N1505">
        <v>31.681234359741211</v>
      </c>
      <c r="O1505">
        <v>36.031444549560547</v>
      </c>
      <c r="P1505">
        <v>40.229232788085937</v>
      </c>
      <c r="Q1505">
        <v>45.476272583007813</v>
      </c>
      <c r="R1505">
        <v>49.781810760498047</v>
      </c>
      <c r="S1505">
        <v>53.090671539306641</v>
      </c>
      <c r="T1505">
        <v>54.903179168701172</v>
      </c>
      <c r="U1505">
        <v>55.552906036376953</v>
      </c>
      <c r="V1505">
        <v>55.775432586669922</v>
      </c>
      <c r="W1505">
        <v>55.240863800048828</v>
      </c>
      <c r="X1505">
        <v>53.640155792236328</v>
      </c>
      <c r="Y1505">
        <v>51.115043640136719</v>
      </c>
      <c r="Z1505">
        <v>48.090835571289063</v>
      </c>
      <c r="AA1505">
        <v>44.366096496582031</v>
      </c>
      <c r="AB1505">
        <v>43.195457458496094</v>
      </c>
      <c r="AC1505">
        <v>40.776123046875</v>
      </c>
      <c r="AD1505">
        <v>37.594570159912109</v>
      </c>
      <c r="AE1505">
        <v>34.227432250976562</v>
      </c>
      <c r="AF1505">
        <v>31.622354507446289</v>
      </c>
      <c r="AG1505">
        <v>1.3061519712209702E-2</v>
      </c>
      <c r="AH1505">
        <v>5.0290051847696304E-2</v>
      </c>
      <c r="AI1505">
        <v>4.134681448340416E-2</v>
      </c>
      <c r="AJ1505">
        <v>7.585366815328598E-2</v>
      </c>
      <c r="AK1505">
        <v>4.3142873793840408E-2</v>
      </c>
      <c r="AL1505">
        <v>9.8942965269088745E-2</v>
      </c>
      <c r="AM1505">
        <v>-7.3332682251930237E-2</v>
      </c>
      <c r="AN1505">
        <v>0.11918247491121292</v>
      </c>
      <c r="AO1505">
        <v>0.21209372580051422</v>
      </c>
      <c r="AP1505">
        <v>0.20932862162590027</v>
      </c>
      <c r="AQ1505">
        <v>0.52915322780609131</v>
      </c>
      <c r="AR1505">
        <v>2.077728271484375</v>
      </c>
      <c r="AS1505">
        <v>2.1147809028625488</v>
      </c>
      <c r="AT1505">
        <v>1.9831504821777344</v>
      </c>
      <c r="AU1505">
        <v>1.9050853252410889</v>
      </c>
      <c r="AV1505">
        <v>1.9816992282867432</v>
      </c>
      <c r="AW1505">
        <v>1.9428939819335937</v>
      </c>
      <c r="AX1505">
        <v>1.7550296783447266</v>
      </c>
      <c r="AY1505">
        <v>0.71556425094604492</v>
      </c>
      <c r="AZ1505">
        <v>0.43207710981369019</v>
      </c>
      <c r="BA1505">
        <v>0.28446874022483826</v>
      </c>
      <c r="BB1505">
        <v>0.20582067966461182</v>
      </c>
      <c r="BC1505">
        <v>0.21296021342277527</v>
      </c>
      <c r="BD1505">
        <v>0.20779404044151306</v>
      </c>
      <c r="BE1505">
        <v>70.613632202148438</v>
      </c>
      <c r="BF1505">
        <v>70.136360168457031</v>
      </c>
      <c r="BG1505">
        <v>70.102272033691406</v>
      </c>
      <c r="BH1505">
        <v>69.840904235839844</v>
      </c>
      <c r="BI1505">
        <v>70.068183898925781</v>
      </c>
      <c r="BJ1505">
        <v>68.875</v>
      </c>
      <c r="BK1505">
        <v>71.534088134765625</v>
      </c>
      <c r="BL1505">
        <v>72.965911865234375</v>
      </c>
      <c r="BM1505">
        <v>80.488639831542969</v>
      </c>
      <c r="BN1505">
        <v>87.170455932617188</v>
      </c>
      <c r="BO1505">
        <v>96.05682373046875</v>
      </c>
      <c r="BP1505">
        <v>99.272727966308594</v>
      </c>
      <c r="BQ1505">
        <v>100.65909576416016</v>
      </c>
      <c r="BR1505">
        <v>100.2386474609375</v>
      </c>
      <c r="BS1505">
        <v>99.05682373046875</v>
      </c>
      <c r="BT1505">
        <v>98.125</v>
      </c>
      <c r="BU1505">
        <v>96.772727966308594</v>
      </c>
      <c r="BV1505">
        <v>95.034095764160156</v>
      </c>
      <c r="BW1505">
        <v>92.352279663085938</v>
      </c>
      <c r="BX1505">
        <v>83.886367797851562</v>
      </c>
      <c r="BY1505">
        <v>79.534088134765625</v>
      </c>
      <c r="BZ1505">
        <v>77.329551696777344</v>
      </c>
      <c r="CA1505">
        <v>76.284088134765625</v>
      </c>
      <c r="CB1505">
        <v>74.329544067382813</v>
      </c>
      <c r="CC1505">
        <v>0.24510224163532257</v>
      </c>
      <c r="CD1505">
        <v>0.19637010991573334</v>
      </c>
      <c r="CE1505">
        <v>0.16510201990604401</v>
      </c>
      <c r="CF1505">
        <v>0.21610282361507416</v>
      </c>
      <c r="CG1505">
        <v>0.26761054992675781</v>
      </c>
      <c r="CH1505">
        <v>0.33201926946640015</v>
      </c>
      <c r="CI1505">
        <v>0.29841908812522888</v>
      </c>
      <c r="CJ1505">
        <v>0.28963744640350342</v>
      </c>
      <c r="CK1505">
        <v>0.16123731434345245</v>
      </c>
      <c r="CL1505">
        <v>0.30190986394882202</v>
      </c>
      <c r="CM1505">
        <v>0.28779104351997375</v>
      </c>
      <c r="CN1505">
        <v>0.2814936637878418</v>
      </c>
      <c r="CO1505">
        <v>0.25856727361679077</v>
      </c>
      <c r="CP1505">
        <v>0.244513139128685</v>
      </c>
      <c r="CQ1505">
        <v>0.2590717077255249</v>
      </c>
      <c r="CR1505">
        <v>0.34159055352210999</v>
      </c>
      <c r="CS1505">
        <v>0.2762833833694458</v>
      </c>
      <c r="CT1505">
        <v>0.28215116262435913</v>
      </c>
      <c r="CU1505">
        <v>0.32517245411872864</v>
      </c>
      <c r="CV1505">
        <v>0.36416524648666382</v>
      </c>
      <c r="CW1505">
        <v>0.37904360890388489</v>
      </c>
      <c r="CX1505">
        <v>0.39264088869094849</v>
      </c>
      <c r="CY1505">
        <v>0.34690296649932861</v>
      </c>
      <c r="CZ1505">
        <v>0.30250197649002075</v>
      </c>
    </row>
    <row r="1506" spans="1:104" x14ac:dyDescent="0.25">
      <c r="A1506" t="s">
        <v>1562</v>
      </c>
      <c r="B1506" t="s">
        <v>24</v>
      </c>
      <c r="C1506" t="s">
        <v>25</v>
      </c>
      <c r="D1506" t="s">
        <v>182</v>
      </c>
      <c r="E1506" t="s">
        <v>182</v>
      </c>
      <c r="F1506">
        <v>2021</v>
      </c>
      <c r="G1506" t="s">
        <v>178</v>
      </c>
      <c r="H1506">
        <v>10</v>
      </c>
      <c r="I1506">
        <v>27.788585662841797</v>
      </c>
      <c r="J1506">
        <v>26.821155548095703</v>
      </c>
      <c r="K1506">
        <v>26.200410842895508</v>
      </c>
      <c r="L1506">
        <v>26.061275482177734</v>
      </c>
      <c r="M1506">
        <v>27.09459114074707</v>
      </c>
      <c r="N1506">
        <v>29.657760620117188</v>
      </c>
      <c r="O1506">
        <v>33.735019683837891</v>
      </c>
      <c r="P1506">
        <v>37.130771636962891</v>
      </c>
      <c r="Q1506">
        <v>41.467178344726563</v>
      </c>
      <c r="R1506">
        <v>45.413780212402344</v>
      </c>
      <c r="S1506">
        <v>48.822872161865234</v>
      </c>
      <c r="T1506">
        <v>50.970161437988281</v>
      </c>
      <c r="U1506">
        <v>52.012504577636719</v>
      </c>
      <c r="V1506">
        <v>52.764480590820313</v>
      </c>
      <c r="W1506">
        <v>52.436542510986328</v>
      </c>
      <c r="X1506">
        <v>50.903244018554687</v>
      </c>
      <c r="Y1506">
        <v>48.407234191894531</v>
      </c>
      <c r="Z1506">
        <v>45.298305511474609</v>
      </c>
      <c r="AA1506">
        <v>42.803699493408203</v>
      </c>
      <c r="AB1506">
        <v>41.014175415039063</v>
      </c>
      <c r="AC1506">
        <v>38.601791381835938</v>
      </c>
      <c r="AD1506">
        <v>35.628684997558594</v>
      </c>
      <c r="AE1506">
        <v>32.542778015136719</v>
      </c>
      <c r="AF1506">
        <v>30.105655670166016</v>
      </c>
      <c r="AG1506">
        <v>2.4757888168096542E-3</v>
      </c>
      <c r="AH1506">
        <v>5.0452589988708496E-2</v>
      </c>
      <c r="AI1506">
        <v>3.0505256727337837E-2</v>
      </c>
      <c r="AJ1506">
        <v>5.8825183659791946E-2</v>
      </c>
      <c r="AK1506">
        <v>1.2405680492520332E-2</v>
      </c>
      <c r="AL1506">
        <v>3.2629773020744324E-2</v>
      </c>
      <c r="AM1506">
        <v>-0.12126658111810684</v>
      </c>
      <c r="AN1506">
        <v>1.7831906676292419E-2</v>
      </c>
      <c r="AO1506">
        <v>0.1165560856461525</v>
      </c>
      <c r="AP1506">
        <v>0.15850602090358734</v>
      </c>
      <c r="AQ1506">
        <v>0.46349531412124634</v>
      </c>
      <c r="AR1506">
        <v>1.8891450166702271</v>
      </c>
      <c r="AS1506">
        <v>1.9161779880523682</v>
      </c>
      <c r="AT1506">
        <v>1.8151651620864868</v>
      </c>
      <c r="AU1506">
        <v>1.7428865432739258</v>
      </c>
      <c r="AV1506">
        <v>1.7652454376220703</v>
      </c>
      <c r="AW1506">
        <v>1.7327941656112671</v>
      </c>
      <c r="AX1506">
        <v>1.524691104888916</v>
      </c>
      <c r="AY1506">
        <v>0.54907602071762085</v>
      </c>
      <c r="AZ1506">
        <v>0.33150574564933777</v>
      </c>
      <c r="BA1506">
        <v>0.22740668058395386</v>
      </c>
      <c r="BB1506">
        <v>0.15447700023651123</v>
      </c>
      <c r="BC1506">
        <v>0.16150730848312378</v>
      </c>
      <c r="BD1506">
        <v>0.16817498207092285</v>
      </c>
      <c r="BE1506">
        <v>68.603042602539062</v>
      </c>
      <c r="BF1506">
        <v>66.647628784179687</v>
      </c>
      <c r="BG1506">
        <v>66.830528259277344</v>
      </c>
      <c r="BH1506">
        <v>66.579612731933594</v>
      </c>
      <c r="BI1506">
        <v>65.091217041015625</v>
      </c>
      <c r="BJ1506">
        <v>64.818695068359375</v>
      </c>
      <c r="BK1506">
        <v>64.1016845703125</v>
      </c>
      <c r="BL1506">
        <v>67.443588256835938</v>
      </c>
      <c r="BM1506">
        <v>75.897193908691406</v>
      </c>
      <c r="BN1506">
        <v>83.305519104003906</v>
      </c>
      <c r="BO1506">
        <v>89.055976867675781</v>
      </c>
      <c r="BP1506">
        <v>91.283683776855469</v>
      </c>
      <c r="BQ1506">
        <v>91.669708251953125</v>
      </c>
      <c r="BR1506">
        <v>92.431083679199219</v>
      </c>
      <c r="BS1506">
        <v>91.227493286132813</v>
      </c>
      <c r="BT1506">
        <v>89.942008972167969</v>
      </c>
      <c r="BU1506">
        <v>89.930862426757813</v>
      </c>
      <c r="BV1506">
        <v>87.545501708984375</v>
      </c>
      <c r="BW1506">
        <v>82.93084716796875</v>
      </c>
      <c r="BX1506">
        <v>79.499771118164063</v>
      </c>
      <c r="BY1506">
        <v>75.557777404785156</v>
      </c>
      <c r="BZ1506">
        <v>72.340309143066406</v>
      </c>
      <c r="CA1506">
        <v>69.932205200195313</v>
      </c>
      <c r="CB1506">
        <v>69.387161254882812</v>
      </c>
      <c r="CC1506">
        <v>0.24472616612911224</v>
      </c>
      <c r="CD1506">
        <v>0.19585511088371277</v>
      </c>
      <c r="CE1506">
        <v>0.16426011919975281</v>
      </c>
      <c r="CF1506">
        <v>0.21385322511196136</v>
      </c>
      <c r="CG1506">
        <v>0.26244121789932251</v>
      </c>
      <c r="CH1506">
        <v>0.32016357779502869</v>
      </c>
      <c r="CI1506">
        <v>0.28667142987251282</v>
      </c>
      <c r="CJ1506">
        <v>0.27835610508918762</v>
      </c>
      <c r="CK1506">
        <v>0.15351539850234985</v>
      </c>
      <c r="CL1506">
        <v>0.28570801019668579</v>
      </c>
      <c r="CM1506">
        <v>0.27400785684585571</v>
      </c>
      <c r="CN1506">
        <v>0.26968520879745483</v>
      </c>
      <c r="CO1506">
        <v>0.24846841394901276</v>
      </c>
      <c r="CP1506">
        <v>0.23767480254173279</v>
      </c>
      <c r="CQ1506">
        <v>0.25252816081047058</v>
      </c>
      <c r="CR1506">
        <v>0.33342435956001282</v>
      </c>
      <c r="CS1506">
        <v>0.27015414834022522</v>
      </c>
      <c r="CT1506">
        <v>0.27492323517799377</v>
      </c>
      <c r="CU1506">
        <v>0.31893050670623779</v>
      </c>
      <c r="CV1506">
        <v>0.35173282027244568</v>
      </c>
      <c r="CW1506">
        <v>0.36656409502029419</v>
      </c>
      <c r="CX1506">
        <v>0.38000184297561646</v>
      </c>
      <c r="CY1506">
        <v>0.33919540047645569</v>
      </c>
      <c r="CZ1506">
        <v>0.29781514406204224</v>
      </c>
    </row>
    <row r="1507" spans="1:104" x14ac:dyDescent="0.25">
      <c r="A1507" t="s">
        <v>1563</v>
      </c>
      <c r="B1507" t="s">
        <v>24</v>
      </c>
      <c r="C1507" t="s">
        <v>25</v>
      </c>
      <c r="D1507" t="s">
        <v>182</v>
      </c>
      <c r="E1507" t="s">
        <v>182</v>
      </c>
      <c r="F1507">
        <v>2021</v>
      </c>
      <c r="G1507" t="s">
        <v>179</v>
      </c>
      <c r="H1507">
        <v>11</v>
      </c>
      <c r="I1507">
        <v>25.838254928588867</v>
      </c>
      <c r="J1507">
        <v>25.06169319152832</v>
      </c>
      <c r="K1507">
        <v>24.579788208007812</v>
      </c>
      <c r="L1507">
        <v>24.568027496337891</v>
      </c>
      <c r="M1507">
        <v>25.620677947998047</v>
      </c>
      <c r="N1507">
        <v>28.005563735961914</v>
      </c>
      <c r="O1507">
        <v>31.130405426025391</v>
      </c>
      <c r="P1507">
        <v>34.46246337890625</v>
      </c>
      <c r="Q1507">
        <v>38.292224884033203</v>
      </c>
      <c r="R1507">
        <v>41.560253143310547</v>
      </c>
      <c r="S1507">
        <v>44.370769500732422</v>
      </c>
      <c r="T1507">
        <v>45.989475250244141</v>
      </c>
      <c r="U1507">
        <v>46.778457641601563</v>
      </c>
      <c r="V1507">
        <v>47.370681762695312</v>
      </c>
      <c r="W1507">
        <v>46.934856414794922</v>
      </c>
      <c r="X1507">
        <v>45.265132904052734</v>
      </c>
      <c r="Y1507">
        <v>43.324657440185547</v>
      </c>
      <c r="Z1507">
        <v>42.094512939453125</v>
      </c>
      <c r="AA1507">
        <v>38.878803253173828</v>
      </c>
      <c r="AB1507">
        <v>36.719463348388672</v>
      </c>
      <c r="AC1507">
        <v>34.848148345947266</v>
      </c>
      <c r="AD1507">
        <v>32.366653442382813</v>
      </c>
      <c r="AE1507">
        <v>29.776355743408203</v>
      </c>
      <c r="AF1507">
        <v>27.717182159423828</v>
      </c>
      <c r="AG1507">
        <v>-5.397324450314045E-3</v>
      </c>
      <c r="AH1507">
        <v>4.810420423746109E-2</v>
      </c>
      <c r="AI1507">
        <v>2.1108729764819145E-2</v>
      </c>
      <c r="AJ1507">
        <v>4.373391717672348E-2</v>
      </c>
      <c r="AK1507">
        <v>-1.0950196534395218E-2</v>
      </c>
      <c r="AL1507">
        <v>-1.7110910266637802E-2</v>
      </c>
      <c r="AM1507">
        <v>-0.15205667912960052</v>
      </c>
      <c r="AN1507">
        <v>-5.7311076670885086E-2</v>
      </c>
      <c r="AO1507">
        <v>4.4913981109857559E-2</v>
      </c>
      <c r="AP1507">
        <v>0.11962705850601196</v>
      </c>
      <c r="AQ1507">
        <v>0.40735700726509094</v>
      </c>
      <c r="AR1507">
        <v>1.6957768201828003</v>
      </c>
      <c r="AS1507">
        <v>1.7082467079162598</v>
      </c>
      <c r="AT1507">
        <v>1.6158772706985474</v>
      </c>
      <c r="AU1507">
        <v>1.5445518493652344</v>
      </c>
      <c r="AV1507">
        <v>1.5170077085494995</v>
      </c>
      <c r="AW1507">
        <v>1.4927265644073486</v>
      </c>
      <c r="AX1507">
        <v>1.3036080598831177</v>
      </c>
      <c r="AY1507">
        <v>0.39279043674468994</v>
      </c>
      <c r="AZ1507">
        <v>0.23943053185939789</v>
      </c>
      <c r="BA1507">
        <v>0.1752617210149765</v>
      </c>
      <c r="BB1507">
        <v>0.11025728285312653</v>
      </c>
      <c r="BC1507">
        <v>0.1149245947599411</v>
      </c>
      <c r="BD1507">
        <v>0.12939620018005371</v>
      </c>
      <c r="BE1507">
        <v>63.154815673828125</v>
      </c>
      <c r="BF1507">
        <v>62.373031616210938</v>
      </c>
      <c r="BG1507">
        <v>60.936969757080078</v>
      </c>
      <c r="BH1507">
        <v>61.644622802734375</v>
      </c>
      <c r="BI1507">
        <v>61.254642486572266</v>
      </c>
      <c r="BJ1507">
        <v>60.644985198974609</v>
      </c>
      <c r="BK1507">
        <v>59.864837646484375</v>
      </c>
      <c r="BL1507">
        <v>63.318950653076172</v>
      </c>
      <c r="BM1507">
        <v>71.372146606445312</v>
      </c>
      <c r="BN1507">
        <v>78.890907287597656</v>
      </c>
      <c r="BO1507">
        <v>82.817314147949219</v>
      </c>
      <c r="BP1507">
        <v>86.635536193847656</v>
      </c>
      <c r="BQ1507">
        <v>87.843910217285156</v>
      </c>
      <c r="BR1507">
        <v>88.009666442871094</v>
      </c>
      <c r="BS1507">
        <v>87.808753967285156</v>
      </c>
      <c r="BT1507">
        <v>86.981613159179688</v>
      </c>
      <c r="BU1507">
        <v>83.927513122558594</v>
      </c>
      <c r="BV1507">
        <v>77.809288024902344</v>
      </c>
      <c r="BW1507">
        <v>72.373031616210937</v>
      </c>
      <c r="BX1507">
        <v>68.037696838378906</v>
      </c>
      <c r="BY1507">
        <v>66.237327575683594</v>
      </c>
      <c r="BZ1507">
        <v>63.091602325439453</v>
      </c>
      <c r="CA1507">
        <v>62.255359649658203</v>
      </c>
      <c r="CB1507">
        <v>61.056449890136719</v>
      </c>
      <c r="CC1507">
        <v>0.23486219346523285</v>
      </c>
      <c r="CD1507">
        <v>0.18819767236709595</v>
      </c>
      <c r="CE1507">
        <v>0.15831682085990906</v>
      </c>
      <c r="CF1507">
        <v>0.20698222517967224</v>
      </c>
      <c r="CG1507">
        <v>0.25504341721534729</v>
      </c>
      <c r="CH1507">
        <v>0.30933496356010437</v>
      </c>
      <c r="CI1507">
        <v>0.27404987812042236</v>
      </c>
      <c r="CJ1507">
        <v>0.26900374889373779</v>
      </c>
      <c r="CK1507">
        <v>0.14824022352695465</v>
      </c>
      <c r="CL1507">
        <v>0.27571862936019897</v>
      </c>
      <c r="CM1507">
        <v>0.26412799954414368</v>
      </c>
      <c r="CN1507">
        <v>0.25914892554283142</v>
      </c>
      <c r="CO1507">
        <v>0.23902629315853119</v>
      </c>
      <c r="CP1507">
        <v>0.22886419296264648</v>
      </c>
      <c r="CQ1507">
        <v>0.2431291788816452</v>
      </c>
      <c r="CR1507">
        <v>0.31969752907752991</v>
      </c>
      <c r="CS1507">
        <v>0.258951336145401</v>
      </c>
      <c r="CT1507">
        <v>0.2651117742061615</v>
      </c>
      <c r="CU1507">
        <v>0.30042290687561035</v>
      </c>
      <c r="CV1507">
        <v>0.3282397985458374</v>
      </c>
      <c r="CW1507">
        <v>0.34643825888633728</v>
      </c>
      <c r="CX1507">
        <v>0.3618425726890564</v>
      </c>
      <c r="CY1507">
        <v>0.32349669933319092</v>
      </c>
      <c r="CZ1507">
        <v>0.28475233912467957</v>
      </c>
    </row>
    <row r="1508" spans="1:104" x14ac:dyDescent="0.25">
      <c r="A1508" t="s">
        <v>1564</v>
      </c>
      <c r="B1508" t="s">
        <v>24</v>
      </c>
      <c r="C1508" t="s">
        <v>25</v>
      </c>
      <c r="D1508" t="s">
        <v>182</v>
      </c>
      <c r="E1508" t="s">
        <v>182</v>
      </c>
      <c r="F1508">
        <v>2021</v>
      </c>
      <c r="G1508" t="s">
        <v>180</v>
      </c>
      <c r="H1508">
        <v>12</v>
      </c>
      <c r="I1508">
        <v>22.646505355834961</v>
      </c>
      <c r="J1508">
        <v>22.141826629638672</v>
      </c>
      <c r="K1508">
        <v>21.954994201660156</v>
      </c>
      <c r="L1508">
        <v>22.079435348510742</v>
      </c>
      <c r="M1508">
        <v>23.113666534423828</v>
      </c>
      <c r="N1508">
        <v>25.350822448730469</v>
      </c>
      <c r="O1508">
        <v>28.250644683837891</v>
      </c>
      <c r="P1508">
        <v>30.89599609375</v>
      </c>
      <c r="Q1508">
        <v>32.864860534667969</v>
      </c>
      <c r="R1508">
        <v>33.590667724609375</v>
      </c>
      <c r="S1508">
        <v>33.844944000244141</v>
      </c>
      <c r="T1508">
        <v>33.522651672363281</v>
      </c>
      <c r="U1508">
        <v>33.062263488769531</v>
      </c>
      <c r="V1508">
        <v>32.651653289794922</v>
      </c>
      <c r="W1508">
        <v>32.104282379150391</v>
      </c>
      <c r="X1508">
        <v>31.35529899597168</v>
      </c>
      <c r="Y1508">
        <v>31.162954330444336</v>
      </c>
      <c r="Z1508">
        <v>32.199504852294922</v>
      </c>
      <c r="AA1508">
        <v>31.385435104370117</v>
      </c>
      <c r="AB1508">
        <v>30.013582229614258</v>
      </c>
      <c r="AC1508">
        <v>28.80706787109375</v>
      </c>
      <c r="AD1508">
        <v>27.299631118774414</v>
      </c>
      <c r="AE1508">
        <v>25.453098297119141</v>
      </c>
      <c r="AF1508">
        <v>24.012090682983398</v>
      </c>
      <c r="AG1508">
        <v>-4.731123149394989E-2</v>
      </c>
      <c r="AH1508">
        <v>4.686182364821434E-2</v>
      </c>
      <c r="AI1508">
        <v>-2.3303801193833351E-2</v>
      </c>
      <c r="AJ1508">
        <v>-2.5979561731219292E-2</v>
      </c>
      <c r="AK1508">
        <v>-0.13447682559490204</v>
      </c>
      <c r="AL1508">
        <v>-0.27491337060928345</v>
      </c>
      <c r="AM1508">
        <v>-0.35249590873718262</v>
      </c>
      <c r="AN1508">
        <v>-0.44918173551559448</v>
      </c>
      <c r="AO1508">
        <v>-0.29784500598907471</v>
      </c>
      <c r="AP1508">
        <v>-4.7829955816268921E-2</v>
      </c>
      <c r="AQ1508">
        <v>0.18646393716335297</v>
      </c>
      <c r="AR1508">
        <v>0.99457722902297974</v>
      </c>
      <c r="AS1508">
        <v>0.9196503758430481</v>
      </c>
      <c r="AT1508">
        <v>0.84197235107421875</v>
      </c>
      <c r="AU1508">
        <v>0.77606409788131714</v>
      </c>
      <c r="AV1508">
        <v>0.58812344074249268</v>
      </c>
      <c r="AW1508">
        <v>0.60671412944793701</v>
      </c>
      <c r="AX1508">
        <v>0.41580405831336975</v>
      </c>
      <c r="AY1508">
        <v>-0.24277804791927338</v>
      </c>
      <c r="AZ1508">
        <v>-0.1169259250164032</v>
      </c>
      <c r="BA1508">
        <v>-2.7215708047151566E-2</v>
      </c>
      <c r="BB1508">
        <v>-7.5324229896068573E-2</v>
      </c>
      <c r="BC1508">
        <v>-8.2923673093318939E-2</v>
      </c>
      <c r="BD1508">
        <v>-2.9138142243027687E-2</v>
      </c>
      <c r="BE1508">
        <v>47.420906066894531</v>
      </c>
      <c r="BF1508">
        <v>46.920906066894531</v>
      </c>
      <c r="BG1508">
        <v>45.466480255126953</v>
      </c>
      <c r="BH1508">
        <v>45.193691253662109</v>
      </c>
      <c r="BI1508">
        <v>45.420902252197266</v>
      </c>
      <c r="BJ1508">
        <v>45.375328063964844</v>
      </c>
      <c r="BK1508">
        <v>44.420906066894531</v>
      </c>
      <c r="BL1508">
        <v>45.398117065429688</v>
      </c>
      <c r="BM1508">
        <v>47.852542877197266</v>
      </c>
      <c r="BN1508">
        <v>50.818363189697266</v>
      </c>
      <c r="BO1508">
        <v>53.011390686035156</v>
      </c>
      <c r="BP1508">
        <v>53.2841796875</v>
      </c>
      <c r="BQ1508">
        <v>54.045574188232422</v>
      </c>
      <c r="BR1508">
        <v>55.045574188232422</v>
      </c>
      <c r="BS1508">
        <v>55.977214813232422</v>
      </c>
      <c r="BT1508">
        <v>55.056968688964844</v>
      </c>
      <c r="BU1508">
        <v>54.318363189697266</v>
      </c>
      <c r="BV1508">
        <v>50.932296752929688</v>
      </c>
      <c r="BW1508">
        <v>49.432300567626953</v>
      </c>
      <c r="BX1508">
        <v>48.716476440429688</v>
      </c>
      <c r="BY1508">
        <v>46.784839630126953</v>
      </c>
      <c r="BZ1508">
        <v>47.943691253662109</v>
      </c>
      <c r="CA1508">
        <v>46.227874755859375</v>
      </c>
      <c r="CB1508">
        <v>45.500659942626953</v>
      </c>
      <c r="CC1508">
        <v>0.2994859516620636</v>
      </c>
      <c r="CD1508">
        <v>0.24149361252784729</v>
      </c>
      <c r="CE1508">
        <v>0.20542578399181366</v>
      </c>
      <c r="CF1508">
        <v>0.26901593804359436</v>
      </c>
      <c r="CG1508">
        <v>0.33092781901359558</v>
      </c>
      <c r="CH1508">
        <v>0.39933225512504578</v>
      </c>
      <c r="CI1508">
        <v>0.35664382576942444</v>
      </c>
      <c r="CJ1508">
        <v>0.34248718619346619</v>
      </c>
      <c r="CK1508">
        <v>0.18173287808895111</v>
      </c>
      <c r="CL1508">
        <v>0.32154566049575806</v>
      </c>
      <c r="CM1508">
        <v>0.29278981685638428</v>
      </c>
      <c r="CN1508">
        <v>0.27530232071876526</v>
      </c>
      <c r="CO1508">
        <v>0.24777579307556152</v>
      </c>
      <c r="CP1508">
        <v>0.23151957988739014</v>
      </c>
      <c r="CQ1508">
        <v>0.24520549178123474</v>
      </c>
      <c r="CR1508">
        <v>0.32998839020729065</v>
      </c>
      <c r="CS1508">
        <v>0.27982693910598755</v>
      </c>
      <c r="CT1508">
        <v>0.30296477675437927</v>
      </c>
      <c r="CU1508">
        <v>0.35945075750350952</v>
      </c>
      <c r="CV1508">
        <v>0.39857003092765808</v>
      </c>
      <c r="CW1508">
        <v>0.42362919449806213</v>
      </c>
      <c r="CX1508">
        <v>0.45006629824638367</v>
      </c>
      <c r="CY1508">
        <v>0.40450653433799744</v>
      </c>
      <c r="CZ1508">
        <v>0.35744160413742065</v>
      </c>
    </row>
    <row r="1509" spans="1:104" x14ac:dyDescent="0.25">
      <c r="A1509" t="s">
        <v>1565</v>
      </c>
      <c r="B1509" t="s">
        <v>24</v>
      </c>
      <c r="C1509" t="s">
        <v>25</v>
      </c>
      <c r="D1509" t="s">
        <v>182</v>
      </c>
      <c r="E1509" t="s">
        <v>182</v>
      </c>
      <c r="F1509">
        <v>2021</v>
      </c>
      <c r="G1509" t="s">
        <v>181</v>
      </c>
      <c r="H1509">
        <v>8</v>
      </c>
      <c r="I1509">
        <v>28.733560562133789</v>
      </c>
      <c r="J1509">
        <v>27.698516845703125</v>
      </c>
      <c r="K1509">
        <v>27.049749374389648</v>
      </c>
      <c r="L1509">
        <v>26.933050155639648</v>
      </c>
      <c r="M1509">
        <v>28.023860931396484</v>
      </c>
      <c r="N1509">
        <v>30.889068603515625</v>
      </c>
      <c r="O1509">
        <v>34.574573516845703</v>
      </c>
      <c r="P1509">
        <v>38.618762969970703</v>
      </c>
      <c r="Q1509">
        <v>42.891334533691406</v>
      </c>
      <c r="R1509">
        <v>46.407859802246094</v>
      </c>
      <c r="S1509">
        <v>49.374961853027344</v>
      </c>
      <c r="T1509">
        <v>50.934577941894531</v>
      </c>
      <c r="U1509">
        <v>51.630275726318359</v>
      </c>
      <c r="V1509">
        <v>51.977825164794922</v>
      </c>
      <c r="W1509">
        <v>51.687084197998047</v>
      </c>
      <c r="X1509">
        <v>50.588542938232422</v>
      </c>
      <c r="Y1509">
        <v>48.747631072998047</v>
      </c>
      <c r="Z1509">
        <v>46.117446899414063</v>
      </c>
      <c r="AA1509">
        <v>42.480987548828125</v>
      </c>
      <c r="AB1509">
        <v>40.820564270019531</v>
      </c>
      <c r="AC1509">
        <v>39.537086486816406</v>
      </c>
      <c r="AD1509">
        <v>36.789070129394531</v>
      </c>
      <c r="AE1509">
        <v>33.691371917724609</v>
      </c>
      <c r="AF1509">
        <v>31.159183502197266</v>
      </c>
      <c r="AG1509">
        <v>6.1738127842545509E-3</v>
      </c>
      <c r="AH1509">
        <v>5.095444992184639E-2</v>
      </c>
      <c r="AI1509">
        <v>3.4617390483617783E-2</v>
      </c>
      <c r="AJ1509">
        <v>6.5479487180709839E-2</v>
      </c>
      <c r="AK1509">
        <v>2.3105651140213013E-2</v>
      </c>
      <c r="AL1509">
        <v>5.6173715740442276E-2</v>
      </c>
      <c r="AM1509">
        <v>-0.10540685057640076</v>
      </c>
      <c r="AN1509">
        <v>5.2274007350206375E-2</v>
      </c>
      <c r="AO1509">
        <v>0.14721463620662689</v>
      </c>
      <c r="AP1509">
        <v>0.17166993021965027</v>
      </c>
      <c r="AQ1509">
        <v>0.47244268655776978</v>
      </c>
      <c r="AR1509">
        <v>1.889574408531189</v>
      </c>
      <c r="AS1509">
        <v>1.9155908823013306</v>
      </c>
      <c r="AT1509">
        <v>1.8019601106643677</v>
      </c>
      <c r="AU1509">
        <v>1.7347913980484009</v>
      </c>
      <c r="AV1509">
        <v>1.78935706615448</v>
      </c>
      <c r="AW1509">
        <v>1.7781082391738892</v>
      </c>
      <c r="AX1509">
        <v>1.5908139944076538</v>
      </c>
      <c r="AY1509">
        <v>0.59635394811630249</v>
      </c>
      <c r="AZ1509">
        <v>0.36014401912689209</v>
      </c>
      <c r="BA1509">
        <v>0.24760735034942627</v>
      </c>
      <c r="BB1509">
        <v>0.173808753490448</v>
      </c>
      <c r="BC1509">
        <v>0.18149222433567047</v>
      </c>
      <c r="BD1509">
        <v>0.1837802529335022</v>
      </c>
      <c r="BE1509">
        <v>70.029708862304688</v>
      </c>
      <c r="BF1509">
        <v>69.146133422851563</v>
      </c>
      <c r="BG1509">
        <v>68.626815795898437</v>
      </c>
      <c r="BH1509">
        <v>68.214637756347656</v>
      </c>
      <c r="BI1509">
        <v>68.022979736328125</v>
      </c>
      <c r="BJ1509">
        <v>67.495689392089844</v>
      </c>
      <c r="BK1509">
        <v>68.210197448730469</v>
      </c>
      <c r="BL1509">
        <v>72.177825927734375</v>
      </c>
      <c r="BM1509">
        <v>78.055000305175781</v>
      </c>
      <c r="BN1509">
        <v>82.904563903808594</v>
      </c>
      <c r="BO1509">
        <v>88.999343872070313</v>
      </c>
      <c r="BP1509">
        <v>92.149528503417969</v>
      </c>
      <c r="BQ1509">
        <v>93.456939697265625</v>
      </c>
      <c r="BR1509">
        <v>93.166496276855469</v>
      </c>
      <c r="BS1509">
        <v>92.425621032714844</v>
      </c>
      <c r="BT1509">
        <v>91.96124267578125</v>
      </c>
      <c r="BU1509">
        <v>90.251678466796875</v>
      </c>
      <c r="BV1509">
        <v>88.427841186523438</v>
      </c>
      <c r="BW1509">
        <v>85.898513793945313</v>
      </c>
      <c r="BX1509">
        <v>81.782920837402344</v>
      </c>
      <c r="BY1509">
        <v>77.943588256835938</v>
      </c>
      <c r="BZ1509">
        <v>75.229927062988281</v>
      </c>
      <c r="CA1509">
        <v>73.93560791015625</v>
      </c>
      <c r="CB1509">
        <v>72.59698486328125</v>
      </c>
      <c r="CC1509">
        <v>0.24706943333148956</v>
      </c>
      <c r="CD1509">
        <v>0.19786915183067322</v>
      </c>
      <c r="CE1509">
        <v>0.16614323854446411</v>
      </c>
      <c r="CF1509">
        <v>0.21697095036506653</v>
      </c>
      <c r="CG1509">
        <v>0.26626318693161011</v>
      </c>
      <c r="CH1509">
        <v>0.32957375049591064</v>
      </c>
      <c r="CI1509">
        <v>0.29071095585823059</v>
      </c>
      <c r="CJ1509">
        <v>0.28180739283561707</v>
      </c>
      <c r="CK1509">
        <v>0.15401822328567505</v>
      </c>
      <c r="CL1509">
        <v>0.28374335169792175</v>
      </c>
      <c r="CM1509">
        <v>0.26968428492546082</v>
      </c>
      <c r="CN1509">
        <v>0.26328107714653015</v>
      </c>
      <c r="CO1509">
        <v>0.24211911857128143</v>
      </c>
      <c r="CP1509">
        <v>0.22988182306289673</v>
      </c>
      <c r="CQ1509">
        <v>0.24468487501144409</v>
      </c>
      <c r="CR1509">
        <v>0.32563689351081848</v>
      </c>
      <c r="CS1509">
        <v>0.26715898513793945</v>
      </c>
      <c r="CT1509">
        <v>0.27390143275260925</v>
      </c>
      <c r="CU1509">
        <v>0.31473925709724426</v>
      </c>
      <c r="CV1509">
        <v>0.34961909055709839</v>
      </c>
      <c r="CW1509">
        <v>0.37066182494163513</v>
      </c>
      <c r="CX1509">
        <v>0.38773453235626221</v>
      </c>
      <c r="CY1509">
        <v>0.34553900361061096</v>
      </c>
      <c r="CZ1509">
        <v>0.30186668038368225</v>
      </c>
    </row>
    <row r="1510" spans="1:104" x14ac:dyDescent="0.25">
      <c r="A1510" t="s">
        <v>1566</v>
      </c>
      <c r="B1510" t="s">
        <v>24</v>
      </c>
      <c r="C1510" t="s">
        <v>25</v>
      </c>
      <c r="D1510" t="s">
        <v>182</v>
      </c>
      <c r="E1510" t="s">
        <v>182</v>
      </c>
      <c r="F1510">
        <v>2022</v>
      </c>
      <c r="G1510" t="s">
        <v>169</v>
      </c>
      <c r="H1510">
        <v>1</v>
      </c>
      <c r="I1510">
        <v>22.28668212890625</v>
      </c>
      <c r="J1510">
        <v>21.755533218383789</v>
      </c>
      <c r="K1510">
        <v>21.643901824951172</v>
      </c>
      <c r="L1510">
        <v>21.831514358520508</v>
      </c>
      <c r="M1510">
        <v>23.01362419128418</v>
      </c>
      <c r="N1510">
        <v>25.44049072265625</v>
      </c>
      <c r="O1510">
        <v>29.222789764404297</v>
      </c>
      <c r="P1510">
        <v>31.929662704467773</v>
      </c>
      <c r="Q1510">
        <v>33.507499694824219</v>
      </c>
      <c r="R1510">
        <v>33.660575866699219</v>
      </c>
      <c r="S1510">
        <v>33.548240661621094</v>
      </c>
      <c r="T1510">
        <v>32.928897857666016</v>
      </c>
      <c r="U1510">
        <v>32.290603637695312</v>
      </c>
      <c r="V1510">
        <v>31.70452880859375</v>
      </c>
      <c r="W1510">
        <v>31.016424179077148</v>
      </c>
      <c r="X1510">
        <v>30.40330696105957</v>
      </c>
      <c r="Y1510">
        <v>30.316255569458008</v>
      </c>
      <c r="Z1510">
        <v>31.538578033447266</v>
      </c>
      <c r="AA1510">
        <v>31.066324234008789</v>
      </c>
      <c r="AB1510">
        <v>29.734113693237305</v>
      </c>
      <c r="AC1510">
        <v>28.558181762695313</v>
      </c>
      <c r="AD1510">
        <v>27.053253173828125</v>
      </c>
      <c r="AE1510">
        <v>25.246795654296875</v>
      </c>
      <c r="AF1510">
        <v>23.843935012817383</v>
      </c>
      <c r="AG1510">
        <v>-5.0988383591175079E-2</v>
      </c>
      <c r="AH1510">
        <v>4.5659314841032028E-2</v>
      </c>
      <c r="AI1510">
        <v>-2.7229925617575645E-2</v>
      </c>
      <c r="AJ1510">
        <v>-3.2222043722867966E-2</v>
      </c>
      <c r="AK1510">
        <v>-0.14687103033065796</v>
      </c>
      <c r="AL1510">
        <v>-0.30393823981285095</v>
      </c>
      <c r="AM1510">
        <v>-0.38422799110412598</v>
      </c>
      <c r="AN1510">
        <v>-0.50380134582519531</v>
      </c>
      <c r="AO1510">
        <v>-0.33774000406265259</v>
      </c>
      <c r="AP1510">
        <v>-6.295379251241684E-2</v>
      </c>
      <c r="AQ1510">
        <v>0.17496177554130554</v>
      </c>
      <c r="AR1510">
        <v>0.97155767679214478</v>
      </c>
      <c r="AS1510">
        <v>0.88912147283554077</v>
      </c>
      <c r="AT1510">
        <v>0.81088775396347046</v>
      </c>
      <c r="AU1510">
        <v>0.74120831489562988</v>
      </c>
      <c r="AV1510">
        <v>0.53782916069030762</v>
      </c>
      <c r="AW1510">
        <v>0.55416655540466309</v>
      </c>
      <c r="AX1510">
        <v>0.35460668802261353</v>
      </c>
      <c r="AY1510">
        <v>-0.29400449991226196</v>
      </c>
      <c r="AZ1510">
        <v>-0.14527356624603271</v>
      </c>
      <c r="BA1510">
        <v>-4.3037135154008865E-2</v>
      </c>
      <c r="BB1510">
        <v>-9.3050360679626465E-2</v>
      </c>
      <c r="BC1510">
        <v>-9.8753370344638824E-2</v>
      </c>
      <c r="BD1510">
        <v>-4.1619610041379929E-2</v>
      </c>
      <c r="BE1510">
        <v>42.296497344970703</v>
      </c>
      <c r="BF1510">
        <v>41.296497344970703</v>
      </c>
      <c r="BG1510">
        <v>40.319301605224609</v>
      </c>
      <c r="BH1510">
        <v>39.750881195068359</v>
      </c>
      <c r="BI1510">
        <v>39.228073120117187</v>
      </c>
      <c r="BJ1510">
        <v>38.478076934814453</v>
      </c>
      <c r="BK1510">
        <v>38.455268859863281</v>
      </c>
      <c r="BL1510">
        <v>38.489479064941406</v>
      </c>
      <c r="BM1510">
        <v>45.738597869873047</v>
      </c>
      <c r="BN1510">
        <v>51.192981719970703</v>
      </c>
      <c r="BO1510">
        <v>55.135963439941406</v>
      </c>
      <c r="BP1510">
        <v>56.885963439941406</v>
      </c>
      <c r="BQ1510">
        <v>57.931575775146484</v>
      </c>
      <c r="BR1510">
        <v>58.158767700195313</v>
      </c>
      <c r="BS1510">
        <v>57.942981719970703</v>
      </c>
      <c r="BT1510">
        <v>56.272808074951172</v>
      </c>
      <c r="BU1510">
        <v>54.841228485107422</v>
      </c>
      <c r="BV1510">
        <v>52.421054840087891</v>
      </c>
      <c r="BW1510">
        <v>50.705268859863281</v>
      </c>
      <c r="BX1510">
        <v>47.750885009765625</v>
      </c>
      <c r="BY1510">
        <v>46.296497344970703</v>
      </c>
      <c r="BZ1510">
        <v>45.557899475097656</v>
      </c>
      <c r="CA1510">
        <v>46.932460784912109</v>
      </c>
      <c r="CB1510">
        <v>46.443862915039063</v>
      </c>
      <c r="CC1510">
        <v>0.30649727582931519</v>
      </c>
      <c r="CD1510">
        <v>0.24596297740936279</v>
      </c>
      <c r="CE1510">
        <v>0.20991902053356171</v>
      </c>
      <c r="CF1510">
        <v>0.27607685327529907</v>
      </c>
      <c r="CG1510">
        <v>0.34318140149116516</v>
      </c>
      <c r="CH1510">
        <v>0.41962659358978271</v>
      </c>
      <c r="CI1510">
        <v>0.38156378269195557</v>
      </c>
      <c r="CJ1510">
        <v>0.36864563822746277</v>
      </c>
      <c r="CK1510">
        <v>0.19372889399528503</v>
      </c>
      <c r="CL1510">
        <v>0.34038227796554565</v>
      </c>
      <c r="CM1510">
        <v>0.31079599261283875</v>
      </c>
      <c r="CN1510">
        <v>0.29061156511306763</v>
      </c>
      <c r="CO1510">
        <v>0.26174011826515198</v>
      </c>
      <c r="CP1510">
        <v>0.24414440989494324</v>
      </c>
      <c r="CQ1510">
        <v>0.25654119253158569</v>
      </c>
      <c r="CR1510">
        <v>0.34477576613426208</v>
      </c>
      <c r="CS1510">
        <v>0.28994923830032349</v>
      </c>
      <c r="CT1510">
        <v>0.31191432476043701</v>
      </c>
      <c r="CU1510">
        <v>0.37341421842575073</v>
      </c>
      <c r="CV1510">
        <v>0.41301161050796509</v>
      </c>
      <c r="CW1510">
        <v>0.43901816010475159</v>
      </c>
      <c r="CX1510">
        <v>0.46578854322433472</v>
      </c>
      <c r="CY1510">
        <v>0.41988959908485413</v>
      </c>
      <c r="CZ1510">
        <v>0.37096980214118958</v>
      </c>
    </row>
    <row r="1511" spans="1:104" x14ac:dyDescent="0.25">
      <c r="A1511" t="s">
        <v>1567</v>
      </c>
      <c r="B1511" t="s">
        <v>24</v>
      </c>
      <c r="C1511" t="s">
        <v>25</v>
      </c>
      <c r="D1511" t="s">
        <v>182</v>
      </c>
      <c r="E1511" t="s">
        <v>182</v>
      </c>
      <c r="F1511">
        <v>2022</v>
      </c>
      <c r="G1511" t="s">
        <v>170</v>
      </c>
      <c r="H1511">
        <v>2</v>
      </c>
      <c r="I1511">
        <v>23.267786026000977</v>
      </c>
      <c r="J1511">
        <v>22.633157730102539</v>
      </c>
      <c r="K1511">
        <v>22.383731842041016</v>
      </c>
      <c r="L1511">
        <v>22.514301300048828</v>
      </c>
      <c r="M1511">
        <v>23.553844451904297</v>
      </c>
      <c r="N1511">
        <v>25.919294357299805</v>
      </c>
      <c r="O1511">
        <v>29.470849990844727</v>
      </c>
      <c r="P1511">
        <v>31.923627853393555</v>
      </c>
      <c r="Q1511">
        <v>33.866378784179688</v>
      </c>
      <c r="R1511">
        <v>34.729850769042969</v>
      </c>
      <c r="S1511">
        <v>35.418903350830078</v>
      </c>
      <c r="T1511">
        <v>35.501537322998047</v>
      </c>
      <c r="U1511">
        <v>35.490886688232422</v>
      </c>
      <c r="V1511">
        <v>35.475116729736328</v>
      </c>
      <c r="W1511">
        <v>35.108329772949219</v>
      </c>
      <c r="X1511">
        <v>34.166278839111328</v>
      </c>
      <c r="Y1511">
        <v>33.227825164794922</v>
      </c>
      <c r="Z1511">
        <v>33.369831085205078</v>
      </c>
      <c r="AA1511">
        <v>33.141216278076172</v>
      </c>
      <c r="AB1511">
        <v>31.637271881103516</v>
      </c>
      <c r="AC1511">
        <v>30.326780319213867</v>
      </c>
      <c r="AD1511">
        <v>28.508733749389648</v>
      </c>
      <c r="AE1511">
        <v>26.391822814941406</v>
      </c>
      <c r="AF1511">
        <v>24.772176742553711</v>
      </c>
      <c r="AG1511">
        <v>-4.2521674185991287E-2</v>
      </c>
      <c r="AH1511">
        <v>4.6608146280050278E-2</v>
      </c>
      <c r="AI1511">
        <v>-1.7877241596579552E-2</v>
      </c>
      <c r="AJ1511">
        <v>-1.7618551850318909E-2</v>
      </c>
      <c r="AK1511">
        <v>-0.11975643038749695</v>
      </c>
      <c r="AL1511">
        <v>-0.24595597386360168</v>
      </c>
      <c r="AM1511">
        <v>-0.33676734566688538</v>
      </c>
      <c r="AN1511">
        <v>-0.40836626291275024</v>
      </c>
      <c r="AO1511">
        <v>-0.26019197702407837</v>
      </c>
      <c r="AP1511">
        <v>-2.9159590601921082E-2</v>
      </c>
      <c r="AQ1511">
        <v>0.21306559443473816</v>
      </c>
      <c r="AR1511">
        <v>1.0940655469894409</v>
      </c>
      <c r="AS1511">
        <v>1.0352233648300171</v>
      </c>
      <c r="AT1511">
        <v>0.96057891845703125</v>
      </c>
      <c r="AU1511">
        <v>0.89517337083816528</v>
      </c>
      <c r="AV1511">
        <v>0.71311748027801514</v>
      </c>
      <c r="AW1511">
        <v>0.71628409624099731</v>
      </c>
      <c r="AX1511">
        <v>0.51923620700836182</v>
      </c>
      <c r="AY1511">
        <v>-0.17192034423351288</v>
      </c>
      <c r="AZ1511">
        <v>-7.6086424291133881E-2</v>
      </c>
      <c r="BA1511">
        <v>-2.7809650637209415E-3</v>
      </c>
      <c r="BB1511">
        <v>-5.5190123617649078E-2</v>
      </c>
      <c r="BC1511">
        <v>-5.8945048600435257E-2</v>
      </c>
      <c r="BD1511">
        <v>-9.4118574634194374E-3</v>
      </c>
      <c r="BE1511">
        <v>52.409793853759766</v>
      </c>
      <c r="BF1511">
        <v>51.932621002197266</v>
      </c>
      <c r="BG1511">
        <v>51.886962890625</v>
      </c>
      <c r="BH1511">
        <v>50.932621002197266</v>
      </c>
      <c r="BI1511">
        <v>51.659793853759766</v>
      </c>
      <c r="BJ1511">
        <v>50.944034576416016</v>
      </c>
      <c r="BK1511">
        <v>51.671207427978516</v>
      </c>
      <c r="BL1511">
        <v>52.125553131103516</v>
      </c>
      <c r="BM1511">
        <v>52.352725982666016</v>
      </c>
      <c r="BN1511">
        <v>53.772830963134766</v>
      </c>
      <c r="BO1511">
        <v>54.53424072265625</v>
      </c>
      <c r="BP1511">
        <v>55.03424072265625</v>
      </c>
      <c r="BQ1511">
        <v>55.829898834228516</v>
      </c>
      <c r="BR1511">
        <v>54.102725982666016</v>
      </c>
      <c r="BS1511">
        <v>53.341312408447266</v>
      </c>
      <c r="BT1511">
        <v>52.102725982666016</v>
      </c>
      <c r="BU1511">
        <v>49.85272216796875</v>
      </c>
      <c r="BV1511">
        <v>48.136962890625</v>
      </c>
      <c r="BW1511">
        <v>47.364139556884766</v>
      </c>
      <c r="BX1511">
        <v>48.1141357421875</v>
      </c>
      <c r="BY1511">
        <v>47.864139556884766</v>
      </c>
      <c r="BZ1511">
        <v>46.921207427978516</v>
      </c>
      <c r="CA1511">
        <v>47.864139556884766</v>
      </c>
      <c r="CB1511">
        <v>46.898380279541016</v>
      </c>
      <c r="CC1511">
        <v>0.28855809569358826</v>
      </c>
      <c r="CD1511">
        <v>0.23099696636199951</v>
      </c>
      <c r="CE1511">
        <v>0.195576012134552</v>
      </c>
      <c r="CF1511">
        <v>0.25725007057189941</v>
      </c>
      <c r="CG1511">
        <v>0.31678792834281921</v>
      </c>
      <c r="CH1511">
        <v>0.38584679365158081</v>
      </c>
      <c r="CI1511">
        <v>0.35023507475852966</v>
      </c>
      <c r="CJ1511">
        <v>0.33480703830718994</v>
      </c>
      <c r="CK1511">
        <v>0.17745362222194672</v>
      </c>
      <c r="CL1511">
        <v>0.31421095132827759</v>
      </c>
      <c r="CM1511">
        <v>0.29094600677490234</v>
      </c>
      <c r="CN1511">
        <v>0.27702450752258301</v>
      </c>
      <c r="CO1511">
        <v>0.25282362103462219</v>
      </c>
      <c r="CP1511">
        <v>0.23896798491477966</v>
      </c>
      <c r="CQ1511">
        <v>0.25358304381370544</v>
      </c>
      <c r="CR1511">
        <v>0.33693575859069824</v>
      </c>
      <c r="CS1511">
        <v>0.2778095006942749</v>
      </c>
      <c r="CT1511">
        <v>0.29659757018089294</v>
      </c>
      <c r="CU1511">
        <v>0.3564218282699585</v>
      </c>
      <c r="CV1511">
        <v>0.39382725954055786</v>
      </c>
      <c r="CW1511">
        <v>0.41832932829856873</v>
      </c>
      <c r="CX1511">
        <v>0.44077527523040771</v>
      </c>
      <c r="CY1511">
        <v>0.39399453997612</v>
      </c>
      <c r="CZ1511">
        <v>0.34698241949081421</v>
      </c>
    </row>
    <row r="1512" spans="1:104" x14ac:dyDescent="0.25">
      <c r="A1512" t="s">
        <v>1568</v>
      </c>
      <c r="B1512" t="s">
        <v>24</v>
      </c>
      <c r="C1512" t="s">
        <v>25</v>
      </c>
      <c r="D1512" t="s">
        <v>182</v>
      </c>
      <c r="E1512" t="s">
        <v>182</v>
      </c>
      <c r="F1512">
        <v>2022</v>
      </c>
      <c r="G1512" t="s">
        <v>171</v>
      </c>
      <c r="H1512">
        <v>3</v>
      </c>
      <c r="I1512">
        <v>25.196720123291016</v>
      </c>
      <c r="J1512">
        <v>24.365703582763672</v>
      </c>
      <c r="K1512">
        <v>23.856927871704102</v>
      </c>
      <c r="L1512">
        <v>23.733476638793945</v>
      </c>
      <c r="M1512">
        <v>24.542930603027344</v>
      </c>
      <c r="N1512">
        <v>26.871564865112305</v>
      </c>
      <c r="O1512">
        <v>30.712800979614258</v>
      </c>
      <c r="P1512">
        <v>33.320865631103516</v>
      </c>
      <c r="Q1512">
        <v>35.918910980224609</v>
      </c>
      <c r="R1512">
        <v>37.972553253173828</v>
      </c>
      <c r="S1512">
        <v>39.909954071044922</v>
      </c>
      <c r="T1512">
        <v>41.012874603271484</v>
      </c>
      <c r="U1512">
        <v>41.711799621582031</v>
      </c>
      <c r="V1512">
        <v>42.500667572021484</v>
      </c>
      <c r="W1512">
        <v>42.477970123291016</v>
      </c>
      <c r="X1512">
        <v>41.393009185791016</v>
      </c>
      <c r="Y1512">
        <v>39.716117858886719</v>
      </c>
      <c r="Z1512">
        <v>37.84033203125</v>
      </c>
      <c r="AA1512">
        <v>36.075763702392578</v>
      </c>
      <c r="AB1512">
        <v>35.536403656005859</v>
      </c>
      <c r="AC1512">
        <v>34.030040740966797</v>
      </c>
      <c r="AD1512">
        <v>31.797796249389648</v>
      </c>
      <c r="AE1512">
        <v>29.156625747680664</v>
      </c>
      <c r="AF1512">
        <v>27.034187316894531</v>
      </c>
      <c r="AG1512">
        <v>-2.1985622122883797E-2</v>
      </c>
      <c r="AH1512">
        <v>4.7339148819446564E-2</v>
      </c>
      <c r="AI1512">
        <v>3.4690576139837503E-3</v>
      </c>
      <c r="AJ1512">
        <v>1.6000330448150635E-2</v>
      </c>
      <c r="AK1512">
        <v>-5.7791654020547867E-2</v>
      </c>
      <c r="AL1512">
        <v>-0.11636406183242798</v>
      </c>
      <c r="AM1512">
        <v>-0.23262457549571991</v>
      </c>
      <c r="AN1512">
        <v>-0.21193704009056091</v>
      </c>
      <c r="AO1512">
        <v>-9.2349916696548462E-2</v>
      </c>
      <c r="AP1512">
        <v>4.9352429807186127E-2</v>
      </c>
      <c r="AQ1512">
        <v>0.31018778681755066</v>
      </c>
      <c r="AR1512">
        <v>1.3956699371337891</v>
      </c>
      <c r="AS1512">
        <v>1.3801225423812866</v>
      </c>
      <c r="AT1512">
        <v>1.3090032339096069</v>
      </c>
      <c r="AU1512">
        <v>1.2498006820678711</v>
      </c>
      <c r="AV1512">
        <v>1.1497191190719604</v>
      </c>
      <c r="AW1512">
        <v>1.135973334312439</v>
      </c>
      <c r="AX1512">
        <v>0.92665940523147583</v>
      </c>
      <c r="AY1512">
        <v>0.13366355001926422</v>
      </c>
      <c r="AZ1512">
        <v>9.7819551825523376E-2</v>
      </c>
      <c r="BA1512">
        <v>9.6841543912887573E-2</v>
      </c>
      <c r="BB1512">
        <v>3.660314530134201E-2</v>
      </c>
      <c r="BC1512">
        <v>3.7398301064968109E-2</v>
      </c>
      <c r="BD1512">
        <v>6.7338801920413971E-2</v>
      </c>
      <c r="BE1512">
        <v>56.228477478027344</v>
      </c>
      <c r="BF1512">
        <v>54.512748718261719</v>
      </c>
      <c r="BG1512">
        <v>53.001323699951172</v>
      </c>
      <c r="BH1512">
        <v>53.455631256103516</v>
      </c>
      <c r="BI1512">
        <v>53.909934997558594</v>
      </c>
      <c r="BJ1512">
        <v>54.091392517089844</v>
      </c>
      <c r="BK1512">
        <v>54.068546295166016</v>
      </c>
      <c r="BL1512">
        <v>56.261425018310547</v>
      </c>
      <c r="BM1512">
        <v>63.158611297607422</v>
      </c>
      <c r="BN1512">
        <v>68.840072631835938</v>
      </c>
      <c r="BO1512">
        <v>73.124336242675781</v>
      </c>
      <c r="BP1512">
        <v>75.920028686523438</v>
      </c>
      <c r="BQ1512">
        <v>79.135757446289063</v>
      </c>
      <c r="BR1512">
        <v>78.954307556152344</v>
      </c>
      <c r="BS1512">
        <v>76.067222595214844</v>
      </c>
      <c r="BT1512">
        <v>72.75</v>
      </c>
      <c r="BU1512">
        <v>72.488571166992188</v>
      </c>
      <c r="BV1512">
        <v>71.034271240234375</v>
      </c>
      <c r="BW1512">
        <v>67.444206237792969</v>
      </c>
      <c r="BX1512">
        <v>63.001323699951172</v>
      </c>
      <c r="BY1512">
        <v>61.751323699951172</v>
      </c>
      <c r="BZ1512">
        <v>59.785598754882813</v>
      </c>
      <c r="CA1512">
        <v>59.739902496337891</v>
      </c>
      <c r="CB1512">
        <v>57.785594940185547</v>
      </c>
      <c r="CC1512">
        <v>0.24996942281723022</v>
      </c>
      <c r="CD1512">
        <v>0.20016592741012573</v>
      </c>
      <c r="CE1512">
        <v>0.16807855665683746</v>
      </c>
      <c r="CF1512">
        <v>0.21837007999420166</v>
      </c>
      <c r="CG1512">
        <v>0.26504996418952942</v>
      </c>
      <c r="CH1512">
        <v>0.32451710104942322</v>
      </c>
      <c r="CI1512">
        <v>0.296263188123703</v>
      </c>
      <c r="CJ1512">
        <v>0.28616747260093689</v>
      </c>
      <c r="CK1512">
        <v>0.1539677232503891</v>
      </c>
      <c r="CL1512">
        <v>0.27879157662391663</v>
      </c>
      <c r="CM1512">
        <v>0.26345813274383545</v>
      </c>
      <c r="CN1512">
        <v>0.25640243291854858</v>
      </c>
      <c r="CO1512">
        <v>0.23626387119293213</v>
      </c>
      <c r="CP1512">
        <v>0.22716706991195679</v>
      </c>
      <c r="CQ1512">
        <v>0.24284662306308746</v>
      </c>
      <c r="CR1512">
        <v>0.32084950804710388</v>
      </c>
      <c r="CS1512">
        <v>0.2609291672706604</v>
      </c>
      <c r="CT1512">
        <v>0.2676461935043335</v>
      </c>
      <c r="CU1512">
        <v>0.31225281953811646</v>
      </c>
      <c r="CV1512">
        <v>0.3520786464214325</v>
      </c>
      <c r="CW1512">
        <v>0.3741534948348999</v>
      </c>
      <c r="CX1512">
        <v>0.39320990443229675</v>
      </c>
      <c r="CY1512">
        <v>0.34875684976577759</v>
      </c>
      <c r="CZ1512">
        <v>0.30402699112892151</v>
      </c>
    </row>
    <row r="1513" spans="1:104" x14ac:dyDescent="0.25">
      <c r="A1513" t="s">
        <v>1569</v>
      </c>
      <c r="B1513" t="s">
        <v>24</v>
      </c>
      <c r="C1513" t="s">
        <v>25</v>
      </c>
      <c r="D1513" t="s">
        <v>182</v>
      </c>
      <c r="E1513" t="s">
        <v>182</v>
      </c>
      <c r="F1513">
        <v>2022</v>
      </c>
      <c r="G1513" t="s">
        <v>172</v>
      </c>
      <c r="H1513">
        <v>4</v>
      </c>
      <c r="I1513">
        <v>26.405094146728516</v>
      </c>
      <c r="J1513">
        <v>25.404291152954102</v>
      </c>
      <c r="K1513">
        <v>24.818510055541992</v>
      </c>
      <c r="L1513">
        <v>24.643959045410156</v>
      </c>
      <c r="M1513">
        <v>25.514059066772461</v>
      </c>
      <c r="N1513">
        <v>27.958608627319336</v>
      </c>
      <c r="O1513">
        <v>31.289966583251953</v>
      </c>
      <c r="P1513">
        <v>34.593666076660156</v>
      </c>
      <c r="Q1513">
        <v>38.725051879882812</v>
      </c>
      <c r="R1513">
        <v>42.329719543457031</v>
      </c>
      <c r="S1513">
        <v>45.393161773681641</v>
      </c>
      <c r="T1513">
        <v>47.191730499267578</v>
      </c>
      <c r="U1513">
        <v>48.048698425292969</v>
      </c>
      <c r="V1513">
        <v>48.652790069580078</v>
      </c>
      <c r="W1513">
        <v>48.318164825439453</v>
      </c>
      <c r="X1513">
        <v>46.965438842773438</v>
      </c>
      <c r="Y1513">
        <v>44.7801513671875</v>
      </c>
      <c r="Z1513">
        <v>42.064697265625</v>
      </c>
      <c r="AA1513">
        <v>38.730609893798828</v>
      </c>
      <c r="AB1513">
        <v>38.128242492675781</v>
      </c>
      <c r="AC1513">
        <v>36.747600555419922</v>
      </c>
      <c r="AD1513">
        <v>34.150482177734375</v>
      </c>
      <c r="AE1513">
        <v>31.162307739257813</v>
      </c>
      <c r="AF1513">
        <v>28.773323059082031</v>
      </c>
      <c r="AG1513">
        <v>-1.123253139667213E-3</v>
      </c>
      <c r="AH1513">
        <v>4.7948535531759262E-2</v>
      </c>
      <c r="AI1513">
        <v>2.5346845388412476E-2</v>
      </c>
      <c r="AJ1513">
        <v>5.0001766532659531E-2</v>
      </c>
      <c r="AK1513">
        <v>1.4582006260752678E-3</v>
      </c>
      <c r="AL1513">
        <v>8.8714566081762314E-3</v>
      </c>
      <c r="AM1513">
        <v>-0.13090322911739349</v>
      </c>
      <c r="AN1513">
        <v>-1.6589844599366188E-2</v>
      </c>
      <c r="AO1513">
        <v>7.9755179584026337E-2</v>
      </c>
      <c r="AP1513">
        <v>0.13505309820175171</v>
      </c>
      <c r="AQ1513">
        <v>0.42142227292060852</v>
      </c>
      <c r="AR1513">
        <v>1.7358577251434326</v>
      </c>
      <c r="AS1513">
        <v>1.7556512355804443</v>
      </c>
      <c r="AT1513">
        <v>1.6605013608932495</v>
      </c>
      <c r="AU1513">
        <v>1.5879687070846558</v>
      </c>
      <c r="AV1513">
        <v>1.5883758068084717</v>
      </c>
      <c r="AW1513">
        <v>1.5567765235900879</v>
      </c>
      <c r="AX1513">
        <v>1.3562644720077515</v>
      </c>
      <c r="AY1513">
        <v>0.44907999038696289</v>
      </c>
      <c r="AZ1513">
        <v>0.2787402868270874</v>
      </c>
      <c r="BA1513">
        <v>0.20020382106304169</v>
      </c>
      <c r="BB1513">
        <v>0.13313779234886169</v>
      </c>
      <c r="BC1513">
        <v>0.13835833966732025</v>
      </c>
      <c r="BD1513">
        <v>0.14784027636051178</v>
      </c>
      <c r="BE1513">
        <v>62.716789245605469</v>
      </c>
      <c r="BF1513">
        <v>61.921051025390625</v>
      </c>
      <c r="BG1513">
        <v>60.205581665039062</v>
      </c>
      <c r="BH1513">
        <v>61.399559020996094</v>
      </c>
      <c r="BI1513">
        <v>60.399559020996094</v>
      </c>
      <c r="BJ1513">
        <v>60.603816986083984</v>
      </c>
      <c r="BK1513">
        <v>59.864337921142578</v>
      </c>
      <c r="BL1513">
        <v>67.0784912109375</v>
      </c>
      <c r="BM1513">
        <v>77.781898498535156</v>
      </c>
      <c r="BN1513">
        <v>84.019775390625</v>
      </c>
      <c r="BO1513">
        <v>88.338836669921875</v>
      </c>
      <c r="BP1513">
        <v>91.6226806640625</v>
      </c>
      <c r="BQ1513">
        <v>92.871994018554688</v>
      </c>
      <c r="BR1513">
        <v>91.953170776367188</v>
      </c>
      <c r="BS1513">
        <v>91.009201049804688</v>
      </c>
      <c r="BT1513">
        <v>90.055854797363281</v>
      </c>
      <c r="BU1513">
        <v>88.169044494628906</v>
      </c>
      <c r="BV1513">
        <v>86.64801025390625</v>
      </c>
      <c r="BW1513">
        <v>83.931396484375</v>
      </c>
      <c r="BX1513">
        <v>78.488792419433594</v>
      </c>
      <c r="BY1513">
        <v>73.376457214355469</v>
      </c>
      <c r="BZ1513">
        <v>69.979591369628906</v>
      </c>
      <c r="CA1513">
        <v>64.672142028808594</v>
      </c>
      <c r="CB1513">
        <v>63.138980865478516</v>
      </c>
      <c r="CC1513">
        <v>0.23348574340343475</v>
      </c>
      <c r="CD1513">
        <v>0.18594305217266083</v>
      </c>
      <c r="CE1513">
        <v>0.15614822506904602</v>
      </c>
      <c r="CF1513">
        <v>0.20265625417232513</v>
      </c>
      <c r="CG1513">
        <v>0.24696321785449982</v>
      </c>
      <c r="CH1513">
        <v>0.30279472470283508</v>
      </c>
      <c r="CI1513">
        <v>0.27000534534454346</v>
      </c>
      <c r="CJ1513">
        <v>0.26289522647857666</v>
      </c>
      <c r="CK1513">
        <v>0.14490301907062531</v>
      </c>
      <c r="CL1513">
        <v>0.27003884315490723</v>
      </c>
      <c r="CM1513">
        <v>0.25890403985977173</v>
      </c>
      <c r="CN1513">
        <v>0.25449460744857788</v>
      </c>
      <c r="CO1513">
        <v>0.23474541306495667</v>
      </c>
      <c r="CP1513">
        <v>0.22437825798988342</v>
      </c>
      <c r="CQ1513">
        <v>0.23765982687473297</v>
      </c>
      <c r="CR1513">
        <v>0.31313216686248779</v>
      </c>
      <c r="CS1513">
        <v>0.25296863913536072</v>
      </c>
      <c r="CT1513">
        <v>0.25685042142868042</v>
      </c>
      <c r="CU1513">
        <v>0.29242461919784546</v>
      </c>
      <c r="CV1513">
        <v>0.32958170771598816</v>
      </c>
      <c r="CW1513">
        <v>0.3516688346862793</v>
      </c>
      <c r="CX1513">
        <v>0.36964952945709229</v>
      </c>
      <c r="CY1513">
        <v>0.32868742942810059</v>
      </c>
      <c r="CZ1513">
        <v>0.2874295711517334</v>
      </c>
    </row>
    <row r="1514" spans="1:104" x14ac:dyDescent="0.25">
      <c r="A1514" t="s">
        <v>1570</v>
      </c>
      <c r="B1514" t="s">
        <v>24</v>
      </c>
      <c r="C1514" t="s">
        <v>25</v>
      </c>
      <c r="D1514" t="s">
        <v>182</v>
      </c>
      <c r="E1514" t="s">
        <v>182</v>
      </c>
      <c r="F1514">
        <v>2022</v>
      </c>
      <c r="G1514" t="s">
        <v>173</v>
      </c>
      <c r="H1514">
        <v>5</v>
      </c>
      <c r="I1514">
        <v>26.326950073242187</v>
      </c>
      <c r="J1514">
        <v>25.420049667358398</v>
      </c>
      <c r="K1514">
        <v>24.852228164672852</v>
      </c>
      <c r="L1514">
        <v>24.737037658691406</v>
      </c>
      <c r="M1514">
        <v>25.693382263183594</v>
      </c>
      <c r="N1514">
        <v>28.143892288208008</v>
      </c>
      <c r="O1514">
        <v>31.221622467041016</v>
      </c>
      <c r="P1514">
        <v>35.279361724853516</v>
      </c>
      <c r="Q1514">
        <v>39.76763916015625</v>
      </c>
      <c r="R1514">
        <v>43.269069671630859</v>
      </c>
      <c r="S1514">
        <v>46.11627197265625</v>
      </c>
      <c r="T1514">
        <v>47.803134918212891</v>
      </c>
      <c r="U1514">
        <v>48.478511810302734</v>
      </c>
      <c r="V1514">
        <v>48.843830108642578</v>
      </c>
      <c r="W1514">
        <v>48.345252990722656</v>
      </c>
      <c r="X1514">
        <v>46.857048034667969</v>
      </c>
      <c r="Y1514">
        <v>44.612232208251953</v>
      </c>
      <c r="Z1514">
        <v>41.862026214599609</v>
      </c>
      <c r="AA1514">
        <v>38.515880584716797</v>
      </c>
      <c r="AB1514">
        <v>37.584896087646484</v>
      </c>
      <c r="AC1514">
        <v>36.756134033203125</v>
      </c>
      <c r="AD1514">
        <v>34.067813873291016</v>
      </c>
      <c r="AE1514">
        <v>31.146238327026367</v>
      </c>
      <c r="AF1514">
        <v>28.766717910766602</v>
      </c>
      <c r="AG1514">
        <v>2.3394539020955563E-3</v>
      </c>
      <c r="AH1514">
        <v>4.8031561076641083E-2</v>
      </c>
      <c r="AI1514">
        <v>2.8899239376187325E-2</v>
      </c>
      <c r="AJ1514">
        <v>5.5660061538219452E-2</v>
      </c>
      <c r="AK1514">
        <v>1.1041801422834396E-2</v>
      </c>
      <c r="AL1514">
        <v>2.9038639739155769E-2</v>
      </c>
      <c r="AM1514">
        <v>-0.11573377996683121</v>
      </c>
      <c r="AN1514">
        <v>1.4084761030972004E-2</v>
      </c>
      <c r="AO1514">
        <v>0.11052703857421875</v>
      </c>
      <c r="AP1514">
        <v>0.15299844741821289</v>
      </c>
      <c r="AQ1514">
        <v>0.44789984822273254</v>
      </c>
      <c r="AR1514">
        <v>1.8087944984436035</v>
      </c>
      <c r="AS1514">
        <v>1.8269572257995605</v>
      </c>
      <c r="AT1514">
        <v>1.7160159349441528</v>
      </c>
      <c r="AU1514">
        <v>1.6383057832717896</v>
      </c>
      <c r="AV1514">
        <v>1.6535905599594116</v>
      </c>
      <c r="AW1514">
        <v>1.619821310043335</v>
      </c>
      <c r="AX1514">
        <v>1.4232931137084961</v>
      </c>
      <c r="AY1514">
        <v>0.50332474708557129</v>
      </c>
      <c r="AZ1514">
        <v>0.30907362699508667</v>
      </c>
      <c r="BA1514">
        <v>0.21824321150779724</v>
      </c>
      <c r="BB1514">
        <v>0.14791236817836761</v>
      </c>
      <c r="BC1514">
        <v>0.15391412377357483</v>
      </c>
      <c r="BD1514">
        <v>0.15969979763031006</v>
      </c>
      <c r="BE1514">
        <v>65.967437744140625</v>
      </c>
      <c r="BF1514">
        <v>65.45599365234375</v>
      </c>
      <c r="BG1514">
        <v>65.875885009765625</v>
      </c>
      <c r="BH1514">
        <v>65.602989196777344</v>
      </c>
      <c r="BI1514">
        <v>64.61444091796875</v>
      </c>
      <c r="BJ1514">
        <v>63.875885009765625</v>
      </c>
      <c r="BK1514">
        <v>63.137325286865234</v>
      </c>
      <c r="BL1514">
        <v>68.919898986816406</v>
      </c>
      <c r="BM1514">
        <v>79.6337890625</v>
      </c>
      <c r="BN1514">
        <v>85.099464416503906</v>
      </c>
      <c r="BO1514">
        <v>88.9295654296875</v>
      </c>
      <c r="BP1514">
        <v>92.36090087890625</v>
      </c>
      <c r="BQ1514">
        <v>92.326568603515625</v>
      </c>
      <c r="BR1514">
        <v>90.633796691894531</v>
      </c>
      <c r="BS1514">
        <v>90.622352600097656</v>
      </c>
      <c r="BT1514">
        <v>88.691009521484375</v>
      </c>
      <c r="BU1514">
        <v>85.5211181640625</v>
      </c>
      <c r="BV1514">
        <v>83.782562255859375</v>
      </c>
      <c r="BW1514">
        <v>81.908447265625</v>
      </c>
      <c r="BX1514">
        <v>80.13555908203125</v>
      </c>
      <c r="BY1514">
        <v>74.238555908203125</v>
      </c>
      <c r="BZ1514">
        <v>69.841552734375</v>
      </c>
      <c r="CA1514">
        <v>68.81866455078125</v>
      </c>
      <c r="CB1514">
        <v>67.125885009765625</v>
      </c>
      <c r="CC1514">
        <v>0.2308792769908905</v>
      </c>
      <c r="CD1514">
        <v>0.1849832683801651</v>
      </c>
      <c r="CE1514">
        <v>0.1552998274564743</v>
      </c>
      <c r="CF1514">
        <v>0.20265763998031616</v>
      </c>
      <c r="CG1514">
        <v>0.24844273924827576</v>
      </c>
      <c r="CH1514">
        <v>0.3049778938293457</v>
      </c>
      <c r="CI1514">
        <v>0.27028480172157288</v>
      </c>
      <c r="CJ1514">
        <v>0.26749247312545776</v>
      </c>
      <c r="CK1514">
        <v>0.14934623241424561</v>
      </c>
      <c r="CL1514">
        <v>0.27822741866111755</v>
      </c>
      <c r="CM1514">
        <v>0.2653832733631134</v>
      </c>
      <c r="CN1514">
        <v>0.26034680008888245</v>
      </c>
      <c r="CO1514">
        <v>0.23909018933773041</v>
      </c>
      <c r="CP1514">
        <v>0.22682927548885345</v>
      </c>
      <c r="CQ1514">
        <v>0.23970708250999451</v>
      </c>
      <c r="CR1514">
        <v>0.31554388999938965</v>
      </c>
      <c r="CS1514">
        <v>0.2547890841960907</v>
      </c>
      <c r="CT1514">
        <v>0.25896644592285156</v>
      </c>
      <c r="CU1514">
        <v>0.2951737642288208</v>
      </c>
      <c r="CV1514">
        <v>0.33114245533943176</v>
      </c>
      <c r="CW1514">
        <v>0.35391247272491455</v>
      </c>
      <c r="CX1514">
        <v>0.36811652779579163</v>
      </c>
      <c r="CY1514">
        <v>0.32797032594680786</v>
      </c>
      <c r="CZ1514">
        <v>0.2860279381275177</v>
      </c>
    </row>
    <row r="1515" spans="1:104" x14ac:dyDescent="0.25">
      <c r="A1515" t="s">
        <v>1571</v>
      </c>
      <c r="B1515" t="s">
        <v>24</v>
      </c>
      <c r="C1515" t="s">
        <v>25</v>
      </c>
      <c r="D1515" t="s">
        <v>182</v>
      </c>
      <c r="E1515" t="s">
        <v>182</v>
      </c>
      <c r="F1515">
        <v>2022</v>
      </c>
      <c r="G1515" t="s">
        <v>174</v>
      </c>
      <c r="H1515">
        <v>6</v>
      </c>
      <c r="I1515">
        <v>26.996681213378906</v>
      </c>
      <c r="J1515">
        <v>26.051416397094727</v>
      </c>
      <c r="K1515">
        <v>25.459745407104492</v>
      </c>
      <c r="L1515">
        <v>25.309211730957031</v>
      </c>
      <c r="M1515">
        <v>26.253227233886719</v>
      </c>
      <c r="N1515">
        <v>28.555538177490234</v>
      </c>
      <c r="O1515">
        <v>31.590581893920898</v>
      </c>
      <c r="P1515">
        <v>35.587917327880859</v>
      </c>
      <c r="Q1515">
        <v>39.549835205078125</v>
      </c>
      <c r="R1515">
        <v>42.914474487304688</v>
      </c>
      <c r="S1515">
        <v>45.667507171630859</v>
      </c>
      <c r="T1515">
        <v>47.155662536621094</v>
      </c>
      <c r="U1515">
        <v>47.657405853271484</v>
      </c>
      <c r="V1515">
        <v>47.882789611816406</v>
      </c>
      <c r="W1515">
        <v>47.466426849365234</v>
      </c>
      <c r="X1515">
        <v>46.242290496826172</v>
      </c>
      <c r="Y1515">
        <v>44.502063751220703</v>
      </c>
      <c r="Z1515">
        <v>42.081264495849609</v>
      </c>
      <c r="AA1515">
        <v>39.04840087890625</v>
      </c>
      <c r="AB1515">
        <v>37.447723388671875</v>
      </c>
      <c r="AC1515">
        <v>36.801822662353516</v>
      </c>
      <c r="AD1515">
        <v>34.444786071777344</v>
      </c>
      <c r="AE1515">
        <v>31.634424209594727</v>
      </c>
      <c r="AF1515">
        <v>29.238214492797852</v>
      </c>
      <c r="AG1515">
        <v>-4.0166694670915604E-3</v>
      </c>
      <c r="AH1515">
        <v>4.9843639135360718E-2</v>
      </c>
      <c r="AI1515">
        <v>2.3352432996034622E-2</v>
      </c>
      <c r="AJ1515">
        <v>4.7383915632963181E-2</v>
      </c>
      <c r="AK1515">
        <v>-6.8968650884926319E-3</v>
      </c>
      <c r="AL1515">
        <v>-8.6698690429329872E-3</v>
      </c>
      <c r="AM1515">
        <v>-0.148219034075737</v>
      </c>
      <c r="AN1515">
        <v>-4.4920656830072403E-2</v>
      </c>
      <c r="AO1515">
        <v>5.8276325464248657E-2</v>
      </c>
      <c r="AP1515">
        <v>0.12760719656944275</v>
      </c>
      <c r="AQ1515">
        <v>0.42041862010955811</v>
      </c>
      <c r="AR1515">
        <v>1.7349950075149536</v>
      </c>
      <c r="AS1515">
        <v>1.7369980812072754</v>
      </c>
      <c r="AT1515">
        <v>1.6283813714981079</v>
      </c>
      <c r="AU1515">
        <v>1.5547634363174438</v>
      </c>
      <c r="AV1515">
        <v>1.5472003221511841</v>
      </c>
      <c r="AW1515">
        <v>1.5353544950485229</v>
      </c>
      <c r="AX1515">
        <v>1.3325499296188354</v>
      </c>
      <c r="AY1515">
        <v>0.42073765397071838</v>
      </c>
      <c r="AZ1515">
        <v>0.25887998938560486</v>
      </c>
      <c r="BA1515">
        <v>0.19084121286869049</v>
      </c>
      <c r="BB1515">
        <v>0.12242263555526733</v>
      </c>
      <c r="BC1515">
        <v>0.1277797520160675</v>
      </c>
      <c r="BD1515">
        <v>0.14041246473789215</v>
      </c>
      <c r="BE1515">
        <v>65.363624572753906</v>
      </c>
      <c r="BF1515">
        <v>62.672042846679688</v>
      </c>
      <c r="BG1515">
        <v>61.717857360839844</v>
      </c>
      <c r="BH1515">
        <v>61.705486297607422</v>
      </c>
      <c r="BI1515">
        <v>61.478397369384766</v>
      </c>
      <c r="BJ1515">
        <v>60.774208068847656</v>
      </c>
      <c r="BK1515">
        <v>62.195178985595703</v>
      </c>
      <c r="BL1515">
        <v>70.623321533203125</v>
      </c>
      <c r="BM1515">
        <v>75.951278686523438</v>
      </c>
      <c r="BN1515">
        <v>79.667594909667969</v>
      </c>
      <c r="BO1515">
        <v>84.553749084472656</v>
      </c>
      <c r="BP1515">
        <v>87.257698059082031</v>
      </c>
      <c r="BQ1515">
        <v>88.996482849121094</v>
      </c>
      <c r="BR1515">
        <v>89.507705688476562</v>
      </c>
      <c r="BS1515">
        <v>87.086959838867188</v>
      </c>
      <c r="BT1515">
        <v>87.145149230957031</v>
      </c>
      <c r="BU1515">
        <v>86.894233703613281</v>
      </c>
      <c r="BV1515">
        <v>84.417373657226562</v>
      </c>
      <c r="BW1515">
        <v>82.225791931152344</v>
      </c>
      <c r="BX1515">
        <v>79.566505432128906</v>
      </c>
      <c r="BY1515">
        <v>75.943641662597656</v>
      </c>
      <c r="BZ1515">
        <v>72.272911071777344</v>
      </c>
      <c r="CA1515">
        <v>70.53436279296875</v>
      </c>
      <c r="CB1515">
        <v>68.113624572753906</v>
      </c>
      <c r="CC1515">
        <v>0.24240776896476746</v>
      </c>
      <c r="CD1515">
        <v>0.19384445250034332</v>
      </c>
      <c r="CE1515">
        <v>0.16292445361614227</v>
      </c>
      <c r="CF1515">
        <v>0.21183739602565765</v>
      </c>
      <c r="CG1515">
        <v>0.25884535908699036</v>
      </c>
      <c r="CH1515">
        <v>0.31580826640129089</v>
      </c>
      <c r="CI1515">
        <v>0.27855238318443298</v>
      </c>
      <c r="CJ1515">
        <v>0.27524402737617493</v>
      </c>
      <c r="CK1515">
        <v>0.15117548406124115</v>
      </c>
      <c r="CL1515">
        <v>0.27957379817962646</v>
      </c>
      <c r="CM1515">
        <v>0.26652100682258606</v>
      </c>
      <c r="CN1515">
        <v>0.26084616780281067</v>
      </c>
      <c r="CO1515">
        <v>0.23885563015937805</v>
      </c>
      <c r="CP1515">
        <v>0.22645099461078644</v>
      </c>
      <c r="CQ1515">
        <v>0.24002534151077271</v>
      </c>
      <c r="CR1515">
        <v>0.31798192858695984</v>
      </c>
      <c r="CS1515">
        <v>0.26027211546897888</v>
      </c>
      <c r="CT1515">
        <v>0.26538139581680298</v>
      </c>
      <c r="CU1515">
        <v>0.30467769503593445</v>
      </c>
      <c r="CV1515">
        <v>0.33709666132926941</v>
      </c>
      <c r="CW1515">
        <v>0.36167126893997192</v>
      </c>
      <c r="CX1515">
        <v>0.37905165553092957</v>
      </c>
      <c r="CY1515">
        <v>0.33895489573478699</v>
      </c>
      <c r="CZ1515">
        <v>0.2961563766002655</v>
      </c>
    </row>
    <row r="1516" spans="1:104" x14ac:dyDescent="0.25">
      <c r="A1516" t="s">
        <v>1572</v>
      </c>
      <c r="B1516" t="s">
        <v>24</v>
      </c>
      <c r="C1516" t="s">
        <v>25</v>
      </c>
      <c r="D1516" t="s">
        <v>182</v>
      </c>
      <c r="E1516" t="s">
        <v>182</v>
      </c>
      <c r="F1516">
        <v>2022</v>
      </c>
      <c r="G1516" t="s">
        <v>175</v>
      </c>
      <c r="H1516">
        <v>7</v>
      </c>
      <c r="I1516">
        <v>28.331357955932617</v>
      </c>
      <c r="J1516">
        <v>27.352884292602539</v>
      </c>
      <c r="K1516">
        <v>26.703947067260742</v>
      </c>
      <c r="L1516">
        <v>26.593015670776367</v>
      </c>
      <c r="M1516">
        <v>27.657840728759766</v>
      </c>
      <c r="N1516">
        <v>30.347873687744141</v>
      </c>
      <c r="O1516">
        <v>33.620792388916016</v>
      </c>
      <c r="P1516">
        <v>37.635589599609375</v>
      </c>
      <c r="Q1516">
        <v>41.625637054443359</v>
      </c>
      <c r="R1516">
        <v>45.092384338378906</v>
      </c>
      <c r="S1516">
        <v>47.932182312011719</v>
      </c>
      <c r="T1516">
        <v>49.449733734130859</v>
      </c>
      <c r="U1516">
        <v>50.112651824951172</v>
      </c>
      <c r="V1516">
        <v>50.411758422851563</v>
      </c>
      <c r="W1516">
        <v>50.105262756347656</v>
      </c>
      <c r="X1516">
        <v>49.241161346435547</v>
      </c>
      <c r="Y1516">
        <v>47.588527679443359</v>
      </c>
      <c r="Z1516">
        <v>44.952201843261719</v>
      </c>
      <c r="AA1516">
        <v>41.383708953857422</v>
      </c>
      <c r="AB1516">
        <v>39.461677551269531</v>
      </c>
      <c r="AC1516">
        <v>38.699172973632812</v>
      </c>
      <c r="AD1516">
        <v>36.223751068115234</v>
      </c>
      <c r="AE1516">
        <v>33.261680603027344</v>
      </c>
      <c r="AF1516">
        <v>30.771236419677734</v>
      </c>
      <c r="AG1516">
        <v>7.2137685492634773E-3</v>
      </c>
      <c r="AH1516">
        <v>5.0481829792261124E-2</v>
      </c>
      <c r="AI1516">
        <v>3.5414282232522964E-2</v>
      </c>
      <c r="AJ1516">
        <v>6.6556230187416077E-2</v>
      </c>
      <c r="AK1516">
        <v>2.5995446369051933E-2</v>
      </c>
      <c r="AL1516">
        <v>6.1902008950710297E-2</v>
      </c>
      <c r="AM1516">
        <v>-9.8466344177722931E-2</v>
      </c>
      <c r="AN1516">
        <v>6.1579149216413498E-2</v>
      </c>
      <c r="AO1516">
        <v>0.15380206704139709</v>
      </c>
      <c r="AP1516">
        <v>0.17388339340686798</v>
      </c>
      <c r="AQ1516">
        <v>0.47183966636657715</v>
      </c>
      <c r="AR1516">
        <v>1.8691350221633911</v>
      </c>
      <c r="AS1516">
        <v>1.8953477144241333</v>
      </c>
      <c r="AT1516">
        <v>1.7801121473312378</v>
      </c>
      <c r="AU1516">
        <v>1.7103077173233032</v>
      </c>
      <c r="AV1516">
        <v>1.7788981199264526</v>
      </c>
      <c r="AW1516">
        <v>1.7733395099639893</v>
      </c>
      <c r="AX1516">
        <v>1.5812816619873047</v>
      </c>
      <c r="AY1516">
        <v>0.59977388381958008</v>
      </c>
      <c r="AZ1516">
        <v>0.35907292366027832</v>
      </c>
      <c r="BA1516">
        <v>0.24783338606357574</v>
      </c>
      <c r="BB1516">
        <v>0.17558051645755768</v>
      </c>
      <c r="BC1516">
        <v>0.18381224572658539</v>
      </c>
      <c r="BD1516">
        <v>0.1853010505437851</v>
      </c>
      <c r="BE1516">
        <v>71.080253601074219</v>
      </c>
      <c r="BF1516">
        <v>71.522926330566406</v>
      </c>
      <c r="BG1516">
        <v>71.034393310546875</v>
      </c>
      <c r="BH1516">
        <v>70.795860290527344</v>
      </c>
      <c r="BI1516">
        <v>70.103179931640625</v>
      </c>
      <c r="BJ1516">
        <v>70.091712951660156</v>
      </c>
      <c r="BK1516">
        <v>69.614646911621094</v>
      </c>
      <c r="BL1516">
        <v>72.75</v>
      </c>
      <c r="BM1516">
        <v>76.6124267578125</v>
      </c>
      <c r="BN1516">
        <v>81.066574096679688</v>
      </c>
      <c r="BO1516">
        <v>86.179000854492187</v>
      </c>
      <c r="BP1516">
        <v>91.257034301757813</v>
      </c>
      <c r="BQ1516">
        <v>91.552894592285156</v>
      </c>
      <c r="BR1516">
        <v>91.883140563964844</v>
      </c>
      <c r="BS1516">
        <v>92.133140563964844</v>
      </c>
      <c r="BT1516">
        <v>91.302894592285156</v>
      </c>
      <c r="BU1516">
        <v>87.406074523925781</v>
      </c>
      <c r="BV1516">
        <v>84.736320495605469</v>
      </c>
      <c r="BW1516">
        <v>83.566574096679687</v>
      </c>
      <c r="BX1516">
        <v>81.385353088378906</v>
      </c>
      <c r="BY1516">
        <v>78.1124267578125</v>
      </c>
      <c r="BZ1516">
        <v>74.954147338867187</v>
      </c>
      <c r="CA1516">
        <v>73.715614318847656</v>
      </c>
      <c r="CB1516">
        <v>72.772926330566406</v>
      </c>
      <c r="CC1516">
        <v>0.24390265345573425</v>
      </c>
      <c r="CD1516">
        <v>0.19573365151882172</v>
      </c>
      <c r="CE1516">
        <v>0.1642354428768158</v>
      </c>
      <c r="CF1516">
        <v>0.21453036367893219</v>
      </c>
      <c r="CG1516">
        <v>0.26369044184684753</v>
      </c>
      <c r="CH1516">
        <v>0.32502862811088562</v>
      </c>
      <c r="CI1516">
        <v>0.28573188185691833</v>
      </c>
      <c r="CJ1516">
        <v>0.27880743145942688</v>
      </c>
      <c r="CK1516">
        <v>0.15190586447715759</v>
      </c>
      <c r="CL1516">
        <v>0.28082913160324097</v>
      </c>
      <c r="CM1516">
        <v>0.26702290773391724</v>
      </c>
      <c r="CN1516">
        <v>0.26026681065559387</v>
      </c>
      <c r="CO1516">
        <v>0.23916159570217133</v>
      </c>
      <c r="CP1516">
        <v>0.22671262919902802</v>
      </c>
      <c r="CQ1516">
        <v>0.24068063497543335</v>
      </c>
      <c r="CR1516">
        <v>0.32220751047134399</v>
      </c>
      <c r="CS1516">
        <v>0.26517766714096069</v>
      </c>
      <c r="CT1516">
        <v>0.27008944749832153</v>
      </c>
      <c r="CU1516">
        <v>0.30859580636024475</v>
      </c>
      <c r="CV1516">
        <v>0.34020876884460449</v>
      </c>
      <c r="CW1516">
        <v>0.36376547813415527</v>
      </c>
      <c r="CX1516">
        <v>0.38131651282310486</v>
      </c>
      <c r="CY1516">
        <v>0.34062087535858154</v>
      </c>
      <c r="CZ1516">
        <v>0.29806426167488098</v>
      </c>
    </row>
    <row r="1517" spans="1:104" x14ac:dyDescent="0.25">
      <c r="A1517" t="s">
        <v>1573</v>
      </c>
      <c r="B1517" t="s">
        <v>24</v>
      </c>
      <c r="C1517" t="s">
        <v>25</v>
      </c>
      <c r="D1517" t="s">
        <v>182</v>
      </c>
      <c r="E1517" t="s">
        <v>182</v>
      </c>
      <c r="F1517">
        <v>2022</v>
      </c>
      <c r="G1517" t="s">
        <v>176</v>
      </c>
      <c r="H1517">
        <v>8</v>
      </c>
      <c r="I1517">
        <v>28.985239028930664</v>
      </c>
      <c r="J1517">
        <v>27.935628890991211</v>
      </c>
      <c r="K1517">
        <v>27.281276702880859</v>
      </c>
      <c r="L1517">
        <v>27.162656784057617</v>
      </c>
      <c r="M1517">
        <v>28.276180267333984</v>
      </c>
      <c r="N1517">
        <v>31.18602180480957</v>
      </c>
      <c r="O1517">
        <v>34.898422241210938</v>
      </c>
      <c r="P1517">
        <v>39.025619506835938</v>
      </c>
      <c r="Q1517">
        <v>43.437755584716797</v>
      </c>
      <c r="R1517">
        <v>47.103176116943359</v>
      </c>
      <c r="S1517">
        <v>50.206535339355469</v>
      </c>
      <c r="T1517">
        <v>51.830715179443359</v>
      </c>
      <c r="U1517">
        <v>52.534317016601563</v>
      </c>
      <c r="V1517">
        <v>52.84552001953125</v>
      </c>
      <c r="W1517">
        <v>52.512668609619141</v>
      </c>
      <c r="X1517">
        <v>51.385116577148438</v>
      </c>
      <c r="Y1517">
        <v>49.492835998535156</v>
      </c>
      <c r="Z1517">
        <v>46.814235687255859</v>
      </c>
      <c r="AA1517">
        <v>43.068988800048828</v>
      </c>
      <c r="AB1517">
        <v>41.346935272216797</v>
      </c>
      <c r="AC1517">
        <v>40.001163482666016</v>
      </c>
      <c r="AD1517">
        <v>37.191112518310547</v>
      </c>
      <c r="AE1517">
        <v>34.053062438964844</v>
      </c>
      <c r="AF1517">
        <v>31.492719650268555</v>
      </c>
      <c r="AG1517">
        <v>9.1533446684479713E-3</v>
      </c>
      <c r="AH1517">
        <v>5.1546260714530945E-2</v>
      </c>
      <c r="AI1517">
        <v>3.8068756461143494E-2</v>
      </c>
      <c r="AJ1517">
        <v>7.098398357629776E-2</v>
      </c>
      <c r="AK1517">
        <v>3.1932663172483444E-2</v>
      </c>
      <c r="AL1517">
        <v>7.5181640684604645E-2</v>
      </c>
      <c r="AM1517">
        <v>-9.271654486656189E-2</v>
      </c>
      <c r="AN1517">
        <v>8.0414392054080963E-2</v>
      </c>
      <c r="AO1517">
        <v>0.17389118671417236</v>
      </c>
      <c r="AP1517">
        <v>0.1865207701921463</v>
      </c>
      <c r="AQ1517">
        <v>0.49502170085906982</v>
      </c>
      <c r="AR1517">
        <v>1.9578933715820313</v>
      </c>
      <c r="AS1517">
        <v>1.9895191192626953</v>
      </c>
      <c r="AT1517">
        <v>1.8698985576629639</v>
      </c>
      <c r="AU1517">
        <v>1.8001183271408081</v>
      </c>
      <c r="AV1517">
        <v>1.8705133199691772</v>
      </c>
      <c r="AW1517">
        <v>1.8572512865066528</v>
      </c>
      <c r="AX1517">
        <v>1.6709135770797729</v>
      </c>
      <c r="AY1517">
        <v>0.65073394775390625</v>
      </c>
      <c r="AZ1517">
        <v>0.39121243357658386</v>
      </c>
      <c r="BA1517">
        <v>0.26566547155380249</v>
      </c>
      <c r="BB1517">
        <v>0.18971222639083862</v>
      </c>
      <c r="BC1517">
        <v>0.19809770584106445</v>
      </c>
      <c r="BD1517">
        <v>0.19739428162574768</v>
      </c>
      <c r="BE1517">
        <v>73.063888549804687</v>
      </c>
      <c r="BF1517">
        <v>72.255630493164062</v>
      </c>
      <c r="BG1517">
        <v>71.655632019042969</v>
      </c>
      <c r="BH1517">
        <v>70.519882202148438</v>
      </c>
      <c r="BI1517">
        <v>70.445709228515625</v>
      </c>
      <c r="BJ1517">
        <v>70.245712280273438</v>
      </c>
      <c r="BK1517">
        <v>69.50079345703125</v>
      </c>
      <c r="BL1517">
        <v>72.370628356933594</v>
      </c>
      <c r="BM1517">
        <v>79.160964965820313</v>
      </c>
      <c r="BN1517">
        <v>83.705528259277344</v>
      </c>
      <c r="BO1517">
        <v>89.195915222167969</v>
      </c>
      <c r="BP1517">
        <v>90.796653747558594</v>
      </c>
      <c r="BQ1517">
        <v>92.605644226074219</v>
      </c>
      <c r="BR1517">
        <v>91.024009704589844</v>
      </c>
      <c r="BS1517">
        <v>91.413734436035156</v>
      </c>
      <c r="BT1517">
        <v>91.260353088378906</v>
      </c>
      <c r="BU1517">
        <v>89.923873901367188</v>
      </c>
      <c r="BV1517">
        <v>89.51470947265625</v>
      </c>
      <c r="BW1517">
        <v>85.443214416503906</v>
      </c>
      <c r="BX1517">
        <v>82.289482116699219</v>
      </c>
      <c r="BY1517">
        <v>78.18218994140625</v>
      </c>
      <c r="BZ1517">
        <v>76.362548828125</v>
      </c>
      <c r="CA1517">
        <v>75.208442687988281</v>
      </c>
      <c r="CB1517">
        <v>75.172828674316406</v>
      </c>
      <c r="CC1517">
        <v>0.25069707632064819</v>
      </c>
      <c r="CD1517">
        <v>0.20071354508399963</v>
      </c>
      <c r="CE1517">
        <v>0.16853341460227966</v>
      </c>
      <c r="CF1517">
        <v>0.22008775174617767</v>
      </c>
      <c r="CG1517">
        <v>0.27031922340393066</v>
      </c>
      <c r="CH1517">
        <v>0.33489075303077698</v>
      </c>
      <c r="CI1517">
        <v>0.29528552293777466</v>
      </c>
      <c r="CJ1517">
        <v>0.28636631369590759</v>
      </c>
      <c r="CK1517">
        <v>0.15688250958919525</v>
      </c>
      <c r="CL1517">
        <v>0.29005458950996399</v>
      </c>
      <c r="CM1517">
        <v>0.27643534541130066</v>
      </c>
      <c r="CN1517">
        <v>0.2700006365776062</v>
      </c>
      <c r="CO1517">
        <v>0.24832138419151306</v>
      </c>
      <c r="CP1517">
        <v>0.23553463816642761</v>
      </c>
      <c r="CQ1517">
        <v>0.25046858191490173</v>
      </c>
      <c r="CR1517">
        <v>0.33328458666801453</v>
      </c>
      <c r="CS1517">
        <v>0.27311024069786072</v>
      </c>
      <c r="CT1517">
        <v>0.27992144227027893</v>
      </c>
      <c r="CU1517">
        <v>0.32127401232719421</v>
      </c>
      <c r="CV1517">
        <v>0.35653343796730042</v>
      </c>
      <c r="CW1517">
        <v>0.3774544894695282</v>
      </c>
      <c r="CX1517">
        <v>0.39439371228218079</v>
      </c>
      <c r="CY1517">
        <v>0.35137513279914856</v>
      </c>
      <c r="CZ1517">
        <v>0.30695724487304688</v>
      </c>
    </row>
    <row r="1518" spans="1:104" x14ac:dyDescent="0.25">
      <c r="A1518" t="s">
        <v>1574</v>
      </c>
      <c r="B1518" t="s">
        <v>24</v>
      </c>
      <c r="C1518" t="s">
        <v>25</v>
      </c>
      <c r="D1518" t="s">
        <v>182</v>
      </c>
      <c r="E1518" t="s">
        <v>182</v>
      </c>
      <c r="F1518">
        <v>2022</v>
      </c>
      <c r="G1518" t="s">
        <v>177</v>
      </c>
      <c r="H1518">
        <v>9</v>
      </c>
      <c r="I1518">
        <v>29.181737899780273</v>
      </c>
      <c r="J1518">
        <v>28.162004470825195</v>
      </c>
      <c r="K1518">
        <v>27.536266326904297</v>
      </c>
      <c r="L1518">
        <v>27.479267120361328</v>
      </c>
      <c r="M1518">
        <v>28.740076065063477</v>
      </c>
      <c r="N1518">
        <v>31.807914733886719</v>
      </c>
      <c r="O1518">
        <v>36.171394348144531</v>
      </c>
      <c r="P1518">
        <v>40.380027770996094</v>
      </c>
      <c r="Q1518">
        <v>45.637611389160156</v>
      </c>
      <c r="R1518">
        <v>49.952648162841797</v>
      </c>
      <c r="S1518">
        <v>53.268482208251953</v>
      </c>
      <c r="T1518">
        <v>55.082515716552734</v>
      </c>
      <c r="U1518">
        <v>55.733234405517578</v>
      </c>
      <c r="V1518">
        <v>55.954643249511719</v>
      </c>
      <c r="W1518">
        <v>55.417415618896484</v>
      </c>
      <c r="X1518">
        <v>53.810348510742188</v>
      </c>
      <c r="Y1518">
        <v>51.277278900146484</v>
      </c>
      <c r="Z1518">
        <v>48.246013641357422</v>
      </c>
      <c r="AA1518">
        <v>44.514480590820312</v>
      </c>
      <c r="AB1518">
        <v>43.340320587158203</v>
      </c>
      <c r="AC1518">
        <v>40.914829254150391</v>
      </c>
      <c r="AD1518">
        <v>37.725677490234375</v>
      </c>
      <c r="AE1518">
        <v>34.352859497070313</v>
      </c>
      <c r="AF1518">
        <v>31.743057250976562</v>
      </c>
      <c r="AG1518">
        <v>1.3159035705029964E-2</v>
      </c>
      <c r="AH1518">
        <v>5.0786606967449188E-2</v>
      </c>
      <c r="AI1518">
        <v>4.1744284331798553E-2</v>
      </c>
      <c r="AJ1518">
        <v>7.6613523066043854E-2</v>
      </c>
      <c r="AK1518">
        <v>4.3591141700744629E-2</v>
      </c>
      <c r="AL1518">
        <v>0.10003647953271866</v>
      </c>
      <c r="AM1518">
        <v>-7.4140116572380066E-2</v>
      </c>
      <c r="AN1518">
        <v>0.12043757736682892</v>
      </c>
      <c r="AO1518">
        <v>0.21432548761367798</v>
      </c>
      <c r="AP1518">
        <v>0.21156270802021027</v>
      </c>
      <c r="AQ1518">
        <v>0.53463351726531982</v>
      </c>
      <c r="AR1518">
        <v>2.0957458019256592</v>
      </c>
      <c r="AS1518">
        <v>2.1331524848937988</v>
      </c>
      <c r="AT1518">
        <v>2.0000884532928467</v>
      </c>
      <c r="AU1518">
        <v>1.9211909770965576</v>
      </c>
      <c r="AV1518">
        <v>1.998565673828125</v>
      </c>
      <c r="AW1518">
        <v>1.9595339298248291</v>
      </c>
      <c r="AX1518">
        <v>1.7699120044708252</v>
      </c>
      <c r="AY1518">
        <v>0.72267472743988037</v>
      </c>
      <c r="AZ1518">
        <v>0.43664854764938354</v>
      </c>
      <c r="BA1518">
        <v>0.28761732578277588</v>
      </c>
      <c r="BB1518">
        <v>0.20813123881816864</v>
      </c>
      <c r="BC1518">
        <v>0.21535995602607727</v>
      </c>
      <c r="BD1518">
        <v>0.21011099219322205</v>
      </c>
      <c r="BE1518">
        <v>70.614845275878906</v>
      </c>
      <c r="BF1518">
        <v>70.137809753417969</v>
      </c>
      <c r="BG1518">
        <v>70.103363037109375</v>
      </c>
      <c r="BH1518">
        <v>69.841873168945312</v>
      </c>
      <c r="BI1518">
        <v>70.06890869140625</v>
      </c>
      <c r="BJ1518">
        <v>68.876327514648438</v>
      </c>
      <c r="BK1518">
        <v>71.534454345703125</v>
      </c>
      <c r="BL1518">
        <v>72.965545654296875</v>
      </c>
      <c r="BM1518">
        <v>80.485862731933594</v>
      </c>
      <c r="BN1518">
        <v>87.166946411132813</v>
      </c>
      <c r="BO1518">
        <v>96.049446105957031</v>
      </c>
      <c r="BP1518">
        <v>99.264991760253906</v>
      </c>
      <c r="BQ1518">
        <v>100.650146484375</v>
      </c>
      <c r="BR1518">
        <v>100.23054504394531</v>
      </c>
      <c r="BS1518">
        <v>99.049453735351563</v>
      </c>
      <c r="BT1518">
        <v>98.118354797363281</v>
      </c>
      <c r="BU1518">
        <v>96.767646789550781</v>
      </c>
      <c r="BV1518">
        <v>95.029136657714844</v>
      </c>
      <c r="BW1518">
        <v>92.348045349121094</v>
      </c>
      <c r="BX1518">
        <v>83.885154724121094</v>
      </c>
      <c r="BY1518">
        <v>79.534454345703125</v>
      </c>
      <c r="BZ1518">
        <v>77.330390930175781</v>
      </c>
      <c r="CA1518">
        <v>76.284454345703125</v>
      </c>
      <c r="CB1518">
        <v>74.330390930175781</v>
      </c>
      <c r="CC1518">
        <v>0.24771791696548462</v>
      </c>
      <c r="CD1518">
        <v>0.19845831394195557</v>
      </c>
      <c r="CE1518">
        <v>0.16685068607330322</v>
      </c>
      <c r="CF1518">
        <v>0.21840418875217438</v>
      </c>
      <c r="CG1518">
        <v>0.27047076821327209</v>
      </c>
      <c r="CH1518">
        <v>0.33557465672492981</v>
      </c>
      <c r="CI1518">
        <v>0.30161124467849731</v>
      </c>
      <c r="CJ1518">
        <v>0.29273146390914917</v>
      </c>
      <c r="CK1518">
        <v>0.16294865310192108</v>
      </c>
      <c r="CL1518">
        <v>0.30514556169509888</v>
      </c>
      <c r="CM1518">
        <v>0.29087483882904053</v>
      </c>
      <c r="CN1518">
        <v>0.28444004058837891</v>
      </c>
      <c r="CO1518">
        <v>0.26126030087471008</v>
      </c>
      <c r="CP1518">
        <v>0.24705497920513153</v>
      </c>
      <c r="CQ1518">
        <v>0.26175990700721741</v>
      </c>
      <c r="CR1518">
        <v>0.34517362713813782</v>
      </c>
      <c r="CS1518">
        <v>0.27913898229598999</v>
      </c>
      <c r="CT1518">
        <v>0.28507405519485474</v>
      </c>
      <c r="CU1518">
        <v>0.32862949371337891</v>
      </c>
      <c r="CV1518">
        <v>0.36807328462600708</v>
      </c>
      <c r="CW1518">
        <v>0.38311201333999634</v>
      </c>
      <c r="CX1518">
        <v>0.39685255289077759</v>
      </c>
      <c r="CY1518">
        <v>0.35060524940490723</v>
      </c>
      <c r="CZ1518">
        <v>0.30572772026062012</v>
      </c>
    </row>
    <row r="1519" spans="1:104" x14ac:dyDescent="0.25">
      <c r="A1519" t="s">
        <v>1575</v>
      </c>
      <c r="B1519" t="s">
        <v>24</v>
      </c>
      <c r="C1519" t="s">
        <v>25</v>
      </c>
      <c r="D1519" t="s">
        <v>182</v>
      </c>
      <c r="E1519" t="s">
        <v>182</v>
      </c>
      <c r="F1519">
        <v>2022</v>
      </c>
      <c r="G1519" t="s">
        <v>178</v>
      </c>
      <c r="H1519">
        <v>10</v>
      </c>
      <c r="I1519">
        <v>27.900440216064453</v>
      </c>
      <c r="J1519">
        <v>26.930349349975586</v>
      </c>
      <c r="K1519">
        <v>26.307338714599609</v>
      </c>
      <c r="L1519">
        <v>26.16755485534668</v>
      </c>
      <c r="M1519">
        <v>27.205940246582031</v>
      </c>
      <c r="N1519">
        <v>29.778966903686523</v>
      </c>
      <c r="O1519">
        <v>33.868335723876953</v>
      </c>
      <c r="P1519">
        <v>37.275016784667969</v>
      </c>
      <c r="Q1519">
        <v>41.620296478271484</v>
      </c>
      <c r="R1519">
        <v>45.574626922607422</v>
      </c>
      <c r="S1519">
        <v>48.991237640380859</v>
      </c>
      <c r="T1519">
        <v>51.141017913818359</v>
      </c>
      <c r="U1519">
        <v>52.184535980224609</v>
      </c>
      <c r="V1519">
        <v>52.937477111816406</v>
      </c>
      <c r="W1519">
        <v>52.60736083984375</v>
      </c>
      <c r="X1519">
        <v>51.068210601806641</v>
      </c>
      <c r="Y1519">
        <v>48.564929962158203</v>
      </c>
      <c r="Z1519">
        <v>45.448627471923828</v>
      </c>
      <c r="AA1519">
        <v>42.947685241699219</v>
      </c>
      <c r="AB1519">
        <v>41.152664184570313</v>
      </c>
      <c r="AC1519">
        <v>38.734703063964844</v>
      </c>
      <c r="AD1519">
        <v>35.754405975341797</v>
      </c>
      <c r="AE1519">
        <v>32.664482116699219</v>
      </c>
      <c r="AF1519">
        <v>30.223720550537109</v>
      </c>
      <c r="AG1519">
        <v>2.4555027484893799E-3</v>
      </c>
      <c r="AH1519">
        <v>5.0939906388521194E-2</v>
      </c>
      <c r="AI1519">
        <v>3.0766155570745468E-2</v>
      </c>
      <c r="AJ1519">
        <v>5.9380725026130676E-2</v>
      </c>
      <c r="AK1519">
        <v>1.2501643970608711E-2</v>
      </c>
      <c r="AL1519">
        <v>3.2979410141706467E-2</v>
      </c>
      <c r="AM1519">
        <v>-0.12260877341032028</v>
      </c>
      <c r="AN1519">
        <v>1.7981505021452904E-2</v>
      </c>
      <c r="AO1519">
        <v>0.11776740849018097</v>
      </c>
      <c r="AP1519">
        <v>0.16019022464752197</v>
      </c>
      <c r="AQ1519">
        <v>0.46823328733444214</v>
      </c>
      <c r="AR1519">
        <v>1.9054033756256104</v>
      </c>
      <c r="AS1519">
        <v>1.9326373338699341</v>
      </c>
      <c r="AT1519">
        <v>1.8304876089096069</v>
      </c>
      <c r="AU1519">
        <v>1.7574993371963501</v>
      </c>
      <c r="AV1519">
        <v>1.7801464796066284</v>
      </c>
      <c r="AW1519">
        <v>1.7475285530090332</v>
      </c>
      <c r="AX1519">
        <v>1.5374380350112915</v>
      </c>
      <c r="AY1519">
        <v>0.55450385808944702</v>
      </c>
      <c r="AZ1519">
        <v>0.3350156843662262</v>
      </c>
      <c r="BA1519">
        <v>0.22993461787700653</v>
      </c>
      <c r="BB1519">
        <v>0.15620233118534088</v>
      </c>
      <c r="BC1519">
        <v>0.16334322094917297</v>
      </c>
      <c r="BD1519">
        <v>0.17005518078804016</v>
      </c>
      <c r="BE1519">
        <v>68.604141235351563</v>
      </c>
      <c r="BF1519">
        <v>66.649200439453125</v>
      </c>
      <c r="BG1519">
        <v>66.831382751464844</v>
      </c>
      <c r="BH1519">
        <v>66.580459594726563</v>
      </c>
      <c r="BI1519">
        <v>65.092185974121094</v>
      </c>
      <c r="BJ1519">
        <v>64.819427490234375</v>
      </c>
      <c r="BK1519">
        <v>64.102760314941406</v>
      </c>
      <c r="BL1519">
        <v>67.4429931640625</v>
      </c>
      <c r="BM1519">
        <v>75.893440246582031</v>
      </c>
      <c r="BN1519">
        <v>83.300788879394531</v>
      </c>
      <c r="BO1519">
        <v>89.051254272460937</v>
      </c>
      <c r="BP1519">
        <v>91.278717041015625</v>
      </c>
      <c r="BQ1519">
        <v>91.66619873046875</v>
      </c>
      <c r="BR1519">
        <v>92.427688598632813</v>
      </c>
      <c r="BS1519">
        <v>91.224594116210937</v>
      </c>
      <c r="BT1519">
        <v>89.938728332519531</v>
      </c>
      <c r="BU1519">
        <v>89.927467346191406</v>
      </c>
      <c r="BV1519">
        <v>87.543327331542969</v>
      </c>
      <c r="BW1519">
        <v>82.93011474609375</v>
      </c>
      <c r="BX1519">
        <v>79.499771118164063</v>
      </c>
      <c r="BY1519">
        <v>75.558395385742187</v>
      </c>
      <c r="BZ1519">
        <v>72.341270446777344</v>
      </c>
      <c r="CA1519">
        <v>69.93414306640625</v>
      </c>
      <c r="CB1519">
        <v>69.388626098632812</v>
      </c>
      <c r="CC1519">
        <v>0.24733845889568329</v>
      </c>
      <c r="CD1519">
        <v>0.19793854653835297</v>
      </c>
      <c r="CE1519">
        <v>0.16599997878074646</v>
      </c>
      <c r="CF1519">
        <v>0.21613018214702606</v>
      </c>
      <c r="CG1519">
        <v>0.26524531841278076</v>
      </c>
      <c r="CH1519">
        <v>0.32359066605567932</v>
      </c>
      <c r="CI1519">
        <v>0.28973770141601563</v>
      </c>
      <c r="CJ1519">
        <v>0.28133067488670349</v>
      </c>
      <c r="CK1519">
        <v>0.15514650940895081</v>
      </c>
      <c r="CL1519">
        <v>0.2887706458568573</v>
      </c>
      <c r="CM1519">
        <v>0.27694422006607056</v>
      </c>
      <c r="CN1519">
        <v>0.27251121401786804</v>
      </c>
      <c r="CO1519">
        <v>0.25105810165405273</v>
      </c>
      <c r="CP1519">
        <v>0.24014724791049957</v>
      </c>
      <c r="CQ1519">
        <v>0.25514864921569824</v>
      </c>
      <c r="CR1519">
        <v>0.33692187070846558</v>
      </c>
      <c r="CS1519">
        <v>0.27294659614562988</v>
      </c>
      <c r="CT1519">
        <v>0.27776986360549927</v>
      </c>
      <c r="CU1519">
        <v>0.32231870293617249</v>
      </c>
      <c r="CV1519">
        <v>0.35550621151924133</v>
      </c>
      <c r="CW1519">
        <v>0.37049734592437744</v>
      </c>
      <c r="CX1519">
        <v>0.3840775191783905</v>
      </c>
      <c r="CY1519">
        <v>0.34281504154205322</v>
      </c>
      <c r="CZ1519">
        <v>0.30099102854728699</v>
      </c>
    </row>
    <row r="1520" spans="1:104" x14ac:dyDescent="0.25">
      <c r="A1520" t="s">
        <v>1576</v>
      </c>
      <c r="B1520" t="s">
        <v>24</v>
      </c>
      <c r="C1520" t="s">
        <v>25</v>
      </c>
      <c r="D1520" t="s">
        <v>182</v>
      </c>
      <c r="E1520" t="s">
        <v>182</v>
      </c>
      <c r="F1520">
        <v>2022</v>
      </c>
      <c r="G1520" t="s">
        <v>179</v>
      </c>
      <c r="H1520">
        <v>11</v>
      </c>
      <c r="I1520">
        <v>25.942497253417969</v>
      </c>
      <c r="J1520">
        <v>25.163476943969727</v>
      </c>
      <c r="K1520">
        <v>24.679714202880859</v>
      </c>
      <c r="L1520">
        <v>24.667793273925781</v>
      </c>
      <c r="M1520">
        <v>25.725666046142578</v>
      </c>
      <c r="N1520">
        <v>28.119112014770508</v>
      </c>
      <c r="O1520">
        <v>31.254310607910156</v>
      </c>
      <c r="P1520">
        <v>34.598171234130859</v>
      </c>
      <c r="Q1520">
        <v>38.436313629150391</v>
      </c>
      <c r="R1520">
        <v>41.711872100830078</v>
      </c>
      <c r="S1520">
        <v>44.529552459716797</v>
      </c>
      <c r="T1520">
        <v>46.150466918945313</v>
      </c>
      <c r="U1520">
        <v>46.940994262695313</v>
      </c>
      <c r="V1520">
        <v>47.534477233886719</v>
      </c>
      <c r="W1520">
        <v>47.096698760986328</v>
      </c>
      <c r="X1520">
        <v>45.420764923095703</v>
      </c>
      <c r="Y1520">
        <v>43.473121643066406</v>
      </c>
      <c r="Z1520">
        <v>42.235538482666016</v>
      </c>
      <c r="AA1520">
        <v>39.010684967041016</v>
      </c>
      <c r="AB1520">
        <v>36.845352172851562</v>
      </c>
      <c r="AC1520">
        <v>34.97064208984375</v>
      </c>
      <c r="AD1520">
        <v>32.483402252197266</v>
      </c>
      <c r="AE1520">
        <v>29.889305114746094</v>
      </c>
      <c r="AF1520">
        <v>27.826921463012695</v>
      </c>
      <c r="AG1520">
        <v>-5.5063711479306221E-3</v>
      </c>
      <c r="AH1520">
        <v>4.8556506633758545E-2</v>
      </c>
      <c r="AI1520">
        <v>2.1251678466796875E-2</v>
      </c>
      <c r="AJ1520">
        <v>4.410947859287262E-2</v>
      </c>
      <c r="AK1520">
        <v>-1.1124267242848873E-2</v>
      </c>
      <c r="AL1520">
        <v>-1.7320770770311356E-2</v>
      </c>
      <c r="AM1520">
        <v>-0.15374471247196198</v>
      </c>
      <c r="AN1520">
        <v>-5.7980861514806747E-2</v>
      </c>
      <c r="AO1520">
        <v>4.5358765870332718E-2</v>
      </c>
      <c r="AP1520">
        <v>0.12089056521654129</v>
      </c>
      <c r="AQ1520">
        <v>0.41146647930145264</v>
      </c>
      <c r="AR1520">
        <v>1.7103387117385864</v>
      </c>
      <c r="AS1520">
        <v>1.7228783369064331</v>
      </c>
      <c r="AT1520">
        <v>1.6294956207275391</v>
      </c>
      <c r="AU1520">
        <v>1.55754554271698</v>
      </c>
      <c r="AV1520">
        <v>1.529847264289856</v>
      </c>
      <c r="AW1520">
        <v>1.5054208040237427</v>
      </c>
      <c r="AX1520">
        <v>1.3143119812011719</v>
      </c>
      <c r="AY1520">
        <v>0.39664569497108459</v>
      </c>
      <c r="AZ1520">
        <v>0.24197088181972504</v>
      </c>
      <c r="BA1520">
        <v>0.17721566557884216</v>
      </c>
      <c r="BB1520">
        <v>0.11148139089345932</v>
      </c>
      <c r="BC1520">
        <v>0.11625407636165619</v>
      </c>
      <c r="BD1520">
        <v>0.13085344433784485</v>
      </c>
      <c r="BE1520">
        <v>63.156463623046875</v>
      </c>
      <c r="BF1520">
        <v>62.374874114990234</v>
      </c>
      <c r="BG1520">
        <v>60.938426971435547</v>
      </c>
      <c r="BH1520">
        <v>61.645095825195313</v>
      </c>
      <c r="BI1520">
        <v>61.255222320556641</v>
      </c>
      <c r="BJ1520">
        <v>60.645465850830078</v>
      </c>
      <c r="BK1520">
        <v>59.865528106689453</v>
      </c>
      <c r="BL1520">
        <v>63.318088531494141</v>
      </c>
      <c r="BM1520">
        <v>71.369720458984375</v>
      </c>
      <c r="BN1520">
        <v>78.887619018554688</v>
      </c>
      <c r="BO1520">
        <v>82.81536865234375</v>
      </c>
      <c r="BP1520">
        <v>86.633781433105469</v>
      </c>
      <c r="BQ1520">
        <v>87.842247009277344</v>
      </c>
      <c r="BR1520">
        <v>88.007637023925781</v>
      </c>
      <c r="BS1520">
        <v>87.806724548339844</v>
      </c>
      <c r="BT1520">
        <v>86.979286193847656</v>
      </c>
      <c r="BU1520">
        <v>83.926742553710938</v>
      </c>
      <c r="BV1520">
        <v>77.80938720703125</v>
      </c>
      <c r="BW1520">
        <v>72.374870300292969</v>
      </c>
      <c r="BX1520">
        <v>68.04022216796875</v>
      </c>
      <c r="BY1520">
        <v>66.239852905273437</v>
      </c>
      <c r="BZ1520">
        <v>63.094703674316406</v>
      </c>
      <c r="CA1520">
        <v>62.258075714111328</v>
      </c>
      <c r="CB1520">
        <v>61.059177398681641</v>
      </c>
      <c r="CC1520">
        <v>0.23736667633056641</v>
      </c>
      <c r="CD1520">
        <v>0.19019673764705658</v>
      </c>
      <c r="CE1520">
        <v>0.15999037027359009</v>
      </c>
      <c r="CF1520">
        <v>0.20918335020542145</v>
      </c>
      <c r="CG1520">
        <v>0.25776576995849609</v>
      </c>
      <c r="CH1520">
        <v>0.31264489889144897</v>
      </c>
      <c r="CI1520">
        <v>0.27697983384132385</v>
      </c>
      <c r="CJ1520">
        <v>0.27187818288803101</v>
      </c>
      <c r="CK1520">
        <v>0.14981487393379211</v>
      </c>
      <c r="CL1520">
        <v>0.27867406606674194</v>
      </c>
      <c r="CM1520">
        <v>0.26695844531059265</v>
      </c>
      <c r="CN1520">
        <v>0.2618694007396698</v>
      </c>
      <c r="CO1520">
        <v>0.24152348935604095</v>
      </c>
      <c r="CP1520">
        <v>0.23125232756137848</v>
      </c>
      <c r="CQ1520">
        <v>0.24566002190113068</v>
      </c>
      <c r="CR1520">
        <v>0.32305651903152466</v>
      </c>
      <c r="CS1520">
        <v>0.26163259148597717</v>
      </c>
      <c r="CT1520">
        <v>0.26785570383071899</v>
      </c>
      <c r="CU1520">
        <v>0.30361130833625793</v>
      </c>
      <c r="CV1520">
        <v>0.33176058530807495</v>
      </c>
      <c r="CW1520">
        <v>0.35015520453453064</v>
      </c>
      <c r="CX1520">
        <v>0.36572223901748657</v>
      </c>
      <c r="CY1520">
        <v>0.32694399356842041</v>
      </c>
      <c r="CZ1520">
        <v>0.28778421878814697</v>
      </c>
    </row>
    <row r="1521" spans="1:104" x14ac:dyDescent="0.25">
      <c r="A1521" t="s">
        <v>1577</v>
      </c>
      <c r="B1521" t="s">
        <v>24</v>
      </c>
      <c r="C1521" t="s">
        <v>25</v>
      </c>
      <c r="D1521" t="s">
        <v>182</v>
      </c>
      <c r="E1521" t="s">
        <v>182</v>
      </c>
      <c r="F1521">
        <v>2022</v>
      </c>
      <c r="G1521" t="s">
        <v>180</v>
      </c>
      <c r="H1521">
        <v>12</v>
      </c>
      <c r="I1521">
        <v>22.736911773681641</v>
      </c>
      <c r="J1521">
        <v>22.230609893798828</v>
      </c>
      <c r="K1521">
        <v>22.043119430541992</v>
      </c>
      <c r="L1521">
        <v>22.167507171630859</v>
      </c>
      <c r="M1521">
        <v>23.206079483032227</v>
      </c>
      <c r="N1521">
        <v>25.450075149536133</v>
      </c>
      <c r="O1521">
        <v>28.359958648681641</v>
      </c>
      <c r="P1521">
        <v>31.012855529785156</v>
      </c>
      <c r="Q1521">
        <v>32.984458923339844</v>
      </c>
      <c r="R1521">
        <v>33.710689544677734</v>
      </c>
      <c r="S1521">
        <v>33.964630126953125</v>
      </c>
      <c r="T1521">
        <v>33.639389038085937</v>
      </c>
      <c r="U1521">
        <v>33.177558898925781</v>
      </c>
      <c r="V1521">
        <v>32.765121459960938</v>
      </c>
      <c r="W1521">
        <v>32.216033935546875</v>
      </c>
      <c r="X1521">
        <v>31.465417861938477</v>
      </c>
      <c r="Y1521">
        <v>31.273298263549805</v>
      </c>
      <c r="Z1521">
        <v>32.310291290283203</v>
      </c>
      <c r="AA1521">
        <v>31.493339538574219</v>
      </c>
      <c r="AB1521">
        <v>30.118171691894531</v>
      </c>
      <c r="AC1521">
        <v>28.909433364868164</v>
      </c>
      <c r="AD1521">
        <v>27.398696899414063</v>
      </c>
      <c r="AE1521">
        <v>25.549097061157227</v>
      </c>
      <c r="AF1521">
        <v>24.105506896972656</v>
      </c>
      <c r="AG1521">
        <v>-4.7893472015857697E-2</v>
      </c>
      <c r="AH1521">
        <v>4.7246199101209641E-2</v>
      </c>
      <c r="AI1521">
        <v>-2.3733260110020638E-2</v>
      </c>
      <c r="AJ1521">
        <v>-2.6454035192728043E-2</v>
      </c>
      <c r="AK1521">
        <v>-0.1360890120267868</v>
      </c>
      <c r="AL1521">
        <v>-0.2780490517616272</v>
      </c>
      <c r="AM1521">
        <v>-0.35643750429153442</v>
      </c>
      <c r="AN1521">
        <v>-0.45414522290229797</v>
      </c>
      <c r="AO1521">
        <v>-0.30107223987579346</v>
      </c>
      <c r="AP1521">
        <v>-4.8386916518211365E-2</v>
      </c>
      <c r="AQ1521">
        <v>0.18802934885025024</v>
      </c>
      <c r="AR1521">
        <v>1.002257227897644</v>
      </c>
      <c r="AS1521">
        <v>0.92657870054244995</v>
      </c>
      <c r="AT1521">
        <v>0.84816348552703857</v>
      </c>
      <c r="AU1521">
        <v>0.78197848796844482</v>
      </c>
      <c r="AV1521">
        <v>0.59249788522720337</v>
      </c>
      <c r="AW1521">
        <v>0.61127299070358276</v>
      </c>
      <c r="AX1521">
        <v>0.41816440224647522</v>
      </c>
      <c r="AY1521">
        <v>-0.24526245892047882</v>
      </c>
      <c r="AZ1521">
        <v>-0.11812904477119446</v>
      </c>
      <c r="BA1521">
        <v>-2.7491189539432526E-2</v>
      </c>
      <c r="BB1521">
        <v>-7.6251253485679626E-2</v>
      </c>
      <c r="BC1521">
        <v>-8.3757266402244568E-2</v>
      </c>
      <c r="BD1521">
        <v>-2.9426133260130882E-2</v>
      </c>
      <c r="BE1521">
        <v>47.422725677490234</v>
      </c>
      <c r="BF1521">
        <v>46.922721862792969</v>
      </c>
      <c r="BG1521">
        <v>45.468780517578125</v>
      </c>
      <c r="BH1521">
        <v>45.195755004882813</v>
      </c>
      <c r="BI1521">
        <v>45.422721862792969</v>
      </c>
      <c r="BJ1521">
        <v>45.376663208007813</v>
      </c>
      <c r="BK1521">
        <v>44.422721862792969</v>
      </c>
      <c r="BL1521">
        <v>45.399692535400391</v>
      </c>
      <c r="BM1521">
        <v>47.853633880615234</v>
      </c>
      <c r="BN1521">
        <v>50.819087982177734</v>
      </c>
      <c r="BO1521">
        <v>53.011512756347656</v>
      </c>
      <c r="BP1521">
        <v>53.2845458984375</v>
      </c>
      <c r="BQ1521">
        <v>54.046062469482422</v>
      </c>
      <c r="BR1521">
        <v>55.046058654785156</v>
      </c>
      <c r="BS1521">
        <v>55.976970672607422</v>
      </c>
      <c r="BT1521">
        <v>55.057575225830078</v>
      </c>
      <c r="BU1521">
        <v>54.319087982177734</v>
      </c>
      <c r="BV1521">
        <v>50.934238433837891</v>
      </c>
      <c r="BW1521">
        <v>49.434238433837891</v>
      </c>
      <c r="BX1521">
        <v>48.718780517578125</v>
      </c>
      <c r="BY1521">
        <v>46.787868499755859</v>
      </c>
      <c r="BZ1521">
        <v>47.945755004882813</v>
      </c>
      <c r="CA1521">
        <v>46.230297088623047</v>
      </c>
      <c r="CB1521">
        <v>45.503326416015625</v>
      </c>
      <c r="CC1521">
        <v>0.30267515778541565</v>
      </c>
      <c r="CD1521">
        <v>0.2440544068813324</v>
      </c>
      <c r="CE1521">
        <v>0.20759288966655731</v>
      </c>
      <c r="CF1521">
        <v>0.27187258005142212</v>
      </c>
      <c r="CG1521">
        <v>0.33445471525192261</v>
      </c>
      <c r="CH1521">
        <v>0.40359899401664734</v>
      </c>
      <c r="CI1521">
        <v>0.36045166850090027</v>
      </c>
      <c r="CJ1521">
        <v>0.34614172577857971</v>
      </c>
      <c r="CK1521">
        <v>0.18366065621376038</v>
      </c>
      <c r="CL1521">
        <v>0.32498902082443237</v>
      </c>
      <c r="CM1521">
        <v>0.29592490196228027</v>
      </c>
      <c r="CN1521">
        <v>0.27820557355880737</v>
      </c>
      <c r="CO1521">
        <v>0.25038042664527893</v>
      </c>
      <c r="CP1521">
        <v>0.23395249247550964</v>
      </c>
      <c r="CQ1521">
        <v>0.24777005612850189</v>
      </c>
      <c r="CR1521">
        <v>0.33346331119537354</v>
      </c>
      <c r="CS1521">
        <v>0.28273719549179077</v>
      </c>
      <c r="CT1521">
        <v>0.3061186671257019</v>
      </c>
      <c r="CU1521">
        <v>0.36326673626899719</v>
      </c>
      <c r="CV1521">
        <v>0.40284648537635803</v>
      </c>
      <c r="CW1521">
        <v>0.42817544937133789</v>
      </c>
      <c r="CX1521">
        <v>0.45488512516021729</v>
      </c>
      <c r="CY1521">
        <v>0.40879794955253601</v>
      </c>
      <c r="CZ1521">
        <v>0.36122903227806091</v>
      </c>
    </row>
    <row r="1522" spans="1:104" x14ac:dyDescent="0.25">
      <c r="A1522" t="s">
        <v>1578</v>
      </c>
      <c r="B1522" t="s">
        <v>24</v>
      </c>
      <c r="C1522" t="s">
        <v>25</v>
      </c>
      <c r="D1522" t="s">
        <v>182</v>
      </c>
      <c r="E1522" t="s">
        <v>182</v>
      </c>
      <c r="F1522">
        <v>2022</v>
      </c>
      <c r="G1522" t="s">
        <v>181</v>
      </c>
      <c r="H1522">
        <v>8</v>
      </c>
      <c r="I1522">
        <v>28.846912384033203</v>
      </c>
      <c r="J1522">
        <v>27.809314727783203</v>
      </c>
      <c r="K1522">
        <v>27.158420562744141</v>
      </c>
      <c r="L1522">
        <v>27.041444778442383</v>
      </c>
      <c r="M1522">
        <v>28.137401580810547</v>
      </c>
      <c r="N1522">
        <v>31.014667510986328</v>
      </c>
      <c r="O1522">
        <v>34.710662841796875</v>
      </c>
      <c r="P1522">
        <v>38.765171051025391</v>
      </c>
      <c r="Q1522">
        <v>43.045078277587891</v>
      </c>
      <c r="R1522">
        <v>46.567886352539063</v>
      </c>
      <c r="S1522">
        <v>49.541019439697266</v>
      </c>
      <c r="T1522">
        <v>51.101665496826172</v>
      </c>
      <c r="U1522">
        <v>51.798446655273437</v>
      </c>
      <c r="V1522">
        <v>52.145679473876953</v>
      </c>
      <c r="W1522">
        <v>51.853202819824219</v>
      </c>
      <c r="X1522">
        <v>50.750316619873047</v>
      </c>
      <c r="Y1522">
        <v>48.904163360595703</v>
      </c>
      <c r="Z1522">
        <v>46.267665863037109</v>
      </c>
      <c r="AA1522">
        <v>42.624210357666016</v>
      </c>
      <c r="AB1522">
        <v>40.959476470947266</v>
      </c>
      <c r="AC1522">
        <v>39.672309875488281</v>
      </c>
      <c r="AD1522">
        <v>36.91815185546875</v>
      </c>
      <c r="AE1522">
        <v>33.816001892089844</v>
      </c>
      <c r="AF1522">
        <v>31.279363632202148</v>
      </c>
      <c r="AG1522">
        <v>6.194625049829483E-3</v>
      </c>
      <c r="AH1522">
        <v>5.1451317965984344E-2</v>
      </c>
      <c r="AI1522">
        <v>3.4929603338241577E-2</v>
      </c>
      <c r="AJ1522">
        <v>6.6114470362663269E-2</v>
      </c>
      <c r="AK1522">
        <v>2.3324668407440186E-2</v>
      </c>
      <c r="AL1522">
        <v>5.6787159293889999E-2</v>
      </c>
      <c r="AM1522">
        <v>-0.1065724715590477</v>
      </c>
      <c r="AN1522">
        <v>5.2797809243202209E-2</v>
      </c>
      <c r="AO1522">
        <v>0.14875152707099915</v>
      </c>
      <c r="AP1522">
        <v>0.17349593341350555</v>
      </c>
      <c r="AQ1522">
        <v>0.4772832989692688</v>
      </c>
      <c r="AR1522">
        <v>1.905816912651062</v>
      </c>
      <c r="AS1522">
        <v>1.9320671558380127</v>
      </c>
      <c r="AT1522">
        <v>1.8171939849853516</v>
      </c>
      <c r="AU1522">
        <v>1.7493462562561035</v>
      </c>
      <c r="AV1522">
        <v>1.8044774532318115</v>
      </c>
      <c r="AW1522">
        <v>1.7932432889938354</v>
      </c>
      <c r="AX1522">
        <v>1.6041520833969116</v>
      </c>
      <c r="AY1522">
        <v>0.60225725173950195</v>
      </c>
      <c r="AZ1522">
        <v>0.36395722627639771</v>
      </c>
      <c r="BA1522">
        <v>0.25035348534584045</v>
      </c>
      <c r="BB1522">
        <v>0.17575614154338837</v>
      </c>
      <c r="BC1522">
        <v>0.18354925513267517</v>
      </c>
      <c r="BD1522">
        <v>0.18583337962627411</v>
      </c>
      <c r="BE1522">
        <v>70.030693054199219</v>
      </c>
      <c r="BF1522">
        <v>69.14715576171875</v>
      </c>
      <c r="BG1522">
        <v>68.627899169921875</v>
      </c>
      <c r="BH1522">
        <v>68.215858459472656</v>
      </c>
      <c r="BI1522">
        <v>68.024154663085938</v>
      </c>
      <c r="BJ1522">
        <v>67.497108459472656</v>
      </c>
      <c r="BK1522">
        <v>68.211372375488281</v>
      </c>
      <c r="BL1522">
        <v>72.177322387695312</v>
      </c>
      <c r="BM1522">
        <v>78.052528381347656</v>
      </c>
      <c r="BN1522">
        <v>82.90155029296875</v>
      </c>
      <c r="BO1522">
        <v>88.994415283203125</v>
      </c>
      <c r="BP1522">
        <v>92.143936157226562</v>
      </c>
      <c r="BQ1522">
        <v>93.451156616210937</v>
      </c>
      <c r="BR1522">
        <v>93.161216735839844</v>
      </c>
      <c r="BS1522">
        <v>92.420707702636719</v>
      </c>
      <c r="BT1522">
        <v>91.956573486328125</v>
      </c>
      <c r="BU1522">
        <v>90.247840881347656</v>
      </c>
      <c r="BV1522">
        <v>88.424278259277344</v>
      </c>
      <c r="BW1522">
        <v>85.895835876464844</v>
      </c>
      <c r="BX1522">
        <v>81.781547546386719</v>
      </c>
      <c r="BY1522">
        <v>77.943122863769531</v>
      </c>
      <c r="BZ1522">
        <v>75.229972839355469</v>
      </c>
      <c r="CA1522">
        <v>73.935722351074219</v>
      </c>
      <c r="CB1522">
        <v>72.597488403320313</v>
      </c>
      <c r="CC1522">
        <v>0.24970711767673492</v>
      </c>
      <c r="CD1522">
        <v>0.19997477531433105</v>
      </c>
      <c r="CE1522">
        <v>0.16790395975112915</v>
      </c>
      <c r="CF1522">
        <v>0.2192823588848114</v>
      </c>
      <c r="CG1522">
        <v>0.26910945773124695</v>
      </c>
      <c r="CH1522">
        <v>0.33310317993164063</v>
      </c>
      <c r="CI1522">
        <v>0.29382041096687317</v>
      </c>
      <c r="CJ1522">
        <v>0.28481736779212952</v>
      </c>
      <c r="CK1522">
        <v>0.15565197169780731</v>
      </c>
      <c r="CL1522">
        <v>0.28678348660469055</v>
      </c>
      <c r="CM1522">
        <v>0.27257335186004639</v>
      </c>
      <c r="CN1522">
        <v>0.26603326201438904</v>
      </c>
      <c r="CO1522">
        <v>0.24463728070259094</v>
      </c>
      <c r="CP1522">
        <v>0.2322680652141571</v>
      </c>
      <c r="CQ1522">
        <v>0.24721942842006683</v>
      </c>
      <c r="CR1522">
        <v>0.32904934883117676</v>
      </c>
      <c r="CS1522">
        <v>0.26991698145866394</v>
      </c>
      <c r="CT1522">
        <v>0.276734858751297</v>
      </c>
      <c r="CU1522">
        <v>0.31808334589004517</v>
      </c>
      <c r="CV1522">
        <v>0.35337084531784058</v>
      </c>
      <c r="CW1522">
        <v>0.3746400773525238</v>
      </c>
      <c r="CX1522">
        <v>0.39189305901527405</v>
      </c>
      <c r="CY1522">
        <v>0.34922617673873901</v>
      </c>
      <c r="CZ1522">
        <v>0.30508562922477722</v>
      </c>
    </row>
    <row r="1523" spans="1:104" x14ac:dyDescent="0.25">
      <c r="A1523" t="s">
        <v>1579</v>
      </c>
      <c r="B1523" t="s">
        <v>24</v>
      </c>
      <c r="C1523" t="s">
        <v>25</v>
      </c>
      <c r="D1523" t="s">
        <v>182</v>
      </c>
      <c r="E1523" t="s">
        <v>182</v>
      </c>
      <c r="F1523">
        <v>2023</v>
      </c>
      <c r="G1523" t="s">
        <v>169</v>
      </c>
      <c r="H1523">
        <v>1</v>
      </c>
      <c r="I1523">
        <v>22.375690460205078</v>
      </c>
      <c r="J1523">
        <v>21.842477798461914</v>
      </c>
      <c r="K1523">
        <v>21.730457305908203</v>
      </c>
      <c r="L1523">
        <v>21.918401718139648</v>
      </c>
      <c r="M1523">
        <v>23.105842590332031</v>
      </c>
      <c r="N1523">
        <v>25.540969848632813</v>
      </c>
      <c r="O1523">
        <v>29.335115432739258</v>
      </c>
      <c r="P1523">
        <v>32.050655364990234</v>
      </c>
      <c r="Q1523">
        <v>33.630405426025391</v>
      </c>
      <c r="R1523">
        <v>33.783267974853516</v>
      </c>
      <c r="S1523">
        <v>33.671295166015625</v>
      </c>
      <c r="T1523">
        <v>33.048561096191406</v>
      </c>
      <c r="U1523">
        <v>32.409122467041016</v>
      </c>
      <c r="V1523">
        <v>31.821054458618164</v>
      </c>
      <c r="W1523">
        <v>31.130226135253906</v>
      </c>
      <c r="X1523">
        <v>30.515073776245117</v>
      </c>
      <c r="Y1523">
        <v>30.427120208740234</v>
      </c>
      <c r="Z1523">
        <v>31.648818969726563</v>
      </c>
      <c r="AA1523">
        <v>31.174396514892578</v>
      </c>
      <c r="AB1523">
        <v>29.83845329284668</v>
      </c>
      <c r="AC1523">
        <v>28.660301208496094</v>
      </c>
      <c r="AD1523">
        <v>27.151996612548828</v>
      </c>
      <c r="AE1523">
        <v>25.342933654785156</v>
      </c>
      <c r="AF1523">
        <v>23.937498092651367</v>
      </c>
      <c r="AG1523">
        <v>-5.1605578511953354E-2</v>
      </c>
      <c r="AH1523">
        <v>4.6035598963499069E-2</v>
      </c>
      <c r="AI1523">
        <v>-2.7702171355485916E-2</v>
      </c>
      <c r="AJ1523">
        <v>-3.276350349187851E-2</v>
      </c>
      <c r="AK1523">
        <v>-0.14861290156841278</v>
      </c>
      <c r="AL1523">
        <v>-0.30738234519958496</v>
      </c>
      <c r="AM1523">
        <v>-0.38851559162139893</v>
      </c>
      <c r="AN1523">
        <v>-0.50935840606689453</v>
      </c>
      <c r="AO1523">
        <v>-0.3413931131362915</v>
      </c>
      <c r="AP1523">
        <v>-6.3667401671409607E-2</v>
      </c>
      <c r="AQ1523">
        <v>0.17641787230968475</v>
      </c>
      <c r="AR1523">
        <v>0.97910773754119873</v>
      </c>
      <c r="AS1523">
        <v>0.89586514234542847</v>
      </c>
      <c r="AT1523">
        <v>0.81688863039016724</v>
      </c>
      <c r="AU1523">
        <v>0.7468981146812439</v>
      </c>
      <c r="AV1523">
        <v>0.54180276393890381</v>
      </c>
      <c r="AW1523">
        <v>0.55827879905700684</v>
      </c>
      <c r="AX1523">
        <v>0.35639926791191101</v>
      </c>
      <c r="AY1523">
        <v>-0.29700824618339539</v>
      </c>
      <c r="AZ1523">
        <v>-0.14677734673023224</v>
      </c>
      <c r="BA1523">
        <v>-4.3487329035997391E-2</v>
      </c>
      <c r="BB1523">
        <v>-9.4152241945266724E-2</v>
      </c>
      <c r="BC1523">
        <v>-9.9769227206707001E-2</v>
      </c>
      <c r="BD1523">
        <v>-4.2049814015626907E-2</v>
      </c>
      <c r="BE1523">
        <v>42.299652099609375</v>
      </c>
      <c r="BF1523">
        <v>41.299652099609375</v>
      </c>
      <c r="BG1523">
        <v>40.322700500488281</v>
      </c>
      <c r="BH1523">
        <v>39.753551483154297</v>
      </c>
      <c r="BI1523">
        <v>39.230499267578125</v>
      </c>
      <c r="BJ1523">
        <v>38.480503082275391</v>
      </c>
      <c r="BK1523">
        <v>38.457450866699219</v>
      </c>
      <c r="BL1523">
        <v>38.492027282714844</v>
      </c>
      <c r="BM1523">
        <v>45.738475799560547</v>
      </c>
      <c r="BN1523">
        <v>51.192375183105469</v>
      </c>
      <c r="BO1523">
        <v>55.134750366210938</v>
      </c>
      <c r="BP1523">
        <v>56.884750366210938</v>
      </c>
      <c r="BQ1523">
        <v>57.930850982666016</v>
      </c>
      <c r="BR1523">
        <v>58.157798767089844</v>
      </c>
      <c r="BS1523">
        <v>57.942375183105469</v>
      </c>
      <c r="BT1523">
        <v>56.273048400878906</v>
      </c>
      <c r="BU1523">
        <v>54.842197418212891</v>
      </c>
      <c r="BV1523">
        <v>52.422878265380859</v>
      </c>
      <c r="BW1523">
        <v>50.707450866699219</v>
      </c>
      <c r="BX1523">
        <v>47.753551483154297</v>
      </c>
      <c r="BY1523">
        <v>46.299652099609375</v>
      </c>
      <c r="BZ1523">
        <v>45.561176300048828</v>
      </c>
      <c r="CA1523">
        <v>46.934402465820313</v>
      </c>
      <c r="CB1523">
        <v>46.445926666259766</v>
      </c>
      <c r="CC1523">
        <v>0.30976557731628418</v>
      </c>
      <c r="CD1523">
        <v>0.24857541918754578</v>
      </c>
      <c r="CE1523">
        <v>0.21213586628437042</v>
      </c>
      <c r="CF1523">
        <v>0.27901092171669006</v>
      </c>
      <c r="CG1523">
        <v>0.34684333205223083</v>
      </c>
      <c r="CH1523">
        <v>0.42411524057388306</v>
      </c>
      <c r="CI1523">
        <v>0.38564041256904602</v>
      </c>
      <c r="CJ1523">
        <v>0.37258154153823853</v>
      </c>
      <c r="CK1523">
        <v>0.19578942656517029</v>
      </c>
      <c r="CL1523">
        <v>0.34403207898139954</v>
      </c>
      <c r="CM1523">
        <v>0.31412610411643982</v>
      </c>
      <c r="CN1523">
        <v>0.29368680715560913</v>
      </c>
      <c r="CO1523">
        <v>0.26450380682945251</v>
      </c>
      <c r="CP1523">
        <v>0.24672038853168488</v>
      </c>
      <c r="CQ1523">
        <v>0.25923597812652588</v>
      </c>
      <c r="CR1523">
        <v>0.348417729139328</v>
      </c>
      <c r="CS1523">
        <v>0.29297953844070435</v>
      </c>
      <c r="CT1523">
        <v>0.3151765763759613</v>
      </c>
      <c r="CU1523">
        <v>0.37738281488418579</v>
      </c>
      <c r="CV1523">
        <v>0.41744369268417358</v>
      </c>
      <c r="CW1523">
        <v>0.44373077154159546</v>
      </c>
      <c r="CX1523">
        <v>0.47078350186347961</v>
      </c>
      <c r="CY1523">
        <v>0.42436087131500244</v>
      </c>
      <c r="CZ1523">
        <v>0.37491977214813232</v>
      </c>
    </row>
    <row r="1524" spans="1:104" x14ac:dyDescent="0.25">
      <c r="A1524" t="s">
        <v>1580</v>
      </c>
      <c r="B1524" t="s">
        <v>24</v>
      </c>
      <c r="C1524" t="s">
        <v>25</v>
      </c>
      <c r="D1524" t="s">
        <v>182</v>
      </c>
      <c r="E1524" t="s">
        <v>182</v>
      </c>
      <c r="F1524">
        <v>2023</v>
      </c>
      <c r="G1524" t="s">
        <v>170</v>
      </c>
      <c r="H1524">
        <v>2</v>
      </c>
      <c r="I1524">
        <v>23.36029052734375</v>
      </c>
      <c r="J1524">
        <v>22.723316192626953</v>
      </c>
      <c r="K1524">
        <v>22.472747802734375</v>
      </c>
      <c r="L1524">
        <v>22.603740692138672</v>
      </c>
      <c r="M1524">
        <v>23.647842407226563</v>
      </c>
      <c r="N1524">
        <v>26.021326065063477</v>
      </c>
      <c r="O1524">
        <v>29.584955215454102</v>
      </c>
      <c r="P1524">
        <v>32.045162200927734</v>
      </c>
      <c r="Q1524">
        <v>33.990753173828125</v>
      </c>
      <c r="R1524">
        <v>34.854637145996094</v>
      </c>
      <c r="S1524">
        <v>35.545551300048828</v>
      </c>
      <c r="T1524">
        <v>35.626651763916016</v>
      </c>
      <c r="U1524">
        <v>35.616237640380859</v>
      </c>
      <c r="V1524">
        <v>35.599861145019531</v>
      </c>
      <c r="W1524">
        <v>35.231311798095703</v>
      </c>
      <c r="X1524">
        <v>34.285617828369141</v>
      </c>
      <c r="Y1524">
        <v>33.343860626220703</v>
      </c>
      <c r="Z1524">
        <v>33.485202789306641</v>
      </c>
      <c r="AA1524">
        <v>33.25482177734375</v>
      </c>
      <c r="AB1524">
        <v>31.746931076049805</v>
      </c>
      <c r="AC1524">
        <v>30.434066772460938</v>
      </c>
      <c r="AD1524">
        <v>28.611780166625977</v>
      </c>
      <c r="AE1524">
        <v>26.491292953491211</v>
      </c>
      <c r="AF1524">
        <v>24.868741989135742</v>
      </c>
      <c r="AG1524">
        <v>-4.3047212064266205E-2</v>
      </c>
      <c r="AH1524">
        <v>4.7000899910926819E-2</v>
      </c>
      <c r="AI1524">
        <v>-1.8232112750411034E-2</v>
      </c>
      <c r="AJ1524">
        <v>-1.7984461039304733E-2</v>
      </c>
      <c r="AK1524">
        <v>-0.12118662893772125</v>
      </c>
      <c r="AL1524">
        <v>-0.248747318983078</v>
      </c>
      <c r="AM1524">
        <v>-0.34052059054374695</v>
      </c>
      <c r="AN1524">
        <v>-0.41287922859191895</v>
      </c>
      <c r="AO1524">
        <v>-0.26301458477973938</v>
      </c>
      <c r="AP1524">
        <v>-2.9508501291275024E-2</v>
      </c>
      <c r="AQ1524">
        <v>0.21495033800601959</v>
      </c>
      <c r="AR1524">
        <v>1.1027200222015381</v>
      </c>
      <c r="AS1524">
        <v>1.0432722568511963</v>
      </c>
      <c r="AT1524">
        <v>0.96787714958190918</v>
      </c>
      <c r="AU1524">
        <v>0.90215003490447998</v>
      </c>
      <c r="AV1524">
        <v>0.71857988834381104</v>
      </c>
      <c r="AW1524">
        <v>0.72180789709091187</v>
      </c>
      <c r="AX1524">
        <v>0.52257686853408813</v>
      </c>
      <c r="AY1524">
        <v>-0.17369963228702545</v>
      </c>
      <c r="AZ1524">
        <v>-7.6858691871166229E-2</v>
      </c>
      <c r="BA1524">
        <v>-2.7875334490090609E-3</v>
      </c>
      <c r="BB1524">
        <v>-5.5864829570055008E-2</v>
      </c>
      <c r="BC1524">
        <v>-5.9521660208702087E-2</v>
      </c>
      <c r="BD1524">
        <v>-9.4858743250370026E-3</v>
      </c>
      <c r="BE1524">
        <v>52.411495208740234</v>
      </c>
      <c r="BF1524">
        <v>51.934562683105469</v>
      </c>
      <c r="BG1524">
        <v>51.888420104980469</v>
      </c>
      <c r="BH1524">
        <v>50.934562683105469</v>
      </c>
      <c r="BI1524">
        <v>51.661491394042969</v>
      </c>
      <c r="BJ1524">
        <v>50.946098327636719</v>
      </c>
      <c r="BK1524">
        <v>51.673027038574219</v>
      </c>
      <c r="BL1524">
        <v>52.126888275146484</v>
      </c>
      <c r="BM1524">
        <v>52.353816986083984</v>
      </c>
      <c r="BN1524">
        <v>53.7730712890625</v>
      </c>
      <c r="BO1524">
        <v>54.534603118896484</v>
      </c>
      <c r="BP1524">
        <v>55.03460693359375</v>
      </c>
      <c r="BQ1524">
        <v>55.83074951171875</v>
      </c>
      <c r="BR1524">
        <v>54.103816986083984</v>
      </c>
      <c r="BS1524">
        <v>53.342281341552734</v>
      </c>
      <c r="BT1524">
        <v>52.103816986083984</v>
      </c>
      <c r="BU1524">
        <v>49.853816986083984</v>
      </c>
      <c r="BV1524">
        <v>48.138420104980469</v>
      </c>
      <c r="BW1524">
        <v>47.365352630615234</v>
      </c>
      <c r="BX1524">
        <v>48.115352630615234</v>
      </c>
      <c r="BY1524">
        <v>47.865352630615234</v>
      </c>
      <c r="BZ1524">
        <v>46.923027038574219</v>
      </c>
      <c r="CA1524">
        <v>47.865352630615234</v>
      </c>
      <c r="CB1524">
        <v>46.899959564208984</v>
      </c>
      <c r="CC1524">
        <v>0.29163318872451782</v>
      </c>
      <c r="CD1524">
        <v>0.23344896733760834</v>
      </c>
      <c r="CE1524">
        <v>0.19764089584350586</v>
      </c>
      <c r="CF1524">
        <v>0.25998392701148987</v>
      </c>
      <c r="CG1524">
        <v>0.32016769051551819</v>
      </c>
      <c r="CH1524">
        <v>0.38997370004653931</v>
      </c>
      <c r="CI1524">
        <v>0.35397797822952271</v>
      </c>
      <c r="CJ1524">
        <v>0.33838117122650146</v>
      </c>
      <c r="CK1524">
        <v>0.17933902144432068</v>
      </c>
      <c r="CL1524">
        <v>0.31757882237434387</v>
      </c>
      <c r="CM1524">
        <v>0.29406255483627319</v>
      </c>
      <c r="CN1524">
        <v>0.27994698286056519</v>
      </c>
      <c r="CO1524">
        <v>0.25548377633094788</v>
      </c>
      <c r="CP1524">
        <v>0.24148052930831909</v>
      </c>
      <c r="CQ1524">
        <v>0.25623762607574463</v>
      </c>
      <c r="CR1524">
        <v>0.34048545360565186</v>
      </c>
      <c r="CS1524">
        <v>0.28069773316383362</v>
      </c>
      <c r="CT1524">
        <v>0.29968729615211487</v>
      </c>
      <c r="CU1524">
        <v>0.36020642518997192</v>
      </c>
      <c r="CV1524">
        <v>0.39805212616920471</v>
      </c>
      <c r="CW1524">
        <v>0.42281836271286011</v>
      </c>
      <c r="CX1524">
        <v>0.44550034403800964</v>
      </c>
      <c r="CY1524">
        <v>0.39818790555000305</v>
      </c>
      <c r="CZ1524">
        <v>0.35067474842071533</v>
      </c>
    </row>
    <row r="1525" spans="1:104" x14ac:dyDescent="0.25">
      <c r="A1525" t="s">
        <v>1581</v>
      </c>
      <c r="B1525" t="s">
        <v>24</v>
      </c>
      <c r="C1525" t="s">
        <v>25</v>
      </c>
      <c r="D1525" t="s">
        <v>182</v>
      </c>
      <c r="E1525" t="s">
        <v>182</v>
      </c>
      <c r="F1525">
        <v>2023</v>
      </c>
      <c r="G1525" t="s">
        <v>171</v>
      </c>
      <c r="H1525">
        <v>3</v>
      </c>
      <c r="I1525">
        <v>25.29505729675293</v>
      </c>
      <c r="J1525">
        <v>24.461713790893555</v>
      </c>
      <c r="K1525">
        <v>23.951025009155273</v>
      </c>
      <c r="L1525">
        <v>23.826803207397461</v>
      </c>
      <c r="M1525">
        <v>24.639532089233398</v>
      </c>
      <c r="N1525">
        <v>26.977212905883789</v>
      </c>
      <c r="O1525">
        <v>30.831657409667969</v>
      </c>
      <c r="P1525">
        <v>33.449031829833984</v>
      </c>
      <c r="Q1525">
        <v>36.051956176757813</v>
      </c>
      <c r="R1525">
        <v>38.108829498291016</v>
      </c>
      <c r="S1525">
        <v>40.050788879394531</v>
      </c>
      <c r="T1525">
        <v>41.154689788818359</v>
      </c>
      <c r="U1525">
        <v>41.854824066162109</v>
      </c>
      <c r="V1525">
        <v>42.645339965820313</v>
      </c>
      <c r="W1525">
        <v>42.621623992919922</v>
      </c>
      <c r="X1525">
        <v>41.531501770019531</v>
      </c>
      <c r="Y1525">
        <v>39.848823547363281</v>
      </c>
      <c r="Z1525">
        <v>37.967418670654297</v>
      </c>
      <c r="AA1525">
        <v>36.197963714599609</v>
      </c>
      <c r="AB1525">
        <v>35.656459808349609</v>
      </c>
      <c r="AC1525">
        <v>34.147605895996094</v>
      </c>
      <c r="AD1525">
        <v>31.910549163818359</v>
      </c>
      <c r="AE1525">
        <v>29.264760971069336</v>
      </c>
      <c r="AF1525">
        <v>27.138113021850586</v>
      </c>
      <c r="AG1525">
        <v>-2.2280881181359291E-2</v>
      </c>
      <c r="AH1525">
        <v>4.7764092683792114E-2</v>
      </c>
      <c r="AI1525">
        <v>3.3902465365827084E-3</v>
      </c>
      <c r="AJ1525">
        <v>1.6045255586504936E-2</v>
      </c>
      <c r="AK1525">
        <v>-5.8503322303295135E-2</v>
      </c>
      <c r="AL1525">
        <v>-0.11769052594900131</v>
      </c>
      <c r="AM1525">
        <v>-0.23520965874195099</v>
      </c>
      <c r="AN1525">
        <v>-0.21429842710494995</v>
      </c>
      <c r="AO1525">
        <v>-9.3375086784362793E-2</v>
      </c>
      <c r="AP1525">
        <v>4.9854252487421036E-2</v>
      </c>
      <c r="AQ1525">
        <v>0.31319215893745422</v>
      </c>
      <c r="AR1525">
        <v>1.4072661399841309</v>
      </c>
      <c r="AS1525">
        <v>1.3914908170700073</v>
      </c>
      <c r="AT1525">
        <v>1.3195794820785522</v>
      </c>
      <c r="AU1525">
        <v>1.259961724281311</v>
      </c>
      <c r="AV1525">
        <v>1.1590654850006104</v>
      </c>
      <c r="AW1525">
        <v>1.1452631950378418</v>
      </c>
      <c r="AX1525">
        <v>0.93380898237228394</v>
      </c>
      <c r="AY1525">
        <v>0.13493439555168152</v>
      </c>
      <c r="AZ1525">
        <v>9.8874613642692566E-2</v>
      </c>
      <c r="BA1525">
        <v>9.7931608557701111E-2</v>
      </c>
      <c r="BB1525">
        <v>3.6981355398893356E-2</v>
      </c>
      <c r="BC1525">
        <v>3.7876877933740616E-2</v>
      </c>
      <c r="BD1525">
        <v>6.8111218512058258E-2</v>
      </c>
      <c r="BE1525">
        <v>56.230907440185547</v>
      </c>
      <c r="BF1525">
        <v>54.515544891357422</v>
      </c>
      <c r="BG1525">
        <v>53.003997802734375</v>
      </c>
      <c r="BH1525">
        <v>53.457817077636719</v>
      </c>
      <c r="BI1525">
        <v>53.911636352539063</v>
      </c>
      <c r="BJ1525">
        <v>54.092365264892578</v>
      </c>
      <c r="BK1525">
        <v>54.06927490234375</v>
      </c>
      <c r="BL1525">
        <v>56.261543273925781</v>
      </c>
      <c r="BM1525">
        <v>63.157638549804688</v>
      </c>
      <c r="BN1525">
        <v>68.838371276855469</v>
      </c>
      <c r="BO1525">
        <v>73.123001098632812</v>
      </c>
      <c r="BP1525">
        <v>75.919181823730469</v>
      </c>
      <c r="BQ1525">
        <v>79.134544372558594</v>
      </c>
      <c r="BR1525">
        <v>78.953819274902344</v>
      </c>
      <c r="BS1525">
        <v>76.065277099609375</v>
      </c>
      <c r="BT1525">
        <v>72.75</v>
      </c>
      <c r="BU1525">
        <v>72.488449096679688</v>
      </c>
      <c r="BV1525">
        <v>71.034637451171875</v>
      </c>
      <c r="BW1525">
        <v>67.446273803710938</v>
      </c>
      <c r="BX1525">
        <v>63.003997802734375</v>
      </c>
      <c r="BY1525">
        <v>61.753997802734375</v>
      </c>
      <c r="BZ1525">
        <v>59.78863525390625</v>
      </c>
      <c r="CA1525">
        <v>59.742454528808594</v>
      </c>
      <c r="CB1525">
        <v>57.788631439208984</v>
      </c>
      <c r="CC1525">
        <v>0.2526337206363678</v>
      </c>
      <c r="CD1525">
        <v>0.20229126513004303</v>
      </c>
      <c r="CE1525">
        <v>0.16985504329204559</v>
      </c>
      <c r="CF1525">
        <v>0.22069200873374939</v>
      </c>
      <c r="CG1525">
        <v>0.26787868142127991</v>
      </c>
      <c r="CH1525">
        <v>0.3279891312122345</v>
      </c>
      <c r="CI1525">
        <v>0.29943084716796875</v>
      </c>
      <c r="CJ1525">
        <v>0.28922355175018311</v>
      </c>
      <c r="CK1525">
        <v>0.15560254454612732</v>
      </c>
      <c r="CL1525">
        <v>0.28177922964096069</v>
      </c>
      <c r="CM1525">
        <v>0.26628044247627258</v>
      </c>
      <c r="CN1525">
        <v>0.25909867882728577</v>
      </c>
      <c r="CO1525">
        <v>0.23873722553253174</v>
      </c>
      <c r="CP1525">
        <v>0.22954247891902924</v>
      </c>
      <c r="CQ1525">
        <v>0.24537691473960876</v>
      </c>
      <c r="CR1525">
        <v>0.3242194652557373</v>
      </c>
      <c r="CS1525">
        <v>0.26363015174865723</v>
      </c>
      <c r="CT1525">
        <v>0.27041882276535034</v>
      </c>
      <c r="CU1525">
        <v>0.31556633114814758</v>
      </c>
      <c r="CV1525">
        <v>0.35585489869117737</v>
      </c>
      <c r="CW1525">
        <v>0.37816765904426575</v>
      </c>
      <c r="CX1525">
        <v>0.3974250853061676</v>
      </c>
      <c r="CY1525">
        <v>0.35247313976287842</v>
      </c>
      <c r="CZ1525">
        <v>0.30726361274719238</v>
      </c>
    </row>
    <row r="1526" spans="1:104" x14ac:dyDescent="0.25">
      <c r="A1526" t="s">
        <v>1582</v>
      </c>
      <c r="B1526" t="s">
        <v>24</v>
      </c>
      <c r="C1526" t="s">
        <v>25</v>
      </c>
      <c r="D1526" t="s">
        <v>182</v>
      </c>
      <c r="E1526" t="s">
        <v>182</v>
      </c>
      <c r="F1526">
        <v>2023</v>
      </c>
      <c r="G1526" t="s">
        <v>172</v>
      </c>
      <c r="H1526">
        <v>4</v>
      </c>
      <c r="I1526">
        <v>26.510303497314453</v>
      </c>
      <c r="J1526">
        <v>25.506433486938477</v>
      </c>
      <c r="K1526">
        <v>24.918682098388672</v>
      </c>
      <c r="L1526">
        <v>24.743204116821289</v>
      </c>
      <c r="M1526">
        <v>25.617263793945313</v>
      </c>
      <c r="N1526">
        <v>28.071640014648438</v>
      </c>
      <c r="O1526">
        <v>31.414102554321289</v>
      </c>
      <c r="P1526">
        <v>34.728252410888672</v>
      </c>
      <c r="Q1526">
        <v>38.867691040039063</v>
      </c>
      <c r="R1526">
        <v>42.479969024658203</v>
      </c>
      <c r="S1526">
        <v>45.55047607421875</v>
      </c>
      <c r="T1526">
        <v>47.351284027099609</v>
      </c>
      <c r="U1526">
        <v>48.209709167480469</v>
      </c>
      <c r="V1526">
        <v>48.814647674560547</v>
      </c>
      <c r="W1526">
        <v>48.477333068847656</v>
      </c>
      <c r="X1526">
        <v>47.118656158447266</v>
      </c>
      <c r="Y1526">
        <v>44.925880432128906</v>
      </c>
      <c r="Z1526">
        <v>42.203044891357422</v>
      </c>
      <c r="AA1526">
        <v>38.861003875732422</v>
      </c>
      <c r="AB1526">
        <v>38.256298065185547</v>
      </c>
      <c r="AC1526">
        <v>36.873439788818359</v>
      </c>
      <c r="AD1526">
        <v>34.271377563476563</v>
      </c>
      <c r="AE1526">
        <v>31.278772354125977</v>
      </c>
      <c r="AF1526">
        <v>28.885787963867188</v>
      </c>
      <c r="AG1526">
        <v>-1.1839738581329584E-3</v>
      </c>
      <c r="AH1526">
        <v>4.8404511064291E-2</v>
      </c>
      <c r="AI1526">
        <v>2.5545619428157806E-2</v>
      </c>
      <c r="AJ1526">
        <v>5.0455484539270401E-2</v>
      </c>
      <c r="AK1526">
        <v>1.4287213562056422E-3</v>
      </c>
      <c r="AL1526">
        <v>8.9545426890254021E-3</v>
      </c>
      <c r="AM1526">
        <v>-0.13235452771186829</v>
      </c>
      <c r="AN1526">
        <v>-1.6816919669508934E-2</v>
      </c>
      <c r="AO1526">
        <v>8.0572076141834259E-2</v>
      </c>
      <c r="AP1526">
        <v>0.1364838033914566</v>
      </c>
      <c r="AQ1526">
        <v>0.42569929361343384</v>
      </c>
      <c r="AR1526">
        <v>1.7507351636886597</v>
      </c>
      <c r="AS1526">
        <v>1.7706735134124756</v>
      </c>
      <c r="AT1526">
        <v>1.674466609954834</v>
      </c>
      <c r="AU1526">
        <v>1.601244330406189</v>
      </c>
      <c r="AV1526">
        <v>1.6017234325408936</v>
      </c>
      <c r="AW1526">
        <v>1.5699299573898315</v>
      </c>
      <c r="AX1526">
        <v>1.3674687147140503</v>
      </c>
      <c r="AY1526">
        <v>0.45349773764610291</v>
      </c>
      <c r="AZ1526">
        <v>0.2816939651966095</v>
      </c>
      <c r="BA1526">
        <v>0.20242919027805328</v>
      </c>
      <c r="BB1526">
        <v>0.13462133705615997</v>
      </c>
      <c r="BC1526">
        <v>0.13994254171848297</v>
      </c>
      <c r="BD1526">
        <v>0.14949916303157806</v>
      </c>
      <c r="BE1526">
        <v>62.719093322753906</v>
      </c>
      <c r="BF1526">
        <v>61.922870635986328</v>
      </c>
      <c r="BG1526">
        <v>60.207767486572266</v>
      </c>
      <c r="BH1526">
        <v>61.401149749755859</v>
      </c>
      <c r="BI1526">
        <v>60.401149749755859</v>
      </c>
      <c r="BJ1526">
        <v>60.604923248291016</v>
      </c>
      <c r="BK1526">
        <v>59.865550994873047</v>
      </c>
      <c r="BL1526">
        <v>67.076667785644531</v>
      </c>
      <c r="BM1526">
        <v>77.77691650390625</v>
      </c>
      <c r="BN1526">
        <v>84.014663696289063</v>
      </c>
      <c r="BO1526">
        <v>88.334465026855469</v>
      </c>
      <c r="BP1526">
        <v>91.618667602539063</v>
      </c>
      <c r="BQ1526">
        <v>92.867973327636719</v>
      </c>
      <c r="BR1526">
        <v>91.95001220703125</v>
      </c>
      <c r="BS1526">
        <v>91.006637573242188</v>
      </c>
      <c r="BT1526">
        <v>90.053787231445313</v>
      </c>
      <c r="BU1526">
        <v>88.168182373046875</v>
      </c>
      <c r="BV1526">
        <v>86.646926879882813</v>
      </c>
      <c r="BW1526">
        <v>83.930671691894531</v>
      </c>
      <c r="BX1526">
        <v>78.488670349121094</v>
      </c>
      <c r="BY1526">
        <v>73.377799987792969</v>
      </c>
      <c r="BZ1526">
        <v>69.982032775878906</v>
      </c>
      <c r="CA1526">
        <v>64.6766357421875</v>
      </c>
      <c r="CB1526">
        <v>63.143119812011719</v>
      </c>
      <c r="CC1526">
        <v>0.2359754741191864</v>
      </c>
      <c r="CD1526">
        <v>0.18791800737380981</v>
      </c>
      <c r="CE1526">
        <v>0.15779943764209747</v>
      </c>
      <c r="CF1526">
        <v>0.20481136441230774</v>
      </c>
      <c r="CG1526">
        <v>0.24959921836853027</v>
      </c>
      <c r="CH1526">
        <v>0.30603423714637756</v>
      </c>
      <c r="CI1526">
        <v>0.27289170026779175</v>
      </c>
      <c r="CJ1526">
        <v>0.26570147275924683</v>
      </c>
      <c r="CK1526">
        <v>0.14644026756286621</v>
      </c>
      <c r="CL1526">
        <v>0.27293235063552856</v>
      </c>
      <c r="CM1526">
        <v>0.26167753338813782</v>
      </c>
      <c r="CN1526">
        <v>0.25716018676757813</v>
      </c>
      <c r="CO1526">
        <v>0.23719169199466705</v>
      </c>
      <c r="CP1526">
        <v>0.22671239078044891</v>
      </c>
      <c r="CQ1526">
        <v>0.24012479186058044</v>
      </c>
      <c r="CR1526">
        <v>0.31641364097595215</v>
      </c>
      <c r="CS1526">
        <v>0.25557830929756165</v>
      </c>
      <c r="CT1526">
        <v>0.25950363278388977</v>
      </c>
      <c r="CU1526">
        <v>0.29552760720252991</v>
      </c>
      <c r="CV1526">
        <v>0.33311665058135986</v>
      </c>
      <c r="CW1526">
        <v>0.35544168949127197</v>
      </c>
      <c r="CX1526">
        <v>0.37361276149749756</v>
      </c>
      <c r="CY1526">
        <v>0.33219152688980103</v>
      </c>
      <c r="CZ1526">
        <v>0.29049095511436462</v>
      </c>
    </row>
    <row r="1527" spans="1:104" x14ac:dyDescent="0.25">
      <c r="A1527" t="s">
        <v>1583</v>
      </c>
      <c r="B1527" t="s">
        <v>24</v>
      </c>
      <c r="C1527" t="s">
        <v>25</v>
      </c>
      <c r="D1527" t="s">
        <v>182</v>
      </c>
      <c r="E1527" t="s">
        <v>182</v>
      </c>
      <c r="F1527">
        <v>2023</v>
      </c>
      <c r="G1527" t="s">
        <v>173</v>
      </c>
      <c r="H1527">
        <v>5</v>
      </c>
      <c r="I1527">
        <v>26.432065963745117</v>
      </c>
      <c r="J1527">
        <v>25.522754669189453</v>
      </c>
      <c r="K1527">
        <v>24.952890396118164</v>
      </c>
      <c r="L1527">
        <v>24.837408065795898</v>
      </c>
      <c r="M1527">
        <v>25.798458099365234</v>
      </c>
      <c r="N1527">
        <v>28.259166717529297</v>
      </c>
      <c r="O1527">
        <v>31.347522735595703</v>
      </c>
      <c r="P1527">
        <v>35.417984008789063</v>
      </c>
      <c r="Q1527">
        <v>39.916736602783203</v>
      </c>
      <c r="R1527">
        <v>43.426162719726563</v>
      </c>
      <c r="S1527">
        <v>46.279956817626953</v>
      </c>
      <c r="T1527">
        <v>47.968952178955078</v>
      </c>
      <c r="U1527">
        <v>48.645118713378906</v>
      </c>
      <c r="V1527">
        <v>49.009971618652344</v>
      </c>
      <c r="W1527">
        <v>48.508350372314453</v>
      </c>
      <c r="X1527">
        <v>47.013957977294922</v>
      </c>
      <c r="Y1527">
        <v>44.761501312255859</v>
      </c>
      <c r="Z1527">
        <v>42.003948211669922</v>
      </c>
      <c r="AA1527">
        <v>38.649768829345703</v>
      </c>
      <c r="AB1527">
        <v>37.715869903564453</v>
      </c>
      <c r="AC1527">
        <v>36.884613037109375</v>
      </c>
      <c r="AD1527">
        <v>34.189689636230469</v>
      </c>
      <c r="AE1527">
        <v>31.263853073120117</v>
      </c>
      <c r="AF1527">
        <v>28.879901885986328</v>
      </c>
      <c r="AG1527">
        <v>2.3162323050200939E-3</v>
      </c>
      <c r="AH1527">
        <v>4.8490345478057861E-2</v>
      </c>
      <c r="AI1527">
        <v>2.9140675440430641E-2</v>
      </c>
      <c r="AJ1527">
        <v>5.6178905069828033E-2</v>
      </c>
      <c r="AK1527">
        <v>1.1121189221739769E-2</v>
      </c>
      <c r="AL1527">
        <v>2.9348496347665787E-2</v>
      </c>
      <c r="AM1527">
        <v>-0.11701634526252747</v>
      </c>
      <c r="AN1527">
        <v>1.4193643815815449E-2</v>
      </c>
      <c r="AO1527">
        <v>0.11167407035827637</v>
      </c>
      <c r="AP1527">
        <v>0.15462286770343781</v>
      </c>
      <c r="AQ1527">
        <v>0.45246833562850952</v>
      </c>
      <c r="AR1527">
        <v>1.8244566917419434</v>
      </c>
      <c r="AS1527">
        <v>1.8427605628967285</v>
      </c>
      <c r="AT1527">
        <v>1.7306085824966431</v>
      </c>
      <c r="AU1527">
        <v>1.6521469354629517</v>
      </c>
      <c r="AV1527">
        <v>1.6676410436630249</v>
      </c>
      <c r="AW1527">
        <v>1.633663535118103</v>
      </c>
      <c r="AX1527">
        <v>1.4352366924285889</v>
      </c>
      <c r="AY1527">
        <v>0.50829488039016724</v>
      </c>
      <c r="AZ1527">
        <v>0.31234681606292725</v>
      </c>
      <c r="BA1527">
        <v>0.22066497802734375</v>
      </c>
      <c r="BB1527">
        <v>0.1495656818151474</v>
      </c>
      <c r="BC1527">
        <v>0.15567080676555634</v>
      </c>
      <c r="BD1527">
        <v>0.16149045526981354</v>
      </c>
      <c r="BE1527">
        <v>65.969749450683594</v>
      </c>
      <c r="BF1527">
        <v>65.458183288574219</v>
      </c>
      <c r="BG1527">
        <v>65.877220153808594</v>
      </c>
      <c r="BH1527">
        <v>65.604087829589844</v>
      </c>
      <c r="BI1527">
        <v>64.615653991699219</v>
      </c>
      <c r="BJ1527">
        <v>63.877223968505859</v>
      </c>
      <c r="BK1527">
        <v>63.138786315917969</v>
      </c>
      <c r="BL1527">
        <v>68.919044494628906</v>
      </c>
      <c r="BM1527">
        <v>79.629890441894531</v>
      </c>
      <c r="BN1527">
        <v>85.095199584960938</v>
      </c>
      <c r="BO1527">
        <v>88.926155090332031</v>
      </c>
      <c r="BP1527">
        <v>92.356765747070313</v>
      </c>
      <c r="BQ1527">
        <v>92.322067260742187</v>
      </c>
      <c r="BR1527">
        <v>90.629898071289063</v>
      </c>
      <c r="BS1527">
        <v>90.618331909179687</v>
      </c>
      <c r="BT1527">
        <v>88.687721252441406</v>
      </c>
      <c r="BU1527">
        <v>85.518684387207031</v>
      </c>
      <c r="BV1527">
        <v>83.780250549316406</v>
      </c>
      <c r="BW1527">
        <v>81.907478332519531</v>
      </c>
      <c r="BX1527">
        <v>80.13433837890625</v>
      </c>
      <c r="BY1527">
        <v>74.238433837890625</v>
      </c>
      <c r="BZ1527">
        <v>69.842521667480469</v>
      </c>
      <c r="CA1527">
        <v>68.81939697265625</v>
      </c>
      <c r="CB1527">
        <v>67.127220153808594</v>
      </c>
      <c r="CC1527">
        <v>0.2333398312330246</v>
      </c>
      <c r="CD1527">
        <v>0.18694625794887543</v>
      </c>
      <c r="CE1527">
        <v>0.15694023668766022</v>
      </c>
      <c r="CF1527">
        <v>0.20481133460998535</v>
      </c>
      <c r="CG1527">
        <v>0.25109350681304932</v>
      </c>
      <c r="CH1527">
        <v>0.30824026465415955</v>
      </c>
      <c r="CI1527">
        <v>0.27317357063293457</v>
      </c>
      <c r="CJ1527">
        <v>0.27034896612167358</v>
      </c>
      <c r="CK1527">
        <v>0.15093226730823517</v>
      </c>
      <c r="CL1527">
        <v>0.28120860457420349</v>
      </c>
      <c r="CM1527">
        <v>0.26822596788406372</v>
      </c>
      <c r="CN1527">
        <v>0.26307567954063416</v>
      </c>
      <c r="CO1527">
        <v>0.24158385396003723</v>
      </c>
      <c r="CP1527">
        <v>0.22919119894504547</v>
      </c>
      <c r="CQ1527">
        <v>0.24219654500484467</v>
      </c>
      <c r="CR1527">
        <v>0.31885382533073425</v>
      </c>
      <c r="CS1527">
        <v>0.25742202997207642</v>
      </c>
      <c r="CT1527">
        <v>0.26164603233337402</v>
      </c>
      <c r="CU1527">
        <v>0.29830804467201233</v>
      </c>
      <c r="CV1527">
        <v>0.33469444513320923</v>
      </c>
      <c r="CW1527">
        <v>0.35770958662033081</v>
      </c>
      <c r="CX1527">
        <v>0.37206301093101501</v>
      </c>
      <c r="CY1527">
        <v>0.33146554231643677</v>
      </c>
      <c r="CZ1527">
        <v>0.28907343745231628</v>
      </c>
    </row>
    <row r="1528" spans="1:104" x14ac:dyDescent="0.25">
      <c r="A1528" t="s">
        <v>1584</v>
      </c>
      <c r="B1528" t="s">
        <v>24</v>
      </c>
      <c r="C1528" t="s">
        <v>25</v>
      </c>
      <c r="D1528" t="s">
        <v>182</v>
      </c>
      <c r="E1528" t="s">
        <v>182</v>
      </c>
      <c r="F1528">
        <v>2023</v>
      </c>
      <c r="G1528" t="s">
        <v>174</v>
      </c>
      <c r="H1528">
        <v>6</v>
      </c>
      <c r="I1528">
        <v>27.104694366455078</v>
      </c>
      <c r="J1528">
        <v>26.156726837158203</v>
      </c>
      <c r="K1528">
        <v>25.563125610351563</v>
      </c>
      <c r="L1528">
        <v>25.411849975585937</v>
      </c>
      <c r="M1528">
        <v>26.360275268554687</v>
      </c>
      <c r="N1528">
        <v>28.672279357910156</v>
      </c>
      <c r="O1528">
        <v>31.717428207397461</v>
      </c>
      <c r="P1528">
        <v>35.727378845214844</v>
      </c>
      <c r="Q1528">
        <v>39.697212219238281</v>
      </c>
      <c r="R1528">
        <v>43.068527221679688</v>
      </c>
      <c r="S1528">
        <v>45.827976226806641</v>
      </c>
      <c r="T1528">
        <v>47.317829132080078</v>
      </c>
      <c r="U1528">
        <v>47.819911956787109</v>
      </c>
      <c r="V1528">
        <v>48.044841766357422</v>
      </c>
      <c r="W1528">
        <v>47.62603759765625</v>
      </c>
      <c r="X1528">
        <v>46.396915435791016</v>
      </c>
      <c r="Y1528">
        <v>44.651332855224609</v>
      </c>
      <c r="Z1528">
        <v>42.223453521728516</v>
      </c>
      <c r="AA1528">
        <v>39.183456420898438</v>
      </c>
      <c r="AB1528">
        <v>37.578136444091797</v>
      </c>
      <c r="AC1528">
        <v>36.930217742919922</v>
      </c>
      <c r="AD1528">
        <v>34.56744384765625</v>
      </c>
      <c r="AE1528">
        <v>31.753204345703125</v>
      </c>
      <c r="AF1528">
        <v>29.352762222290039</v>
      </c>
      <c r="AG1528">
        <v>-4.1130525059998035E-3</v>
      </c>
      <c r="AH1528">
        <v>5.031251534819603E-2</v>
      </c>
      <c r="AI1528">
        <v>2.3519326001405716E-2</v>
      </c>
      <c r="AJ1528">
        <v>4.7797791659832001E-2</v>
      </c>
      <c r="AK1528">
        <v>-7.0256534963846207E-3</v>
      </c>
      <c r="AL1528">
        <v>-8.7851155549287796E-3</v>
      </c>
      <c r="AM1528">
        <v>-0.14986345171928406</v>
      </c>
      <c r="AN1528">
        <v>-4.5458834618330002E-2</v>
      </c>
      <c r="AO1528">
        <v>5.8860946446657181E-2</v>
      </c>
      <c r="AP1528">
        <v>0.12895418703556061</v>
      </c>
      <c r="AQ1528">
        <v>0.4246484637260437</v>
      </c>
      <c r="AR1528">
        <v>1.7498353719711304</v>
      </c>
      <c r="AS1528">
        <v>1.7518277168273926</v>
      </c>
      <c r="AT1528">
        <v>1.64205002784729</v>
      </c>
      <c r="AU1528">
        <v>1.5677721500396729</v>
      </c>
      <c r="AV1528">
        <v>1.5602234601974487</v>
      </c>
      <c r="AW1528">
        <v>1.548369288444519</v>
      </c>
      <c r="AX1528">
        <v>1.3435591459274292</v>
      </c>
      <c r="AY1528">
        <v>0.4248790442943573</v>
      </c>
      <c r="AZ1528">
        <v>0.26162570714950562</v>
      </c>
      <c r="BA1528">
        <v>0.19296368956565857</v>
      </c>
      <c r="BB1528">
        <v>0.1237841323018074</v>
      </c>
      <c r="BC1528">
        <v>0.12925250828266144</v>
      </c>
      <c r="BD1528">
        <v>0.14199231564998627</v>
      </c>
      <c r="BE1528">
        <v>65.364830017089844</v>
      </c>
      <c r="BF1528">
        <v>62.673870086669922</v>
      </c>
      <c r="BG1528">
        <v>61.720176696777344</v>
      </c>
      <c r="BH1528">
        <v>61.707672119140625</v>
      </c>
      <c r="BI1528">
        <v>61.480827331542969</v>
      </c>
      <c r="BJ1528">
        <v>60.777126312255859</v>
      </c>
      <c r="BK1528">
        <v>62.197257995605469</v>
      </c>
      <c r="BL1528">
        <v>70.621971130371094</v>
      </c>
      <c r="BM1528">
        <v>75.948097229003906</v>
      </c>
      <c r="BN1528">
        <v>79.6640625</v>
      </c>
      <c r="BO1528">
        <v>84.548995971679688</v>
      </c>
      <c r="BP1528">
        <v>87.252464294433594</v>
      </c>
      <c r="BQ1528">
        <v>88.991119384765625</v>
      </c>
      <c r="BR1528">
        <v>89.502464294433594</v>
      </c>
      <c r="BS1528">
        <v>87.082565307617188</v>
      </c>
      <c r="BT1528">
        <v>87.141372680664063</v>
      </c>
      <c r="BU1528">
        <v>86.890449523925781</v>
      </c>
      <c r="BV1528">
        <v>84.413833618164062</v>
      </c>
      <c r="BW1528">
        <v>82.222869873046875</v>
      </c>
      <c r="BX1528">
        <v>79.564552307128906</v>
      </c>
      <c r="BY1528">
        <v>75.943046569824219</v>
      </c>
      <c r="BZ1528">
        <v>72.273155212402344</v>
      </c>
      <c r="CA1528">
        <v>70.53472900390625</v>
      </c>
      <c r="CB1528">
        <v>68.114830017089844</v>
      </c>
      <c r="CC1528">
        <v>0.24499112367630005</v>
      </c>
      <c r="CD1528">
        <v>0.19590172171592712</v>
      </c>
      <c r="CE1528">
        <v>0.1646459698677063</v>
      </c>
      <c r="CF1528">
        <v>0.2140888124704361</v>
      </c>
      <c r="CG1528">
        <v>0.26160708069801331</v>
      </c>
      <c r="CH1528">
        <v>0.31918624043464661</v>
      </c>
      <c r="CI1528">
        <v>0.28152972459793091</v>
      </c>
      <c r="CJ1528">
        <v>0.27818238735198975</v>
      </c>
      <c r="CK1528">
        <v>0.15277849137783051</v>
      </c>
      <c r="CL1528">
        <v>0.28256791830062866</v>
      </c>
      <c r="CM1528">
        <v>0.26937475800514221</v>
      </c>
      <c r="CN1528">
        <v>0.26357731223106384</v>
      </c>
      <c r="CO1528">
        <v>0.24134461581707001</v>
      </c>
      <c r="CP1528">
        <v>0.22880749404430389</v>
      </c>
      <c r="CQ1528">
        <v>0.24251636862754822</v>
      </c>
      <c r="CR1528">
        <v>0.32131639122962952</v>
      </c>
      <c r="CS1528">
        <v>0.26296240091323853</v>
      </c>
      <c r="CT1528">
        <v>0.26812759041786194</v>
      </c>
      <c r="CU1528">
        <v>0.30791261792182922</v>
      </c>
      <c r="CV1528">
        <v>0.3407120406627655</v>
      </c>
      <c r="CW1528">
        <v>0.36555129289627075</v>
      </c>
      <c r="CX1528">
        <v>0.38311472535133362</v>
      </c>
      <c r="CY1528">
        <v>0.34256654977798462</v>
      </c>
      <c r="CZ1528">
        <v>0.29930871725082397</v>
      </c>
    </row>
    <row r="1529" spans="1:104" x14ac:dyDescent="0.25">
      <c r="A1529" t="s">
        <v>1585</v>
      </c>
      <c r="B1529" t="s">
        <v>24</v>
      </c>
      <c r="C1529" t="s">
        <v>25</v>
      </c>
      <c r="D1529" t="s">
        <v>182</v>
      </c>
      <c r="E1529" t="s">
        <v>182</v>
      </c>
      <c r="F1529">
        <v>2023</v>
      </c>
      <c r="G1529" t="s">
        <v>175</v>
      </c>
      <c r="H1529">
        <v>7</v>
      </c>
      <c r="I1529">
        <v>28.443267822265625</v>
      </c>
      <c r="J1529">
        <v>27.462493896484375</v>
      </c>
      <c r="K1529">
        <v>26.811361312866211</v>
      </c>
      <c r="L1529">
        <v>26.7001953125</v>
      </c>
      <c r="M1529">
        <v>27.770357131958008</v>
      </c>
      <c r="N1529">
        <v>30.471843719482422</v>
      </c>
      <c r="O1529">
        <v>33.754863739013672</v>
      </c>
      <c r="P1529">
        <v>37.780925750732422</v>
      </c>
      <c r="Q1529">
        <v>41.777858734130859</v>
      </c>
      <c r="R1529">
        <v>45.251472473144531</v>
      </c>
      <c r="S1529">
        <v>48.097385406494141</v>
      </c>
      <c r="T1529">
        <v>49.615665435791016</v>
      </c>
      <c r="U1529">
        <v>50.279499053955078</v>
      </c>
      <c r="V1529">
        <v>50.577991485595703</v>
      </c>
      <c r="W1529">
        <v>50.269233703613281</v>
      </c>
      <c r="X1529">
        <v>49.401905059814453</v>
      </c>
      <c r="Y1529">
        <v>47.744636535644531</v>
      </c>
      <c r="Z1529">
        <v>45.100807189941406</v>
      </c>
      <c r="AA1529">
        <v>41.524337768554688</v>
      </c>
      <c r="AB1529">
        <v>39.597034454345703</v>
      </c>
      <c r="AC1529">
        <v>38.831928253173828</v>
      </c>
      <c r="AD1529">
        <v>36.350624084472656</v>
      </c>
      <c r="AE1529">
        <v>33.384479522705078</v>
      </c>
      <c r="AF1529">
        <v>30.889898300170898</v>
      </c>
      <c r="AG1529">
        <v>7.2461552917957306E-3</v>
      </c>
      <c r="AH1529">
        <v>5.0973828881978989E-2</v>
      </c>
      <c r="AI1529">
        <v>3.5736307501792908E-2</v>
      </c>
      <c r="AJ1529">
        <v>6.7203693091869354E-2</v>
      </c>
      <c r="AK1529">
        <v>2.6247337460517883E-2</v>
      </c>
      <c r="AL1529">
        <v>6.257966160774231E-2</v>
      </c>
      <c r="AM1529">
        <v>-9.9554441869258881E-2</v>
      </c>
      <c r="AN1529">
        <v>6.2204882502555847E-2</v>
      </c>
      <c r="AO1529">
        <v>0.1554097980260849</v>
      </c>
      <c r="AP1529">
        <v>0.17573352158069611</v>
      </c>
      <c r="AQ1529">
        <v>0.47667932510375977</v>
      </c>
      <c r="AR1529">
        <v>1.885296106338501</v>
      </c>
      <c r="AS1529">
        <v>1.911744236946106</v>
      </c>
      <c r="AT1529">
        <v>1.7952502965927124</v>
      </c>
      <c r="AU1529">
        <v>1.7247306108474731</v>
      </c>
      <c r="AV1529">
        <v>1.7940174341201782</v>
      </c>
      <c r="AW1529">
        <v>1.7885268926620483</v>
      </c>
      <c r="AX1529">
        <v>1.5946155786514282</v>
      </c>
      <c r="AY1529">
        <v>0.60571330785751343</v>
      </c>
      <c r="AZ1529">
        <v>0.36287179589271545</v>
      </c>
      <c r="BA1529">
        <v>0.2505803108215332</v>
      </c>
      <c r="BB1529">
        <v>0.17754758894443512</v>
      </c>
      <c r="BC1529">
        <v>0.18589195609092712</v>
      </c>
      <c r="BD1529">
        <v>0.1873689591884613</v>
      </c>
      <c r="BE1529">
        <v>71.081108093261719</v>
      </c>
      <c r="BF1529">
        <v>71.523170471191406</v>
      </c>
      <c r="BG1529">
        <v>71.034759521484375</v>
      </c>
      <c r="BH1529">
        <v>70.796348571777344</v>
      </c>
      <c r="BI1529">
        <v>70.104278564453125</v>
      </c>
      <c r="BJ1529">
        <v>70.092689514160156</v>
      </c>
      <c r="BK1529">
        <v>69.615859985351562</v>
      </c>
      <c r="BL1529">
        <v>72.75</v>
      </c>
      <c r="BM1529">
        <v>76.6109619140625</v>
      </c>
      <c r="BN1529">
        <v>81.064620971679688</v>
      </c>
      <c r="BO1529">
        <v>86.175590515136719</v>
      </c>
      <c r="BP1529">
        <v>91.251792907714844</v>
      </c>
      <c r="BQ1529">
        <v>91.548141479492188</v>
      </c>
      <c r="BR1529">
        <v>91.879234313964844</v>
      </c>
      <c r="BS1529">
        <v>92.129241943359375</v>
      </c>
      <c r="BT1529">
        <v>91.298133850097656</v>
      </c>
      <c r="BU1529">
        <v>87.402412414550781</v>
      </c>
      <c r="BV1529">
        <v>84.733512878417969</v>
      </c>
      <c r="BW1529">
        <v>83.564620971679688</v>
      </c>
      <c r="BX1529">
        <v>81.384140014648438</v>
      </c>
      <c r="BY1529">
        <v>78.110969543457031</v>
      </c>
      <c r="BZ1529">
        <v>74.953659057617187</v>
      </c>
      <c r="CA1529">
        <v>73.715248107910156</v>
      </c>
      <c r="CB1529">
        <v>72.773170471191406</v>
      </c>
      <c r="CC1529">
        <v>0.24650496244430542</v>
      </c>
      <c r="CD1529">
        <v>0.19781456887722015</v>
      </c>
      <c r="CE1529">
        <v>0.16597408056259155</v>
      </c>
      <c r="CF1529">
        <v>0.21681375801563263</v>
      </c>
      <c r="CG1529">
        <v>0.26650750637054443</v>
      </c>
      <c r="CH1529">
        <v>0.32850775122642517</v>
      </c>
      <c r="CI1529">
        <v>0.28878667950630188</v>
      </c>
      <c r="CJ1529">
        <v>0.28178408741950989</v>
      </c>
      <c r="CK1529">
        <v>0.15351684391498566</v>
      </c>
      <c r="CL1529">
        <v>0.28383719921112061</v>
      </c>
      <c r="CM1529">
        <v>0.26988226175308228</v>
      </c>
      <c r="CN1529">
        <v>0.26298701763153076</v>
      </c>
      <c r="CO1529">
        <v>0.24164837598800659</v>
      </c>
      <c r="CP1529">
        <v>0.22906516492366791</v>
      </c>
      <c r="CQ1529">
        <v>0.24317233264446259</v>
      </c>
      <c r="CR1529">
        <v>0.32558351755142212</v>
      </c>
      <c r="CS1529">
        <v>0.26791706681251526</v>
      </c>
      <c r="CT1529">
        <v>0.27288463711738586</v>
      </c>
      <c r="CU1529">
        <v>0.31187364459037781</v>
      </c>
      <c r="CV1529">
        <v>0.34385776519775391</v>
      </c>
      <c r="CW1529">
        <v>0.36766806244850159</v>
      </c>
      <c r="CX1529">
        <v>0.38540458679199219</v>
      </c>
      <c r="CY1529">
        <v>0.34425440430641174</v>
      </c>
      <c r="CZ1529">
        <v>0.30124172568321228</v>
      </c>
    </row>
    <row r="1530" spans="1:104" x14ac:dyDescent="0.25">
      <c r="A1530" t="s">
        <v>1586</v>
      </c>
      <c r="B1530" t="s">
        <v>24</v>
      </c>
      <c r="C1530" t="s">
        <v>25</v>
      </c>
      <c r="D1530" t="s">
        <v>182</v>
      </c>
      <c r="E1530" t="s">
        <v>182</v>
      </c>
      <c r="F1530">
        <v>2023</v>
      </c>
      <c r="G1530" t="s">
        <v>176</v>
      </c>
      <c r="H1530">
        <v>8</v>
      </c>
      <c r="I1530">
        <v>29.100650787353516</v>
      </c>
      <c r="J1530">
        <v>28.048408508300781</v>
      </c>
      <c r="K1530">
        <v>27.391901016235352</v>
      </c>
      <c r="L1530">
        <v>27.272985458374023</v>
      </c>
      <c r="M1530">
        <v>28.391851425170898</v>
      </c>
      <c r="N1530">
        <v>31.314096450805664</v>
      </c>
      <c r="O1530">
        <v>35.037136077880859</v>
      </c>
      <c r="P1530">
        <v>39.174892425537109</v>
      </c>
      <c r="Q1530">
        <v>43.594905853271484</v>
      </c>
      <c r="R1530">
        <v>47.267356872558594</v>
      </c>
      <c r="S1530">
        <v>50.377414703369141</v>
      </c>
      <c r="T1530">
        <v>52.002803802490234</v>
      </c>
      <c r="U1530">
        <v>52.707561492919922</v>
      </c>
      <c r="V1530">
        <v>53.018260955810547</v>
      </c>
      <c r="W1530">
        <v>52.683464050292969</v>
      </c>
      <c r="X1530">
        <v>51.551387786865234</v>
      </c>
      <c r="Y1530">
        <v>49.653545379638672</v>
      </c>
      <c r="Z1530">
        <v>46.968410491943359</v>
      </c>
      <c r="AA1530">
        <v>43.215728759765625</v>
      </c>
      <c r="AB1530">
        <v>41.489093780517578</v>
      </c>
      <c r="AC1530">
        <v>40.139339447021484</v>
      </c>
      <c r="AD1530">
        <v>37.322856903076172</v>
      </c>
      <c r="AE1530">
        <v>34.180244445800781</v>
      </c>
      <c r="AF1530">
        <v>31.6153564453125</v>
      </c>
      <c r="AG1530">
        <v>9.2076249420642853E-3</v>
      </c>
      <c r="AH1530">
        <v>5.2052449434995651E-2</v>
      </c>
      <c r="AI1530">
        <v>3.8423363119363785E-2</v>
      </c>
      <c r="AJ1530">
        <v>7.168346643447876E-2</v>
      </c>
      <c r="AK1530">
        <v>3.2252214848995209E-2</v>
      </c>
      <c r="AL1530">
        <v>7.6007366180419922E-2</v>
      </c>
      <c r="AM1530">
        <v>-9.3739777803421021E-2</v>
      </c>
      <c r="AN1530">
        <v>8.1245273351669312E-2</v>
      </c>
      <c r="AO1530">
        <v>0.1757131814956665</v>
      </c>
      <c r="AP1530">
        <v>0.18850685656070709</v>
      </c>
      <c r="AQ1530">
        <v>0.50011533498764038</v>
      </c>
      <c r="AR1530">
        <v>1.9748345613479614</v>
      </c>
      <c r="AS1530">
        <v>2.0067534446716309</v>
      </c>
      <c r="AT1530">
        <v>1.8858257532119751</v>
      </c>
      <c r="AU1530">
        <v>1.8153196573257446</v>
      </c>
      <c r="AV1530">
        <v>1.8864223957061768</v>
      </c>
      <c r="AW1530">
        <v>1.8731584548950195</v>
      </c>
      <c r="AX1530">
        <v>1.6850416660308838</v>
      </c>
      <c r="AY1530">
        <v>0.65718626976013184</v>
      </c>
      <c r="AZ1530">
        <v>0.39535188674926758</v>
      </c>
      <c r="BA1530">
        <v>0.26860731840133667</v>
      </c>
      <c r="BB1530">
        <v>0.19183808565139771</v>
      </c>
      <c r="BC1530">
        <v>0.20033429563045502</v>
      </c>
      <c r="BD1530">
        <v>0.19959509372711182</v>
      </c>
      <c r="BE1530">
        <v>73.064567565917969</v>
      </c>
      <c r="BF1530">
        <v>72.256217956542969</v>
      </c>
      <c r="BG1530">
        <v>71.656219482421875</v>
      </c>
      <c r="BH1530">
        <v>70.521156311035156</v>
      </c>
      <c r="BI1530">
        <v>70.446197509765625</v>
      </c>
      <c r="BJ1530">
        <v>70.246192932128906</v>
      </c>
      <c r="BK1530">
        <v>69.501861572265625</v>
      </c>
      <c r="BL1530">
        <v>72.370315551757813</v>
      </c>
      <c r="BM1530">
        <v>79.158424377441406</v>
      </c>
      <c r="BN1530">
        <v>83.702392578125</v>
      </c>
      <c r="BO1530">
        <v>89.191619873046875</v>
      </c>
      <c r="BP1530">
        <v>90.792366027832031</v>
      </c>
      <c r="BQ1530">
        <v>92.601448059082031</v>
      </c>
      <c r="BR1530">
        <v>91.020011901855469</v>
      </c>
      <c r="BS1530">
        <v>91.409622192382813</v>
      </c>
      <c r="BT1530">
        <v>91.256744384765625</v>
      </c>
      <c r="BU1530">
        <v>89.920936584472656</v>
      </c>
      <c r="BV1530">
        <v>89.511672973632813</v>
      </c>
      <c r="BW1530">
        <v>85.441543579101563</v>
      </c>
      <c r="BX1530">
        <v>82.288307189941406</v>
      </c>
      <c r="BY1530">
        <v>78.181999206542969</v>
      </c>
      <c r="BZ1530">
        <v>76.362152099609375</v>
      </c>
      <c r="CA1530">
        <v>75.208534240722656</v>
      </c>
      <c r="CB1530">
        <v>75.172538757324219</v>
      </c>
      <c r="CC1530">
        <v>0.25337293744087219</v>
      </c>
      <c r="CD1530">
        <v>0.20284909009933472</v>
      </c>
      <c r="CE1530">
        <v>0.17031934857368469</v>
      </c>
      <c r="CF1530">
        <v>0.22243185341358185</v>
      </c>
      <c r="CG1530">
        <v>0.27320805191993713</v>
      </c>
      <c r="CH1530">
        <v>0.33847582340240479</v>
      </c>
      <c r="CI1530">
        <v>0.29844281077384949</v>
      </c>
      <c r="CJ1530">
        <v>0.28942406177520752</v>
      </c>
      <c r="CK1530">
        <v>0.15854653716087341</v>
      </c>
      <c r="CL1530">
        <v>0.29316124320030212</v>
      </c>
      <c r="CM1530">
        <v>0.27939575910568237</v>
      </c>
      <c r="CN1530">
        <v>0.27282431721687317</v>
      </c>
      <c r="CO1530">
        <v>0.25090557336807251</v>
      </c>
      <c r="CP1530">
        <v>0.23798106610774994</v>
      </c>
      <c r="CQ1530">
        <v>0.2530648410320282</v>
      </c>
      <c r="CR1530">
        <v>0.33677852153778076</v>
      </c>
      <c r="CS1530">
        <v>0.27593213319778442</v>
      </c>
      <c r="CT1530">
        <v>0.28281953930854797</v>
      </c>
      <c r="CU1530">
        <v>0.32468724250793457</v>
      </c>
      <c r="CV1530">
        <v>0.36035782098770142</v>
      </c>
      <c r="CW1530">
        <v>0.38150399923324585</v>
      </c>
      <c r="CX1530">
        <v>0.39862209558486938</v>
      </c>
      <c r="CY1530">
        <v>0.35512396693229675</v>
      </c>
      <c r="CZ1530">
        <v>0.31022992730140686</v>
      </c>
    </row>
    <row r="1531" spans="1:104" x14ac:dyDescent="0.25">
      <c r="A1531" t="s">
        <v>1587</v>
      </c>
      <c r="B1531" t="s">
        <v>24</v>
      </c>
      <c r="C1531" t="s">
        <v>25</v>
      </c>
      <c r="D1531" t="s">
        <v>182</v>
      </c>
      <c r="E1531" t="s">
        <v>182</v>
      </c>
      <c r="F1531">
        <v>2023</v>
      </c>
      <c r="G1531" t="s">
        <v>177</v>
      </c>
      <c r="H1531">
        <v>9</v>
      </c>
      <c r="I1531">
        <v>29.295398712158203</v>
      </c>
      <c r="J1531">
        <v>28.27311897277832</v>
      </c>
      <c r="K1531">
        <v>27.645401000976562</v>
      </c>
      <c r="L1531">
        <v>27.588390350341797</v>
      </c>
      <c r="M1531">
        <v>28.855533599853516</v>
      </c>
      <c r="N1531">
        <v>31.935895919799805</v>
      </c>
      <c r="O1531">
        <v>36.312782287597656</v>
      </c>
      <c r="P1531">
        <v>40.532367706298828</v>
      </c>
      <c r="Q1531">
        <v>45.800613403320313</v>
      </c>
      <c r="R1531">
        <v>50.125244140625</v>
      </c>
      <c r="S1531">
        <v>53.448123931884766</v>
      </c>
      <c r="T1531">
        <v>55.263694763183594</v>
      </c>
      <c r="U1531">
        <v>55.915416717529297</v>
      </c>
      <c r="V1531">
        <v>56.135696411132813</v>
      </c>
      <c r="W1531">
        <v>55.595779418945313</v>
      </c>
      <c r="X1531">
        <v>53.982288360595703</v>
      </c>
      <c r="Y1531">
        <v>51.441181182861328</v>
      </c>
      <c r="Z1531">
        <v>48.402793884277344</v>
      </c>
      <c r="AA1531">
        <v>44.664390563964844</v>
      </c>
      <c r="AB1531">
        <v>43.486675262451172</v>
      </c>
      <c r="AC1531">
        <v>41.054965972900391</v>
      </c>
      <c r="AD1531">
        <v>37.858135223388672</v>
      </c>
      <c r="AE1531">
        <v>34.479576110839844</v>
      </c>
      <c r="AF1531">
        <v>31.86500358581543</v>
      </c>
      <c r="AG1531">
        <v>1.3257554732263088E-2</v>
      </c>
      <c r="AH1531">
        <v>5.1288269460201263E-2</v>
      </c>
      <c r="AI1531">
        <v>4.214584082365036E-2</v>
      </c>
      <c r="AJ1531">
        <v>7.73811936378479E-2</v>
      </c>
      <c r="AK1531">
        <v>4.4044021517038345E-2</v>
      </c>
      <c r="AL1531">
        <v>0.10114123672246933</v>
      </c>
      <c r="AM1531">
        <v>-7.4955858290195465E-2</v>
      </c>
      <c r="AN1531">
        <v>0.12170557677745819</v>
      </c>
      <c r="AO1531">
        <v>0.21658019721508026</v>
      </c>
      <c r="AP1531">
        <v>0.21381977200508118</v>
      </c>
      <c r="AQ1531">
        <v>0.54017019271850586</v>
      </c>
      <c r="AR1531">
        <v>2.1139485836029053</v>
      </c>
      <c r="AS1531">
        <v>2.1517131328582764</v>
      </c>
      <c r="AT1531">
        <v>2.0172007083892822</v>
      </c>
      <c r="AU1531">
        <v>1.937462329864502</v>
      </c>
      <c r="AV1531">
        <v>2.0156054496765137</v>
      </c>
      <c r="AW1531">
        <v>1.9763451814651489</v>
      </c>
      <c r="AX1531">
        <v>1.7849471569061279</v>
      </c>
      <c r="AY1531">
        <v>0.7298583984375</v>
      </c>
      <c r="AZ1531">
        <v>0.44126704335212708</v>
      </c>
      <c r="BA1531">
        <v>0.29079830646514893</v>
      </c>
      <c r="BB1531">
        <v>0.21046559512615204</v>
      </c>
      <c r="BC1531">
        <v>0.21778438985347748</v>
      </c>
      <c r="BD1531">
        <v>0.21245177090167999</v>
      </c>
      <c r="BE1531">
        <v>70.616065979003906</v>
      </c>
      <c r="BF1531">
        <v>70.1392822265625</v>
      </c>
      <c r="BG1531">
        <v>70.104461669921875</v>
      </c>
      <c r="BH1531">
        <v>69.842849731445312</v>
      </c>
      <c r="BI1531">
        <v>70.06964111328125</v>
      </c>
      <c r="BJ1531">
        <v>68.877670288085938</v>
      </c>
      <c r="BK1531">
        <v>71.534820556640625</v>
      </c>
      <c r="BL1531">
        <v>72.965179443359375</v>
      </c>
      <c r="BM1531">
        <v>80.483055114746094</v>
      </c>
      <c r="BN1531">
        <v>87.163406372070313</v>
      </c>
      <c r="BO1531">
        <v>96.0419921875</v>
      </c>
      <c r="BP1531">
        <v>99.257171630859375</v>
      </c>
      <c r="BQ1531">
        <v>100.64110565185547</v>
      </c>
      <c r="BR1531">
        <v>100.22235870361328</v>
      </c>
      <c r="BS1531">
        <v>99.041999816894531</v>
      </c>
      <c r="BT1531">
        <v>98.11163330078125</v>
      </c>
      <c r="BU1531">
        <v>96.762519836425781</v>
      </c>
      <c r="BV1531">
        <v>95.024131774902344</v>
      </c>
      <c r="BW1531">
        <v>92.343765258789063</v>
      </c>
      <c r="BX1531">
        <v>83.883934020996094</v>
      </c>
      <c r="BY1531">
        <v>79.534820556640625</v>
      </c>
      <c r="BZ1531">
        <v>77.331253051757813</v>
      </c>
      <c r="CA1531">
        <v>76.284820556640625</v>
      </c>
      <c r="CB1531">
        <v>74.331245422363281</v>
      </c>
      <c r="CC1531">
        <v>0.25036072731018066</v>
      </c>
      <c r="CD1531">
        <v>0.20056825876235962</v>
      </c>
      <c r="CE1531">
        <v>0.1686176061630249</v>
      </c>
      <c r="CF1531">
        <v>0.22072947025299072</v>
      </c>
      <c r="CG1531">
        <v>0.27336055040359497</v>
      </c>
      <c r="CH1531">
        <v>0.33916676044464111</v>
      </c>
      <c r="CI1531">
        <v>0.30483642220497131</v>
      </c>
      <c r="CJ1531">
        <v>0.29585751891136169</v>
      </c>
      <c r="CK1531">
        <v>0.16467785835266113</v>
      </c>
      <c r="CL1531">
        <v>0.30841457843780518</v>
      </c>
      <c r="CM1531">
        <v>0.29399046301841736</v>
      </c>
      <c r="CN1531">
        <v>0.28741759061813354</v>
      </c>
      <c r="CO1531">
        <v>0.26398199796676636</v>
      </c>
      <c r="CP1531">
        <v>0.24962392449378967</v>
      </c>
      <c r="CQ1531">
        <v>0.26447686553001404</v>
      </c>
      <c r="CR1531">
        <v>0.3487946093082428</v>
      </c>
      <c r="CS1531">
        <v>0.28202524781227112</v>
      </c>
      <c r="CT1531">
        <v>0.28802824020385742</v>
      </c>
      <c r="CU1531">
        <v>0.3321225643157959</v>
      </c>
      <c r="CV1531">
        <v>0.37202158570289612</v>
      </c>
      <c r="CW1531">
        <v>0.38722237944602966</v>
      </c>
      <c r="CX1531">
        <v>0.40110757946968079</v>
      </c>
      <c r="CY1531">
        <v>0.35434594750404358</v>
      </c>
      <c r="CZ1531">
        <v>0.30898693203926086</v>
      </c>
    </row>
    <row r="1532" spans="1:104" x14ac:dyDescent="0.25">
      <c r="A1532" t="s">
        <v>1588</v>
      </c>
      <c r="B1532" t="s">
        <v>24</v>
      </c>
      <c r="C1532" t="s">
        <v>25</v>
      </c>
      <c r="D1532" t="s">
        <v>182</v>
      </c>
      <c r="E1532" t="s">
        <v>182</v>
      </c>
      <c r="F1532">
        <v>2023</v>
      </c>
      <c r="G1532" t="s">
        <v>178</v>
      </c>
      <c r="H1532">
        <v>10</v>
      </c>
      <c r="I1532">
        <v>28.01344108581543</v>
      </c>
      <c r="J1532">
        <v>27.040664672851563</v>
      </c>
      <c r="K1532">
        <v>26.415367126464844</v>
      </c>
      <c r="L1532">
        <v>26.274927139282227</v>
      </c>
      <c r="M1532">
        <v>27.31843376159668</v>
      </c>
      <c r="N1532">
        <v>29.901418685913086</v>
      </c>
      <c r="O1532">
        <v>34.003021240234375</v>
      </c>
      <c r="P1532">
        <v>37.420745849609375</v>
      </c>
      <c r="Q1532">
        <v>41.774986267089844</v>
      </c>
      <c r="R1532">
        <v>45.737129211425781</v>
      </c>
      <c r="S1532">
        <v>49.161338806152344</v>
      </c>
      <c r="T1532">
        <v>51.313625335693359</v>
      </c>
      <c r="U1532">
        <v>52.35833740234375</v>
      </c>
      <c r="V1532">
        <v>53.112247467041016</v>
      </c>
      <c r="W1532">
        <v>52.779933929443359</v>
      </c>
      <c r="X1532">
        <v>51.234874725341797</v>
      </c>
      <c r="Y1532">
        <v>48.724246978759766</v>
      </c>
      <c r="Z1532">
        <v>45.600494384765625</v>
      </c>
      <c r="AA1532">
        <v>43.093151092529297</v>
      </c>
      <c r="AB1532">
        <v>41.292572021484375</v>
      </c>
      <c r="AC1532">
        <v>38.868984222412109</v>
      </c>
      <c r="AD1532">
        <v>35.881420135498047</v>
      </c>
      <c r="AE1532">
        <v>32.787433624267578</v>
      </c>
      <c r="AF1532">
        <v>30.342996597290039</v>
      </c>
      <c r="AG1532">
        <v>2.4350080639123917E-3</v>
      </c>
      <c r="AH1532">
        <v>5.1432225853204727E-2</v>
      </c>
      <c r="AI1532">
        <v>3.1029732897877693E-2</v>
      </c>
      <c r="AJ1532">
        <v>5.9941969811916351E-2</v>
      </c>
      <c r="AK1532">
        <v>1.2598592787981033E-2</v>
      </c>
      <c r="AL1532">
        <v>3.3332642167806625E-2</v>
      </c>
      <c r="AM1532">
        <v>-0.12396474182605743</v>
      </c>
      <c r="AN1532">
        <v>1.8132640048861504E-2</v>
      </c>
      <c r="AO1532">
        <v>0.11899116635322571</v>
      </c>
      <c r="AP1532">
        <v>0.16189172863960266</v>
      </c>
      <c r="AQ1532">
        <v>0.47301992774009705</v>
      </c>
      <c r="AR1532">
        <v>1.9218287467956543</v>
      </c>
      <c r="AS1532">
        <v>1.949265718460083</v>
      </c>
      <c r="AT1532">
        <v>1.8459674119949341</v>
      </c>
      <c r="AU1532">
        <v>1.7722622156143188</v>
      </c>
      <c r="AV1532">
        <v>1.7952005863189697</v>
      </c>
      <c r="AW1532">
        <v>1.7624145746231079</v>
      </c>
      <c r="AX1532">
        <v>1.5503160953521729</v>
      </c>
      <c r="AY1532">
        <v>0.55998742580413818</v>
      </c>
      <c r="AZ1532">
        <v>0.33856168389320374</v>
      </c>
      <c r="BA1532">
        <v>0.23248851299285889</v>
      </c>
      <c r="BB1532">
        <v>0.15794537961483002</v>
      </c>
      <c r="BC1532">
        <v>0.16519798338413239</v>
      </c>
      <c r="BD1532">
        <v>0.1719546914100647</v>
      </c>
      <c r="BE1532">
        <v>68.605247497558594</v>
      </c>
      <c r="BF1532">
        <v>66.650787353515625</v>
      </c>
      <c r="BG1532">
        <v>66.832252502441406</v>
      </c>
      <c r="BH1532">
        <v>66.581314086914063</v>
      </c>
      <c r="BI1532">
        <v>65.093162536621094</v>
      </c>
      <c r="BJ1532">
        <v>64.820167541503906</v>
      </c>
      <c r="BK1532">
        <v>64.103858947753906</v>
      </c>
      <c r="BL1532">
        <v>67.4423828125</v>
      </c>
      <c r="BM1532">
        <v>75.8896484375</v>
      </c>
      <c r="BN1532">
        <v>83.296012878417969</v>
      </c>
      <c r="BO1532">
        <v>89.046478271484375</v>
      </c>
      <c r="BP1532">
        <v>91.273704528808594</v>
      </c>
      <c r="BQ1532">
        <v>91.662643432617188</v>
      </c>
      <c r="BR1532">
        <v>92.424263000488281</v>
      </c>
      <c r="BS1532">
        <v>91.221664428710938</v>
      </c>
      <c r="BT1532">
        <v>89.935417175292969</v>
      </c>
      <c r="BU1532">
        <v>89.924034118652344</v>
      </c>
      <c r="BV1532">
        <v>87.541130065917969</v>
      </c>
      <c r="BW1532">
        <v>82.929367065429688</v>
      </c>
      <c r="BX1532">
        <v>79.499763488769531</v>
      </c>
      <c r="BY1532">
        <v>75.559013366699219</v>
      </c>
      <c r="BZ1532">
        <v>72.342239379882813</v>
      </c>
      <c r="CA1532">
        <v>69.93609619140625</v>
      </c>
      <c r="CB1532">
        <v>69.390098571777344</v>
      </c>
      <c r="CC1532">
        <v>0.24997784197330475</v>
      </c>
      <c r="CD1532">
        <v>0.20004361867904663</v>
      </c>
      <c r="CE1532">
        <v>0.16775801777839661</v>
      </c>
      <c r="CF1532">
        <v>0.2184307873249054</v>
      </c>
      <c r="CG1532">
        <v>0.26807841658592224</v>
      </c>
      <c r="CH1532">
        <v>0.32705312967300415</v>
      </c>
      <c r="CI1532">
        <v>0.29283565282821655</v>
      </c>
      <c r="CJ1532">
        <v>0.28433603048324585</v>
      </c>
      <c r="CK1532">
        <v>0.15679460763931274</v>
      </c>
      <c r="CL1532">
        <v>0.29186484217643738</v>
      </c>
      <c r="CM1532">
        <v>0.27991089224815369</v>
      </c>
      <c r="CN1532">
        <v>0.27536699175834656</v>
      </c>
      <c r="CO1532">
        <v>0.25367525219917297</v>
      </c>
      <c r="CP1532">
        <v>0.24264596402645111</v>
      </c>
      <c r="CQ1532">
        <v>0.25779718160629272</v>
      </c>
      <c r="CR1532">
        <v>0.34045624732971191</v>
      </c>
      <c r="CS1532">
        <v>0.27576899528503418</v>
      </c>
      <c r="CT1532">
        <v>0.2806469202041626</v>
      </c>
      <c r="CU1532">
        <v>0.32574212551116943</v>
      </c>
      <c r="CV1532">
        <v>0.35931843519210815</v>
      </c>
      <c r="CW1532">
        <v>0.37447109818458557</v>
      </c>
      <c r="CX1532">
        <v>0.38819518685340881</v>
      </c>
      <c r="CY1532">
        <v>0.3464721143245697</v>
      </c>
      <c r="CZ1532">
        <v>0.30419987440109253</v>
      </c>
    </row>
    <row r="1533" spans="1:104" x14ac:dyDescent="0.25">
      <c r="A1533" t="s">
        <v>1589</v>
      </c>
      <c r="B1533" t="s">
        <v>24</v>
      </c>
      <c r="C1533" t="s">
        <v>25</v>
      </c>
      <c r="D1533" t="s">
        <v>182</v>
      </c>
      <c r="E1533" t="s">
        <v>182</v>
      </c>
      <c r="F1533">
        <v>2023</v>
      </c>
      <c r="G1533" t="s">
        <v>179</v>
      </c>
      <c r="H1533">
        <v>11</v>
      </c>
      <c r="I1533">
        <v>26.047809600830078</v>
      </c>
      <c r="J1533">
        <v>25.266307830810547</v>
      </c>
      <c r="K1533">
        <v>24.780664443969727</v>
      </c>
      <c r="L1533">
        <v>24.768583297729492</v>
      </c>
      <c r="M1533">
        <v>25.831731796264648</v>
      </c>
      <c r="N1533">
        <v>28.23382568359375</v>
      </c>
      <c r="O1533">
        <v>31.379487991333008</v>
      </c>
      <c r="P1533">
        <v>34.735271453857422</v>
      </c>
      <c r="Q1533">
        <v>38.581882476806641</v>
      </c>
      <c r="R1533">
        <v>41.86505126953125</v>
      </c>
      <c r="S1533">
        <v>44.689964294433594</v>
      </c>
      <c r="T1533">
        <v>46.313114166259766</v>
      </c>
      <c r="U1533">
        <v>47.105197906494141</v>
      </c>
      <c r="V1533">
        <v>47.699958801269531</v>
      </c>
      <c r="W1533">
        <v>47.260204315185547</v>
      </c>
      <c r="X1533">
        <v>45.577991485595703</v>
      </c>
      <c r="Y1533">
        <v>43.623115539550781</v>
      </c>
      <c r="Z1533">
        <v>42.378013610839844</v>
      </c>
      <c r="AA1533">
        <v>39.143924713134766</v>
      </c>
      <c r="AB1533">
        <v>36.9725341796875</v>
      </c>
      <c r="AC1533">
        <v>35.094390869140625</v>
      </c>
      <c r="AD1533">
        <v>32.601348876953125</v>
      </c>
      <c r="AE1533">
        <v>30.003414154052734</v>
      </c>
      <c r="AF1533">
        <v>27.937789916992188</v>
      </c>
      <c r="AG1533">
        <v>-5.6165382266044617E-3</v>
      </c>
      <c r="AH1533">
        <v>4.901345819234848E-2</v>
      </c>
      <c r="AI1533">
        <v>2.1396096795797348E-2</v>
      </c>
      <c r="AJ1533">
        <v>4.4488899409770966E-2</v>
      </c>
      <c r="AK1533">
        <v>-1.1300127021968365E-2</v>
      </c>
      <c r="AL1533">
        <v>-1.7532786354422569E-2</v>
      </c>
      <c r="AM1533">
        <v>-0.15545010566711426</v>
      </c>
      <c r="AN1533">
        <v>-5.865752324461937E-2</v>
      </c>
      <c r="AO1533">
        <v>4.5808125287294388E-2</v>
      </c>
      <c r="AP1533">
        <v>0.12216703593730927</v>
      </c>
      <c r="AQ1533">
        <v>0.41561815142631531</v>
      </c>
      <c r="AR1533">
        <v>1.7250502109527588</v>
      </c>
      <c r="AS1533">
        <v>1.73766028881073</v>
      </c>
      <c r="AT1533">
        <v>1.6432539224624634</v>
      </c>
      <c r="AU1533">
        <v>1.5706726312637329</v>
      </c>
      <c r="AV1533">
        <v>1.542818546295166</v>
      </c>
      <c r="AW1533">
        <v>1.5182453393936157</v>
      </c>
      <c r="AX1533">
        <v>1.3251256942749023</v>
      </c>
      <c r="AY1533">
        <v>0.40054053068161011</v>
      </c>
      <c r="AZ1533">
        <v>0.24453733861446381</v>
      </c>
      <c r="BA1533">
        <v>0.17918969690799713</v>
      </c>
      <c r="BB1533">
        <v>0.11271808296442032</v>
      </c>
      <c r="BC1533">
        <v>0.11759719997644424</v>
      </c>
      <c r="BD1533">
        <v>0.1323256641626358</v>
      </c>
      <c r="BE1533">
        <v>63.158126831054688</v>
      </c>
      <c r="BF1533">
        <v>62.376731872558594</v>
      </c>
      <c r="BG1533">
        <v>60.939895629882812</v>
      </c>
      <c r="BH1533">
        <v>61.645576477050781</v>
      </c>
      <c r="BI1533">
        <v>61.255809783935547</v>
      </c>
      <c r="BJ1533">
        <v>60.645950317382813</v>
      </c>
      <c r="BK1533">
        <v>59.866226196289063</v>
      </c>
      <c r="BL1533">
        <v>63.317218780517578</v>
      </c>
      <c r="BM1533">
        <v>71.367271423339844</v>
      </c>
      <c r="BN1533">
        <v>78.884300231933594</v>
      </c>
      <c r="BO1533">
        <v>82.813407897949219</v>
      </c>
      <c r="BP1533">
        <v>86.632011413574219</v>
      </c>
      <c r="BQ1533">
        <v>87.840568542480469</v>
      </c>
      <c r="BR1533">
        <v>88.005592346191406</v>
      </c>
      <c r="BS1533">
        <v>87.804664611816406</v>
      </c>
      <c r="BT1533">
        <v>86.976936340332031</v>
      </c>
      <c r="BU1533">
        <v>83.92596435546875</v>
      </c>
      <c r="BV1533">
        <v>77.809494018554688</v>
      </c>
      <c r="BW1533">
        <v>72.376731872558594</v>
      </c>
      <c r="BX1533">
        <v>68.042778015136719</v>
      </c>
      <c r="BY1533">
        <v>66.242401123046875</v>
      </c>
      <c r="BZ1533">
        <v>63.09783935546875</v>
      </c>
      <c r="CA1533">
        <v>62.260822296142578</v>
      </c>
      <c r="CB1533">
        <v>61.061935424804688</v>
      </c>
      <c r="CC1533">
        <v>0.23989707231521606</v>
      </c>
      <c r="CD1533">
        <v>0.19221661984920502</v>
      </c>
      <c r="CE1533">
        <v>0.16168145835399628</v>
      </c>
      <c r="CF1533">
        <v>0.2114073634147644</v>
      </c>
      <c r="CG1533">
        <v>0.26051634550094604</v>
      </c>
      <c r="CH1533">
        <v>0.31598895788192749</v>
      </c>
      <c r="CI1533">
        <v>0.27994009852409363</v>
      </c>
      <c r="CJ1533">
        <v>0.27478229999542236</v>
      </c>
      <c r="CK1533">
        <v>0.15140591561794281</v>
      </c>
      <c r="CL1533">
        <v>0.28165996074676514</v>
      </c>
      <c r="CM1533">
        <v>0.26981803774833679</v>
      </c>
      <c r="CN1533">
        <v>0.26461845636367798</v>
      </c>
      <c r="CO1533">
        <v>0.2440471351146698</v>
      </c>
      <c r="CP1533">
        <v>0.2336658388376236</v>
      </c>
      <c r="CQ1533">
        <v>0.24821776151657104</v>
      </c>
      <c r="CR1533">
        <v>0.32645079493522644</v>
      </c>
      <c r="CS1533">
        <v>0.26434245705604553</v>
      </c>
      <c r="CT1533">
        <v>0.27062901854515076</v>
      </c>
      <c r="CU1533">
        <v>0.30683287978172302</v>
      </c>
      <c r="CV1533">
        <v>0.33531764149665833</v>
      </c>
      <c r="CW1533">
        <v>0.3539104163646698</v>
      </c>
      <c r="CX1533">
        <v>0.36964192986488342</v>
      </c>
      <c r="CY1533">
        <v>0.33042705059051514</v>
      </c>
      <c r="CZ1533">
        <v>0.29084759950637817</v>
      </c>
    </row>
    <row r="1534" spans="1:104" x14ac:dyDescent="0.25">
      <c r="A1534" t="s">
        <v>1590</v>
      </c>
      <c r="B1534" t="s">
        <v>24</v>
      </c>
      <c r="C1534" t="s">
        <v>25</v>
      </c>
      <c r="D1534" t="s">
        <v>182</v>
      </c>
      <c r="E1534" t="s">
        <v>182</v>
      </c>
      <c r="F1534">
        <v>2023</v>
      </c>
      <c r="G1534" t="s">
        <v>180</v>
      </c>
      <c r="H1534">
        <v>12</v>
      </c>
      <c r="I1534">
        <v>22.828248977661133</v>
      </c>
      <c r="J1534">
        <v>22.320304870605469</v>
      </c>
      <c r="K1534">
        <v>22.132150650024414</v>
      </c>
      <c r="L1534">
        <v>22.256484985351563</v>
      </c>
      <c r="M1534">
        <v>23.299440383911133</v>
      </c>
      <c r="N1534">
        <v>25.550350189208984</v>
      </c>
      <c r="O1534">
        <v>28.470394134521484</v>
      </c>
      <c r="P1534">
        <v>31.130914688110352</v>
      </c>
      <c r="Q1534">
        <v>33.10528564453125</v>
      </c>
      <c r="R1534">
        <v>33.831947326660156</v>
      </c>
      <c r="S1534">
        <v>34.085552215576172</v>
      </c>
      <c r="T1534">
        <v>33.757328033447266</v>
      </c>
      <c r="U1534">
        <v>33.294040679931641</v>
      </c>
      <c r="V1534">
        <v>32.879753112792969</v>
      </c>
      <c r="W1534">
        <v>32.328937530517578</v>
      </c>
      <c r="X1534">
        <v>31.576667785644531</v>
      </c>
      <c r="Y1534">
        <v>31.384777069091797</v>
      </c>
      <c r="Z1534">
        <v>32.422218322753906</v>
      </c>
      <c r="AA1534">
        <v>31.602352142333984</v>
      </c>
      <c r="AB1534">
        <v>30.223833084106445</v>
      </c>
      <c r="AC1534">
        <v>29.012849807739258</v>
      </c>
      <c r="AD1534">
        <v>27.498779296875</v>
      </c>
      <c r="AE1534">
        <v>25.646083831787109</v>
      </c>
      <c r="AF1534">
        <v>24.199884414672852</v>
      </c>
      <c r="AG1534">
        <v>-4.8481687903404236E-2</v>
      </c>
      <c r="AH1534">
        <v>4.763452336192131E-2</v>
      </c>
      <c r="AI1534">
        <v>-2.416713535785675E-2</v>
      </c>
      <c r="AJ1534">
        <v>-2.6933388784527779E-2</v>
      </c>
      <c r="AK1534">
        <v>-0.13771778345108032</v>
      </c>
      <c r="AL1534">
        <v>-0.28121697902679443</v>
      </c>
      <c r="AM1534">
        <v>-0.36041960120201111</v>
      </c>
      <c r="AN1534">
        <v>-0.4591597318649292</v>
      </c>
      <c r="AO1534">
        <v>-0.30433264374732971</v>
      </c>
      <c r="AP1534">
        <v>-4.8949599266052246E-2</v>
      </c>
      <c r="AQ1534">
        <v>0.18961085379123688</v>
      </c>
      <c r="AR1534">
        <v>1.0100163221359253</v>
      </c>
      <c r="AS1534">
        <v>0.9335782527923584</v>
      </c>
      <c r="AT1534">
        <v>0.85441833734512329</v>
      </c>
      <c r="AU1534">
        <v>0.78795367479324341</v>
      </c>
      <c r="AV1534">
        <v>0.59691721200942993</v>
      </c>
      <c r="AW1534">
        <v>0.61587870121002197</v>
      </c>
      <c r="AX1534">
        <v>0.42054897546768188</v>
      </c>
      <c r="AY1534">
        <v>-0.24777244031429291</v>
      </c>
      <c r="AZ1534">
        <v>-0.11934453994035721</v>
      </c>
      <c r="BA1534">
        <v>-2.7769505977630615E-2</v>
      </c>
      <c r="BB1534">
        <v>-7.7187813818454742E-2</v>
      </c>
      <c r="BC1534">
        <v>-8.4599427878856659E-2</v>
      </c>
      <c r="BD1534">
        <v>-2.9717087745666504E-2</v>
      </c>
      <c r="BE1534">
        <v>47.424564361572266</v>
      </c>
      <c r="BF1534">
        <v>46.924560546875</v>
      </c>
      <c r="BG1534">
        <v>45.471107482910156</v>
      </c>
      <c r="BH1534">
        <v>45.197834014892578</v>
      </c>
      <c r="BI1534">
        <v>45.424560546875</v>
      </c>
      <c r="BJ1534">
        <v>45.378009796142578</v>
      </c>
      <c r="BK1534">
        <v>44.424560546875</v>
      </c>
      <c r="BL1534">
        <v>45.401287078857422</v>
      </c>
      <c r="BM1534">
        <v>47.854736328125</v>
      </c>
      <c r="BN1534">
        <v>50.81982421875</v>
      </c>
      <c r="BO1534">
        <v>53.011634826660156</v>
      </c>
      <c r="BP1534">
        <v>53.284912109375</v>
      </c>
      <c r="BQ1534">
        <v>54.046550750732422</v>
      </c>
      <c r="BR1534">
        <v>55.046550750732422</v>
      </c>
      <c r="BS1534">
        <v>55.976726531982422</v>
      </c>
      <c r="BT1534">
        <v>55.058185577392578</v>
      </c>
      <c r="BU1534">
        <v>54.31982421875</v>
      </c>
      <c r="BV1534">
        <v>50.936199188232422</v>
      </c>
      <c r="BW1534">
        <v>49.436199188232422</v>
      </c>
      <c r="BX1534">
        <v>48.721107482910156</v>
      </c>
      <c r="BY1534">
        <v>46.790931701660156</v>
      </c>
      <c r="BZ1534">
        <v>47.947834014892578</v>
      </c>
      <c r="CA1534">
        <v>46.232746124267578</v>
      </c>
      <c r="CB1534">
        <v>45.506019592285156</v>
      </c>
      <c r="CC1534">
        <v>0.30589747428894043</v>
      </c>
      <c r="CD1534">
        <v>0.24664193391799927</v>
      </c>
      <c r="CE1534">
        <v>0.20978276431560516</v>
      </c>
      <c r="CF1534">
        <v>0.27475899457931519</v>
      </c>
      <c r="CG1534">
        <v>0.33801814913749695</v>
      </c>
      <c r="CH1534">
        <v>0.40790992975234985</v>
      </c>
      <c r="CI1534">
        <v>0.36429899930953979</v>
      </c>
      <c r="CJ1534">
        <v>0.34983420372009277</v>
      </c>
      <c r="CK1534">
        <v>0.18560855090618134</v>
      </c>
      <c r="CL1534">
        <v>0.32846790552139282</v>
      </c>
      <c r="CM1534">
        <v>0.29909238219261169</v>
      </c>
      <c r="CN1534">
        <v>0.2811393141746521</v>
      </c>
      <c r="CO1534">
        <v>0.25301256775856018</v>
      </c>
      <c r="CP1534">
        <v>0.23641106486320496</v>
      </c>
      <c r="CQ1534">
        <v>0.25036180019378662</v>
      </c>
      <c r="CR1534">
        <v>0.33697471022605896</v>
      </c>
      <c r="CS1534">
        <v>0.28567850589752197</v>
      </c>
      <c r="CT1534">
        <v>0.30930608510971069</v>
      </c>
      <c r="CU1534">
        <v>0.36712250113487244</v>
      </c>
      <c r="CV1534">
        <v>0.40716701745986938</v>
      </c>
      <c r="CW1534">
        <v>0.4327685534954071</v>
      </c>
      <c r="CX1534">
        <v>0.4597536027431488</v>
      </c>
      <c r="CY1534">
        <v>0.41313415765762329</v>
      </c>
      <c r="CZ1534">
        <v>0.36505600810050964</v>
      </c>
    </row>
    <row r="1535" spans="1:104" x14ac:dyDescent="0.25">
      <c r="A1535" t="s">
        <v>1591</v>
      </c>
      <c r="B1535" t="s">
        <v>24</v>
      </c>
      <c r="C1535" t="s">
        <v>25</v>
      </c>
      <c r="D1535" t="s">
        <v>182</v>
      </c>
      <c r="E1535" t="s">
        <v>182</v>
      </c>
      <c r="F1535">
        <v>2023</v>
      </c>
      <c r="G1535" t="s">
        <v>181</v>
      </c>
      <c r="H1535">
        <v>8</v>
      </c>
      <c r="I1535">
        <v>28.96142578125</v>
      </c>
      <c r="J1535">
        <v>27.921249389648437</v>
      </c>
      <c r="K1535">
        <v>27.268207550048828</v>
      </c>
      <c r="L1535">
        <v>27.15095329284668</v>
      </c>
      <c r="M1535">
        <v>28.252109527587891</v>
      </c>
      <c r="N1535">
        <v>31.141555786132813</v>
      </c>
      <c r="O1535">
        <v>34.848155975341797</v>
      </c>
      <c r="P1535">
        <v>38.9130859375</v>
      </c>
      <c r="Q1535">
        <v>43.200401306152344</v>
      </c>
      <c r="R1535">
        <v>46.72955322265625</v>
      </c>
      <c r="S1535">
        <v>49.708782196044922</v>
      </c>
      <c r="T1535">
        <v>51.270469665527344</v>
      </c>
      <c r="U1535">
        <v>51.968341827392578</v>
      </c>
      <c r="V1535">
        <v>52.315258026123047</v>
      </c>
      <c r="W1535">
        <v>52.021030426025391</v>
      </c>
      <c r="X1535">
        <v>50.913749694824219</v>
      </c>
      <c r="Y1535">
        <v>49.062301635742187</v>
      </c>
      <c r="Z1535">
        <v>46.419429779052734</v>
      </c>
      <c r="AA1535">
        <v>42.768901824951172</v>
      </c>
      <c r="AB1535">
        <v>41.099819183349609</v>
      </c>
      <c r="AC1535">
        <v>39.808925628662109</v>
      </c>
      <c r="AD1535">
        <v>37.048557281494141</v>
      </c>
      <c r="AE1535">
        <v>33.941909790039063</v>
      </c>
      <c r="AF1535">
        <v>31.400775909423828</v>
      </c>
      <c r="AG1535">
        <v>6.2156510539352894E-3</v>
      </c>
      <c r="AH1535">
        <v>5.195329338312149E-2</v>
      </c>
      <c r="AI1535">
        <v>3.5245027393102646E-2</v>
      </c>
      <c r="AJ1535">
        <v>6.6755987703800201E-2</v>
      </c>
      <c r="AK1535">
        <v>2.3545935750007629E-2</v>
      </c>
      <c r="AL1535">
        <v>5.7406902313232422E-2</v>
      </c>
      <c r="AM1535">
        <v>-0.1077500581741333</v>
      </c>
      <c r="AN1535">
        <v>5.3326994180679321E-2</v>
      </c>
      <c r="AO1535">
        <v>0.15030421316623688</v>
      </c>
      <c r="AP1535">
        <v>0.1753406822681427</v>
      </c>
      <c r="AQ1535">
        <v>0.4821736216545105</v>
      </c>
      <c r="AR1535">
        <v>1.9222261905670166</v>
      </c>
      <c r="AS1535">
        <v>1.9487128257751465</v>
      </c>
      <c r="AT1535">
        <v>1.8325845003128052</v>
      </c>
      <c r="AU1535">
        <v>1.7640506029129028</v>
      </c>
      <c r="AV1535">
        <v>1.8197530508041382</v>
      </c>
      <c r="AW1535">
        <v>1.8085339069366455</v>
      </c>
      <c r="AX1535">
        <v>1.6176271438598633</v>
      </c>
      <c r="AY1535">
        <v>0.60822123289108276</v>
      </c>
      <c r="AZ1535">
        <v>0.36780965328216553</v>
      </c>
      <c r="BA1535">
        <v>0.25312784314155579</v>
      </c>
      <c r="BB1535">
        <v>0.17772354185581207</v>
      </c>
      <c r="BC1535">
        <v>0.18562741577625275</v>
      </c>
      <c r="BD1535">
        <v>0.18790757656097412</v>
      </c>
      <c r="BE1535">
        <v>70.031684875488281</v>
      </c>
      <c r="BF1535">
        <v>69.148193359375</v>
      </c>
      <c r="BG1535">
        <v>68.628990173339844</v>
      </c>
      <c r="BH1535">
        <v>68.217094421386719</v>
      </c>
      <c r="BI1535">
        <v>68.025344848632812</v>
      </c>
      <c r="BJ1535">
        <v>67.49853515625</v>
      </c>
      <c r="BK1535">
        <v>68.212554931640625</v>
      </c>
      <c r="BL1535">
        <v>72.17681884765625</v>
      </c>
      <c r="BM1535">
        <v>78.050025939941406</v>
      </c>
      <c r="BN1535">
        <v>82.898506164550781</v>
      </c>
      <c r="BO1535">
        <v>88.98944091796875</v>
      </c>
      <c r="BP1535">
        <v>92.138282775878906</v>
      </c>
      <c r="BQ1535">
        <v>93.445320129394531</v>
      </c>
      <c r="BR1535">
        <v>93.1558837890625</v>
      </c>
      <c r="BS1535">
        <v>92.415740966796875</v>
      </c>
      <c r="BT1535">
        <v>91.951850891113281</v>
      </c>
      <c r="BU1535">
        <v>90.24395751953125</v>
      </c>
      <c r="BV1535">
        <v>88.420677185058594</v>
      </c>
      <c r="BW1535">
        <v>85.893135070800781</v>
      </c>
      <c r="BX1535">
        <v>81.7801513671875</v>
      </c>
      <c r="BY1535">
        <v>77.942649841308594</v>
      </c>
      <c r="BZ1535">
        <v>75.230026245117188</v>
      </c>
      <c r="CA1535">
        <v>73.935836791992188</v>
      </c>
      <c r="CB1535">
        <v>72.597991943359375</v>
      </c>
      <c r="CC1535">
        <v>0.25237217545509338</v>
      </c>
      <c r="CD1535">
        <v>0.20210230350494385</v>
      </c>
      <c r="CE1535">
        <v>0.1696830540895462</v>
      </c>
      <c r="CF1535">
        <v>0.22161777317523956</v>
      </c>
      <c r="CG1535">
        <v>0.27198520302772522</v>
      </c>
      <c r="CH1535">
        <v>0.33666896820068359</v>
      </c>
      <c r="CI1535">
        <v>0.29696199297904968</v>
      </c>
      <c r="CJ1535">
        <v>0.28785857558250427</v>
      </c>
      <c r="CK1535">
        <v>0.15730275213718414</v>
      </c>
      <c r="CL1535">
        <v>0.28985494375228882</v>
      </c>
      <c r="CM1535">
        <v>0.27549222111701965</v>
      </c>
      <c r="CN1535">
        <v>0.2688145637512207</v>
      </c>
      <c r="CO1535">
        <v>0.2471822202205658</v>
      </c>
      <c r="CP1535">
        <v>0.23467971384525299</v>
      </c>
      <c r="CQ1535">
        <v>0.24978110194206238</v>
      </c>
      <c r="CR1535">
        <v>0.33249780535697937</v>
      </c>
      <c r="CS1535">
        <v>0.27270457148551941</v>
      </c>
      <c r="CT1535">
        <v>0.27959862351417542</v>
      </c>
      <c r="CU1535">
        <v>0.32146218419075012</v>
      </c>
      <c r="CV1535">
        <v>0.35716116428375244</v>
      </c>
      <c r="CW1535">
        <v>0.37865930795669556</v>
      </c>
      <c r="CX1535">
        <v>0.39609447121620178</v>
      </c>
      <c r="CY1535">
        <v>0.3529515266418457</v>
      </c>
      <c r="CZ1535">
        <v>0.30833795666694641</v>
      </c>
    </row>
    <row r="1536" spans="1:104" x14ac:dyDescent="0.25">
      <c r="A1536" t="s">
        <v>1592</v>
      </c>
      <c r="B1536" t="s">
        <v>24</v>
      </c>
      <c r="C1536" t="s">
        <v>25</v>
      </c>
      <c r="D1536" t="s">
        <v>182</v>
      </c>
      <c r="E1536" t="s">
        <v>182</v>
      </c>
      <c r="F1536">
        <v>2024</v>
      </c>
      <c r="G1536" t="s">
        <v>169</v>
      </c>
      <c r="H1536">
        <v>1</v>
      </c>
      <c r="I1536">
        <v>22.465616226196289</v>
      </c>
      <c r="J1536">
        <v>21.930318832397461</v>
      </c>
      <c r="K1536">
        <v>21.817905426025391</v>
      </c>
      <c r="L1536">
        <v>22.006183624267578</v>
      </c>
      <c r="M1536">
        <v>23.199010848999023</v>
      </c>
      <c r="N1536">
        <v>25.642482757568359</v>
      </c>
      <c r="O1536">
        <v>29.448596954345703</v>
      </c>
      <c r="P1536">
        <v>32.172893524169922</v>
      </c>
      <c r="Q1536">
        <v>33.754570007324219</v>
      </c>
      <c r="R1536">
        <v>33.907222747802734</v>
      </c>
      <c r="S1536">
        <v>33.795612335205078</v>
      </c>
      <c r="T1536">
        <v>33.169456481933594</v>
      </c>
      <c r="U1536">
        <v>32.528858184814453</v>
      </c>
      <c r="V1536">
        <v>31.938779830932617</v>
      </c>
      <c r="W1536">
        <v>31.245201110839844</v>
      </c>
      <c r="X1536">
        <v>30.627986907958984</v>
      </c>
      <c r="Y1536">
        <v>30.53912353515625</v>
      </c>
      <c r="Z1536">
        <v>31.760190963745117</v>
      </c>
      <c r="AA1536">
        <v>31.28358268737793</v>
      </c>
      <c r="AB1536">
        <v>29.943866729736328</v>
      </c>
      <c r="AC1536">
        <v>28.763471603393555</v>
      </c>
      <c r="AD1536">
        <v>27.251758575439453</v>
      </c>
      <c r="AE1536">
        <v>25.440057754516602</v>
      </c>
      <c r="AF1536">
        <v>24.032022476196289</v>
      </c>
      <c r="AG1536">
        <v>-5.2229121327400208E-2</v>
      </c>
      <c r="AH1536">
        <v>4.6415746212005615E-2</v>
      </c>
      <c r="AI1536">
        <v>-2.8179271146655083E-2</v>
      </c>
      <c r="AJ1536">
        <v>-3.3310525119304657E-2</v>
      </c>
      <c r="AK1536">
        <v>-0.15037266910076141</v>
      </c>
      <c r="AL1536">
        <v>-0.31086185574531555</v>
      </c>
      <c r="AM1536">
        <v>-0.39284729957580566</v>
      </c>
      <c r="AN1536">
        <v>-0.51497262716293335</v>
      </c>
      <c r="AO1536">
        <v>-0.3450838029384613</v>
      </c>
      <c r="AP1536">
        <v>-6.4388342201709747E-2</v>
      </c>
      <c r="AQ1536">
        <v>0.17788891494274139</v>
      </c>
      <c r="AR1536">
        <v>0.98673528432846069</v>
      </c>
      <c r="AS1536">
        <v>0.90267807245254517</v>
      </c>
      <c r="AT1536">
        <v>0.82295125722885132</v>
      </c>
      <c r="AU1536">
        <v>0.75264638662338257</v>
      </c>
      <c r="AV1536">
        <v>0.54581719636917114</v>
      </c>
      <c r="AW1536">
        <v>0.56243324279785156</v>
      </c>
      <c r="AX1536">
        <v>0.3582102358341217</v>
      </c>
      <c r="AY1536">
        <v>-0.30004295706748962</v>
      </c>
      <c r="AZ1536">
        <v>-0.14829659461975098</v>
      </c>
      <c r="BA1536">
        <v>-4.3942146003246307E-2</v>
      </c>
      <c r="BB1536">
        <v>-9.5265455543994904E-2</v>
      </c>
      <c r="BC1536">
        <v>-0.10079552233219147</v>
      </c>
      <c r="BD1536">
        <v>-4.2484443634748459E-2</v>
      </c>
      <c r="BE1536">
        <v>42.302841186523438</v>
      </c>
      <c r="BF1536">
        <v>41.302841186523438</v>
      </c>
      <c r="BG1536">
        <v>40.326133728027344</v>
      </c>
      <c r="BH1536">
        <v>39.756248474121094</v>
      </c>
      <c r="BI1536">
        <v>39.232952117919922</v>
      </c>
      <c r="BJ1536">
        <v>38.482955932617187</v>
      </c>
      <c r="BK1536">
        <v>38.459659576416016</v>
      </c>
      <c r="BL1536">
        <v>38.494602203369141</v>
      </c>
      <c r="BM1536">
        <v>45.738353729248047</v>
      </c>
      <c r="BN1536">
        <v>51.191764831542969</v>
      </c>
      <c r="BO1536">
        <v>55.133522033691406</v>
      </c>
      <c r="BP1536">
        <v>56.883522033691406</v>
      </c>
      <c r="BQ1536">
        <v>57.93011474609375</v>
      </c>
      <c r="BR1536">
        <v>58.156818389892578</v>
      </c>
      <c r="BS1536">
        <v>57.941761016845703</v>
      </c>
      <c r="BT1536">
        <v>56.273296356201172</v>
      </c>
      <c r="BU1536">
        <v>54.843177795410156</v>
      </c>
      <c r="BV1536">
        <v>52.424713134765625</v>
      </c>
      <c r="BW1536">
        <v>50.70965576171875</v>
      </c>
      <c r="BX1536">
        <v>47.756248474121094</v>
      </c>
      <c r="BY1536">
        <v>46.302837371826172</v>
      </c>
      <c r="BZ1536">
        <v>45.564483642578125</v>
      </c>
      <c r="CA1536">
        <v>46.936363220214844</v>
      </c>
      <c r="CB1536">
        <v>46.448009490966797</v>
      </c>
      <c r="CC1536">
        <v>0.31306776404380798</v>
      </c>
      <c r="CD1536">
        <v>0.2512151300907135</v>
      </c>
      <c r="CE1536">
        <v>0.21437595784664154</v>
      </c>
      <c r="CF1536">
        <v>0.28197547793388367</v>
      </c>
      <c r="CG1536">
        <v>0.35054320096969604</v>
      </c>
      <c r="CH1536">
        <v>0.42865028977394104</v>
      </c>
      <c r="CI1536">
        <v>0.38975924253463745</v>
      </c>
      <c r="CJ1536">
        <v>0.37655818462371826</v>
      </c>
      <c r="CK1536">
        <v>0.1978713721036911</v>
      </c>
      <c r="CL1536">
        <v>0.34771952033042908</v>
      </c>
      <c r="CM1536">
        <v>0.31749054789543152</v>
      </c>
      <c r="CN1536">
        <v>0.29679426550865173</v>
      </c>
      <c r="CO1536">
        <v>0.26729646325111389</v>
      </c>
      <c r="CP1536">
        <v>0.24932338297367096</v>
      </c>
      <c r="CQ1536">
        <v>0.26195922493934631</v>
      </c>
      <c r="CR1536">
        <v>0.35209789872169495</v>
      </c>
      <c r="CS1536">
        <v>0.29604193568229675</v>
      </c>
      <c r="CT1536">
        <v>0.31847339868545532</v>
      </c>
      <c r="CU1536">
        <v>0.3813927173614502</v>
      </c>
      <c r="CV1536">
        <v>0.42192134261131287</v>
      </c>
      <c r="CW1536">
        <v>0.44849184155464172</v>
      </c>
      <c r="CX1536">
        <v>0.47582992911338806</v>
      </c>
      <c r="CY1536">
        <v>0.42887860536575317</v>
      </c>
      <c r="CZ1536">
        <v>0.37891075015068054</v>
      </c>
    </row>
    <row r="1537" spans="1:104" x14ac:dyDescent="0.25">
      <c r="A1537" t="s">
        <v>1593</v>
      </c>
      <c r="B1537" t="s">
        <v>24</v>
      </c>
      <c r="C1537" t="s">
        <v>25</v>
      </c>
      <c r="D1537" t="s">
        <v>182</v>
      </c>
      <c r="E1537" t="s">
        <v>182</v>
      </c>
      <c r="F1537">
        <v>2024</v>
      </c>
      <c r="G1537" t="s">
        <v>170</v>
      </c>
      <c r="H1537">
        <v>2</v>
      </c>
      <c r="I1537">
        <v>23.453746795654297</v>
      </c>
      <c r="J1537">
        <v>22.814399719238281</v>
      </c>
      <c r="K1537">
        <v>22.562681198120117</v>
      </c>
      <c r="L1537">
        <v>22.694099426269531</v>
      </c>
      <c r="M1537">
        <v>23.742805480957031</v>
      </c>
      <c r="N1537">
        <v>26.124408721923828</v>
      </c>
      <c r="O1537">
        <v>29.700233459472656</v>
      </c>
      <c r="P1537">
        <v>32.167945861816406</v>
      </c>
      <c r="Q1537">
        <v>34.116405487060547</v>
      </c>
      <c r="R1537">
        <v>34.980705261230469</v>
      </c>
      <c r="S1537">
        <v>35.673503875732422</v>
      </c>
      <c r="T1537">
        <v>35.753047943115234</v>
      </c>
      <c r="U1537">
        <v>35.742881774902344</v>
      </c>
      <c r="V1537">
        <v>35.725887298583984</v>
      </c>
      <c r="W1537">
        <v>35.355560302734375</v>
      </c>
      <c r="X1537">
        <v>34.406185150146484</v>
      </c>
      <c r="Y1537">
        <v>33.461086273193359</v>
      </c>
      <c r="Z1537">
        <v>33.601760864257813</v>
      </c>
      <c r="AA1537">
        <v>33.369598388671875</v>
      </c>
      <c r="AB1537">
        <v>31.857717514038086</v>
      </c>
      <c r="AC1537">
        <v>30.542455673217773</v>
      </c>
      <c r="AD1537">
        <v>28.715887069702148</v>
      </c>
      <c r="AE1537">
        <v>26.591785430908203</v>
      </c>
      <c r="AF1537">
        <v>24.966300964355469</v>
      </c>
      <c r="AG1537">
        <v>-4.3578151613473892E-2</v>
      </c>
      <c r="AH1537">
        <v>4.7397691756486893E-2</v>
      </c>
      <c r="AI1537">
        <v>-1.859063096344471E-2</v>
      </c>
      <c r="AJ1537">
        <v>-1.8354132771492004E-2</v>
      </c>
      <c r="AK1537">
        <v>-0.12263152748346329</v>
      </c>
      <c r="AL1537">
        <v>-0.25156736373901367</v>
      </c>
      <c r="AM1537">
        <v>-0.34431245923042297</v>
      </c>
      <c r="AN1537">
        <v>-0.41743859648704529</v>
      </c>
      <c r="AO1537">
        <v>-0.26586616039276123</v>
      </c>
      <c r="AP1537">
        <v>-2.9860991984605789E-2</v>
      </c>
      <c r="AQ1537">
        <v>0.21685443818569183</v>
      </c>
      <c r="AR1537">
        <v>1.1114634275436401</v>
      </c>
      <c r="AS1537">
        <v>1.0514038801193237</v>
      </c>
      <c r="AT1537">
        <v>0.97525042295455933</v>
      </c>
      <c r="AU1537">
        <v>0.90919846296310425</v>
      </c>
      <c r="AV1537">
        <v>0.72409844398498535</v>
      </c>
      <c r="AW1537">
        <v>0.72738844156265259</v>
      </c>
      <c r="AX1537">
        <v>0.52595186233520508</v>
      </c>
      <c r="AY1537">
        <v>-0.17549721896648407</v>
      </c>
      <c r="AZ1537">
        <v>-7.7638909220695496E-2</v>
      </c>
      <c r="BA1537">
        <v>-2.7941691223531961E-3</v>
      </c>
      <c r="BB1537">
        <v>-5.6546468287706375E-2</v>
      </c>
      <c r="BC1537">
        <v>-6.0104198753833771E-2</v>
      </c>
      <c r="BD1537">
        <v>-9.5606520771980286E-3</v>
      </c>
      <c r="BE1537">
        <v>52.413211822509766</v>
      </c>
      <c r="BF1537">
        <v>51.9365234375</v>
      </c>
      <c r="BG1537">
        <v>51.889892578125</v>
      </c>
      <c r="BH1537">
        <v>50.936527252197266</v>
      </c>
      <c r="BI1537">
        <v>51.663211822509766</v>
      </c>
      <c r="BJ1537">
        <v>50.948184967041016</v>
      </c>
      <c r="BK1537">
        <v>51.674869537353516</v>
      </c>
      <c r="BL1537">
        <v>52.128238677978516</v>
      </c>
      <c r="BM1537">
        <v>52.354923248291016</v>
      </c>
      <c r="BN1537">
        <v>53.773319244384766</v>
      </c>
      <c r="BO1537">
        <v>54.53497314453125</v>
      </c>
      <c r="BP1537">
        <v>55.03497314453125</v>
      </c>
      <c r="BQ1537">
        <v>55.831607818603516</v>
      </c>
      <c r="BR1537">
        <v>54.104923248291016</v>
      </c>
      <c r="BS1537">
        <v>53.34326171875</v>
      </c>
      <c r="BT1537">
        <v>52.104923248291016</v>
      </c>
      <c r="BU1537">
        <v>49.85491943359375</v>
      </c>
      <c r="BV1537">
        <v>48.139892578125</v>
      </c>
      <c r="BW1537">
        <v>47.366580963134766</v>
      </c>
      <c r="BX1537">
        <v>48.1165771484375</v>
      </c>
      <c r="BY1537">
        <v>47.866580963134766</v>
      </c>
      <c r="BZ1537">
        <v>46.924869537353516</v>
      </c>
      <c r="CA1537">
        <v>47.866580963134766</v>
      </c>
      <c r="CB1537">
        <v>46.901554107666016</v>
      </c>
      <c r="CC1537">
        <v>0.294740229845047</v>
      </c>
      <c r="CD1537">
        <v>0.23592650890350342</v>
      </c>
      <c r="CE1537">
        <v>0.19972743093967438</v>
      </c>
      <c r="CF1537">
        <v>0.26274627447128296</v>
      </c>
      <c r="CG1537">
        <v>0.32358247041702271</v>
      </c>
      <c r="CH1537">
        <v>0.39414319396018982</v>
      </c>
      <c r="CI1537">
        <v>0.35775953531265259</v>
      </c>
      <c r="CJ1537">
        <v>0.34199228882789612</v>
      </c>
      <c r="CK1537">
        <v>0.18124404549598694</v>
      </c>
      <c r="CL1537">
        <v>0.32098141312599182</v>
      </c>
      <c r="CM1537">
        <v>0.29721125960350037</v>
      </c>
      <c r="CN1537">
        <v>0.28290018439292908</v>
      </c>
      <c r="CO1537">
        <v>0.25817194581031799</v>
      </c>
      <c r="CP1537">
        <v>0.24401953816413879</v>
      </c>
      <c r="CQ1537">
        <v>0.25892031192779541</v>
      </c>
      <c r="CR1537">
        <v>0.34407243132591248</v>
      </c>
      <c r="CS1537">
        <v>0.28361678123474121</v>
      </c>
      <c r="CT1537">
        <v>0.30280983448028564</v>
      </c>
      <c r="CU1537">
        <v>0.36403045058250427</v>
      </c>
      <c r="CV1537">
        <v>0.40232053399085999</v>
      </c>
      <c r="CW1537">
        <v>0.42735365033149719</v>
      </c>
      <c r="CX1537">
        <v>0.45027408003807068</v>
      </c>
      <c r="CY1537">
        <v>0.40242484211921692</v>
      </c>
      <c r="CZ1537">
        <v>0.35440546274185181</v>
      </c>
    </row>
    <row r="1538" spans="1:104" x14ac:dyDescent="0.25">
      <c r="A1538" t="s">
        <v>1594</v>
      </c>
      <c r="B1538" t="s">
        <v>24</v>
      </c>
      <c r="C1538" t="s">
        <v>25</v>
      </c>
      <c r="D1538" t="s">
        <v>182</v>
      </c>
      <c r="E1538" t="s">
        <v>182</v>
      </c>
      <c r="F1538">
        <v>2024</v>
      </c>
      <c r="G1538" t="s">
        <v>171</v>
      </c>
      <c r="H1538">
        <v>3</v>
      </c>
      <c r="I1538">
        <v>25.394403457641602</v>
      </c>
      <c r="J1538">
        <v>24.558712005615234</v>
      </c>
      <c r="K1538">
        <v>24.046087265014648</v>
      </c>
      <c r="L1538">
        <v>23.921087265014648</v>
      </c>
      <c r="M1538">
        <v>24.737127304077148</v>
      </c>
      <c r="N1538">
        <v>27.083946228027344</v>
      </c>
      <c r="O1538">
        <v>30.951736450195313</v>
      </c>
      <c r="P1538">
        <v>33.578514099121094</v>
      </c>
      <c r="Q1538">
        <v>36.186367034912109</v>
      </c>
      <c r="R1538">
        <v>38.246501922607422</v>
      </c>
      <c r="S1538">
        <v>40.193069458007813</v>
      </c>
      <c r="T1538">
        <v>41.297962188720703</v>
      </c>
      <c r="U1538">
        <v>41.999324798583984</v>
      </c>
      <c r="V1538">
        <v>42.791496276855469</v>
      </c>
      <c r="W1538">
        <v>42.766754150390625</v>
      </c>
      <c r="X1538">
        <v>41.671413421630859</v>
      </c>
      <c r="Y1538">
        <v>39.982887268066406</v>
      </c>
      <c r="Z1538">
        <v>38.095813751220703</v>
      </c>
      <c r="AA1538">
        <v>36.321422576904297</v>
      </c>
      <c r="AB1538">
        <v>35.777748107910156</v>
      </c>
      <c r="AC1538">
        <v>34.266384124755859</v>
      </c>
      <c r="AD1538">
        <v>32.024459838867188</v>
      </c>
      <c r="AE1538">
        <v>29.374006271362305</v>
      </c>
      <c r="AF1538">
        <v>27.243106842041016</v>
      </c>
      <c r="AG1538">
        <v>-2.2579176351428032E-2</v>
      </c>
      <c r="AH1538">
        <v>4.8193410038948059E-2</v>
      </c>
      <c r="AI1538">
        <v>3.3106256742030382E-3</v>
      </c>
      <c r="AJ1538">
        <v>1.6090642660856247E-2</v>
      </c>
      <c r="AK1538">
        <v>-5.9222303330898285E-2</v>
      </c>
      <c r="AL1538">
        <v>-0.11903061717748642</v>
      </c>
      <c r="AM1538">
        <v>-0.23782134056091309</v>
      </c>
      <c r="AN1538">
        <v>-0.21668405830860138</v>
      </c>
      <c r="AO1538">
        <v>-9.4410799443721771E-2</v>
      </c>
      <c r="AP1538">
        <v>5.0361230969429016E-2</v>
      </c>
      <c r="AQ1538">
        <v>0.31622737646102905</v>
      </c>
      <c r="AR1538">
        <v>1.4189814329147339</v>
      </c>
      <c r="AS1538">
        <v>1.4029759168624878</v>
      </c>
      <c r="AT1538">
        <v>1.3302644491195679</v>
      </c>
      <c r="AU1538">
        <v>1.2702270746231079</v>
      </c>
      <c r="AV1538">
        <v>1.1685079336166382</v>
      </c>
      <c r="AW1538">
        <v>1.1546483039855957</v>
      </c>
      <c r="AX1538">
        <v>0.94103199243545532</v>
      </c>
      <c r="AY1538">
        <v>0.13621827960014343</v>
      </c>
      <c r="AZ1538">
        <v>9.9940508604049683E-2</v>
      </c>
      <c r="BA1538">
        <v>9.9032871425151825E-2</v>
      </c>
      <c r="BB1538">
        <v>3.7363447248935699E-2</v>
      </c>
      <c r="BC1538">
        <v>3.8360368460416794E-2</v>
      </c>
      <c r="BD1538">
        <v>6.8891555070877075E-2</v>
      </c>
      <c r="BE1538">
        <v>56.233364105224609</v>
      </c>
      <c r="BF1538">
        <v>54.518367767333984</v>
      </c>
      <c r="BG1538">
        <v>53.006698608398438</v>
      </c>
      <c r="BH1538">
        <v>53.460025787353516</v>
      </c>
      <c r="BI1538">
        <v>53.913356781005859</v>
      </c>
      <c r="BJ1538">
        <v>54.093345642089844</v>
      </c>
      <c r="BK1538">
        <v>54.070011138916016</v>
      </c>
      <c r="BL1538">
        <v>56.261669158935547</v>
      </c>
      <c r="BM1538">
        <v>63.156654357910156</v>
      </c>
      <c r="BN1538">
        <v>68.836647033691406</v>
      </c>
      <c r="BO1538">
        <v>73.121650695800781</v>
      </c>
      <c r="BP1538">
        <v>75.918319702148438</v>
      </c>
      <c r="BQ1538">
        <v>79.133316040039063</v>
      </c>
      <c r="BR1538">
        <v>78.953330993652344</v>
      </c>
      <c r="BS1538">
        <v>76.063308715820313</v>
      </c>
      <c r="BT1538">
        <v>72.75</v>
      </c>
      <c r="BU1538">
        <v>72.488327026367188</v>
      </c>
      <c r="BV1538">
        <v>71.035011291503906</v>
      </c>
      <c r="BW1538">
        <v>67.448356628417969</v>
      </c>
      <c r="BX1538">
        <v>63.006698608398437</v>
      </c>
      <c r="BY1538">
        <v>61.756702423095703</v>
      </c>
      <c r="BZ1538">
        <v>59.791706085205078</v>
      </c>
      <c r="CA1538">
        <v>59.745033264160156</v>
      </c>
      <c r="CB1538">
        <v>57.791702270507813</v>
      </c>
      <c r="CC1538">
        <v>0.25532564520835876</v>
      </c>
      <c r="CD1538">
        <v>0.20443874597549438</v>
      </c>
      <c r="CE1538">
        <v>0.17165011167526245</v>
      </c>
      <c r="CF1538">
        <v>0.22303804755210876</v>
      </c>
      <c r="CG1538">
        <v>0.2707366943359375</v>
      </c>
      <c r="CH1538">
        <v>0.33149701356887817</v>
      </c>
      <c r="CI1538">
        <v>0.30263131856918335</v>
      </c>
      <c r="CJ1538">
        <v>0.29231122136116028</v>
      </c>
      <c r="CK1538">
        <v>0.15725436806678772</v>
      </c>
      <c r="CL1538">
        <v>0.28479769825935364</v>
      </c>
      <c r="CM1538">
        <v>0.2691318690776825</v>
      </c>
      <c r="CN1538">
        <v>0.26182329654693604</v>
      </c>
      <c r="CO1538">
        <v>0.24123671650886536</v>
      </c>
      <c r="CP1538">
        <v>0.23194310069084167</v>
      </c>
      <c r="CQ1538">
        <v>0.24793404340744019</v>
      </c>
      <c r="CR1538">
        <v>0.32762494683265686</v>
      </c>
      <c r="CS1538">
        <v>0.26636001467704773</v>
      </c>
      <c r="CT1538">
        <v>0.27322110533714294</v>
      </c>
      <c r="CU1538">
        <v>0.31891435384750366</v>
      </c>
      <c r="CV1538">
        <v>0.3596700131893158</v>
      </c>
      <c r="CW1538">
        <v>0.38222315907478333</v>
      </c>
      <c r="CX1538">
        <v>0.40168365836143494</v>
      </c>
      <c r="CY1538">
        <v>0.35622796416282654</v>
      </c>
      <c r="CZ1538">
        <v>0.31053382158279419</v>
      </c>
    </row>
    <row r="1539" spans="1:104" x14ac:dyDescent="0.25">
      <c r="A1539" t="s">
        <v>1595</v>
      </c>
      <c r="B1539" t="s">
        <v>24</v>
      </c>
      <c r="C1539" t="s">
        <v>25</v>
      </c>
      <c r="D1539" t="s">
        <v>182</v>
      </c>
      <c r="E1539" t="s">
        <v>182</v>
      </c>
      <c r="F1539">
        <v>2024</v>
      </c>
      <c r="G1539" t="s">
        <v>172</v>
      </c>
      <c r="H1539">
        <v>4</v>
      </c>
      <c r="I1539">
        <v>26.616596221923828</v>
      </c>
      <c r="J1539">
        <v>25.609622955322266</v>
      </c>
      <c r="K1539">
        <v>25.01988410949707</v>
      </c>
      <c r="L1539">
        <v>24.843469619750977</v>
      </c>
      <c r="M1539">
        <v>25.721527099609375</v>
      </c>
      <c r="N1539">
        <v>28.185832977294922</v>
      </c>
      <c r="O1539">
        <v>31.539514541625977</v>
      </c>
      <c r="P1539">
        <v>34.864219665527344</v>
      </c>
      <c r="Q1539">
        <v>39.011795043945313</v>
      </c>
      <c r="R1539">
        <v>42.631763458251953</v>
      </c>
      <c r="S1539">
        <v>45.70941162109375</v>
      </c>
      <c r="T1539">
        <v>47.512474060058594</v>
      </c>
      <c r="U1539">
        <v>48.372379302978516</v>
      </c>
      <c r="V1539">
        <v>48.978168487548828</v>
      </c>
      <c r="W1539">
        <v>48.638141632080078</v>
      </c>
      <c r="X1539">
        <v>47.273445129394531</v>
      </c>
      <c r="Y1539">
        <v>45.073104858398438</v>
      </c>
      <c r="Z1539">
        <v>42.342811584472656</v>
      </c>
      <c r="AA1539">
        <v>38.992733001708984</v>
      </c>
      <c r="AB1539">
        <v>38.385669708251953</v>
      </c>
      <c r="AC1539">
        <v>37.000568389892578</v>
      </c>
      <c r="AD1539">
        <v>34.393512725830078</v>
      </c>
      <c r="AE1539">
        <v>31.396432876586914</v>
      </c>
      <c r="AF1539">
        <v>28.999408721923828</v>
      </c>
      <c r="AG1539">
        <v>-1.2453183298930526E-3</v>
      </c>
      <c r="AH1539">
        <v>4.8865169286727905E-2</v>
      </c>
      <c r="AI1539">
        <v>2.5746436789631844E-2</v>
      </c>
      <c r="AJ1539">
        <v>5.0913862884044647E-2</v>
      </c>
      <c r="AK1539">
        <v>1.398939173668623E-3</v>
      </c>
      <c r="AL1539">
        <v>9.0384809300303459E-3</v>
      </c>
      <c r="AM1539">
        <v>-0.13382074236869812</v>
      </c>
      <c r="AN1539">
        <v>-1.7046326771378517E-2</v>
      </c>
      <c r="AO1539">
        <v>8.1397362053394318E-2</v>
      </c>
      <c r="AP1539">
        <v>0.13792921602725983</v>
      </c>
      <c r="AQ1539">
        <v>0.43002027273178101</v>
      </c>
      <c r="AR1539">
        <v>1.7657654285430908</v>
      </c>
      <c r="AS1539">
        <v>1.7858502864837646</v>
      </c>
      <c r="AT1539">
        <v>1.6885755062103271</v>
      </c>
      <c r="AU1539">
        <v>1.6146564483642578</v>
      </c>
      <c r="AV1539">
        <v>1.6152080297470093</v>
      </c>
      <c r="AW1539">
        <v>1.5832185745239258</v>
      </c>
      <c r="AX1539">
        <v>1.3787879943847656</v>
      </c>
      <c r="AY1539">
        <v>0.45796084403991699</v>
      </c>
      <c r="AZ1539">
        <v>0.28467795252799988</v>
      </c>
      <c r="BA1539">
        <v>0.20467743277549744</v>
      </c>
      <c r="BB1539">
        <v>0.13612014055252075</v>
      </c>
      <c r="BC1539">
        <v>0.14154300093650818</v>
      </c>
      <c r="BD1539">
        <v>0.15117509663105011</v>
      </c>
      <c r="BE1539">
        <v>62.721424102783203</v>
      </c>
      <c r="BF1539">
        <v>61.924709320068359</v>
      </c>
      <c r="BG1539">
        <v>60.209980010986328</v>
      </c>
      <c r="BH1539">
        <v>61.402755737304688</v>
      </c>
      <c r="BI1539">
        <v>60.402755737304688</v>
      </c>
      <c r="BJ1539">
        <v>60.606037139892578</v>
      </c>
      <c r="BK1539">
        <v>59.866783142089844</v>
      </c>
      <c r="BL1539">
        <v>67.074821472167969</v>
      </c>
      <c r="BM1539">
        <v>77.771881103515625</v>
      </c>
      <c r="BN1539">
        <v>84.009506225585938</v>
      </c>
      <c r="BO1539">
        <v>88.330047607421875</v>
      </c>
      <c r="BP1539">
        <v>91.614608764648438</v>
      </c>
      <c r="BQ1539">
        <v>92.863906860351563</v>
      </c>
      <c r="BR1539">
        <v>91.946823120117187</v>
      </c>
      <c r="BS1539">
        <v>91.004051208496094</v>
      </c>
      <c r="BT1539">
        <v>90.051704406738281</v>
      </c>
      <c r="BU1539">
        <v>88.167312622070312</v>
      </c>
      <c r="BV1539">
        <v>86.645828247070313</v>
      </c>
      <c r="BW1539">
        <v>83.929931640625</v>
      </c>
      <c r="BX1539">
        <v>78.488548278808594</v>
      </c>
      <c r="BY1539">
        <v>73.379158020019531</v>
      </c>
      <c r="BZ1539">
        <v>69.984504699707031</v>
      </c>
      <c r="CA1539">
        <v>64.681175231933594</v>
      </c>
      <c r="CB1539">
        <v>63.147300720214844</v>
      </c>
      <c r="CC1539">
        <v>0.23849102854728699</v>
      </c>
      <c r="CD1539">
        <v>0.18991351127624512</v>
      </c>
      <c r="CE1539">
        <v>0.15946795046329498</v>
      </c>
      <c r="CF1539">
        <v>0.20698888599872589</v>
      </c>
      <c r="CG1539">
        <v>0.25226250290870667</v>
      </c>
      <c r="CH1539">
        <v>0.30930715799331665</v>
      </c>
      <c r="CI1539">
        <v>0.27580791711807251</v>
      </c>
      <c r="CJ1539">
        <v>0.26853680610656738</v>
      </c>
      <c r="CK1539">
        <v>0.14799357950687408</v>
      </c>
      <c r="CL1539">
        <v>0.27585569024085999</v>
      </c>
      <c r="CM1539">
        <v>0.26447963714599609</v>
      </c>
      <c r="CN1539">
        <v>0.25985395908355713</v>
      </c>
      <c r="CO1539">
        <v>0.23966392874717712</v>
      </c>
      <c r="CP1539">
        <v>0.22907136380672455</v>
      </c>
      <c r="CQ1539">
        <v>0.24261601269245148</v>
      </c>
      <c r="CR1539">
        <v>0.31972977519035339</v>
      </c>
      <c r="CS1539">
        <v>0.25821596384048462</v>
      </c>
      <c r="CT1539">
        <v>0.26218533515930176</v>
      </c>
      <c r="CU1539">
        <v>0.29866290092468262</v>
      </c>
      <c r="CV1539">
        <v>0.33668804168701172</v>
      </c>
      <c r="CW1539">
        <v>0.35925337672233582</v>
      </c>
      <c r="CX1539">
        <v>0.37761679291725159</v>
      </c>
      <c r="CY1539">
        <v>0.33573201298713684</v>
      </c>
      <c r="CZ1539">
        <v>0.29358410835266113</v>
      </c>
    </row>
    <row r="1540" spans="1:104" x14ac:dyDescent="0.25">
      <c r="A1540" t="s">
        <v>1596</v>
      </c>
      <c r="B1540" t="s">
        <v>24</v>
      </c>
      <c r="C1540" t="s">
        <v>25</v>
      </c>
      <c r="D1540" t="s">
        <v>182</v>
      </c>
      <c r="E1540" t="s">
        <v>182</v>
      </c>
      <c r="F1540">
        <v>2024</v>
      </c>
      <c r="G1540" t="s">
        <v>173</v>
      </c>
      <c r="H1540">
        <v>5</v>
      </c>
      <c r="I1540">
        <v>26.538261413574219</v>
      </c>
      <c r="J1540">
        <v>25.626514434814453</v>
      </c>
      <c r="K1540">
        <v>25.054588317871094</v>
      </c>
      <c r="L1540">
        <v>24.938808441162109</v>
      </c>
      <c r="M1540">
        <v>25.904613494873047</v>
      </c>
      <c r="N1540">
        <v>28.375627517700195</v>
      </c>
      <c r="O1540">
        <v>31.474714279174805</v>
      </c>
      <c r="P1540">
        <v>35.558032989501953</v>
      </c>
      <c r="Q1540">
        <v>40.067367553710938</v>
      </c>
      <c r="R1540">
        <v>43.584869384765625</v>
      </c>
      <c r="S1540">
        <v>46.445327758789063</v>
      </c>
      <c r="T1540">
        <v>48.136474609375</v>
      </c>
      <c r="U1540">
        <v>48.813434600830078</v>
      </c>
      <c r="V1540">
        <v>49.177818298339844</v>
      </c>
      <c r="W1540">
        <v>48.673122406005859</v>
      </c>
      <c r="X1540">
        <v>47.172481536865234</v>
      </c>
      <c r="Y1540">
        <v>44.912307739257813</v>
      </c>
      <c r="Z1540">
        <v>42.147331237792969</v>
      </c>
      <c r="AA1540">
        <v>38.785030364990234</v>
      </c>
      <c r="AB1540">
        <v>37.848186492919922</v>
      </c>
      <c r="AC1540">
        <v>37.014408111572266</v>
      </c>
      <c r="AD1540">
        <v>34.312820434570313</v>
      </c>
      <c r="AE1540">
        <v>31.382673263549805</v>
      </c>
      <c r="AF1540">
        <v>28.99424934387207</v>
      </c>
      <c r="AG1540">
        <v>2.29277228936553E-3</v>
      </c>
      <c r="AH1540">
        <v>4.8953838646411896E-2</v>
      </c>
      <c r="AI1540">
        <v>2.9384590685367584E-2</v>
      </c>
      <c r="AJ1540">
        <v>5.6703072041273117E-2</v>
      </c>
      <c r="AK1540">
        <v>1.120139192789793E-2</v>
      </c>
      <c r="AL1540">
        <v>2.966153621673584E-2</v>
      </c>
      <c r="AM1540">
        <v>-0.11831209063529968</v>
      </c>
      <c r="AN1540">
        <v>1.4303643256425858E-2</v>
      </c>
      <c r="AO1540">
        <v>0.11283288151025772</v>
      </c>
      <c r="AP1540">
        <v>0.15626397728919983</v>
      </c>
      <c r="AQ1540">
        <v>0.45708376169204712</v>
      </c>
      <c r="AR1540">
        <v>1.8402796983718872</v>
      </c>
      <c r="AS1540">
        <v>1.8587261438369751</v>
      </c>
      <c r="AT1540">
        <v>1.7453510761260986</v>
      </c>
      <c r="AU1540">
        <v>1.6661303043365479</v>
      </c>
      <c r="AV1540">
        <v>1.6818360090255737</v>
      </c>
      <c r="AW1540">
        <v>1.6476478576660156</v>
      </c>
      <c r="AX1540">
        <v>1.4473026990890503</v>
      </c>
      <c r="AY1540">
        <v>0.51331603527069092</v>
      </c>
      <c r="AZ1540">
        <v>0.31565365195274353</v>
      </c>
      <c r="BA1540">
        <v>0.22311162948608398</v>
      </c>
      <c r="BB1540">
        <v>0.15123595297336578</v>
      </c>
      <c r="BC1540">
        <v>0.1574455201625824</v>
      </c>
      <c r="BD1540">
        <v>0.16329950094223022</v>
      </c>
      <c r="BE1540">
        <v>65.972084045410156</v>
      </c>
      <c r="BF1540">
        <v>65.460395812988281</v>
      </c>
      <c r="BG1540">
        <v>65.878578186035156</v>
      </c>
      <c r="BH1540">
        <v>65.605194091796875</v>
      </c>
      <c r="BI1540">
        <v>64.616889953613281</v>
      </c>
      <c r="BJ1540">
        <v>63.878574371337891</v>
      </c>
      <c r="BK1540">
        <v>63.140262603759766</v>
      </c>
      <c r="BL1540">
        <v>68.918182373046875</v>
      </c>
      <c r="BM1540">
        <v>79.625953674316406</v>
      </c>
      <c r="BN1540">
        <v>85.090896606445313</v>
      </c>
      <c r="BO1540">
        <v>88.922714233398438</v>
      </c>
      <c r="BP1540">
        <v>92.352584838867187</v>
      </c>
      <c r="BQ1540">
        <v>92.317512512207031</v>
      </c>
      <c r="BR1540">
        <v>90.625961303710937</v>
      </c>
      <c r="BS1540">
        <v>90.614273071289063</v>
      </c>
      <c r="BT1540">
        <v>88.684402465820313</v>
      </c>
      <c r="BU1540">
        <v>85.516227722167969</v>
      </c>
      <c r="BV1540">
        <v>83.777915954589844</v>
      </c>
      <c r="BW1540">
        <v>81.906494140625</v>
      </c>
      <c r="BX1540">
        <v>80.133110046386719</v>
      </c>
      <c r="BY1540">
        <v>74.238311767578125</v>
      </c>
      <c r="BZ1540">
        <v>69.843505859375</v>
      </c>
      <c r="CA1540">
        <v>68.820137023925781</v>
      </c>
      <c r="CB1540">
        <v>67.128570556640625</v>
      </c>
      <c r="CC1540">
        <v>0.23582586646080017</v>
      </c>
      <c r="CD1540">
        <v>0.18892970681190491</v>
      </c>
      <c r="CE1540">
        <v>0.15859781205654144</v>
      </c>
      <c r="CF1540">
        <v>0.20698744058609009</v>
      </c>
      <c r="CG1540">
        <v>0.25377175211906433</v>
      </c>
      <c r="CH1540">
        <v>0.31153631210327148</v>
      </c>
      <c r="CI1540">
        <v>0.27609217166900635</v>
      </c>
      <c r="CJ1540">
        <v>0.27323496341705322</v>
      </c>
      <c r="CK1540">
        <v>0.15253481268882751</v>
      </c>
      <c r="CL1540">
        <v>0.28422054648399353</v>
      </c>
      <c r="CM1540">
        <v>0.27109792828559875</v>
      </c>
      <c r="CN1540">
        <v>0.26583331823348999</v>
      </c>
      <c r="CO1540">
        <v>0.24410390853881836</v>
      </c>
      <c r="CP1540">
        <v>0.23157824575901031</v>
      </c>
      <c r="CQ1540">
        <v>0.24471256136894226</v>
      </c>
      <c r="CR1540">
        <v>0.32219868898391724</v>
      </c>
      <c r="CS1540">
        <v>0.26008316874504089</v>
      </c>
      <c r="CT1540">
        <v>0.26435434818267822</v>
      </c>
      <c r="CU1540">
        <v>0.30147495865821838</v>
      </c>
      <c r="CV1540">
        <v>0.33828294277191162</v>
      </c>
      <c r="CW1540">
        <v>0.36154580116271973</v>
      </c>
      <c r="CX1540">
        <v>0.37605011463165283</v>
      </c>
      <c r="CY1540">
        <v>0.33499696850776672</v>
      </c>
      <c r="CZ1540">
        <v>0.29215046763420105</v>
      </c>
    </row>
    <row r="1541" spans="1:104" x14ac:dyDescent="0.25">
      <c r="A1541" t="s">
        <v>1597</v>
      </c>
      <c r="B1541" t="s">
        <v>24</v>
      </c>
      <c r="C1541" t="s">
        <v>25</v>
      </c>
      <c r="D1541" t="s">
        <v>182</v>
      </c>
      <c r="E1541" t="s">
        <v>182</v>
      </c>
      <c r="F1541">
        <v>2024</v>
      </c>
      <c r="G1541" t="s">
        <v>174</v>
      </c>
      <c r="H1541">
        <v>6</v>
      </c>
      <c r="I1541">
        <v>27.213817596435547</v>
      </c>
      <c r="J1541">
        <v>26.263116836547852</v>
      </c>
      <c r="K1541">
        <v>25.667566299438477</v>
      </c>
      <c r="L1541">
        <v>25.515541076660156</v>
      </c>
      <c r="M1541">
        <v>26.468421936035156</v>
      </c>
      <c r="N1541">
        <v>28.790218353271484</v>
      </c>
      <c r="O1541">
        <v>31.845577239990234</v>
      </c>
      <c r="P1541">
        <v>35.868270874023438</v>
      </c>
      <c r="Q1541">
        <v>39.846103668212891</v>
      </c>
      <c r="R1541">
        <v>43.224159240722656</v>
      </c>
      <c r="S1541">
        <v>45.990097045898437</v>
      </c>
      <c r="T1541">
        <v>47.481662750244141</v>
      </c>
      <c r="U1541">
        <v>47.984081268310547</v>
      </c>
      <c r="V1541">
        <v>48.20855712890625</v>
      </c>
      <c r="W1541">
        <v>47.787288665771484</v>
      </c>
      <c r="X1541">
        <v>46.553123474121094</v>
      </c>
      <c r="Y1541">
        <v>44.802139282226563</v>
      </c>
      <c r="Z1541">
        <v>42.367107391357422</v>
      </c>
      <c r="AA1541">
        <v>39.319896697998047</v>
      </c>
      <c r="AB1541">
        <v>37.709888458251953</v>
      </c>
      <c r="AC1541">
        <v>37.059925079345703</v>
      </c>
      <c r="AD1541">
        <v>34.691360473632812</v>
      </c>
      <c r="AE1541">
        <v>31.873205184936523</v>
      </c>
      <c r="AF1541">
        <v>29.468486785888672</v>
      </c>
      <c r="AG1541">
        <v>-4.2104236781597137E-3</v>
      </c>
      <c r="AH1541">
        <v>5.0786200910806656E-2</v>
      </c>
      <c r="AI1541">
        <v>2.3687932640314102E-2</v>
      </c>
      <c r="AJ1541">
        <v>4.8215918242931366E-2</v>
      </c>
      <c r="AK1541">
        <v>-7.1557625196874142E-3</v>
      </c>
      <c r="AL1541">
        <v>-8.9015448465943336E-3</v>
      </c>
      <c r="AM1541">
        <v>-0.15152475237846375</v>
      </c>
      <c r="AN1541">
        <v>-4.6002540737390518E-2</v>
      </c>
      <c r="AO1541">
        <v>5.9451568871736526E-2</v>
      </c>
      <c r="AP1541">
        <v>0.13031499087810516</v>
      </c>
      <c r="AQ1541">
        <v>0.42892172932624817</v>
      </c>
      <c r="AR1541">
        <v>1.7648279666900635</v>
      </c>
      <c r="AS1541">
        <v>1.7668095827102661</v>
      </c>
      <c r="AT1541">
        <v>1.655859112739563</v>
      </c>
      <c r="AU1541">
        <v>1.5809142589569092</v>
      </c>
      <c r="AV1541">
        <v>1.5733803510665894</v>
      </c>
      <c r="AW1541">
        <v>1.5615177154541016</v>
      </c>
      <c r="AX1541">
        <v>1.3546812534332275</v>
      </c>
      <c r="AY1541">
        <v>0.42906290292739868</v>
      </c>
      <c r="AZ1541">
        <v>0.26439958810806274</v>
      </c>
      <c r="BA1541">
        <v>0.19510795176029205</v>
      </c>
      <c r="BB1541">
        <v>0.1251596063375473</v>
      </c>
      <c r="BC1541">
        <v>0.13074038922786713</v>
      </c>
      <c r="BD1541">
        <v>0.1435883641242981</v>
      </c>
      <c r="BE1541">
        <v>65.366058349609375</v>
      </c>
      <c r="BF1541">
        <v>62.67572021484375</v>
      </c>
      <c r="BG1541">
        <v>61.722515106201172</v>
      </c>
      <c r="BH1541">
        <v>61.709880828857422</v>
      </c>
      <c r="BI1541">
        <v>61.483280181884766</v>
      </c>
      <c r="BJ1541">
        <v>60.780075073242187</v>
      </c>
      <c r="BK1541">
        <v>62.199356079101563</v>
      </c>
      <c r="BL1541">
        <v>70.62060546875</v>
      </c>
      <c r="BM1541">
        <v>75.94488525390625</v>
      </c>
      <c r="BN1541">
        <v>79.660491943359375</v>
      </c>
      <c r="BO1541">
        <v>84.544204711914062</v>
      </c>
      <c r="BP1541">
        <v>87.247169494628906</v>
      </c>
      <c r="BQ1541">
        <v>88.985710144042969</v>
      </c>
      <c r="BR1541">
        <v>89.497177124023438</v>
      </c>
      <c r="BS1541">
        <v>87.078125</v>
      </c>
      <c r="BT1541">
        <v>87.137557983398438</v>
      </c>
      <c r="BU1541">
        <v>86.886627197265625</v>
      </c>
      <c r="BV1541">
        <v>84.410263061523438</v>
      </c>
      <c r="BW1541">
        <v>82.219924926757813</v>
      </c>
      <c r="BX1541">
        <v>79.562583923339844</v>
      </c>
      <c r="BY1541">
        <v>75.942436218261719</v>
      </c>
      <c r="BZ1541">
        <v>72.273399353027344</v>
      </c>
      <c r="CA1541">
        <v>70.53509521484375</v>
      </c>
      <c r="CB1541">
        <v>68.116058349609375</v>
      </c>
      <c r="CC1541">
        <v>0.24760125577449799</v>
      </c>
      <c r="CD1541">
        <v>0.19798043370246887</v>
      </c>
      <c r="CE1541">
        <v>0.1663854718208313</v>
      </c>
      <c r="CF1541">
        <v>0.21636360883712769</v>
      </c>
      <c r="CG1541">
        <v>0.26439741253852844</v>
      </c>
      <c r="CH1541">
        <v>0.32259908318519592</v>
      </c>
      <c r="CI1541">
        <v>0.28453776240348816</v>
      </c>
      <c r="CJ1541">
        <v>0.28115108609199524</v>
      </c>
      <c r="CK1541">
        <v>0.15439820289611816</v>
      </c>
      <c r="CL1541">
        <v>0.28559285402297974</v>
      </c>
      <c r="CM1541">
        <v>0.27225783467292786</v>
      </c>
      <c r="CN1541">
        <v>0.26633727550506592</v>
      </c>
      <c r="CO1541">
        <v>0.24385996162891388</v>
      </c>
      <c r="CP1541">
        <v>0.23118899762630463</v>
      </c>
      <c r="CQ1541">
        <v>0.24503391981124878</v>
      </c>
      <c r="CR1541">
        <v>0.3246859610080719</v>
      </c>
      <c r="CS1541">
        <v>0.26568150520324707</v>
      </c>
      <c r="CT1541">
        <v>0.27090314030647278</v>
      </c>
      <c r="CU1541">
        <v>0.31118118762969971</v>
      </c>
      <c r="CV1541">
        <v>0.34436461329460144</v>
      </c>
      <c r="CW1541">
        <v>0.3694712221622467</v>
      </c>
      <c r="CX1541">
        <v>0.38721963763237</v>
      </c>
      <c r="CY1541">
        <v>0.34621557593345642</v>
      </c>
      <c r="CZ1541">
        <v>0.30249378085136414</v>
      </c>
    </row>
    <row r="1542" spans="1:104" x14ac:dyDescent="0.25">
      <c r="A1542" t="s">
        <v>1598</v>
      </c>
      <c r="B1542" t="s">
        <v>24</v>
      </c>
      <c r="C1542" t="s">
        <v>25</v>
      </c>
      <c r="D1542" t="s">
        <v>182</v>
      </c>
      <c r="E1542" t="s">
        <v>182</v>
      </c>
      <c r="F1542">
        <v>2024</v>
      </c>
      <c r="G1542" t="s">
        <v>175</v>
      </c>
      <c r="H1542">
        <v>7</v>
      </c>
      <c r="I1542">
        <v>28.556327819824219</v>
      </c>
      <c r="J1542">
        <v>27.573226928710938</v>
      </c>
      <c r="K1542">
        <v>26.919878005981445</v>
      </c>
      <c r="L1542">
        <v>26.808473587036133</v>
      </c>
      <c r="M1542">
        <v>27.884027481079102</v>
      </c>
      <c r="N1542">
        <v>30.597084045410156</v>
      </c>
      <c r="O1542">
        <v>33.890312194824219</v>
      </c>
      <c r="P1542">
        <v>37.927757263183594</v>
      </c>
      <c r="Q1542">
        <v>41.931636810302734</v>
      </c>
      <c r="R1542">
        <v>45.412197113037109</v>
      </c>
      <c r="S1542">
        <v>48.264289855957031</v>
      </c>
      <c r="T1542">
        <v>49.783302307128906</v>
      </c>
      <c r="U1542">
        <v>50.44805908203125</v>
      </c>
      <c r="V1542">
        <v>50.745925903320313</v>
      </c>
      <c r="W1542">
        <v>50.434886932373047</v>
      </c>
      <c r="X1542">
        <v>49.564296722412109</v>
      </c>
      <c r="Y1542">
        <v>47.90234375</v>
      </c>
      <c r="Z1542">
        <v>45.250938415527344</v>
      </c>
      <c r="AA1542">
        <v>41.666404724121094</v>
      </c>
      <c r="AB1542">
        <v>39.733776092529297</v>
      </c>
      <c r="AC1542">
        <v>38.966045379638672</v>
      </c>
      <c r="AD1542">
        <v>36.478797912597656</v>
      </c>
      <c r="AE1542">
        <v>33.508541107177734</v>
      </c>
      <c r="AF1542">
        <v>31.009777069091797</v>
      </c>
      <c r="AG1542">
        <v>7.2788749821484089E-3</v>
      </c>
      <c r="AH1542">
        <v>5.147087574005127E-2</v>
      </c>
      <c r="AI1542">
        <v>3.6061640828847885E-2</v>
      </c>
      <c r="AJ1542">
        <v>6.7857801914215088E-2</v>
      </c>
      <c r="AK1542">
        <v>2.6501812040805817E-2</v>
      </c>
      <c r="AL1542">
        <v>6.3264258205890656E-2</v>
      </c>
      <c r="AM1542">
        <v>-0.10065369307994843</v>
      </c>
      <c r="AN1542">
        <v>6.2837041914463043E-2</v>
      </c>
      <c r="AO1542">
        <v>0.15703402459621429</v>
      </c>
      <c r="AP1542">
        <v>0.17760263383388519</v>
      </c>
      <c r="AQ1542">
        <v>0.4815686047077179</v>
      </c>
      <c r="AR1542">
        <v>1.9016228914260864</v>
      </c>
      <c r="AS1542">
        <v>1.9283087253570557</v>
      </c>
      <c r="AT1542">
        <v>1.8105438947677612</v>
      </c>
      <c r="AU1542">
        <v>1.739301323890686</v>
      </c>
      <c r="AV1542">
        <v>1.8092918395996094</v>
      </c>
      <c r="AW1542">
        <v>1.8038699626922607</v>
      </c>
      <c r="AX1542">
        <v>1.6080863475799561</v>
      </c>
      <c r="AY1542">
        <v>0.61171352863311768</v>
      </c>
      <c r="AZ1542">
        <v>0.36670964956283569</v>
      </c>
      <c r="BA1542">
        <v>0.25335541367530823</v>
      </c>
      <c r="BB1542">
        <v>0.17953483760356903</v>
      </c>
      <c r="BC1542">
        <v>0.18799301981925964</v>
      </c>
      <c r="BD1542">
        <v>0.18945808708667755</v>
      </c>
      <c r="BE1542">
        <v>71.08197021484375</v>
      </c>
      <c r="BF1542">
        <v>71.523422241210937</v>
      </c>
      <c r="BG1542">
        <v>71.035133361816406</v>
      </c>
      <c r="BH1542">
        <v>70.796836853027344</v>
      </c>
      <c r="BI1542">
        <v>70.105384826660156</v>
      </c>
      <c r="BJ1542">
        <v>70.093673706054687</v>
      </c>
      <c r="BK1542">
        <v>69.617095947265625</v>
      </c>
      <c r="BL1542">
        <v>72.75</v>
      </c>
      <c r="BM1542">
        <v>76.609489440917969</v>
      </c>
      <c r="BN1542">
        <v>81.062652587890625</v>
      </c>
      <c r="BO1542">
        <v>86.172134399414063</v>
      </c>
      <c r="BP1542">
        <v>91.246490478515625</v>
      </c>
      <c r="BQ1542">
        <v>91.5433349609375</v>
      </c>
      <c r="BR1542">
        <v>91.875297546386719</v>
      </c>
      <c r="BS1542">
        <v>92.125297546386719</v>
      </c>
      <c r="BT1542">
        <v>91.2933349609375</v>
      </c>
      <c r="BU1542">
        <v>87.398719787597656</v>
      </c>
      <c r="BV1542">
        <v>84.730682373046875</v>
      </c>
      <c r="BW1542">
        <v>83.562652587890625</v>
      </c>
      <c r="BX1542">
        <v>81.382904052734375</v>
      </c>
      <c r="BY1542">
        <v>78.109489440917969</v>
      </c>
      <c r="BZ1542">
        <v>74.953163146972656</v>
      </c>
      <c r="CA1542">
        <v>73.714874267578125</v>
      </c>
      <c r="CB1542">
        <v>72.773422241210938</v>
      </c>
      <c r="CC1542">
        <v>0.24913413822650909</v>
      </c>
      <c r="CD1542">
        <v>0.19991709291934967</v>
      </c>
      <c r="CE1542">
        <v>0.16773088276386261</v>
      </c>
      <c r="CF1542">
        <v>0.2191208153963089</v>
      </c>
      <c r="CG1542">
        <v>0.26935359835624695</v>
      </c>
      <c r="CH1542">
        <v>0.33202275633811951</v>
      </c>
      <c r="CI1542">
        <v>0.29187300801277161</v>
      </c>
      <c r="CJ1542">
        <v>0.28479146957397461</v>
      </c>
      <c r="CK1542">
        <v>0.15514460206031799</v>
      </c>
      <c r="CL1542">
        <v>0.28687626123428345</v>
      </c>
      <c r="CM1542">
        <v>0.27277106046676636</v>
      </c>
      <c r="CN1542">
        <v>0.26573604345321655</v>
      </c>
      <c r="CO1542">
        <v>0.24416159093379974</v>
      </c>
      <c r="CP1542">
        <v>0.23144279420375824</v>
      </c>
      <c r="CQ1542">
        <v>0.24569067358970642</v>
      </c>
      <c r="CR1542">
        <v>0.32899510860443115</v>
      </c>
      <c r="CS1542">
        <v>0.27068579196929932</v>
      </c>
      <c r="CT1542">
        <v>0.27570968866348267</v>
      </c>
      <c r="CU1542">
        <v>0.315185546875</v>
      </c>
      <c r="CV1542">
        <v>0.34754425287246704</v>
      </c>
      <c r="CW1542">
        <v>0.37161076068878174</v>
      </c>
      <c r="CX1542">
        <v>0.38953471183776855</v>
      </c>
      <c r="CY1542">
        <v>0.34792554378509521</v>
      </c>
      <c r="CZ1542">
        <v>0.30445209145545959</v>
      </c>
    </row>
    <row r="1543" spans="1:104" x14ac:dyDescent="0.25">
      <c r="A1543" t="s">
        <v>1599</v>
      </c>
      <c r="B1543" t="s">
        <v>24</v>
      </c>
      <c r="C1543" t="s">
        <v>25</v>
      </c>
      <c r="D1543" t="s">
        <v>182</v>
      </c>
      <c r="E1543" t="s">
        <v>182</v>
      </c>
      <c r="F1543">
        <v>2024</v>
      </c>
      <c r="G1543" t="s">
        <v>176</v>
      </c>
      <c r="H1543">
        <v>8</v>
      </c>
      <c r="I1543">
        <v>29.217247009277344</v>
      </c>
      <c r="J1543">
        <v>28.162345886230469</v>
      </c>
      <c r="K1543">
        <v>27.503660202026367</v>
      </c>
      <c r="L1543">
        <v>27.384449005126953</v>
      </c>
      <c r="M1543">
        <v>28.508710861206055</v>
      </c>
      <c r="N1543">
        <v>31.443485260009766</v>
      </c>
      <c r="O1543">
        <v>35.177272796630859</v>
      </c>
      <c r="P1543">
        <v>39.325695037841797</v>
      </c>
      <c r="Q1543">
        <v>43.753669738769531</v>
      </c>
      <c r="R1543">
        <v>47.4332275390625</v>
      </c>
      <c r="S1543">
        <v>50.550045013427734</v>
      </c>
      <c r="T1543">
        <v>52.176658630371094</v>
      </c>
      <c r="U1543">
        <v>52.882583618164062</v>
      </c>
      <c r="V1543">
        <v>53.192775726318359</v>
      </c>
      <c r="W1543">
        <v>52.856010437011719</v>
      </c>
      <c r="X1543">
        <v>51.719364166259766</v>
      </c>
      <c r="Y1543">
        <v>49.815902709960938</v>
      </c>
      <c r="Z1543">
        <v>47.124168395996094</v>
      </c>
      <c r="AA1543">
        <v>43.363975524902344</v>
      </c>
      <c r="AB1543">
        <v>41.632713317871094</v>
      </c>
      <c r="AC1543">
        <v>40.278938293457031</v>
      </c>
      <c r="AD1543">
        <v>37.455955505371094</v>
      </c>
      <c r="AE1543">
        <v>34.308731079101563</v>
      </c>
      <c r="AF1543">
        <v>31.739253997802734</v>
      </c>
      <c r="AG1543">
        <v>9.2624621465802193E-3</v>
      </c>
      <c r="AH1543">
        <v>5.2563827484846115E-2</v>
      </c>
      <c r="AI1543">
        <v>3.878161683678627E-2</v>
      </c>
      <c r="AJ1543">
        <v>7.2390139102935791E-2</v>
      </c>
      <c r="AK1543">
        <v>3.2575048506259918E-2</v>
      </c>
      <c r="AL1543">
        <v>7.6841570436954498E-2</v>
      </c>
      <c r="AM1543">
        <v>-9.4773523509502411E-2</v>
      </c>
      <c r="AN1543">
        <v>8.2084685564041138E-2</v>
      </c>
      <c r="AO1543">
        <v>0.17755387723445892</v>
      </c>
      <c r="AP1543">
        <v>0.19051332771778107</v>
      </c>
      <c r="AQ1543">
        <v>0.50526136159896851</v>
      </c>
      <c r="AR1543">
        <v>1.9919495582580566</v>
      </c>
      <c r="AS1543">
        <v>2.0241646766662598</v>
      </c>
      <c r="AT1543">
        <v>1.9019162654876709</v>
      </c>
      <c r="AU1543">
        <v>1.8306772708892822</v>
      </c>
      <c r="AV1543">
        <v>1.9024946689605713</v>
      </c>
      <c r="AW1543">
        <v>1.8892289400100708</v>
      </c>
      <c r="AX1543">
        <v>1.6993149518966675</v>
      </c>
      <c r="AY1543">
        <v>0.66370475292205811</v>
      </c>
      <c r="AZ1543">
        <v>0.39953380823135376</v>
      </c>
      <c r="BA1543">
        <v>0.27157935500144958</v>
      </c>
      <c r="BB1543">
        <v>0.19398579001426697</v>
      </c>
      <c r="BC1543">
        <v>0.2025938481092453</v>
      </c>
      <c r="BD1543">
        <v>0.20181849598884583</v>
      </c>
      <c r="BE1543">
        <v>73.065254211425781</v>
      </c>
      <c r="BF1543">
        <v>72.256820678710938</v>
      </c>
      <c r="BG1543">
        <v>71.656822204589844</v>
      </c>
      <c r="BH1543">
        <v>70.522445678710938</v>
      </c>
      <c r="BI1543">
        <v>70.446685791015625</v>
      </c>
      <c r="BJ1543">
        <v>70.246688842773438</v>
      </c>
      <c r="BK1543">
        <v>69.502944946289062</v>
      </c>
      <c r="BL1543">
        <v>72.370002746582031</v>
      </c>
      <c r="BM1543">
        <v>79.155853271484375</v>
      </c>
      <c r="BN1543">
        <v>83.699226379394531</v>
      </c>
      <c r="BO1543">
        <v>89.187278747558594</v>
      </c>
      <c r="BP1543">
        <v>90.78802490234375</v>
      </c>
      <c r="BQ1543">
        <v>92.597213745117187</v>
      </c>
      <c r="BR1543">
        <v>91.015968322753906</v>
      </c>
      <c r="BS1543">
        <v>91.405471801757813</v>
      </c>
      <c r="BT1543">
        <v>91.253089904785156</v>
      </c>
      <c r="BU1543">
        <v>89.91796875</v>
      </c>
      <c r="BV1543">
        <v>89.50860595703125</v>
      </c>
      <c r="BW1543">
        <v>85.439857482910156</v>
      </c>
      <c r="BX1543">
        <v>82.287117004394531</v>
      </c>
      <c r="BY1543">
        <v>78.181808471679688</v>
      </c>
      <c r="BZ1543">
        <v>76.361747741699219</v>
      </c>
      <c r="CA1543">
        <v>75.208625793457031</v>
      </c>
      <c r="CB1543">
        <v>75.1722412109375</v>
      </c>
      <c r="CC1543">
        <v>0.25607651472091675</v>
      </c>
      <c r="CD1543">
        <v>0.20500679314136505</v>
      </c>
      <c r="CE1543">
        <v>0.17212389409542084</v>
      </c>
      <c r="CF1543">
        <v>0.22480025887489319</v>
      </c>
      <c r="CG1543">
        <v>0.2761266827583313</v>
      </c>
      <c r="CH1543">
        <v>0.34209787845611572</v>
      </c>
      <c r="CI1543">
        <v>0.30163270235061646</v>
      </c>
      <c r="CJ1543">
        <v>0.29251343011856079</v>
      </c>
      <c r="CK1543">
        <v>0.16022792458534241</v>
      </c>
      <c r="CL1543">
        <v>0.29629993438720703</v>
      </c>
      <c r="CM1543">
        <v>0.2823866605758667</v>
      </c>
      <c r="CN1543">
        <v>0.27567782998085022</v>
      </c>
      <c r="CO1543">
        <v>0.2535172700881958</v>
      </c>
      <c r="CP1543">
        <v>0.24045355618000031</v>
      </c>
      <c r="CQ1543">
        <v>0.25568890571594238</v>
      </c>
      <c r="CR1543">
        <v>0.3403092622756958</v>
      </c>
      <c r="CS1543">
        <v>0.27878427505493164</v>
      </c>
      <c r="CT1543">
        <v>0.28574860095977783</v>
      </c>
      <c r="CU1543">
        <v>0.32813593745231628</v>
      </c>
      <c r="CV1543">
        <v>0.36422154307365417</v>
      </c>
      <c r="CW1543">
        <v>0.38559511303901672</v>
      </c>
      <c r="CX1543">
        <v>0.40289402008056641</v>
      </c>
      <c r="CY1543">
        <v>0.35891154408454895</v>
      </c>
      <c r="CZ1543">
        <v>0.31353655457496643</v>
      </c>
    </row>
    <row r="1544" spans="1:104" x14ac:dyDescent="0.25">
      <c r="A1544" t="s">
        <v>1600</v>
      </c>
      <c r="B1544" t="s">
        <v>24</v>
      </c>
      <c r="C1544" t="s">
        <v>25</v>
      </c>
      <c r="D1544" t="s">
        <v>182</v>
      </c>
      <c r="E1544" t="s">
        <v>182</v>
      </c>
      <c r="F1544">
        <v>2024</v>
      </c>
      <c r="G1544" t="s">
        <v>177</v>
      </c>
      <c r="H1544">
        <v>9</v>
      </c>
      <c r="I1544">
        <v>29.410224914550781</v>
      </c>
      <c r="J1544">
        <v>28.385372161865234</v>
      </c>
      <c r="K1544">
        <v>27.755657196044922</v>
      </c>
      <c r="L1544">
        <v>27.698631286621094</v>
      </c>
      <c r="M1544">
        <v>28.972175598144531</v>
      </c>
      <c r="N1544">
        <v>32.065189361572266</v>
      </c>
      <c r="O1544">
        <v>36.455619812011719</v>
      </c>
      <c r="P1544">
        <v>40.686275482177734</v>
      </c>
      <c r="Q1544">
        <v>45.965278625488281</v>
      </c>
      <c r="R1544">
        <v>50.299606323242188</v>
      </c>
      <c r="S1544">
        <v>53.629608154296875</v>
      </c>
      <c r="T1544">
        <v>55.446731567382812</v>
      </c>
      <c r="U1544">
        <v>56.099472045898438</v>
      </c>
      <c r="V1544">
        <v>56.318607330322266</v>
      </c>
      <c r="W1544">
        <v>55.775978088378906</v>
      </c>
      <c r="X1544">
        <v>54.155994415283203</v>
      </c>
      <c r="Y1544">
        <v>51.606765747070312</v>
      </c>
      <c r="Z1544">
        <v>48.561176300048828</v>
      </c>
      <c r="AA1544">
        <v>44.815837860107422</v>
      </c>
      <c r="AB1544">
        <v>43.634529113769531</v>
      </c>
      <c r="AC1544">
        <v>41.196540832519531</v>
      </c>
      <c r="AD1544">
        <v>37.991947174072266</v>
      </c>
      <c r="AE1544">
        <v>34.607593536376953</v>
      </c>
      <c r="AF1544">
        <v>31.988199234008789</v>
      </c>
      <c r="AG1544">
        <v>1.3357083313167095E-2</v>
      </c>
      <c r="AH1544">
        <v>5.1795072853565216E-2</v>
      </c>
      <c r="AI1544">
        <v>4.2551517486572266E-2</v>
      </c>
      <c r="AJ1544">
        <v>7.8156724572181702E-2</v>
      </c>
      <c r="AK1544">
        <v>4.4501543045043945E-2</v>
      </c>
      <c r="AL1544">
        <v>0.10225733369588852</v>
      </c>
      <c r="AM1544">
        <v>-7.577996701002121E-2</v>
      </c>
      <c r="AN1544">
        <v>0.1229865774512291</v>
      </c>
      <c r="AO1544">
        <v>0.2188580185174942</v>
      </c>
      <c r="AP1544">
        <v>0.21609997749328613</v>
      </c>
      <c r="AQ1544">
        <v>0.54576361179351807</v>
      </c>
      <c r="AR1544">
        <v>2.1323380470275879</v>
      </c>
      <c r="AS1544">
        <v>2.170464038848877</v>
      </c>
      <c r="AT1544">
        <v>2.0344884395599365</v>
      </c>
      <c r="AU1544">
        <v>1.9539003372192383</v>
      </c>
      <c r="AV1544">
        <v>2.0328202247619629</v>
      </c>
      <c r="AW1544">
        <v>1.9933285713195801</v>
      </c>
      <c r="AX1544">
        <v>1.8001366853713989</v>
      </c>
      <c r="AY1544">
        <v>0.73711574077606201</v>
      </c>
      <c r="AZ1544">
        <v>0.44593286514282227</v>
      </c>
      <c r="BA1544">
        <v>0.2940119206905365</v>
      </c>
      <c r="BB1544">
        <v>0.21282385289669037</v>
      </c>
      <c r="BC1544">
        <v>0.22023370862007141</v>
      </c>
      <c r="BD1544">
        <v>0.21481654047966003</v>
      </c>
      <c r="BE1544">
        <v>70.617301940917969</v>
      </c>
      <c r="BF1544">
        <v>70.140762329101563</v>
      </c>
      <c r="BG1544">
        <v>70.105567932128906</v>
      </c>
      <c r="BH1544">
        <v>69.843841552734375</v>
      </c>
      <c r="BI1544">
        <v>70.070381164550781</v>
      </c>
      <c r="BJ1544">
        <v>68.8790283203125</v>
      </c>
      <c r="BK1544">
        <v>71.535194396972656</v>
      </c>
      <c r="BL1544">
        <v>72.964813232421875</v>
      </c>
      <c r="BM1544">
        <v>80.480216979980469</v>
      </c>
      <c r="BN1544">
        <v>87.159828186035156</v>
      </c>
      <c r="BO1544">
        <v>96.034469604492188</v>
      </c>
      <c r="BP1544">
        <v>99.249275207519531</v>
      </c>
      <c r="BQ1544">
        <v>100.63197326660156</v>
      </c>
      <c r="BR1544">
        <v>100.21408843994141</v>
      </c>
      <c r="BS1544">
        <v>99.034469604492188</v>
      </c>
      <c r="BT1544">
        <v>98.104843139648438</v>
      </c>
      <c r="BU1544">
        <v>96.757339477539062</v>
      </c>
      <c r="BV1544">
        <v>95.019065856933594</v>
      </c>
      <c r="BW1544">
        <v>92.339447021484375</v>
      </c>
      <c r="BX1544">
        <v>83.882705688476563</v>
      </c>
      <c r="BY1544">
        <v>79.535186767578125</v>
      </c>
      <c r="BZ1544">
        <v>77.332115173339844</v>
      </c>
      <c r="CA1544">
        <v>76.285194396972656</v>
      </c>
      <c r="CB1544">
        <v>74.332107543945313</v>
      </c>
      <c r="CC1544">
        <v>0.25303086638450623</v>
      </c>
      <c r="CD1544">
        <v>0.20270009338855743</v>
      </c>
      <c r="CE1544">
        <v>0.17040295898914337</v>
      </c>
      <c r="CF1544">
        <v>0.22307884693145752</v>
      </c>
      <c r="CG1544">
        <v>0.27628016471862793</v>
      </c>
      <c r="CH1544">
        <v>0.34279587864875793</v>
      </c>
      <c r="CI1544">
        <v>0.30809482932090759</v>
      </c>
      <c r="CJ1544">
        <v>0.29901587963104248</v>
      </c>
      <c r="CK1544">
        <v>0.16642501950263977</v>
      </c>
      <c r="CL1544">
        <v>0.31171724200248718</v>
      </c>
      <c r="CM1544">
        <v>0.29713812470436096</v>
      </c>
      <c r="CN1544">
        <v>0.29042655229568481</v>
      </c>
      <c r="CO1544">
        <v>0.26673254370689392</v>
      </c>
      <c r="CP1544">
        <v>0.25222018361091614</v>
      </c>
      <c r="CQ1544">
        <v>0.26722279191017151</v>
      </c>
      <c r="CR1544">
        <v>0.35245358943939209</v>
      </c>
      <c r="CS1544">
        <v>0.28494235873222351</v>
      </c>
      <c r="CT1544">
        <v>0.29101395606994629</v>
      </c>
      <c r="CU1544">
        <v>0.33565187454223633</v>
      </c>
      <c r="CV1544">
        <v>0.37601041793823242</v>
      </c>
      <c r="CW1544">
        <v>0.39137497544288635</v>
      </c>
      <c r="CX1544">
        <v>0.40540638566017151</v>
      </c>
      <c r="CY1544">
        <v>0.35812529921531677</v>
      </c>
      <c r="CZ1544">
        <v>0.31227988004684448</v>
      </c>
    </row>
    <row r="1545" spans="1:104" x14ac:dyDescent="0.25">
      <c r="A1545" t="s">
        <v>1601</v>
      </c>
      <c r="B1545" t="s">
        <v>24</v>
      </c>
      <c r="C1545" t="s">
        <v>25</v>
      </c>
      <c r="D1545" t="s">
        <v>182</v>
      </c>
      <c r="E1545" t="s">
        <v>182</v>
      </c>
      <c r="F1545">
        <v>2024</v>
      </c>
      <c r="G1545" t="s">
        <v>178</v>
      </c>
      <c r="H1545">
        <v>10</v>
      </c>
      <c r="I1545">
        <v>28.127605438232422</v>
      </c>
      <c r="J1545">
        <v>27.15211296081543</v>
      </c>
      <c r="K1545">
        <v>26.524505615234375</v>
      </c>
      <c r="L1545">
        <v>26.383399963378906</v>
      </c>
      <c r="M1545">
        <v>27.43208122253418</v>
      </c>
      <c r="N1545">
        <v>30.025127410888672</v>
      </c>
      <c r="O1545">
        <v>34.139091491699219</v>
      </c>
      <c r="P1545">
        <v>37.567966461181641</v>
      </c>
      <c r="Q1545">
        <v>41.931266784667969</v>
      </c>
      <c r="R1545">
        <v>45.901298522949219</v>
      </c>
      <c r="S1545">
        <v>49.333183288574219</v>
      </c>
      <c r="T1545">
        <v>51.488010406494141</v>
      </c>
      <c r="U1545">
        <v>52.533924102783203</v>
      </c>
      <c r="V1545">
        <v>53.288818359375</v>
      </c>
      <c r="W1545">
        <v>52.954277038574219</v>
      </c>
      <c r="X1545">
        <v>51.403247833251953</v>
      </c>
      <c r="Y1545">
        <v>48.885200500488281</v>
      </c>
      <c r="Z1545">
        <v>45.753921508789063</v>
      </c>
      <c r="AA1545">
        <v>43.240116119384766</v>
      </c>
      <c r="AB1545">
        <v>41.433917999267578</v>
      </c>
      <c r="AC1545">
        <v>39.004638671875</v>
      </c>
      <c r="AD1545">
        <v>36.009738922119141</v>
      </c>
      <c r="AE1545">
        <v>32.911647796630859</v>
      </c>
      <c r="AF1545">
        <v>30.463499069213867</v>
      </c>
      <c r="AG1545">
        <v>2.414303133264184E-3</v>
      </c>
      <c r="AH1545">
        <v>5.192960798740387E-2</v>
      </c>
      <c r="AI1545">
        <v>3.12960185110569E-2</v>
      </c>
      <c r="AJ1545">
        <v>6.0508981347084045E-2</v>
      </c>
      <c r="AK1545">
        <v>1.2696537189185619E-2</v>
      </c>
      <c r="AL1545">
        <v>3.3689502626657486E-2</v>
      </c>
      <c r="AM1545">
        <v>-0.12533463537693024</v>
      </c>
      <c r="AN1545">
        <v>1.8285326659679413E-2</v>
      </c>
      <c r="AO1545">
        <v>0.12022748589515686</v>
      </c>
      <c r="AP1545">
        <v>0.16361068189144135</v>
      </c>
      <c r="AQ1545">
        <v>0.47785571217536926</v>
      </c>
      <c r="AR1545">
        <v>1.9384227991104126</v>
      </c>
      <c r="AS1545">
        <v>1.9660646915435791</v>
      </c>
      <c r="AT1545">
        <v>1.8616061210632324</v>
      </c>
      <c r="AU1545">
        <v>1.7871767282485962</v>
      </c>
      <c r="AV1545">
        <v>1.8104093074798584</v>
      </c>
      <c r="AW1545">
        <v>1.7774533033370972</v>
      </c>
      <c r="AX1545">
        <v>1.5633262395858765</v>
      </c>
      <c r="AY1545">
        <v>0.56552737951278687</v>
      </c>
      <c r="AZ1545">
        <v>0.34214413166046143</v>
      </c>
      <c r="BA1545">
        <v>0.2350686639547348</v>
      </c>
      <c r="BB1545">
        <v>0.15970633924007416</v>
      </c>
      <c r="BC1545">
        <v>0.16707180440425873</v>
      </c>
      <c r="BD1545">
        <v>0.17387370765209198</v>
      </c>
      <c r="BE1545">
        <v>68.606369018554688</v>
      </c>
      <c r="BF1545">
        <v>66.652389526367188</v>
      </c>
      <c r="BG1545">
        <v>66.833122253417969</v>
      </c>
      <c r="BH1545">
        <v>66.582183837890625</v>
      </c>
      <c r="BI1545">
        <v>65.094154357910156</v>
      </c>
      <c r="BJ1545">
        <v>64.820915222167969</v>
      </c>
      <c r="BK1545">
        <v>64.104957580566406</v>
      </c>
      <c r="BL1545">
        <v>67.4417724609375</v>
      </c>
      <c r="BM1545">
        <v>75.885810852050781</v>
      </c>
      <c r="BN1545">
        <v>83.291183471679688</v>
      </c>
      <c r="BO1545">
        <v>89.041656494140625</v>
      </c>
      <c r="BP1545">
        <v>91.268638610839844</v>
      </c>
      <c r="BQ1545">
        <v>91.6590576171875</v>
      </c>
      <c r="BR1545">
        <v>92.420799255371094</v>
      </c>
      <c r="BS1545">
        <v>91.218704223632812</v>
      </c>
      <c r="BT1545">
        <v>89.932075500488281</v>
      </c>
      <c r="BU1545">
        <v>89.920570373535156</v>
      </c>
      <c r="BV1545">
        <v>87.538909912109375</v>
      </c>
      <c r="BW1545">
        <v>82.928619384765625</v>
      </c>
      <c r="BX1545">
        <v>79.499763488769531</v>
      </c>
      <c r="BY1545">
        <v>75.559638977050781</v>
      </c>
      <c r="BZ1545">
        <v>72.343223571777344</v>
      </c>
      <c r="CA1545">
        <v>69.938079833984375</v>
      </c>
      <c r="CB1545">
        <v>69.391586303710938</v>
      </c>
      <c r="CC1545">
        <v>0.25264450907707214</v>
      </c>
      <c r="CD1545">
        <v>0.20217056572437286</v>
      </c>
      <c r="CE1545">
        <v>0.16953437030315399</v>
      </c>
      <c r="CF1545">
        <v>0.22075527906417847</v>
      </c>
      <c r="CG1545">
        <v>0.27094084024429321</v>
      </c>
      <c r="CH1545">
        <v>0.33055129647254944</v>
      </c>
      <c r="CI1545">
        <v>0.29596558213233948</v>
      </c>
      <c r="CJ1545">
        <v>0.28737246990203857</v>
      </c>
      <c r="CK1545">
        <v>0.1584598571062088</v>
      </c>
      <c r="CL1545">
        <v>0.29499092698097229</v>
      </c>
      <c r="CM1545">
        <v>0.28290814161300659</v>
      </c>
      <c r="CN1545">
        <v>0.27825292944908142</v>
      </c>
      <c r="CO1545">
        <v>0.25632017850875854</v>
      </c>
      <c r="CP1545">
        <v>0.24517136812210083</v>
      </c>
      <c r="CQ1545">
        <v>0.26047393679618835</v>
      </c>
      <c r="CR1545">
        <v>0.34402790665626526</v>
      </c>
      <c r="CS1545">
        <v>0.2786216139793396</v>
      </c>
      <c r="CT1545">
        <v>0.28355470299720764</v>
      </c>
      <c r="CU1545">
        <v>0.32920116186141968</v>
      </c>
      <c r="CV1545">
        <v>0.36316996812820435</v>
      </c>
      <c r="CW1545">
        <v>0.37848570942878723</v>
      </c>
      <c r="CX1545">
        <v>0.39235523343086243</v>
      </c>
      <c r="CY1545">
        <v>0.35016712546348572</v>
      </c>
      <c r="CZ1545">
        <v>0.30744192004203796</v>
      </c>
    </row>
    <row r="1546" spans="1:104" x14ac:dyDescent="0.25">
      <c r="A1546" t="s">
        <v>1602</v>
      </c>
      <c r="B1546" t="s">
        <v>24</v>
      </c>
      <c r="C1546" t="s">
        <v>25</v>
      </c>
      <c r="D1546" t="s">
        <v>182</v>
      </c>
      <c r="E1546" t="s">
        <v>182</v>
      </c>
      <c r="F1546">
        <v>2024</v>
      </c>
      <c r="G1546" t="s">
        <v>179</v>
      </c>
      <c r="H1546">
        <v>11</v>
      </c>
      <c r="I1546">
        <v>26.154201507568359</v>
      </c>
      <c r="J1546">
        <v>25.370193481445313</v>
      </c>
      <c r="K1546">
        <v>24.882652282714844</v>
      </c>
      <c r="L1546">
        <v>24.87040901184082</v>
      </c>
      <c r="M1546">
        <v>25.938884735107422</v>
      </c>
      <c r="N1546">
        <v>28.349716186523438</v>
      </c>
      <c r="O1546">
        <v>31.505949020385742</v>
      </c>
      <c r="P1546">
        <v>34.873779296875</v>
      </c>
      <c r="Q1546">
        <v>38.72894287109375</v>
      </c>
      <c r="R1546">
        <v>42.019798278808594</v>
      </c>
      <c r="S1546">
        <v>44.852024078369141</v>
      </c>
      <c r="T1546">
        <v>46.477424621582031</v>
      </c>
      <c r="U1546">
        <v>47.271087646484375</v>
      </c>
      <c r="V1546">
        <v>47.867137908935547</v>
      </c>
      <c r="W1546">
        <v>47.425384521484375</v>
      </c>
      <c r="X1546">
        <v>45.736835479736328</v>
      </c>
      <c r="Y1546">
        <v>43.774642944335938</v>
      </c>
      <c r="Z1546">
        <v>42.521949768066406</v>
      </c>
      <c r="AA1546">
        <v>39.278530120849609</v>
      </c>
      <c r="AB1546">
        <v>37.101016998291016</v>
      </c>
      <c r="AC1546">
        <v>35.219409942626953</v>
      </c>
      <c r="AD1546">
        <v>32.720504760742188</v>
      </c>
      <c r="AE1546">
        <v>30.118696212768555</v>
      </c>
      <c r="AF1546">
        <v>28.049795150756836</v>
      </c>
      <c r="AG1546">
        <v>-5.7278345339000225E-3</v>
      </c>
      <c r="AH1546">
        <v>4.9475096166133881E-2</v>
      </c>
      <c r="AI1546">
        <v>2.154199406504631E-2</v>
      </c>
      <c r="AJ1546">
        <v>4.4872205704450607E-2</v>
      </c>
      <c r="AK1546">
        <v>-1.1477790772914886E-2</v>
      </c>
      <c r="AL1546">
        <v>-1.7746977508068085E-2</v>
      </c>
      <c r="AM1546">
        <v>-0.15717296302318573</v>
      </c>
      <c r="AN1546">
        <v>-5.9341128915548325E-2</v>
      </c>
      <c r="AO1546">
        <v>4.6262092888355255E-2</v>
      </c>
      <c r="AP1546">
        <v>0.12345661222934723</v>
      </c>
      <c r="AQ1546">
        <v>0.41981241106987</v>
      </c>
      <c r="AR1546">
        <v>1.7399125099182129</v>
      </c>
      <c r="AS1546">
        <v>1.7525938749313354</v>
      </c>
      <c r="AT1546">
        <v>1.6571533679962158</v>
      </c>
      <c r="AU1546">
        <v>1.5839344263076782</v>
      </c>
      <c r="AV1546">
        <v>1.5559228658676147</v>
      </c>
      <c r="AW1546">
        <v>1.5312013626098633</v>
      </c>
      <c r="AX1546">
        <v>1.3360505104064941</v>
      </c>
      <c r="AY1546">
        <v>0.40447533130645752</v>
      </c>
      <c r="AZ1546">
        <v>0.2471301406621933</v>
      </c>
      <c r="BA1546">
        <v>0.18118396401405334</v>
      </c>
      <c r="BB1546">
        <v>0.11396744847297668</v>
      </c>
      <c r="BC1546">
        <v>0.11895409971475601</v>
      </c>
      <c r="BD1546">
        <v>0.13381299376487732</v>
      </c>
      <c r="BE1546">
        <v>63.159809112548828</v>
      </c>
      <c r="BF1546">
        <v>62.378612518310547</v>
      </c>
      <c r="BG1546">
        <v>60.941383361816406</v>
      </c>
      <c r="BH1546">
        <v>61.646060943603516</v>
      </c>
      <c r="BI1546">
        <v>61.256404876708984</v>
      </c>
      <c r="BJ1546">
        <v>60.646438598632813</v>
      </c>
      <c r="BK1546">
        <v>59.866928100585937</v>
      </c>
      <c r="BL1546">
        <v>63.316337585449219</v>
      </c>
      <c r="BM1546">
        <v>71.364799499511719</v>
      </c>
      <c r="BN1546">
        <v>78.880935668945313</v>
      </c>
      <c r="BO1546">
        <v>82.811424255371094</v>
      </c>
      <c r="BP1546">
        <v>86.630226135253906</v>
      </c>
      <c r="BQ1546">
        <v>87.838874816894531</v>
      </c>
      <c r="BR1546">
        <v>88.003524780273438</v>
      </c>
      <c r="BS1546">
        <v>87.802589416503906</v>
      </c>
      <c r="BT1546">
        <v>86.974563598632812</v>
      </c>
      <c r="BU1546">
        <v>83.9251708984375</v>
      </c>
      <c r="BV1546">
        <v>77.809593200683594</v>
      </c>
      <c r="BW1546">
        <v>72.378608703613281</v>
      </c>
      <c r="BX1546">
        <v>68.045356750488281</v>
      </c>
      <c r="BY1546">
        <v>66.244979858398438</v>
      </c>
      <c r="BZ1546">
        <v>63.101005554199219</v>
      </c>
      <c r="CA1546">
        <v>62.263595581054687</v>
      </c>
      <c r="CB1546">
        <v>61.064720153808594</v>
      </c>
      <c r="CC1546">
        <v>0.2424536794424057</v>
      </c>
      <c r="CD1546">
        <v>0.19425748288631439</v>
      </c>
      <c r="CE1546">
        <v>0.16339018940925598</v>
      </c>
      <c r="CF1546">
        <v>0.21365444362163544</v>
      </c>
      <c r="CG1546">
        <v>0.26329529285430908</v>
      </c>
      <c r="CH1546">
        <v>0.31936755776405334</v>
      </c>
      <c r="CI1546">
        <v>0.2829308807849884</v>
      </c>
      <c r="CJ1546">
        <v>0.27771642804145813</v>
      </c>
      <c r="CK1546">
        <v>0.15301348268985748</v>
      </c>
      <c r="CL1546">
        <v>0.28467658162117004</v>
      </c>
      <c r="CM1546">
        <v>0.27270707488059998</v>
      </c>
      <c r="CN1546">
        <v>0.26739650964736938</v>
      </c>
      <c r="CO1546">
        <v>0.24659749865531921</v>
      </c>
      <c r="CP1546">
        <v>0.23610486090183258</v>
      </c>
      <c r="CQ1546">
        <v>0.25080272555351257</v>
      </c>
      <c r="CR1546">
        <v>0.32988083362579346</v>
      </c>
      <c r="CS1546">
        <v>0.26708132028579712</v>
      </c>
      <c r="CT1546">
        <v>0.27343189716339111</v>
      </c>
      <c r="CU1546">
        <v>0.31008803844451904</v>
      </c>
      <c r="CV1546">
        <v>0.3389112651348114</v>
      </c>
      <c r="CW1546">
        <v>0.35770419239997864</v>
      </c>
      <c r="CX1546">
        <v>0.37360194325447083</v>
      </c>
      <c r="CY1546">
        <v>0.33394619822502136</v>
      </c>
      <c r="CZ1546">
        <v>0.29394271969795227</v>
      </c>
    </row>
    <row r="1547" spans="1:104" x14ac:dyDescent="0.25">
      <c r="A1547" t="s">
        <v>1603</v>
      </c>
      <c r="B1547" t="s">
        <v>24</v>
      </c>
      <c r="C1547" t="s">
        <v>25</v>
      </c>
      <c r="D1547" t="s">
        <v>182</v>
      </c>
      <c r="E1547" t="s">
        <v>182</v>
      </c>
      <c r="F1547">
        <v>2024</v>
      </c>
      <c r="G1547" t="s">
        <v>180</v>
      </c>
      <c r="H1547">
        <v>12</v>
      </c>
      <c r="I1547">
        <v>22.920520782470703</v>
      </c>
      <c r="J1547">
        <v>22.410921096801758</v>
      </c>
      <c r="K1547">
        <v>22.222095489501953</v>
      </c>
      <c r="L1547">
        <v>22.346372604370117</v>
      </c>
      <c r="M1547">
        <v>23.393760681152344</v>
      </c>
      <c r="N1547">
        <v>25.651651382446289</v>
      </c>
      <c r="O1547">
        <v>28.581964492797852</v>
      </c>
      <c r="P1547">
        <v>31.250185012817383</v>
      </c>
      <c r="Q1547">
        <v>33.227352142333984</v>
      </c>
      <c r="R1547">
        <v>33.954444885253906</v>
      </c>
      <c r="S1547">
        <v>34.207710266113281</v>
      </c>
      <c r="T1547">
        <v>33.876476287841797</v>
      </c>
      <c r="U1547">
        <v>33.411716461181641</v>
      </c>
      <c r="V1547">
        <v>32.995559692382812</v>
      </c>
      <c r="W1547">
        <v>32.442996978759766</v>
      </c>
      <c r="X1547">
        <v>31.689060211181641</v>
      </c>
      <c r="Y1547">
        <v>31.497398376464844</v>
      </c>
      <c r="Z1547">
        <v>32.535293579101563</v>
      </c>
      <c r="AA1547">
        <v>31.712482452392578</v>
      </c>
      <c r="AB1547">
        <v>30.33057975769043</v>
      </c>
      <c r="AC1547">
        <v>29.117326736450195</v>
      </c>
      <c r="AD1547">
        <v>27.599887847900391</v>
      </c>
      <c r="AE1547">
        <v>25.744064331054687</v>
      </c>
      <c r="AF1547">
        <v>24.295228958129883</v>
      </c>
      <c r="AG1547">
        <v>-4.9075938761234283E-2</v>
      </c>
      <c r="AH1547">
        <v>4.8026829957962036E-2</v>
      </c>
      <c r="AI1547">
        <v>-2.4605454877018929E-2</v>
      </c>
      <c r="AJ1547">
        <v>-2.7417656034231186E-2</v>
      </c>
      <c r="AK1547">
        <v>-0.13936324417591095</v>
      </c>
      <c r="AL1547">
        <v>-0.28441739082336426</v>
      </c>
      <c r="AM1547">
        <v>-0.36444255709648132</v>
      </c>
      <c r="AN1547">
        <v>-0.4642256498336792</v>
      </c>
      <c r="AO1547">
        <v>-0.30762645602226257</v>
      </c>
      <c r="AP1547">
        <v>-4.9518052488565445E-2</v>
      </c>
      <c r="AQ1547">
        <v>0.19120855629444122</v>
      </c>
      <c r="AR1547">
        <v>1.0178548097610474</v>
      </c>
      <c r="AS1547">
        <v>0.94064950942993164</v>
      </c>
      <c r="AT1547">
        <v>0.86073726415634155</v>
      </c>
      <c r="AU1547">
        <v>0.79399007558822632</v>
      </c>
      <c r="AV1547">
        <v>0.60138195753097534</v>
      </c>
      <c r="AW1547">
        <v>0.62053167819976807</v>
      </c>
      <c r="AX1547">
        <v>0.42295798659324646</v>
      </c>
      <c r="AY1547">
        <v>-0.25030812621116638</v>
      </c>
      <c r="AZ1547">
        <v>-0.12057249993085861</v>
      </c>
      <c r="BA1547">
        <v>-2.8050674125552177E-2</v>
      </c>
      <c r="BB1547">
        <v>-7.8133977949619293E-2</v>
      </c>
      <c r="BC1547">
        <v>-8.5450224578380585E-2</v>
      </c>
      <c r="BD1547">
        <v>-3.0011024326086044E-2</v>
      </c>
      <c r="BE1547">
        <v>47.426418304443359</v>
      </c>
      <c r="BF1547">
        <v>46.926418304443359</v>
      </c>
      <c r="BG1547">
        <v>45.473461151123047</v>
      </c>
      <c r="BH1547">
        <v>45.199939727783203</v>
      </c>
      <c r="BI1547">
        <v>45.426414489746094</v>
      </c>
      <c r="BJ1547">
        <v>45.379371643066406</v>
      </c>
      <c r="BK1547">
        <v>44.426414489746094</v>
      </c>
      <c r="BL1547">
        <v>45.40289306640625</v>
      </c>
      <c r="BM1547">
        <v>47.855850219726563</v>
      </c>
      <c r="BN1547">
        <v>50.820564270019531</v>
      </c>
      <c r="BO1547">
        <v>53.011760711669922</v>
      </c>
      <c r="BP1547">
        <v>53.285282135009766</v>
      </c>
      <c r="BQ1547">
        <v>54.047046661376953</v>
      </c>
      <c r="BR1547">
        <v>55.047046661376953</v>
      </c>
      <c r="BS1547">
        <v>55.976478576660156</v>
      </c>
      <c r="BT1547">
        <v>55.058807373046875</v>
      </c>
      <c r="BU1547">
        <v>54.320568084716797</v>
      </c>
      <c r="BV1547">
        <v>50.938179016113281</v>
      </c>
      <c r="BW1547">
        <v>49.438179016113281</v>
      </c>
      <c r="BX1547">
        <v>48.723457336425781</v>
      </c>
      <c r="BY1547">
        <v>46.794025421142578</v>
      </c>
      <c r="BZ1547">
        <v>47.949939727783203</v>
      </c>
      <c r="CA1547">
        <v>46.235221862792969</v>
      </c>
      <c r="CB1547">
        <v>45.508743286132813</v>
      </c>
      <c r="CC1547">
        <v>0.30915316939353943</v>
      </c>
      <c r="CD1547">
        <v>0.24925637245178223</v>
      </c>
      <c r="CE1547">
        <v>0.21199554204940796</v>
      </c>
      <c r="CF1547">
        <v>0.27767539024353027</v>
      </c>
      <c r="CG1547">
        <v>0.34161847829818726</v>
      </c>
      <c r="CH1547">
        <v>0.41226539015769958</v>
      </c>
      <c r="CI1547">
        <v>0.36818602681159973</v>
      </c>
      <c r="CJ1547">
        <v>0.3535647988319397</v>
      </c>
      <c r="CK1547">
        <v>0.18757672607898712</v>
      </c>
      <c r="CL1547">
        <v>0.33198261260986328</v>
      </c>
      <c r="CM1547">
        <v>0.30229243636131287</v>
      </c>
      <c r="CN1547">
        <v>0.28410372138023376</v>
      </c>
      <c r="CO1547">
        <v>0.25567227602005005</v>
      </c>
      <c r="CP1547">
        <v>0.2388954758644104</v>
      </c>
      <c r="CQ1547">
        <v>0.25298091769218445</v>
      </c>
      <c r="CR1547">
        <v>0.34052300453186035</v>
      </c>
      <c r="CS1547">
        <v>0.2886509895324707</v>
      </c>
      <c r="CT1547">
        <v>0.31252732872962952</v>
      </c>
      <c r="CU1547">
        <v>0.37101832032203674</v>
      </c>
      <c r="CV1547">
        <v>0.41153186559677124</v>
      </c>
      <c r="CW1547">
        <v>0.43740880489349365</v>
      </c>
      <c r="CX1547">
        <v>0.4646722674369812</v>
      </c>
      <c r="CY1547">
        <v>0.41751542687416077</v>
      </c>
      <c r="CZ1547">
        <v>0.36892282962799072</v>
      </c>
    </row>
    <row r="1548" spans="1:104" x14ac:dyDescent="0.25">
      <c r="A1548" t="s">
        <v>1604</v>
      </c>
      <c r="B1548" t="s">
        <v>24</v>
      </c>
      <c r="C1548" t="s">
        <v>25</v>
      </c>
      <c r="D1548" t="s">
        <v>182</v>
      </c>
      <c r="E1548" t="s">
        <v>182</v>
      </c>
      <c r="F1548">
        <v>2024</v>
      </c>
      <c r="G1548" t="s">
        <v>181</v>
      </c>
      <c r="H1548">
        <v>8</v>
      </c>
      <c r="I1548">
        <v>29.077117919921875</v>
      </c>
      <c r="J1548">
        <v>28.034334182739258</v>
      </c>
      <c r="K1548">
        <v>27.379123687744141</v>
      </c>
      <c r="L1548">
        <v>27.26158332824707</v>
      </c>
      <c r="M1548">
        <v>28.36799430847168</v>
      </c>
      <c r="N1548">
        <v>31.269746780395508</v>
      </c>
      <c r="O1548">
        <v>34.987056732177734</v>
      </c>
      <c r="P1548">
        <v>39.062519073486328</v>
      </c>
      <c r="Q1548">
        <v>43.357318878173828</v>
      </c>
      <c r="R1548">
        <v>46.89288330078125</v>
      </c>
      <c r="S1548">
        <v>49.878269195556641</v>
      </c>
      <c r="T1548">
        <v>51.441005706787109</v>
      </c>
      <c r="U1548">
        <v>52.139984130859375</v>
      </c>
      <c r="V1548">
        <v>52.486576080322266</v>
      </c>
      <c r="W1548">
        <v>52.190582275390625</v>
      </c>
      <c r="X1548">
        <v>51.078857421875</v>
      </c>
      <c r="Y1548">
        <v>49.222061157226563</v>
      </c>
      <c r="Z1548">
        <v>46.57275390625</v>
      </c>
      <c r="AA1548">
        <v>42.915081024169922</v>
      </c>
      <c r="AB1548">
        <v>41.241596221923828</v>
      </c>
      <c r="AC1548">
        <v>39.946941375732422</v>
      </c>
      <c r="AD1548">
        <v>37.180305480957031</v>
      </c>
      <c r="AE1548">
        <v>34.069114685058594</v>
      </c>
      <c r="AF1548">
        <v>31.523439407348633</v>
      </c>
      <c r="AG1548">
        <v>6.2368935905396938E-3</v>
      </c>
      <c r="AH1548">
        <v>5.2460420876741409E-2</v>
      </c>
      <c r="AI1548">
        <v>3.556368499994278E-2</v>
      </c>
      <c r="AJ1548">
        <v>6.7404083907604218E-2</v>
      </c>
      <c r="AK1548">
        <v>2.3769473657011986E-2</v>
      </c>
      <c r="AL1548">
        <v>5.8033008128404617E-2</v>
      </c>
      <c r="AM1548">
        <v>-0.10893973708152771</v>
      </c>
      <c r="AN1548">
        <v>5.3861614316701889E-2</v>
      </c>
      <c r="AO1548">
        <v>0.15187285840511322</v>
      </c>
      <c r="AP1548">
        <v>0.17720440030097961</v>
      </c>
      <c r="AQ1548">
        <v>0.48711422085762024</v>
      </c>
      <c r="AR1548">
        <v>1.938804030418396</v>
      </c>
      <c r="AS1548">
        <v>1.9655293226242065</v>
      </c>
      <c r="AT1548">
        <v>1.8481330871582031</v>
      </c>
      <c r="AU1548">
        <v>1.7789058685302734</v>
      </c>
      <c r="AV1548">
        <v>1.8351856470108032</v>
      </c>
      <c r="AW1548">
        <v>1.8239812850952148</v>
      </c>
      <c r="AX1548">
        <v>1.6312404870986938</v>
      </c>
      <c r="AY1548">
        <v>0.61424648761749268</v>
      </c>
      <c r="AZ1548">
        <v>0.37170165777206421</v>
      </c>
      <c r="BA1548">
        <v>0.25593069195747375</v>
      </c>
      <c r="BB1548">
        <v>0.17971113324165344</v>
      </c>
      <c r="BC1548">
        <v>0.18772689998149872</v>
      </c>
      <c r="BD1548">
        <v>0.19000308215618134</v>
      </c>
      <c r="BE1548">
        <v>70.032684326171875</v>
      </c>
      <c r="BF1548">
        <v>69.149238586425781</v>
      </c>
      <c r="BG1548">
        <v>68.630096435546875</v>
      </c>
      <c r="BH1548">
        <v>68.218338012695312</v>
      </c>
      <c r="BI1548">
        <v>68.026542663574219</v>
      </c>
      <c r="BJ1548">
        <v>67.499984741210938</v>
      </c>
      <c r="BK1548">
        <v>68.213752746582031</v>
      </c>
      <c r="BL1548">
        <v>72.176307678222656</v>
      </c>
      <c r="BM1548">
        <v>78.047500610351563</v>
      </c>
      <c r="BN1548">
        <v>82.895431518554688</v>
      </c>
      <c r="BO1548">
        <v>88.984405517578125</v>
      </c>
      <c r="BP1548">
        <v>92.132575988769531</v>
      </c>
      <c r="BQ1548">
        <v>93.439422607421875</v>
      </c>
      <c r="BR1548">
        <v>93.150497436523438</v>
      </c>
      <c r="BS1548">
        <v>92.410728454589844</v>
      </c>
      <c r="BT1548">
        <v>91.947090148925781</v>
      </c>
      <c r="BU1548">
        <v>90.240043640136719</v>
      </c>
      <c r="BV1548">
        <v>88.417045593261719</v>
      </c>
      <c r="BW1548">
        <v>85.890403747558594</v>
      </c>
      <c r="BX1548">
        <v>81.77874755859375</v>
      </c>
      <c r="BY1548">
        <v>77.942169189453125</v>
      </c>
      <c r="BZ1548">
        <v>75.230079650878906</v>
      </c>
      <c r="CA1548">
        <v>73.935951232910156</v>
      </c>
      <c r="CB1548">
        <v>72.598503112792969</v>
      </c>
      <c r="CC1548">
        <v>0.25506478548049927</v>
      </c>
      <c r="CD1548">
        <v>0.20425190031528473</v>
      </c>
      <c r="CE1548">
        <v>0.17148071527481079</v>
      </c>
      <c r="CF1548">
        <v>0.22397740185260773</v>
      </c>
      <c r="CG1548">
        <v>0.27489066123962402</v>
      </c>
      <c r="CH1548">
        <v>0.34027156233787537</v>
      </c>
      <c r="CI1548">
        <v>0.3001360297203064</v>
      </c>
      <c r="CJ1548">
        <v>0.29093116521835327</v>
      </c>
      <c r="CK1548">
        <v>0.15897071361541748</v>
      </c>
      <c r="CL1548">
        <v>0.29295808076858521</v>
      </c>
      <c r="CM1548">
        <v>0.27844119071960449</v>
      </c>
      <c r="CN1548">
        <v>0.27162531018257141</v>
      </c>
      <c r="CO1548">
        <v>0.24975427985191345</v>
      </c>
      <c r="CP1548">
        <v>0.23711708188056946</v>
      </c>
      <c r="CQ1548">
        <v>0.25237008929252625</v>
      </c>
      <c r="CR1548">
        <v>0.33598265051841736</v>
      </c>
      <c r="CS1548">
        <v>0.27552202343940735</v>
      </c>
      <c r="CT1548">
        <v>0.28249302506446838</v>
      </c>
      <c r="CU1548">
        <v>0.32487618923187256</v>
      </c>
      <c r="CV1548">
        <v>0.36099052429199219</v>
      </c>
      <c r="CW1548">
        <v>0.38271984457969666</v>
      </c>
      <c r="CX1548">
        <v>0.40033912658691406</v>
      </c>
      <c r="CY1548">
        <v>0.35671547055244446</v>
      </c>
      <c r="CZ1548">
        <v>0.31162399053573608</v>
      </c>
    </row>
    <row r="1549" spans="1:104" x14ac:dyDescent="0.25">
      <c r="A1549" t="s">
        <v>1605</v>
      </c>
      <c r="B1549" t="s">
        <v>24</v>
      </c>
      <c r="C1549" t="s">
        <v>25</v>
      </c>
      <c r="D1549" t="s">
        <v>182</v>
      </c>
      <c r="E1549" t="s">
        <v>182</v>
      </c>
      <c r="F1549">
        <v>2025</v>
      </c>
      <c r="G1549" t="s">
        <v>169</v>
      </c>
      <c r="H1549">
        <v>1</v>
      </c>
      <c r="I1549">
        <v>22.556463241577148</v>
      </c>
      <c r="J1549">
        <v>22.019058227539063</v>
      </c>
      <c r="K1549">
        <v>21.906248092651367</v>
      </c>
      <c r="L1549">
        <v>22.094865798950195</v>
      </c>
      <c r="M1549">
        <v>23.293134689331055</v>
      </c>
      <c r="N1549">
        <v>25.745035171508789</v>
      </c>
      <c r="O1549">
        <v>29.563241958618164</v>
      </c>
      <c r="P1549">
        <v>32.29638671875</v>
      </c>
      <c r="Q1549">
        <v>33.880008697509766</v>
      </c>
      <c r="R1549">
        <v>34.032447814941406</v>
      </c>
      <c r="S1549">
        <v>33.921207427978516</v>
      </c>
      <c r="T1549">
        <v>33.291587829589844</v>
      </c>
      <c r="U1549">
        <v>32.649822235107422</v>
      </c>
      <c r="V1549">
        <v>32.057712554931641</v>
      </c>
      <c r="W1549">
        <v>31.361352920532227</v>
      </c>
      <c r="X1549">
        <v>30.742059707641602</v>
      </c>
      <c r="Y1549">
        <v>30.652276992797852</v>
      </c>
      <c r="Z1549">
        <v>31.872705459594727</v>
      </c>
      <c r="AA1549">
        <v>31.393886566162109</v>
      </c>
      <c r="AB1549">
        <v>30.050359725952148</v>
      </c>
      <c r="AC1549">
        <v>28.867698669433594</v>
      </c>
      <c r="AD1549">
        <v>27.352540969848633</v>
      </c>
      <c r="AE1549">
        <v>25.538179397583008</v>
      </c>
      <c r="AF1549">
        <v>24.127517700195313</v>
      </c>
      <c r="AG1549">
        <v>-5.2859056740999222E-2</v>
      </c>
      <c r="AH1549">
        <v>4.6799793839454651E-2</v>
      </c>
      <c r="AI1549">
        <v>-2.8661267831921577E-2</v>
      </c>
      <c r="AJ1549">
        <v>-3.3863160759210587E-2</v>
      </c>
      <c r="AK1549">
        <v>-0.15215049684047699</v>
      </c>
      <c r="AL1549">
        <v>-0.31437703967094421</v>
      </c>
      <c r="AM1549">
        <v>-0.39722344279289246</v>
      </c>
      <c r="AN1549">
        <v>-0.52064436674118042</v>
      </c>
      <c r="AO1549">
        <v>-0.34881234169006348</v>
      </c>
      <c r="AP1549">
        <v>-6.511668860912323E-2</v>
      </c>
      <c r="AQ1549">
        <v>0.1793750673532486</v>
      </c>
      <c r="AR1549">
        <v>0.99444121122360229</v>
      </c>
      <c r="AS1549">
        <v>0.90956097841262817</v>
      </c>
      <c r="AT1549">
        <v>0.82907599210739136</v>
      </c>
      <c r="AU1549">
        <v>0.75845372676849365</v>
      </c>
      <c r="AV1549">
        <v>0.54987281560897827</v>
      </c>
      <c r="AW1549">
        <v>0.56663036346435547</v>
      </c>
      <c r="AX1549">
        <v>0.36003983020782471</v>
      </c>
      <c r="AY1549">
        <v>-0.30310872197151184</v>
      </c>
      <c r="AZ1549">
        <v>-0.14983142912387848</v>
      </c>
      <c r="BA1549">
        <v>-4.4401630759239197E-2</v>
      </c>
      <c r="BB1549">
        <v>-9.6390083432197571E-2</v>
      </c>
      <c r="BC1549">
        <v>-0.10183234512805939</v>
      </c>
      <c r="BD1549">
        <v>-4.2923524975776672E-2</v>
      </c>
      <c r="BE1549">
        <v>42.306060791015625</v>
      </c>
      <c r="BF1549">
        <v>41.306060791015625</v>
      </c>
      <c r="BG1549">
        <v>40.329597473144531</v>
      </c>
      <c r="BH1549">
        <v>39.75897216796875</v>
      </c>
      <c r="BI1549">
        <v>39.235427856445313</v>
      </c>
      <c r="BJ1549">
        <v>38.485431671142578</v>
      </c>
      <c r="BK1549">
        <v>38.461887359619141</v>
      </c>
      <c r="BL1549">
        <v>38.497203826904297</v>
      </c>
      <c r="BM1549">
        <v>45.738227844238281</v>
      </c>
      <c r="BN1549">
        <v>51.191143035888672</v>
      </c>
      <c r="BO1549">
        <v>55.132286071777344</v>
      </c>
      <c r="BP1549">
        <v>56.882286071777344</v>
      </c>
      <c r="BQ1549">
        <v>57.929370880126953</v>
      </c>
      <c r="BR1549">
        <v>58.155826568603516</v>
      </c>
      <c r="BS1549">
        <v>57.941143035888672</v>
      </c>
      <c r="BT1549">
        <v>56.273540496826172</v>
      </c>
      <c r="BU1549">
        <v>54.844169616699219</v>
      </c>
      <c r="BV1549">
        <v>52.426570892333984</v>
      </c>
      <c r="BW1549">
        <v>50.711887359619141</v>
      </c>
      <c r="BX1549">
        <v>47.75897216796875</v>
      </c>
      <c r="BY1549">
        <v>46.306056976318359</v>
      </c>
      <c r="BZ1549">
        <v>45.567829132080078</v>
      </c>
      <c r="CA1549">
        <v>46.938343048095703</v>
      </c>
      <c r="CB1549">
        <v>46.450115203857422</v>
      </c>
      <c r="CC1549">
        <v>0.31640410423278809</v>
      </c>
      <c r="CD1549">
        <v>0.25388222932815552</v>
      </c>
      <c r="CE1549">
        <v>0.21663945913314819</v>
      </c>
      <c r="CF1549">
        <v>0.28497081995010376</v>
      </c>
      <c r="CG1549">
        <v>0.35428130626678467</v>
      </c>
      <c r="CH1549">
        <v>0.43323209881782532</v>
      </c>
      <c r="CI1549">
        <v>0.39392063021659851</v>
      </c>
      <c r="CJ1549">
        <v>0.38057592511177063</v>
      </c>
      <c r="CK1549">
        <v>0.19997493922710419</v>
      </c>
      <c r="CL1549">
        <v>0.35144484043121338</v>
      </c>
      <c r="CM1549">
        <v>0.32088962197303772</v>
      </c>
      <c r="CN1549">
        <v>0.29993408918380737</v>
      </c>
      <c r="CO1549">
        <v>0.27011832594871521</v>
      </c>
      <c r="CP1549">
        <v>0.25195366144180298</v>
      </c>
      <c r="CQ1549">
        <v>0.26471108198165894</v>
      </c>
      <c r="CR1549">
        <v>0.3558165431022644</v>
      </c>
      <c r="CS1549">
        <v>0.29913675785064697</v>
      </c>
      <c r="CT1549">
        <v>0.32180500030517578</v>
      </c>
      <c r="CU1549">
        <v>0.38544419407844543</v>
      </c>
      <c r="CV1549">
        <v>0.42644506692886353</v>
      </c>
      <c r="CW1549">
        <v>0.45330190658569336</v>
      </c>
      <c r="CX1549">
        <v>0.48092833161354065</v>
      </c>
      <c r="CY1549">
        <v>0.43344315886497498</v>
      </c>
      <c r="CZ1549">
        <v>0.38294306397438049</v>
      </c>
    </row>
    <row r="1550" spans="1:104" x14ac:dyDescent="0.25">
      <c r="A1550" t="s">
        <v>1606</v>
      </c>
      <c r="B1550" t="s">
        <v>24</v>
      </c>
      <c r="C1550" t="s">
        <v>25</v>
      </c>
      <c r="D1550" t="s">
        <v>182</v>
      </c>
      <c r="E1550" t="s">
        <v>182</v>
      </c>
      <c r="F1550">
        <v>2025</v>
      </c>
      <c r="G1550" t="s">
        <v>170</v>
      </c>
      <c r="H1550">
        <v>2</v>
      </c>
      <c r="I1550">
        <v>23.548160552978516</v>
      </c>
      <c r="J1550">
        <v>22.906417846679688</v>
      </c>
      <c r="K1550">
        <v>22.653535842895508</v>
      </c>
      <c r="L1550">
        <v>22.785385131835938</v>
      </c>
      <c r="M1550">
        <v>23.838741302490234</v>
      </c>
      <c r="N1550">
        <v>26.228546142578125</v>
      </c>
      <c r="O1550">
        <v>29.816694259643555</v>
      </c>
      <c r="P1550">
        <v>32.291988372802734</v>
      </c>
      <c r="Q1550">
        <v>34.243350982666016</v>
      </c>
      <c r="R1550">
        <v>35.108066558837891</v>
      </c>
      <c r="S1550">
        <v>35.802768707275391</v>
      </c>
      <c r="T1550">
        <v>35.880744934082031</v>
      </c>
      <c r="U1550">
        <v>35.870819091796875</v>
      </c>
      <c r="V1550">
        <v>35.853206634521484</v>
      </c>
      <c r="W1550">
        <v>35.4810791015625</v>
      </c>
      <c r="X1550">
        <v>34.527992248535156</v>
      </c>
      <c r="Y1550">
        <v>33.579517364501953</v>
      </c>
      <c r="Z1550">
        <v>33.719509124755859</v>
      </c>
      <c r="AA1550">
        <v>33.485546112060547</v>
      </c>
      <c r="AB1550">
        <v>31.969638824462891</v>
      </c>
      <c r="AC1550">
        <v>30.651956558227539</v>
      </c>
      <c r="AD1550">
        <v>28.821060180664063</v>
      </c>
      <c r="AE1550">
        <v>26.693309783935547</v>
      </c>
      <c r="AF1550">
        <v>25.064859390258789</v>
      </c>
      <c r="AG1550">
        <v>-4.4114537537097931E-2</v>
      </c>
      <c r="AH1550">
        <v>4.7798555344343185E-2</v>
      </c>
      <c r="AI1550">
        <v>-1.8952827900648117E-2</v>
      </c>
      <c r="AJ1550">
        <v>-1.8727593123912811E-2</v>
      </c>
      <c r="AK1550">
        <v>-0.12409123778343201</v>
      </c>
      <c r="AL1550">
        <v>-0.25441631674766541</v>
      </c>
      <c r="AM1550">
        <v>-0.34814316034317017</v>
      </c>
      <c r="AN1550">
        <v>-0.42204472422599792</v>
      </c>
      <c r="AO1550">
        <v>-0.26874703168869019</v>
      </c>
      <c r="AP1550">
        <v>-3.021710179746151E-2</v>
      </c>
      <c r="AQ1550">
        <v>0.2187780886888504</v>
      </c>
      <c r="AR1550">
        <v>1.1202964782714844</v>
      </c>
      <c r="AS1550">
        <v>1.0596188306808472</v>
      </c>
      <c r="AT1550">
        <v>0.98269933462142944</v>
      </c>
      <c r="AU1550">
        <v>0.91631913185119629</v>
      </c>
      <c r="AV1550">
        <v>0.72967356443405151</v>
      </c>
      <c r="AW1550">
        <v>0.73302620649337769</v>
      </c>
      <c r="AX1550">
        <v>0.52936148643493652</v>
      </c>
      <c r="AY1550">
        <v>-0.17731323838233948</v>
      </c>
      <c r="AZ1550">
        <v>-7.8427128493785858E-2</v>
      </c>
      <c r="BA1550">
        <v>-2.800873015075922E-3</v>
      </c>
      <c r="BB1550">
        <v>-5.7235103100538254E-2</v>
      </c>
      <c r="BC1550">
        <v>-6.0692712664604187E-2</v>
      </c>
      <c r="BD1550">
        <v>-9.6361963078379631E-3</v>
      </c>
      <c r="BE1550">
        <v>52.414947509765625</v>
      </c>
      <c r="BF1550">
        <v>51.938507080078125</v>
      </c>
      <c r="BG1550">
        <v>51.891380310058594</v>
      </c>
      <c r="BH1550">
        <v>50.938510894775391</v>
      </c>
      <c r="BI1550">
        <v>51.664947509765625</v>
      </c>
      <c r="BJ1550">
        <v>50.950290679931641</v>
      </c>
      <c r="BK1550">
        <v>51.676727294921875</v>
      </c>
      <c r="BL1550">
        <v>52.129600524902344</v>
      </c>
      <c r="BM1550">
        <v>52.356037139892578</v>
      </c>
      <c r="BN1550">
        <v>53.773567199707031</v>
      </c>
      <c r="BO1550">
        <v>54.535343170166016</v>
      </c>
      <c r="BP1550">
        <v>55.035346984863281</v>
      </c>
      <c r="BQ1550">
        <v>55.832473754882813</v>
      </c>
      <c r="BR1550">
        <v>54.106037139892578</v>
      </c>
      <c r="BS1550">
        <v>53.344253540039062</v>
      </c>
      <c r="BT1550">
        <v>52.106037139892578</v>
      </c>
      <c r="BU1550">
        <v>49.856037139892578</v>
      </c>
      <c r="BV1550">
        <v>48.141380310058594</v>
      </c>
      <c r="BW1550">
        <v>47.367820739746094</v>
      </c>
      <c r="BX1550">
        <v>48.117816925048828</v>
      </c>
      <c r="BY1550">
        <v>47.867816925048828</v>
      </c>
      <c r="BZ1550">
        <v>46.926727294921875</v>
      </c>
      <c r="CA1550">
        <v>47.867816925048828</v>
      </c>
      <c r="CB1550">
        <v>46.903163909912109</v>
      </c>
      <c r="CC1550">
        <v>0.2978794276714325</v>
      </c>
      <c r="CD1550">
        <v>0.23842984437942505</v>
      </c>
      <c r="CE1550">
        <v>0.20183576643466949</v>
      </c>
      <c r="CF1550">
        <v>0.26553723216056824</v>
      </c>
      <c r="CG1550">
        <v>0.32703253626823425</v>
      </c>
      <c r="CH1550">
        <v>0.39835566282272339</v>
      </c>
      <c r="CI1550">
        <v>0.36158019304275513</v>
      </c>
      <c r="CJ1550">
        <v>0.34564077854156494</v>
      </c>
      <c r="CK1550">
        <v>0.18316884338855743</v>
      </c>
      <c r="CL1550">
        <v>0.32441902160644531</v>
      </c>
      <c r="CM1550">
        <v>0.30039241909980774</v>
      </c>
      <c r="CN1550">
        <v>0.28588426113128662</v>
      </c>
      <c r="CO1550">
        <v>0.26088830828666687</v>
      </c>
      <c r="CP1550">
        <v>0.2465851902961731</v>
      </c>
      <c r="CQ1550">
        <v>0.2616313099861145</v>
      </c>
      <c r="CR1550">
        <v>0.34769698977470398</v>
      </c>
      <c r="CS1550">
        <v>0.28656688332557678</v>
      </c>
      <c r="CT1550">
        <v>0.30596551299095154</v>
      </c>
      <c r="CU1550">
        <v>0.36789417266845703</v>
      </c>
      <c r="CV1550">
        <v>0.40663284063339233</v>
      </c>
      <c r="CW1550">
        <v>0.43193551898002625</v>
      </c>
      <c r="CX1550">
        <v>0.45509693026542664</v>
      </c>
      <c r="CY1550">
        <v>0.40670570731163025</v>
      </c>
      <c r="CZ1550">
        <v>0.35817486047744751</v>
      </c>
    </row>
    <row r="1551" spans="1:104" x14ac:dyDescent="0.25">
      <c r="A1551" t="s">
        <v>1607</v>
      </c>
      <c r="B1551" t="s">
        <v>24</v>
      </c>
      <c r="C1551" t="s">
        <v>25</v>
      </c>
      <c r="D1551" t="s">
        <v>182</v>
      </c>
      <c r="E1551" t="s">
        <v>182</v>
      </c>
      <c r="F1551">
        <v>2025</v>
      </c>
      <c r="G1551" t="s">
        <v>171</v>
      </c>
      <c r="H1551">
        <v>3</v>
      </c>
      <c r="I1551">
        <v>25.494768142700195</v>
      </c>
      <c r="J1551">
        <v>24.656702041625977</v>
      </c>
      <c r="K1551">
        <v>24.142124176025391</v>
      </c>
      <c r="L1551">
        <v>24.016338348388672</v>
      </c>
      <c r="M1551">
        <v>24.835721969604492</v>
      </c>
      <c r="N1551">
        <v>27.191774368286133</v>
      </c>
      <c r="O1551">
        <v>31.073043823242188</v>
      </c>
      <c r="P1551">
        <v>33.709323883056641</v>
      </c>
      <c r="Q1551">
        <v>36.322154998779297</v>
      </c>
      <c r="R1551">
        <v>38.385585784912109</v>
      </c>
      <c r="S1551">
        <v>40.336807250976562</v>
      </c>
      <c r="T1551">
        <v>41.442703247070313</v>
      </c>
      <c r="U1551">
        <v>42.145298004150391</v>
      </c>
      <c r="V1551">
        <v>42.939155578613281</v>
      </c>
      <c r="W1551">
        <v>42.913372039794922</v>
      </c>
      <c r="X1551">
        <v>41.812763214111328</v>
      </c>
      <c r="Y1551">
        <v>40.118328094482422</v>
      </c>
      <c r="Z1551">
        <v>38.225521087646484</v>
      </c>
      <c r="AA1551">
        <v>36.446147918701172</v>
      </c>
      <c r="AB1551">
        <v>35.900279998779297</v>
      </c>
      <c r="AC1551">
        <v>34.386375427246094</v>
      </c>
      <c r="AD1551">
        <v>32.139537811279297</v>
      </c>
      <c r="AE1551">
        <v>29.484371185302734</v>
      </c>
      <c r="AF1551">
        <v>27.349178314208984</v>
      </c>
      <c r="AG1551">
        <v>-2.2880528122186661E-2</v>
      </c>
      <c r="AH1551">
        <v>4.8627119511365891E-2</v>
      </c>
      <c r="AI1551">
        <v>3.2301892060786486E-3</v>
      </c>
      <c r="AJ1551">
        <v>1.6136493533849716E-2</v>
      </c>
      <c r="AK1551">
        <v>-5.9948649257421494E-2</v>
      </c>
      <c r="AL1551">
        <v>-0.12038443982601166</v>
      </c>
      <c r="AM1551">
        <v>-0.24045976996421814</v>
      </c>
      <c r="AN1551">
        <v>-0.2190941721200943</v>
      </c>
      <c r="AO1551">
        <v>-9.5457114279270172E-2</v>
      </c>
      <c r="AP1551">
        <v>5.0873402506113052E-2</v>
      </c>
      <c r="AQ1551">
        <v>0.31929370760917664</v>
      </c>
      <c r="AR1551">
        <v>1.4308168888092041</v>
      </c>
      <c r="AS1551">
        <v>1.4145786762237549</v>
      </c>
      <c r="AT1551">
        <v>1.3410589694976807</v>
      </c>
      <c r="AU1551">
        <v>1.2805976867675781</v>
      </c>
      <c r="AV1551">
        <v>1.1780471801757812</v>
      </c>
      <c r="AW1551">
        <v>1.1641297340393066</v>
      </c>
      <c r="AX1551">
        <v>0.94832903146743774</v>
      </c>
      <c r="AY1551">
        <v>0.13751533627510071</v>
      </c>
      <c r="AZ1551">
        <v>0.10101733356714249</v>
      </c>
      <c r="BA1551">
        <v>0.10014542192220688</v>
      </c>
      <c r="BB1551">
        <v>3.7749458104372025E-2</v>
      </c>
      <c r="BC1551">
        <v>3.8848817348480225E-2</v>
      </c>
      <c r="BD1551">
        <v>6.9679908454418182E-2</v>
      </c>
      <c r="BE1551">
        <v>56.235843658447266</v>
      </c>
      <c r="BF1551">
        <v>54.521221160888672</v>
      </c>
      <c r="BG1551">
        <v>53.009429931640625</v>
      </c>
      <c r="BH1551">
        <v>53.462261199951172</v>
      </c>
      <c r="BI1551">
        <v>53.915092468261719</v>
      </c>
      <c r="BJ1551">
        <v>54.094337463378906</v>
      </c>
      <c r="BK1551">
        <v>54.070755004882813</v>
      </c>
      <c r="BL1551">
        <v>56.261791229248047</v>
      </c>
      <c r="BM1551">
        <v>63.155662536621094</v>
      </c>
      <c r="BN1551">
        <v>68.834915161132813</v>
      </c>
      <c r="BO1551">
        <v>73.120285034179688</v>
      </c>
      <c r="BP1551">
        <v>75.917449951171875</v>
      </c>
      <c r="BQ1551">
        <v>79.132072448730469</v>
      </c>
      <c r="BR1551">
        <v>78.952835083007813</v>
      </c>
      <c r="BS1551">
        <v>76.061325073242188</v>
      </c>
      <c r="BT1551">
        <v>72.75</v>
      </c>
      <c r="BU1551">
        <v>72.488204956054688</v>
      </c>
      <c r="BV1551">
        <v>71.035377502441406</v>
      </c>
      <c r="BW1551">
        <v>67.450469970703125</v>
      </c>
      <c r="BX1551">
        <v>63.009429931640625</v>
      </c>
      <c r="BY1551">
        <v>61.759429931640625</v>
      </c>
      <c r="BZ1551">
        <v>59.794807434082031</v>
      </c>
      <c r="CA1551">
        <v>59.747638702392578</v>
      </c>
      <c r="CB1551">
        <v>57.794803619384766</v>
      </c>
      <c r="CC1551">
        <v>0.25804543495178223</v>
      </c>
      <c r="CD1551">
        <v>0.20660851895809174</v>
      </c>
      <c r="CE1551">
        <v>0.17346392571926117</v>
      </c>
      <c r="CF1551">
        <v>0.22540843486785889</v>
      </c>
      <c r="CG1551">
        <v>0.27362427115440369</v>
      </c>
      <c r="CH1551">
        <v>0.33504101634025574</v>
      </c>
      <c r="CI1551">
        <v>0.30586472153663635</v>
      </c>
      <c r="CJ1551">
        <v>0.29543077945709229</v>
      </c>
      <c r="CK1551">
        <v>0.15892337262630463</v>
      </c>
      <c r="CL1551">
        <v>0.28784719109535217</v>
      </c>
      <c r="CM1551">
        <v>0.2720126211643219</v>
      </c>
      <c r="CN1551">
        <v>0.26457652449607849</v>
      </c>
      <c r="CO1551">
        <v>0.24376258254051208</v>
      </c>
      <c r="CP1551">
        <v>0.23436905443668365</v>
      </c>
      <c r="CQ1551">
        <v>0.25051835179328918</v>
      </c>
      <c r="CR1551">
        <v>0.33106616139411926</v>
      </c>
      <c r="CS1551">
        <v>0.26911899447441101</v>
      </c>
      <c r="CT1551">
        <v>0.27605319023132324</v>
      </c>
      <c r="CU1551">
        <v>0.32229718565940857</v>
      </c>
      <c r="CV1551">
        <v>0.36352437734603882</v>
      </c>
      <c r="CW1551">
        <v>0.38632023334503174</v>
      </c>
      <c r="CX1551">
        <v>0.40598598122596741</v>
      </c>
      <c r="CY1551">
        <v>0.36002165079116821</v>
      </c>
      <c r="CZ1551">
        <v>0.31383794546127319</v>
      </c>
    </row>
    <row r="1552" spans="1:104" x14ac:dyDescent="0.25">
      <c r="A1552" t="s">
        <v>1608</v>
      </c>
      <c r="B1552" t="s">
        <v>24</v>
      </c>
      <c r="C1552" t="s">
        <v>25</v>
      </c>
      <c r="D1552" t="s">
        <v>182</v>
      </c>
      <c r="E1552" t="s">
        <v>182</v>
      </c>
      <c r="F1552">
        <v>2025</v>
      </c>
      <c r="G1552" t="s">
        <v>172</v>
      </c>
      <c r="H1552">
        <v>4</v>
      </c>
      <c r="I1552">
        <v>26.723976135253906</v>
      </c>
      <c r="J1552">
        <v>25.713869094848633</v>
      </c>
      <c r="K1552">
        <v>25.122123718261719</v>
      </c>
      <c r="L1552">
        <v>24.94476318359375</v>
      </c>
      <c r="M1552">
        <v>25.826860427856445</v>
      </c>
      <c r="N1552">
        <v>28.30119514465332</v>
      </c>
      <c r="O1552">
        <v>31.666210174560547</v>
      </c>
      <c r="P1552">
        <v>35.001583099365234</v>
      </c>
      <c r="Q1552">
        <v>39.157375335693359</v>
      </c>
      <c r="R1552">
        <v>42.785114288330078</v>
      </c>
      <c r="S1552">
        <v>45.869976043701172</v>
      </c>
      <c r="T1552">
        <v>47.675312042236328</v>
      </c>
      <c r="U1552">
        <v>48.536712646484375</v>
      </c>
      <c r="V1552">
        <v>49.143360137939453</v>
      </c>
      <c r="W1552">
        <v>48.800594329833984</v>
      </c>
      <c r="X1552">
        <v>47.429821014404297</v>
      </c>
      <c r="Y1552">
        <v>45.221839904785156</v>
      </c>
      <c r="Z1552">
        <v>42.4840087890625</v>
      </c>
      <c r="AA1552">
        <v>39.125816345214844</v>
      </c>
      <c r="AB1552">
        <v>38.516365051269531</v>
      </c>
      <c r="AC1552">
        <v>37.129001617431641</v>
      </c>
      <c r="AD1552">
        <v>34.516902923583984</v>
      </c>
      <c r="AE1552">
        <v>31.515298843383789</v>
      </c>
      <c r="AF1552">
        <v>29.114191055297852</v>
      </c>
      <c r="AG1552">
        <v>-1.3072907458990812E-3</v>
      </c>
      <c r="AH1552">
        <v>4.9330543726682663E-2</v>
      </c>
      <c r="AI1552">
        <v>2.5949312373995781E-2</v>
      </c>
      <c r="AJ1552">
        <v>5.1376935094594955E-2</v>
      </c>
      <c r="AK1552">
        <v>1.3688519829884171E-3</v>
      </c>
      <c r="AL1552">
        <v>9.1232787817716599E-3</v>
      </c>
      <c r="AM1552">
        <v>-0.13530197739601135</v>
      </c>
      <c r="AN1552">
        <v>-1.7278086394071579E-2</v>
      </c>
      <c r="AO1552">
        <v>8.2231096923351288E-2</v>
      </c>
      <c r="AP1552">
        <v>0.13938944041728973</v>
      </c>
      <c r="AQ1552">
        <v>0.4343855082988739</v>
      </c>
      <c r="AR1552">
        <v>1.780949592590332</v>
      </c>
      <c r="AS1552">
        <v>1.8011823892593384</v>
      </c>
      <c r="AT1552">
        <v>1.7028287649154663</v>
      </c>
      <c r="AU1552">
        <v>1.6282057762145996</v>
      </c>
      <c r="AV1552">
        <v>1.6288309097290039</v>
      </c>
      <c r="AW1552">
        <v>1.596643328666687</v>
      </c>
      <c r="AX1552">
        <v>1.3902231454849243</v>
      </c>
      <c r="AY1552">
        <v>0.46246969699859619</v>
      </c>
      <c r="AZ1552">
        <v>0.28769254684448242</v>
      </c>
      <c r="BA1552">
        <v>0.20694869756698608</v>
      </c>
      <c r="BB1552">
        <v>0.13763429224491119</v>
      </c>
      <c r="BC1552">
        <v>0.14315986633300781</v>
      </c>
      <c r="BD1552">
        <v>0.15286818146705627</v>
      </c>
      <c r="BE1552">
        <v>62.723777770996094</v>
      </c>
      <c r="BF1552">
        <v>61.926567077636719</v>
      </c>
      <c r="BG1552">
        <v>60.212211608886719</v>
      </c>
      <c r="BH1552">
        <v>61.404380798339844</v>
      </c>
      <c r="BI1552">
        <v>60.404380798339844</v>
      </c>
      <c r="BJ1552">
        <v>60.607166290283203</v>
      </c>
      <c r="BK1552">
        <v>59.868022918701172</v>
      </c>
      <c r="BL1552">
        <v>67.072959899902344</v>
      </c>
      <c r="BM1552">
        <v>77.766799926757813</v>
      </c>
      <c r="BN1552">
        <v>84.004287719726563</v>
      </c>
      <c r="BO1552">
        <v>88.325576782226563</v>
      </c>
      <c r="BP1552">
        <v>91.610511779785156</v>
      </c>
      <c r="BQ1552">
        <v>92.85980224609375</v>
      </c>
      <c r="BR1552">
        <v>91.943603515625</v>
      </c>
      <c r="BS1552">
        <v>91.001434326171875</v>
      </c>
      <c r="BT1552">
        <v>90.049591064453125</v>
      </c>
      <c r="BU1552">
        <v>88.166435241699219</v>
      </c>
      <c r="BV1552">
        <v>86.644721984863281</v>
      </c>
      <c r="BW1552">
        <v>83.929183959960937</v>
      </c>
      <c r="BX1552">
        <v>78.488426208496094</v>
      </c>
      <c r="BY1552">
        <v>73.380531311035156</v>
      </c>
      <c r="BZ1552">
        <v>69.986991882324219</v>
      </c>
      <c r="CA1552">
        <v>64.685752868652344</v>
      </c>
      <c r="CB1552">
        <v>63.151523590087891</v>
      </c>
      <c r="CC1552">
        <v>0.24103260040283203</v>
      </c>
      <c r="CD1552">
        <v>0.19192971289157867</v>
      </c>
      <c r="CE1552">
        <v>0.16115383803844452</v>
      </c>
      <c r="CF1552">
        <v>0.20918895304203033</v>
      </c>
      <c r="CG1552">
        <v>0.2549532949924469</v>
      </c>
      <c r="CH1552">
        <v>0.312613844871521</v>
      </c>
      <c r="CI1552">
        <v>0.27875417470932007</v>
      </c>
      <c r="CJ1552">
        <v>0.27140146493911743</v>
      </c>
      <c r="CK1552">
        <v>0.14956299960613251</v>
      </c>
      <c r="CL1552">
        <v>0.27880913019180298</v>
      </c>
      <c r="CM1552">
        <v>0.26731055974960327</v>
      </c>
      <c r="CN1552">
        <v>0.26257610321044922</v>
      </c>
      <c r="CO1552">
        <v>0.24216234683990479</v>
      </c>
      <c r="CP1552">
        <v>0.23145537078380585</v>
      </c>
      <c r="CQ1552">
        <v>0.24513377249240875</v>
      </c>
      <c r="CR1552">
        <v>0.32308083772659302</v>
      </c>
      <c r="CS1552">
        <v>0.26088190078735352</v>
      </c>
      <c r="CT1552">
        <v>0.26489564776420593</v>
      </c>
      <c r="CU1552">
        <v>0.30183079838752747</v>
      </c>
      <c r="CV1552">
        <v>0.34029605984687805</v>
      </c>
      <c r="CW1552">
        <v>0.36310422420501709</v>
      </c>
      <c r="CX1552">
        <v>0.38166198134422302</v>
      </c>
      <c r="CY1552">
        <v>0.33930903673171997</v>
      </c>
      <c r="CZ1552">
        <v>0.29670926928520203</v>
      </c>
    </row>
    <row r="1553" spans="1:104" x14ac:dyDescent="0.25">
      <c r="A1553" t="s">
        <v>1609</v>
      </c>
      <c r="B1553" t="s">
        <v>24</v>
      </c>
      <c r="C1553" t="s">
        <v>25</v>
      </c>
      <c r="D1553" t="s">
        <v>182</v>
      </c>
      <c r="E1553" t="s">
        <v>182</v>
      </c>
      <c r="F1553">
        <v>2025</v>
      </c>
      <c r="G1553" t="s">
        <v>173</v>
      </c>
      <c r="H1553">
        <v>5</v>
      </c>
      <c r="I1553">
        <v>26.645544052124023</v>
      </c>
      <c r="J1553">
        <v>25.73133659362793</v>
      </c>
      <c r="K1553">
        <v>25.157327651977539</v>
      </c>
      <c r="L1553">
        <v>25.041248321533203</v>
      </c>
      <c r="M1553">
        <v>26.011856079101562</v>
      </c>
      <c r="N1553">
        <v>28.493280410766602</v>
      </c>
      <c r="O1553">
        <v>31.603208541870117</v>
      </c>
      <c r="P1553">
        <v>35.699516296386719</v>
      </c>
      <c r="Q1553">
        <v>40.219539642333984</v>
      </c>
      <c r="R1553">
        <v>43.745201110839844</v>
      </c>
      <c r="S1553">
        <v>46.612388610839844</v>
      </c>
      <c r="T1553">
        <v>48.305713653564453</v>
      </c>
      <c r="U1553">
        <v>48.983474731445313</v>
      </c>
      <c r="V1553">
        <v>49.347385406494141</v>
      </c>
      <c r="W1553">
        <v>48.839580535888672</v>
      </c>
      <c r="X1553">
        <v>47.332626342773437</v>
      </c>
      <c r="Y1553">
        <v>45.064655303955078</v>
      </c>
      <c r="Z1553">
        <v>42.292182922363281</v>
      </c>
      <c r="AA1553">
        <v>38.921676635742188</v>
      </c>
      <c r="AB1553">
        <v>37.981861114501953</v>
      </c>
      <c r="AC1553">
        <v>37.145534515380859</v>
      </c>
      <c r="AD1553">
        <v>34.437213897705078</v>
      </c>
      <c r="AE1553">
        <v>31.502712249755859</v>
      </c>
      <c r="AF1553">
        <v>29.109767913818359</v>
      </c>
      <c r="AG1553">
        <v>2.2690719924867153E-3</v>
      </c>
      <c r="AH1553">
        <v>4.9422085285186768E-2</v>
      </c>
      <c r="AI1553">
        <v>2.9631003737449646E-2</v>
      </c>
      <c r="AJ1553">
        <v>5.7232610881328583E-2</v>
      </c>
      <c r="AK1553">
        <v>1.1282416060566902E-2</v>
      </c>
      <c r="AL1553">
        <v>2.9977781698107719E-2</v>
      </c>
      <c r="AM1553">
        <v>-0.11962109059095383</v>
      </c>
      <c r="AN1553">
        <v>1.4414769597351551E-2</v>
      </c>
      <c r="AO1553">
        <v>0.11400356143712997</v>
      </c>
      <c r="AP1553">
        <v>0.15792191028594971</v>
      </c>
      <c r="AQ1553">
        <v>0.4617464542388916</v>
      </c>
      <c r="AR1553">
        <v>1.8562647104263306</v>
      </c>
      <c r="AS1553">
        <v>1.8748553991317749</v>
      </c>
      <c r="AT1553">
        <v>1.7602447271347046</v>
      </c>
      <c r="AU1553">
        <v>1.6802569627761841</v>
      </c>
      <c r="AV1553">
        <v>1.6961761713027954</v>
      </c>
      <c r="AW1553">
        <v>1.6617754697799683</v>
      </c>
      <c r="AX1553">
        <v>1.459492564201355</v>
      </c>
      <c r="AY1553">
        <v>0.51838862895965576</v>
      </c>
      <c r="AZ1553">
        <v>0.31899437308311462</v>
      </c>
      <c r="BA1553">
        <v>0.22558334469795227</v>
      </c>
      <c r="BB1553">
        <v>0.1529233306646347</v>
      </c>
      <c r="BC1553">
        <v>0.15923842787742615</v>
      </c>
      <c r="BD1553">
        <v>0.16512706875801086</v>
      </c>
      <c r="BE1553">
        <v>65.974449157714844</v>
      </c>
      <c r="BF1553">
        <v>65.462631225585937</v>
      </c>
      <c r="BG1553">
        <v>65.87994384765625</v>
      </c>
      <c r="BH1553">
        <v>65.606315612792969</v>
      </c>
      <c r="BI1553">
        <v>64.618125915527344</v>
      </c>
      <c r="BJ1553">
        <v>63.87994384765625</v>
      </c>
      <c r="BK1553">
        <v>63.141754150390625</v>
      </c>
      <c r="BL1553">
        <v>68.917312622070312</v>
      </c>
      <c r="BM1553">
        <v>79.621978759765625</v>
      </c>
      <c r="BN1553">
        <v>85.0865478515625</v>
      </c>
      <c r="BO1553">
        <v>88.919235229492188</v>
      </c>
      <c r="BP1553">
        <v>92.348358154296875</v>
      </c>
      <c r="BQ1553">
        <v>92.312919616699219</v>
      </c>
      <c r="BR1553">
        <v>90.621986389160156</v>
      </c>
      <c r="BS1553">
        <v>90.610176086425781</v>
      </c>
      <c r="BT1553">
        <v>88.681045532226562</v>
      </c>
      <c r="BU1553">
        <v>85.513740539550781</v>
      </c>
      <c r="BV1553">
        <v>83.775558471679688</v>
      </c>
      <c r="BW1553">
        <v>81.905502319335938</v>
      </c>
      <c r="BX1553">
        <v>80.131866455078125</v>
      </c>
      <c r="BY1553">
        <v>74.238189697265625</v>
      </c>
      <c r="BZ1553">
        <v>69.844505310058594</v>
      </c>
      <c r="CA1553">
        <v>68.820877075195312</v>
      </c>
      <c r="CB1553">
        <v>67.12994384765625</v>
      </c>
      <c r="CC1553">
        <v>0.23833760619163513</v>
      </c>
      <c r="CD1553">
        <v>0.19093374907970428</v>
      </c>
      <c r="CE1553">
        <v>0.16027268767356873</v>
      </c>
      <c r="CF1553">
        <v>0.20918609201908112</v>
      </c>
      <c r="CG1553">
        <v>0.25647768378257751</v>
      </c>
      <c r="CH1553">
        <v>0.31486627459526062</v>
      </c>
      <c r="CI1553">
        <v>0.27904090285301208</v>
      </c>
      <c r="CJ1553">
        <v>0.27615076303482056</v>
      </c>
      <c r="CK1553">
        <v>0.154153972864151</v>
      </c>
      <c r="CL1553">
        <v>0.28726339340209961</v>
      </c>
      <c r="CM1553">
        <v>0.27399942278862</v>
      </c>
      <c r="CN1553">
        <v>0.26861992478370667</v>
      </c>
      <c r="CO1553">
        <v>0.24665069580078125</v>
      </c>
      <c r="CP1553">
        <v>0.23399059474468231</v>
      </c>
      <c r="CQ1553">
        <v>0.24725531041622162</v>
      </c>
      <c r="CR1553">
        <v>0.32557874917984009</v>
      </c>
      <c r="CS1553">
        <v>0.26277276873588562</v>
      </c>
      <c r="CT1553">
        <v>0.26709148287773132</v>
      </c>
      <c r="CU1553">
        <v>0.30467471480369568</v>
      </c>
      <c r="CV1553">
        <v>0.34190827608108521</v>
      </c>
      <c r="CW1553">
        <v>0.36542138457298279</v>
      </c>
      <c r="CX1553">
        <v>0.38007822632789612</v>
      </c>
      <c r="CY1553">
        <v>0.33856496214866638</v>
      </c>
      <c r="CZ1553">
        <v>0.29525935649871826</v>
      </c>
    </row>
    <row r="1554" spans="1:104" x14ac:dyDescent="0.25">
      <c r="A1554" t="s">
        <v>1610</v>
      </c>
      <c r="B1554" t="s">
        <v>24</v>
      </c>
      <c r="C1554" t="s">
        <v>25</v>
      </c>
      <c r="D1554" t="s">
        <v>182</v>
      </c>
      <c r="E1554" t="s">
        <v>182</v>
      </c>
      <c r="F1554">
        <v>2025</v>
      </c>
      <c r="G1554" t="s">
        <v>174</v>
      </c>
      <c r="H1554">
        <v>6</v>
      </c>
      <c r="I1554">
        <v>27.324058532714844</v>
      </c>
      <c r="J1554">
        <v>26.370595932006836</v>
      </c>
      <c r="K1554">
        <v>25.773077011108398</v>
      </c>
      <c r="L1554">
        <v>25.620294570922852</v>
      </c>
      <c r="M1554">
        <v>26.577676773071289</v>
      </c>
      <c r="N1554">
        <v>28.909366607666016</v>
      </c>
      <c r="O1554">
        <v>31.97503662109375</v>
      </c>
      <c r="P1554">
        <v>36.010608673095703</v>
      </c>
      <c r="Q1554">
        <v>39.996517181396484</v>
      </c>
      <c r="R1554">
        <v>43.381385803222656</v>
      </c>
      <c r="S1554">
        <v>46.153873443603516</v>
      </c>
      <c r="T1554">
        <v>47.647174835205078</v>
      </c>
      <c r="U1554">
        <v>48.149932861328125</v>
      </c>
      <c r="V1554">
        <v>48.373943328857422</v>
      </c>
      <c r="W1554">
        <v>47.950187683105469</v>
      </c>
      <c r="X1554">
        <v>46.710933685302734</v>
      </c>
      <c r="Y1554">
        <v>44.954486846923828</v>
      </c>
      <c r="Z1554">
        <v>42.512229919433594</v>
      </c>
      <c r="AA1554">
        <v>39.457740783691406</v>
      </c>
      <c r="AB1554">
        <v>37.842987060546875</v>
      </c>
      <c r="AC1554">
        <v>37.190963745117187</v>
      </c>
      <c r="AD1554">
        <v>34.816547393798828</v>
      </c>
      <c r="AE1554">
        <v>31.994434356689453</v>
      </c>
      <c r="AF1554">
        <v>29.585395812988281</v>
      </c>
      <c r="AG1554">
        <v>-4.308793693780899E-3</v>
      </c>
      <c r="AH1554">
        <v>5.1264744251966476E-2</v>
      </c>
      <c r="AI1554">
        <v>2.3858265951275826E-2</v>
      </c>
      <c r="AJ1554">
        <v>4.8638321459293365E-2</v>
      </c>
      <c r="AK1554">
        <v>-7.287205196917057E-3</v>
      </c>
      <c r="AL1554">
        <v>-9.0191671624779701E-3</v>
      </c>
      <c r="AM1554">
        <v>-0.15320307016372681</v>
      </c>
      <c r="AN1554">
        <v>-4.6551812440156937E-2</v>
      </c>
      <c r="AO1554">
        <v>6.0048237442970276E-2</v>
      </c>
      <c r="AP1554">
        <v>0.13168974220752716</v>
      </c>
      <c r="AQ1554">
        <v>0.43323877453804016</v>
      </c>
      <c r="AR1554">
        <v>1.7799742221832275</v>
      </c>
      <c r="AS1554">
        <v>1.781944751739502</v>
      </c>
      <c r="AT1554">
        <v>1.6698095798492432</v>
      </c>
      <c r="AU1554">
        <v>1.5941910743713379</v>
      </c>
      <c r="AV1554">
        <v>1.5866720676422119</v>
      </c>
      <c r="AW1554">
        <v>1.5748007297515869</v>
      </c>
      <c r="AX1554">
        <v>1.3659173250198364</v>
      </c>
      <c r="AY1554">
        <v>0.43328964710235596</v>
      </c>
      <c r="AZ1554">
        <v>0.26720193028450012</v>
      </c>
      <c r="BA1554">
        <v>0.19727419316768646</v>
      </c>
      <c r="BB1554">
        <v>0.12654918432235718</v>
      </c>
      <c r="BC1554">
        <v>0.13224351406097412</v>
      </c>
      <c r="BD1554">
        <v>0.14520077407360077</v>
      </c>
      <c r="BE1554">
        <v>65.367286682128906</v>
      </c>
      <c r="BF1554">
        <v>62.677589416503906</v>
      </c>
      <c r="BG1554">
        <v>61.724880218505859</v>
      </c>
      <c r="BH1554">
        <v>61.712112426757813</v>
      </c>
      <c r="BI1554">
        <v>61.485759735107422</v>
      </c>
      <c r="BJ1554">
        <v>60.783050537109375</v>
      </c>
      <c r="BK1554">
        <v>62.201473236083984</v>
      </c>
      <c r="BL1554">
        <v>70.619232177734375</v>
      </c>
      <c r="BM1554">
        <v>75.941642761230469</v>
      </c>
      <c r="BN1554">
        <v>79.656883239746094</v>
      </c>
      <c r="BO1554">
        <v>84.539360046386719</v>
      </c>
      <c r="BP1554">
        <v>87.241828918457031</v>
      </c>
      <c r="BQ1554">
        <v>88.980247497558594</v>
      </c>
      <c r="BR1554">
        <v>89.491828918457031</v>
      </c>
      <c r="BS1554">
        <v>87.073646545410156</v>
      </c>
      <c r="BT1554">
        <v>87.133705139160156</v>
      </c>
      <c r="BU1554">
        <v>86.882766723632813</v>
      </c>
      <c r="BV1554">
        <v>84.406646728515625</v>
      </c>
      <c r="BW1554">
        <v>82.216949462890625</v>
      </c>
      <c r="BX1554">
        <v>79.560592651367188</v>
      </c>
      <c r="BY1554">
        <v>75.941825866699219</v>
      </c>
      <c r="BZ1554">
        <v>72.273651123046875</v>
      </c>
      <c r="CA1554">
        <v>70.535469055175781</v>
      </c>
      <c r="CB1554">
        <v>68.117286682128906</v>
      </c>
      <c r="CC1554">
        <v>0.25023838877677917</v>
      </c>
      <c r="CD1554">
        <v>0.20008073747158051</v>
      </c>
      <c r="CE1554">
        <v>0.1681431382894516</v>
      </c>
      <c r="CF1554">
        <v>0.21866200864315033</v>
      </c>
      <c r="CG1554">
        <v>0.26721656322479248</v>
      </c>
      <c r="CH1554">
        <v>0.32604709267616272</v>
      </c>
      <c r="CI1554">
        <v>0.28757685422897339</v>
      </c>
      <c r="CJ1554">
        <v>0.2841503918170929</v>
      </c>
      <c r="CK1554">
        <v>0.15603472292423248</v>
      </c>
      <c r="CL1554">
        <v>0.28864893317222595</v>
      </c>
      <c r="CM1554">
        <v>0.27517059445381165</v>
      </c>
      <c r="CN1554">
        <v>0.269126296043396</v>
      </c>
      <c r="CO1554">
        <v>0.24640199542045593</v>
      </c>
      <c r="CP1554">
        <v>0.23359578847885132</v>
      </c>
      <c r="CQ1554">
        <v>0.24757826328277588</v>
      </c>
      <c r="CR1554">
        <v>0.32809099555015564</v>
      </c>
      <c r="CS1554">
        <v>0.26842957735061646</v>
      </c>
      <c r="CT1554">
        <v>0.27370831370353699</v>
      </c>
      <c r="CU1554">
        <v>0.31448367238044739</v>
      </c>
      <c r="CV1554">
        <v>0.34805470705032349</v>
      </c>
      <c r="CW1554">
        <v>0.37343135476112366</v>
      </c>
      <c r="CX1554">
        <v>0.39136669039726257</v>
      </c>
      <c r="CY1554">
        <v>0.34990236163139343</v>
      </c>
      <c r="CZ1554">
        <v>0.30571180582046509</v>
      </c>
    </row>
    <row r="1555" spans="1:104" x14ac:dyDescent="0.25">
      <c r="A1555" t="s">
        <v>1611</v>
      </c>
      <c r="B1555" t="s">
        <v>24</v>
      </c>
      <c r="C1555" t="s">
        <v>25</v>
      </c>
      <c r="D1555" t="s">
        <v>182</v>
      </c>
      <c r="E1555" t="s">
        <v>182</v>
      </c>
      <c r="F1555">
        <v>2025</v>
      </c>
      <c r="G1555" t="s">
        <v>175</v>
      </c>
      <c r="H1555">
        <v>7</v>
      </c>
      <c r="I1555">
        <v>28.670543670654297</v>
      </c>
      <c r="J1555">
        <v>27.685094833374023</v>
      </c>
      <c r="K1555">
        <v>27.029508590698242</v>
      </c>
      <c r="L1555">
        <v>26.917863845825195</v>
      </c>
      <c r="M1555">
        <v>27.998863220214844</v>
      </c>
      <c r="N1555">
        <v>30.723606109619141</v>
      </c>
      <c r="O1555">
        <v>34.027149200439453</v>
      </c>
      <c r="P1555">
        <v>38.076091766357422</v>
      </c>
      <c r="Q1555">
        <v>42.086994171142578</v>
      </c>
      <c r="R1555">
        <v>45.574565887451172</v>
      </c>
      <c r="S1555">
        <v>48.432899475097656</v>
      </c>
      <c r="T1555">
        <v>49.952651977539062</v>
      </c>
      <c r="U1555">
        <v>50.61834716796875</v>
      </c>
      <c r="V1555">
        <v>50.915580749511719</v>
      </c>
      <c r="W1555">
        <v>50.60223388671875</v>
      </c>
      <c r="X1555">
        <v>49.728351593017578</v>
      </c>
      <c r="Y1555">
        <v>48.061668395996094</v>
      </c>
      <c r="Z1555">
        <v>45.402606964111328</v>
      </c>
      <c r="AA1555">
        <v>41.809928894042969</v>
      </c>
      <c r="AB1555">
        <v>39.871921539306641</v>
      </c>
      <c r="AC1555">
        <v>39.101535797119141</v>
      </c>
      <c r="AD1555">
        <v>36.608287811279297</v>
      </c>
      <c r="AE1555">
        <v>33.633872985839844</v>
      </c>
      <c r="AF1555">
        <v>31.130884170532227</v>
      </c>
      <c r="AG1555">
        <v>7.3119294829666615E-3</v>
      </c>
      <c r="AH1555">
        <v>5.1973018795251846E-2</v>
      </c>
      <c r="AI1555">
        <v>3.6390304565429688E-2</v>
      </c>
      <c r="AJ1555">
        <v>6.8518608808517456E-2</v>
      </c>
      <c r="AK1555">
        <v>2.6758894324302673E-2</v>
      </c>
      <c r="AL1555">
        <v>6.3955865800380707E-2</v>
      </c>
      <c r="AM1555">
        <v>-0.10176420956850052</v>
      </c>
      <c r="AN1555">
        <v>6.3475675880908966E-2</v>
      </c>
      <c r="AO1555">
        <v>0.15867489576339722</v>
      </c>
      <c r="AP1555">
        <v>0.17949089407920837</v>
      </c>
      <c r="AQ1555">
        <v>0.48650801181793213</v>
      </c>
      <c r="AR1555">
        <v>1.9181170463562012</v>
      </c>
      <c r="AS1555">
        <v>1.9450432062149048</v>
      </c>
      <c r="AT1555">
        <v>1.8259941339492798</v>
      </c>
      <c r="AU1555">
        <v>1.7540214061737061</v>
      </c>
      <c r="AV1555">
        <v>1.8247228860855103</v>
      </c>
      <c r="AW1555">
        <v>1.8193702697753906</v>
      </c>
      <c r="AX1555">
        <v>1.6216951608657837</v>
      </c>
      <c r="AY1555">
        <v>0.6177753210067749</v>
      </c>
      <c r="AZ1555">
        <v>0.3705868124961853</v>
      </c>
      <c r="BA1555">
        <v>0.25615894794464111</v>
      </c>
      <c r="BB1555">
        <v>0.18154244124889374</v>
      </c>
      <c r="BC1555">
        <v>0.19011561572551727</v>
      </c>
      <c r="BD1555">
        <v>0.19156862795352936</v>
      </c>
      <c r="BE1555">
        <v>71.082839965820313</v>
      </c>
      <c r="BF1555">
        <v>71.523666381835938</v>
      </c>
      <c r="BG1555">
        <v>71.035507202148438</v>
      </c>
      <c r="BH1555">
        <v>70.797332763671875</v>
      </c>
      <c r="BI1555">
        <v>70.10650634765625</v>
      </c>
      <c r="BJ1555">
        <v>70.094673156738281</v>
      </c>
      <c r="BK1555">
        <v>69.618339538574219</v>
      </c>
      <c r="BL1555">
        <v>72.75</v>
      </c>
      <c r="BM1555">
        <v>76.607994079589844</v>
      </c>
      <c r="BN1555">
        <v>81.060661315917969</v>
      </c>
      <c r="BO1555">
        <v>86.168655395507813</v>
      </c>
      <c r="BP1555">
        <v>91.241142272949219</v>
      </c>
      <c r="BQ1555">
        <v>91.538482666015625</v>
      </c>
      <c r="BR1555">
        <v>91.871315002441406</v>
      </c>
      <c r="BS1555">
        <v>92.121315002441406</v>
      </c>
      <c r="BT1555">
        <v>91.288475036621094</v>
      </c>
      <c r="BU1555">
        <v>87.394981384277344</v>
      </c>
      <c r="BV1555">
        <v>84.727821350097656</v>
      </c>
      <c r="BW1555">
        <v>83.560661315917969</v>
      </c>
      <c r="BX1555">
        <v>81.381660461425781</v>
      </c>
      <c r="BY1555">
        <v>78.107994079589844</v>
      </c>
      <c r="BZ1555">
        <v>74.952667236328125</v>
      </c>
      <c r="CA1555">
        <v>73.714500427246094</v>
      </c>
      <c r="CB1555">
        <v>72.773666381835938</v>
      </c>
      <c r="CC1555">
        <v>0.25179052352905273</v>
      </c>
      <c r="CD1555">
        <v>0.20204141736030579</v>
      </c>
      <c r="CE1555">
        <v>0.16950595378875732</v>
      </c>
      <c r="CF1555">
        <v>0.22145178914070129</v>
      </c>
      <c r="CG1555">
        <v>0.27222913503646851</v>
      </c>
      <c r="CH1555">
        <v>0.33557391166687012</v>
      </c>
      <c r="CI1555">
        <v>0.29499116539955139</v>
      </c>
      <c r="CJ1555">
        <v>0.2878299355506897</v>
      </c>
      <c r="CK1555">
        <v>0.15678927302360535</v>
      </c>
      <c r="CL1555">
        <v>0.28994658589363098</v>
      </c>
      <c r="CM1555">
        <v>0.27568960189819336</v>
      </c>
      <c r="CN1555">
        <v>0.26851406693458557</v>
      </c>
      <c r="CO1555">
        <v>0.24670152366161346</v>
      </c>
      <c r="CP1555">
        <v>0.23384569585323334</v>
      </c>
      <c r="CQ1555">
        <v>0.24823589622974396</v>
      </c>
      <c r="CR1555">
        <v>0.33244267106056213</v>
      </c>
      <c r="CS1555">
        <v>0.27348408102989197</v>
      </c>
      <c r="CT1555">
        <v>0.27856484055519104</v>
      </c>
      <c r="CU1555">
        <v>0.31853187084197998</v>
      </c>
      <c r="CV1555">
        <v>0.35126864910125732</v>
      </c>
      <c r="CW1555">
        <v>0.37559393048286438</v>
      </c>
      <c r="CX1555">
        <v>0.39370730519294739</v>
      </c>
      <c r="CY1555">
        <v>0.35163459181785583</v>
      </c>
      <c r="CZ1555">
        <v>0.3076956570148468</v>
      </c>
    </row>
    <row r="1556" spans="1:104" x14ac:dyDescent="0.25">
      <c r="A1556" t="s">
        <v>1612</v>
      </c>
      <c r="B1556" t="s">
        <v>24</v>
      </c>
      <c r="C1556" t="s">
        <v>25</v>
      </c>
      <c r="D1556" t="s">
        <v>182</v>
      </c>
      <c r="E1556" t="s">
        <v>182</v>
      </c>
      <c r="F1556">
        <v>2025</v>
      </c>
      <c r="G1556" t="s">
        <v>176</v>
      </c>
      <c r="H1556">
        <v>8</v>
      </c>
      <c r="I1556">
        <v>29.335039138793945</v>
      </c>
      <c r="J1556">
        <v>28.277450561523437</v>
      </c>
      <c r="K1556">
        <v>27.61656379699707</v>
      </c>
      <c r="L1556">
        <v>27.497053146362305</v>
      </c>
      <c r="M1556">
        <v>28.626766204833984</v>
      </c>
      <c r="N1556">
        <v>31.574197769165039</v>
      </c>
      <c r="O1556">
        <v>35.31884765625</v>
      </c>
      <c r="P1556">
        <v>39.478046417236328</v>
      </c>
      <c r="Q1556">
        <v>43.914058685302734</v>
      </c>
      <c r="R1556">
        <v>47.600795745849609</v>
      </c>
      <c r="S1556">
        <v>50.724445343017578</v>
      </c>
      <c r="T1556">
        <v>52.352294921875</v>
      </c>
      <c r="U1556">
        <v>53.059398651123047</v>
      </c>
      <c r="V1556">
        <v>53.369075775146484</v>
      </c>
      <c r="W1556">
        <v>53.030330657958984</v>
      </c>
      <c r="X1556">
        <v>51.889064788818359</v>
      </c>
      <c r="Y1556">
        <v>49.979927062988281</v>
      </c>
      <c r="Z1556">
        <v>47.281520843505859</v>
      </c>
      <c r="AA1556">
        <v>43.513744354248047</v>
      </c>
      <c r="AB1556">
        <v>41.777805328369141</v>
      </c>
      <c r="AC1556">
        <v>40.419963836669922</v>
      </c>
      <c r="AD1556">
        <v>37.590415954589844</v>
      </c>
      <c r="AE1556">
        <v>34.438533782958984</v>
      </c>
      <c r="AF1556">
        <v>31.864419937133789</v>
      </c>
      <c r="AG1556">
        <v>9.3178609386086464E-3</v>
      </c>
      <c r="AH1556">
        <v>5.3080450743436813E-2</v>
      </c>
      <c r="AI1556">
        <v>3.9143536239862442E-2</v>
      </c>
      <c r="AJ1556">
        <v>7.3104053735733032E-2</v>
      </c>
      <c r="AK1556">
        <v>3.2901182770729065E-2</v>
      </c>
      <c r="AL1556">
        <v>7.7684327960014343E-2</v>
      </c>
      <c r="AM1556">
        <v>-9.581785649061203E-2</v>
      </c>
      <c r="AN1556">
        <v>8.2932695746421814E-2</v>
      </c>
      <c r="AO1556">
        <v>0.17941343784332275</v>
      </c>
      <c r="AP1556">
        <v>0.19254034757614136</v>
      </c>
      <c r="AQ1556">
        <v>0.51046007871627808</v>
      </c>
      <c r="AR1556">
        <v>2.0092399120330811</v>
      </c>
      <c r="AS1556">
        <v>2.0417542457580566</v>
      </c>
      <c r="AT1556">
        <v>1.918171763420105</v>
      </c>
      <c r="AU1556">
        <v>1.8461920022964478</v>
      </c>
      <c r="AV1556">
        <v>1.918731689453125</v>
      </c>
      <c r="AW1556">
        <v>1.9054639339447021</v>
      </c>
      <c r="AX1556">
        <v>1.7137343883514404</v>
      </c>
      <c r="AY1556">
        <v>0.67029005289077759</v>
      </c>
      <c r="AZ1556">
        <v>0.40375855565071106</v>
      </c>
      <c r="BA1556">
        <v>0.27458181977272034</v>
      </c>
      <c r="BB1556">
        <v>0.19615548849105835</v>
      </c>
      <c r="BC1556">
        <v>0.20487652719020844</v>
      </c>
      <c r="BD1556">
        <v>0.20406466722488403</v>
      </c>
      <c r="BE1556">
        <v>73.065948486328125</v>
      </c>
      <c r="BF1556">
        <v>72.257423400878906</v>
      </c>
      <c r="BG1556">
        <v>71.657424926757813</v>
      </c>
      <c r="BH1556">
        <v>70.523750305175781</v>
      </c>
      <c r="BI1556">
        <v>70.447181701660156</v>
      </c>
      <c r="BJ1556">
        <v>70.247184753417969</v>
      </c>
      <c r="BK1556">
        <v>69.504043579101563</v>
      </c>
      <c r="BL1556">
        <v>72.369682312011719</v>
      </c>
      <c r="BM1556">
        <v>79.15325927734375</v>
      </c>
      <c r="BN1556">
        <v>83.696029663085938</v>
      </c>
      <c r="BO1556">
        <v>89.182884216308594</v>
      </c>
      <c r="BP1556">
        <v>90.783645629882813</v>
      </c>
      <c r="BQ1556">
        <v>92.592933654785156</v>
      </c>
      <c r="BR1556">
        <v>91.011886596679688</v>
      </c>
      <c r="BS1556">
        <v>91.401275634765625</v>
      </c>
      <c r="BT1556">
        <v>91.249404907226563</v>
      </c>
      <c r="BU1556">
        <v>89.91497802734375</v>
      </c>
      <c r="BV1556">
        <v>89.505508422851562</v>
      </c>
      <c r="BW1556">
        <v>85.438156127929688</v>
      </c>
      <c r="BX1556">
        <v>82.285919189453125</v>
      </c>
      <c r="BY1556">
        <v>78.181617736816406</v>
      </c>
      <c r="BZ1556">
        <v>76.361343383789063</v>
      </c>
      <c r="CA1556">
        <v>75.208717346191406</v>
      </c>
      <c r="CB1556">
        <v>75.171951293945312</v>
      </c>
      <c r="CC1556">
        <v>0.25880792737007141</v>
      </c>
      <c r="CD1556">
        <v>0.20718684792518616</v>
      </c>
      <c r="CE1556">
        <v>0.17394720017910004</v>
      </c>
      <c r="CF1556">
        <v>0.22719314694404602</v>
      </c>
      <c r="CG1556">
        <v>0.27907538414001465</v>
      </c>
      <c r="CH1556">
        <v>0.34575718641281128</v>
      </c>
      <c r="CI1556">
        <v>0.30485537648200989</v>
      </c>
      <c r="CJ1556">
        <v>0.2956346869468689</v>
      </c>
      <c r="CK1556">
        <v>0.1619267463684082</v>
      </c>
      <c r="CL1556">
        <v>0.29947090148925781</v>
      </c>
      <c r="CM1556">
        <v>0.28540828824043274</v>
      </c>
      <c r="CN1556">
        <v>0.27856144309043884</v>
      </c>
      <c r="CO1556">
        <v>0.25615659356117249</v>
      </c>
      <c r="CP1556">
        <v>0.24295230209827423</v>
      </c>
      <c r="CQ1556">
        <v>0.25834080576896667</v>
      </c>
      <c r="CR1556">
        <v>0.34387719631195068</v>
      </c>
      <c r="CS1556">
        <v>0.28166684508323669</v>
      </c>
      <c r="CT1556">
        <v>0.28870889544487</v>
      </c>
      <c r="CU1556">
        <v>0.33162039518356323</v>
      </c>
      <c r="CV1556">
        <v>0.36812493205070496</v>
      </c>
      <c r="CW1556">
        <v>0.38972827792167664</v>
      </c>
      <c r="CX1556">
        <v>0.4072098433971405</v>
      </c>
      <c r="CY1556">
        <v>0.36273828148841858</v>
      </c>
      <c r="CZ1556">
        <v>0.31687727570533752</v>
      </c>
    </row>
    <row r="1557" spans="1:104" x14ac:dyDescent="0.25">
      <c r="A1557" t="s">
        <v>1613</v>
      </c>
      <c r="B1557" t="s">
        <v>24</v>
      </c>
      <c r="C1557" t="s">
        <v>25</v>
      </c>
      <c r="D1557" t="s">
        <v>182</v>
      </c>
      <c r="E1557" t="s">
        <v>182</v>
      </c>
      <c r="F1557">
        <v>2025</v>
      </c>
      <c r="G1557" t="s">
        <v>177</v>
      </c>
      <c r="H1557">
        <v>9</v>
      </c>
      <c r="I1557">
        <v>29.526227951049805</v>
      </c>
      <c r="J1557">
        <v>28.498773574829102</v>
      </c>
      <c r="K1557">
        <v>27.867042541503906</v>
      </c>
      <c r="L1557">
        <v>27.810003280639648</v>
      </c>
      <c r="M1557">
        <v>29.090011596679688</v>
      </c>
      <c r="N1557">
        <v>32.195808410644531</v>
      </c>
      <c r="O1557">
        <v>36.599922180175781</v>
      </c>
      <c r="P1557">
        <v>40.841754913330078</v>
      </c>
      <c r="Q1557">
        <v>46.131637573242188</v>
      </c>
      <c r="R1557">
        <v>50.475757598876953</v>
      </c>
      <c r="S1557">
        <v>53.812950134277344</v>
      </c>
      <c r="T1557">
        <v>55.631645202636719</v>
      </c>
      <c r="U1557">
        <v>56.285408020019531</v>
      </c>
      <c r="V1557">
        <v>56.503391265869141</v>
      </c>
      <c r="W1557">
        <v>55.958019256591797</v>
      </c>
      <c r="X1557">
        <v>54.33148193359375</v>
      </c>
      <c r="Y1557">
        <v>51.774044036865234</v>
      </c>
      <c r="Z1557">
        <v>48.721179962158203</v>
      </c>
      <c r="AA1557">
        <v>44.968833923339844</v>
      </c>
      <c r="AB1557">
        <v>43.783897399902344</v>
      </c>
      <c r="AC1557">
        <v>41.339561462402344</v>
      </c>
      <c r="AD1557">
        <v>38.127132415771484</v>
      </c>
      <c r="AE1557">
        <v>34.736923217773437</v>
      </c>
      <c r="AF1557">
        <v>32.112655639648437</v>
      </c>
      <c r="AG1557">
        <v>1.3457631692290306E-2</v>
      </c>
      <c r="AH1557">
        <v>5.2307073026895523E-2</v>
      </c>
      <c r="AI1557">
        <v>4.2961347848176956E-2</v>
      </c>
      <c r="AJ1557">
        <v>7.8940212726593018E-2</v>
      </c>
      <c r="AK1557">
        <v>4.496375098824501E-2</v>
      </c>
      <c r="AL1557">
        <v>0.10338485240936279</v>
      </c>
      <c r="AM1557">
        <v>-7.6612509787082672E-2</v>
      </c>
      <c r="AN1557">
        <v>0.12428069859743118</v>
      </c>
      <c r="AO1557">
        <v>0.22115917503833771</v>
      </c>
      <c r="AP1557">
        <v>0.21840353310108185</v>
      </c>
      <c r="AQ1557">
        <v>0.5514143705368042</v>
      </c>
      <c r="AR1557">
        <v>2.1509158611297607</v>
      </c>
      <c r="AS1557">
        <v>2.1894068717956543</v>
      </c>
      <c r="AT1557">
        <v>2.0519530773162842</v>
      </c>
      <c r="AU1557">
        <v>1.9705067873001099</v>
      </c>
      <c r="AV1557">
        <v>2.0502111911773682</v>
      </c>
      <c r="AW1557">
        <v>2.0104861259460449</v>
      </c>
      <c r="AX1557">
        <v>1.8154817819595337</v>
      </c>
      <c r="AY1557">
        <v>0.74444735050201416</v>
      </c>
      <c r="AZ1557">
        <v>0.45064646005630493</v>
      </c>
      <c r="BA1557">
        <v>0.2972584068775177</v>
      </c>
      <c r="BB1557">
        <v>0.21520628035068512</v>
      </c>
      <c r="BC1557">
        <v>0.2227080911397934</v>
      </c>
      <c r="BD1557">
        <v>0.21720555424690247</v>
      </c>
      <c r="BE1557">
        <v>70.618545532226562</v>
      </c>
      <c r="BF1557">
        <v>70.142257690429688</v>
      </c>
      <c r="BG1557">
        <v>70.106689453125</v>
      </c>
      <c r="BH1557">
        <v>69.844833374023437</v>
      </c>
      <c r="BI1557">
        <v>70.071128845214844</v>
      </c>
      <c r="BJ1557">
        <v>68.880401611328125</v>
      </c>
      <c r="BK1557">
        <v>71.535568237304688</v>
      </c>
      <c r="BL1557">
        <v>72.964439392089844</v>
      </c>
      <c r="BM1557">
        <v>80.477348327636719</v>
      </c>
      <c r="BN1557">
        <v>87.156211853027344</v>
      </c>
      <c r="BO1557">
        <v>96.026863098144531</v>
      </c>
      <c r="BP1557">
        <v>99.241294860839844</v>
      </c>
      <c r="BQ1557">
        <v>100.62274932861328</v>
      </c>
      <c r="BR1557">
        <v>100.20573425292969</v>
      </c>
      <c r="BS1557">
        <v>99.026863098144531</v>
      </c>
      <c r="BT1557">
        <v>98.097991943359375</v>
      </c>
      <c r="BU1557">
        <v>96.752098083496094</v>
      </c>
      <c r="BV1557">
        <v>95.013954162597656</v>
      </c>
      <c r="BW1557">
        <v>92.3350830078125</v>
      </c>
      <c r="BX1557">
        <v>83.881454467773438</v>
      </c>
      <c r="BY1557">
        <v>79.535560607910156</v>
      </c>
      <c r="BZ1557">
        <v>77.332984924316406</v>
      </c>
      <c r="CA1557">
        <v>76.285568237304687</v>
      </c>
      <c r="CB1557">
        <v>74.332984924316406</v>
      </c>
      <c r="CC1557">
        <v>0.25572854280471802</v>
      </c>
      <c r="CD1557">
        <v>0.20485402643680573</v>
      </c>
      <c r="CE1557">
        <v>0.17220687866210938</v>
      </c>
      <c r="CF1557">
        <v>0.22545252740383148</v>
      </c>
      <c r="CG1557">
        <v>0.27922987937927246</v>
      </c>
      <c r="CH1557">
        <v>0.34646233916282654</v>
      </c>
      <c r="CI1557">
        <v>0.31138679385185242</v>
      </c>
      <c r="CJ1557">
        <v>0.30220678448677063</v>
      </c>
      <c r="CK1557">
        <v>0.16819033026695251</v>
      </c>
      <c r="CL1557">
        <v>0.31505388021469116</v>
      </c>
      <c r="CM1557">
        <v>0.30031818151473999</v>
      </c>
      <c r="CN1557">
        <v>0.2934671938419342</v>
      </c>
      <c r="CO1557">
        <v>0.26951220631599426</v>
      </c>
      <c r="CP1557">
        <v>0.25484398007392883</v>
      </c>
      <c r="CQ1557">
        <v>0.26999783515930176</v>
      </c>
      <c r="CR1557">
        <v>0.35615113377571106</v>
      </c>
      <c r="CS1557">
        <v>0.28789058327674866</v>
      </c>
      <c r="CT1557">
        <v>0.29403144121170044</v>
      </c>
      <c r="CU1557">
        <v>0.33921772241592407</v>
      </c>
      <c r="CV1557">
        <v>0.38004019856452942</v>
      </c>
      <c r="CW1557">
        <v>0.39557009935379028</v>
      </c>
      <c r="CX1557">
        <v>0.40974932909011841</v>
      </c>
      <c r="CY1557">
        <v>0.36194363236427307</v>
      </c>
      <c r="CZ1557">
        <v>0.31560683250427246</v>
      </c>
    </row>
    <row r="1558" spans="1:104" x14ac:dyDescent="0.25">
      <c r="A1558" t="s">
        <v>1614</v>
      </c>
      <c r="B1558" t="s">
        <v>24</v>
      </c>
      <c r="C1558" t="s">
        <v>25</v>
      </c>
      <c r="D1558" t="s">
        <v>182</v>
      </c>
      <c r="E1558" t="s">
        <v>182</v>
      </c>
      <c r="F1558">
        <v>2025</v>
      </c>
      <c r="G1558" t="s">
        <v>178</v>
      </c>
      <c r="H1558">
        <v>10</v>
      </c>
      <c r="I1558">
        <v>28.242937088012695</v>
      </c>
      <c r="J1558">
        <v>27.264699935913086</v>
      </c>
      <c r="K1558">
        <v>26.634757995605469</v>
      </c>
      <c r="L1558">
        <v>26.492984771728516</v>
      </c>
      <c r="M1558">
        <v>27.546894073486328</v>
      </c>
      <c r="N1558">
        <v>30.150102615356445</v>
      </c>
      <c r="O1558">
        <v>34.276554107666016</v>
      </c>
      <c r="P1558">
        <v>37.716693878173828</v>
      </c>
      <c r="Q1558">
        <v>42.089141845703125</v>
      </c>
      <c r="R1558">
        <v>46.067150115966797</v>
      </c>
      <c r="S1558">
        <v>49.506790161132813</v>
      </c>
      <c r="T1558">
        <v>51.664173126220703</v>
      </c>
      <c r="U1558">
        <v>52.7113037109375</v>
      </c>
      <c r="V1558">
        <v>53.467189788818359</v>
      </c>
      <c r="W1558">
        <v>53.130405426025391</v>
      </c>
      <c r="X1558">
        <v>51.573345184326172</v>
      </c>
      <c r="Y1558">
        <v>49.047801971435547</v>
      </c>
      <c r="Z1558">
        <v>45.908916473388672</v>
      </c>
      <c r="AA1558">
        <v>43.388576507568359</v>
      </c>
      <c r="AB1558">
        <v>41.576709747314453</v>
      </c>
      <c r="AC1558">
        <v>39.141681671142578</v>
      </c>
      <c r="AD1558">
        <v>36.139366149902344</v>
      </c>
      <c r="AE1558">
        <v>33.037132263183594</v>
      </c>
      <c r="AF1558">
        <v>30.585233688354492</v>
      </c>
      <c r="AG1558">
        <v>2.3933860938996077E-3</v>
      </c>
      <c r="AH1558">
        <v>5.2432071417570114E-2</v>
      </c>
      <c r="AI1558">
        <v>3.1565029174089432E-2</v>
      </c>
      <c r="AJ1558">
        <v>6.1081793159246445E-2</v>
      </c>
      <c r="AK1558">
        <v>1.2795483693480492E-2</v>
      </c>
      <c r="AL1558">
        <v>3.4050010144710541E-2</v>
      </c>
      <c r="AM1558">
        <v>-0.12671853601932526</v>
      </c>
      <c r="AN1558">
        <v>1.8439577892422676E-2</v>
      </c>
      <c r="AO1558">
        <v>0.12147646397352219</v>
      </c>
      <c r="AP1558">
        <v>0.16534724831581116</v>
      </c>
      <c r="AQ1558">
        <v>0.48274096846580505</v>
      </c>
      <c r="AR1558">
        <v>1.9551867246627808</v>
      </c>
      <c r="AS1558">
        <v>1.983035683631897</v>
      </c>
      <c r="AT1558">
        <v>1.8774049282073975</v>
      </c>
      <c r="AU1558">
        <v>1.802243709564209</v>
      </c>
      <c r="AV1558">
        <v>1.8257737159729004</v>
      </c>
      <c r="AW1558">
        <v>1.7926459312438965</v>
      </c>
      <c r="AX1558">
        <v>1.5764696598052979</v>
      </c>
      <c r="AY1558">
        <v>0.57112395763397217</v>
      </c>
      <c r="AZ1558">
        <v>0.34576320648193359</v>
      </c>
      <c r="BA1558">
        <v>0.23767520487308502</v>
      </c>
      <c r="BB1558">
        <v>0.16148529946804047</v>
      </c>
      <c r="BC1558">
        <v>0.16896478831768036</v>
      </c>
      <c r="BD1558">
        <v>0.17581234872341156</v>
      </c>
      <c r="BE1558">
        <v>68.607498168945313</v>
      </c>
      <c r="BF1558">
        <v>66.654006958007813</v>
      </c>
      <c r="BG1558">
        <v>66.834007263183594</v>
      </c>
      <c r="BH1558">
        <v>66.583053588867188</v>
      </c>
      <c r="BI1558">
        <v>65.09515380859375</v>
      </c>
      <c r="BJ1558">
        <v>64.821670532226563</v>
      </c>
      <c r="BK1558">
        <v>64.1060791015625</v>
      </c>
      <c r="BL1558">
        <v>67.441154479980469</v>
      </c>
      <c r="BM1558">
        <v>75.881942749023438</v>
      </c>
      <c r="BN1558">
        <v>83.286308288574219</v>
      </c>
      <c r="BO1558">
        <v>89.036788940429687</v>
      </c>
      <c r="BP1558">
        <v>91.263526916503906</v>
      </c>
      <c r="BQ1558">
        <v>91.655433654785156</v>
      </c>
      <c r="BR1558">
        <v>92.41729736328125</v>
      </c>
      <c r="BS1558">
        <v>91.215713500976562</v>
      </c>
      <c r="BT1558">
        <v>89.928695678710938</v>
      </c>
      <c r="BU1558">
        <v>89.917068481445313</v>
      </c>
      <c r="BV1558">
        <v>87.536659240722656</v>
      </c>
      <c r="BW1558">
        <v>82.9278564453125</v>
      </c>
      <c r="BX1558">
        <v>79.499763488769531</v>
      </c>
      <c r="BY1558">
        <v>75.560272216796875</v>
      </c>
      <c r="BZ1558">
        <v>72.344207763671875</v>
      </c>
      <c r="CA1558">
        <v>69.940078735351563</v>
      </c>
      <c r="CB1558">
        <v>69.393096923828125</v>
      </c>
      <c r="CC1558">
        <v>0.25533866882324219</v>
      </c>
      <c r="CD1558">
        <v>0.2043195366859436</v>
      </c>
      <c r="CE1558">
        <v>0.17132921516895294</v>
      </c>
      <c r="CF1558">
        <v>0.22310376167297363</v>
      </c>
      <c r="CG1558">
        <v>0.27383270859718323</v>
      </c>
      <c r="CH1558">
        <v>0.33408543467521667</v>
      </c>
      <c r="CI1558">
        <v>0.2991277277469635</v>
      </c>
      <c r="CJ1558">
        <v>0.29044011235237122</v>
      </c>
      <c r="CK1558">
        <v>0.16014233231544495</v>
      </c>
      <c r="CL1558">
        <v>0.29814907908439636</v>
      </c>
      <c r="CM1558">
        <v>0.2859361469745636</v>
      </c>
      <c r="CN1558">
        <v>0.28116923570632935</v>
      </c>
      <c r="CO1558">
        <v>0.25899305939674377</v>
      </c>
      <c r="CP1558">
        <v>0.24772341549396515</v>
      </c>
      <c r="CQ1558">
        <v>0.26317906379699707</v>
      </c>
      <c r="CR1558">
        <v>0.34763702750205994</v>
      </c>
      <c r="CS1558">
        <v>0.28150457143783569</v>
      </c>
      <c r="CT1558">
        <v>0.28649342060089111</v>
      </c>
      <c r="CU1558">
        <v>0.33269605040550232</v>
      </c>
      <c r="CV1558">
        <v>0.36706092953681946</v>
      </c>
      <c r="CW1558">
        <v>0.38254150748252869</v>
      </c>
      <c r="CX1558">
        <v>0.39655792713165283</v>
      </c>
      <c r="CY1558">
        <v>0.35390016436576843</v>
      </c>
      <c r="CZ1558">
        <v>0.31071743369102478</v>
      </c>
    </row>
    <row r="1559" spans="1:104" x14ac:dyDescent="0.25">
      <c r="A1559" t="s">
        <v>1615</v>
      </c>
      <c r="B1559" t="s">
        <v>24</v>
      </c>
      <c r="C1559" t="s">
        <v>25</v>
      </c>
      <c r="D1559" t="s">
        <v>182</v>
      </c>
      <c r="E1559" t="s">
        <v>182</v>
      </c>
      <c r="F1559">
        <v>2025</v>
      </c>
      <c r="G1559" t="s">
        <v>179</v>
      </c>
      <c r="H1559">
        <v>11</v>
      </c>
      <c r="I1559">
        <v>26.261684417724609</v>
      </c>
      <c r="J1559">
        <v>25.475141525268555</v>
      </c>
      <c r="K1559">
        <v>24.985683441162109</v>
      </c>
      <c r="L1559">
        <v>24.973276138305664</v>
      </c>
      <c r="M1559">
        <v>26.047136306762695</v>
      </c>
      <c r="N1559">
        <v>28.466794967651367</v>
      </c>
      <c r="O1559">
        <v>31.633705139160156</v>
      </c>
      <c r="P1559">
        <v>35.013706207275391</v>
      </c>
      <c r="Q1559">
        <v>38.877510070800781</v>
      </c>
      <c r="R1559">
        <v>42.176132202148438</v>
      </c>
      <c r="S1559">
        <v>45.015743255615234</v>
      </c>
      <c r="T1559">
        <v>46.643421173095703</v>
      </c>
      <c r="U1559">
        <v>47.438678741455078</v>
      </c>
      <c r="V1559">
        <v>48.036029815673828</v>
      </c>
      <c r="W1559">
        <v>47.592258453369141</v>
      </c>
      <c r="X1559">
        <v>45.897304534912109</v>
      </c>
      <c r="Y1559">
        <v>43.927722930908203</v>
      </c>
      <c r="Z1559">
        <v>42.6673583984375</v>
      </c>
      <c r="AA1559">
        <v>39.414508819580078</v>
      </c>
      <c r="AB1559">
        <v>37.230819702148438</v>
      </c>
      <c r="AC1559">
        <v>35.345706939697266</v>
      </c>
      <c r="AD1559">
        <v>32.84088134765625</v>
      </c>
      <c r="AE1559">
        <v>30.235157012939453</v>
      </c>
      <c r="AF1559">
        <v>28.162946701049805</v>
      </c>
      <c r="AG1559">
        <v>-5.8402707800269127E-3</v>
      </c>
      <c r="AH1559">
        <v>4.9941457808017731E-2</v>
      </c>
      <c r="AI1559">
        <v>2.1689385175704956E-2</v>
      </c>
      <c r="AJ1559">
        <v>4.5259442180395126E-2</v>
      </c>
      <c r="AK1559">
        <v>-1.1657272465527058E-2</v>
      </c>
      <c r="AL1559">
        <v>-1.7963360995054245E-2</v>
      </c>
      <c r="AM1559">
        <v>-0.15891347825527191</v>
      </c>
      <c r="AN1559">
        <v>-6.0031730681657791E-2</v>
      </c>
      <c r="AO1559">
        <v>4.6720705926418304E-2</v>
      </c>
      <c r="AP1559">
        <v>0.12475936859846115</v>
      </c>
      <c r="AQ1559">
        <v>0.42404961585998535</v>
      </c>
      <c r="AR1559">
        <v>1.7549271583557129</v>
      </c>
      <c r="AS1559">
        <v>1.7676804065704346</v>
      </c>
      <c r="AT1559">
        <v>1.6711949110031128</v>
      </c>
      <c r="AU1559">
        <v>1.5973320007324219</v>
      </c>
      <c r="AV1559">
        <v>1.5691615343093872</v>
      </c>
      <c r="AW1559">
        <v>1.5442901849746704</v>
      </c>
      <c r="AX1559">
        <v>1.347087025642395</v>
      </c>
      <c r="AY1559">
        <v>0.4084504246711731</v>
      </c>
      <c r="AZ1559">
        <v>0.24974946677684784</v>
      </c>
      <c r="BA1559">
        <v>0.18319864571094513</v>
      </c>
      <c r="BB1559">
        <v>0.11522960662841797</v>
      </c>
      <c r="BC1559">
        <v>0.12032489478588104</v>
      </c>
      <c r="BD1559">
        <v>0.13531553745269775</v>
      </c>
      <c r="BE1559">
        <v>63.161506652832031</v>
      </c>
      <c r="BF1559">
        <v>62.380508422851562</v>
      </c>
      <c r="BG1559">
        <v>60.942886352539063</v>
      </c>
      <c r="BH1559">
        <v>61.646549224853516</v>
      </c>
      <c r="BI1559">
        <v>61.257003784179688</v>
      </c>
      <c r="BJ1559">
        <v>60.646930694580078</v>
      </c>
      <c r="BK1559">
        <v>59.867641448974609</v>
      </c>
      <c r="BL1559">
        <v>63.315448760986328</v>
      </c>
      <c r="BM1559">
        <v>71.362297058105469</v>
      </c>
      <c r="BN1559">
        <v>78.877548217773437</v>
      </c>
      <c r="BO1559">
        <v>82.809417724609375</v>
      </c>
      <c r="BP1559">
        <v>86.628425598144531</v>
      </c>
      <c r="BQ1559">
        <v>87.837165832519531</v>
      </c>
      <c r="BR1559">
        <v>88.001434326171875</v>
      </c>
      <c r="BS1559">
        <v>87.800491333007813</v>
      </c>
      <c r="BT1559">
        <v>86.97216796875</v>
      </c>
      <c r="BU1559">
        <v>83.92437744140625</v>
      </c>
      <c r="BV1559">
        <v>77.8096923828125</v>
      </c>
      <c r="BW1559">
        <v>72.380508422851563</v>
      </c>
      <c r="BX1559">
        <v>68.047966003417969</v>
      </c>
      <c r="BY1559">
        <v>66.247581481933594</v>
      </c>
      <c r="BZ1559">
        <v>63.104206085205078</v>
      </c>
      <c r="CA1559">
        <v>62.266395568847656</v>
      </c>
      <c r="CB1559">
        <v>61.067535400390625</v>
      </c>
      <c r="CC1559">
        <v>0.24503669142723083</v>
      </c>
      <c r="CD1559">
        <v>0.19631950557231903</v>
      </c>
      <c r="CE1559">
        <v>0.16511674225330353</v>
      </c>
      <c r="CF1559">
        <v>0.21592482924461365</v>
      </c>
      <c r="CG1559">
        <v>0.26610296964645386</v>
      </c>
      <c r="CH1559">
        <v>0.32278090715408325</v>
      </c>
      <c r="CI1559">
        <v>0.28595244884490967</v>
      </c>
      <c r="CJ1559">
        <v>0.28068077564239502</v>
      </c>
      <c r="CK1559">
        <v>0.15463772416114807</v>
      </c>
      <c r="CL1559">
        <v>0.28772416710853577</v>
      </c>
      <c r="CM1559">
        <v>0.2756257951259613</v>
      </c>
      <c r="CN1559">
        <v>0.27020370960235596</v>
      </c>
      <c r="CO1559">
        <v>0.24917471408843994</v>
      </c>
      <c r="CP1559">
        <v>0.23856966197490692</v>
      </c>
      <c r="CQ1559">
        <v>0.25341498851776123</v>
      </c>
      <c r="CR1559">
        <v>0.33334684371948242</v>
      </c>
      <c r="CS1559">
        <v>0.2698492705821991</v>
      </c>
      <c r="CT1559">
        <v>0.27626463770866394</v>
      </c>
      <c r="CU1559">
        <v>0.31337693333625793</v>
      </c>
      <c r="CV1559">
        <v>0.34254178404808044</v>
      </c>
      <c r="CW1559">
        <v>0.36153692007064819</v>
      </c>
      <c r="CX1559">
        <v>0.37760257720947266</v>
      </c>
      <c r="CY1559">
        <v>0.33750170469284058</v>
      </c>
      <c r="CZ1559">
        <v>0.29706987738609314</v>
      </c>
    </row>
    <row r="1560" spans="1:104" x14ac:dyDescent="0.25">
      <c r="A1560" t="s">
        <v>1616</v>
      </c>
      <c r="B1560" t="s">
        <v>24</v>
      </c>
      <c r="C1560" t="s">
        <v>25</v>
      </c>
      <c r="D1560" t="s">
        <v>182</v>
      </c>
      <c r="E1560" t="s">
        <v>182</v>
      </c>
      <c r="F1560">
        <v>2025</v>
      </c>
      <c r="G1560" t="s">
        <v>180</v>
      </c>
      <c r="H1560">
        <v>12</v>
      </c>
      <c r="I1560">
        <v>23.013738632202148</v>
      </c>
      <c r="J1560">
        <v>22.502464294433594</v>
      </c>
      <c r="K1560">
        <v>22.312957763671875</v>
      </c>
      <c r="L1560">
        <v>22.43718147277832</v>
      </c>
      <c r="M1560">
        <v>23.489046096801758</v>
      </c>
      <c r="N1560">
        <v>25.753988265991211</v>
      </c>
      <c r="O1560">
        <v>28.694675445556641</v>
      </c>
      <c r="P1560">
        <v>31.370674133300781</v>
      </c>
      <c r="Q1560">
        <v>33.350669860839844</v>
      </c>
      <c r="R1560">
        <v>34.078197479248047</v>
      </c>
      <c r="S1560">
        <v>34.331119537353516</v>
      </c>
      <c r="T1560">
        <v>33.996845245361328</v>
      </c>
      <c r="U1560">
        <v>33.530597686767578</v>
      </c>
      <c r="V1560">
        <v>33.112552642822266</v>
      </c>
      <c r="W1560">
        <v>32.558219909667969</v>
      </c>
      <c r="X1560">
        <v>31.802600860595703</v>
      </c>
      <c r="Y1560">
        <v>31.611171722412109</v>
      </c>
      <c r="Z1560">
        <v>32.649524688720703</v>
      </c>
      <c r="AA1560">
        <v>31.823740005493164</v>
      </c>
      <c r="AB1560">
        <v>30.438419342041016</v>
      </c>
      <c r="AC1560">
        <v>29.222871780395508</v>
      </c>
      <c r="AD1560">
        <v>27.702030181884766</v>
      </c>
      <c r="AE1560">
        <v>25.843048095703125</v>
      </c>
      <c r="AF1560">
        <v>24.391550064086914</v>
      </c>
      <c r="AG1560">
        <v>-4.9676273018121719E-2</v>
      </c>
      <c r="AH1560">
        <v>4.8423152416944504E-2</v>
      </c>
      <c r="AI1560">
        <v>-2.5048263370990753E-2</v>
      </c>
      <c r="AJ1560">
        <v>-2.7906879782676697E-2</v>
      </c>
      <c r="AK1560">
        <v>-0.14102554321289063</v>
      </c>
      <c r="AL1560">
        <v>-0.28765055537223816</v>
      </c>
      <c r="AM1560">
        <v>-0.36850661039352417</v>
      </c>
      <c r="AN1560">
        <v>-0.4693433940410614</v>
      </c>
      <c r="AO1560">
        <v>-0.31095397472381592</v>
      </c>
      <c r="AP1560">
        <v>-5.0092320889234543E-2</v>
      </c>
      <c r="AQ1560">
        <v>0.19282262027263641</v>
      </c>
      <c r="AR1560">
        <v>1.0257735252380371</v>
      </c>
      <c r="AS1560">
        <v>0.94779324531555176</v>
      </c>
      <c r="AT1560">
        <v>0.86712086200714111</v>
      </c>
      <c r="AU1560">
        <v>0.80008828639984131</v>
      </c>
      <c r="AV1560">
        <v>0.6058923602104187</v>
      </c>
      <c r="AW1560">
        <v>0.62523221969604492</v>
      </c>
      <c r="AX1560">
        <v>0.42539167404174805</v>
      </c>
      <c r="AY1560">
        <v>-0.25286978483200073</v>
      </c>
      <c r="AZ1560">
        <v>-0.12181300669908524</v>
      </c>
      <c r="BA1560">
        <v>-2.8334720060229301E-2</v>
      </c>
      <c r="BB1560">
        <v>-7.9089812934398651E-2</v>
      </c>
      <c r="BC1560">
        <v>-8.6309723556041718E-2</v>
      </c>
      <c r="BD1560">
        <v>-3.0307970941066742E-2</v>
      </c>
      <c r="BE1560">
        <v>47.428295135498047</v>
      </c>
      <c r="BF1560">
        <v>46.928291320800781</v>
      </c>
      <c r="BG1560">
        <v>45.475833892822266</v>
      </c>
      <c r="BH1560">
        <v>45.202064514160156</v>
      </c>
      <c r="BI1560">
        <v>45.428291320800781</v>
      </c>
      <c r="BJ1560">
        <v>45.380744934082031</v>
      </c>
      <c r="BK1560">
        <v>44.428291320800781</v>
      </c>
      <c r="BL1560">
        <v>45.404518127441406</v>
      </c>
      <c r="BM1560">
        <v>47.856975555419922</v>
      </c>
      <c r="BN1560">
        <v>50.821315765380859</v>
      </c>
      <c r="BO1560">
        <v>53.011882781982422</v>
      </c>
      <c r="BP1560">
        <v>53.285659790039063</v>
      </c>
      <c r="BQ1560">
        <v>54.04754638671875</v>
      </c>
      <c r="BR1560">
        <v>55.04754638671875</v>
      </c>
      <c r="BS1560">
        <v>55.976226806640625</v>
      </c>
      <c r="BT1560">
        <v>55.059429168701172</v>
      </c>
      <c r="BU1560">
        <v>54.321315765380859</v>
      </c>
      <c r="BV1560">
        <v>50.940177917480469</v>
      </c>
      <c r="BW1560">
        <v>49.440177917480469</v>
      </c>
      <c r="BX1560">
        <v>48.725833892822266</v>
      </c>
      <c r="BY1560">
        <v>46.797149658203125</v>
      </c>
      <c r="BZ1560">
        <v>47.952064514160156</v>
      </c>
      <c r="CA1560">
        <v>46.237720489501953</v>
      </c>
      <c r="CB1560">
        <v>45.511493682861328</v>
      </c>
      <c r="CC1560">
        <v>0.31244248151779175</v>
      </c>
      <c r="CD1560">
        <v>0.25189793109893799</v>
      </c>
      <c r="CE1560">
        <v>0.21423140168190002</v>
      </c>
      <c r="CF1560">
        <v>0.28062206506729126</v>
      </c>
      <c r="CG1560">
        <v>0.34525603055953979</v>
      </c>
      <c r="CH1560">
        <v>0.41666567325592041</v>
      </c>
      <c r="CI1560">
        <v>0.37211316823959351</v>
      </c>
      <c r="CJ1560">
        <v>0.35733392834663391</v>
      </c>
      <c r="CK1560">
        <v>0.18956530094146729</v>
      </c>
      <c r="CL1560">
        <v>0.33553344011306763</v>
      </c>
      <c r="CM1560">
        <v>0.30552539229393005</v>
      </c>
      <c r="CN1560">
        <v>0.28709912300109863</v>
      </c>
      <c r="CO1560">
        <v>0.25835990905761719</v>
      </c>
      <c r="CP1560">
        <v>0.2414059042930603</v>
      </c>
      <c r="CQ1560">
        <v>0.25562763214111328</v>
      </c>
      <c r="CR1560">
        <v>0.34410834312438965</v>
      </c>
      <c r="CS1560">
        <v>0.29165497422218323</v>
      </c>
      <c r="CT1560">
        <v>0.31578269600868225</v>
      </c>
      <c r="CU1560">
        <v>0.37495455145835876</v>
      </c>
      <c r="CV1560">
        <v>0.4159415066242218</v>
      </c>
      <c r="CW1560">
        <v>0.44209665060043335</v>
      </c>
      <c r="CX1560">
        <v>0.46964147686958313</v>
      </c>
      <c r="CY1560">
        <v>0.42194217443466187</v>
      </c>
      <c r="CZ1560">
        <v>0.37282988429069519</v>
      </c>
    </row>
    <row r="1561" spans="1:104" x14ac:dyDescent="0.25">
      <c r="A1561" t="s">
        <v>1617</v>
      </c>
      <c r="B1561" t="s">
        <v>24</v>
      </c>
      <c r="C1561" t="s">
        <v>25</v>
      </c>
      <c r="D1561" t="s">
        <v>182</v>
      </c>
      <c r="E1561" t="s">
        <v>182</v>
      </c>
      <c r="F1561">
        <v>2025</v>
      </c>
      <c r="G1561" t="s">
        <v>181</v>
      </c>
      <c r="H1561">
        <v>8</v>
      </c>
      <c r="I1561">
        <v>29.193992614746094</v>
      </c>
      <c r="J1561">
        <v>28.148578643798828</v>
      </c>
      <c r="K1561">
        <v>27.491174697875977</v>
      </c>
      <c r="L1561">
        <v>27.373348236083984</v>
      </c>
      <c r="M1561">
        <v>28.485065460205078</v>
      </c>
      <c r="N1561">
        <v>31.399251937866211</v>
      </c>
      <c r="O1561">
        <v>35.12738037109375</v>
      </c>
      <c r="P1561">
        <v>39.213478088378906</v>
      </c>
      <c r="Q1561">
        <v>43.515842437744141</v>
      </c>
      <c r="R1561">
        <v>47.057884216308594</v>
      </c>
      <c r="S1561">
        <v>50.049491882324219</v>
      </c>
      <c r="T1561">
        <v>51.613288879394531</v>
      </c>
      <c r="U1561">
        <v>52.313381195068359</v>
      </c>
      <c r="V1561">
        <v>52.659648895263672</v>
      </c>
      <c r="W1561">
        <v>52.361865997314453</v>
      </c>
      <c r="X1561">
        <v>51.245662689208984</v>
      </c>
      <c r="Y1561">
        <v>49.383460998535156</v>
      </c>
      <c r="Z1561">
        <v>46.727645874023438</v>
      </c>
      <c r="AA1561">
        <v>43.062759399414063</v>
      </c>
      <c r="AB1561">
        <v>41.384830474853516</v>
      </c>
      <c r="AC1561">
        <v>40.086372375488281</v>
      </c>
      <c r="AD1561">
        <v>37.313400268554688</v>
      </c>
      <c r="AE1561">
        <v>34.197620391845703</v>
      </c>
      <c r="AF1561">
        <v>31.647356033325195</v>
      </c>
      <c r="AG1561">
        <v>6.2583531253039837E-3</v>
      </c>
      <c r="AH1561">
        <v>5.2972745150327682E-2</v>
      </c>
      <c r="AI1561">
        <v>3.5885609686374664E-2</v>
      </c>
      <c r="AJ1561">
        <v>6.8058818578720093E-2</v>
      </c>
      <c r="AK1561">
        <v>2.3995302617549896E-2</v>
      </c>
      <c r="AL1561">
        <v>5.8665528893470764E-2</v>
      </c>
      <c r="AM1561">
        <v>-0.11014160513877869</v>
      </c>
      <c r="AN1561">
        <v>5.4401706904172897E-2</v>
      </c>
      <c r="AO1561">
        <v>0.15345755219459534</v>
      </c>
      <c r="AP1561">
        <v>0.17908717691898346</v>
      </c>
      <c r="AQ1561">
        <v>0.49210536479949951</v>
      </c>
      <c r="AR1561">
        <v>1.9555515050888062</v>
      </c>
      <c r="AS1561">
        <v>1.9825180768966675</v>
      </c>
      <c r="AT1561">
        <v>1.8638408184051514</v>
      </c>
      <c r="AU1561">
        <v>1.7939134836196899</v>
      </c>
      <c r="AV1561">
        <v>1.850776195526123</v>
      </c>
      <c r="AW1561">
        <v>1.8395870923995972</v>
      </c>
      <c r="AX1561">
        <v>1.6449933052062988</v>
      </c>
      <c r="AY1561">
        <v>0.62033337354660034</v>
      </c>
      <c r="AZ1561">
        <v>0.37563344836235046</v>
      </c>
      <c r="BA1561">
        <v>0.25876224040985107</v>
      </c>
      <c r="BB1561">
        <v>0.1817190945148468</v>
      </c>
      <c r="BC1561">
        <v>0.1898479163646698</v>
      </c>
      <c r="BD1561">
        <v>0.19212006032466888</v>
      </c>
      <c r="BE1561">
        <v>70.033699035644531</v>
      </c>
      <c r="BF1561">
        <v>69.150291442871094</v>
      </c>
      <c r="BG1561">
        <v>68.631210327148438</v>
      </c>
      <c r="BH1561">
        <v>68.219596862792969</v>
      </c>
      <c r="BI1561">
        <v>68.027755737304688</v>
      </c>
      <c r="BJ1561">
        <v>67.501449584960938</v>
      </c>
      <c r="BK1561">
        <v>68.2149658203125</v>
      </c>
      <c r="BL1561">
        <v>72.175788879394531</v>
      </c>
      <c r="BM1561">
        <v>78.044952392578125</v>
      </c>
      <c r="BN1561">
        <v>82.892333984375</v>
      </c>
      <c r="BO1561">
        <v>88.979324340820313</v>
      </c>
      <c r="BP1561">
        <v>92.126808166503906</v>
      </c>
      <c r="BQ1561">
        <v>93.433464050292969</v>
      </c>
      <c r="BR1561">
        <v>93.145057678222656</v>
      </c>
      <c r="BS1561">
        <v>92.405654907226563</v>
      </c>
      <c r="BT1561">
        <v>91.942276000976563</v>
      </c>
      <c r="BU1561">
        <v>90.236083984375</v>
      </c>
      <c r="BV1561">
        <v>88.413375854492188</v>
      </c>
      <c r="BW1561">
        <v>85.887641906738281</v>
      </c>
      <c r="BX1561">
        <v>81.777320861816406</v>
      </c>
      <c r="BY1561">
        <v>77.941688537597656</v>
      </c>
      <c r="BZ1561">
        <v>75.230140686035156</v>
      </c>
      <c r="CA1561">
        <v>73.936065673828125</v>
      </c>
      <c r="CB1561">
        <v>72.599014282226563</v>
      </c>
      <c r="CC1561">
        <v>0.25778517127037048</v>
      </c>
      <c r="CD1561">
        <v>0.20642377436161041</v>
      </c>
      <c r="CE1561">
        <v>0.17329706251621246</v>
      </c>
      <c r="CF1561">
        <v>0.22636143863201141</v>
      </c>
      <c r="CG1561">
        <v>0.27782604098320007</v>
      </c>
      <c r="CH1561">
        <v>0.34391120076179504</v>
      </c>
      <c r="CI1561">
        <v>0.30334275960922241</v>
      </c>
      <c r="CJ1561">
        <v>0.29403546452522278</v>
      </c>
      <c r="CK1561">
        <v>0.16065603494644165</v>
      </c>
      <c r="CL1561">
        <v>0.29609313607215881</v>
      </c>
      <c r="CM1561">
        <v>0.28142043948173523</v>
      </c>
      <c r="CN1561">
        <v>0.27446568012237549</v>
      </c>
      <c r="CO1561">
        <v>0.25235354900360107</v>
      </c>
      <c r="CP1561">
        <v>0.23958033323287964</v>
      </c>
      <c r="CQ1561">
        <v>0.25498664379119873</v>
      </c>
      <c r="CR1561">
        <v>0.3395041823387146</v>
      </c>
      <c r="CS1561">
        <v>0.27836960554122925</v>
      </c>
      <c r="CT1561">
        <v>0.285418301820755</v>
      </c>
      <c r="CU1561">
        <v>0.32832559943199158</v>
      </c>
      <c r="CV1561">
        <v>0.36485913395881653</v>
      </c>
      <c r="CW1561">
        <v>0.38682204484939575</v>
      </c>
      <c r="CX1561">
        <v>0.40462735295295715</v>
      </c>
      <c r="CY1561">
        <v>0.36051824688911438</v>
      </c>
      <c r="CZ1561">
        <v>0.31494393944740295</v>
      </c>
    </row>
    <row r="1562" spans="1:104" x14ac:dyDescent="0.25">
      <c r="A1562" t="s">
        <v>2671</v>
      </c>
      <c r="B1562" t="s">
        <v>24</v>
      </c>
      <c r="C1562" t="s">
        <v>25</v>
      </c>
      <c r="D1562" t="s">
        <v>182</v>
      </c>
      <c r="E1562" t="s">
        <v>182</v>
      </c>
      <c r="F1562">
        <v>2026</v>
      </c>
      <c r="G1562" t="s">
        <v>169</v>
      </c>
      <c r="H1562">
        <v>1</v>
      </c>
      <c r="I1562">
        <v>22.64824104309082</v>
      </c>
      <c r="J1562">
        <v>22.108707427978516</v>
      </c>
      <c r="K1562">
        <v>21.995494842529297</v>
      </c>
      <c r="L1562">
        <v>22.184453964233398</v>
      </c>
      <c r="M1562">
        <v>23.388219833374023</v>
      </c>
      <c r="N1562">
        <v>25.848636627197266</v>
      </c>
      <c r="O1562">
        <v>29.679058074951172</v>
      </c>
      <c r="P1562">
        <v>32.421142578125</v>
      </c>
      <c r="Q1562">
        <v>34.006732940673828</v>
      </c>
      <c r="R1562">
        <v>34.158950805664062</v>
      </c>
      <c r="S1562">
        <v>34.048088073730469</v>
      </c>
      <c r="T1562">
        <v>33.414970397949219</v>
      </c>
      <c r="U1562">
        <v>32.772022247314453</v>
      </c>
      <c r="V1562">
        <v>32.1778564453125</v>
      </c>
      <c r="W1562">
        <v>31.478693008422852</v>
      </c>
      <c r="X1562">
        <v>30.8572998046875</v>
      </c>
      <c r="Y1562">
        <v>30.766586303710937</v>
      </c>
      <c r="Z1562">
        <v>31.986371994018555</v>
      </c>
      <c r="AA1562">
        <v>31.505319595336914</v>
      </c>
      <c r="AB1562">
        <v>30.157943725585938</v>
      </c>
      <c r="AC1562">
        <v>28.972991943359375</v>
      </c>
      <c r="AD1562">
        <v>27.454355239868164</v>
      </c>
      <c r="AE1562">
        <v>25.637304306030273</v>
      </c>
      <c r="AF1562">
        <v>24.223987579345703</v>
      </c>
      <c r="AG1562">
        <v>-5.3495433181524277E-2</v>
      </c>
      <c r="AH1562">
        <v>4.7187771648168564E-2</v>
      </c>
      <c r="AI1562">
        <v>-2.9148191213607788E-2</v>
      </c>
      <c r="AJ1562">
        <v>-3.4421447664499283E-2</v>
      </c>
      <c r="AK1562">
        <v>-0.15394651889801025</v>
      </c>
      <c r="AL1562">
        <v>-0.31792822480201721</v>
      </c>
      <c r="AM1562">
        <v>-0.40164431929588318</v>
      </c>
      <c r="AN1562">
        <v>-0.52637416124343872</v>
      </c>
      <c r="AO1562">
        <v>-0.35257896780967712</v>
      </c>
      <c r="AP1562">
        <v>-6.585247814655304E-2</v>
      </c>
      <c r="AQ1562">
        <v>0.18087641894817352</v>
      </c>
      <c r="AR1562">
        <v>1.0022258758544922</v>
      </c>
      <c r="AS1562">
        <v>0.91651421785354614</v>
      </c>
      <c r="AT1562">
        <v>0.83526349067687988</v>
      </c>
      <c r="AU1562">
        <v>0.76432037353515625</v>
      </c>
      <c r="AV1562">
        <v>0.55396991968154907</v>
      </c>
      <c r="AW1562">
        <v>0.57087033987045288</v>
      </c>
      <c r="AX1562">
        <v>0.36188811063766479</v>
      </c>
      <c r="AY1562">
        <v>-0.30620589852333069</v>
      </c>
      <c r="AZ1562">
        <v>-0.1513819545507431</v>
      </c>
      <c r="BA1562">
        <v>-4.4865813106298447E-2</v>
      </c>
      <c r="BB1562">
        <v>-9.7526215016841888E-2</v>
      </c>
      <c r="BC1562">
        <v>-0.10287977755069733</v>
      </c>
      <c r="BD1562">
        <v>-4.3367102742195129E-2</v>
      </c>
      <c r="BE1562">
        <v>42.309310913085938</v>
      </c>
      <c r="BF1562">
        <v>41.309310913085937</v>
      </c>
      <c r="BG1562">
        <v>40.333103179931641</v>
      </c>
      <c r="BH1562">
        <v>39.761726379394531</v>
      </c>
      <c r="BI1562">
        <v>39.237930297851562</v>
      </c>
      <c r="BJ1562">
        <v>38.487934112548828</v>
      </c>
      <c r="BK1562">
        <v>38.464138031005859</v>
      </c>
      <c r="BL1562">
        <v>38.499828338623047</v>
      </c>
      <c r="BM1562">
        <v>45.738105773925781</v>
      </c>
      <c r="BN1562">
        <v>51.190517425537109</v>
      </c>
      <c r="BO1562">
        <v>55.131034851074219</v>
      </c>
      <c r="BP1562">
        <v>56.881034851074219</v>
      </c>
      <c r="BQ1562">
        <v>57.928619384765625</v>
      </c>
      <c r="BR1562">
        <v>58.154827117919922</v>
      </c>
      <c r="BS1562">
        <v>57.940517425537109</v>
      </c>
      <c r="BT1562">
        <v>56.273792266845703</v>
      </c>
      <c r="BU1562">
        <v>54.845169067382812</v>
      </c>
      <c r="BV1562">
        <v>52.428447723388672</v>
      </c>
      <c r="BW1562">
        <v>50.714138031005859</v>
      </c>
      <c r="BX1562">
        <v>47.761726379394531</v>
      </c>
      <c r="BY1562">
        <v>46.309310913085938</v>
      </c>
      <c r="BZ1562">
        <v>45.571205139160156</v>
      </c>
      <c r="CA1562">
        <v>46.940345764160156</v>
      </c>
      <c r="CB1562">
        <v>46.452239990234375</v>
      </c>
      <c r="CC1562">
        <v>0.31977489590644836</v>
      </c>
      <c r="CD1562">
        <v>0.25657698512077332</v>
      </c>
      <c r="CE1562">
        <v>0.21892657876014709</v>
      </c>
      <c r="CF1562">
        <v>0.28799724578857422</v>
      </c>
      <c r="CG1562">
        <v>0.35805797576904297</v>
      </c>
      <c r="CH1562">
        <v>0.43786105513572693</v>
      </c>
      <c r="CI1562">
        <v>0.3981248140335083</v>
      </c>
      <c r="CJ1562">
        <v>0.38463509082794189</v>
      </c>
      <c r="CK1562">
        <v>0.20210027694702148</v>
      </c>
      <c r="CL1562">
        <v>0.35520842671394348</v>
      </c>
      <c r="CM1562">
        <v>0.3243236243724823</v>
      </c>
      <c r="CN1562">
        <v>0.30310660600662231</v>
      </c>
      <c r="CO1562">
        <v>0.2729695737361908</v>
      </c>
      <c r="CP1562">
        <v>0.25461134314537048</v>
      </c>
      <c r="CQ1562">
        <v>0.26749181747436523</v>
      </c>
      <c r="CR1562">
        <v>0.35957387089729309</v>
      </c>
      <c r="CS1562">
        <v>0.30226415395736694</v>
      </c>
      <c r="CT1562">
        <v>0.32517170906066895</v>
      </c>
      <c r="CU1562">
        <v>0.38953766226768494</v>
      </c>
      <c r="CV1562">
        <v>0.43101513385772705</v>
      </c>
      <c r="CW1562">
        <v>0.45816117525100708</v>
      </c>
      <c r="CX1562">
        <v>0.48607900738716125</v>
      </c>
      <c r="CY1562">
        <v>0.43805482983589172</v>
      </c>
      <c r="CZ1562">
        <v>0.38701710104942322</v>
      </c>
    </row>
    <row r="1563" spans="1:104" x14ac:dyDescent="0.25">
      <c r="A1563" t="s">
        <v>2672</v>
      </c>
      <c r="B1563" t="s">
        <v>24</v>
      </c>
      <c r="C1563" t="s">
        <v>25</v>
      </c>
      <c r="D1563" t="s">
        <v>182</v>
      </c>
      <c r="E1563" t="s">
        <v>182</v>
      </c>
      <c r="F1563">
        <v>2026</v>
      </c>
      <c r="G1563" t="s">
        <v>170</v>
      </c>
      <c r="H1563">
        <v>2</v>
      </c>
      <c r="I1563">
        <v>23.643539428710938</v>
      </c>
      <c r="J1563">
        <v>22.999378204345703</v>
      </c>
      <c r="K1563">
        <v>22.745319366455078</v>
      </c>
      <c r="L1563">
        <v>22.877603530883789</v>
      </c>
      <c r="M1563">
        <v>23.935659408569336</v>
      </c>
      <c r="N1563">
        <v>26.333749771118164</v>
      </c>
      <c r="O1563">
        <v>29.934345245361328</v>
      </c>
      <c r="P1563">
        <v>32.417301177978516</v>
      </c>
      <c r="Q1563">
        <v>34.371589660644531</v>
      </c>
      <c r="R1563">
        <v>35.236728668212891</v>
      </c>
      <c r="S1563">
        <v>35.933353424072266</v>
      </c>
      <c r="T1563">
        <v>36.009746551513672</v>
      </c>
      <c r="U1563">
        <v>36.000068664550781</v>
      </c>
      <c r="V1563">
        <v>35.981826782226563</v>
      </c>
      <c r="W1563">
        <v>35.607883453369141</v>
      </c>
      <c r="X1563">
        <v>34.651039123535156</v>
      </c>
      <c r="Y1563">
        <v>33.699161529541016</v>
      </c>
      <c r="Z1563">
        <v>33.838466644287109</v>
      </c>
      <c r="AA1563">
        <v>33.602684020996094</v>
      </c>
      <c r="AB1563">
        <v>32.082706451416016</v>
      </c>
      <c r="AC1563">
        <v>30.762577056884766</v>
      </c>
      <c r="AD1563">
        <v>28.927310943603516</v>
      </c>
      <c r="AE1563">
        <v>26.795871734619141</v>
      </c>
      <c r="AF1563">
        <v>25.164426803588867</v>
      </c>
      <c r="AG1563">
        <v>-4.4656407088041306E-2</v>
      </c>
      <c r="AH1563">
        <v>4.8203513026237488E-2</v>
      </c>
      <c r="AI1563">
        <v>-1.9318729639053345E-2</v>
      </c>
      <c r="AJ1563">
        <v>-1.9104873761534691E-2</v>
      </c>
      <c r="AK1563">
        <v>-0.12556587159633636</v>
      </c>
      <c r="AL1563">
        <v>-0.25729438662528992</v>
      </c>
      <c r="AM1563">
        <v>-0.35201308131217957</v>
      </c>
      <c r="AN1563">
        <v>-0.42669796943664551</v>
      </c>
      <c r="AO1563">
        <v>-0.27165734767913818</v>
      </c>
      <c r="AP1563">
        <v>-3.0576856806874275E-2</v>
      </c>
      <c r="AQ1563">
        <v>0.22072140872478485</v>
      </c>
      <c r="AR1563">
        <v>1.1292198896408081</v>
      </c>
      <c r="AS1563">
        <v>1.0679178237915039</v>
      </c>
      <c r="AT1563">
        <v>0.99022436141967773</v>
      </c>
      <c r="AU1563">
        <v>0.92351263761520386</v>
      </c>
      <c r="AV1563">
        <v>0.7353057861328125</v>
      </c>
      <c r="AW1563">
        <v>0.73872172832489014</v>
      </c>
      <c r="AX1563">
        <v>0.5328059196472168</v>
      </c>
      <c r="AY1563">
        <v>-0.17914782464504242</v>
      </c>
      <c r="AZ1563">
        <v>-7.9223401844501495E-2</v>
      </c>
      <c r="BA1563">
        <v>-2.8076455928385258E-3</v>
      </c>
      <c r="BB1563">
        <v>-5.7930778712034225E-2</v>
      </c>
      <c r="BC1563">
        <v>-6.1287242919206619E-2</v>
      </c>
      <c r="BD1563">
        <v>-9.7125126048922539E-3</v>
      </c>
      <c r="BE1563">
        <v>52.416698455810547</v>
      </c>
      <c r="BF1563">
        <v>51.940513610839844</v>
      </c>
      <c r="BG1563">
        <v>51.89288330078125</v>
      </c>
      <c r="BH1563">
        <v>50.940513610839844</v>
      </c>
      <c r="BI1563">
        <v>51.666698455810547</v>
      </c>
      <c r="BJ1563">
        <v>50.952419281005859</v>
      </c>
      <c r="BK1563">
        <v>51.678604125976563</v>
      </c>
      <c r="BL1563">
        <v>52.130977630615234</v>
      </c>
      <c r="BM1563">
        <v>52.357162475585938</v>
      </c>
      <c r="BN1563">
        <v>53.773815155029297</v>
      </c>
      <c r="BO1563">
        <v>54.535720825195313</v>
      </c>
      <c r="BP1563">
        <v>55.035720825195313</v>
      </c>
      <c r="BQ1563">
        <v>55.833351135253906</v>
      </c>
      <c r="BR1563">
        <v>54.107166290283203</v>
      </c>
      <c r="BS1563">
        <v>53.345256805419922</v>
      </c>
      <c r="BT1563">
        <v>52.107166290283203</v>
      </c>
      <c r="BU1563">
        <v>49.857162475585938</v>
      </c>
      <c r="BV1563">
        <v>48.14288330078125</v>
      </c>
      <c r="BW1563">
        <v>47.369071960449219</v>
      </c>
      <c r="BX1563">
        <v>48.119071960449219</v>
      </c>
      <c r="BY1563">
        <v>47.869071960449219</v>
      </c>
      <c r="BZ1563">
        <v>46.928607940673828</v>
      </c>
      <c r="CA1563">
        <v>47.869071960449219</v>
      </c>
      <c r="CB1563">
        <v>46.904792785644531</v>
      </c>
      <c r="CC1563">
        <v>0.30105105042457581</v>
      </c>
      <c r="CD1563">
        <v>0.24095912277698517</v>
      </c>
      <c r="CE1563">
        <v>0.20396608114242554</v>
      </c>
      <c r="CF1563">
        <v>0.26835712790489197</v>
      </c>
      <c r="CG1563">
        <v>0.33051824569702148</v>
      </c>
      <c r="CH1563">
        <v>0.40261152386665344</v>
      </c>
      <c r="CI1563">
        <v>0.36544010043144226</v>
      </c>
      <c r="CJ1563">
        <v>0.34932678937911987</v>
      </c>
      <c r="CK1563">
        <v>0.18511354923248291</v>
      </c>
      <c r="CL1563">
        <v>0.32789191603660583</v>
      </c>
      <c r="CM1563">
        <v>0.30360615253448486</v>
      </c>
      <c r="CN1563">
        <v>0.28889948129653931</v>
      </c>
      <c r="CO1563">
        <v>0.263633131980896</v>
      </c>
      <c r="CP1563">
        <v>0.2491777092218399</v>
      </c>
      <c r="CQ1563">
        <v>0.26437079906463623</v>
      </c>
      <c r="CR1563">
        <v>0.35135945677757263</v>
      </c>
      <c r="CS1563">
        <v>0.2895481288433075</v>
      </c>
      <c r="CT1563">
        <v>0.30915457010269165</v>
      </c>
      <c r="CU1563">
        <v>0.37179797887802124</v>
      </c>
      <c r="CV1563">
        <v>0.41098931431770325</v>
      </c>
      <c r="CW1563">
        <v>0.43656435608863831</v>
      </c>
      <c r="CX1563">
        <v>0.45996928215026855</v>
      </c>
      <c r="CY1563">
        <v>0.41103079915046692</v>
      </c>
      <c r="CZ1563">
        <v>0.36198323965072632</v>
      </c>
    </row>
    <row r="1564" spans="1:104" x14ac:dyDescent="0.25">
      <c r="A1564" t="s">
        <v>2673</v>
      </c>
      <c r="B1564" t="s">
        <v>24</v>
      </c>
      <c r="C1564" t="s">
        <v>25</v>
      </c>
      <c r="D1564" t="s">
        <v>182</v>
      </c>
      <c r="E1564" t="s">
        <v>182</v>
      </c>
      <c r="F1564">
        <v>2026</v>
      </c>
      <c r="G1564" t="s">
        <v>171</v>
      </c>
      <c r="H1564">
        <v>3</v>
      </c>
      <c r="I1564">
        <v>25.596157073974609</v>
      </c>
      <c r="J1564">
        <v>24.755695343017578</v>
      </c>
      <c r="K1564">
        <v>24.239143371582031</v>
      </c>
      <c r="L1564">
        <v>24.112564086914063</v>
      </c>
      <c r="M1564">
        <v>24.935323715209961</v>
      </c>
      <c r="N1564">
        <v>27.300704956054687</v>
      </c>
      <c r="O1564">
        <v>31.195592880249023</v>
      </c>
      <c r="P1564">
        <v>33.841472625732422</v>
      </c>
      <c r="Q1564">
        <v>36.459335327148438</v>
      </c>
      <c r="R1564">
        <v>38.526092529296875</v>
      </c>
      <c r="S1564">
        <v>40.482017517089844</v>
      </c>
      <c r="T1564">
        <v>41.588924407958984</v>
      </c>
      <c r="U1564">
        <v>42.292770385742188</v>
      </c>
      <c r="V1564">
        <v>43.088321685791016</v>
      </c>
      <c r="W1564">
        <v>43.061489105224609</v>
      </c>
      <c r="X1564">
        <v>41.955558776855469</v>
      </c>
      <c r="Y1564">
        <v>40.255153656005859</v>
      </c>
      <c r="Z1564">
        <v>38.356555938720703</v>
      </c>
      <c r="AA1564">
        <v>36.572147369384766</v>
      </c>
      <c r="AB1564">
        <v>36.024063110351562</v>
      </c>
      <c r="AC1564">
        <v>34.507595062255859</v>
      </c>
      <c r="AD1564">
        <v>32.255794525146484</v>
      </c>
      <c r="AE1564">
        <v>29.595863342285156</v>
      </c>
      <c r="AF1564">
        <v>27.456333160400391</v>
      </c>
      <c r="AG1564">
        <v>-2.3184962570667267E-2</v>
      </c>
      <c r="AH1564">
        <v>4.9065269529819489E-2</v>
      </c>
      <c r="AI1564">
        <v>3.1489296816289425E-3</v>
      </c>
      <c r="AJ1564">
        <v>1.6182813793420792E-2</v>
      </c>
      <c r="AK1564">
        <v>-6.0682423412799835E-2</v>
      </c>
      <c r="AL1564">
        <v>-0.12175212055444717</v>
      </c>
      <c r="AM1564">
        <v>-0.24312518537044525</v>
      </c>
      <c r="AN1564">
        <v>-0.22152890264987946</v>
      </c>
      <c r="AO1564">
        <v>-9.6514135599136353E-2</v>
      </c>
      <c r="AP1564">
        <v>5.1390811800956726E-2</v>
      </c>
      <c r="AQ1564">
        <v>0.32239139080047607</v>
      </c>
      <c r="AR1564">
        <v>1.4427733421325684</v>
      </c>
      <c r="AS1564">
        <v>1.4263002872467041</v>
      </c>
      <c r="AT1564">
        <v>1.3519638776779175</v>
      </c>
      <c r="AU1564">
        <v>1.291074275970459</v>
      </c>
      <c r="AV1564">
        <v>1.1876839399337769</v>
      </c>
      <c r="AW1564">
        <v>1.1737080812454224</v>
      </c>
      <c r="AX1564">
        <v>0.95570075511932373</v>
      </c>
      <c r="AY1564">
        <v>0.13882564008235931</v>
      </c>
      <c r="AZ1564">
        <v>0.10210516303777695</v>
      </c>
      <c r="BA1564">
        <v>0.10126934200525284</v>
      </c>
      <c r="BB1564">
        <v>3.8139417767524719E-2</v>
      </c>
      <c r="BC1564">
        <v>3.9342258125543594E-2</v>
      </c>
      <c r="BD1564">
        <v>7.0476315915584564E-2</v>
      </c>
      <c r="BE1564">
        <v>56.238349914550781</v>
      </c>
      <c r="BF1564">
        <v>54.524105072021484</v>
      </c>
      <c r="BG1564">
        <v>53.012184143066406</v>
      </c>
      <c r="BH1564">
        <v>53.464515686035156</v>
      </c>
      <c r="BI1564">
        <v>53.916847229003906</v>
      </c>
      <c r="BJ1564">
        <v>54.095340728759766</v>
      </c>
      <c r="BK1564">
        <v>54.071506500244141</v>
      </c>
      <c r="BL1564">
        <v>56.261917114257813</v>
      </c>
      <c r="BM1564">
        <v>63.154659271240234</v>
      </c>
      <c r="BN1564">
        <v>68.833160400390625</v>
      </c>
      <c r="BO1564">
        <v>73.118904113769531</v>
      </c>
      <c r="BP1564">
        <v>75.916572570800781</v>
      </c>
      <c r="BQ1564">
        <v>79.130821228027344</v>
      </c>
      <c r="BR1564">
        <v>78.95233154296875</v>
      </c>
      <c r="BS1564">
        <v>76.059318542480469</v>
      </c>
      <c r="BT1564">
        <v>72.75</v>
      </c>
      <c r="BU1564">
        <v>72.488082885742188</v>
      </c>
      <c r="BV1564">
        <v>71.035758972167969</v>
      </c>
      <c r="BW1564">
        <v>67.452598571777344</v>
      </c>
      <c r="BX1564">
        <v>63.012184143066406</v>
      </c>
      <c r="BY1564">
        <v>61.762187957763672</v>
      </c>
      <c r="BZ1564">
        <v>59.797939300537109</v>
      </c>
      <c r="CA1564">
        <v>59.750270843505859</v>
      </c>
      <c r="CB1564">
        <v>57.797935485839844</v>
      </c>
      <c r="CC1564">
        <v>0.26079326868057251</v>
      </c>
      <c r="CD1564">
        <v>0.2088007777929306</v>
      </c>
      <c r="CE1564">
        <v>0.17529661953449249</v>
      </c>
      <c r="CF1564">
        <v>0.22780333459377289</v>
      </c>
      <c r="CG1564">
        <v>0.27654159069061279</v>
      </c>
      <c r="CH1564">
        <v>0.33862146735191345</v>
      </c>
      <c r="CI1564">
        <v>0.30913138389587402</v>
      </c>
      <c r="CJ1564">
        <v>0.29858246445655823</v>
      </c>
      <c r="CK1564">
        <v>0.1606096476316452</v>
      </c>
      <c r="CL1564">
        <v>0.29092797636985779</v>
      </c>
      <c r="CM1564">
        <v>0.2749229371547699</v>
      </c>
      <c r="CN1564">
        <v>0.26735857129096985</v>
      </c>
      <c r="CO1564">
        <v>0.24631497263908386</v>
      </c>
      <c r="CP1564">
        <v>0.23682048916816711</v>
      </c>
      <c r="CQ1564">
        <v>0.25312986969947815</v>
      </c>
      <c r="CR1564">
        <v>0.33454352617263794</v>
      </c>
      <c r="CS1564">
        <v>0.27190732955932617</v>
      </c>
      <c r="CT1564">
        <v>0.27891543507575989</v>
      </c>
      <c r="CU1564">
        <v>0.32571509480476379</v>
      </c>
      <c r="CV1564">
        <v>0.36741819977760315</v>
      </c>
      <c r="CW1564">
        <v>0.39045935869216919</v>
      </c>
      <c r="CX1564">
        <v>0.41033247113227844</v>
      </c>
      <c r="CY1564">
        <v>0.36385449767112732</v>
      </c>
      <c r="CZ1564">
        <v>0.31717619299888611</v>
      </c>
    </row>
    <row r="1565" spans="1:104" x14ac:dyDescent="0.25">
      <c r="A1565" t="s">
        <v>2674</v>
      </c>
      <c r="B1565" t="s">
        <v>24</v>
      </c>
      <c r="C1565" t="s">
        <v>25</v>
      </c>
      <c r="D1565" t="s">
        <v>182</v>
      </c>
      <c r="E1565" t="s">
        <v>182</v>
      </c>
      <c r="F1565">
        <v>2026</v>
      </c>
      <c r="G1565" t="s">
        <v>172</v>
      </c>
      <c r="H1565">
        <v>4</v>
      </c>
      <c r="I1565">
        <v>26.832456588745117</v>
      </c>
      <c r="J1565">
        <v>25.819183349609375</v>
      </c>
      <c r="K1565">
        <v>25.225408554077148</v>
      </c>
      <c r="L1565">
        <v>25.047092437744141</v>
      </c>
      <c r="M1565">
        <v>25.933269500732422</v>
      </c>
      <c r="N1565">
        <v>28.41773796081543</v>
      </c>
      <c r="O1565">
        <v>31.794200897216797</v>
      </c>
      <c r="P1565">
        <v>35.140350341796875</v>
      </c>
      <c r="Q1565">
        <v>39.304447174072266</v>
      </c>
      <c r="R1565">
        <v>42.940032958984375</v>
      </c>
      <c r="S1565">
        <v>46.032180786132813</v>
      </c>
      <c r="T1565">
        <v>47.839820861816406</v>
      </c>
      <c r="U1565">
        <v>48.702728271484375</v>
      </c>
      <c r="V1565">
        <v>49.310245513916016</v>
      </c>
      <c r="W1565">
        <v>48.964710235595703</v>
      </c>
      <c r="X1565">
        <v>47.587799072265625</v>
      </c>
      <c r="Y1565">
        <v>45.372093200683594</v>
      </c>
      <c r="Z1565">
        <v>42.626651763916016</v>
      </c>
      <c r="AA1565">
        <v>39.260261535644531</v>
      </c>
      <c r="AB1565">
        <v>38.648399353027344</v>
      </c>
      <c r="AC1565">
        <v>37.258747100830078</v>
      </c>
      <c r="AD1565">
        <v>34.641555786132812</v>
      </c>
      <c r="AE1565">
        <v>31.635379791259766</v>
      </c>
      <c r="AF1565">
        <v>29.23015022277832</v>
      </c>
      <c r="AG1565">
        <v>-1.3698977418243885E-3</v>
      </c>
      <c r="AH1565">
        <v>4.9800682812929153E-2</v>
      </c>
      <c r="AI1565">
        <v>2.6154262945055962E-2</v>
      </c>
      <c r="AJ1565">
        <v>5.1844745874404907E-2</v>
      </c>
      <c r="AK1565">
        <v>1.3384569901973009E-3</v>
      </c>
      <c r="AL1565">
        <v>9.20894555747509E-3</v>
      </c>
      <c r="AM1565">
        <v>-0.13679836690425873</v>
      </c>
      <c r="AN1565">
        <v>-1.7512213438749313E-2</v>
      </c>
      <c r="AO1565">
        <v>8.3073370158672333E-2</v>
      </c>
      <c r="AP1565">
        <v>0.14086458086967468</v>
      </c>
      <c r="AQ1565">
        <v>0.43879538774490356</v>
      </c>
      <c r="AR1565">
        <v>1.7962892055511475</v>
      </c>
      <c r="AS1565">
        <v>1.8166713714599609</v>
      </c>
      <c r="AT1565">
        <v>1.7172278165817261</v>
      </c>
      <c r="AU1565">
        <v>1.641893744468689</v>
      </c>
      <c r="AV1565">
        <v>1.6425931453704834</v>
      </c>
      <c r="AW1565">
        <v>1.6102054119110107</v>
      </c>
      <c r="AX1565">
        <v>1.4017753601074219</v>
      </c>
      <c r="AY1565">
        <v>0.46702462434768677</v>
      </c>
      <c r="AZ1565">
        <v>0.29073795676231384</v>
      </c>
      <c r="BA1565">
        <v>0.20924320816993713</v>
      </c>
      <c r="BB1565">
        <v>0.13916394114494324</v>
      </c>
      <c r="BC1565">
        <v>0.14479327201843262</v>
      </c>
      <c r="BD1565">
        <v>0.15457861125469208</v>
      </c>
      <c r="BE1565">
        <v>62.726154327392578</v>
      </c>
      <c r="BF1565">
        <v>61.928443908691406</v>
      </c>
      <c r="BG1565">
        <v>60.214466094970703</v>
      </c>
      <c r="BH1565">
        <v>61.406021118164063</v>
      </c>
      <c r="BI1565">
        <v>60.406021118164062</v>
      </c>
      <c r="BJ1565">
        <v>60.608303070068359</v>
      </c>
      <c r="BK1565">
        <v>59.869277954101563</v>
      </c>
      <c r="BL1565">
        <v>67.071075439453125</v>
      </c>
      <c r="BM1565">
        <v>77.761665344238281</v>
      </c>
      <c r="BN1565">
        <v>83.9990234375</v>
      </c>
      <c r="BO1565">
        <v>88.321067810058594</v>
      </c>
      <c r="BP1565">
        <v>91.606376647949219</v>
      </c>
      <c r="BQ1565">
        <v>92.855659484863281</v>
      </c>
      <c r="BR1565">
        <v>91.940345764160156</v>
      </c>
      <c r="BS1565">
        <v>90.998794555664063</v>
      </c>
      <c r="BT1565">
        <v>90.047462463378906</v>
      </c>
      <c r="BU1565">
        <v>88.165542602539063</v>
      </c>
      <c r="BV1565">
        <v>86.643608093261719</v>
      </c>
      <c r="BW1565">
        <v>83.928436279296875</v>
      </c>
      <c r="BX1565">
        <v>78.488304138183594</v>
      </c>
      <c r="BY1565">
        <v>73.381919860839844</v>
      </c>
      <c r="BZ1565">
        <v>69.989509582519531</v>
      </c>
      <c r="CA1565">
        <v>64.690383911132813</v>
      </c>
      <c r="CB1565">
        <v>63.155792236328125</v>
      </c>
      <c r="CC1565">
        <v>0.24360036849975586</v>
      </c>
      <c r="CD1565">
        <v>0.19396680593490601</v>
      </c>
      <c r="CE1565">
        <v>0.16285726428031921</v>
      </c>
      <c r="CF1565">
        <v>0.21141180396080017</v>
      </c>
      <c r="CG1565">
        <v>0.2576717734336853</v>
      </c>
      <c r="CH1565">
        <v>0.31595450639724731</v>
      </c>
      <c r="CI1565">
        <v>0.28173074126243591</v>
      </c>
      <c r="CJ1565">
        <v>0.27429556846618652</v>
      </c>
      <c r="CK1565">
        <v>0.15114869177341461</v>
      </c>
      <c r="CL1565">
        <v>0.28179281949996948</v>
      </c>
      <c r="CM1565">
        <v>0.27017050981521606</v>
      </c>
      <c r="CN1565">
        <v>0.26532679796218872</v>
      </c>
      <c r="CO1565">
        <v>0.24468718469142914</v>
      </c>
      <c r="CP1565">
        <v>0.23386460542678833</v>
      </c>
      <c r="CQ1565">
        <v>0.24767829477787018</v>
      </c>
      <c r="CR1565">
        <v>0.32646703720092773</v>
      </c>
      <c r="CS1565">
        <v>0.26357626914978027</v>
      </c>
      <c r="CT1565">
        <v>0.26763486862182617</v>
      </c>
      <c r="CU1565">
        <v>0.30503153800964355</v>
      </c>
      <c r="CV1565">
        <v>0.34394112229347229</v>
      </c>
      <c r="CW1565">
        <v>0.36699455976486206</v>
      </c>
      <c r="CX1565">
        <v>0.38574868440628052</v>
      </c>
      <c r="CY1565">
        <v>0.34292301535606384</v>
      </c>
      <c r="CZ1565">
        <v>0.29986670613288879</v>
      </c>
    </row>
    <row r="1566" spans="1:104" x14ac:dyDescent="0.25">
      <c r="A1566" t="s">
        <v>2675</v>
      </c>
      <c r="B1566" t="s">
        <v>24</v>
      </c>
      <c r="C1566" t="s">
        <v>25</v>
      </c>
      <c r="D1566" t="s">
        <v>182</v>
      </c>
      <c r="E1566" t="s">
        <v>182</v>
      </c>
      <c r="F1566">
        <v>2026</v>
      </c>
      <c r="G1566" t="s">
        <v>173</v>
      </c>
      <c r="H1566">
        <v>5</v>
      </c>
      <c r="I1566">
        <v>26.753923416137695</v>
      </c>
      <c r="J1566">
        <v>25.837230682373047</v>
      </c>
      <c r="K1566">
        <v>25.261116027832031</v>
      </c>
      <c r="L1566">
        <v>25.144735336303711</v>
      </c>
      <c r="M1566">
        <v>26.120197296142578</v>
      </c>
      <c r="N1566">
        <v>28.612136840820313</v>
      </c>
      <c r="O1566">
        <v>31.733016967773438</v>
      </c>
      <c r="P1566">
        <v>35.842445373535156</v>
      </c>
      <c r="Q1566">
        <v>40.373271942138672</v>
      </c>
      <c r="R1566">
        <v>43.907169342041016</v>
      </c>
      <c r="S1566">
        <v>46.781158447265625</v>
      </c>
      <c r="T1566">
        <v>48.476680755615234</v>
      </c>
      <c r="U1566">
        <v>49.155254364013672</v>
      </c>
      <c r="V1566">
        <v>49.518688201904297</v>
      </c>
      <c r="W1566">
        <v>49.007743835449219</v>
      </c>
      <c r="X1566">
        <v>47.494411468505859</v>
      </c>
      <c r="Y1566">
        <v>45.218563079833984</v>
      </c>
      <c r="Z1566">
        <v>42.438510894775391</v>
      </c>
      <c r="AA1566">
        <v>39.059719085693359</v>
      </c>
      <c r="AB1566">
        <v>38.116897583007812</v>
      </c>
      <c r="AC1566">
        <v>37.277999877929687</v>
      </c>
      <c r="AD1566">
        <v>34.562877655029297</v>
      </c>
      <c r="AE1566">
        <v>31.623979568481445</v>
      </c>
      <c r="AF1566">
        <v>29.226467132568359</v>
      </c>
      <c r="AG1566">
        <v>2.2451293189078569E-3</v>
      </c>
      <c r="AH1566">
        <v>4.9895115196704865E-2</v>
      </c>
      <c r="AI1566">
        <v>2.9879936948418617E-2</v>
      </c>
      <c r="AJ1566">
        <v>5.7767570018768311E-2</v>
      </c>
      <c r="AK1566">
        <v>1.1364270001649857E-2</v>
      </c>
      <c r="AL1566">
        <v>3.0297260731458664E-2</v>
      </c>
      <c r="AM1566">
        <v>-0.12094348669052124</v>
      </c>
      <c r="AN1566">
        <v>1.452703308314085E-2</v>
      </c>
      <c r="AO1566">
        <v>0.11518620699644089</v>
      </c>
      <c r="AP1566">
        <v>0.15959678590297699</v>
      </c>
      <c r="AQ1566">
        <v>0.46645680069923401</v>
      </c>
      <c r="AR1566">
        <v>1.872413158416748</v>
      </c>
      <c r="AS1566">
        <v>1.8911494016647339</v>
      </c>
      <c r="AT1566">
        <v>1.7752906084060669</v>
      </c>
      <c r="AU1566">
        <v>1.6945279836654663</v>
      </c>
      <c r="AV1566">
        <v>1.7106630802154541</v>
      </c>
      <c r="AW1566">
        <v>1.6760475635528564</v>
      </c>
      <c r="AX1566">
        <v>1.4718067646026611</v>
      </c>
      <c r="AY1566">
        <v>0.5235130786895752</v>
      </c>
      <c r="AZ1566">
        <v>0.32236924767494202</v>
      </c>
      <c r="BA1566">
        <v>0.22808034718036652</v>
      </c>
      <c r="BB1566">
        <v>0.15462797880172729</v>
      </c>
      <c r="BC1566">
        <v>0.16104966402053833</v>
      </c>
      <c r="BD1566">
        <v>0.16697333753108978</v>
      </c>
      <c r="BE1566">
        <v>65.976829528808594</v>
      </c>
      <c r="BF1566">
        <v>65.464897155761719</v>
      </c>
      <c r="BG1566">
        <v>65.881324768066406</v>
      </c>
      <c r="BH1566">
        <v>65.607444763183594</v>
      </c>
      <c r="BI1566">
        <v>64.619384765625</v>
      </c>
      <c r="BJ1566">
        <v>63.881324768066406</v>
      </c>
      <c r="BK1566">
        <v>63.143260955810547</v>
      </c>
      <c r="BL1566">
        <v>68.916435241699219</v>
      </c>
      <c r="BM1566">
        <v>79.617965698242188</v>
      </c>
      <c r="BN1566">
        <v>85.0821533203125</v>
      </c>
      <c r="BO1566">
        <v>88.915718078613281</v>
      </c>
      <c r="BP1566">
        <v>92.344085693359375</v>
      </c>
      <c r="BQ1566">
        <v>92.308273315429688</v>
      </c>
      <c r="BR1566">
        <v>90.617973327636719</v>
      </c>
      <c r="BS1566">
        <v>90.606033325195312</v>
      </c>
      <c r="BT1566">
        <v>88.677658081054688</v>
      </c>
      <c r="BU1566">
        <v>85.51123046875</v>
      </c>
      <c r="BV1566">
        <v>83.773170471191406</v>
      </c>
      <c r="BW1566">
        <v>81.904495239257813</v>
      </c>
      <c r="BX1566">
        <v>80.130615234375</v>
      </c>
      <c r="BY1566">
        <v>74.238059997558594</v>
      </c>
      <c r="BZ1566">
        <v>69.845504760742187</v>
      </c>
      <c r="CA1566">
        <v>68.821632385253906</v>
      </c>
      <c r="CB1566">
        <v>67.131324768066406</v>
      </c>
      <c r="CC1566">
        <v>0.24087525904178619</v>
      </c>
      <c r="CD1566">
        <v>0.19295859336853027</v>
      </c>
      <c r="CE1566">
        <v>0.161965012550354</v>
      </c>
      <c r="CF1566">
        <v>0.21140749752521515</v>
      </c>
      <c r="CG1566">
        <v>0.25921145081520081</v>
      </c>
      <c r="CH1566">
        <v>0.31823047995567322</v>
      </c>
      <c r="CI1566">
        <v>0.28201991319656372</v>
      </c>
      <c r="CJ1566">
        <v>0.2790965735912323</v>
      </c>
      <c r="CK1566">
        <v>0.15578989684581757</v>
      </c>
      <c r="CL1566">
        <v>0.29033750295639038</v>
      </c>
      <c r="CM1566">
        <v>0.27693071961402893</v>
      </c>
      <c r="CN1566">
        <v>0.27143585681915283</v>
      </c>
      <c r="CO1566">
        <v>0.24922432005405426</v>
      </c>
      <c r="CP1566">
        <v>0.23642842471599579</v>
      </c>
      <c r="CQ1566">
        <v>0.24982501566410065</v>
      </c>
      <c r="CR1566">
        <v>0.32899421453475952</v>
      </c>
      <c r="CS1566">
        <v>0.26549094915390015</v>
      </c>
      <c r="CT1566">
        <v>0.26985782384872437</v>
      </c>
      <c r="CU1566">
        <v>0.30790761113166809</v>
      </c>
      <c r="CV1566">
        <v>0.34557080268859863</v>
      </c>
      <c r="CW1566">
        <v>0.36933663487434387</v>
      </c>
      <c r="CX1566">
        <v>0.38414758443832397</v>
      </c>
      <c r="CY1566">
        <v>0.34216970205307007</v>
      </c>
      <c r="CZ1566">
        <v>0.29840037226676941</v>
      </c>
    </row>
    <row r="1567" spans="1:104" x14ac:dyDescent="0.25">
      <c r="A1567" t="s">
        <v>2676</v>
      </c>
      <c r="B1567" t="s">
        <v>24</v>
      </c>
      <c r="C1567" t="s">
        <v>25</v>
      </c>
      <c r="D1567" t="s">
        <v>182</v>
      </c>
      <c r="E1567" t="s">
        <v>182</v>
      </c>
      <c r="F1567">
        <v>2026</v>
      </c>
      <c r="G1567" t="s">
        <v>174</v>
      </c>
      <c r="H1567">
        <v>6</v>
      </c>
      <c r="I1567">
        <v>27.4354248046875</v>
      </c>
      <c r="J1567">
        <v>26.479175567626953</v>
      </c>
      <c r="K1567">
        <v>25.879665374755859</v>
      </c>
      <c r="L1567">
        <v>25.726118087768555</v>
      </c>
      <c r="M1567">
        <v>26.688047409057617</v>
      </c>
      <c r="N1567">
        <v>29.029731750488281</v>
      </c>
      <c r="O1567">
        <v>32.105823516845703</v>
      </c>
      <c r="P1567">
        <v>36.154399871826172</v>
      </c>
      <c r="Q1567">
        <v>40.148468017578125</v>
      </c>
      <c r="R1567">
        <v>43.540218353271484</v>
      </c>
      <c r="S1567">
        <v>46.319324493408203</v>
      </c>
      <c r="T1567">
        <v>47.814373016357422</v>
      </c>
      <c r="U1567">
        <v>48.317481994628906</v>
      </c>
      <c r="V1567">
        <v>48.541027069091797</v>
      </c>
      <c r="W1567">
        <v>48.114757537841797</v>
      </c>
      <c r="X1567">
        <v>46.870353698730469</v>
      </c>
      <c r="Y1567">
        <v>45.108394622802734</v>
      </c>
      <c r="Z1567">
        <v>42.658836364746094</v>
      </c>
      <c r="AA1567">
        <v>39.596988677978516</v>
      </c>
      <c r="AB1567">
        <v>37.977451324462891</v>
      </c>
      <c r="AC1567">
        <v>37.323341369628906</v>
      </c>
      <c r="AD1567">
        <v>34.943012237548828</v>
      </c>
      <c r="AE1567">
        <v>32.116901397705078</v>
      </c>
      <c r="AF1567">
        <v>29.703498840332031</v>
      </c>
      <c r="AG1567">
        <v>-4.4081681407988071E-3</v>
      </c>
      <c r="AH1567">
        <v>5.1748178899288177E-2</v>
      </c>
      <c r="AI1567">
        <v>2.403034083545208E-2</v>
      </c>
      <c r="AJ1567">
        <v>4.9065046012401581E-2</v>
      </c>
      <c r="AK1567">
        <v>-7.4199903756380081E-3</v>
      </c>
      <c r="AL1567">
        <v>-9.1379918158054352E-3</v>
      </c>
      <c r="AM1567">
        <v>-0.15489852428436279</v>
      </c>
      <c r="AN1567">
        <v>-4.7106701880693436E-2</v>
      </c>
      <c r="AO1567">
        <v>6.0651008039712906E-2</v>
      </c>
      <c r="AP1567">
        <v>0.13307854533195496</v>
      </c>
      <c r="AQ1567">
        <v>0.43759995698928833</v>
      </c>
      <c r="AR1567">
        <v>1.7952752113342285</v>
      </c>
      <c r="AS1567">
        <v>1.7972346544265747</v>
      </c>
      <c r="AT1567">
        <v>1.6839026212692261</v>
      </c>
      <c r="AU1567">
        <v>1.6076036691665649</v>
      </c>
      <c r="AV1567">
        <v>1.6000994443893433</v>
      </c>
      <c r="AW1567">
        <v>1.5882195234298706</v>
      </c>
      <c r="AX1567">
        <v>1.3772681951522827</v>
      </c>
      <c r="AY1567">
        <v>0.43755960464477539</v>
      </c>
      <c r="AZ1567">
        <v>0.27003288269042969</v>
      </c>
      <c r="BA1567">
        <v>0.19946256279945374</v>
      </c>
      <c r="BB1567">
        <v>0.1279529333114624</v>
      </c>
      <c r="BC1567">
        <v>0.13376198709011078</v>
      </c>
      <c r="BD1567">
        <v>0.14682964980602264</v>
      </c>
      <c r="BE1567">
        <v>65.368537902832031</v>
      </c>
      <c r="BF1567">
        <v>62.679473876953125</v>
      </c>
      <c r="BG1567">
        <v>61.727272033691406</v>
      </c>
      <c r="BH1567">
        <v>61.714366912841797</v>
      </c>
      <c r="BI1567">
        <v>61.488265991210937</v>
      </c>
      <c r="BJ1567">
        <v>60.786056518554688</v>
      </c>
      <c r="BK1567">
        <v>62.20361328125</v>
      </c>
      <c r="BL1567">
        <v>70.617843627929688</v>
      </c>
      <c r="BM1567">
        <v>75.938369750976563</v>
      </c>
      <c r="BN1567">
        <v>79.653236389160156</v>
      </c>
      <c r="BO1567">
        <v>84.534461975097656</v>
      </c>
      <c r="BP1567">
        <v>87.236427307128906</v>
      </c>
      <c r="BQ1567">
        <v>88.974723815917969</v>
      </c>
      <c r="BR1567">
        <v>89.486427307128906</v>
      </c>
      <c r="BS1567">
        <v>87.069114685058594</v>
      </c>
      <c r="BT1567">
        <v>87.129814147949219</v>
      </c>
      <c r="BU1567">
        <v>86.878860473632813</v>
      </c>
      <c r="BV1567">
        <v>84.402999877929688</v>
      </c>
      <c r="BW1567">
        <v>82.213935852050781</v>
      </c>
      <c r="BX1567">
        <v>79.558578491210937</v>
      </c>
      <c r="BY1567">
        <v>75.941207885742187</v>
      </c>
      <c r="BZ1567">
        <v>72.273902893066406</v>
      </c>
      <c r="CA1567">
        <v>70.535842895507813</v>
      </c>
      <c r="CB1567">
        <v>68.118537902832031</v>
      </c>
      <c r="CC1567">
        <v>0.25290268659591675</v>
      </c>
      <c r="CD1567">
        <v>0.20220276713371277</v>
      </c>
      <c r="CE1567">
        <v>0.16991908848285675</v>
      </c>
      <c r="CF1567">
        <v>0.22098417580127716</v>
      </c>
      <c r="CG1567">
        <v>0.27006474137306213</v>
      </c>
      <c r="CH1567">
        <v>0.32953047752380371</v>
      </c>
      <c r="CI1567">
        <v>0.29064717888832092</v>
      </c>
      <c r="CJ1567">
        <v>0.28718063235282898</v>
      </c>
      <c r="CK1567">
        <v>0.15768824517726898</v>
      </c>
      <c r="CL1567">
        <v>0.29173636436462402</v>
      </c>
      <c r="CM1567">
        <v>0.27811327576637268</v>
      </c>
      <c r="CN1567">
        <v>0.27194464206695557</v>
      </c>
      <c r="CO1567">
        <v>0.24897086620330811</v>
      </c>
      <c r="CP1567">
        <v>0.23602801561355591</v>
      </c>
      <c r="CQ1567">
        <v>0.25014954805374146</v>
      </c>
      <c r="CR1567">
        <v>0.33153170347213745</v>
      </c>
      <c r="CS1567">
        <v>0.27120694518089294</v>
      </c>
      <c r="CT1567">
        <v>0.2765432596206665</v>
      </c>
      <c r="CU1567">
        <v>0.31782037019729614</v>
      </c>
      <c r="CV1567">
        <v>0.35178261995315552</v>
      </c>
      <c r="CW1567">
        <v>0.37743204832077026</v>
      </c>
      <c r="CX1567">
        <v>0.39555630087852478</v>
      </c>
      <c r="CY1567">
        <v>0.35362717509269714</v>
      </c>
      <c r="CZ1567">
        <v>0.30896306037902832</v>
      </c>
    </row>
    <row r="1568" spans="1:104" x14ac:dyDescent="0.25">
      <c r="A1568" t="s">
        <v>2677</v>
      </c>
      <c r="B1568" t="s">
        <v>24</v>
      </c>
      <c r="C1568" t="s">
        <v>25</v>
      </c>
      <c r="D1568" t="s">
        <v>182</v>
      </c>
      <c r="E1568" t="s">
        <v>182</v>
      </c>
      <c r="F1568">
        <v>2026</v>
      </c>
      <c r="G1568" t="s">
        <v>175</v>
      </c>
      <c r="H1568">
        <v>7</v>
      </c>
      <c r="I1568">
        <v>28.785928726196289</v>
      </c>
      <c r="J1568">
        <v>27.798107147216797</v>
      </c>
      <c r="K1568">
        <v>27.1402587890625</v>
      </c>
      <c r="L1568">
        <v>27.028371810913086</v>
      </c>
      <c r="M1568">
        <v>28.114873886108398</v>
      </c>
      <c r="N1568">
        <v>30.851425170898437</v>
      </c>
      <c r="O1568">
        <v>34.165382385253906</v>
      </c>
      <c r="P1568">
        <v>38.225940704345703</v>
      </c>
      <c r="Q1568">
        <v>42.243938446044922</v>
      </c>
      <c r="R1568">
        <v>45.738594055175781</v>
      </c>
      <c r="S1568">
        <v>48.603233337402344</v>
      </c>
      <c r="T1568">
        <v>50.123737335205078</v>
      </c>
      <c r="U1568">
        <v>50.790374755859375</v>
      </c>
      <c r="V1568">
        <v>51.086971282958984</v>
      </c>
      <c r="W1568">
        <v>50.771297454833984</v>
      </c>
      <c r="X1568">
        <v>49.894081115722656</v>
      </c>
      <c r="Y1568">
        <v>48.222621917724609</v>
      </c>
      <c r="Z1568">
        <v>45.555824279785156</v>
      </c>
      <c r="AA1568">
        <v>41.954921722412109</v>
      </c>
      <c r="AB1568">
        <v>40.011478424072266</v>
      </c>
      <c r="AC1568">
        <v>39.238414764404297</v>
      </c>
      <c r="AD1568">
        <v>36.739097595214844</v>
      </c>
      <c r="AE1568">
        <v>33.760482788085938</v>
      </c>
      <c r="AF1568">
        <v>31.253231048583984</v>
      </c>
      <c r="AG1568">
        <v>7.3453225195407867E-3</v>
      </c>
      <c r="AH1568">
        <v>5.2480299025774002E-2</v>
      </c>
      <c r="AI1568">
        <v>3.6722328513860703E-2</v>
      </c>
      <c r="AJ1568">
        <v>6.9186180830001831E-2</v>
      </c>
      <c r="AK1568">
        <v>2.7018604800105095E-2</v>
      </c>
      <c r="AL1568">
        <v>6.4654551446437836E-2</v>
      </c>
      <c r="AM1568">
        <v>-0.10288608819246292</v>
      </c>
      <c r="AN1568">
        <v>6.4120836555957794E-2</v>
      </c>
      <c r="AO1568">
        <v>0.16033254563808441</v>
      </c>
      <c r="AP1568">
        <v>0.18139848113059998</v>
      </c>
      <c r="AQ1568">
        <v>0.49149787425994873</v>
      </c>
      <c r="AR1568">
        <v>1.9347798824310303</v>
      </c>
      <c r="AS1568">
        <v>1.9619487524032593</v>
      </c>
      <c r="AT1568">
        <v>1.8416025638580322</v>
      </c>
      <c r="AU1568">
        <v>1.7688921689987183</v>
      </c>
      <c r="AV1568">
        <v>1.8403115272521973</v>
      </c>
      <c r="AW1568">
        <v>1.835029125213623</v>
      </c>
      <c r="AX1568">
        <v>1.6354432106018066</v>
      </c>
      <c r="AY1568">
        <v>0.62389910221099854</v>
      </c>
      <c r="AZ1568">
        <v>0.37450364232063293</v>
      </c>
      <c r="BA1568">
        <v>0.25899115204811096</v>
      </c>
      <c r="BB1568">
        <v>0.18357059359550476</v>
      </c>
      <c r="BC1568">
        <v>0.19225990772247314</v>
      </c>
      <c r="BD1568">
        <v>0.19370074570178986</v>
      </c>
      <c r="BE1568">
        <v>71.083717346191406</v>
      </c>
      <c r="BF1568">
        <v>71.523918151855469</v>
      </c>
      <c r="BG1568">
        <v>71.035881042480469</v>
      </c>
      <c r="BH1568">
        <v>70.797836303710937</v>
      </c>
      <c r="BI1568">
        <v>70.107635498046875</v>
      </c>
      <c r="BJ1568">
        <v>70.095680236816406</v>
      </c>
      <c r="BK1568">
        <v>69.619598388671875</v>
      </c>
      <c r="BL1568">
        <v>72.75</v>
      </c>
      <c r="BM1568">
        <v>76.606483459472656</v>
      </c>
      <c r="BN1568">
        <v>81.058647155761719</v>
      </c>
      <c r="BO1568">
        <v>86.165130615234375</v>
      </c>
      <c r="BP1568">
        <v>91.235733032226563</v>
      </c>
      <c r="BQ1568">
        <v>91.533576965332031</v>
      </c>
      <c r="BR1568">
        <v>91.867286682128906</v>
      </c>
      <c r="BS1568">
        <v>92.117294311523438</v>
      </c>
      <c r="BT1568">
        <v>91.283576965332031</v>
      </c>
      <c r="BU1568">
        <v>87.391212463378906</v>
      </c>
      <c r="BV1568">
        <v>84.724929809570313</v>
      </c>
      <c r="BW1568">
        <v>83.558647155761719</v>
      </c>
      <c r="BX1568">
        <v>81.380401611328125</v>
      </c>
      <c r="BY1568">
        <v>78.106483459472656</v>
      </c>
      <c r="BZ1568">
        <v>74.952163696289063</v>
      </c>
      <c r="CA1568">
        <v>73.714126586914063</v>
      </c>
      <c r="CB1568">
        <v>72.773918151855469</v>
      </c>
      <c r="CC1568">
        <v>0.2544742226600647</v>
      </c>
      <c r="CD1568">
        <v>0.20418772101402283</v>
      </c>
      <c r="CE1568">
        <v>0.17129948735237122</v>
      </c>
      <c r="CF1568">
        <v>0.22380682826042175</v>
      </c>
      <c r="CG1568">
        <v>0.27513420581817627</v>
      </c>
      <c r="CH1568">
        <v>0.33916157484054565</v>
      </c>
      <c r="CI1568">
        <v>0.29814133048057556</v>
      </c>
      <c r="CJ1568">
        <v>0.29089966416358948</v>
      </c>
      <c r="CK1568">
        <v>0.15845102071762085</v>
      </c>
      <c r="CL1568">
        <v>0.29304835200309753</v>
      </c>
      <c r="CM1568">
        <v>0.27863812446594238</v>
      </c>
      <c r="CN1568">
        <v>0.27132135629653931</v>
      </c>
      <c r="CO1568">
        <v>0.24926832318305969</v>
      </c>
      <c r="CP1568">
        <v>0.23627413809299469</v>
      </c>
      <c r="CQ1568">
        <v>0.25080814957618713</v>
      </c>
      <c r="CR1568">
        <v>0.33592644333839417</v>
      </c>
      <c r="CS1568">
        <v>0.2763122022151947</v>
      </c>
      <c r="CT1568">
        <v>0.28145042061805725</v>
      </c>
      <c r="CU1568">
        <v>0.32191279530525208</v>
      </c>
      <c r="CV1568">
        <v>0.35503122210502625</v>
      </c>
      <c r="CW1568">
        <v>0.37961789965629578</v>
      </c>
      <c r="CX1568">
        <v>0.39792266488075256</v>
      </c>
      <c r="CY1568">
        <v>0.35538190603256226</v>
      </c>
      <c r="CZ1568">
        <v>0.31097269058227539</v>
      </c>
    </row>
    <row r="1569" spans="1:104" x14ac:dyDescent="0.25">
      <c r="A1569" t="s">
        <v>2678</v>
      </c>
      <c r="B1569" t="s">
        <v>24</v>
      </c>
      <c r="C1569" t="s">
        <v>25</v>
      </c>
      <c r="D1569" t="s">
        <v>182</v>
      </c>
      <c r="E1569" t="s">
        <v>182</v>
      </c>
      <c r="F1569">
        <v>2026</v>
      </c>
      <c r="G1569" t="s">
        <v>176</v>
      </c>
      <c r="H1569">
        <v>8</v>
      </c>
      <c r="I1569">
        <v>29.454034805297852</v>
      </c>
      <c r="J1569">
        <v>28.393732070922852</v>
      </c>
      <c r="K1569">
        <v>27.730621337890625</v>
      </c>
      <c r="L1569">
        <v>27.610807418823242</v>
      </c>
      <c r="M1569">
        <v>28.746028900146484</v>
      </c>
      <c r="N1569">
        <v>31.706249237060547</v>
      </c>
      <c r="O1569">
        <v>35.461864471435547</v>
      </c>
      <c r="P1569">
        <v>39.631950378417969</v>
      </c>
      <c r="Q1569">
        <v>44.076087951660156</v>
      </c>
      <c r="R1569">
        <v>47.770072937011719</v>
      </c>
      <c r="S1569">
        <v>50.900627136230469</v>
      </c>
      <c r="T1569">
        <v>52.52972412109375</v>
      </c>
      <c r="U1569">
        <v>53.238021850585937</v>
      </c>
      <c r="V1569">
        <v>53.54718017578125</v>
      </c>
      <c r="W1569">
        <v>53.206428527832031</v>
      </c>
      <c r="X1569">
        <v>52.060493469238281</v>
      </c>
      <c r="Y1569">
        <v>50.145622253417969</v>
      </c>
      <c r="Z1569">
        <v>47.440483093261719</v>
      </c>
      <c r="AA1569">
        <v>43.665042877197266</v>
      </c>
      <c r="AB1569">
        <v>41.924381256103516</v>
      </c>
      <c r="AC1569">
        <v>40.562431335449219</v>
      </c>
      <c r="AD1569">
        <v>37.726249694824219</v>
      </c>
      <c r="AE1569">
        <v>34.569660186767578</v>
      </c>
      <c r="AF1569">
        <v>31.990865707397461</v>
      </c>
      <c r="AG1569">
        <v>9.3738269060850143E-3</v>
      </c>
      <c r="AH1569">
        <v>5.3602352738380432E-2</v>
      </c>
      <c r="AI1569">
        <v>3.9509154856204987E-2</v>
      </c>
      <c r="AJ1569">
        <v>7.3825255036354065E-2</v>
      </c>
      <c r="AK1569">
        <v>3.3230654895305634E-2</v>
      </c>
      <c r="AL1569">
        <v>7.8535690903663635E-2</v>
      </c>
      <c r="AM1569">
        <v>-9.6872858703136444E-2</v>
      </c>
      <c r="AN1569">
        <v>8.3789370954036713E-2</v>
      </c>
      <c r="AO1569">
        <v>0.18129198253154755</v>
      </c>
      <c r="AP1569">
        <v>0.19458810985088348</v>
      </c>
      <c r="AQ1569">
        <v>0.51571190357208252</v>
      </c>
      <c r="AR1569">
        <v>2.0267069339752197</v>
      </c>
      <c r="AS1569">
        <v>2.0595235824584961</v>
      </c>
      <c r="AT1569">
        <v>1.9345934391021729</v>
      </c>
      <c r="AU1569">
        <v>1.8618654012680054</v>
      </c>
      <c r="AV1569">
        <v>1.9351346492767334</v>
      </c>
      <c r="AW1569">
        <v>1.9218649864196777</v>
      </c>
      <c r="AX1569">
        <v>1.7283010482788086</v>
      </c>
      <c r="AY1569">
        <v>0.67694258689880371</v>
      </c>
      <c r="AZ1569">
        <v>0.40802651643753052</v>
      </c>
      <c r="BA1569">
        <v>0.2776150107383728</v>
      </c>
      <c r="BB1569">
        <v>0.19834735989570618</v>
      </c>
      <c r="BC1569">
        <v>0.20718254148960114</v>
      </c>
      <c r="BD1569">
        <v>0.20633381605148315</v>
      </c>
      <c r="BE1569">
        <v>73.066650390625</v>
      </c>
      <c r="BF1569">
        <v>72.258033752441406</v>
      </c>
      <c r="BG1569">
        <v>71.658035278320313</v>
      </c>
      <c r="BH1569">
        <v>70.525062561035156</v>
      </c>
      <c r="BI1569">
        <v>70.447685241699219</v>
      </c>
      <c r="BJ1569">
        <v>70.2476806640625</v>
      </c>
      <c r="BK1569">
        <v>69.505142211914062</v>
      </c>
      <c r="BL1569">
        <v>72.369361877441406</v>
      </c>
      <c r="BM1569">
        <v>79.150634765625</v>
      </c>
      <c r="BN1569">
        <v>83.692802429199219</v>
      </c>
      <c r="BO1569">
        <v>89.178459167480469</v>
      </c>
      <c r="BP1569">
        <v>90.779228210449219</v>
      </c>
      <c r="BQ1569">
        <v>92.588607788085938</v>
      </c>
      <c r="BR1569">
        <v>91.007766723632813</v>
      </c>
      <c r="BS1569">
        <v>91.397041320800781</v>
      </c>
      <c r="BT1569">
        <v>91.245681762695312</v>
      </c>
      <c r="BU1569">
        <v>89.911949157714844</v>
      </c>
      <c r="BV1569">
        <v>89.50238037109375</v>
      </c>
      <c r="BW1569">
        <v>85.436439514160156</v>
      </c>
      <c r="BX1569">
        <v>82.284706115722656</v>
      </c>
      <c r="BY1569">
        <v>78.181419372558594</v>
      </c>
      <c r="BZ1569">
        <v>76.360931396484375</v>
      </c>
      <c r="CA1569">
        <v>75.208808898925781</v>
      </c>
      <c r="CB1569">
        <v>75.171653747558594</v>
      </c>
      <c r="CC1569">
        <v>0.26156750321388245</v>
      </c>
      <c r="CD1569">
        <v>0.20938943326473236</v>
      </c>
      <c r="CE1569">
        <v>0.17578944563865662</v>
      </c>
      <c r="CF1569">
        <v>0.22961074113845825</v>
      </c>
      <c r="CG1569">
        <v>0.28205445408821106</v>
      </c>
      <c r="CH1569">
        <v>0.34945401549339294</v>
      </c>
      <c r="CI1569">
        <v>0.30811125040054321</v>
      </c>
      <c r="CJ1569">
        <v>0.29878801107406616</v>
      </c>
      <c r="CK1569">
        <v>0.16364321112632751</v>
      </c>
      <c r="CL1569">
        <v>0.30267435312271118</v>
      </c>
      <c r="CM1569">
        <v>0.28846094012260437</v>
      </c>
      <c r="CN1569">
        <v>0.28147539496421814</v>
      </c>
      <c r="CO1569">
        <v>0.25882390141487122</v>
      </c>
      <c r="CP1569">
        <v>0.24547752737998962</v>
      </c>
      <c r="CQ1569">
        <v>0.26102092862129211</v>
      </c>
      <c r="CR1569">
        <v>0.34748256206512451</v>
      </c>
      <c r="CS1569">
        <v>0.28458008170127869</v>
      </c>
      <c r="CT1569">
        <v>0.29170063138008118</v>
      </c>
      <c r="CU1569">
        <v>0.33514091372489929</v>
      </c>
      <c r="CV1569">
        <v>0.37206828594207764</v>
      </c>
      <c r="CW1569">
        <v>0.39390373229980469</v>
      </c>
      <c r="CX1569">
        <v>0.41156983375549316</v>
      </c>
      <c r="CY1569">
        <v>0.36660441756248474</v>
      </c>
      <c r="CZ1569">
        <v>0.32025247812271118</v>
      </c>
    </row>
    <row r="1570" spans="1:104" x14ac:dyDescent="0.25">
      <c r="A1570" t="s">
        <v>2679</v>
      </c>
      <c r="B1570" t="s">
        <v>24</v>
      </c>
      <c r="C1570" t="s">
        <v>25</v>
      </c>
      <c r="D1570" t="s">
        <v>182</v>
      </c>
      <c r="E1570" t="s">
        <v>182</v>
      </c>
      <c r="F1570">
        <v>2026</v>
      </c>
      <c r="G1570" t="s">
        <v>177</v>
      </c>
      <c r="H1570">
        <v>9</v>
      </c>
      <c r="I1570">
        <v>29.643415451049805</v>
      </c>
      <c r="J1570">
        <v>28.613336563110352</v>
      </c>
      <c r="K1570">
        <v>27.97956657409668</v>
      </c>
      <c r="L1570">
        <v>27.922512054443359</v>
      </c>
      <c r="M1570">
        <v>29.209053039550781</v>
      </c>
      <c r="N1570">
        <v>32.327762603759766</v>
      </c>
      <c r="O1570">
        <v>36.745697021484375</v>
      </c>
      <c r="P1570">
        <v>40.998825073242188</v>
      </c>
      <c r="Q1570">
        <v>46.299694061279297</v>
      </c>
      <c r="R1570">
        <v>50.653709411621094</v>
      </c>
      <c r="S1570">
        <v>53.998165130615234</v>
      </c>
      <c r="T1570">
        <v>55.818447113037109</v>
      </c>
      <c r="U1570">
        <v>56.473247528076172</v>
      </c>
      <c r="V1570">
        <v>56.6900634765625</v>
      </c>
      <c r="W1570">
        <v>56.141921997070313</v>
      </c>
      <c r="X1570">
        <v>54.508762359619141</v>
      </c>
      <c r="Y1570">
        <v>51.943031311035156</v>
      </c>
      <c r="Z1570">
        <v>48.882820129394531</v>
      </c>
      <c r="AA1570">
        <v>45.123397827148438</v>
      </c>
      <c r="AB1570">
        <v>43.934791564941406</v>
      </c>
      <c r="AC1570">
        <v>41.484046936035156</v>
      </c>
      <c r="AD1570">
        <v>38.263698577880859</v>
      </c>
      <c r="AE1570">
        <v>34.867572784423828</v>
      </c>
      <c r="AF1570">
        <v>32.238388061523438</v>
      </c>
      <c r="AG1570">
        <v>1.3559208251535892E-2</v>
      </c>
      <c r="AH1570">
        <v>5.2824299782514572E-2</v>
      </c>
      <c r="AI1570">
        <v>4.3375372886657715E-2</v>
      </c>
      <c r="AJ1570">
        <v>7.973170280456543E-2</v>
      </c>
      <c r="AK1570">
        <v>4.5430682599544525E-2</v>
      </c>
      <c r="AL1570">
        <v>0.10452389717102051</v>
      </c>
      <c r="AM1570">
        <v>-7.7453561127185822E-2</v>
      </c>
      <c r="AN1570">
        <v>0.12558804452419281</v>
      </c>
      <c r="AO1570">
        <v>0.22348387539386749</v>
      </c>
      <c r="AP1570">
        <v>0.22073064744472504</v>
      </c>
      <c r="AQ1570">
        <v>0.55712282657623291</v>
      </c>
      <c r="AR1570">
        <v>2.1696834564208984</v>
      </c>
      <c r="AS1570">
        <v>2.2085435390472412</v>
      </c>
      <c r="AT1570">
        <v>2.069596529006958</v>
      </c>
      <c r="AU1570">
        <v>1.9872829914093018</v>
      </c>
      <c r="AV1570">
        <v>2.0677797794342041</v>
      </c>
      <c r="AW1570">
        <v>2.0278189182281494</v>
      </c>
      <c r="AX1570">
        <v>1.8309836387634277</v>
      </c>
      <c r="AY1570">
        <v>0.75185394287109375</v>
      </c>
      <c r="AZ1570">
        <v>0.45540827512741089</v>
      </c>
      <c r="BA1570">
        <v>0.30053815245628357</v>
      </c>
      <c r="BB1570">
        <v>0.21761305630207062</v>
      </c>
      <c r="BC1570">
        <v>0.22520779073238373</v>
      </c>
      <c r="BD1570">
        <v>0.21961899101734161</v>
      </c>
      <c r="BE1570">
        <v>70.619804382324219</v>
      </c>
      <c r="BF1570">
        <v>70.143768310546875</v>
      </c>
      <c r="BG1570">
        <v>70.107826232910156</v>
      </c>
      <c r="BH1570">
        <v>69.845840454101563</v>
      </c>
      <c r="BI1570">
        <v>70.071884155273438</v>
      </c>
      <c r="BJ1570">
        <v>68.881790161132813</v>
      </c>
      <c r="BK1570">
        <v>71.535942077636719</v>
      </c>
      <c r="BL1570">
        <v>72.964057922363281</v>
      </c>
      <c r="BM1570">
        <v>80.474449157714844</v>
      </c>
      <c r="BN1570">
        <v>87.152557373046875</v>
      </c>
      <c r="BO1570">
        <v>96.019180297851562</v>
      </c>
      <c r="BP1570">
        <v>99.233230590820313</v>
      </c>
      <c r="BQ1570">
        <v>100.61342620849609</v>
      </c>
      <c r="BR1570">
        <v>100.19729614257812</v>
      </c>
      <c r="BS1570">
        <v>99.019180297851563</v>
      </c>
      <c r="BT1570">
        <v>98.091064453125</v>
      </c>
      <c r="BU1570">
        <v>96.746810913085938</v>
      </c>
      <c r="BV1570">
        <v>95.0087890625</v>
      </c>
      <c r="BW1570">
        <v>92.330673217773438</v>
      </c>
      <c r="BX1570">
        <v>83.880195617675781</v>
      </c>
      <c r="BY1570">
        <v>79.535942077636719</v>
      </c>
      <c r="BZ1570">
        <v>77.333869934082031</v>
      </c>
      <c r="CA1570">
        <v>76.285942077636719</v>
      </c>
      <c r="CB1570">
        <v>74.3338623046875</v>
      </c>
      <c r="CC1570">
        <v>0.25845402479171753</v>
      </c>
      <c r="CD1570">
        <v>0.20703022181987762</v>
      </c>
      <c r="CE1570">
        <v>0.17402954399585724</v>
      </c>
      <c r="CF1570">
        <v>0.22785070538520813</v>
      </c>
      <c r="CG1570">
        <v>0.28220993280410767</v>
      </c>
      <c r="CH1570">
        <v>0.3501664400100708</v>
      </c>
      <c r="CI1570">
        <v>0.31471258401870728</v>
      </c>
      <c r="CJ1570">
        <v>0.30543056130409241</v>
      </c>
      <c r="CK1570">
        <v>0.16997392475605011</v>
      </c>
      <c r="CL1570">
        <v>0.31842473149299622</v>
      </c>
      <c r="CM1570">
        <v>0.30353084206581116</v>
      </c>
      <c r="CN1570">
        <v>0.29653984308242798</v>
      </c>
      <c r="CO1570">
        <v>0.27232125401496887</v>
      </c>
      <c r="CP1570">
        <v>0.25749555230140686</v>
      </c>
      <c r="CQ1570">
        <v>0.27280235290527344</v>
      </c>
      <c r="CR1570">
        <v>0.35988745093345642</v>
      </c>
      <c r="CS1570">
        <v>0.29087018966674805</v>
      </c>
      <c r="CT1570">
        <v>0.29708096385002136</v>
      </c>
      <c r="CU1570">
        <v>0.34282052516937256</v>
      </c>
      <c r="CV1570">
        <v>0.38411128520965576</v>
      </c>
      <c r="CW1570">
        <v>0.39980825781822205</v>
      </c>
      <c r="CX1570">
        <v>0.41413676738739014</v>
      </c>
      <c r="CY1570">
        <v>0.3658013641834259</v>
      </c>
      <c r="CZ1570">
        <v>0.31896808743476868</v>
      </c>
    </row>
    <row r="1571" spans="1:104" x14ac:dyDescent="0.25">
      <c r="A1571" t="s">
        <v>2680</v>
      </c>
      <c r="B1571" t="s">
        <v>24</v>
      </c>
      <c r="C1571" t="s">
        <v>25</v>
      </c>
      <c r="D1571" t="s">
        <v>182</v>
      </c>
      <c r="E1571" t="s">
        <v>182</v>
      </c>
      <c r="F1571">
        <v>2026</v>
      </c>
      <c r="G1571" t="s">
        <v>178</v>
      </c>
      <c r="H1571">
        <v>10</v>
      </c>
      <c r="I1571">
        <v>28.359447479248047</v>
      </c>
      <c r="J1571">
        <v>27.378440856933594</v>
      </c>
      <c r="K1571">
        <v>26.746137619018555</v>
      </c>
      <c r="L1571">
        <v>26.603687286376953</v>
      </c>
      <c r="M1571">
        <v>27.662879943847656</v>
      </c>
      <c r="N1571">
        <v>30.27635383605957</v>
      </c>
      <c r="O1571">
        <v>34.415420532226563</v>
      </c>
      <c r="P1571">
        <v>37.866943359375</v>
      </c>
      <c r="Q1571">
        <v>42.248634338378906</v>
      </c>
      <c r="R1571">
        <v>46.234691619873047</v>
      </c>
      <c r="S1571">
        <v>49.682167053222656</v>
      </c>
      <c r="T1571">
        <v>51.842140197753906</v>
      </c>
      <c r="U1571">
        <v>52.890499114990234</v>
      </c>
      <c r="V1571">
        <v>53.647388458251953</v>
      </c>
      <c r="W1571">
        <v>53.308334350585938</v>
      </c>
      <c r="X1571">
        <v>51.74517822265625</v>
      </c>
      <c r="Y1571">
        <v>49.212062835693359</v>
      </c>
      <c r="Z1571">
        <v>46.065498352050781</v>
      </c>
      <c r="AA1571">
        <v>43.538558959960938</v>
      </c>
      <c r="AB1571">
        <v>41.720958709716797</v>
      </c>
      <c r="AC1571">
        <v>39.280128479003906</v>
      </c>
      <c r="AD1571">
        <v>36.27032470703125</v>
      </c>
      <c r="AE1571">
        <v>33.163898468017578</v>
      </c>
      <c r="AF1571">
        <v>30.708211898803711</v>
      </c>
      <c r="AG1571">
        <v>2.3722555488348007E-3</v>
      </c>
      <c r="AH1571">
        <v>5.2939675748348236E-2</v>
      </c>
      <c r="AI1571">
        <v>3.183678537607193E-2</v>
      </c>
      <c r="AJ1571">
        <v>6.1660457402467728E-2</v>
      </c>
      <c r="AK1571">
        <v>1.2895442545413971E-2</v>
      </c>
      <c r="AL1571">
        <v>3.4414209425449371E-2</v>
      </c>
      <c r="AM1571">
        <v>-0.12811659276485443</v>
      </c>
      <c r="AN1571">
        <v>1.8595404922962189E-2</v>
      </c>
      <c r="AO1571">
        <v>0.12273819744586945</v>
      </c>
      <c r="AP1571">
        <v>0.16710157692432404</v>
      </c>
      <c r="AQ1571">
        <v>0.48767617344856262</v>
      </c>
      <c r="AR1571">
        <v>1.9721219539642334</v>
      </c>
      <c r="AS1571">
        <v>2.0001802444458008</v>
      </c>
      <c r="AT1571">
        <v>1.8933652639389038</v>
      </c>
      <c r="AU1571">
        <v>1.8174648284912109</v>
      </c>
      <c r="AV1571">
        <v>1.8412951231002808</v>
      </c>
      <c r="AW1571">
        <v>1.8079938888549805</v>
      </c>
      <c r="AX1571">
        <v>1.5897473096847534</v>
      </c>
      <c r="AY1571">
        <v>0.57677775621414185</v>
      </c>
      <c r="AZ1571">
        <v>0.34941926598548889</v>
      </c>
      <c r="BA1571">
        <v>0.24030837416648865</v>
      </c>
      <c r="BB1571">
        <v>0.16328246891498566</v>
      </c>
      <c r="BC1571">
        <v>0.1708771139383316</v>
      </c>
      <c r="BD1571">
        <v>0.17777082324028015</v>
      </c>
      <c r="BE1571">
        <v>68.608642578125</v>
      </c>
      <c r="BF1571">
        <v>66.655647277832031</v>
      </c>
      <c r="BG1571">
        <v>66.83489990234375</v>
      </c>
      <c r="BH1571">
        <v>66.583938598632812</v>
      </c>
      <c r="BI1571">
        <v>65.096168518066406</v>
      </c>
      <c r="BJ1571">
        <v>64.822425842285156</v>
      </c>
      <c r="BK1571">
        <v>64.107200622558594</v>
      </c>
      <c r="BL1571">
        <v>67.440528869628906</v>
      </c>
      <c r="BM1571">
        <v>75.878028869628906</v>
      </c>
      <c r="BN1571">
        <v>83.281379699707031</v>
      </c>
      <c r="BO1571">
        <v>89.031867980957031</v>
      </c>
      <c r="BP1571">
        <v>91.258354187011719</v>
      </c>
      <c r="BQ1571">
        <v>91.651771545410156</v>
      </c>
      <c r="BR1571">
        <v>92.413764953613281</v>
      </c>
      <c r="BS1571">
        <v>91.212692260742187</v>
      </c>
      <c r="BT1571">
        <v>89.925277709960938</v>
      </c>
      <c r="BU1571">
        <v>89.913528442382813</v>
      </c>
      <c r="BV1571">
        <v>87.534393310546875</v>
      </c>
      <c r="BW1571">
        <v>82.927093505859375</v>
      </c>
      <c r="BX1571">
        <v>79.499755859375</v>
      </c>
      <c r="BY1571">
        <v>75.5609130859375</v>
      </c>
      <c r="BZ1571">
        <v>72.34521484375</v>
      </c>
      <c r="CA1571">
        <v>69.942100524902344</v>
      </c>
      <c r="CB1571">
        <v>69.394615173339844</v>
      </c>
      <c r="CC1571">
        <v>0.25806057453155518</v>
      </c>
      <c r="CD1571">
        <v>0.20649069547653198</v>
      </c>
      <c r="CE1571">
        <v>0.1731426864862442</v>
      </c>
      <c r="CF1571">
        <v>0.22547651827335358</v>
      </c>
      <c r="CG1571">
        <v>0.27675434947013855</v>
      </c>
      <c r="CH1571">
        <v>0.33765590190887451</v>
      </c>
      <c r="CI1571">
        <v>0.30232235789299011</v>
      </c>
      <c r="CJ1571">
        <v>0.29353940486907959</v>
      </c>
      <c r="CK1571">
        <v>0.1618422269821167</v>
      </c>
      <c r="CL1571">
        <v>0.30133959650993347</v>
      </c>
      <c r="CM1571">
        <v>0.28899520635604858</v>
      </c>
      <c r="CN1571">
        <v>0.28411611914634705</v>
      </c>
      <c r="CO1571">
        <v>0.26169419288635254</v>
      </c>
      <c r="CP1571">
        <v>0.25030249357223511</v>
      </c>
      <c r="CQ1571">
        <v>0.26591292023658752</v>
      </c>
      <c r="CR1571">
        <v>0.35128405690193176</v>
      </c>
      <c r="CS1571">
        <v>0.28441828489303589</v>
      </c>
      <c r="CT1571">
        <v>0.28946340084075928</v>
      </c>
      <c r="CU1571">
        <v>0.33622708916664124</v>
      </c>
      <c r="CV1571">
        <v>0.37099179625511169</v>
      </c>
      <c r="CW1571">
        <v>0.3866388201713562</v>
      </c>
      <c r="CX1571">
        <v>0.40080374479293823</v>
      </c>
      <c r="CY1571">
        <v>0.35767170786857605</v>
      </c>
      <c r="CZ1571">
        <v>0.31402674317359924</v>
      </c>
    </row>
    <row r="1572" spans="1:104" x14ac:dyDescent="0.25">
      <c r="A1572" t="s">
        <v>2681</v>
      </c>
      <c r="B1572" t="s">
        <v>24</v>
      </c>
      <c r="C1572" t="s">
        <v>25</v>
      </c>
      <c r="D1572" t="s">
        <v>182</v>
      </c>
      <c r="E1572" t="s">
        <v>182</v>
      </c>
      <c r="F1572">
        <v>2026</v>
      </c>
      <c r="G1572" t="s">
        <v>179</v>
      </c>
      <c r="H1572">
        <v>11</v>
      </c>
      <c r="I1572">
        <v>26.370264053344727</v>
      </c>
      <c r="J1572">
        <v>25.58116340637207</v>
      </c>
      <c r="K1572">
        <v>25.089765548706055</v>
      </c>
      <c r="L1572">
        <v>25.077192306518555</v>
      </c>
      <c r="M1572">
        <v>26.156492233276367</v>
      </c>
      <c r="N1572">
        <v>28.585067749023438</v>
      </c>
      <c r="O1572">
        <v>31.762765884399414</v>
      </c>
      <c r="P1572">
        <v>35.155059814453125</v>
      </c>
      <c r="Q1572">
        <v>39.027595520019531</v>
      </c>
      <c r="R1572">
        <v>42.334064483642578</v>
      </c>
      <c r="S1572">
        <v>45.181129455566406</v>
      </c>
      <c r="T1572">
        <v>46.811111450195312</v>
      </c>
      <c r="U1572">
        <v>47.607975006103516</v>
      </c>
      <c r="V1572">
        <v>48.206642150878906</v>
      </c>
      <c r="W1572">
        <v>47.760837554931641</v>
      </c>
      <c r="X1572">
        <v>46.059413909912109</v>
      </c>
      <c r="Y1572">
        <v>44.082366943359375</v>
      </c>
      <c r="Z1572">
        <v>42.814254760742188</v>
      </c>
      <c r="AA1572">
        <v>39.5518798828125</v>
      </c>
      <c r="AB1572">
        <v>37.361946105957031</v>
      </c>
      <c r="AC1572">
        <v>35.473297119140625</v>
      </c>
      <c r="AD1572">
        <v>32.962486267089844</v>
      </c>
      <c r="AE1572">
        <v>30.352806091308594</v>
      </c>
      <c r="AF1572">
        <v>28.277252197265625</v>
      </c>
      <c r="AG1572">
        <v>-5.9538553468883038E-3</v>
      </c>
      <c r="AH1572">
        <v>5.0412584096193314E-2</v>
      </c>
      <c r="AI1572">
        <v>2.183828130364418E-2</v>
      </c>
      <c r="AJ1572">
        <v>4.5650627464056015E-2</v>
      </c>
      <c r="AK1572">
        <v>-1.1838587000966072E-2</v>
      </c>
      <c r="AL1572">
        <v>-1.8181953579187393E-2</v>
      </c>
      <c r="AM1572">
        <v>-0.16067175567150116</v>
      </c>
      <c r="AN1572">
        <v>-6.0729380697011948E-2</v>
      </c>
      <c r="AO1572">
        <v>4.718400165438652E-2</v>
      </c>
      <c r="AP1572">
        <v>0.12607544660568237</v>
      </c>
      <c r="AQ1572">
        <v>0.42833012342453003</v>
      </c>
      <c r="AR1572">
        <v>1.7700948715209961</v>
      </c>
      <c r="AS1572">
        <v>1.7829209566116333</v>
      </c>
      <c r="AT1572">
        <v>1.6853801012039185</v>
      </c>
      <c r="AU1572">
        <v>1.6108664274215698</v>
      </c>
      <c r="AV1572">
        <v>1.5825352668762207</v>
      </c>
      <c r="AW1572">
        <v>1.557512640953064</v>
      </c>
      <c r="AX1572">
        <v>1.3582363128662109</v>
      </c>
      <c r="AY1572">
        <v>0.41246610879898071</v>
      </c>
      <c r="AZ1572">
        <v>0.25239554047584534</v>
      </c>
      <c r="BA1572">
        <v>0.18523390591144562</v>
      </c>
      <c r="BB1572">
        <v>0.11650465428829193</v>
      </c>
      <c r="BC1572">
        <v>0.12170968949794769</v>
      </c>
      <c r="BD1572">
        <v>0.13683342933654785</v>
      </c>
      <c r="BE1572">
        <v>63.163223266601563</v>
      </c>
      <c r="BF1572">
        <v>62.382427215576172</v>
      </c>
      <c r="BG1572">
        <v>60.944404602050781</v>
      </c>
      <c r="BH1572">
        <v>61.647045135498047</v>
      </c>
      <c r="BI1572">
        <v>61.257610321044922</v>
      </c>
      <c r="BJ1572">
        <v>60.647430419921875</v>
      </c>
      <c r="BK1572">
        <v>59.868358612060547</v>
      </c>
      <c r="BL1572">
        <v>63.314548492431641</v>
      </c>
      <c r="BM1572">
        <v>71.359771728515625</v>
      </c>
      <c r="BN1572">
        <v>78.874122619628906</v>
      </c>
      <c r="BO1572">
        <v>82.807395935058594</v>
      </c>
      <c r="BP1572">
        <v>86.626602172851563</v>
      </c>
      <c r="BQ1572">
        <v>87.835433959960937</v>
      </c>
      <c r="BR1572">
        <v>87.99932861328125</v>
      </c>
      <c r="BS1572">
        <v>87.798370361328125</v>
      </c>
      <c r="BT1572">
        <v>86.969749450683594</v>
      </c>
      <c r="BU1572">
        <v>83.923576354980469</v>
      </c>
      <c r="BV1572">
        <v>77.809791564941406</v>
      </c>
      <c r="BW1572">
        <v>72.382431030273438</v>
      </c>
      <c r="BX1572">
        <v>68.050605773925781</v>
      </c>
      <c r="BY1572">
        <v>66.250213623046875</v>
      </c>
      <c r="BZ1572">
        <v>63.107437133789063</v>
      </c>
      <c r="CA1572">
        <v>62.26922607421875</v>
      </c>
      <c r="CB1572">
        <v>61.070377349853516</v>
      </c>
      <c r="CC1572">
        <v>0.24764631688594818</v>
      </c>
      <c r="CD1572">
        <v>0.19840286672115326</v>
      </c>
      <c r="CE1572">
        <v>0.16686122119426727</v>
      </c>
      <c r="CF1572">
        <v>0.21821862459182739</v>
      </c>
      <c r="CG1572">
        <v>0.26893949508666992</v>
      </c>
      <c r="CH1572">
        <v>0.32622924447059631</v>
      </c>
      <c r="CI1572">
        <v>0.2890051007270813</v>
      </c>
      <c r="CJ1572">
        <v>0.28367561101913452</v>
      </c>
      <c r="CK1572">
        <v>0.15627875924110413</v>
      </c>
      <c r="CL1572">
        <v>0.29080301523208618</v>
      </c>
      <c r="CM1572">
        <v>0.27857440710067749</v>
      </c>
      <c r="CN1572">
        <v>0.2730402946472168</v>
      </c>
      <c r="CO1572">
        <v>0.25177904963493347</v>
      </c>
      <c r="CP1572">
        <v>0.24106042087078094</v>
      </c>
      <c r="CQ1572">
        <v>0.25605484843254089</v>
      </c>
      <c r="CR1572">
        <v>0.33684906363487244</v>
      </c>
      <c r="CS1572">
        <v>0.27264663577079773</v>
      </c>
      <c r="CT1572">
        <v>0.27912744879722595</v>
      </c>
      <c r="CU1572">
        <v>0.31669986248016357</v>
      </c>
      <c r="CV1572">
        <v>0.34620940685272217</v>
      </c>
      <c r="CW1572">
        <v>0.36540886759757996</v>
      </c>
      <c r="CX1572">
        <v>0.38164418935775757</v>
      </c>
      <c r="CY1572">
        <v>0.34109386801719666</v>
      </c>
      <c r="CZ1572">
        <v>0.30022925138473511</v>
      </c>
    </row>
    <row r="1573" spans="1:104" x14ac:dyDescent="0.25">
      <c r="A1573" t="s">
        <v>2682</v>
      </c>
      <c r="B1573" t="s">
        <v>24</v>
      </c>
      <c r="C1573" t="s">
        <v>25</v>
      </c>
      <c r="D1573" t="s">
        <v>182</v>
      </c>
      <c r="E1573" t="s">
        <v>182</v>
      </c>
      <c r="F1573">
        <v>2026</v>
      </c>
      <c r="G1573" t="s">
        <v>180</v>
      </c>
      <c r="H1573">
        <v>12</v>
      </c>
      <c r="I1573">
        <v>23.107906341552734</v>
      </c>
      <c r="J1573">
        <v>22.594942092895508</v>
      </c>
      <c r="K1573">
        <v>22.404750823974609</v>
      </c>
      <c r="L1573">
        <v>22.528919219970703</v>
      </c>
      <c r="M1573">
        <v>23.585304260253906</v>
      </c>
      <c r="N1573">
        <v>25.85737419128418</v>
      </c>
      <c r="O1573">
        <v>28.808538436889648</v>
      </c>
      <c r="P1573">
        <v>31.492397308349609</v>
      </c>
      <c r="Q1573">
        <v>33.475246429443359</v>
      </c>
      <c r="R1573">
        <v>34.203212738037109</v>
      </c>
      <c r="S1573">
        <v>34.455787658691406</v>
      </c>
      <c r="T1573">
        <v>34.118442535400391</v>
      </c>
      <c r="U1573">
        <v>33.650691986083984</v>
      </c>
      <c r="V1573">
        <v>33.230739593505859</v>
      </c>
      <c r="W1573">
        <v>32.674625396728516</v>
      </c>
      <c r="X1573">
        <v>31.917303085327148</v>
      </c>
      <c r="Y1573">
        <v>31.726108551025391</v>
      </c>
      <c r="Z1573">
        <v>32.764923095703125</v>
      </c>
      <c r="AA1573">
        <v>31.936134338378906</v>
      </c>
      <c r="AB1573">
        <v>30.547361373901367</v>
      </c>
      <c r="AC1573">
        <v>29.329496383666992</v>
      </c>
      <c r="AD1573">
        <v>27.805217742919922</v>
      </c>
      <c r="AE1573">
        <v>25.943042755126953</v>
      </c>
      <c r="AF1573">
        <v>24.488855361938477</v>
      </c>
      <c r="AG1573">
        <v>-5.0282735377550125E-2</v>
      </c>
      <c r="AH1573">
        <v>4.88235242664814E-2</v>
      </c>
      <c r="AI1573">
        <v>-2.5495592504739761E-2</v>
      </c>
      <c r="AJ1573">
        <v>-2.8401101008057594E-2</v>
      </c>
      <c r="AK1573">
        <v>-0.14270481467247009</v>
      </c>
      <c r="AL1573">
        <v>-0.29091677069664001</v>
      </c>
      <c r="AM1573">
        <v>-0.37261223793029785</v>
      </c>
      <c r="AN1573">
        <v>-0.47451344132423401</v>
      </c>
      <c r="AO1573">
        <v>-0.31431552767753601</v>
      </c>
      <c r="AP1573">
        <v>-5.0672460347414017E-2</v>
      </c>
      <c r="AQ1573">
        <v>0.194453164935112</v>
      </c>
      <c r="AR1573">
        <v>1.0337731838226318</v>
      </c>
      <c r="AS1573">
        <v>0.95500987768173218</v>
      </c>
      <c r="AT1573">
        <v>0.87356972694396973</v>
      </c>
      <c r="AU1573">
        <v>0.80624878406524658</v>
      </c>
      <c r="AV1573">
        <v>0.61044877767562866</v>
      </c>
      <c r="AW1573">
        <v>0.62998080253601074</v>
      </c>
      <c r="AX1573">
        <v>0.42785018682479858</v>
      </c>
      <c r="AY1573">
        <v>-0.25545760989189148</v>
      </c>
      <c r="AZ1573">
        <v>-0.12306619435548782</v>
      </c>
      <c r="BA1573">
        <v>-2.8621669858694077E-2</v>
      </c>
      <c r="BB1573">
        <v>-8.0055415630340576E-2</v>
      </c>
      <c r="BC1573">
        <v>-8.7178006768226624E-2</v>
      </c>
      <c r="BD1573">
        <v>-3.0607948079705238E-2</v>
      </c>
      <c r="BE1573">
        <v>47.430187225341797</v>
      </c>
      <c r="BF1573">
        <v>46.930187225341797</v>
      </c>
      <c r="BG1573">
        <v>45.478233337402344</v>
      </c>
      <c r="BH1573">
        <v>45.204212188720703</v>
      </c>
      <c r="BI1573">
        <v>45.430183410644531</v>
      </c>
      <c r="BJ1573">
        <v>45.382133483886719</v>
      </c>
      <c r="BK1573">
        <v>44.430187225341797</v>
      </c>
      <c r="BL1573">
        <v>45.406158447265625</v>
      </c>
      <c r="BM1573">
        <v>47.858112335205078</v>
      </c>
      <c r="BN1573">
        <v>50.822074890136719</v>
      </c>
      <c r="BO1573">
        <v>53.012008666992187</v>
      </c>
      <c r="BP1573">
        <v>53.286037445068359</v>
      </c>
      <c r="BQ1573">
        <v>54.048049926757813</v>
      </c>
      <c r="BR1573">
        <v>55.048049926757813</v>
      </c>
      <c r="BS1573">
        <v>55.975975036621094</v>
      </c>
      <c r="BT1573">
        <v>55.060062408447266</v>
      </c>
      <c r="BU1573">
        <v>54.322074890136719</v>
      </c>
      <c r="BV1573">
        <v>50.942195892333984</v>
      </c>
      <c r="BW1573">
        <v>49.44219970703125</v>
      </c>
      <c r="BX1573">
        <v>48.728233337402344</v>
      </c>
      <c r="BY1573">
        <v>46.800308227539063</v>
      </c>
      <c r="BZ1573">
        <v>47.954212188720703</v>
      </c>
      <c r="CA1573">
        <v>46.240245819091797</v>
      </c>
      <c r="CB1573">
        <v>45.514270782470703</v>
      </c>
      <c r="CC1573">
        <v>0.31576582789421082</v>
      </c>
      <c r="CD1573">
        <v>0.25456690788269043</v>
      </c>
      <c r="CE1573">
        <v>0.21649056673049927</v>
      </c>
      <c r="CF1573">
        <v>0.28359919786453247</v>
      </c>
      <c r="CG1573">
        <v>0.34893110394477844</v>
      </c>
      <c r="CH1573">
        <v>0.42111119627952576</v>
      </c>
      <c r="CI1573">
        <v>0.37608069181442261</v>
      </c>
      <c r="CJ1573">
        <v>0.36114183068275452</v>
      </c>
      <c r="CK1573">
        <v>0.19157449901103973</v>
      </c>
      <c r="CL1573">
        <v>0.33912071585655212</v>
      </c>
      <c r="CM1573">
        <v>0.30879154801368713</v>
      </c>
      <c r="CN1573">
        <v>0.29012572765350342</v>
      </c>
      <c r="CO1573">
        <v>0.26107561588287354</v>
      </c>
      <c r="CP1573">
        <v>0.24394260346889496</v>
      </c>
      <c r="CQ1573">
        <v>0.25830215215682983</v>
      </c>
      <c r="CR1573">
        <v>0.34773120284080505</v>
      </c>
      <c r="CS1573">
        <v>0.29469078779220581</v>
      </c>
      <c r="CT1573">
        <v>0.319072425365448</v>
      </c>
      <c r="CU1573">
        <v>0.37893152236938477</v>
      </c>
      <c r="CV1573">
        <v>0.42039629817008972</v>
      </c>
      <c r="CW1573">
        <v>0.44683247804641724</v>
      </c>
      <c r="CX1573">
        <v>0.47466176748275757</v>
      </c>
      <c r="CY1573">
        <v>0.42641481757164001</v>
      </c>
      <c r="CZ1573">
        <v>0.37677741050720215</v>
      </c>
    </row>
    <row r="1574" spans="1:104" x14ac:dyDescent="0.25">
      <c r="A1574" t="s">
        <v>2683</v>
      </c>
      <c r="B1574" t="s">
        <v>24</v>
      </c>
      <c r="C1574" t="s">
        <v>25</v>
      </c>
      <c r="D1574" t="s">
        <v>182</v>
      </c>
      <c r="E1574" t="s">
        <v>182</v>
      </c>
      <c r="F1574">
        <v>2026</v>
      </c>
      <c r="G1574" t="s">
        <v>181</v>
      </c>
      <c r="H1574">
        <v>8</v>
      </c>
      <c r="I1574">
        <v>29.312063217163086</v>
      </c>
      <c r="J1574">
        <v>28.263988494873047</v>
      </c>
      <c r="K1574">
        <v>27.6043701171875</v>
      </c>
      <c r="L1574">
        <v>27.486257553100586</v>
      </c>
      <c r="M1574">
        <v>28.60333251953125</v>
      </c>
      <c r="N1574">
        <v>31.530080795288086</v>
      </c>
      <c r="O1574">
        <v>35.269138336181641</v>
      </c>
      <c r="P1574">
        <v>39.365985870361328</v>
      </c>
      <c r="Q1574">
        <v>43.675987243652344</v>
      </c>
      <c r="R1574">
        <v>47.224575042724609</v>
      </c>
      <c r="S1574">
        <v>50.222461700439453</v>
      </c>
      <c r="T1574">
        <v>51.787330627441406</v>
      </c>
      <c r="U1574">
        <v>52.488552093505859</v>
      </c>
      <c r="V1574">
        <v>52.834495544433594</v>
      </c>
      <c r="W1574">
        <v>52.534904479980469</v>
      </c>
      <c r="X1574">
        <v>51.414169311523438</v>
      </c>
      <c r="Y1574">
        <v>49.5465087890625</v>
      </c>
      <c r="Z1574">
        <v>46.884120941162109</v>
      </c>
      <c r="AA1574">
        <v>43.211944580078125</v>
      </c>
      <c r="AB1574">
        <v>41.529529571533203</v>
      </c>
      <c r="AC1574">
        <v>40.227226257324219</v>
      </c>
      <c r="AD1574">
        <v>37.447856903076172</v>
      </c>
      <c r="AE1574">
        <v>34.327438354492188</v>
      </c>
      <c r="AF1574">
        <v>31.772539138793945</v>
      </c>
      <c r="AG1574">
        <v>6.2800319865345955E-3</v>
      </c>
      <c r="AH1574">
        <v>5.3490303456783295E-2</v>
      </c>
      <c r="AI1574">
        <v>3.6210823804140091E-2</v>
      </c>
      <c r="AJ1574">
        <v>6.8720243871212006E-2</v>
      </c>
      <c r="AK1574">
        <v>2.4223441258072853E-2</v>
      </c>
      <c r="AL1574">
        <v>5.9304513037204742E-2</v>
      </c>
      <c r="AM1574">
        <v>-0.11135575920343399</v>
      </c>
      <c r="AN1574">
        <v>5.4947320371866226E-2</v>
      </c>
      <c r="AO1574">
        <v>0.15505844354629517</v>
      </c>
      <c r="AP1574">
        <v>0.18098920583724976</v>
      </c>
      <c r="AQ1574">
        <v>0.49714750051498413</v>
      </c>
      <c r="AR1574">
        <v>1.9724704027175903</v>
      </c>
      <c r="AS1574">
        <v>1.9996805191040039</v>
      </c>
      <c r="AT1574">
        <v>1.8797091245651245</v>
      </c>
      <c r="AU1574">
        <v>1.8090744018554687</v>
      </c>
      <c r="AV1574">
        <v>1.8665262460708618</v>
      </c>
      <c r="AW1574">
        <v>1.8553522825241089</v>
      </c>
      <c r="AX1574">
        <v>1.6588866710662842</v>
      </c>
      <c r="AY1574">
        <v>0.62648260593414307</v>
      </c>
      <c r="AZ1574">
        <v>0.3796055018901825</v>
      </c>
      <c r="BA1574">
        <v>0.26162272691726685</v>
      </c>
      <c r="BB1574">
        <v>0.18374757468700409</v>
      </c>
      <c r="BC1574">
        <v>0.19199059903621674</v>
      </c>
      <c r="BD1574">
        <v>0.1942586749792099</v>
      </c>
      <c r="BE1574">
        <v>70.034721374511719</v>
      </c>
      <c r="BF1574">
        <v>69.151351928710938</v>
      </c>
      <c r="BG1574">
        <v>68.632339477539062</v>
      </c>
      <c r="BH1574">
        <v>68.220863342285156</v>
      </c>
      <c r="BI1574">
        <v>68.028984069824219</v>
      </c>
      <c r="BJ1574">
        <v>67.502922058105469</v>
      </c>
      <c r="BK1574">
        <v>68.2161865234375</v>
      </c>
      <c r="BL1574">
        <v>72.175262451171875</v>
      </c>
      <c r="BM1574">
        <v>78.042373657226563</v>
      </c>
      <c r="BN1574">
        <v>82.889190673828125</v>
      </c>
      <c r="BO1574">
        <v>88.974189758300781</v>
      </c>
      <c r="BP1574">
        <v>92.120986938476563</v>
      </c>
      <c r="BQ1574">
        <v>93.427444458007813</v>
      </c>
      <c r="BR1574">
        <v>93.139556884765625</v>
      </c>
      <c r="BS1574">
        <v>92.400535583496094</v>
      </c>
      <c r="BT1574">
        <v>91.937408447265625</v>
      </c>
      <c r="BU1574">
        <v>90.232086181640625</v>
      </c>
      <c r="BV1574">
        <v>88.409660339355469</v>
      </c>
      <c r="BW1574">
        <v>85.884849548339844</v>
      </c>
      <c r="BX1574">
        <v>81.775886535644531</v>
      </c>
      <c r="BY1574">
        <v>77.941200256347656</v>
      </c>
      <c r="BZ1574">
        <v>75.230194091796875</v>
      </c>
      <c r="CA1574">
        <v>73.936187744140625</v>
      </c>
      <c r="CB1574">
        <v>72.599540710449219</v>
      </c>
      <c r="CC1574">
        <v>0.26053360104560852</v>
      </c>
      <c r="CD1574">
        <v>0.20861805975437164</v>
      </c>
      <c r="CE1574">
        <v>0.17513227462768555</v>
      </c>
      <c r="CF1574">
        <v>0.22877006232738495</v>
      </c>
      <c r="CG1574">
        <v>0.28079161047935486</v>
      </c>
      <c r="CH1574">
        <v>0.3475881814956665</v>
      </c>
      <c r="CI1574">
        <v>0.30658242106437683</v>
      </c>
      <c r="CJ1574">
        <v>0.29717174172401428</v>
      </c>
      <c r="CK1574">
        <v>0.16235882043838501</v>
      </c>
      <c r="CL1574">
        <v>0.29926031827926636</v>
      </c>
      <c r="CM1574">
        <v>0.28443032503128052</v>
      </c>
      <c r="CN1574">
        <v>0.27733597159385681</v>
      </c>
      <c r="CO1574">
        <v>0.25498032569885254</v>
      </c>
      <c r="CP1574">
        <v>0.24206973612308502</v>
      </c>
      <c r="CQ1574">
        <v>0.25763100385665894</v>
      </c>
      <c r="CR1574">
        <v>0.3430626392364502</v>
      </c>
      <c r="CS1574">
        <v>0.28124749660491943</v>
      </c>
      <c r="CT1574">
        <v>0.2883746325969696</v>
      </c>
      <c r="CU1574">
        <v>0.33181071281433105</v>
      </c>
      <c r="CV1574">
        <v>0.3687673807144165</v>
      </c>
      <c r="CW1574">
        <v>0.3909662663936615</v>
      </c>
      <c r="CX1574">
        <v>0.40895950794219971</v>
      </c>
      <c r="CY1574">
        <v>0.36436018347740173</v>
      </c>
      <c r="CZ1574">
        <v>0.31829813122749329</v>
      </c>
    </row>
    <row r="1575" spans="1:104" x14ac:dyDescent="0.25">
      <c r="A1575" t="s">
        <v>1631</v>
      </c>
      <c r="B1575" t="s">
        <v>24</v>
      </c>
      <c r="C1575" t="s">
        <v>26</v>
      </c>
      <c r="D1575" t="s">
        <v>182</v>
      </c>
      <c r="E1575" t="s">
        <v>182</v>
      </c>
      <c r="F1575">
        <v>2016</v>
      </c>
      <c r="G1575" t="s">
        <v>169</v>
      </c>
      <c r="H1575">
        <v>1</v>
      </c>
      <c r="I1575">
        <v>21.026575088500977</v>
      </c>
      <c r="J1575">
        <v>20.505266189575195</v>
      </c>
      <c r="K1575">
        <v>20.343238830566406</v>
      </c>
      <c r="L1575">
        <v>20.484441757202148</v>
      </c>
      <c r="M1575">
        <v>21.530553817749023</v>
      </c>
      <c r="N1575">
        <v>23.777715682983398</v>
      </c>
      <c r="O1575">
        <v>27.375852584838867</v>
      </c>
      <c r="P1575">
        <v>29.878377914428711</v>
      </c>
      <c r="Q1575">
        <v>31.52735710144043</v>
      </c>
      <c r="R1575">
        <v>31.931552886962891</v>
      </c>
      <c r="S1575">
        <v>32.060707092285156</v>
      </c>
      <c r="T1575">
        <v>31.790533065795898</v>
      </c>
      <c r="U1575">
        <v>31.426549911499023</v>
      </c>
      <c r="V1575">
        <v>31.174274444580078</v>
      </c>
      <c r="W1575">
        <v>30.652177810668945</v>
      </c>
      <c r="X1575">
        <v>29.935358047485352</v>
      </c>
      <c r="Y1575">
        <v>29.603334426879883</v>
      </c>
      <c r="Z1575">
        <v>30.452089309692383</v>
      </c>
      <c r="AA1575">
        <v>29.716751098632813</v>
      </c>
      <c r="AB1575">
        <v>28.416162490844727</v>
      </c>
      <c r="AC1575">
        <v>27.256416320800781</v>
      </c>
      <c r="AD1575">
        <v>25.741537094116211</v>
      </c>
      <c r="AE1575">
        <v>23.902133941650391</v>
      </c>
      <c r="AF1575">
        <v>22.44874382019043</v>
      </c>
      <c r="AG1575">
        <v>-3.5685312002897263E-2</v>
      </c>
      <c r="AH1575">
        <v>3.7244975566864014E-2</v>
      </c>
      <c r="AI1575">
        <v>-1.5962569043040276E-2</v>
      </c>
      <c r="AJ1575">
        <v>-1.695002056658268E-2</v>
      </c>
      <c r="AK1575">
        <v>-0.10195749253034592</v>
      </c>
      <c r="AL1575">
        <v>-0.21120254695415497</v>
      </c>
      <c r="AM1575">
        <v>-0.28200992941856384</v>
      </c>
      <c r="AN1575">
        <v>-0.35579025745391846</v>
      </c>
      <c r="AO1575">
        <v>-0.23099756240844727</v>
      </c>
      <c r="AP1575">
        <v>-3.2338779419660568E-2</v>
      </c>
      <c r="AQ1575">
        <v>0.16281820833683014</v>
      </c>
      <c r="AR1575">
        <v>0.88472020626068115</v>
      </c>
      <c r="AS1575">
        <v>0.82748556137084961</v>
      </c>
      <c r="AT1575">
        <v>0.76623576879501343</v>
      </c>
      <c r="AU1575">
        <v>0.7090790867805481</v>
      </c>
      <c r="AV1575">
        <v>0.55661273002624512</v>
      </c>
      <c r="AW1575">
        <v>0.56665682792663574</v>
      </c>
      <c r="AX1575">
        <v>0.41052106022834778</v>
      </c>
      <c r="AY1575">
        <v>-0.16819065809249878</v>
      </c>
      <c r="AZ1575">
        <v>-7.8389823436737061E-2</v>
      </c>
      <c r="BA1575">
        <v>-1.2796482071280479E-2</v>
      </c>
      <c r="BB1575">
        <v>-5.3334269672632217E-2</v>
      </c>
      <c r="BC1575">
        <v>-5.7620856910943985E-2</v>
      </c>
      <c r="BD1575">
        <v>-1.5986131504178047E-2</v>
      </c>
      <c r="BE1575">
        <v>46.701374053955078</v>
      </c>
      <c r="BF1575">
        <v>46.193317413330078</v>
      </c>
      <c r="BG1575">
        <v>46.861118316650391</v>
      </c>
      <c r="BH1575">
        <v>46.608741760253906</v>
      </c>
      <c r="BI1575">
        <v>45.388034820556641</v>
      </c>
      <c r="BJ1575">
        <v>44.654689788818359</v>
      </c>
      <c r="BK1575">
        <v>45.877964019775391</v>
      </c>
      <c r="BL1575">
        <v>45.127414703369141</v>
      </c>
      <c r="BM1575">
        <v>47.571395874023438</v>
      </c>
      <c r="BN1575">
        <v>51.767570495605469</v>
      </c>
      <c r="BO1575">
        <v>54.517757415771484</v>
      </c>
      <c r="BP1575">
        <v>56.99835205078125</v>
      </c>
      <c r="BQ1575">
        <v>58.508785247802734</v>
      </c>
      <c r="BR1575">
        <v>58.528556823730469</v>
      </c>
      <c r="BS1575">
        <v>58.769401550292969</v>
      </c>
      <c r="BT1575">
        <v>57.815170288085938</v>
      </c>
      <c r="BU1575">
        <v>56.110206604003906</v>
      </c>
      <c r="BV1575">
        <v>54.118076324462891</v>
      </c>
      <c r="BW1575">
        <v>51.424095153808594</v>
      </c>
      <c r="BX1575">
        <v>49.969131469726563</v>
      </c>
      <c r="BY1575">
        <v>46.5335693359375</v>
      </c>
      <c r="BZ1575">
        <v>45.02569580078125</v>
      </c>
      <c r="CA1575">
        <v>41.859176635742188</v>
      </c>
      <c r="CB1575">
        <v>41.311393737792969</v>
      </c>
      <c r="CC1575">
        <v>0.23366199433803558</v>
      </c>
      <c r="CD1575">
        <v>0.18750309944152832</v>
      </c>
      <c r="CE1575">
        <v>0.15955246984958649</v>
      </c>
      <c r="CF1575">
        <v>0.20933264493942261</v>
      </c>
      <c r="CG1575">
        <v>0.25954389572143555</v>
      </c>
      <c r="CH1575">
        <v>0.31730157136917114</v>
      </c>
      <c r="CI1575">
        <v>0.28908079862594604</v>
      </c>
      <c r="CJ1575">
        <v>0.28034079074859619</v>
      </c>
      <c r="CK1575">
        <v>0.14798018336296082</v>
      </c>
      <c r="CL1575">
        <v>0.26087817549705505</v>
      </c>
      <c r="CM1575">
        <v>0.23926714062690735</v>
      </c>
      <c r="CN1575">
        <v>0.22643609344959259</v>
      </c>
      <c r="CO1575">
        <v>0.20507343113422394</v>
      </c>
      <c r="CP1575">
        <v>0.19325663149356842</v>
      </c>
      <c r="CQ1575">
        <v>0.20393407344818115</v>
      </c>
      <c r="CR1575">
        <v>0.27227810025215149</v>
      </c>
      <c r="CS1575">
        <v>0.22733387351036072</v>
      </c>
      <c r="CT1575">
        <v>0.2414175271987915</v>
      </c>
      <c r="CU1575">
        <v>0.28581893444061279</v>
      </c>
      <c r="CV1575">
        <v>0.31561383605003357</v>
      </c>
      <c r="CW1575">
        <v>0.33578529953956604</v>
      </c>
      <c r="CX1575">
        <v>0.35598400235176086</v>
      </c>
      <c r="CY1575">
        <v>0.32084345817565918</v>
      </c>
      <c r="CZ1575">
        <v>0.28258684277534485</v>
      </c>
    </row>
    <row r="1576" spans="1:104" x14ac:dyDescent="0.25">
      <c r="A1576" t="s">
        <v>1632</v>
      </c>
      <c r="B1576" t="s">
        <v>24</v>
      </c>
      <c r="C1576" t="s">
        <v>26</v>
      </c>
      <c r="D1576" t="s">
        <v>182</v>
      </c>
      <c r="E1576" t="s">
        <v>182</v>
      </c>
      <c r="F1576">
        <v>2016</v>
      </c>
      <c r="G1576" t="s">
        <v>170</v>
      </c>
      <c r="H1576">
        <v>2</v>
      </c>
      <c r="I1576">
        <v>21.432785034179687</v>
      </c>
      <c r="J1576">
        <v>20.851404190063477</v>
      </c>
      <c r="K1576">
        <v>20.637414932250977</v>
      </c>
      <c r="L1576">
        <v>20.771297454833984</v>
      </c>
      <c r="M1576">
        <v>21.735528945922852</v>
      </c>
      <c r="N1576">
        <v>23.960556030273438</v>
      </c>
      <c r="O1576">
        <v>27.278472900390625</v>
      </c>
      <c r="P1576">
        <v>29.611959457397461</v>
      </c>
      <c r="Q1576">
        <v>31.46306037902832</v>
      </c>
      <c r="R1576">
        <v>32.229778289794922</v>
      </c>
      <c r="S1576">
        <v>32.789974212646484</v>
      </c>
      <c r="T1576">
        <v>32.815105438232422</v>
      </c>
      <c r="U1576">
        <v>32.721767425537109</v>
      </c>
      <c r="V1576">
        <v>32.637557983398437</v>
      </c>
      <c r="W1576">
        <v>32.272865295410156</v>
      </c>
      <c r="X1576">
        <v>31.4339599609375</v>
      </c>
      <c r="Y1576">
        <v>30.63050651550293</v>
      </c>
      <c r="Z1576">
        <v>30.894195556640625</v>
      </c>
      <c r="AA1576">
        <v>30.792972564697266</v>
      </c>
      <c r="AB1576">
        <v>29.37895393371582</v>
      </c>
      <c r="AC1576">
        <v>28.128826141357422</v>
      </c>
      <c r="AD1576">
        <v>26.42387580871582</v>
      </c>
      <c r="AE1576">
        <v>24.406093597412109</v>
      </c>
      <c r="AF1576">
        <v>22.873186111450195</v>
      </c>
      <c r="AG1576">
        <v>-3.4443404525518417E-2</v>
      </c>
      <c r="AH1576">
        <v>3.7877615541219711E-2</v>
      </c>
      <c r="AI1576">
        <v>-1.4251694083213806E-2</v>
      </c>
      <c r="AJ1576">
        <v>-1.4373250305652618E-2</v>
      </c>
      <c r="AK1576">
        <v>-9.7355596721172333E-2</v>
      </c>
      <c r="AL1576">
        <v>-0.20070639252662659</v>
      </c>
      <c r="AM1576">
        <v>-0.27278438210487366</v>
      </c>
      <c r="AN1576">
        <v>-0.33310720324516296</v>
      </c>
      <c r="AO1576">
        <v>-0.21375229954719543</v>
      </c>
      <c r="AP1576">
        <v>-2.5598561391234398E-2</v>
      </c>
      <c r="AQ1576">
        <v>0.16995412111282349</v>
      </c>
      <c r="AR1576">
        <v>0.91357022523880005</v>
      </c>
      <c r="AS1576">
        <v>0.86440771818161011</v>
      </c>
      <c r="AT1576">
        <v>0.80369812250137329</v>
      </c>
      <c r="AU1576">
        <v>0.74884414672851563</v>
      </c>
      <c r="AV1576">
        <v>0.59810620546340942</v>
      </c>
      <c r="AW1576">
        <v>0.60060948133468628</v>
      </c>
      <c r="AX1576">
        <v>0.44355255365371704</v>
      </c>
      <c r="AY1576">
        <v>-0.14760872721672058</v>
      </c>
      <c r="AZ1576">
        <v>-6.6506557166576385E-2</v>
      </c>
      <c r="BA1576">
        <v>-5.3165294229984283E-3</v>
      </c>
      <c r="BB1576">
        <v>-4.6690776944160461E-2</v>
      </c>
      <c r="BC1576">
        <v>-5.0474446266889572E-2</v>
      </c>
      <c r="BD1576">
        <v>-1.0016808286309242E-2</v>
      </c>
      <c r="BE1576">
        <v>48.746238708496094</v>
      </c>
      <c r="BF1576">
        <v>49.201534271240234</v>
      </c>
      <c r="BG1576">
        <v>47.970954895019531</v>
      </c>
      <c r="BH1576">
        <v>46.935043334960937</v>
      </c>
      <c r="BI1576">
        <v>45.729198455810547</v>
      </c>
      <c r="BJ1576">
        <v>44.757598876953125</v>
      </c>
      <c r="BK1576">
        <v>43.784351348876953</v>
      </c>
      <c r="BL1576">
        <v>43.766212463378906</v>
      </c>
      <c r="BM1576">
        <v>49.119087219238281</v>
      </c>
      <c r="BN1576">
        <v>53.528400421142578</v>
      </c>
      <c r="BO1576">
        <v>55.573833465576172</v>
      </c>
      <c r="BP1576">
        <v>56.812660217285156</v>
      </c>
      <c r="BQ1576">
        <v>58.036640167236328</v>
      </c>
      <c r="BR1576">
        <v>58.529865264892578</v>
      </c>
      <c r="BS1576">
        <v>58.036640167236328</v>
      </c>
      <c r="BT1576">
        <v>57.063392639160156</v>
      </c>
      <c r="BU1576">
        <v>55.859195709228516</v>
      </c>
      <c r="BV1576">
        <v>53.683399200439453</v>
      </c>
      <c r="BW1576">
        <v>51.461429595947266</v>
      </c>
      <c r="BX1576">
        <v>49.516574859619141</v>
      </c>
      <c r="BY1576">
        <v>48.254665374755859</v>
      </c>
      <c r="BZ1576">
        <v>45.597190856933594</v>
      </c>
      <c r="CA1576">
        <v>45.069339752197266</v>
      </c>
      <c r="CB1576">
        <v>45.024818420410156</v>
      </c>
      <c r="CC1576">
        <v>0.23312245309352875</v>
      </c>
      <c r="CD1576">
        <v>0.18667492270469666</v>
      </c>
      <c r="CE1576">
        <v>0.15816184878349304</v>
      </c>
      <c r="CF1576">
        <v>0.20799928903579712</v>
      </c>
      <c r="CG1576">
        <v>0.25612834095954895</v>
      </c>
      <c r="CH1576">
        <v>0.31189617514610291</v>
      </c>
      <c r="CI1576">
        <v>0.28307342529296875</v>
      </c>
      <c r="CJ1576">
        <v>0.27049529552459717</v>
      </c>
      <c r="CK1576">
        <v>0.1433212012052536</v>
      </c>
      <c r="CL1576">
        <v>0.25346440076828003</v>
      </c>
      <c r="CM1576">
        <v>0.23455363512039185</v>
      </c>
      <c r="CN1576">
        <v>0.22353996336460114</v>
      </c>
      <c r="CO1576">
        <v>0.20397593080997467</v>
      </c>
      <c r="CP1576">
        <v>0.19263939559459686</v>
      </c>
      <c r="CQ1576">
        <v>0.20436730980873108</v>
      </c>
      <c r="CR1576">
        <v>0.27143624424934387</v>
      </c>
      <c r="CS1576">
        <v>0.22426214814186096</v>
      </c>
      <c r="CT1576">
        <v>0.2397315502166748</v>
      </c>
      <c r="CU1576">
        <v>0.28779956698417664</v>
      </c>
      <c r="CV1576">
        <v>0.31784722208976746</v>
      </c>
      <c r="CW1576">
        <v>0.33760905265808105</v>
      </c>
      <c r="CX1576">
        <v>0.35579970479011536</v>
      </c>
      <c r="CY1576">
        <v>0.31820669770240784</v>
      </c>
      <c r="CZ1576">
        <v>0.2803388237953186</v>
      </c>
    </row>
    <row r="1577" spans="1:104" x14ac:dyDescent="0.25">
      <c r="A1577" t="s">
        <v>1633</v>
      </c>
      <c r="B1577" t="s">
        <v>24</v>
      </c>
      <c r="C1577" t="s">
        <v>26</v>
      </c>
      <c r="D1577" t="s">
        <v>182</v>
      </c>
      <c r="E1577" t="s">
        <v>182</v>
      </c>
      <c r="F1577">
        <v>2016</v>
      </c>
      <c r="G1577" t="s">
        <v>171</v>
      </c>
      <c r="H1577">
        <v>3</v>
      </c>
      <c r="I1577">
        <v>22.327341079711914</v>
      </c>
      <c r="J1577">
        <v>21.625293731689453</v>
      </c>
      <c r="K1577">
        <v>21.259304046630859</v>
      </c>
      <c r="L1577">
        <v>21.222427368164062</v>
      </c>
      <c r="M1577">
        <v>21.989862442016602</v>
      </c>
      <c r="N1577">
        <v>24.109197616577148</v>
      </c>
      <c r="O1577">
        <v>27.58900260925293</v>
      </c>
      <c r="P1577">
        <v>29.854316711425781</v>
      </c>
      <c r="Q1577">
        <v>31.756818771362305</v>
      </c>
      <c r="R1577">
        <v>32.895530700683594</v>
      </c>
      <c r="S1577">
        <v>33.913631439208984</v>
      </c>
      <c r="T1577">
        <v>34.301624298095703</v>
      </c>
      <c r="U1577">
        <v>34.528289794921875</v>
      </c>
      <c r="V1577">
        <v>34.890708923339844</v>
      </c>
      <c r="W1577">
        <v>34.811256408691406</v>
      </c>
      <c r="X1577">
        <v>34.128314971923828</v>
      </c>
      <c r="Y1577">
        <v>33.13055419921875</v>
      </c>
      <c r="Z1577">
        <v>32.141098022460938</v>
      </c>
      <c r="AA1577">
        <v>31.305837631225586</v>
      </c>
      <c r="AB1577">
        <v>31.051881790161133</v>
      </c>
      <c r="AC1577">
        <v>29.820375442504883</v>
      </c>
      <c r="AD1577">
        <v>27.992055892944336</v>
      </c>
      <c r="AE1577">
        <v>25.708131790161133</v>
      </c>
      <c r="AF1577">
        <v>23.917123794555664</v>
      </c>
      <c r="AG1577">
        <v>-3.0647093430161476E-2</v>
      </c>
      <c r="AH1577">
        <v>3.8137268275022507E-2</v>
      </c>
      <c r="AI1577">
        <v>-1.0360942222177982E-2</v>
      </c>
      <c r="AJ1577">
        <v>-7.9571548849344254E-3</v>
      </c>
      <c r="AK1577">
        <v>-8.4000535309314728E-2</v>
      </c>
      <c r="AL1577">
        <v>-0.17295008897781372</v>
      </c>
      <c r="AM1577">
        <v>-0.25003179907798767</v>
      </c>
      <c r="AN1577">
        <v>-0.29231575131416321</v>
      </c>
      <c r="AO1577">
        <v>-0.17928291857242584</v>
      </c>
      <c r="AP1577">
        <v>-1.0581305250525475E-2</v>
      </c>
      <c r="AQ1577">
        <v>0.18613336980342865</v>
      </c>
      <c r="AR1577">
        <v>0.96577936410903931</v>
      </c>
      <c r="AS1577">
        <v>0.92759287357330322</v>
      </c>
      <c r="AT1577">
        <v>0.87294906377792358</v>
      </c>
      <c r="AU1577">
        <v>0.82378697395324707</v>
      </c>
      <c r="AV1577">
        <v>0.69074195623397827</v>
      </c>
      <c r="AW1577">
        <v>0.69105613231658936</v>
      </c>
      <c r="AX1577">
        <v>0.52177911996841431</v>
      </c>
      <c r="AY1577">
        <v>-8.7757855653762817E-2</v>
      </c>
      <c r="AZ1577">
        <v>-3.4032057970762253E-2</v>
      </c>
      <c r="BA1577">
        <v>1.3583038933575153E-2</v>
      </c>
      <c r="BB1577">
        <v>-2.9989441856741905E-2</v>
      </c>
      <c r="BC1577">
        <v>-3.2448727637529373E-2</v>
      </c>
      <c r="BD1577">
        <v>4.6901367604732513E-3</v>
      </c>
      <c r="BE1577">
        <v>51.387702941894531</v>
      </c>
      <c r="BF1577">
        <v>51.592044830322266</v>
      </c>
      <c r="BG1577">
        <v>51.555557250976562</v>
      </c>
      <c r="BH1577">
        <v>50.537590026855469</v>
      </c>
      <c r="BI1577">
        <v>49.786857604980469</v>
      </c>
      <c r="BJ1577">
        <v>49.536853790283203</v>
      </c>
      <c r="BK1577">
        <v>49.554275512695313</v>
      </c>
      <c r="BL1577">
        <v>48.451511383056641</v>
      </c>
      <c r="BM1577">
        <v>53.100112915039062</v>
      </c>
      <c r="BN1577">
        <v>58.221206665039063</v>
      </c>
      <c r="BO1577">
        <v>59.517417907714844</v>
      </c>
      <c r="BP1577">
        <v>62.222862243652344</v>
      </c>
      <c r="BQ1577">
        <v>63.212776184082031</v>
      </c>
      <c r="BR1577">
        <v>62.482028961181641</v>
      </c>
      <c r="BS1577">
        <v>63.213512420654297</v>
      </c>
      <c r="BT1577">
        <v>62.251285552978516</v>
      </c>
      <c r="BU1577">
        <v>61.019802093505859</v>
      </c>
      <c r="BV1577">
        <v>57.601585388183594</v>
      </c>
      <c r="BW1577">
        <v>55.860202789306641</v>
      </c>
      <c r="BX1577">
        <v>54.146137237548828</v>
      </c>
      <c r="BY1577">
        <v>52.682079315185547</v>
      </c>
      <c r="BZ1577">
        <v>49.5155029296875</v>
      </c>
      <c r="CA1577">
        <v>49.015689849853516</v>
      </c>
      <c r="CB1577">
        <v>49.4698486328125</v>
      </c>
      <c r="CC1577">
        <v>0.22514335811138153</v>
      </c>
      <c r="CD1577">
        <v>0.18055914342403412</v>
      </c>
      <c r="CE1577">
        <v>0.15234968066215515</v>
      </c>
      <c r="CF1577">
        <v>0.19845014810562134</v>
      </c>
      <c r="CG1577">
        <v>0.24089787900447845</v>
      </c>
      <c r="CH1577">
        <v>0.29398587346076965</v>
      </c>
      <c r="CI1577">
        <v>0.26820477843284607</v>
      </c>
      <c r="CJ1577">
        <v>0.25717431306838989</v>
      </c>
      <c r="CK1577">
        <v>0.13640090823173523</v>
      </c>
      <c r="CL1577">
        <v>0.2424846887588501</v>
      </c>
      <c r="CM1577">
        <v>0.22562175989151001</v>
      </c>
      <c r="CN1577">
        <v>0.21628345549106598</v>
      </c>
      <c r="CO1577">
        <v>0.19796232879161835</v>
      </c>
      <c r="CP1577">
        <v>0.18870849907398224</v>
      </c>
      <c r="CQ1577">
        <v>0.20152506232261658</v>
      </c>
      <c r="CR1577">
        <v>0.26814126968383789</v>
      </c>
      <c r="CS1577">
        <v>0.2211889922618866</v>
      </c>
      <c r="CT1577">
        <v>0.23101688921451569</v>
      </c>
      <c r="CU1577">
        <v>0.27415302395820618</v>
      </c>
      <c r="CV1577">
        <v>0.31086388230323792</v>
      </c>
      <c r="CW1577">
        <v>0.33149951696395874</v>
      </c>
      <c r="CX1577">
        <v>0.35009527206420898</v>
      </c>
      <c r="CY1577">
        <v>0.31099191308021545</v>
      </c>
      <c r="CZ1577">
        <v>0.27230164408683777</v>
      </c>
    </row>
    <row r="1578" spans="1:104" x14ac:dyDescent="0.25">
      <c r="A1578" t="s">
        <v>1634</v>
      </c>
      <c r="B1578" t="s">
        <v>24</v>
      </c>
      <c r="C1578" t="s">
        <v>26</v>
      </c>
      <c r="D1578" t="s">
        <v>182</v>
      </c>
      <c r="E1578" t="s">
        <v>182</v>
      </c>
      <c r="F1578">
        <v>2016</v>
      </c>
      <c r="G1578" t="s">
        <v>172</v>
      </c>
      <c r="H1578">
        <v>4</v>
      </c>
      <c r="I1578">
        <v>23.271387100219727</v>
      </c>
      <c r="J1578">
        <v>22.4368896484375</v>
      </c>
      <c r="K1578">
        <v>21.963417053222656</v>
      </c>
      <c r="L1578">
        <v>21.849847793579102</v>
      </c>
      <c r="M1578">
        <v>22.583896636962891</v>
      </c>
      <c r="N1578">
        <v>24.678037643432617</v>
      </c>
      <c r="O1578">
        <v>27.64776611328125</v>
      </c>
      <c r="P1578">
        <v>30.227321624755859</v>
      </c>
      <c r="Q1578">
        <v>33.156257629394531</v>
      </c>
      <c r="R1578">
        <v>35.435993194580078</v>
      </c>
      <c r="S1578">
        <v>37.250808715820312</v>
      </c>
      <c r="T1578">
        <v>38.275920867919922</v>
      </c>
      <c r="U1578">
        <v>38.845512390136719</v>
      </c>
      <c r="V1578">
        <v>39.412460327148437</v>
      </c>
      <c r="W1578">
        <v>39.296188354492188</v>
      </c>
      <c r="X1578">
        <v>38.331932067871094</v>
      </c>
      <c r="Y1578">
        <v>36.803050994873047</v>
      </c>
      <c r="Z1578">
        <v>34.860195159912109</v>
      </c>
      <c r="AA1578">
        <v>32.676746368408203</v>
      </c>
      <c r="AB1578">
        <v>32.555278778076172</v>
      </c>
      <c r="AC1578">
        <v>31.647373199462891</v>
      </c>
      <c r="AD1578">
        <v>29.611078262329102</v>
      </c>
      <c r="AE1578">
        <v>27.06953239440918</v>
      </c>
      <c r="AF1578">
        <v>25.032119750976563</v>
      </c>
      <c r="AG1578">
        <v>-1.5990125015377998E-2</v>
      </c>
      <c r="AH1578">
        <v>3.842562809586525E-2</v>
      </c>
      <c r="AI1578">
        <v>4.8403451219201088E-3</v>
      </c>
      <c r="AJ1578">
        <v>1.5853108838200569E-2</v>
      </c>
      <c r="AK1578">
        <v>-4.1905324906110764E-2</v>
      </c>
      <c r="AL1578">
        <v>-8.4104239940643311E-2</v>
      </c>
      <c r="AM1578">
        <v>-0.17490687966346741</v>
      </c>
      <c r="AN1578">
        <v>-0.15266454219818115</v>
      </c>
      <c r="AO1578">
        <v>-6.1168104410171509E-2</v>
      </c>
      <c r="AP1578">
        <v>4.4802431017160416E-2</v>
      </c>
      <c r="AQ1578">
        <v>0.25335228443145752</v>
      </c>
      <c r="AR1578">
        <v>1.1735397577285767</v>
      </c>
      <c r="AS1578">
        <v>1.1607091426849365</v>
      </c>
      <c r="AT1578">
        <v>1.1001788377761841</v>
      </c>
      <c r="AU1578">
        <v>1.0476177930831909</v>
      </c>
      <c r="AV1578">
        <v>0.97559404373168945</v>
      </c>
      <c r="AW1578">
        <v>0.96385586261749268</v>
      </c>
      <c r="AX1578">
        <v>0.79756391048431396</v>
      </c>
      <c r="AY1578">
        <v>0.1251169890165329</v>
      </c>
      <c r="AZ1578">
        <v>8.8226079940795898E-2</v>
      </c>
      <c r="BA1578">
        <v>8.3103448152542114E-2</v>
      </c>
      <c r="BB1578">
        <v>3.5646915435791016E-2</v>
      </c>
      <c r="BC1578">
        <v>3.6159761250019073E-2</v>
      </c>
      <c r="BD1578">
        <v>5.9218492358922958E-2</v>
      </c>
      <c r="BE1578">
        <v>58.220207214355469</v>
      </c>
      <c r="BF1578">
        <v>57.923965454101563</v>
      </c>
      <c r="BG1578">
        <v>56.470577239990234</v>
      </c>
      <c r="BH1578">
        <v>54.711032867431641</v>
      </c>
      <c r="BI1578">
        <v>54.702777862548828</v>
      </c>
      <c r="BJ1578">
        <v>54.637264251708984</v>
      </c>
      <c r="BK1578">
        <v>55.351295471191406</v>
      </c>
      <c r="BL1578">
        <v>59.730918884277344</v>
      </c>
      <c r="BM1578">
        <v>66.584297180175781</v>
      </c>
      <c r="BN1578">
        <v>70.558418273925781</v>
      </c>
      <c r="BO1578">
        <v>73.565025329589844</v>
      </c>
      <c r="BP1578">
        <v>75.586128234863281</v>
      </c>
      <c r="BQ1578">
        <v>76.816307067871094</v>
      </c>
      <c r="BR1578">
        <v>76.853927612304688</v>
      </c>
      <c r="BS1578">
        <v>77.530891418457031</v>
      </c>
      <c r="BT1578">
        <v>76.121360778808594</v>
      </c>
      <c r="BU1578">
        <v>74.879798889160156</v>
      </c>
      <c r="BV1578">
        <v>73.677146911621094</v>
      </c>
      <c r="BW1578">
        <v>71.954673767089844</v>
      </c>
      <c r="BX1578">
        <v>68.036888122558594</v>
      </c>
      <c r="BY1578">
        <v>63.101848602294922</v>
      </c>
      <c r="BZ1578">
        <v>62.083126068115234</v>
      </c>
      <c r="CA1578">
        <v>60.850013732910156</v>
      </c>
      <c r="CB1578">
        <v>59.360286712646484</v>
      </c>
      <c r="CC1578">
        <v>0.19939617812633514</v>
      </c>
      <c r="CD1578">
        <v>0.15908168256282806</v>
      </c>
      <c r="CE1578">
        <v>0.13386914134025574</v>
      </c>
      <c r="CF1578">
        <v>0.17393551766872406</v>
      </c>
      <c r="CG1578">
        <v>0.2110668420791626</v>
      </c>
      <c r="CH1578">
        <v>0.25718328356742859</v>
      </c>
      <c r="CI1578">
        <v>0.22969044744968414</v>
      </c>
      <c r="CJ1578">
        <v>0.22248610854148865</v>
      </c>
      <c r="CK1578">
        <v>0.12052203714847565</v>
      </c>
      <c r="CL1578">
        <v>0.21921654045581818</v>
      </c>
      <c r="CM1578">
        <v>0.20614634454250336</v>
      </c>
      <c r="CN1578">
        <v>0.20104922354221344</v>
      </c>
      <c r="CO1578">
        <v>0.18489366769790649</v>
      </c>
      <c r="CP1578">
        <v>0.17704439163208008</v>
      </c>
      <c r="CQ1578">
        <v>0.18815097212791443</v>
      </c>
      <c r="CR1578">
        <v>0.24858729541301727</v>
      </c>
      <c r="CS1578">
        <v>0.20297823846340179</v>
      </c>
      <c r="CT1578">
        <v>0.20779764652252197</v>
      </c>
      <c r="CU1578">
        <v>0.23945082724094391</v>
      </c>
      <c r="CV1578">
        <v>0.2721705436706543</v>
      </c>
      <c r="CW1578">
        <v>0.29306766390800476</v>
      </c>
      <c r="CX1578">
        <v>0.31051486730575562</v>
      </c>
      <c r="CY1578">
        <v>0.27665713429450989</v>
      </c>
      <c r="CZ1578">
        <v>0.24246658384799957</v>
      </c>
    </row>
    <row r="1579" spans="1:104" x14ac:dyDescent="0.25">
      <c r="A1579" t="s">
        <v>1635</v>
      </c>
      <c r="B1579" t="s">
        <v>24</v>
      </c>
      <c r="C1579" t="s">
        <v>26</v>
      </c>
      <c r="D1579" t="s">
        <v>182</v>
      </c>
      <c r="E1579" t="s">
        <v>182</v>
      </c>
      <c r="F1579">
        <v>2016</v>
      </c>
      <c r="G1579" t="s">
        <v>173</v>
      </c>
      <c r="H1579">
        <v>5</v>
      </c>
      <c r="I1579">
        <v>23.333120346069336</v>
      </c>
      <c r="J1579">
        <v>22.567937850952148</v>
      </c>
      <c r="K1579">
        <v>22.096393585205078</v>
      </c>
      <c r="L1579">
        <v>22.01850700378418</v>
      </c>
      <c r="M1579">
        <v>22.815395355224609</v>
      </c>
      <c r="N1579">
        <v>24.903568267822266</v>
      </c>
      <c r="O1579">
        <v>27.643342971801758</v>
      </c>
      <c r="P1579">
        <v>30.943103790283203</v>
      </c>
      <c r="Q1579">
        <v>34.255260467529297</v>
      </c>
      <c r="R1579">
        <v>36.537456512451172</v>
      </c>
      <c r="S1579">
        <v>38.257892608642578</v>
      </c>
      <c r="T1579">
        <v>39.280838012695313</v>
      </c>
      <c r="U1579">
        <v>39.761444091796875</v>
      </c>
      <c r="V1579">
        <v>40.194496154785156</v>
      </c>
      <c r="W1579">
        <v>39.946914672851563</v>
      </c>
      <c r="X1579">
        <v>38.8070068359375</v>
      </c>
      <c r="Y1579">
        <v>37.135173797607422</v>
      </c>
      <c r="Z1579">
        <v>35.029850006103516</v>
      </c>
      <c r="AA1579">
        <v>32.712959289550781</v>
      </c>
      <c r="AB1579">
        <v>32.245491027832031</v>
      </c>
      <c r="AC1579">
        <v>31.869243621826172</v>
      </c>
      <c r="AD1579">
        <v>29.7320556640625</v>
      </c>
      <c r="AE1579">
        <v>27.21295166015625</v>
      </c>
      <c r="AF1579">
        <v>25.153469085693359</v>
      </c>
      <c r="AG1579">
        <v>-1.2224322184920311E-2</v>
      </c>
      <c r="AH1579">
        <v>3.8539737462997437E-2</v>
      </c>
      <c r="AI1579">
        <v>8.6409244686365128E-3</v>
      </c>
      <c r="AJ1579">
        <v>2.1697120741009712E-2</v>
      </c>
      <c r="AK1579">
        <v>-3.219643235206604E-2</v>
      </c>
      <c r="AL1579">
        <v>-6.3988104462623596E-2</v>
      </c>
      <c r="AM1579">
        <v>-0.15910476446151733</v>
      </c>
      <c r="AN1579">
        <v>-0.12379626929759979</v>
      </c>
      <c r="AO1579">
        <v>-3.4653116017580032E-2</v>
      </c>
      <c r="AP1579">
        <v>5.9956319630146027E-2</v>
      </c>
      <c r="AQ1579">
        <v>0.27600991725921631</v>
      </c>
      <c r="AR1579">
        <v>1.2418564558029175</v>
      </c>
      <c r="AS1579">
        <v>1.2295855283737183</v>
      </c>
      <c r="AT1579">
        <v>1.1586264371871948</v>
      </c>
      <c r="AU1579">
        <v>1.1028120517730713</v>
      </c>
      <c r="AV1579">
        <v>1.0442535877227783</v>
      </c>
      <c r="AW1579">
        <v>1.0294146537780762</v>
      </c>
      <c r="AX1579">
        <v>0.86419212818145752</v>
      </c>
      <c r="AY1579">
        <v>0.17682571709156036</v>
      </c>
      <c r="AZ1579">
        <v>0.11778991669416428</v>
      </c>
      <c r="BA1579">
        <v>0.10044171661138535</v>
      </c>
      <c r="BB1579">
        <v>5.0972700119018555E-2</v>
      </c>
      <c r="BC1579">
        <v>5.2200455218553543E-2</v>
      </c>
      <c r="BD1579">
        <v>7.1666240692138672E-2</v>
      </c>
      <c r="BE1579">
        <v>59.664371490478516</v>
      </c>
      <c r="BF1579">
        <v>59.414371490478516</v>
      </c>
      <c r="BG1579">
        <v>59.164375305175781</v>
      </c>
      <c r="BH1579">
        <v>58.416202545166016</v>
      </c>
      <c r="BI1579">
        <v>58.157024383544922</v>
      </c>
      <c r="BJ1579">
        <v>57.414741516113281</v>
      </c>
      <c r="BK1579">
        <v>61.045360565185547</v>
      </c>
      <c r="BL1579">
        <v>65.168449401855469</v>
      </c>
      <c r="BM1579">
        <v>70.06634521484375</v>
      </c>
      <c r="BN1579">
        <v>74.743247985839844</v>
      </c>
      <c r="BO1579">
        <v>78.901611328125</v>
      </c>
      <c r="BP1579">
        <v>79.902336120605469</v>
      </c>
      <c r="BQ1579">
        <v>78.927322387695313</v>
      </c>
      <c r="BR1579">
        <v>78.501335144042969</v>
      </c>
      <c r="BS1579">
        <v>78.538978576660156</v>
      </c>
      <c r="BT1579">
        <v>78.019882202148438</v>
      </c>
      <c r="BU1579">
        <v>76.799079895019531</v>
      </c>
      <c r="BV1579">
        <v>75.325157165527344</v>
      </c>
      <c r="BW1579">
        <v>72.667167663574219</v>
      </c>
      <c r="BX1579">
        <v>68.972633361816406</v>
      </c>
      <c r="BY1579">
        <v>66.045539855957031</v>
      </c>
      <c r="BZ1579">
        <v>64.814094543457031</v>
      </c>
      <c r="CA1579">
        <v>64.564094543457031</v>
      </c>
      <c r="CB1579">
        <v>63.083381652832031</v>
      </c>
      <c r="CC1579">
        <v>0.1930270791053772</v>
      </c>
      <c r="CD1579">
        <v>0.15498378872871399</v>
      </c>
      <c r="CE1579">
        <v>0.13030757009983063</v>
      </c>
      <c r="CF1579">
        <v>0.17021232843399048</v>
      </c>
      <c r="CG1579">
        <v>0.20775708556175232</v>
      </c>
      <c r="CH1579">
        <v>0.25347688794136047</v>
      </c>
      <c r="CI1579">
        <v>0.22500498592853546</v>
      </c>
      <c r="CJ1579">
        <v>0.22191028296947479</v>
      </c>
      <c r="CK1579">
        <v>0.12201011925935745</v>
      </c>
      <c r="CL1579">
        <v>0.22215260565280914</v>
      </c>
      <c r="CM1579">
        <v>0.20796690881252289</v>
      </c>
      <c r="CN1579">
        <v>0.20284517109394073</v>
      </c>
      <c r="CO1579">
        <v>0.18580445647239685</v>
      </c>
      <c r="CP1579">
        <v>0.17670418322086334</v>
      </c>
      <c r="CQ1579">
        <v>0.18739326298236847</v>
      </c>
      <c r="CR1579">
        <v>0.24704518914222717</v>
      </c>
      <c r="CS1579">
        <v>0.2013687789440155</v>
      </c>
      <c r="CT1579">
        <v>0.20593319833278656</v>
      </c>
      <c r="CU1579">
        <v>0.23711460828781128</v>
      </c>
      <c r="CV1579">
        <v>0.26807627081871033</v>
      </c>
      <c r="CW1579">
        <v>0.28919798135757446</v>
      </c>
      <c r="CX1579">
        <v>0.30293521285057068</v>
      </c>
      <c r="CY1579">
        <v>0.27046215534210205</v>
      </c>
      <c r="CZ1579">
        <v>0.23622189462184906</v>
      </c>
    </row>
    <row r="1580" spans="1:104" x14ac:dyDescent="0.25">
      <c r="A1580" t="s">
        <v>1636</v>
      </c>
      <c r="B1580" t="s">
        <v>24</v>
      </c>
      <c r="C1580" t="s">
        <v>26</v>
      </c>
      <c r="D1580" t="s">
        <v>182</v>
      </c>
      <c r="E1580" t="s">
        <v>182</v>
      </c>
      <c r="F1580">
        <v>2016</v>
      </c>
      <c r="G1580" t="s">
        <v>174</v>
      </c>
      <c r="H1580">
        <v>6</v>
      </c>
      <c r="I1580">
        <v>24.272396087646484</v>
      </c>
      <c r="J1580">
        <v>23.445270538330078</v>
      </c>
      <c r="K1580">
        <v>22.934074401855469</v>
      </c>
      <c r="L1580">
        <v>22.82215690612793</v>
      </c>
      <c r="M1580">
        <v>23.643766403198242</v>
      </c>
      <c r="N1580">
        <v>25.659637451171875</v>
      </c>
      <c r="O1580">
        <v>28.409446716308594</v>
      </c>
      <c r="P1580">
        <v>31.825952529907227</v>
      </c>
      <c r="Q1580">
        <v>34.971233367919922</v>
      </c>
      <c r="R1580">
        <v>37.473472595214844</v>
      </c>
      <c r="S1580">
        <v>39.410789489746094</v>
      </c>
      <c r="T1580">
        <v>40.417507171630859</v>
      </c>
      <c r="U1580">
        <v>40.765491485595703</v>
      </c>
      <c r="V1580">
        <v>41.006114959716797</v>
      </c>
      <c r="W1580">
        <v>40.750312805175781</v>
      </c>
      <c r="X1580">
        <v>39.785045623779297</v>
      </c>
      <c r="Y1580">
        <v>38.453811645507813</v>
      </c>
      <c r="Z1580">
        <v>36.543376922607422</v>
      </c>
      <c r="AA1580">
        <v>34.264835357666016</v>
      </c>
      <c r="AB1580">
        <v>33.027008056640625</v>
      </c>
      <c r="AC1580">
        <v>32.692817687988281</v>
      </c>
      <c r="AD1580">
        <v>30.739391326904297</v>
      </c>
      <c r="AE1580">
        <v>28.232568740844727</v>
      </c>
      <c r="AF1580">
        <v>26.087369918823242</v>
      </c>
      <c r="AG1580">
        <v>-1.2122961692512035E-2</v>
      </c>
      <c r="AH1580">
        <v>4.0165334939956665E-2</v>
      </c>
      <c r="AI1580">
        <v>9.6603725105524063E-3</v>
      </c>
      <c r="AJ1580">
        <v>2.3695085197687149E-2</v>
      </c>
      <c r="AK1580">
        <v>-3.1382773071527481E-2</v>
      </c>
      <c r="AL1580">
        <v>-6.1767295002937317E-2</v>
      </c>
      <c r="AM1580">
        <v>-0.16039650142192841</v>
      </c>
      <c r="AN1580">
        <v>-0.12030095607042313</v>
      </c>
      <c r="AO1580">
        <v>-2.8938332572579384E-2</v>
      </c>
      <c r="AP1580">
        <v>6.4174734055995941E-2</v>
      </c>
      <c r="AQ1580">
        <v>0.2875608503818512</v>
      </c>
      <c r="AR1580">
        <v>1.2850160598754883</v>
      </c>
      <c r="AS1580">
        <v>1.2700083255767822</v>
      </c>
      <c r="AT1580">
        <v>1.1929954290390015</v>
      </c>
      <c r="AU1580">
        <v>1.1368076801300049</v>
      </c>
      <c r="AV1580">
        <v>1.0864535570144653</v>
      </c>
      <c r="AW1580">
        <v>1.0829439163208008</v>
      </c>
      <c r="AX1580">
        <v>0.91497921943664551</v>
      </c>
      <c r="AY1580">
        <v>0.19603404402732849</v>
      </c>
      <c r="AZ1580">
        <v>0.12736132740974426</v>
      </c>
      <c r="BA1580">
        <v>0.10682688653469086</v>
      </c>
      <c r="BB1580">
        <v>5.6025121361017227E-2</v>
      </c>
      <c r="BC1580">
        <v>5.7747602462768555E-2</v>
      </c>
      <c r="BD1580">
        <v>7.7207073569297791E-2</v>
      </c>
      <c r="BE1580">
        <v>60.424243927001953</v>
      </c>
      <c r="BF1580">
        <v>60.415054321289063</v>
      </c>
      <c r="BG1580">
        <v>59.433437347412109</v>
      </c>
      <c r="BH1580">
        <v>59.906787872314453</v>
      </c>
      <c r="BI1580">
        <v>58.675163269042969</v>
      </c>
      <c r="BJ1580">
        <v>59.878482818603516</v>
      </c>
      <c r="BK1580">
        <v>60.832527160644531</v>
      </c>
      <c r="BL1580">
        <v>64.490440368652344</v>
      </c>
      <c r="BM1580">
        <v>67.203315734863281</v>
      </c>
      <c r="BN1580">
        <v>70.631080627441406</v>
      </c>
      <c r="BO1580">
        <v>74.307373046875</v>
      </c>
      <c r="BP1580">
        <v>77.261238098144531</v>
      </c>
      <c r="BQ1580">
        <v>78.288627624511719</v>
      </c>
      <c r="BR1580">
        <v>79.741935729980469</v>
      </c>
      <c r="BS1580">
        <v>80.001861572265625</v>
      </c>
      <c r="BT1580">
        <v>78.584579467773437</v>
      </c>
      <c r="BU1580">
        <v>77.352775573730469</v>
      </c>
      <c r="BV1580">
        <v>76.1220703125</v>
      </c>
      <c r="BW1580">
        <v>73.898178100585938</v>
      </c>
      <c r="BX1580">
        <v>71.194488525390625</v>
      </c>
      <c r="BY1580">
        <v>67.028305053710938</v>
      </c>
      <c r="BZ1580">
        <v>64.610275268554688</v>
      </c>
      <c r="CA1580">
        <v>63.6279296875</v>
      </c>
      <c r="CB1580">
        <v>62.878108978271484</v>
      </c>
      <c r="CC1580">
        <v>0.20126987993717194</v>
      </c>
      <c r="CD1580">
        <v>0.16115036606788635</v>
      </c>
      <c r="CE1580">
        <v>0.13560709357261658</v>
      </c>
      <c r="CF1580">
        <v>0.17639468610286713</v>
      </c>
      <c r="CG1580">
        <v>0.21499872207641602</v>
      </c>
      <c r="CH1580">
        <v>0.26134106516838074</v>
      </c>
      <c r="CI1580">
        <v>0.23065213859081268</v>
      </c>
      <c r="CJ1580">
        <v>0.2274077832698822</v>
      </c>
      <c r="CK1580">
        <v>0.12373102456331253</v>
      </c>
      <c r="CL1580">
        <v>0.22563289105892181</v>
      </c>
      <c r="CM1580">
        <v>0.21275809407234192</v>
      </c>
      <c r="CN1580">
        <v>0.20768490433692932</v>
      </c>
      <c r="CO1580">
        <v>0.1898534744977951</v>
      </c>
      <c r="CP1580">
        <v>0.1801513284444809</v>
      </c>
      <c r="CQ1580">
        <v>0.19132393598556519</v>
      </c>
      <c r="CR1580">
        <v>0.253692626953125</v>
      </c>
      <c r="CS1580">
        <v>0.20916442573070526</v>
      </c>
      <c r="CT1580">
        <v>0.21418213844299316</v>
      </c>
      <c r="CU1580">
        <v>0.24719339609146118</v>
      </c>
      <c r="CV1580">
        <v>0.27443471550941467</v>
      </c>
      <c r="CW1580">
        <v>0.2960439920425415</v>
      </c>
      <c r="CX1580">
        <v>0.31163361668586731</v>
      </c>
      <c r="CY1580">
        <v>0.27909353375434875</v>
      </c>
      <c r="CZ1580">
        <v>0.24412985146045685</v>
      </c>
    </row>
    <row r="1581" spans="1:104" x14ac:dyDescent="0.25">
      <c r="A1581" t="s">
        <v>1637</v>
      </c>
      <c r="B1581" t="s">
        <v>24</v>
      </c>
      <c r="C1581" t="s">
        <v>26</v>
      </c>
      <c r="D1581" t="s">
        <v>182</v>
      </c>
      <c r="E1581" t="s">
        <v>182</v>
      </c>
      <c r="F1581">
        <v>2016</v>
      </c>
      <c r="G1581" t="s">
        <v>175</v>
      </c>
      <c r="H1581">
        <v>7</v>
      </c>
      <c r="I1581">
        <v>25.484598159790039</v>
      </c>
      <c r="J1581">
        <v>24.622398376464844</v>
      </c>
      <c r="K1581">
        <v>24.047616958618164</v>
      </c>
      <c r="L1581">
        <v>23.957008361816406</v>
      </c>
      <c r="M1581">
        <v>24.85247802734375</v>
      </c>
      <c r="N1581">
        <v>27.176944732666016</v>
      </c>
      <c r="O1581">
        <v>30.153024673461914</v>
      </c>
      <c r="P1581">
        <v>33.507980346679688</v>
      </c>
      <c r="Q1581">
        <v>36.575119018554688</v>
      </c>
      <c r="R1581">
        <v>39.084403991699219</v>
      </c>
      <c r="S1581">
        <v>41.037361145019531</v>
      </c>
      <c r="T1581">
        <v>42.096138000488281</v>
      </c>
      <c r="U1581">
        <v>42.660209655761719</v>
      </c>
      <c r="V1581">
        <v>43.100608825683594</v>
      </c>
      <c r="W1581">
        <v>43.030590057373047</v>
      </c>
      <c r="X1581">
        <v>42.384788513183594</v>
      </c>
      <c r="Y1581">
        <v>41.109523773193359</v>
      </c>
      <c r="Z1581">
        <v>38.934738159179688</v>
      </c>
      <c r="AA1581">
        <v>36.169132232666016</v>
      </c>
      <c r="AB1581">
        <v>34.677253723144531</v>
      </c>
      <c r="AC1581">
        <v>34.295948028564453</v>
      </c>
      <c r="AD1581">
        <v>32.270069122314453</v>
      </c>
      <c r="AE1581">
        <v>29.63311767578125</v>
      </c>
      <c r="AF1581">
        <v>27.391756057739258</v>
      </c>
      <c r="AG1581">
        <v>-5.5645988322794437E-3</v>
      </c>
      <c r="AH1581">
        <v>4.0461774915456772E-2</v>
      </c>
      <c r="AI1581">
        <v>1.6556825488805771E-2</v>
      </c>
      <c r="AJ1581">
        <v>3.4763626754283905E-2</v>
      </c>
      <c r="AK1581">
        <v>-1.2593316845595837E-2</v>
      </c>
      <c r="AL1581">
        <v>-2.170884795486927E-2</v>
      </c>
      <c r="AM1581">
        <v>-0.13251553475856781</v>
      </c>
      <c r="AN1581">
        <v>-5.808480829000473E-2</v>
      </c>
      <c r="AO1581">
        <v>2.6973331347107887E-2</v>
      </c>
      <c r="AP1581">
        <v>9.0129725635051727E-2</v>
      </c>
      <c r="AQ1581">
        <v>0.31271502375602722</v>
      </c>
      <c r="AR1581">
        <v>1.3510458469390869</v>
      </c>
      <c r="AS1581">
        <v>1.3521043062210083</v>
      </c>
      <c r="AT1581">
        <v>1.2765934467315674</v>
      </c>
      <c r="AU1581">
        <v>1.2266616821289062</v>
      </c>
      <c r="AV1581">
        <v>1.223158597946167</v>
      </c>
      <c r="AW1581">
        <v>1.2248818874359131</v>
      </c>
      <c r="AX1581">
        <v>1.0612901449203491</v>
      </c>
      <c r="AY1581">
        <v>0.29852965474128723</v>
      </c>
      <c r="AZ1581">
        <v>0.18486154079437256</v>
      </c>
      <c r="BA1581">
        <v>0.139664426445961</v>
      </c>
      <c r="BB1581">
        <v>8.68658646941185E-2</v>
      </c>
      <c r="BC1581">
        <v>9.0584330260753632E-2</v>
      </c>
      <c r="BD1581">
        <v>0.10344137996435165</v>
      </c>
      <c r="BE1581">
        <v>67.767478942871094</v>
      </c>
      <c r="BF1581">
        <v>67.259384155273438</v>
      </c>
      <c r="BG1581">
        <v>66.536972045898438</v>
      </c>
      <c r="BH1581">
        <v>66.527778625488281</v>
      </c>
      <c r="BI1581">
        <v>66.517845153808594</v>
      </c>
      <c r="BJ1581">
        <v>66.517845153808594</v>
      </c>
      <c r="BK1581">
        <v>67.721855163574219</v>
      </c>
      <c r="BL1581">
        <v>69.443893432617188</v>
      </c>
      <c r="BM1581">
        <v>74.270057678222656</v>
      </c>
      <c r="BN1581">
        <v>77.501480102539063</v>
      </c>
      <c r="BO1581">
        <v>78.538459777832031</v>
      </c>
      <c r="BP1581">
        <v>77.047103881835938</v>
      </c>
      <c r="BQ1581">
        <v>78.501853942871094</v>
      </c>
      <c r="BR1581">
        <v>81.703842163085938</v>
      </c>
      <c r="BS1581">
        <v>79.935615539550781</v>
      </c>
      <c r="BT1581">
        <v>81.593093872070313</v>
      </c>
      <c r="BU1581">
        <v>83.768768310546875</v>
      </c>
      <c r="BV1581">
        <v>83.250381469726563</v>
      </c>
      <c r="BW1581">
        <v>78.099342346191406</v>
      </c>
      <c r="BX1581">
        <v>73.964866638183594</v>
      </c>
      <c r="BY1581">
        <v>72.231979370117187</v>
      </c>
      <c r="BZ1581">
        <v>71.731422424316406</v>
      </c>
      <c r="CA1581">
        <v>69.795799255371094</v>
      </c>
      <c r="CB1581">
        <v>69.777587890625</v>
      </c>
      <c r="CC1581">
        <v>0.19709789752960205</v>
      </c>
      <c r="CD1581">
        <v>0.15843665599822998</v>
      </c>
      <c r="CE1581">
        <v>0.13300742208957672</v>
      </c>
      <c r="CF1581">
        <v>0.17379967868328094</v>
      </c>
      <c r="CG1581">
        <v>0.21280913054943085</v>
      </c>
      <c r="CH1581">
        <v>0.26111355423927307</v>
      </c>
      <c r="CI1581">
        <v>0.22987110912799835</v>
      </c>
      <c r="CJ1581">
        <v>0.22373901307582855</v>
      </c>
      <c r="CK1581">
        <v>0.12037427723407745</v>
      </c>
      <c r="CL1581">
        <v>0.21842803061008453</v>
      </c>
      <c r="CM1581">
        <v>0.20466095209121704</v>
      </c>
      <c r="CN1581">
        <v>0.19916614890098572</v>
      </c>
      <c r="CO1581">
        <v>0.1828899085521698</v>
      </c>
      <c r="CP1581">
        <v>0.17407841980457306</v>
      </c>
      <c r="CQ1581">
        <v>0.18551303446292877</v>
      </c>
      <c r="CR1581">
        <v>0.24852585792541504</v>
      </c>
      <c r="CS1581">
        <v>0.20623351633548737</v>
      </c>
      <c r="CT1581">
        <v>0.21057611703872681</v>
      </c>
      <c r="CU1581">
        <v>0.24177092313766479</v>
      </c>
      <c r="CV1581">
        <v>0.26774683594703674</v>
      </c>
      <c r="CW1581">
        <v>0.28848299384117126</v>
      </c>
      <c r="CX1581">
        <v>0.30420291423797607</v>
      </c>
      <c r="CY1581">
        <v>0.27219623327255249</v>
      </c>
      <c r="CZ1581">
        <v>0.23835547268390656</v>
      </c>
    </row>
    <row r="1582" spans="1:104" x14ac:dyDescent="0.25">
      <c r="A1582" t="s">
        <v>1638</v>
      </c>
      <c r="B1582" t="s">
        <v>24</v>
      </c>
      <c r="C1582" t="s">
        <v>26</v>
      </c>
      <c r="D1582" t="s">
        <v>182</v>
      </c>
      <c r="E1582" t="s">
        <v>182</v>
      </c>
      <c r="F1582">
        <v>2016</v>
      </c>
      <c r="G1582" t="s">
        <v>176</v>
      </c>
      <c r="H1582">
        <v>8</v>
      </c>
      <c r="I1582">
        <v>26.279520034790039</v>
      </c>
      <c r="J1582">
        <v>25.335964202880859</v>
      </c>
      <c r="K1582">
        <v>24.744182586669922</v>
      </c>
      <c r="L1582">
        <v>24.640134811401367</v>
      </c>
      <c r="M1582">
        <v>25.600334167480469</v>
      </c>
      <c r="N1582">
        <v>28.161962509155273</v>
      </c>
      <c r="O1582">
        <v>31.590333938598633</v>
      </c>
      <c r="P1582">
        <v>35.145778656005859</v>
      </c>
      <c r="Q1582">
        <v>38.774639129638672</v>
      </c>
      <c r="R1582">
        <v>41.667102813720703</v>
      </c>
      <c r="S1582">
        <v>44.047988891601563</v>
      </c>
      <c r="T1582">
        <v>45.308002471923828</v>
      </c>
      <c r="U1582">
        <v>45.945602416992187</v>
      </c>
      <c r="V1582">
        <v>46.39111328125</v>
      </c>
      <c r="W1582">
        <v>46.256999969482422</v>
      </c>
      <c r="X1582">
        <v>45.325637817382813</v>
      </c>
      <c r="Y1582">
        <v>43.743446350097656</v>
      </c>
      <c r="Z1582">
        <v>41.415737152099609</v>
      </c>
      <c r="AA1582">
        <v>38.315906524658203</v>
      </c>
      <c r="AB1582">
        <v>36.943634033203125</v>
      </c>
      <c r="AC1582">
        <v>35.936576843261719</v>
      </c>
      <c r="AD1582">
        <v>33.515460968017578</v>
      </c>
      <c r="AE1582">
        <v>30.664133071899414</v>
      </c>
      <c r="AF1582">
        <v>28.323240280151367</v>
      </c>
      <c r="AG1582">
        <v>3.8558711821679026E-5</v>
      </c>
      <c r="AH1582">
        <v>4.1371814906597137E-2</v>
      </c>
      <c r="AI1582">
        <v>2.2891225293278694E-2</v>
      </c>
      <c r="AJ1582">
        <v>4.4921532273292542E-2</v>
      </c>
      <c r="AK1582">
        <v>3.9390255697071552E-3</v>
      </c>
      <c r="AL1582">
        <v>1.3677683658897877E-2</v>
      </c>
      <c r="AM1582">
        <v>-0.10934015363454819</v>
      </c>
      <c r="AN1582">
        <v>-5.3723733872175217E-3</v>
      </c>
      <c r="AO1582">
        <v>7.6155282557010651E-2</v>
      </c>
      <c r="AP1582">
        <v>0.11699765920639038</v>
      </c>
      <c r="AQ1582">
        <v>0.35384801030158997</v>
      </c>
      <c r="AR1582">
        <v>1.493401050567627</v>
      </c>
      <c r="AS1582">
        <v>1.5059801340103149</v>
      </c>
      <c r="AT1582">
        <v>1.4223382472991943</v>
      </c>
      <c r="AU1582">
        <v>1.3708220720291138</v>
      </c>
      <c r="AV1582">
        <v>1.3883202075958252</v>
      </c>
      <c r="AW1582">
        <v>1.3811445236206055</v>
      </c>
      <c r="AX1582">
        <v>1.222599983215332</v>
      </c>
      <c r="AY1582">
        <v>0.40170261263847351</v>
      </c>
      <c r="AZ1582">
        <v>0.24517211318016052</v>
      </c>
      <c r="BA1582">
        <v>0.17397861182689667</v>
      </c>
      <c r="BB1582">
        <v>0.11655730009078979</v>
      </c>
      <c r="BC1582">
        <v>0.12152009457349777</v>
      </c>
      <c r="BD1582">
        <v>0.12867306172847748</v>
      </c>
      <c r="BE1582">
        <v>70.450813293457031</v>
      </c>
      <c r="BF1582">
        <v>70.651397705078125</v>
      </c>
      <c r="BG1582">
        <v>69.672904968261719</v>
      </c>
      <c r="BH1582">
        <v>70.037559509277344</v>
      </c>
      <c r="BI1582">
        <v>69.273643493652344</v>
      </c>
      <c r="BJ1582">
        <v>68.866424560546875</v>
      </c>
      <c r="BK1582">
        <v>68.873786926269531</v>
      </c>
      <c r="BL1582">
        <v>68.66583251953125</v>
      </c>
      <c r="BM1582">
        <v>71.392929077148437</v>
      </c>
      <c r="BN1582">
        <v>74.749046325683594</v>
      </c>
      <c r="BO1582">
        <v>79.845649719238281</v>
      </c>
      <c r="BP1582">
        <v>82.816192626953125</v>
      </c>
      <c r="BQ1582">
        <v>84.029739379882813</v>
      </c>
      <c r="BR1582">
        <v>84.260383605957031</v>
      </c>
      <c r="BS1582">
        <v>84.045204162597656</v>
      </c>
      <c r="BT1582">
        <v>83.468040466308594</v>
      </c>
      <c r="BU1582">
        <v>83.238723754882813</v>
      </c>
      <c r="BV1582">
        <v>81.682327270507813</v>
      </c>
      <c r="BW1582">
        <v>78.512664794921875</v>
      </c>
      <c r="BX1582">
        <v>75.992485046386719</v>
      </c>
      <c r="BY1582">
        <v>74.00677490234375</v>
      </c>
      <c r="BZ1582">
        <v>73.2061767578125</v>
      </c>
      <c r="CA1582">
        <v>71.473640441894531</v>
      </c>
      <c r="CB1582">
        <v>71.843742370605469</v>
      </c>
      <c r="CC1582">
        <v>0.20002791285514832</v>
      </c>
      <c r="CD1582">
        <v>0.1603151261806488</v>
      </c>
      <c r="CE1582">
        <v>0.1346411406993866</v>
      </c>
      <c r="CF1582">
        <v>0.17582482099533081</v>
      </c>
      <c r="CG1582">
        <v>0.2153749018907547</v>
      </c>
      <c r="CH1582">
        <v>0.26606965065002441</v>
      </c>
      <c r="CI1582">
        <v>0.23487679660320282</v>
      </c>
      <c r="CJ1582">
        <v>0.22744660079479218</v>
      </c>
      <c r="CK1582">
        <v>0.12368486821651459</v>
      </c>
      <c r="CL1582">
        <v>0.22601091861724854</v>
      </c>
      <c r="CM1582">
        <v>0.21350894868373871</v>
      </c>
      <c r="CN1582">
        <v>0.20882229506969452</v>
      </c>
      <c r="CO1582">
        <v>0.19210505485534668</v>
      </c>
      <c r="CP1582">
        <v>0.18282337486743927</v>
      </c>
      <c r="CQ1582">
        <v>0.1949080228805542</v>
      </c>
      <c r="CR1582">
        <v>0.25908046960830688</v>
      </c>
      <c r="CS1582">
        <v>0.21340945363044739</v>
      </c>
      <c r="CT1582">
        <v>0.21894201636314392</v>
      </c>
      <c r="CU1582">
        <v>0.25157633423805237</v>
      </c>
      <c r="CV1582">
        <v>0.27996599674224854</v>
      </c>
      <c r="CW1582">
        <v>0.2977147102355957</v>
      </c>
      <c r="CX1582">
        <v>0.31219863891601563</v>
      </c>
      <c r="CY1582">
        <v>0.27844181656837463</v>
      </c>
      <c r="CZ1582">
        <v>0.24329613149166107</v>
      </c>
    </row>
    <row r="1583" spans="1:104" x14ac:dyDescent="0.25">
      <c r="A1583" t="s">
        <v>1639</v>
      </c>
      <c r="B1583" t="s">
        <v>24</v>
      </c>
      <c r="C1583" t="s">
        <v>26</v>
      </c>
      <c r="D1583" t="s">
        <v>182</v>
      </c>
      <c r="E1583" t="s">
        <v>182</v>
      </c>
      <c r="F1583">
        <v>2016</v>
      </c>
      <c r="G1583" t="s">
        <v>177</v>
      </c>
      <c r="H1583">
        <v>9</v>
      </c>
      <c r="I1583">
        <v>26.307209014892578</v>
      </c>
      <c r="J1583">
        <v>25.413747787475586</v>
      </c>
      <c r="K1583">
        <v>24.851123809814453</v>
      </c>
      <c r="L1583">
        <v>24.802387237548828</v>
      </c>
      <c r="M1583">
        <v>25.862459182739258</v>
      </c>
      <c r="N1583">
        <v>28.522123336791992</v>
      </c>
      <c r="O1583">
        <v>32.515350341796875</v>
      </c>
      <c r="P1583">
        <v>35.960666656494141</v>
      </c>
      <c r="Q1583">
        <v>40.107898712158203</v>
      </c>
      <c r="R1583">
        <v>43.349945068359375</v>
      </c>
      <c r="S1583">
        <v>45.705268859863281</v>
      </c>
      <c r="T1583">
        <v>47.030918121337891</v>
      </c>
      <c r="U1583">
        <v>47.635791778564453</v>
      </c>
      <c r="V1583">
        <v>48.098903656005859</v>
      </c>
      <c r="W1583">
        <v>47.863677978515625</v>
      </c>
      <c r="X1583">
        <v>46.522430419921875</v>
      </c>
      <c r="Y1583">
        <v>44.405155181884766</v>
      </c>
      <c r="Z1583">
        <v>41.790279388427734</v>
      </c>
      <c r="AA1583">
        <v>38.8834228515625</v>
      </c>
      <c r="AB1583">
        <v>38.154144287109375</v>
      </c>
      <c r="AC1583">
        <v>36.224105834960938</v>
      </c>
      <c r="AD1583">
        <v>33.553520202636719</v>
      </c>
      <c r="AE1583">
        <v>30.566303253173828</v>
      </c>
      <c r="AF1583">
        <v>28.227649688720703</v>
      </c>
      <c r="AG1583">
        <v>5.0002569332718849E-4</v>
      </c>
      <c r="AH1583">
        <v>4.0690913796424866E-2</v>
      </c>
      <c r="AI1583">
        <v>2.2900344803929329E-2</v>
      </c>
      <c r="AJ1583">
        <v>4.4800069183111191E-2</v>
      </c>
      <c r="AK1583">
        <v>4.8701069317758083E-3</v>
      </c>
      <c r="AL1583">
        <v>1.5482223592698574E-2</v>
      </c>
      <c r="AM1583">
        <v>-0.10909516364336014</v>
      </c>
      <c r="AN1583">
        <v>-2.4951137602329254E-3</v>
      </c>
      <c r="AO1583">
        <v>8.0737285315990448E-2</v>
      </c>
      <c r="AP1583">
        <v>0.12232491374015808</v>
      </c>
      <c r="AQ1583">
        <v>0.36600199341773987</v>
      </c>
      <c r="AR1583">
        <v>1.54643714427948</v>
      </c>
      <c r="AS1583">
        <v>1.557928204536438</v>
      </c>
      <c r="AT1583">
        <v>1.4694033861160278</v>
      </c>
      <c r="AU1583">
        <v>1.4132786989212036</v>
      </c>
      <c r="AV1583">
        <v>1.4201520681381226</v>
      </c>
      <c r="AW1583">
        <v>1.3954125642776489</v>
      </c>
      <c r="AX1583">
        <v>1.2311850786209106</v>
      </c>
      <c r="AY1583">
        <v>0.40864557027816772</v>
      </c>
      <c r="AZ1583">
        <v>0.25220704078674316</v>
      </c>
      <c r="BA1583">
        <v>0.17580677568912506</v>
      </c>
      <c r="BB1583">
        <v>0.11728533357381821</v>
      </c>
      <c r="BC1583">
        <v>0.12114949524402618</v>
      </c>
      <c r="BD1583">
        <v>0.12761509418487549</v>
      </c>
      <c r="BE1583">
        <v>65.870498657226562</v>
      </c>
      <c r="BF1583">
        <v>65.138923645019531</v>
      </c>
      <c r="BG1583">
        <v>65.832908630371094</v>
      </c>
      <c r="BH1583">
        <v>63.879898071289063</v>
      </c>
      <c r="BI1583">
        <v>64.582351684570312</v>
      </c>
      <c r="BJ1583">
        <v>65.277084350585938</v>
      </c>
      <c r="BK1583">
        <v>67.434967041015625</v>
      </c>
      <c r="BL1583">
        <v>68.916534423828125</v>
      </c>
      <c r="BM1583">
        <v>76.21441650390625</v>
      </c>
      <c r="BN1583">
        <v>81.686782836914063</v>
      </c>
      <c r="BO1583">
        <v>87.186782836914063</v>
      </c>
      <c r="BP1583">
        <v>88.4739990234375</v>
      </c>
      <c r="BQ1583">
        <v>88.028350830078125</v>
      </c>
      <c r="BR1583">
        <v>89.881134033203125</v>
      </c>
      <c r="BS1583">
        <v>91.604789733886719</v>
      </c>
      <c r="BT1583">
        <v>89.583625793457031</v>
      </c>
      <c r="BU1583">
        <v>87.899581909179688</v>
      </c>
      <c r="BV1583">
        <v>87.36236572265625</v>
      </c>
      <c r="BW1583">
        <v>85.833992004394531</v>
      </c>
      <c r="BX1583">
        <v>80.917266845703125</v>
      </c>
      <c r="BY1583">
        <v>76.528007507324219</v>
      </c>
      <c r="BZ1583">
        <v>76.223098754882812</v>
      </c>
      <c r="CA1583">
        <v>74.026901245117187</v>
      </c>
      <c r="CB1583">
        <v>72.536483764648437</v>
      </c>
      <c r="CC1583">
        <v>0.19570028781890869</v>
      </c>
      <c r="CD1583">
        <v>0.15701472759246826</v>
      </c>
      <c r="CE1583">
        <v>0.13202080130577087</v>
      </c>
      <c r="CF1583">
        <v>0.17282965779304504</v>
      </c>
      <c r="CG1583">
        <v>0.21325862407684326</v>
      </c>
      <c r="CH1583">
        <v>0.26353985071182251</v>
      </c>
      <c r="CI1583">
        <v>0.237444207072258</v>
      </c>
      <c r="CJ1583">
        <v>0.23000696301460266</v>
      </c>
      <c r="CK1583">
        <v>0.12679269909858704</v>
      </c>
      <c r="CL1583">
        <v>0.23386652767658234</v>
      </c>
      <c r="CM1583">
        <v>0.22026154398918152</v>
      </c>
      <c r="CN1583">
        <v>0.21550613641738892</v>
      </c>
      <c r="CO1583">
        <v>0.19795563817024231</v>
      </c>
      <c r="CP1583">
        <v>0.18804334104061127</v>
      </c>
      <c r="CQ1583">
        <v>0.19993175566196442</v>
      </c>
      <c r="CR1583">
        <v>0.26327997446060181</v>
      </c>
      <c r="CS1583">
        <v>0.21408089995384216</v>
      </c>
      <c r="CT1583">
        <v>0.21882250905036926</v>
      </c>
      <c r="CU1583">
        <v>0.25308868288993835</v>
      </c>
      <c r="CV1583">
        <v>0.2848050594329834</v>
      </c>
      <c r="CW1583">
        <v>0.29806333780288696</v>
      </c>
      <c r="CX1583">
        <v>0.31021282076835632</v>
      </c>
      <c r="CY1583">
        <v>0.27434134483337402</v>
      </c>
      <c r="CZ1583">
        <v>0.23925185203552246</v>
      </c>
    </row>
    <row r="1584" spans="1:104" x14ac:dyDescent="0.25">
      <c r="A1584" t="s">
        <v>1640</v>
      </c>
      <c r="B1584" t="s">
        <v>24</v>
      </c>
      <c r="C1584" t="s">
        <v>26</v>
      </c>
      <c r="D1584" t="s">
        <v>182</v>
      </c>
      <c r="E1584" t="s">
        <v>182</v>
      </c>
      <c r="F1584">
        <v>2016</v>
      </c>
      <c r="G1584" t="s">
        <v>178</v>
      </c>
      <c r="H1584">
        <v>10</v>
      </c>
      <c r="I1584">
        <v>25.100147247314453</v>
      </c>
      <c r="J1584">
        <v>24.247161865234375</v>
      </c>
      <c r="K1584">
        <v>23.701698303222656</v>
      </c>
      <c r="L1584">
        <v>23.591890335083008</v>
      </c>
      <c r="M1584">
        <v>24.479869842529297</v>
      </c>
      <c r="N1584">
        <v>26.740386962890625</v>
      </c>
      <c r="O1584">
        <v>30.503829956054688</v>
      </c>
      <c r="P1584">
        <v>33.315219879150391</v>
      </c>
      <c r="Q1584">
        <v>36.788623809814453</v>
      </c>
      <c r="R1584">
        <v>39.8511962890625</v>
      </c>
      <c r="S1584">
        <v>42.427238464355469</v>
      </c>
      <c r="T1584">
        <v>44.109390258789063</v>
      </c>
      <c r="U1584">
        <v>45.032310485839844</v>
      </c>
      <c r="V1584">
        <v>45.847396850585938</v>
      </c>
      <c r="W1584">
        <v>45.713542938232422</v>
      </c>
      <c r="X1584">
        <v>44.434700012207031</v>
      </c>
      <c r="Y1584">
        <v>42.3458251953125</v>
      </c>
      <c r="Z1584">
        <v>39.689128875732422</v>
      </c>
      <c r="AA1584">
        <v>37.910945892333984</v>
      </c>
      <c r="AB1584">
        <v>36.511646270751953</v>
      </c>
      <c r="AC1584">
        <v>34.490898132324219</v>
      </c>
      <c r="AD1584">
        <v>31.953636169433594</v>
      </c>
      <c r="AE1584">
        <v>29.168533325195313</v>
      </c>
      <c r="AF1584">
        <v>26.958587646484375</v>
      </c>
      <c r="AG1584">
        <v>-7.7983448281884193E-3</v>
      </c>
      <c r="AH1584">
        <v>4.0871668606996536E-2</v>
      </c>
      <c r="AI1584">
        <v>1.4548555016517639E-2</v>
      </c>
      <c r="AJ1584">
        <v>3.1760439276695251E-2</v>
      </c>
      <c r="AK1584">
        <v>-1.8491994589567184E-2</v>
      </c>
      <c r="AL1584">
        <v>-3.3741980791091919E-2</v>
      </c>
      <c r="AM1584">
        <v>-0.14456579089164734</v>
      </c>
      <c r="AN1584">
        <v>-7.7768974006175995E-2</v>
      </c>
      <c r="AO1584">
        <v>1.1020893231034279E-2</v>
      </c>
      <c r="AP1584">
        <v>8.5799083113670349E-2</v>
      </c>
      <c r="AQ1584">
        <v>0.31900578737258911</v>
      </c>
      <c r="AR1584">
        <v>1.4099889993667603</v>
      </c>
      <c r="AS1584">
        <v>1.4144477844238281</v>
      </c>
      <c r="AT1584">
        <v>1.3459106683731079</v>
      </c>
      <c r="AU1584">
        <v>1.2919033765792847</v>
      </c>
      <c r="AV1584">
        <v>1.2589465379714966</v>
      </c>
      <c r="AW1584">
        <v>1.2390698194503784</v>
      </c>
      <c r="AX1584">
        <v>1.0615302324295044</v>
      </c>
      <c r="AY1584">
        <v>0.28442391753196716</v>
      </c>
      <c r="AZ1584">
        <v>0.17792531847953796</v>
      </c>
      <c r="BA1584">
        <v>0.13355404138565063</v>
      </c>
      <c r="BB1584">
        <v>7.9191096127033234E-2</v>
      </c>
      <c r="BC1584">
        <v>8.2463070750236511E-2</v>
      </c>
      <c r="BD1584">
        <v>9.7723886370658875E-2</v>
      </c>
      <c r="BE1584">
        <v>62.666141510009766</v>
      </c>
      <c r="BF1584">
        <v>62.39788818359375</v>
      </c>
      <c r="BG1584">
        <v>62.610267639160156</v>
      </c>
      <c r="BH1584">
        <v>61.4063720703125</v>
      </c>
      <c r="BI1584">
        <v>61.611190795898437</v>
      </c>
      <c r="BJ1584">
        <v>59.915775299072266</v>
      </c>
      <c r="BK1584">
        <v>61.102153778076172</v>
      </c>
      <c r="BL1584">
        <v>64.24981689453125</v>
      </c>
      <c r="BM1584">
        <v>69.621292114257813</v>
      </c>
      <c r="BN1584">
        <v>75.046791076660156</v>
      </c>
      <c r="BO1584">
        <v>79.231887817382813</v>
      </c>
      <c r="BP1584">
        <v>81.233360290527344</v>
      </c>
      <c r="BQ1584">
        <v>83.982254028320313</v>
      </c>
      <c r="BR1584">
        <v>85.91845703125</v>
      </c>
      <c r="BS1584">
        <v>85.67767333984375</v>
      </c>
      <c r="BT1584">
        <v>84.714370727539063</v>
      </c>
      <c r="BU1584">
        <v>83.778724670410156</v>
      </c>
      <c r="BV1584">
        <v>82.112442016601563</v>
      </c>
      <c r="BW1584">
        <v>76.676239013671875</v>
      </c>
      <c r="BX1584">
        <v>70.341644287109375</v>
      </c>
      <c r="BY1584">
        <v>68.342758178710938</v>
      </c>
      <c r="BZ1584">
        <v>65.89825439453125</v>
      </c>
      <c r="CA1584">
        <v>64.888298034667969</v>
      </c>
      <c r="CB1584">
        <v>63.202838897705078</v>
      </c>
      <c r="CC1584">
        <v>0.20191974937915802</v>
      </c>
      <c r="CD1584">
        <v>0.16180339455604553</v>
      </c>
      <c r="CE1584">
        <v>0.13578759133815765</v>
      </c>
      <c r="CF1584">
        <v>0.17684511840343475</v>
      </c>
      <c r="CG1584">
        <v>0.21638250350952148</v>
      </c>
      <c r="CH1584">
        <v>0.26290369033813477</v>
      </c>
      <c r="CI1584">
        <v>0.23577994108200073</v>
      </c>
      <c r="CJ1584">
        <v>0.22836677730083466</v>
      </c>
      <c r="CK1584">
        <v>0.1247023418545723</v>
      </c>
      <c r="CL1584">
        <v>0.22873978316783905</v>
      </c>
      <c r="CM1584">
        <v>0.21694299578666687</v>
      </c>
      <c r="CN1584">
        <v>0.21328814327716827</v>
      </c>
      <c r="CO1584">
        <v>0.19640226662158966</v>
      </c>
      <c r="CP1584">
        <v>0.18847350776195526</v>
      </c>
      <c r="CQ1584">
        <v>0.20079803466796875</v>
      </c>
      <c r="CR1584">
        <v>0.26509079337120056</v>
      </c>
      <c r="CS1584">
        <v>0.21606928110122681</v>
      </c>
      <c r="CT1584">
        <v>0.22046235203742981</v>
      </c>
      <c r="CU1584">
        <v>0.25707754492759705</v>
      </c>
      <c r="CV1584">
        <v>0.28453221917152405</v>
      </c>
      <c r="CW1584">
        <v>0.29791897535324097</v>
      </c>
      <c r="CX1584">
        <v>0.31016808748245239</v>
      </c>
      <c r="CY1584">
        <v>0.27724060416221619</v>
      </c>
      <c r="CZ1584">
        <v>0.24364534020423889</v>
      </c>
    </row>
    <row r="1585" spans="1:104" x14ac:dyDescent="0.25">
      <c r="A1585" t="s">
        <v>1641</v>
      </c>
      <c r="B1585" t="s">
        <v>24</v>
      </c>
      <c r="C1585" t="s">
        <v>26</v>
      </c>
      <c r="D1585" t="s">
        <v>182</v>
      </c>
      <c r="E1585" t="s">
        <v>182</v>
      </c>
      <c r="F1585">
        <v>2016</v>
      </c>
      <c r="G1585" t="s">
        <v>179</v>
      </c>
      <c r="H1585">
        <v>11</v>
      </c>
      <c r="I1585">
        <v>22.910680770874023</v>
      </c>
      <c r="J1585">
        <v>22.274068832397461</v>
      </c>
      <c r="K1585">
        <v>21.900594711303711</v>
      </c>
      <c r="L1585">
        <v>21.937490463256836</v>
      </c>
      <c r="M1585">
        <v>22.852205276489258</v>
      </c>
      <c r="N1585">
        <v>24.949653625488281</v>
      </c>
      <c r="O1585">
        <v>27.753961563110352</v>
      </c>
      <c r="P1585">
        <v>30.456813812255859</v>
      </c>
      <c r="Q1585">
        <v>33.250537872314453</v>
      </c>
      <c r="R1585">
        <v>35.352855682373047</v>
      </c>
      <c r="S1585">
        <v>37.057659149169922</v>
      </c>
      <c r="T1585">
        <v>37.972129821777344</v>
      </c>
      <c r="U1585">
        <v>38.460002899169922</v>
      </c>
      <c r="V1585">
        <v>38.943618774414063</v>
      </c>
      <c r="W1585">
        <v>38.655067443847656</v>
      </c>
      <c r="X1585">
        <v>37.358722686767578</v>
      </c>
      <c r="Y1585">
        <v>36.034015655517578</v>
      </c>
      <c r="Z1585">
        <v>35.546588897705078</v>
      </c>
      <c r="AA1585">
        <v>33.38433837890625</v>
      </c>
      <c r="AB1585">
        <v>31.699028015136719</v>
      </c>
      <c r="AC1585">
        <v>30.248559951782227</v>
      </c>
      <c r="AD1585">
        <v>28.274299621582031</v>
      </c>
      <c r="AE1585">
        <v>26.067081451416016</v>
      </c>
      <c r="AF1585">
        <v>24.314445495605469</v>
      </c>
      <c r="AG1585">
        <v>-1.8661193549633026E-2</v>
      </c>
      <c r="AH1585">
        <v>3.8946021348237991E-2</v>
      </c>
      <c r="AI1585">
        <v>2.3798563051968813E-3</v>
      </c>
      <c r="AJ1585">
        <v>1.2180485762655735E-2</v>
      </c>
      <c r="AK1585">
        <v>-5.0780069082975388E-2</v>
      </c>
      <c r="AL1585">
        <v>-0.10153385996818542</v>
      </c>
      <c r="AM1585">
        <v>-0.19017203152179718</v>
      </c>
      <c r="AN1585">
        <v>-0.18074072897434235</v>
      </c>
      <c r="AO1585">
        <v>-8.358311653137207E-2</v>
      </c>
      <c r="AP1585">
        <v>3.6632679402828217E-2</v>
      </c>
      <c r="AQ1585">
        <v>0.25059223175048828</v>
      </c>
      <c r="AR1585">
        <v>1.1721391677856445</v>
      </c>
      <c r="AS1585">
        <v>1.1543974876403809</v>
      </c>
      <c r="AT1585">
        <v>1.0920460224151611</v>
      </c>
      <c r="AU1585">
        <v>1.0379760265350342</v>
      </c>
      <c r="AV1585">
        <v>0.94742512702941895</v>
      </c>
      <c r="AW1585">
        <v>0.94023793935775757</v>
      </c>
      <c r="AX1585">
        <v>0.78238236904144287</v>
      </c>
      <c r="AY1585">
        <v>9.3170858919620514E-2</v>
      </c>
      <c r="AZ1585">
        <v>6.8134471774101257E-2</v>
      </c>
      <c r="BA1585">
        <v>7.0758245885372162E-2</v>
      </c>
      <c r="BB1585">
        <v>2.4303525686264038E-2</v>
      </c>
      <c r="BC1585">
        <v>2.4301651865243912E-2</v>
      </c>
      <c r="BD1585">
        <v>4.9896270036697388E-2</v>
      </c>
      <c r="BE1585">
        <v>60.229530334472656</v>
      </c>
      <c r="BF1585">
        <v>59.858905792236328</v>
      </c>
      <c r="BG1585">
        <v>59.615646362304688</v>
      </c>
      <c r="BH1585">
        <v>59.594387054443359</v>
      </c>
      <c r="BI1585">
        <v>60.000740051269531</v>
      </c>
      <c r="BJ1585">
        <v>60.585975646972656</v>
      </c>
      <c r="BK1585">
        <v>59.786121368408203</v>
      </c>
      <c r="BL1585">
        <v>59.571796417236328</v>
      </c>
      <c r="BM1585">
        <v>62.726474761962891</v>
      </c>
      <c r="BN1585">
        <v>65.726333618164063</v>
      </c>
      <c r="BO1585">
        <v>68.139762878417969</v>
      </c>
      <c r="BP1585">
        <v>69.95452880859375</v>
      </c>
      <c r="BQ1585">
        <v>71.148918151855469</v>
      </c>
      <c r="BR1585">
        <v>71.548774719238281</v>
      </c>
      <c r="BS1585">
        <v>70.161911010742188</v>
      </c>
      <c r="BT1585">
        <v>69.95452880859375</v>
      </c>
      <c r="BU1585">
        <v>68.778152465820312</v>
      </c>
      <c r="BV1585">
        <v>66.784507751464844</v>
      </c>
      <c r="BW1585">
        <v>65.405616760253906</v>
      </c>
      <c r="BX1585">
        <v>63.829376220703125</v>
      </c>
      <c r="BY1585">
        <v>63.051673889160156</v>
      </c>
      <c r="BZ1585">
        <v>62.623176574707031</v>
      </c>
      <c r="CA1585">
        <v>61.830707550048828</v>
      </c>
      <c r="CB1585">
        <v>61.608711242675781</v>
      </c>
      <c r="CC1585">
        <v>0.20501425862312317</v>
      </c>
      <c r="CD1585">
        <v>0.16459357738494873</v>
      </c>
      <c r="CE1585">
        <v>0.13880811631679535</v>
      </c>
      <c r="CF1585">
        <v>0.18177969753742218</v>
      </c>
      <c r="CG1585">
        <v>0.22339111566543579</v>
      </c>
      <c r="CH1585">
        <v>0.26936578750610352</v>
      </c>
      <c r="CI1585">
        <v>0.23877596855163574</v>
      </c>
      <c r="CJ1585">
        <v>0.23325502872467041</v>
      </c>
      <c r="CK1585">
        <v>0.12654942274093628</v>
      </c>
      <c r="CL1585">
        <v>0.23039247095584869</v>
      </c>
      <c r="CM1585">
        <v>0.21692827343940735</v>
      </c>
      <c r="CN1585">
        <v>0.21100468933582306</v>
      </c>
      <c r="CO1585">
        <v>0.19396544992923737</v>
      </c>
      <c r="CP1585">
        <v>0.18573999404907227</v>
      </c>
      <c r="CQ1585">
        <v>0.19781091809272766</v>
      </c>
      <c r="CR1585">
        <v>0.26088559627532959</v>
      </c>
      <c r="CS1585">
        <v>0.21354225277900696</v>
      </c>
      <c r="CT1585">
        <v>0.22083151340484619</v>
      </c>
      <c r="CU1585">
        <v>0.25311622023582458</v>
      </c>
      <c r="CV1585">
        <v>0.27791854739189148</v>
      </c>
      <c r="CW1585">
        <v>0.2953980565071106</v>
      </c>
      <c r="CX1585">
        <v>0.31063571572303772</v>
      </c>
      <c r="CY1585">
        <v>0.27833923697471619</v>
      </c>
      <c r="CZ1585">
        <v>0.24573084712028503</v>
      </c>
    </row>
    <row r="1586" spans="1:104" x14ac:dyDescent="0.25">
      <c r="A1586" t="s">
        <v>1642</v>
      </c>
      <c r="B1586" t="s">
        <v>24</v>
      </c>
      <c r="C1586" t="s">
        <v>26</v>
      </c>
      <c r="D1586" t="s">
        <v>182</v>
      </c>
      <c r="E1586" t="s">
        <v>182</v>
      </c>
      <c r="F1586">
        <v>2016</v>
      </c>
      <c r="G1586" t="s">
        <v>180</v>
      </c>
      <c r="H1586">
        <v>12</v>
      </c>
      <c r="I1586">
        <v>21.620569229125977</v>
      </c>
      <c r="J1586">
        <v>21.100088119506836</v>
      </c>
      <c r="K1586">
        <v>20.847482681274414</v>
      </c>
      <c r="L1586">
        <v>20.918020248413086</v>
      </c>
      <c r="M1586">
        <v>21.830667495727539</v>
      </c>
      <c r="N1586">
        <v>23.91917610168457</v>
      </c>
      <c r="O1586">
        <v>26.694387435913086</v>
      </c>
      <c r="P1586">
        <v>29.171165466308594</v>
      </c>
      <c r="Q1586">
        <v>31.294818878173828</v>
      </c>
      <c r="R1586">
        <v>32.418003082275391</v>
      </c>
      <c r="S1586">
        <v>33.085803985595703</v>
      </c>
      <c r="T1586">
        <v>33.235141754150391</v>
      </c>
      <c r="U1586">
        <v>33.152297973632812</v>
      </c>
      <c r="V1586">
        <v>33.160285949707031</v>
      </c>
      <c r="W1586">
        <v>32.783016204833984</v>
      </c>
      <c r="X1586">
        <v>31.865716934204102</v>
      </c>
      <c r="Y1586">
        <v>31.296751022338867</v>
      </c>
      <c r="Z1586">
        <v>31.784744262695313</v>
      </c>
      <c r="AA1586">
        <v>30.561122894287109</v>
      </c>
      <c r="AB1586">
        <v>29.169492721557617</v>
      </c>
      <c r="AC1586">
        <v>27.937202453613281</v>
      </c>
      <c r="AD1586">
        <v>26.357353210449219</v>
      </c>
      <c r="AE1586">
        <v>24.435131072998047</v>
      </c>
      <c r="AF1586">
        <v>22.89306640625</v>
      </c>
      <c r="AG1586">
        <v>-3.1472411006689072E-2</v>
      </c>
      <c r="AH1586">
        <v>3.848719596862793E-2</v>
      </c>
      <c r="AI1586">
        <v>-1.1394194327294827E-2</v>
      </c>
      <c r="AJ1586">
        <v>-9.5886057242751122E-3</v>
      </c>
      <c r="AK1586">
        <v>-8.8532119989395142E-2</v>
      </c>
      <c r="AL1586">
        <v>-0.18100535869598389</v>
      </c>
      <c r="AM1586">
        <v>-0.25271826982498169</v>
      </c>
      <c r="AN1586">
        <v>-0.30266132950782776</v>
      </c>
      <c r="AO1586">
        <v>-0.18979336321353912</v>
      </c>
      <c r="AP1586">
        <v>-1.4982647262513638E-2</v>
      </c>
      <c r="AQ1586">
        <v>0.18039536476135254</v>
      </c>
      <c r="AR1586">
        <v>0.93697154521942139</v>
      </c>
      <c r="AS1586">
        <v>0.88880109786987305</v>
      </c>
      <c r="AT1586">
        <v>0.82802283763885498</v>
      </c>
      <c r="AU1586">
        <v>0.77448153495788574</v>
      </c>
      <c r="AV1586">
        <v>0.63868576288223267</v>
      </c>
      <c r="AW1586">
        <v>0.64919567108154297</v>
      </c>
      <c r="AX1586">
        <v>0.49793148040771484</v>
      </c>
      <c r="AY1586">
        <v>-0.105323426425457</v>
      </c>
      <c r="AZ1586">
        <v>-4.3239302933216095E-2</v>
      </c>
      <c r="BA1586">
        <v>7.1863974444568157E-3</v>
      </c>
      <c r="BB1586">
        <v>-3.3199131488800049E-2</v>
      </c>
      <c r="BC1586">
        <v>-3.8308210670948029E-2</v>
      </c>
      <c r="BD1586">
        <v>-4.6561640920117497E-4</v>
      </c>
      <c r="BE1586">
        <v>48.378360748291016</v>
      </c>
      <c r="BF1586">
        <v>48.119308471679687</v>
      </c>
      <c r="BG1586">
        <v>46.889625549316406</v>
      </c>
      <c r="BH1586">
        <v>48.06427001953125</v>
      </c>
      <c r="BI1586">
        <v>46.841236114501953</v>
      </c>
      <c r="BJ1586">
        <v>47.056148529052734</v>
      </c>
      <c r="BK1586">
        <v>46.574615478515625</v>
      </c>
      <c r="BL1586">
        <v>45.841423034667969</v>
      </c>
      <c r="BM1586">
        <v>52.917072296142578</v>
      </c>
      <c r="BN1586">
        <v>57.694038391113281</v>
      </c>
      <c r="BO1586">
        <v>61.685543060302734</v>
      </c>
      <c r="BP1586">
        <v>62.952720642089844</v>
      </c>
      <c r="BQ1586">
        <v>62.342903137207031</v>
      </c>
      <c r="BR1586">
        <v>66.037490844726563</v>
      </c>
      <c r="BS1586">
        <v>65.045249938964844</v>
      </c>
      <c r="BT1586">
        <v>63.509975433349609</v>
      </c>
      <c r="BU1586">
        <v>61.777149200439453</v>
      </c>
      <c r="BV1586">
        <v>59.584403991699219</v>
      </c>
      <c r="BW1586">
        <v>57.889812469482422</v>
      </c>
      <c r="BX1586">
        <v>54.674903869628906</v>
      </c>
      <c r="BY1586">
        <v>53.435245513916016</v>
      </c>
      <c r="BZ1586">
        <v>51.93487548828125</v>
      </c>
      <c r="CA1586">
        <v>52.14886474609375</v>
      </c>
      <c r="CB1586">
        <v>52.129653930664062</v>
      </c>
      <c r="CC1586">
        <v>0.22700080275535583</v>
      </c>
      <c r="CD1586">
        <v>0.18297821283340454</v>
      </c>
      <c r="CE1586">
        <v>0.15509991347789764</v>
      </c>
      <c r="CF1586">
        <v>0.20257420837879181</v>
      </c>
      <c r="CG1586">
        <v>0.24858863651752472</v>
      </c>
      <c r="CH1586">
        <v>0.30010694265365601</v>
      </c>
      <c r="CI1586">
        <v>0.26863226294517517</v>
      </c>
      <c r="CJ1586">
        <v>0.25922203063964844</v>
      </c>
      <c r="CK1586">
        <v>0.13844312727451324</v>
      </c>
      <c r="CL1586">
        <v>0.24638529121875763</v>
      </c>
      <c r="CM1586">
        <v>0.22592154145240784</v>
      </c>
      <c r="CN1586">
        <v>0.21564917266368866</v>
      </c>
      <c r="CO1586">
        <v>0.19545680284500122</v>
      </c>
      <c r="CP1586">
        <v>0.18478596210479736</v>
      </c>
      <c r="CQ1586">
        <v>0.19647103548049927</v>
      </c>
      <c r="CR1586">
        <v>0.26222825050354004</v>
      </c>
      <c r="CS1586">
        <v>0.22021912038326263</v>
      </c>
      <c r="CT1586">
        <v>0.23466898500919342</v>
      </c>
      <c r="CU1586">
        <v>0.27462309598922729</v>
      </c>
      <c r="CV1586">
        <v>0.30381315946578979</v>
      </c>
      <c r="CW1586">
        <v>0.32303309440612793</v>
      </c>
      <c r="CX1586">
        <v>0.34268534183502197</v>
      </c>
      <c r="CY1586">
        <v>0.30788084864616394</v>
      </c>
      <c r="CZ1586">
        <v>0.27107372879981995</v>
      </c>
    </row>
    <row r="1587" spans="1:104" x14ac:dyDescent="0.25">
      <c r="A1587" t="s">
        <v>1643</v>
      </c>
      <c r="B1587" t="s">
        <v>24</v>
      </c>
      <c r="C1587" t="s">
        <v>26</v>
      </c>
      <c r="D1587" t="s">
        <v>182</v>
      </c>
      <c r="E1587" t="s">
        <v>182</v>
      </c>
      <c r="F1587">
        <v>2016</v>
      </c>
      <c r="G1587" t="s">
        <v>181</v>
      </c>
      <c r="H1587">
        <v>8</v>
      </c>
      <c r="I1587">
        <v>26.016571044921875</v>
      </c>
      <c r="J1587">
        <v>25.096435546875</v>
      </c>
      <c r="K1587">
        <v>24.516916275024414</v>
      </c>
      <c r="L1587">
        <v>24.419631958007813</v>
      </c>
      <c r="M1587">
        <v>25.356813430786133</v>
      </c>
      <c r="N1587">
        <v>27.869209289550781</v>
      </c>
      <c r="O1587">
        <v>31.264490127563477</v>
      </c>
      <c r="P1587">
        <v>34.692417144775391</v>
      </c>
      <c r="Q1587">
        <v>38.080661773681641</v>
      </c>
      <c r="R1587">
        <v>40.708274841308594</v>
      </c>
      <c r="S1587">
        <v>42.843544006347656</v>
      </c>
      <c r="T1587">
        <v>43.961063385009766</v>
      </c>
      <c r="U1587">
        <v>44.562416076660156</v>
      </c>
      <c r="V1587">
        <v>45.036651611328125</v>
      </c>
      <c r="W1587">
        <v>44.958106994628906</v>
      </c>
      <c r="X1587">
        <v>44.082420349121094</v>
      </c>
      <c r="Y1587">
        <v>42.602958679199219</v>
      </c>
      <c r="Z1587">
        <v>40.388179779052734</v>
      </c>
      <c r="AA1587">
        <v>37.496315002441406</v>
      </c>
      <c r="AB1587">
        <v>36.226154327392578</v>
      </c>
      <c r="AC1587">
        <v>35.321208953857422</v>
      </c>
      <c r="AD1587">
        <v>33.003395080566406</v>
      </c>
      <c r="AE1587">
        <v>30.225576400756836</v>
      </c>
      <c r="AF1587">
        <v>27.938007354736328</v>
      </c>
      <c r="AG1587">
        <v>-4.6692960895597935E-3</v>
      </c>
      <c r="AH1587">
        <v>4.1264478117227554E-2</v>
      </c>
      <c r="AI1587">
        <v>1.7950201407074928E-2</v>
      </c>
      <c r="AJ1587">
        <v>3.7224195897579193E-2</v>
      </c>
      <c r="AK1587">
        <v>-9.6788881346583366E-3</v>
      </c>
      <c r="AL1587">
        <v>-1.5282177366316319E-2</v>
      </c>
      <c r="AM1587">
        <v>-0.13133203983306885</v>
      </c>
      <c r="AN1587">
        <v>-4.894091933965683E-2</v>
      </c>
      <c r="AO1587">
        <v>3.7175372242927551E-2</v>
      </c>
      <c r="AP1587">
        <v>9.73082035779953E-2</v>
      </c>
      <c r="AQ1587">
        <v>0.32750082015991211</v>
      </c>
      <c r="AR1587">
        <v>1.4127004146575928</v>
      </c>
      <c r="AS1587">
        <v>1.4167752265930176</v>
      </c>
      <c r="AT1587">
        <v>1.3389971256256104</v>
      </c>
      <c r="AU1587">
        <v>1.2895647287368774</v>
      </c>
      <c r="AV1587">
        <v>1.2841752767562866</v>
      </c>
      <c r="AW1587">
        <v>1.2803775072097778</v>
      </c>
      <c r="AX1587">
        <v>1.1189262866973877</v>
      </c>
      <c r="AY1587">
        <v>0.32720312476158142</v>
      </c>
      <c r="AZ1587">
        <v>0.20316688716411591</v>
      </c>
      <c r="BA1587">
        <v>0.15026573836803436</v>
      </c>
      <c r="BB1587">
        <v>9.4879746437072754E-2</v>
      </c>
      <c r="BC1587">
        <v>9.8763614892959595E-2</v>
      </c>
      <c r="BD1587">
        <v>0.11062753200531006</v>
      </c>
      <c r="BE1587">
        <v>66.128303527832031</v>
      </c>
      <c r="BF1587">
        <v>65.866233825683594</v>
      </c>
      <c r="BG1587">
        <v>65.369117736816406</v>
      </c>
      <c r="BH1587">
        <v>65.088043212890625</v>
      </c>
      <c r="BI1587">
        <v>64.762306213378906</v>
      </c>
      <c r="BJ1587">
        <v>65.135002136230469</v>
      </c>
      <c r="BK1587">
        <v>66.2158203125</v>
      </c>
      <c r="BL1587">
        <v>67.879180908203125</v>
      </c>
      <c r="BM1587">
        <v>72.270172119140625</v>
      </c>
      <c r="BN1587">
        <v>76.142059326171875</v>
      </c>
      <c r="BO1587">
        <v>79.969505310058594</v>
      </c>
      <c r="BP1587">
        <v>81.399551391601562</v>
      </c>
      <c r="BQ1587">
        <v>82.212059020996094</v>
      </c>
      <c r="BR1587">
        <v>83.896728515625</v>
      </c>
      <c r="BS1587">
        <v>83.896835327148437</v>
      </c>
      <c r="BT1587">
        <v>83.307266235351563</v>
      </c>
      <c r="BU1587">
        <v>83.06488037109375</v>
      </c>
      <c r="BV1587">
        <v>82.104209899902344</v>
      </c>
      <c r="BW1587">
        <v>79.086006164550781</v>
      </c>
      <c r="BX1587">
        <v>75.517265319824219</v>
      </c>
      <c r="BY1587">
        <v>72.448768615722656</v>
      </c>
      <c r="BZ1587">
        <v>71.442794799804688</v>
      </c>
      <c r="CA1587">
        <v>69.731124877929688</v>
      </c>
      <c r="CB1587">
        <v>69.259033203125</v>
      </c>
      <c r="CC1587">
        <v>0.20156353712081909</v>
      </c>
      <c r="CD1587">
        <v>0.16163019835948944</v>
      </c>
      <c r="CE1587">
        <v>0.13577039539813995</v>
      </c>
      <c r="CF1587">
        <v>0.17735558748245239</v>
      </c>
      <c r="CG1587">
        <v>0.2169632762670517</v>
      </c>
      <c r="CH1587">
        <v>0.26759925484657288</v>
      </c>
      <c r="CI1587">
        <v>0.23634549975395203</v>
      </c>
      <c r="CJ1587">
        <v>0.22859477996826172</v>
      </c>
      <c r="CK1587">
        <v>0.12368981540203094</v>
      </c>
      <c r="CL1587">
        <v>0.22443749010562897</v>
      </c>
      <c r="CM1587">
        <v>0.21080777049064636</v>
      </c>
      <c r="CN1587">
        <v>0.20565176010131836</v>
      </c>
      <c r="CO1587">
        <v>0.18904697895050049</v>
      </c>
      <c r="CP1587">
        <v>0.18011771142482758</v>
      </c>
      <c r="CQ1587">
        <v>0.19232986867427826</v>
      </c>
      <c r="CR1587">
        <v>0.25594630837440491</v>
      </c>
      <c r="CS1587">
        <v>0.21136978268623352</v>
      </c>
      <c r="CT1587">
        <v>0.21720452606678009</v>
      </c>
      <c r="CU1587">
        <v>0.25054338574409485</v>
      </c>
      <c r="CV1587">
        <v>0.27942094206809998</v>
      </c>
      <c r="CW1587">
        <v>0.29792600870132446</v>
      </c>
      <c r="CX1587">
        <v>0.31310766935348511</v>
      </c>
      <c r="CY1587">
        <v>0.279386967420578</v>
      </c>
      <c r="CZ1587">
        <v>0.24419482052326202</v>
      </c>
    </row>
    <row r="1588" spans="1:104" x14ac:dyDescent="0.25">
      <c r="A1588" t="s">
        <v>1644</v>
      </c>
      <c r="B1588" t="s">
        <v>24</v>
      </c>
      <c r="C1588" t="s">
        <v>26</v>
      </c>
      <c r="D1588" t="s">
        <v>182</v>
      </c>
      <c r="E1588" t="s">
        <v>182</v>
      </c>
      <c r="F1588">
        <v>2017</v>
      </c>
      <c r="G1588" t="s">
        <v>169</v>
      </c>
      <c r="H1588">
        <v>1</v>
      </c>
      <c r="I1588">
        <v>21.846084594726562</v>
      </c>
      <c r="J1588">
        <v>21.30573844909668</v>
      </c>
      <c r="K1588">
        <v>21.137752532958984</v>
      </c>
      <c r="L1588">
        <v>21.280303955078125</v>
      </c>
      <c r="M1588">
        <v>22.373065948486328</v>
      </c>
      <c r="N1588">
        <v>24.695953369140625</v>
      </c>
      <c r="O1588">
        <v>28.405607223510742</v>
      </c>
      <c r="P1588">
        <v>30.992874145507813</v>
      </c>
      <c r="Q1588">
        <v>32.664241790771484</v>
      </c>
      <c r="R1588">
        <v>33.070102691650391</v>
      </c>
      <c r="S1588">
        <v>33.209785461425781</v>
      </c>
      <c r="T1588">
        <v>32.919414520263672</v>
      </c>
      <c r="U1588">
        <v>32.54962158203125</v>
      </c>
      <c r="V1588">
        <v>32.290256500244141</v>
      </c>
      <c r="W1588">
        <v>31.7469482421875</v>
      </c>
      <c r="X1588">
        <v>31.004453659057617</v>
      </c>
      <c r="Y1588">
        <v>30.655265808105469</v>
      </c>
      <c r="Z1588">
        <v>31.485401153564453</v>
      </c>
      <c r="AA1588">
        <v>30.722549438476563</v>
      </c>
      <c r="AB1588">
        <v>29.386051177978516</v>
      </c>
      <c r="AC1588">
        <v>28.206005096435547</v>
      </c>
      <c r="AD1588">
        <v>26.656038284301758</v>
      </c>
      <c r="AE1588">
        <v>24.790796279907227</v>
      </c>
      <c r="AF1588">
        <v>23.309741973876953</v>
      </c>
      <c r="AG1588">
        <v>-4.0032323449850082E-2</v>
      </c>
      <c r="AH1588">
        <v>4.1632324457168579E-2</v>
      </c>
      <c r="AI1588">
        <v>-1.8020827323198318E-2</v>
      </c>
      <c r="AJ1588">
        <v>-1.913941279053688E-2</v>
      </c>
      <c r="AK1588">
        <v>-0.11433997750282288</v>
      </c>
      <c r="AL1588">
        <v>-0.23672586679458618</v>
      </c>
      <c r="AM1588">
        <v>-0.3160342276096344</v>
      </c>
      <c r="AN1588">
        <v>-0.39867538213729858</v>
      </c>
      <c r="AO1588">
        <v>-0.25879156589508057</v>
      </c>
      <c r="AP1588">
        <v>-3.6256782710552216E-2</v>
      </c>
      <c r="AQ1588">
        <v>0.18205493688583374</v>
      </c>
      <c r="AR1588">
        <v>0.96569788455963135</v>
      </c>
      <c r="AS1588">
        <v>0.90194928646087646</v>
      </c>
      <c r="AT1588">
        <v>0.83359360694885254</v>
      </c>
      <c r="AU1588">
        <v>0.77025216817855835</v>
      </c>
      <c r="AV1588">
        <v>0.60033738613128662</v>
      </c>
      <c r="AW1588">
        <v>0.61176908016204834</v>
      </c>
      <c r="AX1588">
        <v>0.43571233749389648</v>
      </c>
      <c r="AY1588">
        <v>-0.18833190202713013</v>
      </c>
      <c r="AZ1588">
        <v>-8.7773978710174561E-2</v>
      </c>
      <c r="BA1588">
        <v>-1.4319238252937794E-2</v>
      </c>
      <c r="BB1588">
        <v>-5.981924757361412E-2</v>
      </c>
      <c r="BC1588">
        <v>-6.4504958689212799E-2</v>
      </c>
      <c r="BD1588">
        <v>-1.7888592556118965E-2</v>
      </c>
      <c r="BE1588">
        <v>46.725563049316406</v>
      </c>
      <c r="BF1588">
        <v>46.216537475585937</v>
      </c>
      <c r="BG1588">
        <v>46.874469757080078</v>
      </c>
      <c r="BH1588">
        <v>46.621803283691406</v>
      </c>
      <c r="BI1588">
        <v>45.404613494873047</v>
      </c>
      <c r="BJ1588">
        <v>44.673271179199219</v>
      </c>
      <c r="BK1588">
        <v>45.893333435058594</v>
      </c>
      <c r="BL1588">
        <v>45.142719268798828</v>
      </c>
      <c r="BM1588">
        <v>47.579971313476562</v>
      </c>
      <c r="BN1588">
        <v>51.769683837890625</v>
      </c>
      <c r="BO1588">
        <v>54.519889831542969</v>
      </c>
      <c r="BP1588">
        <v>56.998153686523438</v>
      </c>
      <c r="BQ1588">
        <v>58.509841918945312</v>
      </c>
      <c r="BR1588">
        <v>58.531986236572266</v>
      </c>
      <c r="BS1588">
        <v>58.771736145019531</v>
      </c>
      <c r="BT1588">
        <v>57.822998046875</v>
      </c>
      <c r="BU1588">
        <v>56.123443603515625</v>
      </c>
      <c r="BV1588">
        <v>54.132259368896484</v>
      </c>
      <c r="BW1588">
        <v>51.44500732421875</v>
      </c>
      <c r="BX1588">
        <v>49.995452880859375</v>
      </c>
      <c r="BY1588">
        <v>46.567630767822266</v>
      </c>
      <c r="BZ1588">
        <v>45.058815002441406</v>
      </c>
      <c r="CA1588">
        <v>41.902317047119141</v>
      </c>
      <c r="CB1588">
        <v>41.348796844482422</v>
      </c>
      <c r="CC1588">
        <v>0.26173266768455505</v>
      </c>
      <c r="CD1588">
        <v>0.21001999080181122</v>
      </c>
      <c r="CE1588">
        <v>0.17870244383811951</v>
      </c>
      <c r="CF1588">
        <v>0.2344728410243988</v>
      </c>
      <c r="CG1588">
        <v>0.29072669148445129</v>
      </c>
      <c r="CH1588">
        <v>0.35543310642242432</v>
      </c>
      <c r="CI1588">
        <v>0.32381752133369446</v>
      </c>
      <c r="CJ1588">
        <v>0.31402468681335449</v>
      </c>
      <c r="CK1588">
        <v>0.16575291752815247</v>
      </c>
      <c r="CL1588">
        <v>0.29223603010177612</v>
      </c>
      <c r="CM1588">
        <v>0.26802551746368408</v>
      </c>
      <c r="CN1588">
        <v>0.25343036651611328</v>
      </c>
      <c r="CO1588">
        <v>0.22948193550109863</v>
      </c>
      <c r="CP1588">
        <v>0.21623669564723969</v>
      </c>
      <c r="CQ1588">
        <v>0.22820024192333221</v>
      </c>
      <c r="CR1588">
        <v>0.30481243133544922</v>
      </c>
      <c r="CS1588">
        <v>0.25441434979438782</v>
      </c>
      <c r="CT1588">
        <v>0.27018222212791443</v>
      </c>
      <c r="CU1588">
        <v>0.32014349102973938</v>
      </c>
      <c r="CV1588">
        <v>0.35355383157730103</v>
      </c>
      <c r="CW1588">
        <v>0.37615147233009338</v>
      </c>
      <c r="CX1588">
        <v>0.39877396821975708</v>
      </c>
      <c r="CY1588">
        <v>0.35938289761543274</v>
      </c>
      <c r="CZ1588">
        <v>0.31653043627738953</v>
      </c>
    </row>
    <row r="1589" spans="1:104" x14ac:dyDescent="0.25">
      <c r="A1589" t="s">
        <v>1645</v>
      </c>
      <c r="B1589" t="s">
        <v>24</v>
      </c>
      <c r="C1589" t="s">
        <v>26</v>
      </c>
      <c r="D1589" t="s">
        <v>182</v>
      </c>
      <c r="E1589" t="s">
        <v>182</v>
      </c>
      <c r="F1589">
        <v>2017</v>
      </c>
      <c r="G1589" t="s">
        <v>170</v>
      </c>
      <c r="H1589">
        <v>2</v>
      </c>
      <c r="I1589">
        <v>22.268556594848633</v>
      </c>
      <c r="J1589">
        <v>21.666017532348633</v>
      </c>
      <c r="K1589">
        <v>21.442150115966797</v>
      </c>
      <c r="L1589">
        <v>21.579832077026367</v>
      </c>
      <c r="M1589">
        <v>22.585201263427734</v>
      </c>
      <c r="N1589">
        <v>24.882606506347656</v>
      </c>
      <c r="O1589">
        <v>28.31007194519043</v>
      </c>
      <c r="P1589">
        <v>30.710033416748047</v>
      </c>
      <c r="Q1589">
        <v>32.586444854736328</v>
      </c>
      <c r="R1589">
        <v>33.356716156005859</v>
      </c>
      <c r="S1589">
        <v>33.936477661132812</v>
      </c>
      <c r="T1589">
        <v>33.94757080078125</v>
      </c>
      <c r="U1589">
        <v>33.856369018554687</v>
      </c>
      <c r="V1589">
        <v>33.766441345214844</v>
      </c>
      <c r="W1589">
        <v>33.38604736328125</v>
      </c>
      <c r="X1589">
        <v>32.515312194824219</v>
      </c>
      <c r="Y1589">
        <v>31.683462142944336</v>
      </c>
      <c r="Z1589">
        <v>31.942359924316406</v>
      </c>
      <c r="AA1589">
        <v>31.826570510864258</v>
      </c>
      <c r="AB1589">
        <v>30.376708984375</v>
      </c>
      <c r="AC1589">
        <v>29.104457855224609</v>
      </c>
      <c r="AD1589">
        <v>27.357414245605469</v>
      </c>
      <c r="AE1589">
        <v>25.305564880371094</v>
      </c>
      <c r="AF1589">
        <v>23.745326995849609</v>
      </c>
      <c r="AG1589">
        <v>-3.8633901625871658E-2</v>
      </c>
      <c r="AH1589">
        <v>4.233429953455925E-2</v>
      </c>
      <c r="AI1589">
        <v>-1.6097312793135643E-2</v>
      </c>
      <c r="AJ1589">
        <v>-1.6244867816567421E-2</v>
      </c>
      <c r="AK1589">
        <v>-0.10915970802307129</v>
      </c>
      <c r="AL1589">
        <v>-0.22491970658302307</v>
      </c>
      <c r="AM1589">
        <v>-0.30563658475875854</v>
      </c>
      <c r="AN1589">
        <v>-0.37319111824035645</v>
      </c>
      <c r="AO1589">
        <v>-0.23942884802818298</v>
      </c>
      <c r="AP1589">
        <v>-2.8700312599539757E-2</v>
      </c>
      <c r="AQ1589">
        <v>0.19001777470111847</v>
      </c>
      <c r="AR1589">
        <v>0.99677759408950806</v>
      </c>
      <c r="AS1589">
        <v>0.94185703992843628</v>
      </c>
      <c r="AT1589">
        <v>0.87394767999649048</v>
      </c>
      <c r="AU1589">
        <v>0.813068687915802</v>
      </c>
      <c r="AV1589">
        <v>0.64519184827804565</v>
      </c>
      <c r="AW1589">
        <v>0.64859271049499512</v>
      </c>
      <c r="AX1589">
        <v>0.47231224179267883</v>
      </c>
      <c r="AY1589">
        <v>-0.16526171565055847</v>
      </c>
      <c r="AZ1589">
        <v>-7.4450381100177765E-2</v>
      </c>
      <c r="BA1589">
        <v>-5.9363087639212608E-3</v>
      </c>
      <c r="BB1589">
        <v>-5.236368253827095E-2</v>
      </c>
      <c r="BC1589">
        <v>-5.6486640125513077E-2</v>
      </c>
      <c r="BD1589">
        <v>-1.1197522282600403E-2</v>
      </c>
      <c r="BE1589">
        <v>48.775768280029297</v>
      </c>
      <c r="BF1589">
        <v>49.225700378417969</v>
      </c>
      <c r="BG1589">
        <v>47.997451782226563</v>
      </c>
      <c r="BH1589">
        <v>46.957237243652344</v>
      </c>
      <c r="BI1589">
        <v>45.756683349609375</v>
      </c>
      <c r="BJ1589">
        <v>44.788486480712891</v>
      </c>
      <c r="BK1589">
        <v>43.818443298339844</v>
      </c>
      <c r="BL1589">
        <v>43.798130035400391</v>
      </c>
      <c r="BM1589">
        <v>49.133369445800781</v>
      </c>
      <c r="BN1589">
        <v>53.531803131103516</v>
      </c>
      <c r="BO1589">
        <v>55.582687377929688</v>
      </c>
      <c r="BP1589">
        <v>56.820175170898438</v>
      </c>
      <c r="BQ1589">
        <v>58.041038513183594</v>
      </c>
      <c r="BR1589">
        <v>58.533443450927734</v>
      </c>
      <c r="BS1589">
        <v>58.041038513183594</v>
      </c>
      <c r="BT1589">
        <v>57.070991516113281</v>
      </c>
      <c r="BU1589">
        <v>55.872287750244141</v>
      </c>
      <c r="BV1589">
        <v>53.705387115478516</v>
      </c>
      <c r="BW1589">
        <v>51.486778259277344</v>
      </c>
      <c r="BX1589">
        <v>49.548542022705078</v>
      </c>
      <c r="BY1589">
        <v>48.285205841064453</v>
      </c>
      <c r="BZ1589">
        <v>45.638820648193359</v>
      </c>
      <c r="CA1589">
        <v>45.107635498046875</v>
      </c>
      <c r="CB1589">
        <v>45.057777404785156</v>
      </c>
      <c r="CC1589">
        <v>0.2610795795917511</v>
      </c>
      <c r="CD1589">
        <v>0.20905327796936035</v>
      </c>
      <c r="CE1589">
        <v>0.17711223661899567</v>
      </c>
      <c r="CF1589">
        <v>0.23293673992156982</v>
      </c>
      <c r="CG1589">
        <v>0.28684771060943604</v>
      </c>
      <c r="CH1589">
        <v>0.34931325912475586</v>
      </c>
      <c r="CI1589">
        <v>0.31702995300292969</v>
      </c>
      <c r="CJ1589">
        <v>0.30293959379196167</v>
      </c>
      <c r="CK1589">
        <v>0.16050393879413605</v>
      </c>
      <c r="CL1589">
        <v>0.28387805819511414</v>
      </c>
      <c r="CM1589">
        <v>0.26269641518592834</v>
      </c>
      <c r="CN1589">
        <v>0.2501085102558136</v>
      </c>
      <c r="CO1589">
        <v>0.2281741201877594</v>
      </c>
      <c r="CP1589">
        <v>0.2154647558927536</v>
      </c>
      <c r="CQ1589">
        <v>0.22860363125801086</v>
      </c>
      <c r="CR1589">
        <v>0.30378276109695435</v>
      </c>
      <c r="CS1589">
        <v>0.2508929967880249</v>
      </c>
      <c r="CT1589">
        <v>0.26822757720947266</v>
      </c>
      <c r="CU1589">
        <v>0.32230180501937866</v>
      </c>
      <c r="CV1589">
        <v>0.35598954558372498</v>
      </c>
      <c r="CW1589">
        <v>0.378123939037323</v>
      </c>
      <c r="CX1589">
        <v>0.39849328994750977</v>
      </c>
      <c r="CY1589">
        <v>0.35636270046234131</v>
      </c>
      <c r="CZ1589">
        <v>0.31395354866981506</v>
      </c>
    </row>
    <row r="1590" spans="1:104" x14ac:dyDescent="0.25">
      <c r="A1590" t="s">
        <v>1646</v>
      </c>
      <c r="B1590" t="s">
        <v>24</v>
      </c>
      <c r="C1590" t="s">
        <v>26</v>
      </c>
      <c r="D1590" t="s">
        <v>182</v>
      </c>
      <c r="E1590" t="s">
        <v>182</v>
      </c>
      <c r="F1590">
        <v>2017</v>
      </c>
      <c r="G1590" t="s">
        <v>171</v>
      </c>
      <c r="H1590">
        <v>3</v>
      </c>
      <c r="I1590">
        <v>23.17466926574707</v>
      </c>
      <c r="J1590">
        <v>22.453485488891602</v>
      </c>
      <c r="K1590">
        <v>22.074661254882812</v>
      </c>
      <c r="L1590">
        <v>22.033470153808594</v>
      </c>
      <c r="M1590">
        <v>22.829246520996094</v>
      </c>
      <c r="N1590">
        <v>25.023393630981445</v>
      </c>
      <c r="O1590">
        <v>28.617109298706055</v>
      </c>
      <c r="P1590">
        <v>30.954006195068359</v>
      </c>
      <c r="Q1590">
        <v>32.882911682128906</v>
      </c>
      <c r="R1590">
        <v>34.029743194580078</v>
      </c>
      <c r="S1590">
        <v>35.0716552734375</v>
      </c>
      <c r="T1590">
        <v>35.449333190917969</v>
      </c>
      <c r="U1590">
        <v>35.679500579833984</v>
      </c>
      <c r="V1590">
        <v>36.045486450195313</v>
      </c>
      <c r="W1590">
        <v>35.957019805908203</v>
      </c>
      <c r="X1590">
        <v>35.242843627929688</v>
      </c>
      <c r="Y1590">
        <v>34.214153289794922</v>
      </c>
      <c r="Z1590">
        <v>33.198802947998047</v>
      </c>
      <c r="AA1590">
        <v>32.341373443603516</v>
      </c>
      <c r="AB1590">
        <v>32.075416564941406</v>
      </c>
      <c r="AC1590">
        <v>30.825620651245117</v>
      </c>
      <c r="AD1590">
        <v>28.956140518188477</v>
      </c>
      <c r="AE1590">
        <v>26.630863189697266</v>
      </c>
      <c r="AF1590">
        <v>24.806716918945313</v>
      </c>
      <c r="AG1590">
        <v>-3.4372381865978241E-2</v>
      </c>
      <c r="AH1590">
        <v>4.2623862624168396E-2</v>
      </c>
      <c r="AI1590">
        <v>-1.1724227108061314E-2</v>
      </c>
      <c r="AJ1590">
        <v>-9.0422481298446655E-3</v>
      </c>
      <c r="AK1590">
        <v>-9.4168968498706818E-2</v>
      </c>
      <c r="AL1590">
        <v>-0.19377662241458893</v>
      </c>
      <c r="AM1590">
        <v>-0.28008750081062317</v>
      </c>
      <c r="AN1590">
        <v>-0.32743179798126221</v>
      </c>
      <c r="AO1590">
        <v>-0.20078593492507935</v>
      </c>
      <c r="AP1590">
        <v>-1.1876559816300869E-2</v>
      </c>
      <c r="AQ1590">
        <v>0.20812249183654785</v>
      </c>
      <c r="AR1590">
        <v>1.0536571741104126</v>
      </c>
      <c r="AS1590">
        <v>1.0106809139251709</v>
      </c>
      <c r="AT1590">
        <v>0.94916307926177979</v>
      </c>
      <c r="AU1590">
        <v>0.89438331127166748</v>
      </c>
      <c r="AV1590">
        <v>0.74614632129669189</v>
      </c>
      <c r="AW1590">
        <v>0.74728679656982422</v>
      </c>
      <c r="AX1590">
        <v>0.55854696035385132</v>
      </c>
      <c r="AY1590">
        <v>-9.825492650270462E-2</v>
      </c>
      <c r="AZ1590">
        <v>-3.8079086691141129E-2</v>
      </c>
      <c r="BA1590">
        <v>1.5233784914016724E-2</v>
      </c>
      <c r="BB1590">
        <v>-3.3637534826993942E-2</v>
      </c>
      <c r="BC1590">
        <v>-3.6288458853960037E-2</v>
      </c>
      <c r="BD1590">
        <v>5.2775619551539421E-3</v>
      </c>
      <c r="BE1590">
        <v>51.404186248779297</v>
      </c>
      <c r="BF1590">
        <v>51.603065490722656</v>
      </c>
      <c r="BG1590">
        <v>51.562210083007813</v>
      </c>
      <c r="BH1590">
        <v>50.542087554931641</v>
      </c>
      <c r="BI1590">
        <v>49.791267395019531</v>
      </c>
      <c r="BJ1590">
        <v>49.541267395019531</v>
      </c>
      <c r="BK1590">
        <v>49.560771942138672</v>
      </c>
      <c r="BL1590">
        <v>48.475635528564453</v>
      </c>
      <c r="BM1590">
        <v>53.112102508544922</v>
      </c>
      <c r="BN1590">
        <v>58.217765808105469</v>
      </c>
      <c r="BO1590">
        <v>59.519504547119141</v>
      </c>
      <c r="BP1590">
        <v>62.219612121582031</v>
      </c>
      <c r="BQ1590">
        <v>63.208324432373047</v>
      </c>
      <c r="BR1590">
        <v>62.479877471923828</v>
      </c>
      <c r="BS1590">
        <v>63.209144592285156</v>
      </c>
      <c r="BT1590">
        <v>62.251434326171875</v>
      </c>
      <c r="BU1590">
        <v>61.022174835205078</v>
      </c>
      <c r="BV1590">
        <v>57.613742828369141</v>
      </c>
      <c r="BW1590">
        <v>55.873390197753906</v>
      </c>
      <c r="BX1590">
        <v>54.163631439208984</v>
      </c>
      <c r="BY1590">
        <v>52.703872680664062</v>
      </c>
      <c r="BZ1590">
        <v>49.547290802001953</v>
      </c>
      <c r="CA1590">
        <v>49.047492980957031</v>
      </c>
      <c r="CB1590">
        <v>49.496170043945313</v>
      </c>
      <c r="CC1590">
        <v>0.25209775567054749</v>
      </c>
      <c r="CD1590">
        <v>0.20216788351535797</v>
      </c>
      <c r="CE1590">
        <v>0.17057392001152039</v>
      </c>
      <c r="CF1590">
        <v>0.22220291197299957</v>
      </c>
      <c r="CG1590">
        <v>0.2697414755821228</v>
      </c>
      <c r="CH1590">
        <v>0.32919418811798096</v>
      </c>
      <c r="CI1590">
        <v>0.3003230094909668</v>
      </c>
      <c r="CJ1590">
        <v>0.28796827793121338</v>
      </c>
      <c r="CK1590">
        <v>0.15272539854049683</v>
      </c>
      <c r="CL1590">
        <v>0.27153041958808899</v>
      </c>
      <c r="CM1590">
        <v>0.25264611840248108</v>
      </c>
      <c r="CN1590">
        <v>0.24189412593841553</v>
      </c>
      <c r="CO1590">
        <v>0.22134232521057129</v>
      </c>
      <c r="CP1590">
        <v>0.21095827221870422</v>
      </c>
      <c r="CQ1590">
        <v>0.2253137081861496</v>
      </c>
      <c r="CR1590">
        <v>0.29998490214347839</v>
      </c>
      <c r="CS1590">
        <v>0.24734613299369812</v>
      </c>
      <c r="CT1590">
        <v>0.25837522745132446</v>
      </c>
      <c r="CU1590">
        <v>0.30696156620979309</v>
      </c>
      <c r="CV1590">
        <v>0.34810355305671692</v>
      </c>
      <c r="CW1590">
        <v>0.37121221423149109</v>
      </c>
      <c r="CX1590">
        <v>0.3920322060585022</v>
      </c>
      <c r="CY1590">
        <v>0.34822198748588562</v>
      </c>
      <c r="CZ1590">
        <v>0.30489736795425415</v>
      </c>
    </row>
    <row r="1591" spans="1:104" x14ac:dyDescent="0.25">
      <c r="A1591" t="s">
        <v>1647</v>
      </c>
      <c r="B1591" t="s">
        <v>24</v>
      </c>
      <c r="C1591" t="s">
        <v>26</v>
      </c>
      <c r="D1591" t="s">
        <v>182</v>
      </c>
      <c r="E1591" t="s">
        <v>182</v>
      </c>
      <c r="F1591">
        <v>2017</v>
      </c>
      <c r="G1591" t="s">
        <v>172</v>
      </c>
      <c r="H1591">
        <v>4</v>
      </c>
      <c r="I1591">
        <v>24.168481826782227</v>
      </c>
      <c r="J1591">
        <v>23.309032440185547</v>
      </c>
      <c r="K1591">
        <v>22.820100784301758</v>
      </c>
      <c r="L1591">
        <v>22.699932098388672</v>
      </c>
      <c r="M1591">
        <v>23.463773727416992</v>
      </c>
      <c r="N1591">
        <v>25.635274887084961</v>
      </c>
      <c r="O1591">
        <v>28.70161247253418</v>
      </c>
      <c r="P1591">
        <v>31.366127014160156</v>
      </c>
      <c r="Q1591">
        <v>34.34466552734375</v>
      </c>
      <c r="R1591">
        <v>36.659286499023438</v>
      </c>
      <c r="S1591">
        <v>38.510173797607422</v>
      </c>
      <c r="T1591">
        <v>39.541404724121094</v>
      </c>
      <c r="U1591">
        <v>40.118686676025391</v>
      </c>
      <c r="V1591">
        <v>40.694801330566406</v>
      </c>
      <c r="W1591">
        <v>40.561561584472656</v>
      </c>
      <c r="X1591">
        <v>39.555934906005859</v>
      </c>
      <c r="Y1591">
        <v>37.979518890380859</v>
      </c>
      <c r="Z1591">
        <v>35.987277984619141</v>
      </c>
      <c r="AA1591">
        <v>33.754619598388672</v>
      </c>
      <c r="AB1591">
        <v>33.623424530029297</v>
      </c>
      <c r="AC1591">
        <v>32.706069946289063</v>
      </c>
      <c r="AD1591">
        <v>30.630651473999023</v>
      </c>
      <c r="AE1591">
        <v>28.049766540527344</v>
      </c>
      <c r="AF1591">
        <v>25.979352951049805</v>
      </c>
      <c r="AG1591">
        <v>-1.794886402785778E-2</v>
      </c>
      <c r="AH1591">
        <v>4.2956769466400146E-2</v>
      </c>
      <c r="AI1591">
        <v>5.3299651481211185E-3</v>
      </c>
      <c r="AJ1591">
        <v>1.7650723457336426E-2</v>
      </c>
      <c r="AK1591">
        <v>-4.6987242996692657E-2</v>
      </c>
      <c r="AL1591">
        <v>-9.4221077859401703E-2</v>
      </c>
      <c r="AM1591">
        <v>-0.19589222967624664</v>
      </c>
      <c r="AN1591">
        <v>-0.1709897369146347</v>
      </c>
      <c r="AO1591">
        <v>-6.8511418998241425E-2</v>
      </c>
      <c r="AP1591">
        <v>5.0138533115386963E-2</v>
      </c>
      <c r="AQ1591">
        <v>0.28339576721191406</v>
      </c>
      <c r="AR1591">
        <v>1.2828912734985352</v>
      </c>
      <c r="AS1591">
        <v>1.2679768800735474</v>
      </c>
      <c r="AT1591">
        <v>1.1996945142745972</v>
      </c>
      <c r="AU1591">
        <v>1.1409907341003418</v>
      </c>
      <c r="AV1591">
        <v>1.0611779689788818</v>
      </c>
      <c r="AW1591">
        <v>1.0492655038833618</v>
      </c>
      <c r="AX1591">
        <v>0.86475133895874023</v>
      </c>
      <c r="AY1591">
        <v>0.13993623852729797</v>
      </c>
      <c r="AZ1591">
        <v>9.8778538405895233E-2</v>
      </c>
      <c r="BA1591">
        <v>9.3083843588829041E-2</v>
      </c>
      <c r="BB1591">
        <v>3.9903365075588226E-2</v>
      </c>
      <c r="BC1591">
        <v>4.0548022836446762E-2</v>
      </c>
      <c r="BD1591">
        <v>6.634223461151123E-2</v>
      </c>
      <c r="BE1591">
        <v>58.246524810791016</v>
      </c>
      <c r="BF1591">
        <v>57.944755554199219</v>
      </c>
      <c r="BG1591">
        <v>56.496936798095703</v>
      </c>
      <c r="BH1591">
        <v>54.736255645751953</v>
      </c>
      <c r="BI1591">
        <v>54.727008819580078</v>
      </c>
      <c r="BJ1591">
        <v>54.653667449951172</v>
      </c>
      <c r="BK1591">
        <v>55.3634033203125</v>
      </c>
      <c r="BL1591">
        <v>59.7286376953125</v>
      </c>
      <c r="BM1591">
        <v>66.564491271972656</v>
      </c>
      <c r="BN1591">
        <v>70.5355224609375</v>
      </c>
      <c r="BO1591">
        <v>73.542915344238281</v>
      </c>
      <c r="BP1591">
        <v>75.566543579101563</v>
      </c>
      <c r="BQ1591">
        <v>76.794357299804687</v>
      </c>
      <c r="BR1591">
        <v>76.836471557617188</v>
      </c>
      <c r="BS1591">
        <v>77.504707336425781</v>
      </c>
      <c r="BT1591">
        <v>76.105995178222656</v>
      </c>
      <c r="BU1591">
        <v>74.865432739257813</v>
      </c>
      <c r="BV1591">
        <v>73.668441772460938</v>
      </c>
      <c r="BW1591">
        <v>71.949256896972656</v>
      </c>
      <c r="BX1591">
        <v>68.041290283203125</v>
      </c>
      <c r="BY1591">
        <v>63.114021301269531</v>
      </c>
      <c r="BZ1591">
        <v>62.093059539794922</v>
      </c>
      <c r="CA1591">
        <v>60.861965179443359</v>
      </c>
      <c r="CB1591">
        <v>59.373470306396484</v>
      </c>
      <c r="CC1591">
        <v>0.22322705388069153</v>
      </c>
      <c r="CD1591">
        <v>0.17808736860752106</v>
      </c>
      <c r="CE1591">
        <v>0.149855837225914</v>
      </c>
      <c r="CF1591">
        <v>0.1947183758020401</v>
      </c>
      <c r="CG1591">
        <v>0.23629511892795563</v>
      </c>
      <c r="CH1591">
        <v>0.28793063759803772</v>
      </c>
      <c r="CI1591">
        <v>0.25714907050132751</v>
      </c>
      <c r="CJ1591">
        <v>0.24907980859279633</v>
      </c>
      <c r="CK1591">
        <v>0.13491939008235931</v>
      </c>
      <c r="CL1591">
        <v>0.24542894959449768</v>
      </c>
      <c r="CM1591">
        <v>0.23079504072666168</v>
      </c>
      <c r="CN1591">
        <v>0.22467784583568573</v>
      </c>
      <c r="CO1591">
        <v>0.20653602480888367</v>
      </c>
      <c r="CP1591">
        <v>0.19771608710289001</v>
      </c>
      <c r="CQ1591">
        <v>0.21016223728656769</v>
      </c>
      <c r="CR1591">
        <v>0.27793732285499573</v>
      </c>
      <c r="CS1591">
        <v>0.22679802775382996</v>
      </c>
      <c r="CT1591">
        <v>0.23223605751991272</v>
      </c>
      <c r="CU1591">
        <v>0.26805514097213745</v>
      </c>
      <c r="CV1591">
        <v>0.30471804738044739</v>
      </c>
      <c r="CW1591">
        <v>0.32811513543128967</v>
      </c>
      <c r="CX1591">
        <v>0.3476460874080658</v>
      </c>
      <c r="CY1591">
        <v>0.30971986055374146</v>
      </c>
      <c r="CZ1591">
        <v>0.27144098281860352</v>
      </c>
    </row>
    <row r="1592" spans="1:104" x14ac:dyDescent="0.25">
      <c r="A1592" t="s">
        <v>1648</v>
      </c>
      <c r="B1592" t="s">
        <v>24</v>
      </c>
      <c r="C1592" t="s">
        <v>26</v>
      </c>
      <c r="D1592" t="s">
        <v>182</v>
      </c>
      <c r="E1592" t="s">
        <v>182</v>
      </c>
      <c r="F1592">
        <v>2017</v>
      </c>
      <c r="G1592" t="s">
        <v>173</v>
      </c>
      <c r="H1592">
        <v>5</v>
      </c>
      <c r="I1592">
        <v>24.229707717895508</v>
      </c>
      <c r="J1592">
        <v>23.445556640625</v>
      </c>
      <c r="K1592">
        <v>22.957363128662109</v>
      </c>
      <c r="L1592">
        <v>22.878271102905273</v>
      </c>
      <c r="M1592">
        <v>23.711206436157227</v>
      </c>
      <c r="N1592">
        <v>25.879880905151367</v>
      </c>
      <c r="O1592">
        <v>28.712377548217773</v>
      </c>
      <c r="P1592">
        <v>32.117824554443359</v>
      </c>
      <c r="Q1592">
        <v>35.501457214355469</v>
      </c>
      <c r="R1592">
        <v>37.8223876953125</v>
      </c>
      <c r="S1592">
        <v>39.57476806640625</v>
      </c>
      <c r="T1592">
        <v>40.604362487792969</v>
      </c>
      <c r="U1592">
        <v>41.087215423583984</v>
      </c>
      <c r="V1592">
        <v>41.519557952880859</v>
      </c>
      <c r="W1592">
        <v>41.252330780029297</v>
      </c>
      <c r="X1592">
        <v>40.067707061767578</v>
      </c>
      <c r="Y1592">
        <v>38.345550537109375</v>
      </c>
      <c r="Z1592">
        <v>36.189037322998047</v>
      </c>
      <c r="AA1592">
        <v>33.821022033691406</v>
      </c>
      <c r="AB1592">
        <v>33.338798522949219</v>
      </c>
      <c r="AC1592">
        <v>32.951137542724609</v>
      </c>
      <c r="AD1592">
        <v>30.760553359985352</v>
      </c>
      <c r="AE1592">
        <v>28.20379638671875</v>
      </c>
      <c r="AF1592">
        <v>26.106986999511719</v>
      </c>
      <c r="AG1592">
        <v>-1.3728875666856766E-2</v>
      </c>
      <c r="AH1592">
        <v>4.3079666793346405E-2</v>
      </c>
      <c r="AI1592">
        <v>9.589511901140213E-3</v>
      </c>
      <c r="AJ1592">
        <v>2.4195445701479912E-2</v>
      </c>
      <c r="AK1592">
        <v>-3.6103483289480209E-2</v>
      </c>
      <c r="AL1592">
        <v>-7.1674801409244537E-2</v>
      </c>
      <c r="AM1592">
        <v>-0.1781599372625351</v>
      </c>
      <c r="AN1592">
        <v>-0.13863474130630493</v>
      </c>
      <c r="AO1592">
        <v>-3.8818024098873138E-2</v>
      </c>
      <c r="AP1592">
        <v>6.7093692719936371E-2</v>
      </c>
      <c r="AQ1592">
        <v>0.30871710181236267</v>
      </c>
      <c r="AR1592">
        <v>1.3586379289627075</v>
      </c>
      <c r="AS1592">
        <v>1.344402551651001</v>
      </c>
      <c r="AT1592">
        <v>1.2645200490951538</v>
      </c>
      <c r="AU1592">
        <v>1.202282190322876</v>
      </c>
      <c r="AV1592">
        <v>1.1376806497573853</v>
      </c>
      <c r="AW1592">
        <v>1.1224318742752075</v>
      </c>
      <c r="AX1592">
        <v>0.93931198120117188</v>
      </c>
      <c r="AY1592">
        <v>0.19776061177253723</v>
      </c>
      <c r="AZ1592">
        <v>0.13184686005115509</v>
      </c>
      <c r="BA1592">
        <v>0.11247771978378296</v>
      </c>
      <c r="BB1592">
        <v>5.7062927633523941E-2</v>
      </c>
      <c r="BC1592">
        <v>5.850021168589592E-2</v>
      </c>
      <c r="BD1592">
        <v>8.0267369747161865E-2</v>
      </c>
      <c r="BE1592">
        <v>59.683982849121094</v>
      </c>
      <c r="BF1592">
        <v>59.433982849121094</v>
      </c>
      <c r="BG1592">
        <v>59.183982849121094</v>
      </c>
      <c r="BH1592">
        <v>58.436038970947266</v>
      </c>
      <c r="BI1592">
        <v>58.175758361816406</v>
      </c>
      <c r="BJ1592">
        <v>57.434391021728516</v>
      </c>
      <c r="BK1592">
        <v>61.050773620605469</v>
      </c>
      <c r="BL1592">
        <v>65.158721923828125</v>
      </c>
      <c r="BM1592">
        <v>70.04443359375</v>
      </c>
      <c r="BN1592">
        <v>74.712615966796875</v>
      </c>
      <c r="BO1592">
        <v>78.86004638671875</v>
      </c>
      <c r="BP1592">
        <v>79.860870361328125</v>
      </c>
      <c r="BQ1592">
        <v>78.888824462890625</v>
      </c>
      <c r="BR1592">
        <v>78.471664428710937</v>
      </c>
      <c r="BS1592">
        <v>78.513801574707031</v>
      </c>
      <c r="BT1592">
        <v>77.992424011230469</v>
      </c>
      <c r="BU1592">
        <v>76.775108337402344</v>
      </c>
      <c r="BV1592">
        <v>75.304298400878906</v>
      </c>
      <c r="BW1592">
        <v>72.65728759765625</v>
      </c>
      <c r="BX1592">
        <v>68.969375610351563</v>
      </c>
      <c r="BY1592">
        <v>66.050979614257813</v>
      </c>
      <c r="BZ1592">
        <v>64.821746826171875</v>
      </c>
      <c r="CA1592">
        <v>64.571739196777344</v>
      </c>
      <c r="CB1592">
        <v>63.093326568603516</v>
      </c>
      <c r="CC1592">
        <v>0.21605566143989563</v>
      </c>
      <c r="CD1592">
        <v>0.17346653342247009</v>
      </c>
      <c r="CE1592">
        <v>0.14584077894687653</v>
      </c>
      <c r="CF1592">
        <v>0.19051417708396912</v>
      </c>
      <c r="CG1592">
        <v>0.23254618048667908</v>
      </c>
      <c r="CH1592">
        <v>0.28372853994369507</v>
      </c>
      <c r="CI1592">
        <v>0.25185680389404297</v>
      </c>
      <c r="CJ1592">
        <v>0.24839073419570923</v>
      </c>
      <c r="CK1592">
        <v>0.13656176626682281</v>
      </c>
      <c r="CL1592">
        <v>0.24867013096809387</v>
      </c>
      <c r="CM1592">
        <v>0.23279023170471191</v>
      </c>
      <c r="CN1592">
        <v>0.2266392707824707</v>
      </c>
      <c r="CO1592">
        <v>0.20750875771045685</v>
      </c>
      <c r="CP1592">
        <v>0.19728882610797882</v>
      </c>
      <c r="CQ1592">
        <v>0.20926909148693085</v>
      </c>
      <c r="CR1592">
        <v>0.2761579155921936</v>
      </c>
      <c r="CS1592">
        <v>0.22495467960834503</v>
      </c>
      <c r="CT1592">
        <v>0.23010897636413574</v>
      </c>
      <c r="CU1592">
        <v>0.26539325714111328</v>
      </c>
      <c r="CV1592">
        <v>0.30007889866828918</v>
      </c>
      <c r="CW1592">
        <v>0.32372304797172546</v>
      </c>
      <c r="CX1592">
        <v>0.33909720182418823</v>
      </c>
      <c r="CY1592">
        <v>0.30272787809371948</v>
      </c>
      <c r="CZ1592">
        <v>0.26440060138702393</v>
      </c>
    </row>
    <row r="1593" spans="1:104" x14ac:dyDescent="0.25">
      <c r="A1593" t="s">
        <v>1649</v>
      </c>
      <c r="B1593" t="s">
        <v>24</v>
      </c>
      <c r="C1593" t="s">
        <v>26</v>
      </c>
      <c r="D1593" t="s">
        <v>182</v>
      </c>
      <c r="E1593" t="s">
        <v>182</v>
      </c>
      <c r="F1593">
        <v>2017</v>
      </c>
      <c r="G1593" t="s">
        <v>174</v>
      </c>
      <c r="H1593">
        <v>6</v>
      </c>
      <c r="I1593">
        <v>25.213499069213867</v>
      </c>
      <c r="J1593">
        <v>24.363679885864258</v>
      </c>
      <c r="K1593">
        <v>23.836259841918945</v>
      </c>
      <c r="L1593">
        <v>23.718652725219727</v>
      </c>
      <c r="M1593">
        <v>24.576238632202148</v>
      </c>
      <c r="N1593">
        <v>26.672529220581055</v>
      </c>
      <c r="O1593">
        <v>29.511451721191406</v>
      </c>
      <c r="P1593">
        <v>33.036407470703125</v>
      </c>
      <c r="Q1593">
        <v>36.240856170654297</v>
      </c>
      <c r="R1593">
        <v>38.784633636474609</v>
      </c>
      <c r="S1593">
        <v>40.764949798583984</v>
      </c>
      <c r="T1593">
        <v>41.779212951660156</v>
      </c>
      <c r="U1593">
        <v>42.127231597900391</v>
      </c>
      <c r="V1593">
        <v>42.365055084228516</v>
      </c>
      <c r="W1593">
        <v>42.091621398925781</v>
      </c>
      <c r="X1593">
        <v>41.088481903076172</v>
      </c>
      <c r="Y1593">
        <v>39.720497131347656</v>
      </c>
      <c r="Z1593">
        <v>37.756103515625</v>
      </c>
      <c r="AA1593">
        <v>35.426048278808594</v>
      </c>
      <c r="AB1593">
        <v>34.153316497802734</v>
      </c>
      <c r="AC1593">
        <v>33.806880950927734</v>
      </c>
      <c r="AD1593">
        <v>31.802944183349609</v>
      </c>
      <c r="AE1593">
        <v>29.260246276855469</v>
      </c>
      <c r="AF1593">
        <v>27.078218460083008</v>
      </c>
      <c r="AG1593">
        <v>-1.3612911105155945E-2</v>
      </c>
      <c r="AH1593">
        <v>4.4891465455293655E-2</v>
      </c>
      <c r="AI1593">
        <v>1.0729759931564331E-2</v>
      </c>
      <c r="AJ1593">
        <v>2.6427924633026123E-2</v>
      </c>
      <c r="AK1593">
        <v>-3.518492728471756E-2</v>
      </c>
      <c r="AL1593">
        <v>-6.9174021482467651E-2</v>
      </c>
      <c r="AM1593">
        <v>-0.17957097291946411</v>
      </c>
      <c r="AN1593">
        <v>-0.13469740748405457</v>
      </c>
      <c r="AO1593">
        <v>-3.2416455447673798E-2</v>
      </c>
      <c r="AP1593">
        <v>7.1801543235778809E-2</v>
      </c>
      <c r="AQ1593">
        <v>0.32158005237579346</v>
      </c>
      <c r="AR1593">
        <v>1.4058516025543213</v>
      </c>
      <c r="AS1593">
        <v>1.3886877298355103</v>
      </c>
      <c r="AT1593">
        <v>1.3022397756576538</v>
      </c>
      <c r="AU1593">
        <v>1.2396206855773926</v>
      </c>
      <c r="AV1593">
        <v>1.1840780973434448</v>
      </c>
      <c r="AW1593">
        <v>1.1812607049942017</v>
      </c>
      <c r="AX1593">
        <v>0.99486315250396729</v>
      </c>
      <c r="AY1593">
        <v>0.21921177208423615</v>
      </c>
      <c r="AZ1593">
        <v>0.14253316819667816</v>
      </c>
      <c r="BA1593">
        <v>0.11960431933403015</v>
      </c>
      <c r="BB1593">
        <v>6.2709324061870575E-2</v>
      </c>
      <c r="BC1593">
        <v>6.4698435366153717E-2</v>
      </c>
      <c r="BD1593">
        <v>8.6454965174198151E-2</v>
      </c>
      <c r="BE1593">
        <v>60.444995880126953</v>
      </c>
      <c r="BF1593">
        <v>60.434711456298828</v>
      </c>
      <c r="BG1593">
        <v>59.455284118652344</v>
      </c>
      <c r="BH1593">
        <v>59.925457000732422</v>
      </c>
      <c r="BI1593">
        <v>58.696025848388672</v>
      </c>
      <c r="BJ1593">
        <v>59.893783569335938</v>
      </c>
      <c r="BK1593">
        <v>60.842357635498047</v>
      </c>
      <c r="BL1593">
        <v>64.489303588867187</v>
      </c>
      <c r="BM1593">
        <v>67.19775390625</v>
      </c>
      <c r="BN1593">
        <v>70.616912841796875</v>
      </c>
      <c r="BO1593">
        <v>74.284431457519531</v>
      </c>
      <c r="BP1593">
        <v>77.232803344726563</v>
      </c>
      <c r="BQ1593">
        <v>78.263450622558594</v>
      </c>
      <c r="BR1593">
        <v>79.711212158203125</v>
      </c>
      <c r="BS1593">
        <v>79.972320556640625</v>
      </c>
      <c r="BT1593">
        <v>78.564872741699219</v>
      </c>
      <c r="BU1593">
        <v>77.335243225097656</v>
      </c>
      <c r="BV1593">
        <v>76.106842041015625</v>
      </c>
      <c r="BW1593">
        <v>73.88604736328125</v>
      </c>
      <c r="BX1593">
        <v>71.187881469726562</v>
      </c>
      <c r="BY1593">
        <v>67.03167724609375</v>
      </c>
      <c r="BZ1593">
        <v>64.6234130859375</v>
      </c>
      <c r="CA1593">
        <v>63.643165588378906</v>
      </c>
      <c r="CB1593">
        <v>62.893367767333984</v>
      </c>
      <c r="CC1593">
        <v>0.22524121403694153</v>
      </c>
      <c r="CD1593">
        <v>0.1803363561630249</v>
      </c>
      <c r="CE1593">
        <v>0.15174546837806702</v>
      </c>
      <c r="CF1593">
        <v>0.19739837944507599</v>
      </c>
      <c r="CG1593">
        <v>0.2406080961227417</v>
      </c>
      <c r="CH1593">
        <v>0.29247760772705078</v>
      </c>
      <c r="CI1593">
        <v>0.25813072919845581</v>
      </c>
      <c r="CJ1593">
        <v>0.25449681282043457</v>
      </c>
      <c r="CK1593">
        <v>0.13846081495285034</v>
      </c>
      <c r="CL1593">
        <v>0.25251823663711548</v>
      </c>
      <c r="CM1593">
        <v>0.23810869455337524</v>
      </c>
      <c r="CN1593">
        <v>0.23199087381362915</v>
      </c>
      <c r="CO1593">
        <v>0.21198029816150665</v>
      </c>
      <c r="CP1593">
        <v>0.20109166204929352</v>
      </c>
      <c r="CQ1593">
        <v>0.21361391246318817</v>
      </c>
      <c r="CR1593">
        <v>0.28353667259216309</v>
      </c>
      <c r="CS1593">
        <v>0.23362736403942108</v>
      </c>
      <c r="CT1593">
        <v>0.23928342759609222</v>
      </c>
      <c r="CU1593">
        <v>0.27662423253059387</v>
      </c>
      <c r="CV1593">
        <v>0.30713957548141479</v>
      </c>
      <c r="CW1593">
        <v>0.33132502436637878</v>
      </c>
      <c r="CX1593">
        <v>0.3487694263458252</v>
      </c>
      <c r="CY1593">
        <v>0.31233251094818115</v>
      </c>
      <c r="CZ1593">
        <v>0.27320221066474915</v>
      </c>
    </row>
    <row r="1594" spans="1:104" x14ac:dyDescent="0.25">
      <c r="A1594" t="s">
        <v>1650</v>
      </c>
      <c r="B1594" t="s">
        <v>24</v>
      </c>
      <c r="C1594" t="s">
        <v>26</v>
      </c>
      <c r="D1594" t="s">
        <v>182</v>
      </c>
      <c r="E1594" t="s">
        <v>182</v>
      </c>
      <c r="F1594">
        <v>2017</v>
      </c>
      <c r="G1594" t="s">
        <v>175</v>
      </c>
      <c r="H1594">
        <v>7</v>
      </c>
      <c r="I1594">
        <v>26.449092864990234</v>
      </c>
      <c r="J1594">
        <v>25.568435668945313</v>
      </c>
      <c r="K1594">
        <v>24.974849700927734</v>
      </c>
      <c r="L1594">
        <v>24.882867813110352</v>
      </c>
      <c r="M1594">
        <v>25.820199966430664</v>
      </c>
      <c r="N1594">
        <v>28.238176345825195</v>
      </c>
      <c r="O1594">
        <v>31.303915023803711</v>
      </c>
      <c r="P1594">
        <v>34.754772186279297</v>
      </c>
      <c r="Q1594">
        <v>37.866744995117187</v>
      </c>
      <c r="R1594">
        <v>40.41058349609375</v>
      </c>
      <c r="S1594">
        <v>42.396839141845703</v>
      </c>
      <c r="T1594">
        <v>43.454170227050781</v>
      </c>
      <c r="U1594">
        <v>44.023380279541016</v>
      </c>
      <c r="V1594">
        <v>44.463909149169922</v>
      </c>
      <c r="W1594">
        <v>44.380905151367188</v>
      </c>
      <c r="X1594">
        <v>43.713230133056641</v>
      </c>
      <c r="Y1594">
        <v>42.409358978271484</v>
      </c>
      <c r="Z1594">
        <v>40.176437377929688</v>
      </c>
      <c r="AA1594">
        <v>37.355255126953125</v>
      </c>
      <c r="AB1594">
        <v>35.825565338134766</v>
      </c>
      <c r="AC1594">
        <v>35.430427551269531</v>
      </c>
      <c r="AD1594">
        <v>33.355072021484375</v>
      </c>
      <c r="AE1594">
        <v>30.680912017822266</v>
      </c>
      <c r="AF1594">
        <v>28.403596878051758</v>
      </c>
      <c r="AG1594">
        <v>-6.2656784430146217E-3</v>
      </c>
      <c r="AH1594">
        <v>4.5226439833641052E-2</v>
      </c>
      <c r="AI1594">
        <v>1.8462402746081352E-2</v>
      </c>
      <c r="AJ1594">
        <v>3.8827944546937943E-2</v>
      </c>
      <c r="AK1594">
        <v>-1.4134414494037628E-2</v>
      </c>
      <c r="AL1594">
        <v>-2.4314163252711296E-2</v>
      </c>
      <c r="AM1594">
        <v>-0.14832569658756256</v>
      </c>
      <c r="AN1594">
        <v>-6.504126638174057E-2</v>
      </c>
      <c r="AO1594">
        <v>3.0152583494782448E-2</v>
      </c>
      <c r="AP1594">
        <v>0.10083543509244919</v>
      </c>
      <c r="AQ1594">
        <v>0.3497067391872406</v>
      </c>
      <c r="AR1594">
        <v>1.4777305126190186</v>
      </c>
      <c r="AS1594">
        <v>1.4783556461334229</v>
      </c>
      <c r="AT1594">
        <v>1.393401026725769</v>
      </c>
      <c r="AU1594">
        <v>1.337580680847168</v>
      </c>
      <c r="AV1594">
        <v>1.3342022895812988</v>
      </c>
      <c r="AW1594">
        <v>1.3372578620910645</v>
      </c>
      <c r="AX1594">
        <v>1.1560463905334473</v>
      </c>
      <c r="AY1594">
        <v>0.33379587531089783</v>
      </c>
      <c r="AZ1594">
        <v>0.20683550834655762</v>
      </c>
      <c r="BA1594">
        <v>0.15633328258991241</v>
      </c>
      <c r="BB1594">
        <v>9.7228504717350006E-2</v>
      </c>
      <c r="BC1594">
        <v>0.10143183916807175</v>
      </c>
      <c r="BD1594">
        <v>0.11579719930887222</v>
      </c>
      <c r="BE1594">
        <v>67.769554138183594</v>
      </c>
      <c r="BF1594">
        <v>67.260498046875</v>
      </c>
      <c r="BG1594">
        <v>66.541374206542969</v>
      </c>
      <c r="BH1594">
        <v>66.531082153320313</v>
      </c>
      <c r="BI1594">
        <v>66.519966125488281</v>
      </c>
      <c r="BJ1594">
        <v>66.519966125488281</v>
      </c>
      <c r="BK1594">
        <v>67.718505859375</v>
      </c>
      <c r="BL1594">
        <v>69.437225341796875</v>
      </c>
      <c r="BM1594">
        <v>74.242721557617188</v>
      </c>
      <c r="BN1594">
        <v>77.471939086914062</v>
      </c>
      <c r="BO1594">
        <v>78.5133056640625</v>
      </c>
      <c r="BP1594">
        <v>77.022979736328125</v>
      </c>
      <c r="BQ1594">
        <v>78.472343444824219</v>
      </c>
      <c r="BR1594">
        <v>81.668624877929688</v>
      </c>
      <c r="BS1594">
        <v>79.927963256835938</v>
      </c>
      <c r="BT1594">
        <v>81.574440002441406</v>
      </c>
      <c r="BU1594">
        <v>83.741279602050781</v>
      </c>
      <c r="BV1594">
        <v>83.220703125</v>
      </c>
      <c r="BW1594">
        <v>78.081428527832031</v>
      </c>
      <c r="BX1594">
        <v>73.960685729980469</v>
      </c>
      <c r="BY1594">
        <v>72.229827880859375</v>
      </c>
      <c r="BZ1594">
        <v>71.729209899902344</v>
      </c>
      <c r="CA1594">
        <v>69.801246643066406</v>
      </c>
      <c r="CB1594">
        <v>69.780868530273437</v>
      </c>
      <c r="CC1594">
        <v>0.22053402662277222</v>
      </c>
      <c r="CD1594">
        <v>0.17726992070674896</v>
      </c>
      <c r="CE1594">
        <v>0.148811936378479</v>
      </c>
      <c r="CF1594">
        <v>0.19446150958538055</v>
      </c>
      <c r="CG1594">
        <v>0.23811686038970947</v>
      </c>
      <c r="CH1594">
        <v>0.29217129945755005</v>
      </c>
      <c r="CI1594">
        <v>0.25721007585525513</v>
      </c>
      <c r="CJ1594">
        <v>0.25034531950950623</v>
      </c>
      <c r="CK1594">
        <v>0.13467979431152344</v>
      </c>
      <c r="CL1594">
        <v>0.24441005289554596</v>
      </c>
      <c r="CM1594">
        <v>0.22900466620922089</v>
      </c>
      <c r="CN1594">
        <v>0.22233375906944275</v>
      </c>
      <c r="CO1594">
        <v>0.20405411720275879</v>
      </c>
      <c r="CP1594">
        <v>0.19415202736854553</v>
      </c>
      <c r="CQ1594">
        <v>0.20696945488452911</v>
      </c>
      <c r="CR1594">
        <v>0.27762919664382935</v>
      </c>
      <c r="CS1594">
        <v>0.23022329807281494</v>
      </c>
      <c r="CT1594">
        <v>0.23513635993003845</v>
      </c>
      <c r="CU1594">
        <v>0.27050724625587463</v>
      </c>
      <c r="CV1594">
        <v>0.29959937930107117</v>
      </c>
      <c r="CW1594">
        <v>0.32280325889587402</v>
      </c>
      <c r="CX1594">
        <v>0.34039077162742615</v>
      </c>
      <c r="CY1594">
        <v>0.30456081032752991</v>
      </c>
      <c r="CZ1594">
        <v>0.26669487357139587</v>
      </c>
    </row>
    <row r="1595" spans="1:104" x14ac:dyDescent="0.25">
      <c r="A1595" t="s">
        <v>1651</v>
      </c>
      <c r="B1595" t="s">
        <v>24</v>
      </c>
      <c r="C1595" t="s">
        <v>26</v>
      </c>
      <c r="D1595" t="s">
        <v>182</v>
      </c>
      <c r="E1595" t="s">
        <v>182</v>
      </c>
      <c r="F1595">
        <v>2017</v>
      </c>
      <c r="G1595" t="s">
        <v>176</v>
      </c>
      <c r="H1595">
        <v>8</v>
      </c>
      <c r="I1595">
        <v>27.287778854370117</v>
      </c>
      <c r="J1595">
        <v>26.321983337402344</v>
      </c>
      <c r="K1595">
        <v>25.711280822753906</v>
      </c>
      <c r="L1595">
        <v>25.604892730712891</v>
      </c>
      <c r="M1595">
        <v>26.608709335327148</v>
      </c>
      <c r="N1595">
        <v>29.275482177734375</v>
      </c>
      <c r="O1595">
        <v>32.799343109130859</v>
      </c>
      <c r="P1595">
        <v>36.44720458984375</v>
      </c>
      <c r="Q1595">
        <v>40.137485504150391</v>
      </c>
      <c r="R1595">
        <v>43.07647705078125</v>
      </c>
      <c r="S1595">
        <v>45.504695892333984</v>
      </c>
      <c r="T1595">
        <v>46.771602630615234</v>
      </c>
      <c r="U1595">
        <v>47.418010711669922</v>
      </c>
      <c r="V1595">
        <v>47.863662719726563</v>
      </c>
      <c r="W1595">
        <v>47.717201232910156</v>
      </c>
      <c r="X1595">
        <v>46.749591827392578</v>
      </c>
      <c r="Y1595">
        <v>45.125576019287109</v>
      </c>
      <c r="Z1595">
        <v>42.744194030761719</v>
      </c>
      <c r="AA1595">
        <v>39.587146759033203</v>
      </c>
      <c r="AB1595">
        <v>38.179336547851563</v>
      </c>
      <c r="AC1595">
        <v>37.142742156982422</v>
      </c>
      <c r="AD1595">
        <v>34.663581848144531</v>
      </c>
      <c r="AE1595">
        <v>31.769468307495117</v>
      </c>
      <c r="AF1595">
        <v>29.387903213500977</v>
      </c>
      <c r="AG1595">
        <v>7.7301756391534582E-6</v>
      </c>
      <c r="AH1595">
        <v>4.6243809163570404E-2</v>
      </c>
      <c r="AI1595">
        <v>2.5557858869433403E-2</v>
      </c>
      <c r="AJ1595">
        <v>5.0198066979646683E-2</v>
      </c>
      <c r="AK1595">
        <v>4.3761455453932285E-3</v>
      </c>
      <c r="AL1595">
        <v>1.5295657329261303E-2</v>
      </c>
      <c r="AM1595">
        <v>-0.12235989421606064</v>
      </c>
      <c r="AN1595">
        <v>-6.0461815446615219E-3</v>
      </c>
      <c r="AO1595">
        <v>8.516915887594223E-2</v>
      </c>
      <c r="AP1595">
        <v>0.13087819516658783</v>
      </c>
      <c r="AQ1595">
        <v>0.39568465948104858</v>
      </c>
      <c r="AR1595">
        <v>1.6342859268188477</v>
      </c>
      <c r="AS1595">
        <v>1.6477540731430054</v>
      </c>
      <c r="AT1595">
        <v>1.5537080764770508</v>
      </c>
      <c r="AU1595">
        <v>1.4961612224578857</v>
      </c>
      <c r="AV1595">
        <v>1.5164040327072144</v>
      </c>
      <c r="AW1595">
        <v>1.509717583656311</v>
      </c>
      <c r="AX1595">
        <v>1.3343958854675293</v>
      </c>
      <c r="AY1595">
        <v>0.44910120964050293</v>
      </c>
      <c r="AZ1595">
        <v>0.27426069974899292</v>
      </c>
      <c r="BA1595">
        <v>0.19469988346099854</v>
      </c>
      <c r="BB1595">
        <v>0.1304449588060379</v>
      </c>
      <c r="BC1595">
        <v>0.13602745532989502</v>
      </c>
      <c r="BD1595">
        <v>0.14400894939899445</v>
      </c>
      <c r="BE1595">
        <v>70.456840515136719</v>
      </c>
      <c r="BF1595">
        <v>70.657501220703125</v>
      </c>
      <c r="BG1595">
        <v>69.681549072265625</v>
      </c>
      <c r="BH1595">
        <v>70.042015075683594</v>
      </c>
      <c r="BI1595">
        <v>69.282379150390625</v>
      </c>
      <c r="BJ1595">
        <v>68.874305725097656</v>
      </c>
      <c r="BK1595">
        <v>68.882545471191406</v>
      </c>
      <c r="BL1595">
        <v>68.67364501953125</v>
      </c>
      <c r="BM1595">
        <v>71.39208984375</v>
      </c>
      <c r="BN1595">
        <v>74.742996215820312</v>
      </c>
      <c r="BO1595">
        <v>79.827339172363281</v>
      </c>
      <c r="BP1595">
        <v>82.794380187988281</v>
      </c>
      <c r="BQ1595">
        <v>84.009536743164063</v>
      </c>
      <c r="BR1595">
        <v>84.243812561035156</v>
      </c>
      <c r="BS1595">
        <v>84.026840209960937</v>
      </c>
      <c r="BT1595">
        <v>83.452377319335938</v>
      </c>
      <c r="BU1595">
        <v>83.219589233398438</v>
      </c>
      <c r="BV1595">
        <v>81.668357849121094</v>
      </c>
      <c r="BW1595">
        <v>78.502296447753906</v>
      </c>
      <c r="BX1595">
        <v>75.991600036621094</v>
      </c>
      <c r="BY1595">
        <v>74.007575988769531</v>
      </c>
      <c r="BZ1595">
        <v>73.206916809082031</v>
      </c>
      <c r="CA1595">
        <v>71.482383728027344</v>
      </c>
      <c r="CB1595">
        <v>71.84893798828125</v>
      </c>
      <c r="CC1595">
        <v>0.22377263009548187</v>
      </c>
      <c r="CD1595">
        <v>0.17934049665927887</v>
      </c>
      <c r="CE1595">
        <v>0.15061402320861816</v>
      </c>
      <c r="CF1595">
        <v>0.1966928094625473</v>
      </c>
      <c r="CG1595">
        <v>0.24094441533088684</v>
      </c>
      <c r="CH1595">
        <v>0.29766258597373962</v>
      </c>
      <c r="CI1595">
        <v>0.26276317238807678</v>
      </c>
      <c r="CJ1595">
        <v>0.25444754958152771</v>
      </c>
      <c r="CK1595">
        <v>0.13835906982421875</v>
      </c>
      <c r="CL1595">
        <v>0.25284838676452637</v>
      </c>
      <c r="CM1595">
        <v>0.23886154592037201</v>
      </c>
      <c r="CN1595">
        <v>0.23306691646575928</v>
      </c>
      <c r="CO1595">
        <v>0.21429528295993805</v>
      </c>
      <c r="CP1595">
        <v>0.20386926829814911</v>
      </c>
      <c r="CQ1595">
        <v>0.2174166738986969</v>
      </c>
      <c r="CR1595">
        <v>0.28936538100242615</v>
      </c>
      <c r="CS1595">
        <v>0.2381792813539505</v>
      </c>
      <c r="CT1595">
        <v>0.24442782998085022</v>
      </c>
      <c r="CU1595">
        <v>0.28142783045768738</v>
      </c>
      <c r="CV1595">
        <v>0.31321477890014648</v>
      </c>
      <c r="CW1595">
        <v>0.33307194709777832</v>
      </c>
      <c r="CX1595">
        <v>0.34927365183830261</v>
      </c>
      <c r="CY1595">
        <v>0.31149312853813171</v>
      </c>
      <c r="CZ1595">
        <v>0.27217397093772888</v>
      </c>
    </row>
    <row r="1596" spans="1:104" x14ac:dyDescent="0.25">
      <c r="A1596" t="s">
        <v>1652</v>
      </c>
      <c r="B1596" t="s">
        <v>24</v>
      </c>
      <c r="C1596" t="s">
        <v>26</v>
      </c>
      <c r="D1596" t="s">
        <v>182</v>
      </c>
      <c r="E1596" t="s">
        <v>182</v>
      </c>
      <c r="F1596">
        <v>2017</v>
      </c>
      <c r="G1596" t="s">
        <v>177</v>
      </c>
      <c r="H1596">
        <v>9</v>
      </c>
      <c r="I1596">
        <v>27.288656234741211</v>
      </c>
      <c r="J1596">
        <v>26.374282836914063</v>
      </c>
      <c r="K1596">
        <v>25.794227600097656</v>
      </c>
      <c r="L1596">
        <v>25.745756149291992</v>
      </c>
      <c r="M1596">
        <v>26.8565673828125</v>
      </c>
      <c r="N1596">
        <v>29.619771957397461</v>
      </c>
      <c r="O1596">
        <v>33.732494354248047</v>
      </c>
      <c r="P1596">
        <v>37.272895812988281</v>
      </c>
      <c r="Q1596">
        <v>41.501716613769531</v>
      </c>
      <c r="R1596">
        <v>44.805469512939453</v>
      </c>
      <c r="S1596">
        <v>47.204990386962891</v>
      </c>
      <c r="T1596">
        <v>48.539005279541016</v>
      </c>
      <c r="U1596">
        <v>49.150630950927734</v>
      </c>
      <c r="V1596">
        <v>49.610225677490234</v>
      </c>
      <c r="W1596">
        <v>49.358177185058594</v>
      </c>
      <c r="X1596">
        <v>47.965328216552734</v>
      </c>
      <c r="Y1596">
        <v>45.786994934082031</v>
      </c>
      <c r="Z1596">
        <v>43.114551544189453</v>
      </c>
      <c r="AA1596">
        <v>40.15911865234375</v>
      </c>
      <c r="AB1596">
        <v>39.406112670898437</v>
      </c>
      <c r="AC1596">
        <v>37.429100036621094</v>
      </c>
      <c r="AD1596">
        <v>34.691829681396484</v>
      </c>
      <c r="AE1596">
        <v>31.652181625366211</v>
      </c>
      <c r="AF1596">
        <v>29.271263122558594</v>
      </c>
      <c r="AG1596">
        <v>5.2410858916118741E-4</v>
      </c>
      <c r="AH1596">
        <v>4.5474007725715637E-2</v>
      </c>
      <c r="AI1596">
        <v>2.5564718991518021E-2</v>
      </c>
      <c r="AJ1596">
        <v>5.0054445862770081E-2</v>
      </c>
      <c r="AK1596">
        <v>5.4177721031010151E-3</v>
      </c>
      <c r="AL1596">
        <v>1.7312414944171906E-2</v>
      </c>
      <c r="AM1596">
        <v>-0.12206187099218369</v>
      </c>
      <c r="AN1596">
        <v>-2.8253409545868635E-3</v>
      </c>
      <c r="AO1596">
        <v>9.0278923511505127E-2</v>
      </c>
      <c r="AP1596">
        <v>0.13681334257125854</v>
      </c>
      <c r="AQ1596">
        <v>0.40921106934547424</v>
      </c>
      <c r="AR1596">
        <v>1.6919262409210205</v>
      </c>
      <c r="AS1596">
        <v>1.7041919231414795</v>
      </c>
      <c r="AT1596">
        <v>1.6046522855758667</v>
      </c>
      <c r="AU1596">
        <v>1.5420260429382324</v>
      </c>
      <c r="AV1596">
        <v>1.5506805181503296</v>
      </c>
      <c r="AW1596">
        <v>1.5247560739517212</v>
      </c>
      <c r="AX1596">
        <v>1.3433860540390015</v>
      </c>
      <c r="AY1596">
        <v>0.45679029822349548</v>
      </c>
      <c r="AZ1596">
        <v>0.28207865357398987</v>
      </c>
      <c r="BA1596">
        <v>0.19670741260051727</v>
      </c>
      <c r="BB1596">
        <v>0.13123464584350586</v>
      </c>
      <c r="BC1596">
        <v>0.13558606803417206</v>
      </c>
      <c r="BD1596">
        <v>0.14279805123806</v>
      </c>
      <c r="BE1596">
        <v>65.884773254394531</v>
      </c>
      <c r="BF1596">
        <v>65.155380249023438</v>
      </c>
      <c r="BG1596">
        <v>65.842735290527344</v>
      </c>
      <c r="BH1596">
        <v>63.895286560058594</v>
      </c>
      <c r="BI1596">
        <v>64.592117309570313</v>
      </c>
      <c r="BJ1596">
        <v>65.280288696289063</v>
      </c>
      <c r="BK1596">
        <v>67.427253723144531</v>
      </c>
      <c r="BL1596">
        <v>68.906646728515625</v>
      </c>
      <c r="BM1596">
        <v>76.180587768554688</v>
      </c>
      <c r="BN1596">
        <v>81.649665832519531</v>
      </c>
      <c r="BO1596">
        <v>87.149665832519531</v>
      </c>
      <c r="BP1596">
        <v>88.441299438476562</v>
      </c>
      <c r="BQ1596">
        <v>88.002090454101563</v>
      </c>
      <c r="BR1596">
        <v>89.837432861328125</v>
      </c>
      <c r="BS1596">
        <v>91.557968139648438</v>
      </c>
      <c r="BT1596">
        <v>89.563911437988281</v>
      </c>
      <c r="BU1596">
        <v>87.887687683105469</v>
      </c>
      <c r="BV1596">
        <v>87.346054077148438</v>
      </c>
      <c r="BW1596">
        <v>85.814323425292969</v>
      </c>
      <c r="BX1596">
        <v>80.907470703125</v>
      </c>
      <c r="BY1596">
        <v>76.531326293945313</v>
      </c>
      <c r="BZ1596">
        <v>76.219917297363281</v>
      </c>
      <c r="CA1596">
        <v>74.03009033203125</v>
      </c>
      <c r="CB1596">
        <v>72.540802001953125</v>
      </c>
      <c r="CC1596">
        <v>0.2188897579908371</v>
      </c>
      <c r="CD1596">
        <v>0.17561481893062592</v>
      </c>
      <c r="CE1596">
        <v>0.14765489101409912</v>
      </c>
      <c r="CF1596">
        <v>0.19330593943595886</v>
      </c>
      <c r="CG1596">
        <v>0.23853237926959991</v>
      </c>
      <c r="CH1596">
        <v>0.29477772116661072</v>
      </c>
      <c r="CI1596">
        <v>0.26558670401573181</v>
      </c>
      <c r="CJ1596">
        <v>0.25726479291915894</v>
      </c>
      <c r="CK1596">
        <v>0.14181019365787506</v>
      </c>
      <c r="CL1596">
        <v>0.26158902049064636</v>
      </c>
      <c r="CM1596">
        <v>0.24637086689472198</v>
      </c>
      <c r="CN1596">
        <v>0.24049404263496399</v>
      </c>
      <c r="CO1596">
        <v>0.2207924872636795</v>
      </c>
      <c r="CP1596">
        <v>0.20966015756130219</v>
      </c>
      <c r="CQ1596">
        <v>0.22298689186573029</v>
      </c>
      <c r="CR1596">
        <v>0.29400232434272766</v>
      </c>
      <c r="CS1596">
        <v>0.23888003826141357</v>
      </c>
      <c r="CT1596">
        <v>0.24424919486045837</v>
      </c>
      <c r="CU1596">
        <v>0.28306874632835388</v>
      </c>
      <c r="CV1596">
        <v>0.31856971979141235</v>
      </c>
      <c r="CW1596">
        <v>0.3334004282951355</v>
      </c>
      <c r="CX1596">
        <v>0.34698796272277832</v>
      </c>
      <c r="CY1596">
        <v>0.30684912204742432</v>
      </c>
      <c r="CZ1596">
        <v>0.26759988069534302</v>
      </c>
    </row>
    <row r="1597" spans="1:104" x14ac:dyDescent="0.25">
      <c r="A1597" t="s">
        <v>1653</v>
      </c>
      <c r="B1597" t="s">
        <v>24</v>
      </c>
      <c r="C1597" t="s">
        <v>26</v>
      </c>
      <c r="D1597" t="s">
        <v>182</v>
      </c>
      <c r="E1597" t="s">
        <v>182</v>
      </c>
      <c r="F1597">
        <v>2017</v>
      </c>
      <c r="G1597" t="s">
        <v>178</v>
      </c>
      <c r="H1597">
        <v>10</v>
      </c>
      <c r="I1597">
        <v>26.075361251831055</v>
      </c>
      <c r="J1597">
        <v>25.200189590454102</v>
      </c>
      <c r="K1597">
        <v>24.63531494140625</v>
      </c>
      <c r="L1597">
        <v>24.520439147949219</v>
      </c>
      <c r="M1597">
        <v>25.44947624206543</v>
      </c>
      <c r="N1597">
        <v>27.791608810424805</v>
      </c>
      <c r="O1597">
        <v>31.662790298461914</v>
      </c>
      <c r="P1597">
        <v>34.567714691162109</v>
      </c>
      <c r="Q1597">
        <v>38.107315063476562</v>
      </c>
      <c r="R1597">
        <v>41.217716217041016</v>
      </c>
      <c r="S1597">
        <v>43.844589233398438</v>
      </c>
      <c r="T1597">
        <v>45.542274475097656</v>
      </c>
      <c r="U1597">
        <v>46.473369598388672</v>
      </c>
      <c r="V1597">
        <v>47.300933837890625</v>
      </c>
      <c r="W1597">
        <v>47.153335571289063</v>
      </c>
      <c r="X1597">
        <v>45.828422546386719</v>
      </c>
      <c r="Y1597">
        <v>43.685604095458984</v>
      </c>
      <c r="Z1597">
        <v>40.971107482910156</v>
      </c>
      <c r="AA1597">
        <v>39.1494140625</v>
      </c>
      <c r="AB1597">
        <v>37.708797454833984</v>
      </c>
      <c r="AC1597">
        <v>35.645309448242187</v>
      </c>
      <c r="AD1597">
        <v>33.043292999267578</v>
      </c>
      <c r="AE1597">
        <v>30.221027374267578</v>
      </c>
      <c r="AF1597">
        <v>27.979257583618164</v>
      </c>
      <c r="AG1597">
        <v>-8.75823013484478E-3</v>
      </c>
      <c r="AH1597">
        <v>4.5661572366952896E-2</v>
      </c>
      <c r="AI1597">
        <v>1.62073764950037E-2</v>
      </c>
      <c r="AJ1597">
        <v>3.544905036687851E-2</v>
      </c>
      <c r="AK1597">
        <v>-2.0724805071949959E-2</v>
      </c>
      <c r="AL1597">
        <v>-3.7762466818094254E-2</v>
      </c>
      <c r="AM1597">
        <v>-0.16172029078006744</v>
      </c>
      <c r="AN1597">
        <v>-8.7017327547073364E-2</v>
      </c>
      <c r="AO1597">
        <v>1.2298970483243465E-2</v>
      </c>
      <c r="AP1597">
        <v>9.5937371253967285E-2</v>
      </c>
      <c r="AQ1597">
        <v>0.35656023025512695</v>
      </c>
      <c r="AR1597">
        <v>1.5415726900100708</v>
      </c>
      <c r="AS1597">
        <v>1.5456327199935913</v>
      </c>
      <c r="AT1597">
        <v>1.4682278633117676</v>
      </c>
      <c r="AU1597">
        <v>1.4079474210739136</v>
      </c>
      <c r="AV1597">
        <v>1.372111439704895</v>
      </c>
      <c r="AW1597">
        <v>1.3516539335250854</v>
      </c>
      <c r="AX1597">
        <v>1.1554573774337769</v>
      </c>
      <c r="AY1597">
        <v>0.31786021590232849</v>
      </c>
      <c r="AZ1597">
        <v>0.19896717369556427</v>
      </c>
      <c r="BA1597">
        <v>0.14941024780273438</v>
      </c>
      <c r="BB1597">
        <v>8.8583588600158691E-2</v>
      </c>
      <c r="BC1597">
        <v>9.2286258935928345E-2</v>
      </c>
      <c r="BD1597">
        <v>0.10933376103639603</v>
      </c>
      <c r="BE1597">
        <v>62.685791015625</v>
      </c>
      <c r="BF1597">
        <v>62.415374755859375</v>
      </c>
      <c r="BG1597">
        <v>62.623310089111328</v>
      </c>
      <c r="BH1597">
        <v>61.424861907958984</v>
      </c>
      <c r="BI1597">
        <v>61.624336242675781</v>
      </c>
      <c r="BJ1597">
        <v>59.935382843017578</v>
      </c>
      <c r="BK1597">
        <v>61.114238739013672</v>
      </c>
      <c r="BL1597">
        <v>64.249794006347656</v>
      </c>
      <c r="BM1597">
        <v>69.606071472167969</v>
      </c>
      <c r="BN1597">
        <v>75.022758483886719</v>
      </c>
      <c r="BO1597">
        <v>79.200180053710937</v>
      </c>
      <c r="BP1597">
        <v>81.201828002929688</v>
      </c>
      <c r="BQ1597">
        <v>83.950592041015625</v>
      </c>
      <c r="BR1597">
        <v>85.879241943359375</v>
      </c>
      <c r="BS1597">
        <v>85.639549255371094</v>
      </c>
      <c r="BT1597">
        <v>84.680587768554688</v>
      </c>
      <c r="BU1597">
        <v>83.752548217773437</v>
      </c>
      <c r="BV1597">
        <v>82.096168518066406</v>
      </c>
      <c r="BW1597">
        <v>76.667518615722656</v>
      </c>
      <c r="BX1597">
        <v>70.352485656738281</v>
      </c>
      <c r="BY1597">
        <v>68.353721618652344</v>
      </c>
      <c r="BZ1597">
        <v>65.915786743164062</v>
      </c>
      <c r="CA1597">
        <v>64.904655456542969</v>
      </c>
      <c r="CB1597">
        <v>63.226825714111328</v>
      </c>
      <c r="CC1597">
        <v>0.22580550611019135</v>
      </c>
      <c r="CD1597">
        <v>0.18093842267990112</v>
      </c>
      <c r="CE1597">
        <v>0.15184028446674347</v>
      </c>
      <c r="CF1597">
        <v>0.19776064157485962</v>
      </c>
      <c r="CG1597">
        <v>0.24198146164417267</v>
      </c>
      <c r="CH1597">
        <v>0.29401096701622009</v>
      </c>
      <c r="CI1597">
        <v>0.26367643475532532</v>
      </c>
      <c r="CJ1597">
        <v>0.25538414716720581</v>
      </c>
      <c r="CK1597">
        <v>0.13944830000400543</v>
      </c>
      <c r="CL1597">
        <v>0.255808025598526</v>
      </c>
      <c r="CM1597">
        <v>0.24261455237865448</v>
      </c>
      <c r="CN1597">
        <v>0.23803499341011047</v>
      </c>
      <c r="CO1597">
        <v>0.21907638013362885</v>
      </c>
      <c r="CP1597">
        <v>0.21016545593738556</v>
      </c>
      <c r="CQ1597">
        <v>0.22397105395793915</v>
      </c>
      <c r="CR1597">
        <v>0.29601645469665527</v>
      </c>
      <c r="CS1597">
        <v>0.24111494421958923</v>
      </c>
      <c r="CT1597">
        <v>0.24608929455280304</v>
      </c>
      <c r="CU1597">
        <v>0.2874760627746582</v>
      </c>
      <c r="CV1597">
        <v>0.31820499897003174</v>
      </c>
      <c r="CW1597">
        <v>0.33317658305168152</v>
      </c>
      <c r="CX1597">
        <v>0.34687384963035583</v>
      </c>
      <c r="CY1597">
        <v>0.31003499031066895</v>
      </c>
      <c r="CZ1597">
        <v>0.27246439456939697</v>
      </c>
    </row>
    <row r="1598" spans="1:104" x14ac:dyDescent="0.25">
      <c r="A1598" t="s">
        <v>1654</v>
      </c>
      <c r="B1598" t="s">
        <v>24</v>
      </c>
      <c r="C1598" t="s">
        <v>26</v>
      </c>
      <c r="D1598" t="s">
        <v>182</v>
      </c>
      <c r="E1598" t="s">
        <v>182</v>
      </c>
      <c r="F1598">
        <v>2017</v>
      </c>
      <c r="G1598" t="s">
        <v>179</v>
      </c>
      <c r="H1598">
        <v>11</v>
      </c>
      <c r="I1598">
        <v>23.800870895385742</v>
      </c>
      <c r="J1598">
        <v>23.144613265991211</v>
      </c>
      <c r="K1598">
        <v>22.757106781005859</v>
      </c>
      <c r="L1598">
        <v>22.794347763061523</v>
      </c>
      <c r="M1598">
        <v>23.751214981079102</v>
      </c>
      <c r="N1598">
        <v>25.915639877319336</v>
      </c>
      <c r="O1598">
        <v>28.809478759765625</v>
      </c>
      <c r="P1598">
        <v>31.607978820800781</v>
      </c>
      <c r="Q1598">
        <v>34.455989837646484</v>
      </c>
      <c r="R1598">
        <v>36.595890045166016</v>
      </c>
      <c r="S1598">
        <v>38.340286254882812</v>
      </c>
      <c r="T1598">
        <v>39.260166168212891</v>
      </c>
      <c r="U1598">
        <v>39.756397247314453</v>
      </c>
      <c r="V1598">
        <v>40.250431060791016</v>
      </c>
      <c r="W1598">
        <v>39.949840545654297</v>
      </c>
      <c r="X1598">
        <v>38.610038757324219</v>
      </c>
      <c r="Y1598">
        <v>37.240585327148438</v>
      </c>
      <c r="Z1598">
        <v>36.704627990722656</v>
      </c>
      <c r="AA1598">
        <v>34.4820556640625</v>
      </c>
      <c r="AB1598">
        <v>32.753490447998047</v>
      </c>
      <c r="AC1598">
        <v>31.28160285949707</v>
      </c>
      <c r="AD1598">
        <v>29.259805679321289</v>
      </c>
      <c r="AE1598">
        <v>27.01911735534668</v>
      </c>
      <c r="AF1598">
        <v>25.240787506103516</v>
      </c>
      <c r="AG1598">
        <v>-2.0906925201416016E-2</v>
      </c>
      <c r="AH1598">
        <v>4.3489281088113785E-2</v>
      </c>
      <c r="AI1598">
        <v>2.5783460587263107E-3</v>
      </c>
      <c r="AJ1598">
        <v>1.3528725132346153E-2</v>
      </c>
      <c r="AK1598">
        <v>-5.6846845895051956E-2</v>
      </c>
      <c r="AL1598">
        <v>-0.11358767747879028</v>
      </c>
      <c r="AM1598">
        <v>-0.21270334720611572</v>
      </c>
      <c r="AN1598">
        <v>-0.20215359330177307</v>
      </c>
      <c r="AO1598">
        <v>-9.3481138348579407E-2</v>
      </c>
      <c r="AP1598">
        <v>4.0941014885902405E-2</v>
      </c>
      <c r="AQ1598">
        <v>0.27997115254402161</v>
      </c>
      <c r="AR1598">
        <v>1.2807365655899048</v>
      </c>
      <c r="AS1598">
        <v>1.2604480981826782</v>
      </c>
      <c r="AT1598">
        <v>1.1903289556503296</v>
      </c>
      <c r="AU1598">
        <v>1.1302372217178345</v>
      </c>
      <c r="AV1598">
        <v>1.0301406383514404</v>
      </c>
      <c r="AW1598">
        <v>1.0231163501739502</v>
      </c>
      <c r="AX1598">
        <v>0.8466719388961792</v>
      </c>
      <c r="AY1598">
        <v>0.10407544672489166</v>
      </c>
      <c r="AZ1598">
        <v>7.618945837020874E-2</v>
      </c>
      <c r="BA1598">
        <v>7.91516974568367E-2</v>
      </c>
      <c r="BB1598">
        <v>2.716229110956192E-2</v>
      </c>
      <c r="BC1598">
        <v>2.7225658297538757E-2</v>
      </c>
      <c r="BD1598">
        <v>5.582490935921669E-2</v>
      </c>
      <c r="BE1598">
        <v>60.233013153076172</v>
      </c>
      <c r="BF1598">
        <v>59.865863800048828</v>
      </c>
      <c r="BG1598">
        <v>59.617496490478516</v>
      </c>
      <c r="BH1598">
        <v>59.593727111816406</v>
      </c>
      <c r="BI1598">
        <v>60.000827789306641</v>
      </c>
      <c r="BJ1598">
        <v>60.584316253662109</v>
      </c>
      <c r="BK1598">
        <v>59.78448486328125</v>
      </c>
      <c r="BL1598">
        <v>59.568470001220703</v>
      </c>
      <c r="BM1598">
        <v>62.717796325683594</v>
      </c>
      <c r="BN1598">
        <v>65.717636108398438</v>
      </c>
      <c r="BO1598">
        <v>68.132644653320313</v>
      </c>
      <c r="BP1598">
        <v>69.94915771484375</v>
      </c>
      <c r="BQ1598">
        <v>71.14288330078125</v>
      </c>
      <c r="BR1598">
        <v>71.542716979980469</v>
      </c>
      <c r="BS1598">
        <v>70.15740966796875</v>
      </c>
      <c r="BT1598">
        <v>69.94915771484375</v>
      </c>
      <c r="BU1598">
        <v>68.77557373046875</v>
      </c>
      <c r="BV1598">
        <v>66.782669067382812</v>
      </c>
      <c r="BW1598">
        <v>65.406272888183594</v>
      </c>
      <c r="BX1598">
        <v>63.832851409912109</v>
      </c>
      <c r="BY1598">
        <v>63.057773590087891</v>
      </c>
      <c r="BZ1598">
        <v>62.625911712646484</v>
      </c>
      <c r="CA1598">
        <v>61.834327697753906</v>
      </c>
      <c r="CB1598">
        <v>61.609737396240234</v>
      </c>
      <c r="CC1598">
        <v>0.22922192513942719</v>
      </c>
      <c r="CD1598">
        <v>0.18402247130870819</v>
      </c>
      <c r="CE1598">
        <v>0.15518669784069061</v>
      </c>
      <c r="CF1598">
        <v>0.2032393217086792</v>
      </c>
      <c r="CG1598">
        <v>0.24977098405361176</v>
      </c>
      <c r="CH1598">
        <v>0.30118098855018616</v>
      </c>
      <c r="CI1598">
        <v>0.26697638630867004</v>
      </c>
      <c r="CJ1598">
        <v>0.26080235838890076</v>
      </c>
      <c r="CK1598">
        <v>0.141487717628479</v>
      </c>
      <c r="CL1598">
        <v>0.25760874152183533</v>
      </c>
      <c r="CM1598">
        <v>0.24255320429801941</v>
      </c>
      <c r="CN1598">
        <v>0.23556412756443024</v>
      </c>
      <c r="CO1598">
        <v>0.21646429598331451</v>
      </c>
      <c r="CP1598">
        <v>0.20724086463451385</v>
      </c>
      <c r="CQ1598">
        <v>0.22075580060482025</v>
      </c>
      <c r="CR1598">
        <v>0.29138800501823425</v>
      </c>
      <c r="CS1598">
        <v>0.23838949203491211</v>
      </c>
      <c r="CT1598">
        <v>0.24654999375343323</v>
      </c>
      <c r="CU1598">
        <v>0.28299209475517273</v>
      </c>
      <c r="CV1598">
        <v>0.31075093150138855</v>
      </c>
      <c r="CW1598">
        <v>0.33029618859291077</v>
      </c>
      <c r="CX1598">
        <v>0.34733173251152039</v>
      </c>
      <c r="CY1598">
        <v>0.31120207905769348</v>
      </c>
      <c r="CZ1598">
        <v>0.2747420072555542</v>
      </c>
    </row>
    <row r="1599" spans="1:104" x14ac:dyDescent="0.25">
      <c r="A1599" t="s">
        <v>1655</v>
      </c>
      <c r="B1599" t="s">
        <v>24</v>
      </c>
      <c r="C1599" t="s">
        <v>26</v>
      </c>
      <c r="D1599" t="s">
        <v>182</v>
      </c>
      <c r="E1599" t="s">
        <v>182</v>
      </c>
      <c r="F1599">
        <v>2017</v>
      </c>
      <c r="G1599" t="s">
        <v>180</v>
      </c>
      <c r="H1599">
        <v>12</v>
      </c>
      <c r="I1599">
        <v>22.450416564941406</v>
      </c>
      <c r="J1599">
        <v>21.914709091186523</v>
      </c>
      <c r="K1599">
        <v>21.652994155883789</v>
      </c>
      <c r="L1599">
        <v>21.721195220947266</v>
      </c>
      <c r="M1599">
        <v>22.671817779541016</v>
      </c>
      <c r="N1599">
        <v>24.823888778686523</v>
      </c>
      <c r="O1599">
        <v>27.693727493286133</v>
      </c>
      <c r="P1599">
        <v>30.245903015136719</v>
      </c>
      <c r="Q1599">
        <v>32.402439117431641</v>
      </c>
      <c r="R1599">
        <v>33.536823272705078</v>
      </c>
      <c r="S1599">
        <v>34.209503173828125</v>
      </c>
      <c r="T1599">
        <v>34.344692230224609</v>
      </c>
      <c r="U1599">
        <v>34.254219055175781</v>
      </c>
      <c r="V1599">
        <v>34.257209777832031</v>
      </c>
      <c r="W1599">
        <v>33.867748260498047</v>
      </c>
      <c r="X1599">
        <v>32.927078247070313</v>
      </c>
      <c r="Y1599">
        <v>32.349140167236328</v>
      </c>
      <c r="Z1599">
        <v>32.826026916503906</v>
      </c>
      <c r="AA1599">
        <v>31.565845489501953</v>
      </c>
      <c r="AB1599">
        <v>30.141574859619141</v>
      </c>
      <c r="AC1599">
        <v>28.889177322387695</v>
      </c>
      <c r="AD1599">
        <v>27.276435852050781</v>
      </c>
      <c r="AE1599">
        <v>25.3226318359375</v>
      </c>
      <c r="AF1599">
        <v>23.752695083618164</v>
      </c>
      <c r="AG1599">
        <v>-3.5231448709964752E-2</v>
      </c>
      <c r="AH1599">
        <v>4.2953979223966599E-2</v>
      </c>
      <c r="AI1599">
        <v>-1.284433901309967E-2</v>
      </c>
      <c r="AJ1599">
        <v>-1.0835863649845123E-2</v>
      </c>
      <c r="AK1599">
        <v>-9.9070608615875244E-2</v>
      </c>
      <c r="AL1599">
        <v>-0.20245401561260223</v>
      </c>
      <c r="AM1599">
        <v>-0.2826131284236908</v>
      </c>
      <c r="AN1599">
        <v>-0.33843889832496643</v>
      </c>
      <c r="AO1599">
        <v>-0.21219849586486816</v>
      </c>
      <c r="AP1599">
        <v>-1.6776448115706444E-2</v>
      </c>
      <c r="AQ1599">
        <v>0.20140160620212555</v>
      </c>
      <c r="AR1599">
        <v>1.0211265087127686</v>
      </c>
      <c r="AS1599">
        <v>0.96730399131774902</v>
      </c>
      <c r="AT1599">
        <v>0.8993455171585083</v>
      </c>
      <c r="AU1599">
        <v>0.84001636505126953</v>
      </c>
      <c r="AV1599">
        <v>0.68922328948974609</v>
      </c>
      <c r="AW1599">
        <v>0.70148557424545288</v>
      </c>
      <c r="AX1599">
        <v>0.53171855211257935</v>
      </c>
      <c r="AY1599">
        <v>-0.11772029101848602</v>
      </c>
      <c r="AZ1599">
        <v>-4.8312932252883911E-2</v>
      </c>
      <c r="BA1599">
        <v>8.0515947192907333E-3</v>
      </c>
      <c r="BB1599">
        <v>-3.7173628807067871E-2</v>
      </c>
      <c r="BC1599">
        <v>-4.2781788855791092E-2</v>
      </c>
      <c r="BD1599">
        <v>-4.9721018876880407E-4</v>
      </c>
      <c r="BE1599">
        <v>48.393489837646484</v>
      </c>
      <c r="BF1599">
        <v>48.133373260498047</v>
      </c>
      <c r="BG1599">
        <v>46.906085968017578</v>
      </c>
      <c r="BH1599">
        <v>48.071849822998047</v>
      </c>
      <c r="BI1599">
        <v>46.851993560791016</v>
      </c>
      <c r="BJ1599">
        <v>47.062763214111328</v>
      </c>
      <c r="BK1599">
        <v>46.583412170410156</v>
      </c>
      <c r="BL1599">
        <v>45.852195739746094</v>
      </c>
      <c r="BM1599">
        <v>52.907299041748047</v>
      </c>
      <c r="BN1599">
        <v>57.687442779541016</v>
      </c>
      <c r="BO1599">
        <v>61.677940368652344</v>
      </c>
      <c r="BP1599">
        <v>62.947147369384766</v>
      </c>
      <c r="BQ1599">
        <v>62.353847503662109</v>
      </c>
      <c r="BR1599">
        <v>66.041908264160156</v>
      </c>
      <c r="BS1599">
        <v>65.050582885742188</v>
      </c>
      <c r="BT1599">
        <v>63.511150360107422</v>
      </c>
      <c r="BU1599">
        <v>61.780345916748047</v>
      </c>
      <c r="BV1599">
        <v>59.594352722167969</v>
      </c>
      <c r="BW1599">
        <v>57.906291961669922</v>
      </c>
      <c r="BX1599">
        <v>54.695518493652344</v>
      </c>
      <c r="BY1599">
        <v>53.457080841064453</v>
      </c>
      <c r="BZ1599">
        <v>51.956668853759766</v>
      </c>
      <c r="CA1599">
        <v>52.166404724121094</v>
      </c>
      <c r="CB1599">
        <v>52.144935607910156</v>
      </c>
      <c r="CC1599">
        <v>0.2537555992603302</v>
      </c>
      <c r="CD1599">
        <v>0.20453751087188721</v>
      </c>
      <c r="CE1599">
        <v>0.17336755990982056</v>
      </c>
      <c r="CF1599">
        <v>0.22644531726837158</v>
      </c>
      <c r="CG1599">
        <v>0.27789032459259033</v>
      </c>
      <c r="CH1599">
        <v>0.33548840880393982</v>
      </c>
      <c r="CI1599">
        <v>0.30030176043510437</v>
      </c>
      <c r="CJ1599">
        <v>0.28978052735328674</v>
      </c>
      <c r="CK1599">
        <v>0.15475523471832275</v>
      </c>
      <c r="CL1599">
        <v>0.27543774247169495</v>
      </c>
      <c r="CM1599">
        <v>0.25256115198135376</v>
      </c>
      <c r="CN1599">
        <v>0.24080836772918701</v>
      </c>
      <c r="CO1599">
        <v>0.21820484101772308</v>
      </c>
      <c r="CP1599">
        <v>0.20626012980937958</v>
      </c>
      <c r="CQ1599">
        <v>0.21933284401893616</v>
      </c>
      <c r="CR1599">
        <v>0.29291915893554688</v>
      </c>
      <c r="CS1599">
        <v>0.24590711295604706</v>
      </c>
      <c r="CT1599">
        <v>0.26206251978874207</v>
      </c>
      <c r="CU1599">
        <v>0.30698251724243164</v>
      </c>
      <c r="CV1599">
        <v>0.33964255452156067</v>
      </c>
      <c r="CW1599">
        <v>0.36112985014915466</v>
      </c>
      <c r="CX1599">
        <v>0.38309234380722046</v>
      </c>
      <c r="CY1599">
        <v>0.34415856003761292</v>
      </c>
      <c r="CZ1599">
        <v>0.30301123857498169</v>
      </c>
    </row>
    <row r="1600" spans="1:104" x14ac:dyDescent="0.25">
      <c r="A1600" t="s">
        <v>1656</v>
      </c>
      <c r="B1600" t="s">
        <v>24</v>
      </c>
      <c r="C1600" t="s">
        <v>26</v>
      </c>
      <c r="D1600" t="s">
        <v>182</v>
      </c>
      <c r="E1600" t="s">
        <v>182</v>
      </c>
      <c r="F1600">
        <v>2017</v>
      </c>
      <c r="G1600" t="s">
        <v>181</v>
      </c>
      <c r="H1600">
        <v>8</v>
      </c>
      <c r="I1600">
        <v>27.009387969970703</v>
      </c>
      <c r="J1600">
        <v>26.067832946777344</v>
      </c>
      <c r="K1600">
        <v>25.469814300537109</v>
      </c>
      <c r="L1600">
        <v>25.370574951171875</v>
      </c>
      <c r="M1600">
        <v>26.34931755065918</v>
      </c>
      <c r="N1600">
        <v>28.963308334350586</v>
      </c>
      <c r="O1600">
        <v>32.453029632568359</v>
      </c>
      <c r="P1600">
        <v>35.970607757568359</v>
      </c>
      <c r="Q1600">
        <v>39.412418365478516</v>
      </c>
      <c r="R1600">
        <v>42.075431823730469</v>
      </c>
      <c r="S1600">
        <v>44.248088836669922</v>
      </c>
      <c r="T1600">
        <v>45.368648529052734</v>
      </c>
      <c r="U1600">
        <v>45.977287292480469</v>
      </c>
      <c r="V1600">
        <v>46.453399658203125</v>
      </c>
      <c r="W1600">
        <v>46.365226745605469</v>
      </c>
      <c r="X1600">
        <v>45.456233978271484</v>
      </c>
      <c r="Y1600">
        <v>43.940200805664063</v>
      </c>
      <c r="Z1600">
        <v>41.675712585449219</v>
      </c>
      <c r="AA1600">
        <v>38.733238220214844</v>
      </c>
      <c r="AB1600">
        <v>37.431343078613281</v>
      </c>
      <c r="AC1600">
        <v>36.500785827636719</v>
      </c>
      <c r="AD1600">
        <v>34.1287841796875</v>
      </c>
      <c r="AE1600">
        <v>31.309322357177734</v>
      </c>
      <c r="AF1600">
        <v>28.982112884521484</v>
      </c>
      <c r="AG1600">
        <v>-5.2614337764680386E-3</v>
      </c>
      <c r="AH1600">
        <v>4.6119030565023422E-2</v>
      </c>
      <c r="AI1600">
        <v>2.0021857693791389E-2</v>
      </c>
      <c r="AJ1600">
        <v>4.1578080505132675E-2</v>
      </c>
      <c r="AK1600">
        <v>-1.0867893695831299E-2</v>
      </c>
      <c r="AL1600">
        <v>-1.7116384580731392E-2</v>
      </c>
      <c r="AM1600">
        <v>-0.14697195589542389</v>
      </c>
      <c r="AN1600">
        <v>-5.4796986281871796E-2</v>
      </c>
      <c r="AO1600">
        <v>4.1560482233762741E-2</v>
      </c>
      <c r="AP1600">
        <v>0.10884809494018555</v>
      </c>
      <c r="AQ1600">
        <v>0.36619004607200623</v>
      </c>
      <c r="AR1600">
        <v>1.5449376106262207</v>
      </c>
      <c r="AS1600">
        <v>1.5489181280136108</v>
      </c>
      <c r="AT1600">
        <v>1.4614212512969971</v>
      </c>
      <c r="AU1600">
        <v>1.4061993360519409</v>
      </c>
      <c r="AV1600">
        <v>1.4008438587188721</v>
      </c>
      <c r="AW1600">
        <v>1.3978687524795532</v>
      </c>
      <c r="AX1600">
        <v>1.2192023992538452</v>
      </c>
      <c r="AY1600">
        <v>0.36580023169517517</v>
      </c>
      <c r="AZ1600">
        <v>0.22727485001087189</v>
      </c>
      <c r="BA1600">
        <v>0.16816583275794983</v>
      </c>
      <c r="BB1600">
        <v>0.10617944598197937</v>
      </c>
      <c r="BC1600">
        <v>0.11056461930274963</v>
      </c>
      <c r="BD1600">
        <v>0.12381631880998611</v>
      </c>
      <c r="BE1600">
        <v>66.139083862304688</v>
      </c>
      <c r="BF1600">
        <v>65.877059936523437</v>
      </c>
      <c r="BG1600">
        <v>65.380294799804687</v>
      </c>
      <c r="BH1600">
        <v>65.098495483398437</v>
      </c>
      <c r="BI1600">
        <v>64.772674560546875</v>
      </c>
      <c r="BJ1600">
        <v>65.142127990722656</v>
      </c>
      <c r="BK1600">
        <v>66.217697143554688</v>
      </c>
      <c r="BL1600">
        <v>67.876708984375</v>
      </c>
      <c r="BM1600">
        <v>72.253280639648438</v>
      </c>
      <c r="BN1600">
        <v>76.120346069335938</v>
      </c>
      <c r="BO1600">
        <v>79.943641662597656</v>
      </c>
      <c r="BP1600">
        <v>81.372795104980469</v>
      </c>
      <c r="BQ1600">
        <v>82.186782836914063</v>
      </c>
      <c r="BR1600">
        <v>83.865196228027344</v>
      </c>
      <c r="BS1600">
        <v>83.871246337890625</v>
      </c>
      <c r="BT1600">
        <v>83.288841247558594</v>
      </c>
      <c r="BU1600">
        <v>83.045875549316406</v>
      </c>
      <c r="BV1600">
        <v>82.085426330566406</v>
      </c>
      <c r="BW1600">
        <v>79.070991516113281</v>
      </c>
      <c r="BX1600">
        <v>75.511894226074219</v>
      </c>
      <c r="BY1600">
        <v>72.450103759765625</v>
      </c>
      <c r="BZ1600">
        <v>71.444908142089844</v>
      </c>
      <c r="CA1600">
        <v>69.739265441894531</v>
      </c>
      <c r="CB1600">
        <v>69.266036987304687</v>
      </c>
      <c r="CC1600">
        <v>0.22549019753932953</v>
      </c>
      <c r="CD1600">
        <v>0.18081142008304596</v>
      </c>
      <c r="CE1600">
        <v>0.1518770307302475</v>
      </c>
      <c r="CF1600">
        <v>0.19840510189533234</v>
      </c>
      <c r="CG1600">
        <v>0.24272117018699646</v>
      </c>
      <c r="CH1600">
        <v>0.29937359690666199</v>
      </c>
      <c r="CI1600">
        <v>0.26440617442131042</v>
      </c>
      <c r="CJ1600">
        <v>0.25573194026947021</v>
      </c>
      <c r="CK1600">
        <v>0.13836434483528137</v>
      </c>
      <c r="CL1600">
        <v>0.25108790397644043</v>
      </c>
      <c r="CM1600">
        <v>0.23583938181400299</v>
      </c>
      <c r="CN1600">
        <v>0.22953684628009796</v>
      </c>
      <c r="CO1600">
        <v>0.2108929455280304</v>
      </c>
      <c r="CP1600">
        <v>0.20086222887039185</v>
      </c>
      <c r="CQ1600">
        <v>0.21455058455467224</v>
      </c>
      <c r="CR1600">
        <v>0.28587237000465393</v>
      </c>
      <c r="CS1600">
        <v>0.23591384291648865</v>
      </c>
      <c r="CT1600">
        <v>0.24249829351902008</v>
      </c>
      <c r="CU1600">
        <v>0.2802717387676239</v>
      </c>
      <c r="CV1600">
        <v>0.31260484457015991</v>
      </c>
      <c r="CW1600">
        <v>0.33330821990966797</v>
      </c>
      <c r="CX1600">
        <v>0.35029035806655884</v>
      </c>
      <c r="CY1600">
        <v>0.31254971027374268</v>
      </c>
      <c r="CZ1600">
        <v>0.27317878603935242</v>
      </c>
    </row>
    <row r="1601" spans="1:104" x14ac:dyDescent="0.25">
      <c r="A1601" t="s">
        <v>1657</v>
      </c>
      <c r="B1601" t="s">
        <v>24</v>
      </c>
      <c r="C1601" t="s">
        <v>26</v>
      </c>
      <c r="D1601" t="s">
        <v>182</v>
      </c>
      <c r="E1601" t="s">
        <v>182</v>
      </c>
      <c r="F1601">
        <v>2018</v>
      </c>
      <c r="G1601" t="s">
        <v>169</v>
      </c>
      <c r="H1601">
        <v>1</v>
      </c>
      <c r="I1601">
        <v>22.351335525512695</v>
      </c>
      <c r="J1601">
        <v>21.799249649047852</v>
      </c>
      <c r="K1601">
        <v>21.627584457397461</v>
      </c>
      <c r="L1601">
        <v>21.770969390869141</v>
      </c>
      <c r="M1601">
        <v>22.892501831054687</v>
      </c>
      <c r="N1601">
        <v>25.262077331542969</v>
      </c>
      <c r="O1601">
        <v>29.040458679199219</v>
      </c>
      <c r="P1601">
        <v>31.679975509643555</v>
      </c>
      <c r="Q1601">
        <v>33.365142822265625</v>
      </c>
      <c r="R1601">
        <v>33.772029876708984</v>
      </c>
      <c r="S1601">
        <v>33.918121337890625</v>
      </c>
      <c r="T1601">
        <v>33.615283966064453</v>
      </c>
      <c r="U1601">
        <v>33.241901397705078</v>
      </c>
      <c r="V1601">
        <v>32.978145599365234</v>
      </c>
      <c r="W1601">
        <v>32.421749114990234</v>
      </c>
      <c r="X1601">
        <v>31.663414001464844</v>
      </c>
      <c r="Y1601">
        <v>31.303632736206055</v>
      </c>
      <c r="Z1601">
        <v>32.122272491455078</v>
      </c>
      <c r="AA1601">
        <v>31.342433929443359</v>
      </c>
      <c r="AB1601">
        <v>29.983814239501953</v>
      </c>
      <c r="AC1601">
        <v>28.791276931762695</v>
      </c>
      <c r="AD1601">
        <v>27.219778060913086</v>
      </c>
      <c r="AE1601">
        <v>25.338647842407227</v>
      </c>
      <c r="AF1601">
        <v>23.840576171875</v>
      </c>
      <c r="AG1601">
        <v>-4.2731601744890213E-2</v>
      </c>
      <c r="AH1601">
        <v>4.4309869408607483E-2</v>
      </c>
      <c r="AI1601">
        <v>-1.9334474578499794E-2</v>
      </c>
      <c r="AJ1601">
        <v>-2.0537879317998886E-2</v>
      </c>
      <c r="AK1601">
        <v>-0.12201716750860214</v>
      </c>
      <c r="AL1601">
        <v>-0.25251072645187378</v>
      </c>
      <c r="AM1601">
        <v>-0.33705884218215942</v>
      </c>
      <c r="AN1601">
        <v>-0.42516246438026428</v>
      </c>
      <c r="AO1601">
        <v>-0.27594244480133057</v>
      </c>
      <c r="AP1601">
        <v>-3.8682989776134491E-2</v>
      </c>
      <c r="AQ1601">
        <v>0.19381333887577057</v>
      </c>
      <c r="AR1601">
        <v>1.0154528617858887</v>
      </c>
      <c r="AS1601">
        <v>0.94769179821014404</v>
      </c>
      <c r="AT1601">
        <v>0.87496691942214966</v>
      </c>
      <c r="AU1601">
        <v>0.80790692567825317</v>
      </c>
      <c r="AV1601">
        <v>0.62733268737792969</v>
      </c>
      <c r="AW1601">
        <v>0.63961082696914673</v>
      </c>
      <c r="AX1601">
        <v>0.45125409960746765</v>
      </c>
      <c r="AY1601">
        <v>-0.20073015987873077</v>
      </c>
      <c r="AZ1601">
        <v>-9.3549527227878571E-2</v>
      </c>
      <c r="BA1601">
        <v>-1.5253525227308273E-2</v>
      </c>
      <c r="BB1601">
        <v>-6.3842378556728363E-2</v>
      </c>
      <c r="BC1601">
        <v>-6.8737439811229706E-2</v>
      </c>
      <c r="BD1601">
        <v>-1.9055893644690514E-2</v>
      </c>
      <c r="BE1601">
        <v>46.740470886230469</v>
      </c>
      <c r="BF1601">
        <v>46.230854034423828</v>
      </c>
      <c r="BG1601">
        <v>46.882698059082031</v>
      </c>
      <c r="BH1601">
        <v>46.629856109619141</v>
      </c>
      <c r="BI1601">
        <v>45.414833068847656</v>
      </c>
      <c r="BJ1601">
        <v>44.684726715087891</v>
      </c>
      <c r="BK1601">
        <v>45.902812957763672</v>
      </c>
      <c r="BL1601">
        <v>45.152153015136719</v>
      </c>
      <c r="BM1601">
        <v>47.585258483886719</v>
      </c>
      <c r="BN1601">
        <v>51.770984649658203</v>
      </c>
      <c r="BO1601">
        <v>54.521205902099609</v>
      </c>
      <c r="BP1601">
        <v>56.998031616210938</v>
      </c>
      <c r="BQ1601">
        <v>58.510494232177734</v>
      </c>
      <c r="BR1601">
        <v>58.534107208251953</v>
      </c>
      <c r="BS1601">
        <v>58.773174285888672</v>
      </c>
      <c r="BT1601">
        <v>57.827827453613281</v>
      </c>
      <c r="BU1601">
        <v>56.131607055664063</v>
      </c>
      <c r="BV1601">
        <v>54.141006469726563</v>
      </c>
      <c r="BW1601">
        <v>51.457901000976562</v>
      </c>
      <c r="BX1601">
        <v>50.011680603027344</v>
      </c>
      <c r="BY1601">
        <v>46.588630676269531</v>
      </c>
      <c r="BZ1601">
        <v>45.079231262207031</v>
      </c>
      <c r="CA1601">
        <v>41.928916931152344</v>
      </c>
      <c r="CB1601">
        <v>41.371860504150391</v>
      </c>
      <c r="CC1601">
        <v>0.27904048562049866</v>
      </c>
      <c r="CD1601">
        <v>0.22390083968639374</v>
      </c>
      <c r="CE1601">
        <v>0.1905045211315155</v>
      </c>
      <c r="CF1601">
        <v>0.24997147917747498</v>
      </c>
      <c r="CG1601">
        <v>0.30995425581932068</v>
      </c>
      <c r="CH1601">
        <v>0.37894827127456665</v>
      </c>
      <c r="CI1601">
        <v>0.34523811936378479</v>
      </c>
      <c r="CJ1601">
        <v>0.3347952663898468</v>
      </c>
      <c r="CK1601">
        <v>0.17670980095863342</v>
      </c>
      <c r="CL1601">
        <v>0.31157609820365906</v>
      </c>
      <c r="CM1601">
        <v>0.28576180338859558</v>
      </c>
      <c r="CN1601">
        <v>0.27008193731307983</v>
      </c>
      <c r="CO1601">
        <v>0.24453911185264587</v>
      </c>
      <c r="CP1601">
        <v>0.2304137796163559</v>
      </c>
      <c r="CQ1601">
        <v>0.24316559731960297</v>
      </c>
      <c r="CR1601">
        <v>0.32487350702285767</v>
      </c>
      <c r="CS1601">
        <v>0.27110716700553894</v>
      </c>
      <c r="CT1601">
        <v>0.28791308403015137</v>
      </c>
      <c r="CU1601">
        <v>0.34130370616912842</v>
      </c>
      <c r="CV1601">
        <v>0.37695437669754028</v>
      </c>
      <c r="CW1601">
        <v>0.40104883909225464</v>
      </c>
      <c r="CX1601">
        <v>0.42516499757766724</v>
      </c>
      <c r="CY1601">
        <v>0.38314411044120789</v>
      </c>
      <c r="CZ1601">
        <v>0.33745798468589783</v>
      </c>
    </row>
    <row r="1602" spans="1:104" x14ac:dyDescent="0.25">
      <c r="A1602" t="s">
        <v>1658</v>
      </c>
      <c r="B1602" t="s">
        <v>24</v>
      </c>
      <c r="C1602" t="s">
        <v>26</v>
      </c>
      <c r="D1602" t="s">
        <v>182</v>
      </c>
      <c r="E1602" t="s">
        <v>182</v>
      </c>
      <c r="F1602">
        <v>2018</v>
      </c>
      <c r="G1602" t="s">
        <v>170</v>
      </c>
      <c r="H1602">
        <v>2</v>
      </c>
      <c r="I1602">
        <v>22.786798477172852</v>
      </c>
      <c r="J1602">
        <v>22.171134948730469</v>
      </c>
      <c r="K1602">
        <v>21.941137313842773</v>
      </c>
      <c r="L1602">
        <v>22.081178665161133</v>
      </c>
      <c r="M1602">
        <v>23.112066268920898</v>
      </c>
      <c r="N1602">
        <v>25.454351425170898</v>
      </c>
      <c r="O1602">
        <v>28.949726104736328</v>
      </c>
      <c r="P1602">
        <v>31.390899658203125</v>
      </c>
      <c r="Q1602">
        <v>33.283000946044922</v>
      </c>
      <c r="R1602">
        <v>34.055469512939453</v>
      </c>
      <c r="S1602">
        <v>34.647258758544922</v>
      </c>
      <c r="T1602">
        <v>34.649627685546875</v>
      </c>
      <c r="U1602">
        <v>34.559741973876953</v>
      </c>
      <c r="V1602">
        <v>34.466259002685547</v>
      </c>
      <c r="W1602">
        <v>34.07611083984375</v>
      </c>
      <c r="X1602">
        <v>33.185630798339844</v>
      </c>
      <c r="Y1602">
        <v>32.336147308349609</v>
      </c>
      <c r="Z1602">
        <v>32.592071533203125</v>
      </c>
      <c r="AA1602">
        <v>32.467227935791016</v>
      </c>
      <c r="AB1602">
        <v>30.995149612426758</v>
      </c>
      <c r="AC1602">
        <v>29.709196090698242</v>
      </c>
      <c r="AD1602">
        <v>27.936182022094727</v>
      </c>
      <c r="AE1602">
        <v>25.863264083862305</v>
      </c>
      <c r="AF1602">
        <v>24.286125183105469</v>
      </c>
      <c r="AG1602">
        <v>-4.1254140436649323E-2</v>
      </c>
      <c r="AH1602">
        <v>4.5067012310028076E-2</v>
      </c>
      <c r="AI1602">
        <v>-1.7291102558374405E-2</v>
      </c>
      <c r="AJ1602">
        <v>-1.7458900809288025E-2</v>
      </c>
      <c r="AK1602">
        <v>-0.11652618646621704</v>
      </c>
      <c r="AL1602">
        <v>-0.23998676240444183</v>
      </c>
      <c r="AM1602">
        <v>-0.32605892419815063</v>
      </c>
      <c r="AN1602">
        <v>-0.39809715747833252</v>
      </c>
      <c r="AO1602">
        <v>-0.2553667426109314</v>
      </c>
      <c r="AP1602">
        <v>-3.0635276809334755E-2</v>
      </c>
      <c r="AQ1602">
        <v>0.20234483480453491</v>
      </c>
      <c r="AR1602">
        <v>1.0481749773025513</v>
      </c>
      <c r="AS1602">
        <v>0.98968923091888428</v>
      </c>
      <c r="AT1602">
        <v>0.91732949018478394</v>
      </c>
      <c r="AU1602">
        <v>0.85282087326049805</v>
      </c>
      <c r="AV1602">
        <v>0.67442578077316284</v>
      </c>
      <c r="AW1602">
        <v>0.67837297916412354</v>
      </c>
      <c r="AX1602">
        <v>0.49015223979949951</v>
      </c>
      <c r="AY1602">
        <v>-0.17619101703166962</v>
      </c>
      <c r="AZ1602">
        <v>-7.9364977777004242E-2</v>
      </c>
      <c r="BA1602">
        <v>-6.3142185099422932E-3</v>
      </c>
      <c r="BB1602">
        <v>-5.5908113718032837E-2</v>
      </c>
      <c r="BC1602">
        <v>-6.0200147330760956E-2</v>
      </c>
      <c r="BD1602">
        <v>-1.1922287754714489E-2</v>
      </c>
      <c r="BE1602">
        <v>48.794071197509766</v>
      </c>
      <c r="BF1602">
        <v>49.240684509277344</v>
      </c>
      <c r="BG1602">
        <v>48.013881683349609</v>
      </c>
      <c r="BH1602">
        <v>46.970993041992188</v>
      </c>
      <c r="BI1602">
        <v>45.773727416992188</v>
      </c>
      <c r="BJ1602">
        <v>44.807640075683594</v>
      </c>
      <c r="BK1602">
        <v>43.839584350585938</v>
      </c>
      <c r="BL1602">
        <v>43.817924499511719</v>
      </c>
      <c r="BM1602">
        <v>49.142223358154297</v>
      </c>
      <c r="BN1602">
        <v>53.533912658691406</v>
      </c>
      <c r="BO1602">
        <v>55.588176727294922</v>
      </c>
      <c r="BP1602">
        <v>56.824832916259766</v>
      </c>
      <c r="BQ1602">
        <v>58.04376220703125</v>
      </c>
      <c r="BR1602">
        <v>58.535667419433594</v>
      </c>
      <c r="BS1602">
        <v>58.04376220703125</v>
      </c>
      <c r="BT1602">
        <v>57.075706481933594</v>
      </c>
      <c r="BU1602">
        <v>55.880409240722656</v>
      </c>
      <c r="BV1602">
        <v>53.719024658203125</v>
      </c>
      <c r="BW1602">
        <v>51.50250244140625</v>
      </c>
      <c r="BX1602">
        <v>49.568363189697266</v>
      </c>
      <c r="BY1602">
        <v>48.30413818359375</v>
      </c>
      <c r="BZ1602">
        <v>45.664638519287109</v>
      </c>
      <c r="CA1602">
        <v>45.131378173828125</v>
      </c>
      <c r="CB1602">
        <v>45.078208923339844</v>
      </c>
      <c r="CC1602">
        <v>0.27841660380363464</v>
      </c>
      <c r="CD1602">
        <v>0.22292771935462952</v>
      </c>
      <c r="CE1602">
        <v>0.18885788321495056</v>
      </c>
      <c r="CF1602">
        <v>0.24839878082275391</v>
      </c>
      <c r="CG1602">
        <v>0.30589881539344788</v>
      </c>
      <c r="CH1602">
        <v>0.37252128124237061</v>
      </c>
      <c r="CI1602">
        <v>0.33809053897857666</v>
      </c>
      <c r="CJ1602">
        <v>0.32306107878684998</v>
      </c>
      <c r="CK1602">
        <v>0.17115767300128937</v>
      </c>
      <c r="CL1602">
        <v>0.30274444818496704</v>
      </c>
      <c r="CM1602">
        <v>0.28015345335006714</v>
      </c>
      <c r="CN1602">
        <v>0.26659226417541504</v>
      </c>
      <c r="CO1602">
        <v>0.24318824708461761</v>
      </c>
      <c r="CP1602">
        <v>0.22962862253189087</v>
      </c>
      <c r="CQ1602">
        <v>0.24363689124584198</v>
      </c>
      <c r="CR1602">
        <v>0.32384273409843445</v>
      </c>
      <c r="CS1602">
        <v>0.26740118861198425</v>
      </c>
      <c r="CT1602">
        <v>0.28589212894439697</v>
      </c>
      <c r="CU1602">
        <v>0.34369334578514099</v>
      </c>
      <c r="CV1602">
        <v>0.37965130805969238</v>
      </c>
      <c r="CW1602">
        <v>0.40325796604156494</v>
      </c>
      <c r="CX1602">
        <v>0.42497742176055908</v>
      </c>
      <c r="CY1602">
        <v>0.38002258539199829</v>
      </c>
      <c r="CZ1602">
        <v>0.33479726314544678</v>
      </c>
    </row>
    <row r="1603" spans="1:104" x14ac:dyDescent="0.25">
      <c r="A1603" t="s">
        <v>1659</v>
      </c>
      <c r="B1603" t="s">
        <v>24</v>
      </c>
      <c r="C1603" t="s">
        <v>26</v>
      </c>
      <c r="D1603" t="s">
        <v>182</v>
      </c>
      <c r="E1603" t="s">
        <v>182</v>
      </c>
      <c r="F1603">
        <v>2018</v>
      </c>
      <c r="G1603" t="s">
        <v>171</v>
      </c>
      <c r="H1603">
        <v>3</v>
      </c>
      <c r="I1603">
        <v>23.703098297119141</v>
      </c>
      <c r="J1603">
        <v>22.969980239868164</v>
      </c>
      <c r="K1603">
        <v>22.583148956298828</v>
      </c>
      <c r="L1603">
        <v>22.539270401000977</v>
      </c>
      <c r="M1603">
        <v>23.352725982666016</v>
      </c>
      <c r="N1603">
        <v>25.593532562255859</v>
      </c>
      <c r="O1603">
        <v>29.258262634277344</v>
      </c>
      <c r="P1603">
        <v>31.639795303344727</v>
      </c>
      <c r="Q1603">
        <v>33.585140228271484</v>
      </c>
      <c r="R1603">
        <v>34.737037658691406</v>
      </c>
      <c r="S1603">
        <v>35.793693542480469</v>
      </c>
      <c r="T1603">
        <v>36.164924621582031</v>
      </c>
      <c r="U1603">
        <v>36.397254943847656</v>
      </c>
      <c r="V1603">
        <v>36.765445709228516</v>
      </c>
      <c r="W1603">
        <v>36.671337127685547</v>
      </c>
      <c r="X1603">
        <v>35.937660217285156</v>
      </c>
      <c r="Y1603">
        <v>34.889663696289063</v>
      </c>
      <c r="Z1603">
        <v>33.858150482177734</v>
      </c>
      <c r="AA1603">
        <v>32.986873626708984</v>
      </c>
      <c r="AB1603">
        <v>32.713443756103516</v>
      </c>
      <c r="AC1603">
        <v>31.45225715637207</v>
      </c>
      <c r="AD1603">
        <v>29.557281494140625</v>
      </c>
      <c r="AE1603">
        <v>27.206289291381836</v>
      </c>
      <c r="AF1603">
        <v>25.36151123046875</v>
      </c>
      <c r="AG1603">
        <v>-3.6718703806400299E-2</v>
      </c>
      <c r="AH1603">
        <v>4.5389886945486069E-2</v>
      </c>
      <c r="AI1603">
        <v>-1.2624510563910007E-2</v>
      </c>
      <c r="AJ1603">
        <v>-9.7729284316301346E-3</v>
      </c>
      <c r="AK1603">
        <v>-0.10055649280548096</v>
      </c>
      <c r="AL1603">
        <v>-0.20681524276733398</v>
      </c>
      <c r="AM1603">
        <v>-0.29888269305229187</v>
      </c>
      <c r="AN1603">
        <v>-0.34938231110572815</v>
      </c>
      <c r="AO1603">
        <v>-0.21421320736408234</v>
      </c>
      <c r="AP1603">
        <v>-1.2695984914898872E-2</v>
      </c>
      <c r="AQ1603">
        <v>0.22171700000762939</v>
      </c>
      <c r="AR1603">
        <v>1.1082568168640137</v>
      </c>
      <c r="AS1603">
        <v>1.0622925758361816</v>
      </c>
      <c r="AT1603">
        <v>0.9965013861656189</v>
      </c>
      <c r="AU1603">
        <v>0.93832504749298096</v>
      </c>
      <c r="AV1603">
        <v>0.78072315454483032</v>
      </c>
      <c r="AW1603">
        <v>0.782368004322052</v>
      </c>
      <c r="AX1603">
        <v>0.58146929740905762</v>
      </c>
      <c r="AY1603">
        <v>-0.1047980934381485</v>
      </c>
      <c r="AZ1603">
        <v>-4.059208557009697E-2</v>
      </c>
      <c r="BA1603">
        <v>1.6273349523544312E-2</v>
      </c>
      <c r="BB1603">
        <v>-3.593633696436882E-2</v>
      </c>
      <c r="BC1603">
        <v>-3.8664940744638443E-2</v>
      </c>
      <c r="BD1603">
        <v>5.6544863618910313E-3</v>
      </c>
      <c r="BE1603">
        <v>51.414470672607422</v>
      </c>
      <c r="BF1603">
        <v>51.609939575195313</v>
      </c>
      <c r="BG1603">
        <v>51.566356658935547</v>
      </c>
      <c r="BH1603">
        <v>50.544895172119141</v>
      </c>
      <c r="BI1603">
        <v>49.794017791748047</v>
      </c>
      <c r="BJ1603">
        <v>49.544017791748047</v>
      </c>
      <c r="BK1603">
        <v>49.564823150634766</v>
      </c>
      <c r="BL1603">
        <v>48.490676879882813</v>
      </c>
      <c r="BM1603">
        <v>53.119571685791016</v>
      </c>
      <c r="BN1603">
        <v>58.215614318847656</v>
      </c>
      <c r="BO1603">
        <v>59.520805358886719</v>
      </c>
      <c r="BP1603">
        <v>62.21759033203125</v>
      </c>
      <c r="BQ1603">
        <v>63.205543518066406</v>
      </c>
      <c r="BR1603">
        <v>62.478538513183594</v>
      </c>
      <c r="BS1603">
        <v>63.2064208984375</v>
      </c>
      <c r="BT1603">
        <v>62.251533508300781</v>
      </c>
      <c r="BU1603">
        <v>61.023651123046875</v>
      </c>
      <c r="BV1603">
        <v>57.621322631835938</v>
      </c>
      <c r="BW1603">
        <v>55.881618499755859</v>
      </c>
      <c r="BX1603">
        <v>54.174545288085937</v>
      </c>
      <c r="BY1603">
        <v>52.717464447021484</v>
      </c>
      <c r="BZ1603">
        <v>49.567111968994141</v>
      </c>
      <c r="CA1603">
        <v>49.067329406738281</v>
      </c>
      <c r="CB1603">
        <v>49.512580871582031</v>
      </c>
      <c r="CC1603">
        <v>0.26890933513641357</v>
      </c>
      <c r="CD1603">
        <v>0.21564216911792755</v>
      </c>
      <c r="CE1603">
        <v>0.18193440139293671</v>
      </c>
      <c r="CF1603">
        <v>0.23701530694961548</v>
      </c>
      <c r="CG1603">
        <v>0.2877325713634491</v>
      </c>
      <c r="CH1603">
        <v>0.35115855932235718</v>
      </c>
      <c r="CI1603">
        <v>0.32035860419273376</v>
      </c>
      <c r="CJ1603">
        <v>0.30717650055885315</v>
      </c>
      <c r="CK1603">
        <v>0.16290482878684998</v>
      </c>
      <c r="CL1603">
        <v>0.28965240716934204</v>
      </c>
      <c r="CM1603">
        <v>0.26950636506080627</v>
      </c>
      <c r="CN1603">
        <v>0.25787779688835144</v>
      </c>
      <c r="CO1603">
        <v>0.23593492805957794</v>
      </c>
      <c r="CP1603">
        <v>0.22484765946865082</v>
      </c>
      <c r="CQ1603">
        <v>0.24015671014785767</v>
      </c>
      <c r="CR1603">
        <v>0.31984803080558777</v>
      </c>
      <c r="CS1603">
        <v>0.2636553943157196</v>
      </c>
      <c r="CT1603">
        <v>0.27543160319328308</v>
      </c>
      <c r="CU1603">
        <v>0.32741913199424744</v>
      </c>
      <c r="CV1603">
        <v>0.3713391125202179</v>
      </c>
      <c r="CW1603">
        <v>0.39599123597145081</v>
      </c>
      <c r="CX1603">
        <v>0.41819769144058228</v>
      </c>
      <c r="CY1603">
        <v>0.37144166231155396</v>
      </c>
      <c r="CZ1603">
        <v>0.32522565126419067</v>
      </c>
    </row>
    <row r="1604" spans="1:104" x14ac:dyDescent="0.25">
      <c r="A1604" t="s">
        <v>1660</v>
      </c>
      <c r="B1604" t="s">
        <v>24</v>
      </c>
      <c r="C1604" t="s">
        <v>26</v>
      </c>
      <c r="D1604" t="s">
        <v>182</v>
      </c>
      <c r="E1604" t="s">
        <v>182</v>
      </c>
      <c r="F1604">
        <v>2018</v>
      </c>
      <c r="G1604" t="s">
        <v>172</v>
      </c>
      <c r="H1604">
        <v>4</v>
      </c>
      <c r="I1604">
        <v>24.731155395507813</v>
      </c>
      <c r="J1604">
        <v>23.856054306030273</v>
      </c>
      <c r="K1604">
        <v>23.357423782348633</v>
      </c>
      <c r="L1604">
        <v>23.233118057250977</v>
      </c>
      <c r="M1604">
        <v>24.015651702880859</v>
      </c>
      <c r="N1604">
        <v>26.235673904418945</v>
      </c>
      <c r="O1604">
        <v>29.362581253051758</v>
      </c>
      <c r="P1604">
        <v>32.080360412597656</v>
      </c>
      <c r="Q1604">
        <v>35.089958190917969</v>
      </c>
      <c r="R1604">
        <v>37.426464080810547</v>
      </c>
      <c r="S1604">
        <v>39.299869537353516</v>
      </c>
      <c r="T1604">
        <v>40.334918975830078</v>
      </c>
      <c r="U1604">
        <v>40.917003631591797</v>
      </c>
      <c r="V1604">
        <v>41.49884033203125</v>
      </c>
      <c r="W1604">
        <v>41.354938507080078</v>
      </c>
      <c r="X1604">
        <v>40.323337554931641</v>
      </c>
      <c r="Y1604">
        <v>38.717079162597656</v>
      </c>
      <c r="Z1604">
        <v>36.693843841552734</v>
      </c>
      <c r="AA1604">
        <v>34.430301666259766</v>
      </c>
      <c r="AB1604">
        <v>34.293010711669922</v>
      </c>
      <c r="AC1604">
        <v>33.369743347167969</v>
      </c>
      <c r="AD1604">
        <v>31.270015716552734</v>
      </c>
      <c r="AE1604">
        <v>28.664552688598633</v>
      </c>
      <c r="AF1604">
        <v>26.573476791381836</v>
      </c>
      <c r="AG1604">
        <v>-1.9199218600988388E-2</v>
      </c>
      <c r="AH1604">
        <v>4.577115923166275E-2</v>
      </c>
      <c r="AI1604">
        <v>5.5966619402170181E-3</v>
      </c>
      <c r="AJ1604">
        <v>1.8734162673354149E-2</v>
      </c>
      <c r="AK1604">
        <v>-5.0208475440740585E-2</v>
      </c>
      <c r="AL1604">
        <v>-0.10059674084186554</v>
      </c>
      <c r="AM1604">
        <v>-0.20909282565116882</v>
      </c>
      <c r="AN1604">
        <v>-0.18252082169055939</v>
      </c>
      <c r="AO1604">
        <v>-7.3132626712322235E-2</v>
      </c>
      <c r="AP1604">
        <v>5.347733199596405E-2</v>
      </c>
      <c r="AQ1604">
        <v>0.30213397741317749</v>
      </c>
      <c r="AR1604">
        <v>1.3512798547744751</v>
      </c>
      <c r="AS1604">
        <v>1.335060715675354</v>
      </c>
      <c r="AT1604">
        <v>1.2619251012802124</v>
      </c>
      <c r="AU1604">
        <v>1.1994439363479614</v>
      </c>
      <c r="AV1604">
        <v>1.1148086786270142</v>
      </c>
      <c r="AW1604">
        <v>1.1027793884277344</v>
      </c>
      <c r="AX1604">
        <v>0.90682059526443481</v>
      </c>
      <c r="AY1604">
        <v>0.14917099475860596</v>
      </c>
      <c r="AZ1604">
        <v>0.10540151596069336</v>
      </c>
      <c r="BA1604">
        <v>9.9366240203380585E-2</v>
      </c>
      <c r="BB1604">
        <v>4.2571555823087692E-2</v>
      </c>
      <c r="BC1604">
        <v>4.3330971151590347E-2</v>
      </c>
      <c r="BD1604">
        <v>7.0831812918186188E-2</v>
      </c>
      <c r="BE1604">
        <v>58.263031005859375</v>
      </c>
      <c r="BF1604">
        <v>57.957794189453125</v>
      </c>
      <c r="BG1604">
        <v>56.513469696044922</v>
      </c>
      <c r="BH1604">
        <v>54.752071380615234</v>
      </c>
      <c r="BI1604">
        <v>54.742206573486328</v>
      </c>
      <c r="BJ1604">
        <v>54.663955688476562</v>
      </c>
      <c r="BK1604">
        <v>55.370994567871094</v>
      </c>
      <c r="BL1604">
        <v>59.727199554443359</v>
      </c>
      <c r="BM1604">
        <v>66.552070617675781</v>
      </c>
      <c r="BN1604">
        <v>70.521163940429688</v>
      </c>
      <c r="BO1604">
        <v>73.529060363769531</v>
      </c>
      <c r="BP1604">
        <v>75.55426025390625</v>
      </c>
      <c r="BQ1604">
        <v>76.780586242675781</v>
      </c>
      <c r="BR1604">
        <v>76.825523376464844</v>
      </c>
      <c r="BS1604">
        <v>77.488288879394531</v>
      </c>
      <c r="BT1604">
        <v>76.096343994140625</v>
      </c>
      <c r="BU1604">
        <v>74.856430053710938</v>
      </c>
      <c r="BV1604">
        <v>73.662986755371094</v>
      </c>
      <c r="BW1604">
        <v>71.94586181640625</v>
      </c>
      <c r="BX1604">
        <v>68.044059753417969</v>
      </c>
      <c r="BY1604">
        <v>63.121650695800781</v>
      </c>
      <c r="BZ1604">
        <v>62.099296569824219</v>
      </c>
      <c r="CA1604">
        <v>60.869461059570313</v>
      </c>
      <c r="CB1604">
        <v>59.381732940673828</v>
      </c>
      <c r="CC1604">
        <v>0.23817569017410278</v>
      </c>
      <c r="CD1604">
        <v>0.19000619649887085</v>
      </c>
      <c r="CE1604">
        <v>0.15987837314605713</v>
      </c>
      <c r="CF1604">
        <v>0.20775286853313446</v>
      </c>
      <c r="CG1604">
        <v>0.25212150812149048</v>
      </c>
      <c r="CH1604">
        <v>0.3072223961353302</v>
      </c>
      <c r="CI1604">
        <v>0.27437660098075867</v>
      </c>
      <c r="CJ1604">
        <v>0.2657630443572998</v>
      </c>
      <c r="CK1604">
        <v>0.14394755661487579</v>
      </c>
      <c r="CL1604">
        <v>0.26187717914581299</v>
      </c>
      <c r="CM1604">
        <v>0.24626171588897705</v>
      </c>
      <c r="CN1604">
        <v>0.23951523005962372</v>
      </c>
      <c r="CO1604">
        <v>0.22012884914875031</v>
      </c>
      <c r="CP1604">
        <v>0.21070230007171631</v>
      </c>
      <c r="CQ1604">
        <v>0.2239820659160614</v>
      </c>
      <c r="CR1604">
        <v>0.29635480046272278</v>
      </c>
      <c r="CS1604">
        <v>0.241739422082901</v>
      </c>
      <c r="CT1604">
        <v>0.24756231904029846</v>
      </c>
      <c r="CU1604">
        <v>0.28599202632904053</v>
      </c>
      <c r="CV1604">
        <v>0.32514297962188721</v>
      </c>
      <c r="CW1604">
        <v>0.35010933876037598</v>
      </c>
      <c r="CX1604">
        <v>0.37094682455062866</v>
      </c>
      <c r="CY1604">
        <v>0.33045870065689087</v>
      </c>
      <c r="CZ1604">
        <v>0.28961431980133057</v>
      </c>
    </row>
    <row r="1605" spans="1:104" x14ac:dyDescent="0.25">
      <c r="A1605" t="s">
        <v>1661</v>
      </c>
      <c r="B1605" t="s">
        <v>24</v>
      </c>
      <c r="C1605" t="s">
        <v>26</v>
      </c>
      <c r="D1605" t="s">
        <v>182</v>
      </c>
      <c r="E1605" t="s">
        <v>182</v>
      </c>
      <c r="F1605">
        <v>2018</v>
      </c>
      <c r="G1605" t="s">
        <v>173</v>
      </c>
      <c r="H1605">
        <v>5</v>
      </c>
      <c r="I1605">
        <v>24.795253753662109</v>
      </c>
      <c r="J1605">
        <v>23.999137878417969</v>
      </c>
      <c r="K1605">
        <v>23.500446319580078</v>
      </c>
      <c r="L1605">
        <v>23.420597076416016</v>
      </c>
      <c r="M1605">
        <v>24.276277542114258</v>
      </c>
      <c r="N1605">
        <v>26.495742797851563</v>
      </c>
      <c r="O1605">
        <v>29.386699676513672</v>
      </c>
      <c r="P1605">
        <v>32.858810424804687</v>
      </c>
      <c r="Q1605">
        <v>36.287487030029297</v>
      </c>
      <c r="R1605">
        <v>38.632820129394531</v>
      </c>
      <c r="S1605">
        <v>40.405223846435547</v>
      </c>
      <c r="T1605">
        <v>41.438991546630859</v>
      </c>
      <c r="U1605">
        <v>41.923244476318359</v>
      </c>
      <c r="V1605">
        <v>42.355121612548828</v>
      </c>
      <c r="W1605">
        <v>42.075489044189453</v>
      </c>
      <c r="X1605">
        <v>40.862628936767578</v>
      </c>
      <c r="Y1605">
        <v>39.108695983886719</v>
      </c>
      <c r="Z1605">
        <v>36.919872283935547</v>
      </c>
      <c r="AA1605">
        <v>34.519603729248047</v>
      </c>
      <c r="AB1605">
        <v>34.028060913085937</v>
      </c>
      <c r="AC1605">
        <v>33.633220672607422</v>
      </c>
      <c r="AD1605">
        <v>31.409183502197266</v>
      </c>
      <c r="AE1605">
        <v>28.828777313232422</v>
      </c>
      <c r="AF1605">
        <v>26.708465576171875</v>
      </c>
      <c r="AG1605">
        <v>-1.4701308682560921E-2</v>
      </c>
      <c r="AH1605">
        <v>4.5914351940155029E-2</v>
      </c>
      <c r="AI1605">
        <v>1.0146360844373703E-2</v>
      </c>
      <c r="AJ1605">
        <v>2.5725938379764557E-2</v>
      </c>
      <c r="AK1605">
        <v>-3.8601487874984741E-2</v>
      </c>
      <c r="AL1605">
        <v>-7.6550476253032684E-2</v>
      </c>
      <c r="AM1605">
        <v>-0.1902177631855011</v>
      </c>
      <c r="AN1605">
        <v>-0.14803037047386169</v>
      </c>
      <c r="AO1605">
        <v>-4.1460901498794556E-2</v>
      </c>
      <c r="AP1605">
        <v>7.1588337421417236E-2</v>
      </c>
      <c r="AQ1605">
        <v>0.32923814654350281</v>
      </c>
      <c r="AR1605">
        <v>1.4320924282073975</v>
      </c>
      <c r="AS1605">
        <v>1.4166213274002075</v>
      </c>
      <c r="AT1605">
        <v>1.3311213254928589</v>
      </c>
      <c r="AU1605">
        <v>1.264904260635376</v>
      </c>
      <c r="AV1605">
        <v>1.1965422630310059</v>
      </c>
      <c r="AW1605">
        <v>1.1810284852981567</v>
      </c>
      <c r="AX1605">
        <v>0.98660457134246826</v>
      </c>
      <c r="AY1605">
        <v>0.21088586747646332</v>
      </c>
      <c r="AZ1605">
        <v>0.14071665704250336</v>
      </c>
      <c r="BA1605">
        <v>0.12009725719690323</v>
      </c>
      <c r="BB1605">
        <v>6.0909435153007507E-2</v>
      </c>
      <c r="BC1605">
        <v>6.2510736286640167E-2</v>
      </c>
      <c r="BD1605">
        <v>8.5719108581542969E-2</v>
      </c>
      <c r="BE1605">
        <v>59.696353912353516</v>
      </c>
      <c r="BF1605">
        <v>59.44635009765625</v>
      </c>
      <c r="BG1605">
        <v>59.19635009765625</v>
      </c>
      <c r="BH1605">
        <v>58.448543548583984</v>
      </c>
      <c r="BI1605">
        <v>58.187576293945313</v>
      </c>
      <c r="BJ1605">
        <v>57.446788787841797</v>
      </c>
      <c r="BK1605">
        <v>61.054187774658203</v>
      </c>
      <c r="BL1605">
        <v>65.152595520019531</v>
      </c>
      <c r="BM1605">
        <v>70.030616760253906</v>
      </c>
      <c r="BN1605">
        <v>74.69329833984375</v>
      </c>
      <c r="BO1605">
        <v>78.833816528320312</v>
      </c>
      <c r="BP1605">
        <v>79.834701538085938</v>
      </c>
      <c r="BQ1605">
        <v>78.864532470703125</v>
      </c>
      <c r="BR1605">
        <v>78.452949523925781</v>
      </c>
      <c r="BS1605">
        <v>78.4979248046875</v>
      </c>
      <c r="BT1605">
        <v>77.975105285644531</v>
      </c>
      <c r="BU1605">
        <v>76.759994506835938</v>
      </c>
      <c r="BV1605">
        <v>75.291145324707031</v>
      </c>
      <c r="BW1605">
        <v>72.651054382324219</v>
      </c>
      <c r="BX1605">
        <v>68.967315673828125</v>
      </c>
      <c r="BY1605">
        <v>66.054405212402344</v>
      </c>
      <c r="BZ1605">
        <v>64.826568603515625</v>
      </c>
      <c r="CA1605">
        <v>64.576568603515625</v>
      </c>
      <c r="CB1605">
        <v>63.099597930908203</v>
      </c>
      <c r="CC1605">
        <v>0.23058304190635681</v>
      </c>
      <c r="CD1605">
        <v>0.18512272834777832</v>
      </c>
      <c r="CE1605">
        <v>0.15563344955444336</v>
      </c>
      <c r="CF1605">
        <v>0.20331905782222748</v>
      </c>
      <c r="CG1605">
        <v>0.24818576872348785</v>
      </c>
      <c r="CH1605">
        <v>0.30281811952590942</v>
      </c>
      <c r="CI1605">
        <v>0.26880013942718506</v>
      </c>
      <c r="CJ1605">
        <v>0.2650986909866333</v>
      </c>
      <c r="CK1605">
        <v>0.14573939144611359</v>
      </c>
      <c r="CL1605">
        <v>0.26540559530258179</v>
      </c>
      <c r="CM1605">
        <v>0.24845598638057709</v>
      </c>
      <c r="CN1605">
        <v>0.24166594445705414</v>
      </c>
      <c r="CO1605">
        <v>0.22121836245059967</v>
      </c>
      <c r="CP1605">
        <v>0.21029479801654816</v>
      </c>
      <c r="CQ1605">
        <v>0.22308284044265747</v>
      </c>
      <c r="CR1605">
        <v>0.29453131556510925</v>
      </c>
      <c r="CS1605">
        <v>0.23983384668827057</v>
      </c>
      <c r="CT1605">
        <v>0.24535684287548065</v>
      </c>
      <c r="CU1605">
        <v>0.2832278311252594</v>
      </c>
      <c r="CV1605">
        <v>0.32027775049209595</v>
      </c>
      <c r="CW1605">
        <v>0.34551435708999634</v>
      </c>
      <c r="CX1605">
        <v>0.36192017793655396</v>
      </c>
      <c r="CY1605">
        <v>0.32308194041252136</v>
      </c>
      <c r="CZ1605">
        <v>0.2821754515171051</v>
      </c>
    </row>
    <row r="1606" spans="1:104" x14ac:dyDescent="0.25">
      <c r="A1606" t="s">
        <v>1662</v>
      </c>
      <c r="B1606" t="s">
        <v>24</v>
      </c>
      <c r="C1606" t="s">
        <v>26</v>
      </c>
      <c r="D1606" t="s">
        <v>182</v>
      </c>
      <c r="E1606" t="s">
        <v>182</v>
      </c>
      <c r="F1606">
        <v>2018</v>
      </c>
      <c r="G1606" t="s">
        <v>174</v>
      </c>
      <c r="H1606">
        <v>6</v>
      </c>
      <c r="I1606">
        <v>25.810523986816406</v>
      </c>
      <c r="J1606">
        <v>24.946304321289063</v>
      </c>
      <c r="K1606">
        <v>24.408596038818359</v>
      </c>
      <c r="L1606">
        <v>24.287382125854492</v>
      </c>
      <c r="M1606">
        <v>25.167797088623047</v>
      </c>
      <c r="N1606">
        <v>27.315113067626953</v>
      </c>
      <c r="O1606">
        <v>30.210544586181641</v>
      </c>
      <c r="P1606">
        <v>33.804283142089844</v>
      </c>
      <c r="Q1606">
        <v>37.046184539794922</v>
      </c>
      <c r="R1606">
        <v>39.616264343261719</v>
      </c>
      <c r="S1606">
        <v>41.623729705810547</v>
      </c>
      <c r="T1606">
        <v>42.642768859863281</v>
      </c>
      <c r="U1606">
        <v>42.990798950195313</v>
      </c>
      <c r="V1606">
        <v>43.226837158203125</v>
      </c>
      <c r="W1606">
        <v>42.942203521728516</v>
      </c>
      <c r="X1606">
        <v>41.915012359619141</v>
      </c>
      <c r="Y1606">
        <v>40.523689270019531</v>
      </c>
      <c r="Z1606">
        <v>38.525039672851563</v>
      </c>
      <c r="AA1606">
        <v>36.16229248046875</v>
      </c>
      <c r="AB1606">
        <v>34.867401123046875</v>
      </c>
      <c r="AC1606">
        <v>34.513217926025391</v>
      </c>
      <c r="AD1606">
        <v>32.477493286132812</v>
      </c>
      <c r="AE1606">
        <v>29.912160873413086</v>
      </c>
      <c r="AF1606">
        <v>27.706813812255859</v>
      </c>
      <c r="AG1606">
        <v>-1.4583894051611423E-2</v>
      </c>
      <c r="AH1606">
        <v>4.7857891768217087E-2</v>
      </c>
      <c r="AI1606">
        <v>1.1363016441464424E-2</v>
      </c>
      <c r="AJ1606">
        <v>2.8112053871154785E-2</v>
      </c>
      <c r="AK1606">
        <v>-3.7633117288351059E-2</v>
      </c>
      <c r="AL1606">
        <v>-7.3901213705539703E-2</v>
      </c>
      <c r="AM1606">
        <v>-0.19177588820457458</v>
      </c>
      <c r="AN1606">
        <v>-0.14386944472789764</v>
      </c>
      <c r="AO1606">
        <v>-3.4640740603208542E-2</v>
      </c>
      <c r="AP1606">
        <v>7.6631225645542145E-2</v>
      </c>
      <c r="AQ1606">
        <v>0.34303581714630127</v>
      </c>
      <c r="AR1606">
        <v>1.4822702407836914</v>
      </c>
      <c r="AS1606">
        <v>1.4637453556060791</v>
      </c>
      <c r="AT1606">
        <v>1.3713260889053345</v>
      </c>
      <c r="AU1606">
        <v>1.3047057390213013</v>
      </c>
      <c r="AV1606">
        <v>1.2459262609481812</v>
      </c>
      <c r="AW1606">
        <v>1.2435418367385864</v>
      </c>
      <c r="AX1606">
        <v>1.0454349517822266</v>
      </c>
      <c r="AY1606">
        <v>0.23382222652435303</v>
      </c>
      <c r="AZ1606">
        <v>0.15216067433357239</v>
      </c>
      <c r="BA1606">
        <v>0.1277412623167038</v>
      </c>
      <c r="BB1606">
        <v>6.6956579685211182E-2</v>
      </c>
      <c r="BC1606">
        <v>6.9149121642112732E-2</v>
      </c>
      <c r="BD1606">
        <v>9.2351570725440979E-2</v>
      </c>
      <c r="BE1606">
        <v>60.458164215087891</v>
      </c>
      <c r="BF1606">
        <v>60.447185516357422</v>
      </c>
      <c r="BG1606">
        <v>59.469139099121094</v>
      </c>
      <c r="BH1606">
        <v>59.937297821044922</v>
      </c>
      <c r="BI1606">
        <v>58.709262847900391</v>
      </c>
      <c r="BJ1606">
        <v>59.903484344482422</v>
      </c>
      <c r="BK1606">
        <v>60.848590850830078</v>
      </c>
      <c r="BL1606">
        <v>64.488578796386719</v>
      </c>
      <c r="BM1606">
        <v>67.194229125976563</v>
      </c>
      <c r="BN1606">
        <v>70.607933044433594</v>
      </c>
      <c r="BO1606">
        <v>74.269874572753906</v>
      </c>
      <c r="BP1606">
        <v>77.214767456054687</v>
      </c>
      <c r="BQ1606">
        <v>78.247474670410156</v>
      </c>
      <c r="BR1606">
        <v>79.691703796386719</v>
      </c>
      <c r="BS1606">
        <v>79.953567504882813</v>
      </c>
      <c r="BT1606">
        <v>78.552375793457031</v>
      </c>
      <c r="BU1606">
        <v>77.324119567871094</v>
      </c>
      <c r="BV1606">
        <v>76.097175598144531</v>
      </c>
      <c r="BW1606">
        <v>73.878349304199219</v>
      </c>
      <c r="BX1606">
        <v>71.183685302734375</v>
      </c>
      <c r="BY1606">
        <v>67.0338134765625</v>
      </c>
      <c r="BZ1606">
        <v>64.631744384765625</v>
      </c>
      <c r="CA1606">
        <v>63.65283203125</v>
      </c>
      <c r="CB1606">
        <v>62.903045654296875</v>
      </c>
      <c r="CC1606">
        <v>0.24045003950595856</v>
      </c>
      <c r="CD1606">
        <v>0.19250521063804626</v>
      </c>
      <c r="CE1606">
        <v>0.16197776794433594</v>
      </c>
      <c r="CF1606">
        <v>0.21072165668010712</v>
      </c>
      <c r="CG1606">
        <v>0.25685781240463257</v>
      </c>
      <c r="CH1606">
        <v>0.31223839521408081</v>
      </c>
      <c r="CI1606">
        <v>0.27556911110877991</v>
      </c>
      <c r="CJ1606">
        <v>0.27168628573417664</v>
      </c>
      <c r="CK1606">
        <v>0.14780262112617493</v>
      </c>
      <c r="CL1606">
        <v>0.26958268880844116</v>
      </c>
      <c r="CM1606">
        <v>0.25419867038726807</v>
      </c>
      <c r="CN1606">
        <v>0.24742805957794189</v>
      </c>
      <c r="CO1606">
        <v>0.22603628039360046</v>
      </c>
      <c r="CP1606">
        <v>0.21439769864082336</v>
      </c>
      <c r="CQ1606">
        <v>0.22776879370212555</v>
      </c>
      <c r="CR1606">
        <v>0.30247864127159119</v>
      </c>
      <c r="CS1606">
        <v>0.24914711713790894</v>
      </c>
      <c r="CT1606">
        <v>0.25520488619804382</v>
      </c>
      <c r="CU1606">
        <v>0.29529151320457458</v>
      </c>
      <c r="CV1606">
        <v>0.32790020108222961</v>
      </c>
      <c r="CW1606">
        <v>0.35372146964073181</v>
      </c>
      <c r="CX1606">
        <v>0.37234163284301758</v>
      </c>
      <c r="CY1606">
        <v>0.33342063426971436</v>
      </c>
      <c r="CZ1606">
        <v>0.29164546728134155</v>
      </c>
    </row>
    <row r="1607" spans="1:104" x14ac:dyDescent="0.25">
      <c r="A1607" t="s">
        <v>1663</v>
      </c>
      <c r="B1607" t="s">
        <v>24</v>
      </c>
      <c r="C1607" t="s">
        <v>26</v>
      </c>
      <c r="D1607" t="s">
        <v>182</v>
      </c>
      <c r="E1607" t="s">
        <v>182</v>
      </c>
      <c r="F1607">
        <v>2018</v>
      </c>
      <c r="G1607" t="s">
        <v>175</v>
      </c>
      <c r="H1607">
        <v>7</v>
      </c>
      <c r="I1607">
        <v>27.064474105834961</v>
      </c>
      <c r="J1607">
        <v>26.172039031982422</v>
      </c>
      <c r="K1607">
        <v>25.566455841064453</v>
      </c>
      <c r="L1607">
        <v>25.473602294921875</v>
      </c>
      <c r="M1607">
        <v>26.437665939331055</v>
      </c>
      <c r="N1607">
        <v>28.915309906005859</v>
      </c>
      <c r="O1607">
        <v>32.038192749023438</v>
      </c>
      <c r="P1607">
        <v>35.550201416015625</v>
      </c>
      <c r="Q1607">
        <v>38.690681457519531</v>
      </c>
      <c r="R1607">
        <v>41.25653076171875</v>
      </c>
      <c r="S1607">
        <v>43.263881683349609</v>
      </c>
      <c r="T1607">
        <v>44.320274353027344</v>
      </c>
      <c r="U1607">
        <v>44.892749786376953</v>
      </c>
      <c r="V1607">
        <v>45.333332061767578</v>
      </c>
      <c r="W1607">
        <v>45.242034912109375</v>
      </c>
      <c r="X1607">
        <v>44.560382843017578</v>
      </c>
      <c r="Y1607">
        <v>43.238246917724609</v>
      </c>
      <c r="Z1607">
        <v>40.968208312988281</v>
      </c>
      <c r="AA1607">
        <v>38.111549377441406</v>
      </c>
      <c r="AB1607">
        <v>36.557716369628906</v>
      </c>
      <c r="AC1607">
        <v>36.153774261474609</v>
      </c>
      <c r="AD1607">
        <v>34.047145843505859</v>
      </c>
      <c r="AE1607">
        <v>31.349405288696289</v>
      </c>
      <c r="AF1607">
        <v>29.049205780029297</v>
      </c>
      <c r="AG1607">
        <v>-6.7371604964137077E-3</v>
      </c>
      <c r="AH1607">
        <v>4.8238448798656464E-2</v>
      </c>
      <c r="AI1607">
        <v>1.9639782607555389E-2</v>
      </c>
      <c r="AJ1607">
        <v>4.137909784913063E-2</v>
      </c>
      <c r="AK1607">
        <v>-1.5144534409046173E-2</v>
      </c>
      <c r="AL1607">
        <v>-2.5991356000304222E-2</v>
      </c>
      <c r="AM1607">
        <v>-0.15844711661338806</v>
      </c>
      <c r="AN1607">
        <v>-6.9510810077190399E-2</v>
      </c>
      <c r="AO1607">
        <v>3.2164186239242554E-2</v>
      </c>
      <c r="AP1607">
        <v>0.10766009241342545</v>
      </c>
      <c r="AQ1607">
        <v>0.37319454550743103</v>
      </c>
      <c r="AR1607">
        <v>1.5583288669586182</v>
      </c>
      <c r="AS1607">
        <v>1.5586841106414795</v>
      </c>
      <c r="AT1607">
        <v>1.4677122831344604</v>
      </c>
      <c r="AU1607">
        <v>1.4081903696060181</v>
      </c>
      <c r="AV1607">
        <v>1.404913067817688</v>
      </c>
      <c r="AW1607">
        <v>1.4088157415390015</v>
      </c>
      <c r="AX1607">
        <v>1.2163525819778442</v>
      </c>
      <c r="AY1607">
        <v>0.35615891218185425</v>
      </c>
      <c r="AZ1607">
        <v>0.22085316479206085</v>
      </c>
      <c r="BA1607">
        <v>0.16700789332389832</v>
      </c>
      <c r="BB1607">
        <v>0.10386178642511368</v>
      </c>
      <c r="BC1607">
        <v>0.10840064287185669</v>
      </c>
      <c r="BD1607">
        <v>0.12371598929166794</v>
      </c>
      <c r="BE1607">
        <v>67.770881652832031</v>
      </c>
      <c r="BF1607">
        <v>67.261207580566406</v>
      </c>
      <c r="BG1607">
        <v>66.544174194335937</v>
      </c>
      <c r="BH1607">
        <v>66.533187866210937</v>
      </c>
      <c r="BI1607">
        <v>66.521316528320312</v>
      </c>
      <c r="BJ1607">
        <v>66.521316528320312</v>
      </c>
      <c r="BK1607">
        <v>67.716377258300781</v>
      </c>
      <c r="BL1607">
        <v>69.432968139648438</v>
      </c>
      <c r="BM1607">
        <v>74.22528076171875</v>
      </c>
      <c r="BN1607">
        <v>77.453086853027344</v>
      </c>
      <c r="BO1607">
        <v>78.497261047363281</v>
      </c>
      <c r="BP1607">
        <v>77.007591247558594</v>
      </c>
      <c r="BQ1607">
        <v>78.453521728515625</v>
      </c>
      <c r="BR1607">
        <v>81.646163940429687</v>
      </c>
      <c r="BS1607">
        <v>79.923072814941406</v>
      </c>
      <c r="BT1607">
        <v>81.562530517578125</v>
      </c>
      <c r="BU1607">
        <v>83.723747253417969</v>
      </c>
      <c r="BV1607">
        <v>83.201766967773438</v>
      </c>
      <c r="BW1607">
        <v>78.07000732421875</v>
      </c>
      <c r="BX1607">
        <v>73.958023071289062</v>
      </c>
      <c r="BY1607">
        <v>72.228462219238281</v>
      </c>
      <c r="BZ1607">
        <v>71.727806091308594</v>
      </c>
      <c r="CA1607">
        <v>69.804718017578125</v>
      </c>
      <c r="CB1607">
        <v>69.782966613769531</v>
      </c>
      <c r="CC1607">
        <v>0.23548932373523712</v>
      </c>
      <c r="CD1607">
        <v>0.18928451836109161</v>
      </c>
      <c r="CE1607">
        <v>0.1588907390832901</v>
      </c>
      <c r="CF1607">
        <v>0.20764400064945221</v>
      </c>
      <c r="CG1607">
        <v>0.25426849722862244</v>
      </c>
      <c r="CH1607">
        <v>0.31199601292610168</v>
      </c>
      <c r="CI1607">
        <v>0.27465945482254028</v>
      </c>
      <c r="CJ1607">
        <v>0.26732504367828369</v>
      </c>
      <c r="CK1607">
        <v>0.1438039243221283</v>
      </c>
      <c r="CL1607">
        <v>0.26099574565887451</v>
      </c>
      <c r="CM1607">
        <v>0.24454407393932343</v>
      </c>
      <c r="CN1607">
        <v>0.23713666200637817</v>
      </c>
      <c r="CO1607">
        <v>0.21758060157299042</v>
      </c>
      <c r="CP1607">
        <v>0.20698578655719757</v>
      </c>
      <c r="CQ1607">
        <v>0.22067765891551971</v>
      </c>
      <c r="CR1607">
        <v>0.29620996117591858</v>
      </c>
      <c r="CS1607">
        <v>0.24553334712982178</v>
      </c>
      <c r="CT1607">
        <v>0.25080689787864685</v>
      </c>
      <c r="CU1607">
        <v>0.28883767127990723</v>
      </c>
      <c r="CV1607">
        <v>0.31993499398231506</v>
      </c>
      <c r="CW1607">
        <v>0.34471479058265686</v>
      </c>
      <c r="CX1607">
        <v>0.3634931743144989</v>
      </c>
      <c r="CY1607">
        <v>0.32521295547485352</v>
      </c>
      <c r="CZ1607">
        <v>0.28477758169174194</v>
      </c>
    </row>
    <row r="1608" spans="1:104" x14ac:dyDescent="0.25">
      <c r="A1608" t="s">
        <v>1664</v>
      </c>
      <c r="B1608" t="s">
        <v>24</v>
      </c>
      <c r="C1608" t="s">
        <v>26</v>
      </c>
      <c r="D1608" t="s">
        <v>182</v>
      </c>
      <c r="E1608" t="s">
        <v>182</v>
      </c>
      <c r="F1608">
        <v>2018</v>
      </c>
      <c r="G1608" t="s">
        <v>176</v>
      </c>
      <c r="H1608">
        <v>8</v>
      </c>
      <c r="I1608">
        <v>27.934762954711914</v>
      </c>
      <c r="J1608">
        <v>26.954692840576172</v>
      </c>
      <c r="K1608">
        <v>26.33184814453125</v>
      </c>
      <c r="L1608">
        <v>26.223964691162109</v>
      </c>
      <c r="M1608">
        <v>27.255790710449219</v>
      </c>
      <c r="N1608">
        <v>29.990032196044922</v>
      </c>
      <c r="O1608">
        <v>33.575099945068359</v>
      </c>
      <c r="P1608">
        <v>37.282215118408203</v>
      </c>
      <c r="Q1608">
        <v>41.011795043945313</v>
      </c>
      <c r="R1608">
        <v>43.9805908203125</v>
      </c>
      <c r="S1608">
        <v>46.439037322998047</v>
      </c>
      <c r="T1608">
        <v>47.710357666015625</v>
      </c>
      <c r="U1608">
        <v>48.362403869628906</v>
      </c>
      <c r="V1608">
        <v>48.808132171630859</v>
      </c>
      <c r="W1608">
        <v>48.653728485107422</v>
      </c>
      <c r="X1608">
        <v>47.662826538085938</v>
      </c>
      <c r="Y1608">
        <v>46.011940002441406</v>
      </c>
      <c r="Z1608">
        <v>43.596088409423828</v>
      </c>
      <c r="AA1608">
        <v>40.402305603027344</v>
      </c>
      <c r="AB1608">
        <v>38.971698760986328</v>
      </c>
      <c r="AC1608">
        <v>37.916160583496094</v>
      </c>
      <c r="AD1608">
        <v>35.40008544921875</v>
      </c>
      <c r="AE1608">
        <v>32.47869873046875</v>
      </c>
      <c r="AF1608">
        <v>30.07109260559082</v>
      </c>
      <c r="AG1608">
        <v>-3.5730856325244531E-5</v>
      </c>
      <c r="AH1608">
        <v>4.9344435334205627E-2</v>
      </c>
      <c r="AI1608">
        <v>2.7235357090830803E-2</v>
      </c>
      <c r="AJ1608">
        <v>5.3547058254480362E-2</v>
      </c>
      <c r="AK1608">
        <v>4.6363081783056259E-3</v>
      </c>
      <c r="AL1608">
        <v>1.6330266371369362E-2</v>
      </c>
      <c r="AM1608">
        <v>-0.13074275851249695</v>
      </c>
      <c r="AN1608">
        <v>-6.5027438104152679E-3</v>
      </c>
      <c r="AO1608">
        <v>9.0936578810214996E-2</v>
      </c>
      <c r="AP1608">
        <v>0.13978129625320435</v>
      </c>
      <c r="AQ1608">
        <v>0.422422856092453</v>
      </c>
      <c r="AR1608">
        <v>1.7244603633880615</v>
      </c>
      <c r="AS1608">
        <v>1.7385063171386719</v>
      </c>
      <c r="AT1608">
        <v>1.6377898454666138</v>
      </c>
      <c r="AU1608">
        <v>1.5764069557189941</v>
      </c>
      <c r="AV1608">
        <v>1.5983999967575073</v>
      </c>
      <c r="AW1608">
        <v>1.5920252799987793</v>
      </c>
      <c r="AX1608">
        <v>1.4059320688247681</v>
      </c>
      <c r="AY1608">
        <v>0.47932961583137512</v>
      </c>
      <c r="AZ1608">
        <v>0.2929193377494812</v>
      </c>
      <c r="BA1608">
        <v>0.20804455876350403</v>
      </c>
      <c r="BB1608">
        <v>0.13939233124256134</v>
      </c>
      <c r="BC1608">
        <v>0.1453929990530014</v>
      </c>
      <c r="BD1608">
        <v>0.15389248728752136</v>
      </c>
      <c r="BE1608">
        <v>70.460708618164062</v>
      </c>
      <c r="BF1608">
        <v>70.661415100097656</v>
      </c>
      <c r="BG1608">
        <v>69.687103271484375</v>
      </c>
      <c r="BH1608">
        <v>70.044876098632813</v>
      </c>
      <c r="BI1608">
        <v>69.287986755371094</v>
      </c>
      <c r="BJ1608">
        <v>68.879364013671875</v>
      </c>
      <c r="BK1608">
        <v>68.888168334960938</v>
      </c>
      <c r="BL1608">
        <v>68.678657531738281</v>
      </c>
      <c r="BM1608">
        <v>71.391555786132813</v>
      </c>
      <c r="BN1608">
        <v>74.739112854003906</v>
      </c>
      <c r="BO1608">
        <v>79.815574645996094</v>
      </c>
      <c r="BP1608">
        <v>82.780380249023437</v>
      </c>
      <c r="BQ1608">
        <v>83.996566772460938</v>
      </c>
      <c r="BR1608">
        <v>84.233177185058594</v>
      </c>
      <c r="BS1608">
        <v>84.015045166015625</v>
      </c>
      <c r="BT1608">
        <v>83.44232177734375</v>
      </c>
      <c r="BU1608">
        <v>83.207305908203125</v>
      </c>
      <c r="BV1608">
        <v>81.659393310546875</v>
      </c>
      <c r="BW1608">
        <v>78.495643615722656</v>
      </c>
      <c r="BX1608">
        <v>75.991020202636719</v>
      </c>
      <c r="BY1608">
        <v>74.008094787597656</v>
      </c>
      <c r="BZ1608">
        <v>73.207389831542969</v>
      </c>
      <c r="CA1608">
        <v>71.487991333007813</v>
      </c>
      <c r="CB1608">
        <v>71.852272033691406</v>
      </c>
      <c r="CC1608">
        <v>0.23901183903217316</v>
      </c>
      <c r="CD1608">
        <v>0.19154746830463409</v>
      </c>
      <c r="CE1608">
        <v>0.16085882484912872</v>
      </c>
      <c r="CF1608">
        <v>0.21008339524269104</v>
      </c>
      <c r="CG1608">
        <v>0.25735682249069214</v>
      </c>
      <c r="CH1608">
        <v>0.31794440746307373</v>
      </c>
      <c r="CI1608">
        <v>0.28066372871398926</v>
      </c>
      <c r="CJ1608">
        <v>0.27177757024765015</v>
      </c>
      <c r="CK1608">
        <v>0.14777159690856934</v>
      </c>
      <c r="CL1608">
        <v>0.27007803320884705</v>
      </c>
      <c r="CM1608">
        <v>0.25513768196105957</v>
      </c>
      <c r="CN1608">
        <v>0.24864727258682251</v>
      </c>
      <c r="CO1608">
        <v>0.22855938971042633</v>
      </c>
      <c r="CP1608">
        <v>0.21740226447582245</v>
      </c>
      <c r="CQ1608">
        <v>0.23187991976737976</v>
      </c>
      <c r="CR1608">
        <v>0.30881154537200928</v>
      </c>
      <c r="CS1608">
        <v>0.25407758355140686</v>
      </c>
      <c r="CT1608">
        <v>0.26078164577484131</v>
      </c>
      <c r="CU1608">
        <v>0.30057826638221741</v>
      </c>
      <c r="CV1608">
        <v>0.3345634937286377</v>
      </c>
      <c r="CW1608">
        <v>0.35577487945556641</v>
      </c>
      <c r="CX1608">
        <v>0.37307798862457275</v>
      </c>
      <c r="CY1608">
        <v>0.33270415663719177</v>
      </c>
      <c r="CZ1608">
        <v>0.29070562124252319</v>
      </c>
    </row>
    <row r="1609" spans="1:104" x14ac:dyDescent="0.25">
      <c r="A1609" t="s">
        <v>1665</v>
      </c>
      <c r="B1609" t="s">
        <v>24</v>
      </c>
      <c r="C1609" t="s">
        <v>26</v>
      </c>
      <c r="D1609" t="s">
        <v>182</v>
      </c>
      <c r="E1609" t="s">
        <v>182</v>
      </c>
      <c r="F1609">
        <v>2018</v>
      </c>
      <c r="G1609" t="s">
        <v>177</v>
      </c>
      <c r="H1609">
        <v>9</v>
      </c>
      <c r="I1609">
        <v>27.921977996826172</v>
      </c>
      <c r="J1609">
        <v>26.994112014770508</v>
      </c>
      <c r="K1609">
        <v>26.402814865112305</v>
      </c>
      <c r="L1609">
        <v>26.354522705078125</v>
      </c>
      <c r="M1609">
        <v>27.498100280761719</v>
      </c>
      <c r="N1609">
        <v>30.328123092651367</v>
      </c>
      <c r="O1609">
        <v>34.517902374267578</v>
      </c>
      <c r="P1609">
        <v>38.119617462158203</v>
      </c>
      <c r="Q1609">
        <v>42.400959014892578</v>
      </c>
      <c r="R1609">
        <v>45.744499206542969</v>
      </c>
      <c r="S1609">
        <v>48.172386169433594</v>
      </c>
      <c r="T1609">
        <v>49.511791229248047</v>
      </c>
      <c r="U1609">
        <v>50.127758026123047</v>
      </c>
      <c r="V1609">
        <v>50.585079193115234</v>
      </c>
      <c r="W1609">
        <v>50.3221435546875</v>
      </c>
      <c r="X1609">
        <v>48.895950317382813</v>
      </c>
      <c r="Y1609">
        <v>46.678173065185547</v>
      </c>
      <c r="Z1609">
        <v>43.968559265136719</v>
      </c>
      <c r="AA1609">
        <v>40.981761932373047</v>
      </c>
      <c r="AB1609">
        <v>40.213428497314453</v>
      </c>
      <c r="AC1609">
        <v>38.206127166748047</v>
      </c>
      <c r="AD1609">
        <v>35.426177978515625</v>
      </c>
      <c r="AE1609">
        <v>32.352867126464844</v>
      </c>
      <c r="AF1609">
        <v>29.944726943969727</v>
      </c>
      <c r="AG1609">
        <v>5.1403115503489971E-4</v>
      </c>
      <c r="AH1609">
        <v>4.8532895743846893E-2</v>
      </c>
      <c r="AI1609">
        <v>2.7248445898294449E-2</v>
      </c>
      <c r="AJ1609">
        <v>5.3406093269586563E-2</v>
      </c>
      <c r="AK1609">
        <v>5.7497997768223286E-3</v>
      </c>
      <c r="AL1609">
        <v>1.8490424379706383E-2</v>
      </c>
      <c r="AM1609">
        <v>-0.13045929372310638</v>
      </c>
      <c r="AN1609">
        <v>-3.0636521987617016E-3</v>
      </c>
      <c r="AO1609">
        <v>9.6418596804141998E-2</v>
      </c>
      <c r="AP1609">
        <v>0.14615938067436218</v>
      </c>
      <c r="AQ1609">
        <v>0.43698117136955261</v>
      </c>
      <c r="AR1609">
        <v>1.785571813583374</v>
      </c>
      <c r="AS1609">
        <v>1.7983450889587402</v>
      </c>
      <c r="AT1609">
        <v>1.6917054653167725</v>
      </c>
      <c r="AU1609">
        <v>1.6249173879623413</v>
      </c>
      <c r="AV1609">
        <v>1.634705662727356</v>
      </c>
      <c r="AW1609">
        <v>1.6080156564712524</v>
      </c>
      <c r="AX1609">
        <v>1.4155780076980591</v>
      </c>
      <c r="AY1609">
        <v>0.48766028881072998</v>
      </c>
      <c r="AZ1609">
        <v>0.30134764313697815</v>
      </c>
      <c r="BA1609">
        <v>0.21024638414382935</v>
      </c>
      <c r="BB1609">
        <v>0.14027503132820129</v>
      </c>
      <c r="BC1609">
        <v>0.14496235549449921</v>
      </c>
      <c r="BD1609">
        <v>0.15264162421226501</v>
      </c>
      <c r="BE1609">
        <v>65.89398193359375</v>
      </c>
      <c r="BF1609">
        <v>65.166000366210937</v>
      </c>
      <c r="BG1609">
        <v>65.849075317382813</v>
      </c>
      <c r="BH1609">
        <v>63.90521240234375</v>
      </c>
      <c r="BI1609">
        <v>64.598411560058594</v>
      </c>
      <c r="BJ1609">
        <v>65.282363891601562</v>
      </c>
      <c r="BK1609">
        <v>67.422286987304688</v>
      </c>
      <c r="BL1609">
        <v>68.9002685546875</v>
      </c>
      <c r="BM1609">
        <v>76.15875244140625</v>
      </c>
      <c r="BN1609">
        <v>81.625724792480469</v>
      </c>
      <c r="BO1609">
        <v>87.125717163085938</v>
      </c>
      <c r="BP1609">
        <v>88.420196533203125</v>
      </c>
      <c r="BQ1609">
        <v>87.985137939453125</v>
      </c>
      <c r="BR1609">
        <v>89.809234619140625</v>
      </c>
      <c r="BS1609">
        <v>91.527748107910156</v>
      </c>
      <c r="BT1609">
        <v>89.551193237304688</v>
      </c>
      <c r="BU1609">
        <v>87.880012512207031</v>
      </c>
      <c r="BV1609">
        <v>87.335533142089844</v>
      </c>
      <c r="BW1609">
        <v>85.8016357421875</v>
      </c>
      <c r="BX1609">
        <v>80.901145935058594</v>
      </c>
      <c r="BY1609">
        <v>76.533470153808594</v>
      </c>
      <c r="BZ1609">
        <v>76.217857360839844</v>
      </c>
      <c r="CA1609">
        <v>74.032142639160156</v>
      </c>
      <c r="CB1609">
        <v>72.543586730957031</v>
      </c>
      <c r="CC1609">
        <v>0.23385630548000336</v>
      </c>
      <c r="CD1609">
        <v>0.1876155287027359</v>
      </c>
      <c r="CE1609">
        <v>0.15773817896842957</v>
      </c>
      <c r="CF1609">
        <v>0.20651908218860626</v>
      </c>
      <c r="CG1609">
        <v>0.25484681129455566</v>
      </c>
      <c r="CH1609">
        <v>0.31494569778442383</v>
      </c>
      <c r="CI1609">
        <v>0.2837546169757843</v>
      </c>
      <c r="CJ1609">
        <v>0.27485942840576172</v>
      </c>
      <c r="CK1609">
        <v>0.15149763226509094</v>
      </c>
      <c r="CL1609">
        <v>0.27948868274688721</v>
      </c>
      <c r="CM1609">
        <v>0.26322868466377258</v>
      </c>
      <c r="CN1609">
        <v>0.25664344429969788</v>
      </c>
      <c r="CO1609">
        <v>0.23555552959442139</v>
      </c>
      <c r="CP1609">
        <v>0.22363954782485962</v>
      </c>
      <c r="CQ1609">
        <v>0.23788578808307648</v>
      </c>
      <c r="CR1609">
        <v>0.31384149193763733</v>
      </c>
      <c r="CS1609">
        <v>0.25488707423210144</v>
      </c>
      <c r="CT1609">
        <v>0.26065722107887268</v>
      </c>
      <c r="CU1609">
        <v>0.30241107940673828</v>
      </c>
      <c r="CV1609">
        <v>0.3403734564781189</v>
      </c>
      <c r="CW1609">
        <v>0.35622003674507141</v>
      </c>
      <c r="CX1609">
        <v>0.37073454260826111</v>
      </c>
      <c r="CY1609">
        <v>0.32782942056655884</v>
      </c>
      <c r="CZ1609">
        <v>0.28589421510696411</v>
      </c>
    </row>
    <row r="1610" spans="1:104" x14ac:dyDescent="0.25">
      <c r="A1610" t="s">
        <v>1666</v>
      </c>
      <c r="B1610" t="s">
        <v>24</v>
      </c>
      <c r="C1610" t="s">
        <v>26</v>
      </c>
      <c r="D1610" t="s">
        <v>182</v>
      </c>
      <c r="E1610" t="s">
        <v>182</v>
      </c>
      <c r="F1610">
        <v>2018</v>
      </c>
      <c r="G1610" t="s">
        <v>178</v>
      </c>
      <c r="H1610">
        <v>10</v>
      </c>
      <c r="I1610">
        <v>26.708232879638672</v>
      </c>
      <c r="J1610">
        <v>25.818660736083984</v>
      </c>
      <c r="K1610">
        <v>25.241186141967773</v>
      </c>
      <c r="L1610">
        <v>25.123022079467773</v>
      </c>
      <c r="M1610">
        <v>26.07872200012207</v>
      </c>
      <c r="N1610">
        <v>28.473804473876953</v>
      </c>
      <c r="O1610">
        <v>32.414867401123047</v>
      </c>
      <c r="P1610">
        <v>35.380485534667969</v>
      </c>
      <c r="Q1610">
        <v>38.962944030761719</v>
      </c>
      <c r="R1610">
        <v>42.104354858398437</v>
      </c>
      <c r="S1610">
        <v>44.764034271240234</v>
      </c>
      <c r="T1610">
        <v>46.471771240234375</v>
      </c>
      <c r="U1610">
        <v>47.408130645751953</v>
      </c>
      <c r="V1610">
        <v>48.243762969970703</v>
      </c>
      <c r="W1610">
        <v>48.087207794189453</v>
      </c>
      <c r="X1610">
        <v>46.73236083984375</v>
      </c>
      <c r="Y1610">
        <v>44.554492950439453</v>
      </c>
      <c r="Z1610">
        <v>41.802452087402344</v>
      </c>
      <c r="AA1610">
        <v>39.952491760253906</v>
      </c>
      <c r="AB1610">
        <v>38.485008239746094</v>
      </c>
      <c r="AC1610">
        <v>36.393795013427734</v>
      </c>
      <c r="AD1610">
        <v>33.750213623046875</v>
      </c>
      <c r="AE1610">
        <v>30.904006958007813</v>
      </c>
      <c r="AF1610">
        <v>28.641647338867188</v>
      </c>
      <c r="AG1610">
        <v>-9.4108497723937035E-3</v>
      </c>
      <c r="AH1610">
        <v>4.8735003918409348E-2</v>
      </c>
      <c r="AI1610">
        <v>1.7234878614544868E-2</v>
      </c>
      <c r="AJ1610">
        <v>3.7789084017276764E-2</v>
      </c>
      <c r="AK1610">
        <v>-2.2209923714399338E-2</v>
      </c>
      <c r="AL1610">
        <v>-4.039502888917923E-2</v>
      </c>
      <c r="AM1610">
        <v>-0.17289699614048004</v>
      </c>
      <c r="AN1610">
        <v>-9.3058779835700989E-2</v>
      </c>
      <c r="AO1610">
        <v>1.3108264654874802E-2</v>
      </c>
      <c r="AP1610">
        <v>0.10250901430845261</v>
      </c>
      <c r="AQ1610">
        <v>0.38079193234443665</v>
      </c>
      <c r="AR1610">
        <v>1.6266838312149048</v>
      </c>
      <c r="AS1610">
        <v>1.6304869651794434</v>
      </c>
      <c r="AT1610">
        <v>1.5473359823226929</v>
      </c>
      <c r="AU1610">
        <v>1.4830596446990967</v>
      </c>
      <c r="AV1610">
        <v>1.4453948736190796</v>
      </c>
      <c r="AW1610">
        <v>1.4245542287826538</v>
      </c>
      <c r="AX1610">
        <v>1.2162350416183472</v>
      </c>
      <c r="AY1610">
        <v>0.33939731121063232</v>
      </c>
      <c r="AZ1610">
        <v>0.21262051165103912</v>
      </c>
      <c r="BA1610">
        <v>0.15974770486354828</v>
      </c>
      <c r="BB1610">
        <v>9.4699546694755554E-2</v>
      </c>
      <c r="BC1610">
        <v>9.8716303706169128E-2</v>
      </c>
      <c r="BD1610">
        <v>0.11690879613161087</v>
      </c>
      <c r="BE1610">
        <v>62.698543548583984</v>
      </c>
      <c r="BF1610">
        <v>62.426727294921875</v>
      </c>
      <c r="BG1610">
        <v>62.63177490234375</v>
      </c>
      <c r="BH1610">
        <v>61.436862945556641</v>
      </c>
      <c r="BI1610">
        <v>61.632877349853516</v>
      </c>
      <c r="BJ1610">
        <v>59.948097229003906</v>
      </c>
      <c r="BK1610">
        <v>61.122077941894531</v>
      </c>
      <c r="BL1610">
        <v>64.249786376953125</v>
      </c>
      <c r="BM1610">
        <v>69.59619140625</v>
      </c>
      <c r="BN1610">
        <v>75.007164001464844</v>
      </c>
      <c r="BO1610">
        <v>79.179595947265625</v>
      </c>
      <c r="BP1610">
        <v>81.181358337402344</v>
      </c>
      <c r="BQ1610">
        <v>83.930038452148438</v>
      </c>
      <c r="BR1610">
        <v>85.853797912597656</v>
      </c>
      <c r="BS1610">
        <v>85.614814758300781</v>
      </c>
      <c r="BT1610">
        <v>84.658668518066406</v>
      </c>
      <c r="BU1610">
        <v>83.735572814941406</v>
      </c>
      <c r="BV1610">
        <v>82.085609436035156</v>
      </c>
      <c r="BW1610">
        <v>76.661857604980469</v>
      </c>
      <c r="BX1610">
        <v>70.359519958496094</v>
      </c>
      <c r="BY1610">
        <v>68.36083984375</v>
      </c>
      <c r="BZ1610">
        <v>65.927162170410156</v>
      </c>
      <c r="CA1610">
        <v>64.915267944335938</v>
      </c>
      <c r="CB1610">
        <v>63.242389678955078</v>
      </c>
      <c r="CC1610">
        <v>0.24130935966968536</v>
      </c>
      <c r="CD1610">
        <v>0.19335447251796722</v>
      </c>
      <c r="CE1610">
        <v>0.16225190460681915</v>
      </c>
      <c r="CF1610">
        <v>0.21133334934711456</v>
      </c>
      <c r="CG1610">
        <v>0.25859904289245605</v>
      </c>
      <c r="CH1610">
        <v>0.31420803070068359</v>
      </c>
      <c r="CI1610">
        <v>0.28178763389587402</v>
      </c>
      <c r="CJ1610">
        <v>0.27292299270629883</v>
      </c>
      <c r="CK1610">
        <v>0.14901536703109741</v>
      </c>
      <c r="CL1610">
        <v>0.27338510751724243</v>
      </c>
      <c r="CM1610">
        <v>0.25928419828414917</v>
      </c>
      <c r="CN1610">
        <v>0.25411593914031982</v>
      </c>
      <c r="CO1610">
        <v>0.23381371796131134</v>
      </c>
      <c r="CP1610">
        <v>0.22426861524581909</v>
      </c>
      <c r="CQ1610">
        <v>0.23902592062950134</v>
      </c>
      <c r="CR1610">
        <v>0.31609606742858887</v>
      </c>
      <c r="CS1610">
        <v>0.25736689567565918</v>
      </c>
      <c r="CT1610">
        <v>0.26271381974220276</v>
      </c>
      <c r="CU1610">
        <v>0.30719774961471558</v>
      </c>
      <c r="CV1610">
        <v>0.3400726318359375</v>
      </c>
      <c r="CW1610">
        <v>0.35607391595840454</v>
      </c>
      <c r="CX1610">
        <v>0.37071040272712708</v>
      </c>
      <c r="CY1610">
        <v>0.33132019639015198</v>
      </c>
      <c r="CZ1610">
        <v>0.29116824269294739</v>
      </c>
    </row>
    <row r="1611" spans="1:104" x14ac:dyDescent="0.25">
      <c r="A1611" t="s">
        <v>1667</v>
      </c>
      <c r="B1611" t="s">
        <v>24</v>
      </c>
      <c r="C1611" t="s">
        <v>26</v>
      </c>
      <c r="D1611" t="s">
        <v>182</v>
      </c>
      <c r="E1611" t="s">
        <v>182</v>
      </c>
      <c r="F1611">
        <v>2018</v>
      </c>
      <c r="G1611" t="s">
        <v>179</v>
      </c>
      <c r="H1611">
        <v>11</v>
      </c>
      <c r="I1611">
        <v>24.381780624389648</v>
      </c>
      <c r="J1611">
        <v>23.712701797485352</v>
      </c>
      <c r="K1611">
        <v>23.316030502319336</v>
      </c>
      <c r="L1611">
        <v>23.353504180908203</v>
      </c>
      <c r="M1611">
        <v>24.337884902954102</v>
      </c>
      <c r="N1611">
        <v>26.546024322509766</v>
      </c>
      <c r="O1611">
        <v>29.498249053955078</v>
      </c>
      <c r="P1611">
        <v>32.35919189453125</v>
      </c>
      <c r="Q1611">
        <v>35.242538452148438</v>
      </c>
      <c r="R1611">
        <v>37.406948089599609</v>
      </c>
      <c r="S1611">
        <v>39.177005767822266</v>
      </c>
      <c r="T1611">
        <v>40.100379943847656</v>
      </c>
      <c r="U1611">
        <v>40.602027893066406</v>
      </c>
      <c r="V1611">
        <v>41.102840423583984</v>
      </c>
      <c r="W1611">
        <v>40.794368743896484</v>
      </c>
      <c r="X1611">
        <v>39.426162719726563</v>
      </c>
      <c r="Y1611">
        <v>38.027454376220703</v>
      </c>
      <c r="Z1611">
        <v>37.459766387939453</v>
      </c>
      <c r="AA1611">
        <v>35.197788238525391</v>
      </c>
      <c r="AB1611">
        <v>33.440975189208984</v>
      </c>
      <c r="AC1611">
        <v>31.95513916015625</v>
      </c>
      <c r="AD1611">
        <v>29.902704238891602</v>
      </c>
      <c r="AE1611">
        <v>27.640316009521484</v>
      </c>
      <c r="AF1611">
        <v>25.845285415649414</v>
      </c>
      <c r="AG1611">
        <v>-2.2408857941627502E-2</v>
      </c>
      <c r="AH1611">
        <v>4.6407047659158707E-2</v>
      </c>
      <c r="AI1611">
        <v>2.6371784042567015E-3</v>
      </c>
      <c r="AJ1611">
        <v>1.4331546612083912E-2</v>
      </c>
      <c r="AK1611">
        <v>-6.0867086052894592E-2</v>
      </c>
      <c r="AL1611">
        <v>-0.12151046842336655</v>
      </c>
      <c r="AM1611">
        <v>-0.22747413814067841</v>
      </c>
      <c r="AN1611">
        <v>-0.21619023382663727</v>
      </c>
      <c r="AO1611">
        <v>-9.9965855479240417E-2</v>
      </c>
      <c r="AP1611">
        <v>4.3738212436437607E-2</v>
      </c>
      <c r="AQ1611">
        <v>0.29896542429924011</v>
      </c>
      <c r="AR1611">
        <v>1.3512756824493408</v>
      </c>
      <c r="AS1611">
        <v>1.3293256759643555</v>
      </c>
      <c r="AT1611">
        <v>1.2541576623916626</v>
      </c>
      <c r="AU1611">
        <v>1.1902725696563721</v>
      </c>
      <c r="AV1611">
        <v>1.0840631723403931</v>
      </c>
      <c r="AW1611">
        <v>1.0771307945251465</v>
      </c>
      <c r="AX1611">
        <v>0.88852548599243164</v>
      </c>
      <c r="AY1611">
        <v>0.11110953986644745</v>
      </c>
      <c r="AZ1611">
        <v>8.145509660243988E-2</v>
      </c>
      <c r="BA1611">
        <v>8.4662817418575287E-2</v>
      </c>
      <c r="BB1611">
        <v>2.9018733650445938E-2</v>
      </c>
      <c r="BC1611">
        <v>2.9180785641074181E-2</v>
      </c>
      <c r="BD1611">
        <v>5.9726040810346603E-2</v>
      </c>
      <c r="BE1611">
        <v>60.23529052734375</v>
      </c>
      <c r="BF1611">
        <v>59.870395660400391</v>
      </c>
      <c r="BG1611">
        <v>59.618701934814453</v>
      </c>
      <c r="BH1611">
        <v>59.593292236328125</v>
      </c>
      <c r="BI1611">
        <v>60.000881195068359</v>
      </c>
      <c r="BJ1611">
        <v>60.583236694335938</v>
      </c>
      <c r="BK1611">
        <v>59.783412933349609</v>
      </c>
      <c r="BL1611">
        <v>59.566299438476563</v>
      </c>
      <c r="BM1611">
        <v>62.712131500244141</v>
      </c>
      <c r="BN1611">
        <v>65.711952209472656</v>
      </c>
      <c r="BO1611">
        <v>68.128013610839844</v>
      </c>
      <c r="BP1611">
        <v>69.945655822753906</v>
      </c>
      <c r="BQ1611">
        <v>71.138946533203125</v>
      </c>
      <c r="BR1611">
        <v>71.538780212402344</v>
      </c>
      <c r="BS1611">
        <v>70.154472351074219</v>
      </c>
      <c r="BT1611">
        <v>69.945655822753906</v>
      </c>
      <c r="BU1611">
        <v>68.773887634277344</v>
      </c>
      <c r="BV1611">
        <v>66.781478881835938</v>
      </c>
      <c r="BW1611">
        <v>65.406707763671875</v>
      </c>
      <c r="BX1611">
        <v>63.835113525390625</v>
      </c>
      <c r="BY1611">
        <v>63.061752319335938</v>
      </c>
      <c r="BZ1611">
        <v>62.627700805664062</v>
      </c>
      <c r="CA1611">
        <v>61.836700439453125</v>
      </c>
      <c r="CB1611">
        <v>61.610408782958984</v>
      </c>
      <c r="CC1611">
        <v>0.24502174556255341</v>
      </c>
      <c r="CD1611">
        <v>0.19669826328754425</v>
      </c>
      <c r="CE1611">
        <v>0.16586686670780182</v>
      </c>
      <c r="CF1611">
        <v>0.21724174916744232</v>
      </c>
      <c r="CG1611">
        <v>0.26699045300483704</v>
      </c>
      <c r="CH1611">
        <v>0.32195371389389038</v>
      </c>
      <c r="CI1611">
        <v>0.28538748621940613</v>
      </c>
      <c r="CJ1611">
        <v>0.27878612279891968</v>
      </c>
      <c r="CK1611">
        <v>0.15123389661312103</v>
      </c>
      <c r="CL1611">
        <v>0.27538225054740906</v>
      </c>
      <c r="CM1611">
        <v>0.25928685069084167</v>
      </c>
      <c r="CN1611">
        <v>0.251606285572052</v>
      </c>
      <c r="CO1611">
        <v>0.23116160929203033</v>
      </c>
      <c r="CP1611">
        <v>0.22128959000110626</v>
      </c>
      <c r="CQ1611">
        <v>0.23573748767375946</v>
      </c>
      <c r="CR1611">
        <v>0.31129693984985352</v>
      </c>
      <c r="CS1611">
        <v>0.25459343194961548</v>
      </c>
      <c r="CT1611">
        <v>0.26331865787506104</v>
      </c>
      <c r="CU1611">
        <v>0.30248168110847473</v>
      </c>
      <c r="CV1611">
        <v>0.33219358325004578</v>
      </c>
      <c r="CW1611">
        <v>0.35308867692947388</v>
      </c>
      <c r="CX1611">
        <v>0.37129661440849304</v>
      </c>
      <c r="CY1611">
        <v>0.33264845609664917</v>
      </c>
      <c r="CZ1611">
        <v>0.29367342591285706</v>
      </c>
    </row>
    <row r="1612" spans="1:104" x14ac:dyDescent="0.25">
      <c r="A1612" t="s">
        <v>1668</v>
      </c>
      <c r="B1612" t="s">
        <v>24</v>
      </c>
      <c r="C1612" t="s">
        <v>26</v>
      </c>
      <c r="D1612" t="s">
        <v>182</v>
      </c>
      <c r="E1612" t="s">
        <v>182</v>
      </c>
      <c r="F1612">
        <v>2018</v>
      </c>
      <c r="G1612" t="s">
        <v>180</v>
      </c>
      <c r="H1612">
        <v>12</v>
      </c>
      <c r="I1612">
        <v>22.994949340820312</v>
      </c>
      <c r="J1612">
        <v>22.449253082275391</v>
      </c>
      <c r="K1612">
        <v>22.18156623840332</v>
      </c>
      <c r="L1612">
        <v>22.248235702514648</v>
      </c>
      <c r="M1612">
        <v>23.223766326904297</v>
      </c>
      <c r="N1612">
        <v>25.417537689208984</v>
      </c>
      <c r="O1612">
        <v>28.349451065063477</v>
      </c>
      <c r="P1612">
        <v>30.95112419128418</v>
      </c>
      <c r="Q1612">
        <v>33.129154205322266</v>
      </c>
      <c r="R1612">
        <v>34.270786285400391</v>
      </c>
      <c r="S1612">
        <v>34.946563720703125</v>
      </c>
      <c r="T1612">
        <v>35.072452545166016</v>
      </c>
      <c r="U1612">
        <v>34.976943969726563</v>
      </c>
      <c r="V1612">
        <v>34.976634979248047</v>
      </c>
      <c r="W1612">
        <v>34.579147338867188</v>
      </c>
      <c r="X1612">
        <v>33.623115539550781</v>
      </c>
      <c r="Y1612">
        <v>33.039249420166016</v>
      </c>
      <c r="Z1612">
        <v>33.508800506591797</v>
      </c>
      <c r="AA1612">
        <v>32.224620819091797</v>
      </c>
      <c r="AB1612">
        <v>30.778955459594727</v>
      </c>
      <c r="AC1612">
        <v>29.513383865356445</v>
      </c>
      <c r="AD1612">
        <v>27.879150390625</v>
      </c>
      <c r="AE1612">
        <v>25.904838562011719</v>
      </c>
      <c r="AF1612">
        <v>24.316686630249023</v>
      </c>
      <c r="AG1612">
        <v>-3.774430975317955E-2</v>
      </c>
      <c r="AH1612">
        <v>4.5821081846952438E-2</v>
      </c>
      <c r="AI1612">
        <v>-1.3895287178456783E-2</v>
      </c>
      <c r="AJ1612">
        <v>-1.176285557448864E-2</v>
      </c>
      <c r="AK1612">
        <v>-0.10608283430337906</v>
      </c>
      <c r="AL1612">
        <v>-0.21663640439510345</v>
      </c>
      <c r="AM1612">
        <v>-0.30233281850814819</v>
      </c>
      <c r="AN1612">
        <v>-0.36201575398445129</v>
      </c>
      <c r="AO1612">
        <v>-0.22693513333797455</v>
      </c>
      <c r="AP1612">
        <v>-1.7979497089982033E-2</v>
      </c>
      <c r="AQ1612">
        <v>0.21495050191879272</v>
      </c>
      <c r="AR1612">
        <v>1.0759478807449341</v>
      </c>
      <c r="AS1612">
        <v>1.0184211730957031</v>
      </c>
      <c r="AT1612">
        <v>0.9457855224609375</v>
      </c>
      <c r="AU1612">
        <v>0.88286685943603516</v>
      </c>
      <c r="AV1612">
        <v>0.72244226932525635</v>
      </c>
      <c r="AW1612">
        <v>0.73583471775054932</v>
      </c>
      <c r="AX1612">
        <v>0.55388492345809937</v>
      </c>
      <c r="AY1612">
        <v>-0.12584029138088226</v>
      </c>
      <c r="AZ1612">
        <v>-5.1621574908494949E-2</v>
      </c>
      <c r="BA1612">
        <v>8.6362399160861969E-3</v>
      </c>
      <c r="BB1612">
        <v>-3.9838962256908417E-2</v>
      </c>
      <c r="BC1612">
        <v>-4.5679181814193726E-2</v>
      </c>
      <c r="BD1612">
        <v>-4.9638049677014351E-4</v>
      </c>
      <c r="BE1612">
        <v>48.403415679931641</v>
      </c>
      <c r="BF1612">
        <v>48.142601013183594</v>
      </c>
      <c r="BG1612">
        <v>46.916885375976563</v>
      </c>
      <c r="BH1612">
        <v>48.076820373535156</v>
      </c>
      <c r="BI1612">
        <v>46.859050750732422</v>
      </c>
      <c r="BJ1612">
        <v>47.067108154296875</v>
      </c>
      <c r="BK1612">
        <v>46.589179992675781</v>
      </c>
      <c r="BL1612">
        <v>45.859272003173828</v>
      </c>
      <c r="BM1612">
        <v>52.900882720947266</v>
      </c>
      <c r="BN1612">
        <v>57.683113098144531</v>
      </c>
      <c r="BO1612">
        <v>61.672958374023438</v>
      </c>
      <c r="BP1612">
        <v>62.943485260009766</v>
      </c>
      <c r="BQ1612">
        <v>62.361038208007813</v>
      </c>
      <c r="BR1612">
        <v>66.044815063476562</v>
      </c>
      <c r="BS1612">
        <v>65.0540771484375</v>
      </c>
      <c r="BT1612">
        <v>63.511924743652344</v>
      </c>
      <c r="BU1612">
        <v>61.782447814941406</v>
      </c>
      <c r="BV1612">
        <v>59.600883483886719</v>
      </c>
      <c r="BW1612">
        <v>57.917106628417969</v>
      </c>
      <c r="BX1612">
        <v>54.70904541015625</v>
      </c>
      <c r="BY1612">
        <v>53.471408843994141</v>
      </c>
      <c r="BZ1612">
        <v>51.970966339111328</v>
      </c>
      <c r="CA1612">
        <v>52.177925109863281</v>
      </c>
      <c r="CB1612">
        <v>52.154964447021484</v>
      </c>
      <c r="CC1612">
        <v>0.27131399512290955</v>
      </c>
      <c r="CD1612">
        <v>0.21867994964122772</v>
      </c>
      <c r="CE1612">
        <v>0.18534442782402039</v>
      </c>
      <c r="CF1612">
        <v>0.24210689961910248</v>
      </c>
      <c r="CG1612">
        <v>0.29712241888046265</v>
      </c>
      <c r="CH1612">
        <v>0.35871753096580505</v>
      </c>
      <c r="CI1612">
        <v>0.32109275460243225</v>
      </c>
      <c r="CJ1612">
        <v>0.30984064936637878</v>
      </c>
      <c r="CK1612">
        <v>0.16545575857162476</v>
      </c>
      <c r="CL1612">
        <v>0.29451587796211243</v>
      </c>
      <c r="CM1612">
        <v>0.27005484700202942</v>
      </c>
      <c r="CN1612">
        <v>0.25732597708702087</v>
      </c>
      <c r="CO1612">
        <v>0.2331387847661972</v>
      </c>
      <c r="CP1612">
        <v>0.2203606516122818</v>
      </c>
      <c r="CQ1612">
        <v>0.23433341085910797</v>
      </c>
      <c r="CR1612">
        <v>0.31305480003356934</v>
      </c>
      <c r="CS1612">
        <v>0.2627427875995636</v>
      </c>
      <c r="CT1612">
        <v>0.28001487255096436</v>
      </c>
      <c r="CU1612">
        <v>0.32821148633956909</v>
      </c>
      <c r="CV1612">
        <v>0.36317574977874756</v>
      </c>
      <c r="CW1612">
        <v>0.38615298271179199</v>
      </c>
      <c r="CX1612">
        <v>0.40962612628936768</v>
      </c>
      <c r="CY1612">
        <v>0.36795765161514282</v>
      </c>
      <c r="CZ1612">
        <v>0.3239600658416748</v>
      </c>
    </row>
    <row r="1613" spans="1:104" x14ac:dyDescent="0.25">
      <c r="A1613" t="s">
        <v>1669</v>
      </c>
      <c r="B1613" t="s">
        <v>24</v>
      </c>
      <c r="C1613" t="s">
        <v>26</v>
      </c>
      <c r="D1613" t="s">
        <v>182</v>
      </c>
      <c r="E1613" t="s">
        <v>182</v>
      </c>
      <c r="F1613">
        <v>2018</v>
      </c>
      <c r="G1613" t="s">
        <v>181</v>
      </c>
      <c r="H1613">
        <v>8</v>
      </c>
      <c r="I1613">
        <v>27.646457672119141</v>
      </c>
      <c r="J1613">
        <v>26.691160202026367</v>
      </c>
      <c r="K1613">
        <v>26.081264495849609</v>
      </c>
      <c r="L1613">
        <v>25.980779647827148</v>
      </c>
      <c r="M1613">
        <v>26.986209869384766</v>
      </c>
      <c r="N1613">
        <v>29.665388107299805</v>
      </c>
      <c r="O1613">
        <v>33.215644836425781</v>
      </c>
      <c r="P1613">
        <v>36.79071044921875</v>
      </c>
      <c r="Q1613">
        <v>40.266773223876953</v>
      </c>
      <c r="R1613">
        <v>42.952442169189453</v>
      </c>
      <c r="S1613">
        <v>45.148960113525391</v>
      </c>
      <c r="T1613">
        <v>46.271465301513672</v>
      </c>
      <c r="U1613">
        <v>46.884761810302734</v>
      </c>
      <c r="V1613">
        <v>47.362056732177734</v>
      </c>
      <c r="W1613">
        <v>47.267688751220703</v>
      </c>
      <c r="X1613">
        <v>46.337291717529297</v>
      </c>
      <c r="Y1613">
        <v>44.797763824462891</v>
      </c>
      <c r="Z1613">
        <v>42.501346588134766</v>
      </c>
      <c r="AA1613">
        <v>39.526378631591797</v>
      </c>
      <c r="AB1613">
        <v>38.204120635986328</v>
      </c>
      <c r="AC1613">
        <v>37.257144927978516</v>
      </c>
      <c r="AD1613">
        <v>34.850696563720703</v>
      </c>
      <c r="AE1613">
        <v>32.004688262939453</v>
      </c>
      <c r="AF1613">
        <v>29.652099609375</v>
      </c>
      <c r="AG1613">
        <v>-5.666777491569519E-3</v>
      </c>
      <c r="AH1613">
        <v>4.9205314368009567E-2</v>
      </c>
      <c r="AI1613">
        <v>2.1311864256858826E-2</v>
      </c>
      <c r="AJ1613">
        <v>4.4328965246677399E-2</v>
      </c>
      <c r="AK1613">
        <v>-1.1657767929136753E-2</v>
      </c>
      <c r="AL1613">
        <v>-1.8307002261281013E-2</v>
      </c>
      <c r="AM1613">
        <v>-0.15704286098480225</v>
      </c>
      <c r="AN1613">
        <v>-5.8586392551660538E-2</v>
      </c>
      <c r="AO1613">
        <v>4.4356163591146469E-2</v>
      </c>
      <c r="AP1613">
        <v>0.11624672263860703</v>
      </c>
      <c r="AQ1613">
        <v>0.39089497923851013</v>
      </c>
      <c r="AR1613">
        <v>1.6295456886291504</v>
      </c>
      <c r="AS1613">
        <v>1.6334739923477173</v>
      </c>
      <c r="AT1613">
        <v>1.5397491455078125</v>
      </c>
      <c r="AU1613">
        <v>1.4808658361434937</v>
      </c>
      <c r="AV1613">
        <v>1.4755479097366333</v>
      </c>
      <c r="AW1613">
        <v>1.4730957746505737</v>
      </c>
      <c r="AX1613">
        <v>1.2833727598190308</v>
      </c>
      <c r="AY1613">
        <v>0.39040815830230713</v>
      </c>
      <c r="AZ1613">
        <v>0.24274080991744995</v>
      </c>
      <c r="BA1613">
        <v>0.179695725440979</v>
      </c>
      <c r="BB1613">
        <v>0.11345608532428741</v>
      </c>
      <c r="BC1613">
        <v>0.11818989366292953</v>
      </c>
      <c r="BD1613">
        <v>0.13231852650642395</v>
      </c>
      <c r="BE1613">
        <v>66.14599609375</v>
      </c>
      <c r="BF1613">
        <v>65.884002685546875</v>
      </c>
      <c r="BG1613">
        <v>65.387458801269531</v>
      </c>
      <c r="BH1613">
        <v>65.105194091796875</v>
      </c>
      <c r="BI1613">
        <v>64.779319763183594</v>
      </c>
      <c r="BJ1613">
        <v>65.146690368652344</v>
      </c>
      <c r="BK1613">
        <v>66.218902587890625</v>
      </c>
      <c r="BL1613">
        <v>67.875129699707031</v>
      </c>
      <c r="BM1613">
        <v>72.242439270019531</v>
      </c>
      <c r="BN1613">
        <v>76.106414794921875</v>
      </c>
      <c r="BO1613">
        <v>79.927032470703125</v>
      </c>
      <c r="BP1613">
        <v>81.355628967285156</v>
      </c>
      <c r="BQ1613">
        <v>82.170562744140625</v>
      </c>
      <c r="BR1613">
        <v>83.844947814941406</v>
      </c>
      <c r="BS1613">
        <v>83.854820251464844</v>
      </c>
      <c r="BT1613">
        <v>83.277023315429688</v>
      </c>
      <c r="BU1613">
        <v>83.033683776855469</v>
      </c>
      <c r="BV1613">
        <v>82.073371887207031</v>
      </c>
      <c r="BW1613">
        <v>79.061363220214844</v>
      </c>
      <c r="BX1613">
        <v>75.508453369140625</v>
      </c>
      <c r="BY1613">
        <v>72.450965881347656</v>
      </c>
      <c r="BZ1613">
        <v>71.446258544921875</v>
      </c>
      <c r="CA1613">
        <v>69.744491577148438</v>
      </c>
      <c r="CB1613">
        <v>69.270530700683594</v>
      </c>
      <c r="CC1613">
        <v>0.24084597826004028</v>
      </c>
      <c r="CD1613">
        <v>0.19311827421188354</v>
      </c>
      <c r="CE1613">
        <v>0.1622074693441391</v>
      </c>
      <c r="CF1613">
        <v>0.21191206574440002</v>
      </c>
      <c r="CG1613">
        <v>0.25925436615943909</v>
      </c>
      <c r="CH1613">
        <v>0.31977179646492004</v>
      </c>
      <c r="CI1613">
        <v>0.28241854906082153</v>
      </c>
      <c r="CJ1613">
        <v>0.27314931154251099</v>
      </c>
      <c r="CK1613">
        <v>0.14777693152427673</v>
      </c>
      <c r="CL1613">
        <v>0.26819735765457153</v>
      </c>
      <c r="CM1613">
        <v>0.25190934538841248</v>
      </c>
      <c r="CN1613">
        <v>0.24488525092601776</v>
      </c>
      <c r="CO1613">
        <v>0.22493487596511841</v>
      </c>
      <c r="CP1613">
        <v>0.21420052647590637</v>
      </c>
      <c r="CQ1613">
        <v>0.22882768511772156</v>
      </c>
      <c r="CR1613">
        <v>0.30508697032928467</v>
      </c>
      <c r="CS1613">
        <v>0.25166559219360352</v>
      </c>
      <c r="CT1613">
        <v>0.25872734189033508</v>
      </c>
      <c r="CU1613">
        <v>0.2993428111076355</v>
      </c>
      <c r="CV1613">
        <v>0.33391180634498596</v>
      </c>
      <c r="CW1613">
        <v>0.35602712631225586</v>
      </c>
      <c r="CX1613">
        <v>0.37416362762451172</v>
      </c>
      <c r="CY1613">
        <v>0.33383175730705261</v>
      </c>
      <c r="CZ1613">
        <v>0.29177811741828918</v>
      </c>
    </row>
    <row r="1614" spans="1:104" x14ac:dyDescent="0.25">
      <c r="A1614" t="s">
        <v>1670</v>
      </c>
      <c r="B1614" t="s">
        <v>24</v>
      </c>
      <c r="C1614" t="s">
        <v>26</v>
      </c>
      <c r="D1614" t="s">
        <v>182</v>
      </c>
      <c r="E1614" t="s">
        <v>182</v>
      </c>
      <c r="F1614">
        <v>2019</v>
      </c>
      <c r="G1614" t="s">
        <v>169</v>
      </c>
      <c r="H1614">
        <v>1</v>
      </c>
      <c r="I1614">
        <v>22.438848495483398</v>
      </c>
      <c r="J1614">
        <v>21.884719848632813</v>
      </c>
      <c r="K1614">
        <v>21.712392807006836</v>
      </c>
      <c r="L1614">
        <v>21.855928421020508</v>
      </c>
      <c r="M1614">
        <v>22.982467651367188</v>
      </c>
      <c r="N1614">
        <v>25.360143661499023</v>
      </c>
      <c r="O1614">
        <v>29.150344848632812</v>
      </c>
      <c r="P1614">
        <v>31.798923492431641</v>
      </c>
      <c r="Q1614">
        <v>33.486469268798828</v>
      </c>
      <c r="R1614">
        <v>33.893539428710937</v>
      </c>
      <c r="S1614">
        <v>34.040435791015625</v>
      </c>
      <c r="T1614">
        <v>33.735404968261719</v>
      </c>
      <c r="U1614">
        <v>33.361377716064453</v>
      </c>
      <c r="V1614">
        <v>33.0968017578125</v>
      </c>
      <c r="W1614">
        <v>32.538101196289063</v>
      </c>
      <c r="X1614">
        <v>31.776987075805664</v>
      </c>
      <c r="Y1614">
        <v>31.415325164794922</v>
      </c>
      <c r="Z1614">
        <v>32.231925964355469</v>
      </c>
      <c r="AA1614">
        <v>31.449068069458008</v>
      </c>
      <c r="AB1614">
        <v>30.086664199829102</v>
      </c>
      <c r="AC1614">
        <v>28.892053604125977</v>
      </c>
      <c r="AD1614">
        <v>27.317163467407227</v>
      </c>
      <c r="AE1614">
        <v>25.433429718017578</v>
      </c>
      <c r="AF1614">
        <v>23.932537078857422</v>
      </c>
      <c r="AG1614">
        <v>-4.3263800442218781E-2</v>
      </c>
      <c r="AH1614">
        <v>4.4681459665298462E-2</v>
      </c>
      <c r="AI1614">
        <v>-1.971232146024704E-2</v>
      </c>
      <c r="AJ1614">
        <v>-2.0943779498338699E-2</v>
      </c>
      <c r="AK1614">
        <v>-0.12349165230989456</v>
      </c>
      <c r="AL1614">
        <v>-0.25540947914123535</v>
      </c>
      <c r="AM1614">
        <v>-0.34086072444915771</v>
      </c>
      <c r="AN1614">
        <v>-0.42990890145301819</v>
      </c>
      <c r="AO1614">
        <v>-0.27896362543106079</v>
      </c>
      <c r="AP1614">
        <v>-3.9139043539762497E-2</v>
      </c>
      <c r="AQ1614">
        <v>0.19550804793834686</v>
      </c>
      <c r="AR1614">
        <v>1.0234977006912231</v>
      </c>
      <c r="AS1614">
        <v>0.95505416393280029</v>
      </c>
      <c r="AT1614">
        <v>0.88161212205886841</v>
      </c>
      <c r="AU1614">
        <v>0.81422626972198486</v>
      </c>
      <c r="AV1614">
        <v>0.63213527202606201</v>
      </c>
      <c r="AW1614">
        <v>0.64452970027923584</v>
      </c>
      <c r="AX1614">
        <v>0.45398169755935669</v>
      </c>
      <c r="AY1614">
        <v>-0.20281225442886353</v>
      </c>
      <c r="AZ1614">
        <v>-9.4515994191169739E-2</v>
      </c>
      <c r="BA1614">
        <v>-1.5400076285004616E-2</v>
      </c>
      <c r="BB1614">
        <v>-6.4623117446899414E-2</v>
      </c>
      <c r="BC1614">
        <v>-6.9430917501449585E-2</v>
      </c>
      <c r="BD1614">
        <v>-1.9239149987697601E-2</v>
      </c>
      <c r="BE1614">
        <v>46.743057250976563</v>
      </c>
      <c r="BF1614">
        <v>46.233333587646484</v>
      </c>
      <c r="BG1614">
        <v>46.884124755859375</v>
      </c>
      <c r="BH1614">
        <v>46.631248474121094</v>
      </c>
      <c r="BI1614">
        <v>45.416603088378906</v>
      </c>
      <c r="BJ1614">
        <v>44.686710357666016</v>
      </c>
      <c r="BK1614">
        <v>45.904453277587891</v>
      </c>
      <c r="BL1614">
        <v>45.153789520263672</v>
      </c>
      <c r="BM1614">
        <v>47.586177825927734</v>
      </c>
      <c r="BN1614">
        <v>51.771209716796875</v>
      </c>
      <c r="BO1614">
        <v>54.521430969238281</v>
      </c>
      <c r="BP1614">
        <v>56.998012542724609</v>
      </c>
      <c r="BQ1614">
        <v>58.510608673095703</v>
      </c>
      <c r="BR1614">
        <v>58.534473419189453</v>
      </c>
      <c r="BS1614">
        <v>58.773422241210938</v>
      </c>
      <c r="BT1614">
        <v>57.828662872314453</v>
      </c>
      <c r="BU1614">
        <v>56.133018493652344</v>
      </c>
      <c r="BV1614">
        <v>54.142520904541016</v>
      </c>
      <c r="BW1614">
        <v>51.460136413574219</v>
      </c>
      <c r="BX1614">
        <v>50.014492034912109</v>
      </c>
      <c r="BY1614">
        <v>46.592266082763672</v>
      </c>
      <c r="BZ1614">
        <v>45.082767486572266</v>
      </c>
      <c r="CA1614">
        <v>41.933525085449219</v>
      </c>
      <c r="CB1614">
        <v>41.375858306884766</v>
      </c>
      <c r="CC1614">
        <v>0.28204306960105896</v>
      </c>
      <c r="CD1614">
        <v>0.2262999415397644</v>
      </c>
      <c r="CE1614">
        <v>0.19253349304199219</v>
      </c>
      <c r="CF1614">
        <v>0.25265210866928101</v>
      </c>
      <c r="CG1614">
        <v>0.31329283118247986</v>
      </c>
      <c r="CH1614">
        <v>0.38304120302200317</v>
      </c>
      <c r="CI1614">
        <v>0.3489629328250885</v>
      </c>
      <c r="CJ1614">
        <v>0.3384043276309967</v>
      </c>
      <c r="CK1614">
        <v>0.17860570549964905</v>
      </c>
      <c r="CL1614">
        <v>0.31494960188865662</v>
      </c>
      <c r="CM1614">
        <v>0.28885367512702942</v>
      </c>
      <c r="CN1614">
        <v>0.27296233177185059</v>
      </c>
      <c r="CO1614">
        <v>0.24714002013206482</v>
      </c>
      <c r="CP1614">
        <v>0.23286274075508118</v>
      </c>
      <c r="CQ1614">
        <v>0.24573791027069092</v>
      </c>
      <c r="CR1614">
        <v>0.32833150029182434</v>
      </c>
      <c r="CS1614">
        <v>0.2739570140838623</v>
      </c>
      <c r="CT1614">
        <v>0.29094067215919495</v>
      </c>
      <c r="CU1614">
        <v>0.34496214985847473</v>
      </c>
      <c r="CV1614">
        <v>0.38103914260864258</v>
      </c>
      <c r="CW1614">
        <v>0.40539628267288208</v>
      </c>
      <c r="CX1614">
        <v>0.42976868152618408</v>
      </c>
      <c r="CY1614">
        <v>0.38726133108139038</v>
      </c>
      <c r="CZ1614">
        <v>0.34108364582061768</v>
      </c>
    </row>
    <row r="1615" spans="1:104" x14ac:dyDescent="0.25">
      <c r="A1615" t="s">
        <v>1671</v>
      </c>
      <c r="B1615" t="s">
        <v>24</v>
      </c>
      <c r="C1615" t="s">
        <v>26</v>
      </c>
      <c r="D1615" t="s">
        <v>182</v>
      </c>
      <c r="E1615" t="s">
        <v>182</v>
      </c>
      <c r="F1615">
        <v>2019</v>
      </c>
      <c r="G1615" t="s">
        <v>170</v>
      </c>
      <c r="H1615">
        <v>2</v>
      </c>
      <c r="I1615">
        <v>22.876928329467773</v>
      </c>
      <c r="J1615">
        <v>22.258977890014648</v>
      </c>
      <c r="K1615">
        <v>22.02789306640625</v>
      </c>
      <c r="L1615">
        <v>22.168363571166992</v>
      </c>
      <c r="M1615">
        <v>23.203702926635742</v>
      </c>
      <c r="N1615">
        <v>25.553802490234375</v>
      </c>
      <c r="O1615">
        <v>29.060918807983398</v>
      </c>
      <c r="P1615">
        <v>31.509243011474609</v>
      </c>
      <c r="Q1615">
        <v>33.404052734375</v>
      </c>
      <c r="R1615">
        <v>34.176895141601563</v>
      </c>
      <c r="S1615">
        <v>34.770473480224609</v>
      </c>
      <c r="T1615">
        <v>34.771251678466797</v>
      </c>
      <c r="U1615">
        <v>34.681583404541016</v>
      </c>
      <c r="V1615">
        <v>34.587425231933594</v>
      </c>
      <c r="W1615">
        <v>34.195545196533203</v>
      </c>
      <c r="X1615">
        <v>33.301593780517578</v>
      </c>
      <c r="Y1615">
        <v>32.448978424072266</v>
      </c>
      <c r="Z1615">
        <v>32.704368591308594</v>
      </c>
      <c r="AA1615">
        <v>32.577877044677734</v>
      </c>
      <c r="AB1615">
        <v>31.101970672607422</v>
      </c>
      <c r="AC1615">
        <v>29.813694000244141</v>
      </c>
      <c r="AD1615">
        <v>28.036554336547852</v>
      </c>
      <c r="AE1615">
        <v>25.960142135620117</v>
      </c>
      <c r="AF1615">
        <v>24.380193710327148</v>
      </c>
      <c r="AG1615">
        <v>-4.177582636475563E-2</v>
      </c>
      <c r="AH1615">
        <v>4.5449238270521164E-2</v>
      </c>
      <c r="AI1615">
        <v>-1.7648033797740936E-2</v>
      </c>
      <c r="AJ1615">
        <v>-1.7831830307841301E-2</v>
      </c>
      <c r="AK1615">
        <v>-0.11794963479042053</v>
      </c>
      <c r="AL1615">
        <v>-0.24276746809482574</v>
      </c>
      <c r="AM1615">
        <v>-0.32976669073104858</v>
      </c>
      <c r="AN1615">
        <v>-0.40258306264877319</v>
      </c>
      <c r="AO1615">
        <v>-0.25818851590156555</v>
      </c>
      <c r="AP1615">
        <v>-3.100702166557312E-2</v>
      </c>
      <c r="AQ1615">
        <v>0.20414425432682037</v>
      </c>
      <c r="AR1615">
        <v>1.0565168857574463</v>
      </c>
      <c r="AS1615">
        <v>0.99742674827575684</v>
      </c>
      <c r="AT1615">
        <v>0.92433559894561768</v>
      </c>
      <c r="AU1615">
        <v>0.85951703786849976</v>
      </c>
      <c r="AV1615">
        <v>0.67962318658828735</v>
      </c>
      <c r="AW1615">
        <v>0.68363416194915771</v>
      </c>
      <c r="AX1615">
        <v>0.49327576160430908</v>
      </c>
      <c r="AY1615">
        <v>-0.17804086208343506</v>
      </c>
      <c r="AZ1615">
        <v>-8.0185949802398682E-2</v>
      </c>
      <c r="BA1615">
        <v>-6.3605885952711105E-3</v>
      </c>
      <c r="BB1615">
        <v>-5.6605640798807144E-2</v>
      </c>
      <c r="BC1615">
        <v>-6.0802128165960312E-2</v>
      </c>
      <c r="BD1615">
        <v>-1.2026064097881317E-2</v>
      </c>
      <c r="BE1615">
        <v>48.797256469726563</v>
      </c>
      <c r="BF1615">
        <v>49.243293762207031</v>
      </c>
      <c r="BG1615">
        <v>48.016738891601563</v>
      </c>
      <c r="BH1615">
        <v>46.973388671875</v>
      </c>
      <c r="BI1615">
        <v>45.776691436767578</v>
      </c>
      <c r="BJ1615">
        <v>44.810970306396484</v>
      </c>
      <c r="BK1615">
        <v>43.843265533447266</v>
      </c>
      <c r="BL1615">
        <v>43.821369171142578</v>
      </c>
      <c r="BM1615">
        <v>49.143764495849609</v>
      </c>
      <c r="BN1615">
        <v>53.534282684326172</v>
      </c>
      <c r="BO1615">
        <v>55.589134216308594</v>
      </c>
      <c r="BP1615">
        <v>56.825641632080078</v>
      </c>
      <c r="BQ1615">
        <v>58.044235229492188</v>
      </c>
      <c r="BR1615">
        <v>58.536052703857422</v>
      </c>
      <c r="BS1615">
        <v>58.044235229492188</v>
      </c>
      <c r="BT1615">
        <v>57.076526641845703</v>
      </c>
      <c r="BU1615">
        <v>55.881824493408203</v>
      </c>
      <c r="BV1615">
        <v>53.721397399902344</v>
      </c>
      <c r="BW1615">
        <v>51.505237579345703</v>
      </c>
      <c r="BX1615">
        <v>49.571811676025391</v>
      </c>
      <c r="BY1615">
        <v>48.30743408203125</v>
      </c>
      <c r="BZ1615">
        <v>45.66912841796875</v>
      </c>
      <c r="CA1615">
        <v>45.135509490966797</v>
      </c>
      <c r="CB1615">
        <v>45.081764221191406</v>
      </c>
      <c r="CC1615">
        <v>0.28143623471260071</v>
      </c>
      <c r="CD1615">
        <v>0.22533515095710754</v>
      </c>
      <c r="CE1615">
        <v>0.19088536500930786</v>
      </c>
      <c r="CF1615">
        <v>0.25108465552330017</v>
      </c>
      <c r="CG1615">
        <v>0.30922052264213562</v>
      </c>
      <c r="CH1615">
        <v>0.37657749652862549</v>
      </c>
      <c r="CI1615">
        <v>0.34176844358444214</v>
      </c>
      <c r="CJ1615">
        <v>0.32657134532928467</v>
      </c>
      <c r="CK1615">
        <v>0.17300792038440704</v>
      </c>
      <c r="CL1615">
        <v>0.3060486912727356</v>
      </c>
      <c r="CM1615">
        <v>0.28320899605751038</v>
      </c>
      <c r="CN1615">
        <v>0.26945269107818604</v>
      </c>
      <c r="CO1615">
        <v>0.24579037725925446</v>
      </c>
      <c r="CP1615">
        <v>0.23208384215831757</v>
      </c>
      <c r="CQ1615">
        <v>0.2462293803691864</v>
      </c>
      <c r="CR1615">
        <v>0.32731211185455322</v>
      </c>
      <c r="CS1615">
        <v>0.27022519707679749</v>
      </c>
      <c r="CT1615">
        <v>0.28891792893409729</v>
      </c>
      <c r="CU1615">
        <v>0.34740635752677917</v>
      </c>
      <c r="CV1615">
        <v>0.38379886746406555</v>
      </c>
      <c r="CW1615">
        <v>0.40766480565071106</v>
      </c>
      <c r="CX1615">
        <v>0.42961642146110535</v>
      </c>
      <c r="CY1615">
        <v>0.38413840532302856</v>
      </c>
      <c r="CZ1615">
        <v>0.33842259645462036</v>
      </c>
    </row>
    <row r="1616" spans="1:104" x14ac:dyDescent="0.25">
      <c r="A1616" t="s">
        <v>1672</v>
      </c>
      <c r="B1616" t="s">
        <v>24</v>
      </c>
      <c r="C1616" t="s">
        <v>26</v>
      </c>
      <c r="D1616" t="s">
        <v>182</v>
      </c>
      <c r="E1616" t="s">
        <v>182</v>
      </c>
      <c r="F1616">
        <v>2019</v>
      </c>
      <c r="G1616" t="s">
        <v>171</v>
      </c>
      <c r="H1616">
        <v>3</v>
      </c>
      <c r="I1616">
        <v>23.795402526855469</v>
      </c>
      <c r="J1616">
        <v>23.060192108154297</v>
      </c>
      <c r="K1616">
        <v>22.671951293945313</v>
      </c>
      <c r="L1616">
        <v>22.627616882324219</v>
      </c>
      <c r="M1616">
        <v>23.444173812866211</v>
      </c>
      <c r="N1616">
        <v>25.693143844604492</v>
      </c>
      <c r="O1616">
        <v>29.370210647583008</v>
      </c>
      <c r="P1616">
        <v>31.759515762329102</v>
      </c>
      <c r="Q1616">
        <v>33.707675933837891</v>
      </c>
      <c r="R1616">
        <v>34.860443115234375</v>
      </c>
      <c r="S1616">
        <v>35.919380187988281</v>
      </c>
      <c r="T1616">
        <v>36.289455413818359</v>
      </c>
      <c r="U1616">
        <v>36.522102355957031</v>
      </c>
      <c r="V1616">
        <v>36.890628814697266</v>
      </c>
      <c r="W1616">
        <v>36.795478820800781</v>
      </c>
      <c r="X1616">
        <v>36.058341979980469</v>
      </c>
      <c r="Y1616">
        <v>35.006919860839844</v>
      </c>
      <c r="Z1616">
        <v>33.972537994384766</v>
      </c>
      <c r="AA1616">
        <v>33.098796844482422</v>
      </c>
      <c r="AB1616">
        <v>32.824081420898438</v>
      </c>
      <c r="AC1616">
        <v>31.560955047607422</v>
      </c>
      <c r="AD1616">
        <v>29.661996841430664</v>
      </c>
      <c r="AE1616">
        <v>27.306726455688477</v>
      </c>
      <c r="AF1616">
        <v>25.458431243896484</v>
      </c>
      <c r="AG1616">
        <v>-3.7191931158304214E-2</v>
      </c>
      <c r="AH1616">
        <v>4.5785099267959595E-2</v>
      </c>
      <c r="AI1616">
        <v>-1.2919355183839798E-2</v>
      </c>
      <c r="AJ1616">
        <v>-1.0048834607005119E-2</v>
      </c>
      <c r="AK1616">
        <v>-0.10179876536130905</v>
      </c>
      <c r="AL1616">
        <v>-0.20923089981079102</v>
      </c>
      <c r="AM1616">
        <v>-0.30230623483657837</v>
      </c>
      <c r="AN1616">
        <v>-0.35335558652877808</v>
      </c>
      <c r="AO1616">
        <v>-0.2166055291891098</v>
      </c>
      <c r="AP1616">
        <v>-1.2871121056377888E-2</v>
      </c>
      <c r="AQ1616">
        <v>0.2237650603055954</v>
      </c>
      <c r="AR1616">
        <v>1.1172313690185547</v>
      </c>
      <c r="AS1616">
        <v>1.0707433223724365</v>
      </c>
      <c r="AT1616">
        <v>1.0042427778244019</v>
      </c>
      <c r="AU1616">
        <v>0.94576644897460938</v>
      </c>
      <c r="AV1616">
        <v>0.78682923316955566</v>
      </c>
      <c r="AW1616">
        <v>0.78853273391723633</v>
      </c>
      <c r="AX1616">
        <v>0.58545219898223877</v>
      </c>
      <c r="AY1616">
        <v>-0.1059320792555809</v>
      </c>
      <c r="AZ1616">
        <v>-4.1001088917255402E-2</v>
      </c>
      <c r="BA1616">
        <v>1.6482654958963394E-2</v>
      </c>
      <c r="BB1616">
        <v>-3.6402974277734756E-2</v>
      </c>
      <c r="BC1616">
        <v>-3.9030224084854126E-2</v>
      </c>
      <c r="BD1616">
        <v>5.7493941858410835E-3</v>
      </c>
      <c r="BE1616">
        <v>51.416267395019531</v>
      </c>
      <c r="BF1616">
        <v>51.611137390136719</v>
      </c>
      <c r="BG1616">
        <v>51.567081451416016</v>
      </c>
      <c r="BH1616">
        <v>50.545387268066406</v>
      </c>
      <c r="BI1616">
        <v>49.794498443603516</v>
      </c>
      <c r="BJ1616">
        <v>49.544502258300781</v>
      </c>
      <c r="BK1616">
        <v>49.565532684326172</v>
      </c>
      <c r="BL1616">
        <v>48.493309020996094</v>
      </c>
      <c r="BM1616">
        <v>53.120876312255859</v>
      </c>
      <c r="BN1616">
        <v>58.215240478515625</v>
      </c>
      <c r="BO1616">
        <v>59.521034240722656</v>
      </c>
      <c r="BP1616">
        <v>62.217235565185547</v>
      </c>
      <c r="BQ1616">
        <v>63.205059051513672</v>
      </c>
      <c r="BR1616">
        <v>62.478305816650391</v>
      </c>
      <c r="BS1616">
        <v>63.205944061279297</v>
      </c>
      <c r="BT1616">
        <v>62.251552581787109</v>
      </c>
      <c r="BU1616">
        <v>61.023910522460937</v>
      </c>
      <c r="BV1616">
        <v>57.622650146484375</v>
      </c>
      <c r="BW1616">
        <v>55.883056640625</v>
      </c>
      <c r="BX1616">
        <v>54.176448822021484</v>
      </c>
      <c r="BY1616">
        <v>52.719841003417969</v>
      </c>
      <c r="BZ1616">
        <v>49.570575714111328</v>
      </c>
      <c r="CA1616">
        <v>49.070796966552734</v>
      </c>
      <c r="CB1616">
        <v>49.515449523925781</v>
      </c>
      <c r="CC1616">
        <v>0.27185040712356567</v>
      </c>
      <c r="CD1616">
        <v>0.21799066662788391</v>
      </c>
      <c r="CE1616">
        <v>0.18390518426895142</v>
      </c>
      <c r="CF1616">
        <v>0.23960018157958984</v>
      </c>
      <c r="CG1616">
        <v>0.29088333249092102</v>
      </c>
      <c r="CH1616">
        <v>0.35501420497894287</v>
      </c>
      <c r="CI1616">
        <v>0.32387295365333557</v>
      </c>
      <c r="CJ1616">
        <v>0.31054210662841797</v>
      </c>
      <c r="CK1616">
        <v>0.16467955708503723</v>
      </c>
      <c r="CL1616">
        <v>0.29283934831619263</v>
      </c>
      <c r="CM1616">
        <v>0.27246984839439392</v>
      </c>
      <c r="CN1616">
        <v>0.26066473126411438</v>
      </c>
      <c r="CO1616">
        <v>0.23847463726997375</v>
      </c>
      <c r="CP1616">
        <v>0.22726579010486603</v>
      </c>
      <c r="CQ1616">
        <v>0.24272707104682922</v>
      </c>
      <c r="CR1616">
        <v>0.32329672574996948</v>
      </c>
      <c r="CS1616">
        <v>0.26645699143409729</v>
      </c>
      <c r="CT1616">
        <v>0.27836176753044128</v>
      </c>
      <c r="CU1616">
        <v>0.33098340034484863</v>
      </c>
      <c r="CV1616">
        <v>0.37542885541915894</v>
      </c>
      <c r="CW1616">
        <v>0.40035378932952881</v>
      </c>
      <c r="CX1616">
        <v>0.42280057072639465</v>
      </c>
      <c r="CY1616">
        <v>0.3755013644695282</v>
      </c>
      <c r="CZ1616">
        <v>0.32877695560455322</v>
      </c>
    </row>
    <row r="1617" spans="1:104" x14ac:dyDescent="0.25">
      <c r="A1617" t="s">
        <v>1673</v>
      </c>
      <c r="B1617" t="s">
        <v>24</v>
      </c>
      <c r="C1617" t="s">
        <v>26</v>
      </c>
      <c r="D1617" t="s">
        <v>182</v>
      </c>
      <c r="E1617" t="s">
        <v>182</v>
      </c>
      <c r="F1617">
        <v>2019</v>
      </c>
      <c r="G1617" t="s">
        <v>172</v>
      </c>
      <c r="H1617">
        <v>4</v>
      </c>
      <c r="I1617">
        <v>24.829849243164063</v>
      </c>
      <c r="J1617">
        <v>23.951995849609375</v>
      </c>
      <c r="K1617">
        <v>23.451665878295898</v>
      </c>
      <c r="L1617">
        <v>23.326639175415039</v>
      </c>
      <c r="M1617">
        <v>24.112461090087891</v>
      </c>
      <c r="N1617">
        <v>26.340999603271484</v>
      </c>
      <c r="O1617">
        <v>29.478477478027344</v>
      </c>
      <c r="P1617">
        <v>32.205539703369141</v>
      </c>
      <c r="Q1617">
        <v>35.220458984375</v>
      </c>
      <c r="R1617">
        <v>37.560791015625</v>
      </c>
      <c r="S1617">
        <v>39.437877655029297</v>
      </c>
      <c r="T1617">
        <v>40.473545074462891</v>
      </c>
      <c r="U1617">
        <v>41.056427001953125</v>
      </c>
      <c r="V1617">
        <v>41.639217376708984</v>
      </c>
      <c r="W1617">
        <v>41.493385314941406</v>
      </c>
      <c r="X1617">
        <v>40.457157135009766</v>
      </c>
      <c r="Y1617">
        <v>38.845596313476562</v>
      </c>
      <c r="Z1617">
        <v>36.816871643066406</v>
      </c>
      <c r="AA1617">
        <v>34.547878265380859</v>
      </c>
      <c r="AB1617">
        <v>34.409515380859375</v>
      </c>
      <c r="AC1617">
        <v>33.485260009765625</v>
      </c>
      <c r="AD1617">
        <v>31.381841659545898</v>
      </c>
      <c r="AE1617">
        <v>28.772308349609375</v>
      </c>
      <c r="AF1617">
        <v>26.677701950073242</v>
      </c>
      <c r="AG1617">
        <v>-1.947343721985817E-2</v>
      </c>
      <c r="AH1617">
        <v>4.6195268630981445E-2</v>
      </c>
      <c r="AI1617">
        <v>5.5417143739759922E-3</v>
      </c>
      <c r="AJ1617">
        <v>1.8813278526067734E-2</v>
      </c>
      <c r="AK1617">
        <v>-5.0858542323112488E-2</v>
      </c>
      <c r="AL1617">
        <v>-0.10179112106561661</v>
      </c>
      <c r="AM1617">
        <v>-0.21150454878807068</v>
      </c>
      <c r="AN1617">
        <v>-0.1846371591091156</v>
      </c>
      <c r="AO1617">
        <v>-7.3981866240501404E-2</v>
      </c>
      <c r="AP1617">
        <v>5.4042603820562363E-2</v>
      </c>
      <c r="AQ1617">
        <v>0.30515488982200623</v>
      </c>
      <c r="AR1617">
        <v>1.362775444984436</v>
      </c>
      <c r="AS1617">
        <v>1.3463332653045654</v>
      </c>
      <c r="AT1617">
        <v>1.2723692655563354</v>
      </c>
      <c r="AU1617">
        <v>1.2094157934188843</v>
      </c>
      <c r="AV1617">
        <v>1.1240921020507813</v>
      </c>
      <c r="AW1617">
        <v>1.1120235919952393</v>
      </c>
      <c r="AX1617">
        <v>0.91401922702789307</v>
      </c>
      <c r="AY1617">
        <v>0.1506393700838089</v>
      </c>
      <c r="AZ1617">
        <v>0.10657406598329544</v>
      </c>
      <c r="BA1617">
        <v>0.10052496939897537</v>
      </c>
      <c r="BB1617">
        <v>4.3035726994276047E-2</v>
      </c>
      <c r="BC1617">
        <v>4.3896067887544632E-2</v>
      </c>
      <c r="BD1617">
        <v>7.167331874370575E-2</v>
      </c>
      <c r="BE1617">
        <v>58.265926361083984</v>
      </c>
      <c r="BF1617">
        <v>57.9600830078125</v>
      </c>
      <c r="BG1617">
        <v>56.516368865966797</v>
      </c>
      <c r="BH1617">
        <v>54.754844665527344</v>
      </c>
      <c r="BI1617">
        <v>54.744873046875</v>
      </c>
      <c r="BJ1617">
        <v>54.665760040283203</v>
      </c>
      <c r="BK1617">
        <v>55.372325897216797</v>
      </c>
      <c r="BL1617">
        <v>59.726951599121094</v>
      </c>
      <c r="BM1617">
        <v>66.549888610839844</v>
      </c>
      <c r="BN1617">
        <v>70.518646240234375</v>
      </c>
      <c r="BO1617">
        <v>73.526626586914063</v>
      </c>
      <c r="BP1617">
        <v>75.552108764648437</v>
      </c>
      <c r="BQ1617">
        <v>76.778175354003906</v>
      </c>
      <c r="BR1617">
        <v>76.823600769042969</v>
      </c>
      <c r="BS1617">
        <v>77.485404968261719</v>
      </c>
      <c r="BT1617">
        <v>76.094657897949219</v>
      </c>
      <c r="BU1617">
        <v>74.854850769042969</v>
      </c>
      <c r="BV1617">
        <v>73.662025451660156</v>
      </c>
      <c r="BW1617">
        <v>71.945259094238281</v>
      </c>
      <c r="BX1617">
        <v>68.044540405273438</v>
      </c>
      <c r="BY1617">
        <v>63.122989654541016</v>
      </c>
      <c r="BZ1617">
        <v>62.100391387939453</v>
      </c>
      <c r="CA1617">
        <v>60.870777130126953</v>
      </c>
      <c r="CB1617">
        <v>59.383182525634766</v>
      </c>
      <c r="CC1617">
        <v>0.24080169200897217</v>
      </c>
      <c r="CD1617">
        <v>0.19209213554859161</v>
      </c>
      <c r="CE1617">
        <v>0.16162483394145966</v>
      </c>
      <c r="CF1617">
        <v>0.21003694832324982</v>
      </c>
      <c r="CG1617">
        <v>0.25490459799766541</v>
      </c>
      <c r="CH1617">
        <v>0.3106226921081543</v>
      </c>
      <c r="CI1617">
        <v>0.27741098403930664</v>
      </c>
      <c r="CJ1617">
        <v>0.26869747042655945</v>
      </c>
      <c r="CK1617">
        <v>0.14552584290504456</v>
      </c>
      <c r="CL1617">
        <v>0.26478093862533569</v>
      </c>
      <c r="CM1617">
        <v>0.24899119138717651</v>
      </c>
      <c r="CN1617">
        <v>0.24211229383945465</v>
      </c>
      <c r="CO1617">
        <v>0.22250433266162872</v>
      </c>
      <c r="CP1617">
        <v>0.21297289431095123</v>
      </c>
      <c r="CQ1617">
        <v>0.22638517618179321</v>
      </c>
      <c r="CR1617">
        <v>0.29956501722335815</v>
      </c>
      <c r="CS1617">
        <v>0.24431434273719788</v>
      </c>
      <c r="CT1617">
        <v>0.25020235776901245</v>
      </c>
      <c r="CU1617">
        <v>0.28912761807441711</v>
      </c>
      <c r="CV1617">
        <v>0.32875236868858337</v>
      </c>
      <c r="CW1617">
        <v>0.35399708151817322</v>
      </c>
      <c r="CX1617">
        <v>0.37506252527236938</v>
      </c>
      <c r="CY1617">
        <v>0.33409973978996277</v>
      </c>
      <c r="CZ1617">
        <v>0.2928023636341095</v>
      </c>
    </row>
    <row r="1618" spans="1:104" x14ac:dyDescent="0.25">
      <c r="A1618" t="s">
        <v>1674</v>
      </c>
      <c r="B1618" t="s">
        <v>24</v>
      </c>
      <c r="C1618" t="s">
        <v>26</v>
      </c>
      <c r="D1618" t="s">
        <v>182</v>
      </c>
      <c r="E1618" t="s">
        <v>182</v>
      </c>
      <c r="F1618">
        <v>2019</v>
      </c>
      <c r="G1618" t="s">
        <v>173</v>
      </c>
      <c r="H1618">
        <v>5</v>
      </c>
      <c r="I1618">
        <v>24.894824981689453</v>
      </c>
      <c r="J1618">
        <v>24.096593856811523</v>
      </c>
      <c r="K1618">
        <v>23.596057891845703</v>
      </c>
      <c r="L1618">
        <v>23.516082763671875</v>
      </c>
      <c r="M1618">
        <v>24.375787734985352</v>
      </c>
      <c r="N1618">
        <v>26.604213714599609</v>
      </c>
      <c r="O1618">
        <v>29.505409240722656</v>
      </c>
      <c r="P1618">
        <v>32.989269256591797</v>
      </c>
      <c r="Q1618">
        <v>36.425762176513672</v>
      </c>
      <c r="R1618">
        <v>38.775306701660156</v>
      </c>
      <c r="S1618">
        <v>40.550945281982422</v>
      </c>
      <c r="T1618">
        <v>41.585407257080078</v>
      </c>
      <c r="U1618">
        <v>42.069862365722656</v>
      </c>
      <c r="V1618">
        <v>42.501621246337891</v>
      </c>
      <c r="W1618">
        <v>42.219772338867188</v>
      </c>
      <c r="X1618">
        <v>41.001865386962891</v>
      </c>
      <c r="Y1618">
        <v>39.242271423339844</v>
      </c>
      <c r="Z1618">
        <v>37.047698974609375</v>
      </c>
      <c r="AA1618">
        <v>34.641738891601563</v>
      </c>
      <c r="AB1618">
        <v>34.148540496826172</v>
      </c>
      <c r="AC1618">
        <v>33.752479553222656</v>
      </c>
      <c r="AD1618">
        <v>31.523078918457031</v>
      </c>
      <c r="AE1618">
        <v>28.938745498657227</v>
      </c>
      <c r="AF1618">
        <v>26.814397811889648</v>
      </c>
      <c r="AG1618">
        <v>-1.4926888979971409E-2</v>
      </c>
      <c r="AH1618">
        <v>4.6345952898263931E-2</v>
      </c>
      <c r="AI1618">
        <v>1.0147915221750736E-2</v>
      </c>
      <c r="AJ1618">
        <v>2.588983066380024E-2</v>
      </c>
      <c r="AK1618">
        <v>-3.9119165390729904E-2</v>
      </c>
      <c r="AL1618">
        <v>-7.7471762895584106E-2</v>
      </c>
      <c r="AM1618">
        <v>-0.19242939352989197</v>
      </c>
      <c r="AN1618">
        <v>-0.14976771175861359</v>
      </c>
      <c r="AO1618">
        <v>-4.1962765157222748E-2</v>
      </c>
      <c r="AP1618">
        <v>7.2362273931503296E-2</v>
      </c>
      <c r="AQ1618">
        <v>0.33259508013725281</v>
      </c>
      <c r="AR1618">
        <v>1.4445388317108154</v>
      </c>
      <c r="AS1618">
        <v>1.4288572072982788</v>
      </c>
      <c r="AT1618">
        <v>1.3423951864242554</v>
      </c>
      <c r="AU1618">
        <v>1.2756457328796387</v>
      </c>
      <c r="AV1618">
        <v>1.2067410945892334</v>
      </c>
      <c r="AW1618">
        <v>1.1911658048629761</v>
      </c>
      <c r="AX1618">
        <v>0.99471753835678101</v>
      </c>
      <c r="AY1618">
        <v>0.21301046013832092</v>
      </c>
      <c r="AZ1618">
        <v>0.14228507876396179</v>
      </c>
      <c r="BA1618">
        <v>0.12150251865386963</v>
      </c>
      <c r="BB1618">
        <v>6.1598032712936401E-2</v>
      </c>
      <c r="BC1618">
        <v>6.3302256166934967E-2</v>
      </c>
      <c r="BD1618">
        <v>8.6740069091320038E-2</v>
      </c>
      <c r="BE1618">
        <v>59.698532104492188</v>
      </c>
      <c r="BF1618">
        <v>59.448528289794922</v>
      </c>
      <c r="BG1618">
        <v>59.198528289794922</v>
      </c>
      <c r="BH1618">
        <v>58.450748443603516</v>
      </c>
      <c r="BI1618">
        <v>58.189659118652344</v>
      </c>
      <c r="BJ1618">
        <v>57.448970794677734</v>
      </c>
      <c r="BK1618">
        <v>61.054790496826172</v>
      </c>
      <c r="BL1618">
        <v>65.151512145996094</v>
      </c>
      <c r="BM1618">
        <v>70.028182983398438</v>
      </c>
      <c r="BN1618">
        <v>74.689895629882813</v>
      </c>
      <c r="BO1618">
        <v>78.829200744628906</v>
      </c>
      <c r="BP1618">
        <v>79.830093383789063</v>
      </c>
      <c r="BQ1618">
        <v>78.860260009765625</v>
      </c>
      <c r="BR1618">
        <v>78.449653625488281</v>
      </c>
      <c r="BS1618">
        <v>78.495124816894531</v>
      </c>
      <c r="BT1618">
        <v>77.972061157226562</v>
      </c>
      <c r="BU1618">
        <v>76.757331848144531</v>
      </c>
      <c r="BV1618">
        <v>75.288825988769531</v>
      </c>
      <c r="BW1618">
        <v>72.649955749511719</v>
      </c>
      <c r="BX1618">
        <v>68.966949462890625</v>
      </c>
      <c r="BY1618">
        <v>66.055015563964844</v>
      </c>
      <c r="BZ1618">
        <v>64.827415466308594</v>
      </c>
      <c r="CA1618">
        <v>64.577415466308594</v>
      </c>
      <c r="CB1618">
        <v>63.100704193115234</v>
      </c>
      <c r="CC1618">
        <v>0.23314405977725983</v>
      </c>
      <c r="CD1618">
        <v>0.18716934323310852</v>
      </c>
      <c r="CE1618">
        <v>0.15734507143497467</v>
      </c>
      <c r="CF1618">
        <v>0.20557080209255219</v>
      </c>
      <c r="CG1618">
        <v>0.25094643235206604</v>
      </c>
      <c r="CH1618">
        <v>0.30619630217552185</v>
      </c>
      <c r="CI1618">
        <v>0.27179646492004395</v>
      </c>
      <c r="CJ1618">
        <v>0.26805099844932556</v>
      </c>
      <c r="CK1618">
        <v>0.1473521888256073</v>
      </c>
      <c r="CL1618">
        <v>0.26837217807769775</v>
      </c>
      <c r="CM1618">
        <v>0.25123187899589539</v>
      </c>
      <c r="CN1618">
        <v>0.24430707097053528</v>
      </c>
      <c r="CO1618">
        <v>0.22362412512302399</v>
      </c>
      <c r="CP1618">
        <v>0.21257872879505157</v>
      </c>
      <c r="CQ1618">
        <v>0.22549654543399811</v>
      </c>
      <c r="CR1618">
        <v>0.29774907231330872</v>
      </c>
      <c r="CS1618">
        <v>0.24241149425506592</v>
      </c>
      <c r="CT1618">
        <v>0.24799694120883942</v>
      </c>
      <c r="CU1618">
        <v>0.28636068105697632</v>
      </c>
      <c r="CV1618">
        <v>0.32386210560798645</v>
      </c>
      <c r="CW1618">
        <v>0.34938234090805054</v>
      </c>
      <c r="CX1618">
        <v>0.36596775054931641</v>
      </c>
      <c r="CY1618">
        <v>0.32666882872581482</v>
      </c>
      <c r="CZ1618">
        <v>0.28530541062355042</v>
      </c>
    </row>
    <row r="1619" spans="1:104" x14ac:dyDescent="0.25">
      <c r="A1619" t="s">
        <v>1675</v>
      </c>
      <c r="B1619" t="s">
        <v>24</v>
      </c>
      <c r="C1619" t="s">
        <v>26</v>
      </c>
      <c r="D1619" t="s">
        <v>182</v>
      </c>
      <c r="E1619" t="s">
        <v>182</v>
      </c>
      <c r="F1619">
        <v>2019</v>
      </c>
      <c r="G1619" t="s">
        <v>174</v>
      </c>
      <c r="H1619">
        <v>6</v>
      </c>
      <c r="I1619">
        <v>25.916086196899414</v>
      </c>
      <c r="J1619">
        <v>25.049310684204102</v>
      </c>
      <c r="K1619">
        <v>24.509794235229492</v>
      </c>
      <c r="L1619">
        <v>24.387939453125</v>
      </c>
      <c r="M1619">
        <v>25.27241325378418</v>
      </c>
      <c r="N1619">
        <v>27.428768157958984</v>
      </c>
      <c r="O1619">
        <v>30.334138870239258</v>
      </c>
      <c r="P1619">
        <v>33.939998626708984</v>
      </c>
      <c r="Q1619">
        <v>37.188343048095703</v>
      </c>
      <c r="R1619">
        <v>39.762969970703125</v>
      </c>
      <c r="S1619">
        <v>41.774959564208984</v>
      </c>
      <c r="T1619">
        <v>42.794826507568359</v>
      </c>
      <c r="U1619">
        <v>43.142829895019531</v>
      </c>
      <c r="V1619">
        <v>43.378532409667969</v>
      </c>
      <c r="W1619">
        <v>43.091892242431641</v>
      </c>
      <c r="X1619">
        <v>42.060394287109375</v>
      </c>
      <c r="Y1619">
        <v>40.664894104003906</v>
      </c>
      <c r="Z1619">
        <v>38.660125732421875</v>
      </c>
      <c r="AA1619">
        <v>36.291572570800781</v>
      </c>
      <c r="AB1619">
        <v>34.992729187011719</v>
      </c>
      <c r="AC1619">
        <v>34.637222290039062</v>
      </c>
      <c r="AD1619">
        <v>32.596420288085937</v>
      </c>
      <c r="AE1619">
        <v>30.027359008789063</v>
      </c>
      <c r="AF1619">
        <v>27.817981719970703</v>
      </c>
      <c r="AG1619">
        <v>-1.4811246655881405E-2</v>
      </c>
      <c r="AH1619">
        <v>4.8313766717910767E-2</v>
      </c>
      <c r="AI1619">
        <v>1.1377469636499882E-2</v>
      </c>
      <c r="AJ1619">
        <v>2.8302811086177826E-2</v>
      </c>
      <c r="AK1619">
        <v>-3.8144063204526901E-2</v>
      </c>
      <c r="AL1619">
        <v>-7.479848712682724E-2</v>
      </c>
      <c r="AM1619">
        <v>-0.19402214884757996</v>
      </c>
      <c r="AN1619">
        <v>-0.1455756276845932</v>
      </c>
      <c r="AO1619">
        <v>-3.5072464495897293E-2</v>
      </c>
      <c r="AP1619">
        <v>7.7466458082199097E-2</v>
      </c>
      <c r="AQ1619">
        <v>0.34655815362930298</v>
      </c>
      <c r="AR1619">
        <v>1.4952681064605713</v>
      </c>
      <c r="AS1619">
        <v>1.4765169620513916</v>
      </c>
      <c r="AT1619">
        <v>1.3830726146697998</v>
      </c>
      <c r="AU1619">
        <v>1.3159151077270508</v>
      </c>
      <c r="AV1619">
        <v>1.2566813230514526</v>
      </c>
      <c r="AW1619">
        <v>1.2543601989746094</v>
      </c>
      <c r="AX1619">
        <v>1.0541485548019409</v>
      </c>
      <c r="AY1619">
        <v>0.23620416224002838</v>
      </c>
      <c r="AZ1619">
        <v>0.15386869013309479</v>
      </c>
      <c r="BA1619">
        <v>0.12924708425998688</v>
      </c>
      <c r="BB1619">
        <v>6.7722402513027191E-2</v>
      </c>
      <c r="BC1619">
        <v>7.0024929940700531E-2</v>
      </c>
      <c r="BD1619">
        <v>9.3458592891693115E-2</v>
      </c>
      <c r="BE1619">
        <v>60.460491180419922</v>
      </c>
      <c r="BF1619">
        <v>60.449390411376953</v>
      </c>
      <c r="BG1619">
        <v>59.471591949462891</v>
      </c>
      <c r="BH1619">
        <v>59.93939208984375</v>
      </c>
      <c r="BI1619">
        <v>58.711601257324219</v>
      </c>
      <c r="BJ1619">
        <v>59.905200958251953</v>
      </c>
      <c r="BK1619">
        <v>60.849693298339844</v>
      </c>
      <c r="BL1619">
        <v>64.488456726074219</v>
      </c>
      <c r="BM1619">
        <v>67.193603515625</v>
      </c>
      <c r="BN1619">
        <v>70.606338500976562</v>
      </c>
      <c r="BO1619">
        <v>74.267303466796875</v>
      </c>
      <c r="BP1619">
        <v>77.211570739746094</v>
      </c>
      <c r="BQ1619">
        <v>78.244651794433594</v>
      </c>
      <c r="BR1619">
        <v>79.688255310058594</v>
      </c>
      <c r="BS1619">
        <v>79.950248718261719</v>
      </c>
      <c r="BT1619">
        <v>78.550163269042969</v>
      </c>
      <c r="BU1619">
        <v>77.322151184082031</v>
      </c>
      <c r="BV1619">
        <v>76.095466613769531</v>
      </c>
      <c r="BW1619">
        <v>73.876991271972656</v>
      </c>
      <c r="BX1619">
        <v>71.182945251464844</v>
      </c>
      <c r="BY1619">
        <v>67.034187316894531</v>
      </c>
      <c r="BZ1619">
        <v>64.633224487304688</v>
      </c>
      <c r="CA1619">
        <v>63.654541015625</v>
      </c>
      <c r="CB1619">
        <v>62.904758453369141</v>
      </c>
      <c r="CC1619">
        <v>0.24314294755458832</v>
      </c>
      <c r="CD1619">
        <v>0.19465146958827972</v>
      </c>
      <c r="CE1619">
        <v>0.16377480328083038</v>
      </c>
      <c r="CF1619">
        <v>0.21307480335235596</v>
      </c>
      <c r="CG1619">
        <v>0.25973844528198242</v>
      </c>
      <c r="CH1619">
        <v>0.31574991345405579</v>
      </c>
      <c r="CI1619">
        <v>0.27866598963737488</v>
      </c>
      <c r="CJ1619">
        <v>0.27473539113998413</v>
      </c>
      <c r="CK1619">
        <v>0.14944890141487122</v>
      </c>
      <c r="CL1619">
        <v>0.27261874079704285</v>
      </c>
      <c r="CM1619">
        <v>0.25706058740615845</v>
      </c>
      <c r="CN1619">
        <v>0.25015082955360413</v>
      </c>
      <c r="CO1619">
        <v>0.22851192951202393</v>
      </c>
      <c r="CP1619">
        <v>0.21674321591854095</v>
      </c>
      <c r="CQ1619">
        <v>0.23025164008140564</v>
      </c>
      <c r="CR1619">
        <v>0.30580994486808777</v>
      </c>
      <c r="CS1619">
        <v>0.25184905529022217</v>
      </c>
      <c r="CT1619">
        <v>0.25797536969184875</v>
      </c>
      <c r="CU1619">
        <v>0.29858499765396118</v>
      </c>
      <c r="CV1619">
        <v>0.33159917593002319</v>
      </c>
      <c r="CW1619">
        <v>0.3577130138874054</v>
      </c>
      <c r="CX1619">
        <v>0.37653905153274536</v>
      </c>
      <c r="CY1619">
        <v>0.33715313673019409</v>
      </c>
      <c r="CZ1619">
        <v>0.29490676522254944</v>
      </c>
    </row>
    <row r="1620" spans="1:104" x14ac:dyDescent="0.25">
      <c r="A1620" t="s">
        <v>1676</v>
      </c>
      <c r="B1620" t="s">
        <v>24</v>
      </c>
      <c r="C1620" t="s">
        <v>26</v>
      </c>
      <c r="D1620" t="s">
        <v>182</v>
      </c>
      <c r="E1620" t="s">
        <v>182</v>
      </c>
      <c r="F1620">
        <v>2019</v>
      </c>
      <c r="G1620" t="s">
        <v>175</v>
      </c>
      <c r="H1620">
        <v>7</v>
      </c>
      <c r="I1620">
        <v>27.173795700073242</v>
      </c>
      <c r="J1620">
        <v>26.279264450073242</v>
      </c>
      <c r="K1620">
        <v>25.671546936035156</v>
      </c>
      <c r="L1620">
        <v>25.57855224609375</v>
      </c>
      <c r="M1620">
        <v>26.547412872314453</v>
      </c>
      <c r="N1620">
        <v>29.035661697387695</v>
      </c>
      <c r="O1620">
        <v>32.168575286865234</v>
      </c>
      <c r="P1620">
        <v>35.691371917724609</v>
      </c>
      <c r="Q1620">
        <v>38.836708068847656</v>
      </c>
      <c r="R1620">
        <v>41.406398773193359</v>
      </c>
      <c r="S1620">
        <v>43.417201995849609</v>
      </c>
      <c r="T1620">
        <v>44.473388671875</v>
      </c>
      <c r="U1620">
        <v>45.046413421630859</v>
      </c>
      <c r="V1620">
        <v>45.486968994140625</v>
      </c>
      <c r="W1620">
        <v>45.394168853759766</v>
      </c>
      <c r="X1620">
        <v>44.709999084472656</v>
      </c>
      <c r="Y1620">
        <v>43.384578704833984</v>
      </c>
      <c r="Z1620">
        <v>41.107902526855469</v>
      </c>
      <c r="AA1620">
        <v>38.244903564453125</v>
      </c>
      <c r="AB1620">
        <v>36.686744689941406</v>
      </c>
      <c r="AC1620">
        <v>36.281276702880859</v>
      </c>
      <c r="AD1620">
        <v>34.169700622558594</v>
      </c>
      <c r="AE1620">
        <v>31.468090057373047</v>
      </c>
      <c r="AF1620">
        <v>29.163934707641602</v>
      </c>
      <c r="AG1620">
        <v>-6.8696653470396996E-3</v>
      </c>
      <c r="AH1620">
        <v>4.8717018216848373E-2</v>
      </c>
      <c r="AI1620">
        <v>1.97713952511549E-2</v>
      </c>
      <c r="AJ1620">
        <v>4.1747536510229111E-2</v>
      </c>
      <c r="AK1620">
        <v>-1.5378131531178951E-2</v>
      </c>
      <c r="AL1620">
        <v>-2.6319375261664391E-2</v>
      </c>
      <c r="AM1620">
        <v>-0.16031366586685181</v>
      </c>
      <c r="AN1620">
        <v>-7.0367500185966492E-2</v>
      </c>
      <c r="AO1620">
        <v>3.2487507909536362E-2</v>
      </c>
      <c r="AP1620">
        <v>0.10886045545339584</v>
      </c>
      <c r="AQ1620">
        <v>0.37713673710823059</v>
      </c>
      <c r="AR1620">
        <v>1.5721809864044189</v>
      </c>
      <c r="AS1620">
        <v>1.5725014209747314</v>
      </c>
      <c r="AT1620">
        <v>1.4804779291152954</v>
      </c>
      <c r="AU1620">
        <v>1.4204102754592896</v>
      </c>
      <c r="AV1620">
        <v>1.4171947240829468</v>
      </c>
      <c r="AW1620">
        <v>1.4212415218353271</v>
      </c>
      <c r="AX1620">
        <v>1.2267600297927856</v>
      </c>
      <c r="AY1620">
        <v>0.35985314846038818</v>
      </c>
      <c r="AZ1620">
        <v>0.22333836555480957</v>
      </c>
      <c r="BA1620">
        <v>0.16898351907730103</v>
      </c>
      <c r="BB1620">
        <v>0.1050836518406868</v>
      </c>
      <c r="BC1620">
        <v>0.10973488539457321</v>
      </c>
      <c r="BD1620">
        <v>0.1251940131187439</v>
      </c>
      <c r="BE1620">
        <v>67.7711181640625</v>
      </c>
      <c r="BF1620">
        <v>67.261337280273437</v>
      </c>
      <c r="BG1620">
        <v>66.544670104980469</v>
      </c>
      <c r="BH1620">
        <v>66.533561706542969</v>
      </c>
      <c r="BI1620">
        <v>66.521560668945312</v>
      </c>
      <c r="BJ1620">
        <v>66.521560668945312</v>
      </c>
      <c r="BK1620">
        <v>67.71600341796875</v>
      </c>
      <c r="BL1620">
        <v>69.432212829589844</v>
      </c>
      <c r="BM1620">
        <v>74.222183227539063</v>
      </c>
      <c r="BN1620">
        <v>77.449737548828125</v>
      </c>
      <c r="BO1620">
        <v>78.494407653808594</v>
      </c>
      <c r="BP1620">
        <v>77.004859924316406</v>
      </c>
      <c r="BQ1620">
        <v>78.450180053710938</v>
      </c>
      <c r="BR1620">
        <v>81.642173767089844</v>
      </c>
      <c r="BS1620">
        <v>79.922210693359375</v>
      </c>
      <c r="BT1620">
        <v>81.560417175292969</v>
      </c>
      <c r="BU1620">
        <v>83.720634460449219</v>
      </c>
      <c r="BV1620">
        <v>83.198402404785156</v>
      </c>
      <c r="BW1620">
        <v>78.067977905273437</v>
      </c>
      <c r="BX1620">
        <v>73.957550048828125</v>
      </c>
      <c r="BY1620">
        <v>72.228218078613281</v>
      </c>
      <c r="BZ1620">
        <v>71.727554321289063</v>
      </c>
      <c r="CA1620">
        <v>69.805335998535156</v>
      </c>
      <c r="CB1620">
        <v>69.783332824707031</v>
      </c>
      <c r="CC1620">
        <v>0.23815065622329712</v>
      </c>
      <c r="CD1620">
        <v>0.19141553342342377</v>
      </c>
      <c r="CE1620">
        <v>0.16067115962505341</v>
      </c>
      <c r="CF1620">
        <v>0.20998501777648926</v>
      </c>
      <c r="CG1620">
        <v>0.25714686512947083</v>
      </c>
      <c r="CH1620">
        <v>0.31553554534912109</v>
      </c>
      <c r="CI1620">
        <v>0.2777717113494873</v>
      </c>
      <c r="CJ1620">
        <v>0.27034950256347656</v>
      </c>
      <c r="CK1620">
        <v>0.14541827142238617</v>
      </c>
      <c r="CL1620">
        <v>0.26395878195762634</v>
      </c>
      <c r="CM1620">
        <v>0.24731934070587158</v>
      </c>
      <c r="CN1620">
        <v>0.23975840210914612</v>
      </c>
      <c r="CO1620">
        <v>0.21997298300266266</v>
      </c>
      <c r="CP1620">
        <v>0.20925721526145935</v>
      </c>
      <c r="CQ1620">
        <v>0.22309184074401855</v>
      </c>
      <c r="CR1620">
        <v>0.29949179291725159</v>
      </c>
      <c r="CS1620">
        <v>0.24821142852306366</v>
      </c>
      <c r="CT1620">
        <v>0.25354740023612976</v>
      </c>
      <c r="CU1620">
        <v>0.2920854389667511</v>
      </c>
      <c r="CV1620">
        <v>0.32357287406921387</v>
      </c>
      <c r="CW1620">
        <v>0.34863558411598206</v>
      </c>
      <c r="CX1620">
        <v>0.36762392520904541</v>
      </c>
      <c r="CY1620">
        <v>0.32888659834861755</v>
      </c>
      <c r="CZ1620">
        <v>0.28799241781234741</v>
      </c>
    </row>
    <row r="1621" spans="1:104" x14ac:dyDescent="0.25">
      <c r="A1621" t="s">
        <v>1677</v>
      </c>
      <c r="B1621" t="s">
        <v>24</v>
      </c>
      <c r="C1621" t="s">
        <v>26</v>
      </c>
      <c r="D1621" t="s">
        <v>182</v>
      </c>
      <c r="E1621" t="s">
        <v>182</v>
      </c>
      <c r="F1621">
        <v>2019</v>
      </c>
      <c r="G1621" t="s">
        <v>176</v>
      </c>
      <c r="H1621">
        <v>8</v>
      </c>
      <c r="I1621">
        <v>28.050207138061523</v>
      </c>
      <c r="J1621">
        <v>27.067590713500977</v>
      </c>
      <c r="K1621">
        <v>26.442571640014648</v>
      </c>
      <c r="L1621">
        <v>26.334436416625977</v>
      </c>
      <c r="M1621">
        <v>27.371303558349609</v>
      </c>
      <c r="N1621">
        <v>30.117572784423828</v>
      </c>
      <c r="O1621">
        <v>33.713424682617188</v>
      </c>
      <c r="P1621">
        <v>37.431037902832031</v>
      </c>
      <c r="Q1621">
        <v>41.167400360107422</v>
      </c>
      <c r="R1621">
        <v>44.141422271728516</v>
      </c>
      <c r="S1621">
        <v>46.605003356933594</v>
      </c>
      <c r="T1621">
        <v>47.877090454101563</v>
      </c>
      <c r="U1621">
        <v>48.530109405517578</v>
      </c>
      <c r="V1621">
        <v>48.975811004638672</v>
      </c>
      <c r="W1621">
        <v>48.819957733154297</v>
      </c>
      <c r="X1621">
        <v>47.824844360351563</v>
      </c>
      <c r="Y1621">
        <v>46.169097900390625</v>
      </c>
      <c r="Z1621">
        <v>43.747047424316406</v>
      </c>
      <c r="AA1621">
        <v>40.546672821044922</v>
      </c>
      <c r="AB1621">
        <v>39.112010955810547</v>
      </c>
      <c r="AC1621">
        <v>38.053108215332031</v>
      </c>
      <c r="AD1621">
        <v>35.531082153320313</v>
      </c>
      <c r="AE1621">
        <v>32.605155944824219</v>
      </c>
      <c r="AF1621">
        <v>30.193012237548828</v>
      </c>
      <c r="AG1621">
        <v>-8.8297507318202406E-5</v>
      </c>
      <c r="AH1621">
        <v>4.9849141389131546E-2</v>
      </c>
      <c r="AI1621">
        <v>2.7471026405692101E-2</v>
      </c>
      <c r="AJ1621">
        <v>5.4074846208095551E-2</v>
      </c>
      <c r="AK1621">
        <v>4.6442565508186817E-3</v>
      </c>
      <c r="AL1621">
        <v>1.6508029773831367E-2</v>
      </c>
      <c r="AM1621">
        <v>-0.13229212164878845</v>
      </c>
      <c r="AN1621">
        <v>-6.6299899481236935E-3</v>
      </c>
      <c r="AO1621">
        <v>9.1934189200401306E-2</v>
      </c>
      <c r="AP1621">
        <v>0.14136265218257904</v>
      </c>
      <c r="AQ1621">
        <v>0.42699003219604492</v>
      </c>
      <c r="AR1621">
        <v>1.7401167154312134</v>
      </c>
      <c r="AS1621">
        <v>1.7542800903320312</v>
      </c>
      <c r="AT1621">
        <v>1.6523839235305786</v>
      </c>
      <c r="AU1621">
        <v>1.5903806686401367</v>
      </c>
      <c r="AV1621">
        <v>1.6126651763916016</v>
      </c>
      <c r="AW1621">
        <v>1.6063419580459595</v>
      </c>
      <c r="AX1621">
        <v>1.4183152914047241</v>
      </c>
      <c r="AY1621">
        <v>0.48437041044235229</v>
      </c>
      <c r="AZ1621">
        <v>0.2962353527545929</v>
      </c>
      <c r="BA1621">
        <v>0.21051685512065887</v>
      </c>
      <c r="BB1621">
        <v>0.14105674624443054</v>
      </c>
      <c r="BC1621">
        <v>0.14717085659503937</v>
      </c>
      <c r="BD1621">
        <v>0.15573689341545105</v>
      </c>
      <c r="BE1621">
        <v>70.461395263671875</v>
      </c>
      <c r="BF1621">
        <v>70.662109375</v>
      </c>
      <c r="BG1621">
        <v>69.688095092773438</v>
      </c>
      <c r="BH1621">
        <v>70.045387268066406</v>
      </c>
      <c r="BI1621">
        <v>69.288986206054688</v>
      </c>
      <c r="BJ1621">
        <v>68.880271911621094</v>
      </c>
      <c r="BK1621">
        <v>68.889167785644531</v>
      </c>
      <c r="BL1621">
        <v>68.679557800292969</v>
      </c>
      <c r="BM1621">
        <v>71.391456604003906</v>
      </c>
      <c r="BN1621">
        <v>74.738418579101563</v>
      </c>
      <c r="BO1621">
        <v>79.8134765625</v>
      </c>
      <c r="BP1621">
        <v>82.777885437011719</v>
      </c>
      <c r="BQ1621">
        <v>83.994255065917969</v>
      </c>
      <c r="BR1621">
        <v>84.231277465820313</v>
      </c>
      <c r="BS1621">
        <v>84.012947082519531</v>
      </c>
      <c r="BT1621">
        <v>83.440536499023438</v>
      </c>
      <c r="BU1621">
        <v>83.205116271972656</v>
      </c>
      <c r="BV1621">
        <v>81.657798767089844</v>
      </c>
      <c r="BW1621">
        <v>78.494461059570312</v>
      </c>
      <c r="BX1621">
        <v>75.990921020507813</v>
      </c>
      <c r="BY1621">
        <v>74.008186340332031</v>
      </c>
      <c r="BZ1621">
        <v>73.207473754882813</v>
      </c>
      <c r="CA1621">
        <v>71.488990783691406</v>
      </c>
      <c r="CB1621">
        <v>71.852859497070313</v>
      </c>
      <c r="CC1621">
        <v>0.24173611402511597</v>
      </c>
      <c r="CD1621">
        <v>0.19372332096099854</v>
      </c>
      <c r="CE1621">
        <v>0.16267797350883484</v>
      </c>
      <c r="CF1621">
        <v>0.21247270703315735</v>
      </c>
      <c r="CG1621">
        <v>0.26029455661773682</v>
      </c>
      <c r="CH1621">
        <v>0.32158079743385315</v>
      </c>
      <c r="CI1621">
        <v>0.28386980295181274</v>
      </c>
      <c r="CJ1621">
        <v>0.27487742900848389</v>
      </c>
      <c r="CK1621">
        <v>0.14944426715373993</v>
      </c>
      <c r="CL1621">
        <v>0.27316853404045105</v>
      </c>
      <c r="CM1621">
        <v>0.25805675983428955</v>
      </c>
      <c r="CN1621">
        <v>0.25142061710357666</v>
      </c>
      <c r="CO1621">
        <v>0.23109534382820129</v>
      </c>
      <c r="CP1621">
        <v>0.21980977058410645</v>
      </c>
      <c r="CQ1621">
        <v>0.23444105684757233</v>
      </c>
      <c r="CR1621">
        <v>0.31226325035095215</v>
      </c>
      <c r="CS1621">
        <v>0.25687247514724731</v>
      </c>
      <c r="CT1621">
        <v>0.2636561393737793</v>
      </c>
      <c r="CU1621">
        <v>0.30398645997047424</v>
      </c>
      <c r="CV1621">
        <v>0.33839839696884155</v>
      </c>
      <c r="CW1621">
        <v>0.35985374450683594</v>
      </c>
      <c r="CX1621">
        <v>0.37735176086425781</v>
      </c>
      <c r="CY1621">
        <v>0.33649390935897827</v>
      </c>
      <c r="CZ1621">
        <v>0.29401469230651855</v>
      </c>
    </row>
    <row r="1622" spans="1:104" x14ac:dyDescent="0.25">
      <c r="A1622" t="s">
        <v>1678</v>
      </c>
      <c r="B1622" t="s">
        <v>24</v>
      </c>
      <c r="C1622" t="s">
        <v>26</v>
      </c>
      <c r="D1622" t="s">
        <v>182</v>
      </c>
      <c r="E1622" t="s">
        <v>182</v>
      </c>
      <c r="F1622">
        <v>2019</v>
      </c>
      <c r="G1622" t="s">
        <v>177</v>
      </c>
      <c r="H1622">
        <v>9</v>
      </c>
      <c r="I1622">
        <v>28.035383224487305</v>
      </c>
      <c r="J1622">
        <v>27.105104446411133</v>
      </c>
      <c r="K1622">
        <v>26.511800765991211</v>
      </c>
      <c r="L1622">
        <v>26.463560104370117</v>
      </c>
      <c r="M1622">
        <v>27.61305046081543</v>
      </c>
      <c r="N1622">
        <v>30.455043792724609</v>
      </c>
      <c r="O1622">
        <v>34.658519744873047</v>
      </c>
      <c r="P1622">
        <v>38.271141052246094</v>
      </c>
      <c r="Q1622">
        <v>42.561668395996094</v>
      </c>
      <c r="R1622">
        <v>45.912273406982422</v>
      </c>
      <c r="S1622">
        <v>48.344966888427734</v>
      </c>
      <c r="T1622">
        <v>49.685321807861328</v>
      </c>
      <c r="U1622">
        <v>50.302028656005859</v>
      </c>
      <c r="V1622">
        <v>50.758922576904297</v>
      </c>
      <c r="W1622">
        <v>50.493999481201172</v>
      </c>
      <c r="X1622">
        <v>49.061748504638672</v>
      </c>
      <c r="Y1622">
        <v>46.836841583251953</v>
      </c>
      <c r="Z1622">
        <v>44.120525360107422</v>
      </c>
      <c r="AA1622">
        <v>41.128067016601562</v>
      </c>
      <c r="AB1622">
        <v>40.356971740722656</v>
      </c>
      <c r="AC1622">
        <v>38.344284057617188</v>
      </c>
      <c r="AD1622">
        <v>35.557319641113281</v>
      </c>
      <c r="AE1622">
        <v>32.478282928466797</v>
      </c>
      <c r="AF1622">
        <v>30.06536865234375</v>
      </c>
      <c r="AG1622">
        <v>4.6655070036649704E-4</v>
      </c>
      <c r="AH1622">
        <v>4.903138056397438E-2</v>
      </c>
      <c r="AI1622">
        <v>2.748650498688221E-2</v>
      </c>
      <c r="AJ1622">
        <v>5.393676832318306E-2</v>
      </c>
      <c r="AK1622">
        <v>5.771139170974493E-3</v>
      </c>
      <c r="AL1622">
        <v>1.8696006387472153E-2</v>
      </c>
      <c r="AM1622">
        <v>-0.13201655447483063</v>
      </c>
      <c r="AN1622">
        <v>-3.1512868590652943E-3</v>
      </c>
      <c r="AO1622">
        <v>9.7486793994903564E-2</v>
      </c>
      <c r="AP1622">
        <v>0.14782713353633881</v>
      </c>
      <c r="AQ1622">
        <v>0.44175326824188232</v>
      </c>
      <c r="AR1622">
        <v>1.8019168376922607</v>
      </c>
      <c r="AS1622">
        <v>1.8147945404052734</v>
      </c>
      <c r="AT1622">
        <v>1.706897497177124</v>
      </c>
      <c r="AU1622">
        <v>1.639424204826355</v>
      </c>
      <c r="AV1622">
        <v>1.6493875980377197</v>
      </c>
      <c r="AW1622">
        <v>1.6225587129592896</v>
      </c>
      <c r="AX1622">
        <v>1.4281296730041504</v>
      </c>
      <c r="AY1622">
        <v>0.49283581972122192</v>
      </c>
      <c r="AZ1622">
        <v>0.30478560924530029</v>
      </c>
      <c r="BA1622">
        <v>0.21276330947875977</v>
      </c>
      <c r="BB1622">
        <v>0.14196333289146423</v>
      </c>
      <c r="BC1622">
        <v>0.14674906432628632</v>
      </c>
      <c r="BD1622">
        <v>0.15448644757270813</v>
      </c>
      <c r="BE1622">
        <v>65.895637512207031</v>
      </c>
      <c r="BF1622">
        <v>65.167900085449219</v>
      </c>
      <c r="BG1622">
        <v>65.850204467773438</v>
      </c>
      <c r="BH1622">
        <v>63.906990051269531</v>
      </c>
      <c r="BI1622">
        <v>64.599540710449219</v>
      </c>
      <c r="BJ1622">
        <v>65.282737731933594</v>
      </c>
      <c r="BK1622">
        <v>67.421394348144531</v>
      </c>
      <c r="BL1622">
        <v>68.899124145507813</v>
      </c>
      <c r="BM1622">
        <v>76.154838562011719</v>
      </c>
      <c r="BN1622">
        <v>81.621437072753906</v>
      </c>
      <c r="BO1622">
        <v>87.121429443359375</v>
      </c>
      <c r="BP1622">
        <v>88.416419982910156</v>
      </c>
      <c r="BQ1622">
        <v>87.982109069824219</v>
      </c>
      <c r="BR1622">
        <v>89.804191589355469</v>
      </c>
      <c r="BS1622">
        <v>91.5223388671875</v>
      </c>
      <c r="BT1622">
        <v>89.548912048339844</v>
      </c>
      <c r="BU1622">
        <v>87.878639221191406</v>
      </c>
      <c r="BV1622">
        <v>87.333648681640625</v>
      </c>
      <c r="BW1622">
        <v>85.799362182617188</v>
      </c>
      <c r="BX1622">
        <v>80.900016784667969</v>
      </c>
      <c r="BY1622">
        <v>76.533851623535156</v>
      </c>
      <c r="BZ1622">
        <v>76.217491149902344</v>
      </c>
      <c r="CA1622">
        <v>74.032508850097656</v>
      </c>
      <c r="CB1622">
        <v>72.544090270996094</v>
      </c>
      <c r="CC1622">
        <v>0.23654082417488098</v>
      </c>
      <c r="CD1622">
        <v>0.18976131081581116</v>
      </c>
      <c r="CE1622">
        <v>0.15953443944454193</v>
      </c>
      <c r="CF1622">
        <v>0.20888508856296539</v>
      </c>
      <c r="CG1622">
        <v>0.25777783989906311</v>
      </c>
      <c r="CH1622">
        <v>0.31857556104660034</v>
      </c>
      <c r="CI1622">
        <v>0.28702172636985779</v>
      </c>
      <c r="CJ1622">
        <v>0.27801939845085144</v>
      </c>
      <c r="CK1622">
        <v>0.15322659909725189</v>
      </c>
      <c r="CL1622">
        <v>0.28271263837814331</v>
      </c>
      <c r="CM1622">
        <v>0.26626446843147278</v>
      </c>
      <c r="CN1622">
        <v>0.25953122973442078</v>
      </c>
      <c r="CO1622">
        <v>0.23819231986999512</v>
      </c>
      <c r="CP1622">
        <v>0.22613827884197235</v>
      </c>
      <c r="CQ1622">
        <v>0.24053719639778137</v>
      </c>
      <c r="CR1622">
        <v>0.31737855076789856</v>
      </c>
      <c r="CS1622">
        <v>0.25771382451057434</v>
      </c>
      <c r="CT1622">
        <v>0.26355448365211487</v>
      </c>
      <c r="CU1622">
        <v>0.30586826801300049</v>
      </c>
      <c r="CV1622">
        <v>0.3443056046962738</v>
      </c>
      <c r="CW1622">
        <v>0.36033612489700317</v>
      </c>
      <c r="CX1622">
        <v>0.37501490116119385</v>
      </c>
      <c r="CY1622">
        <v>0.33159226179122925</v>
      </c>
      <c r="CZ1622">
        <v>0.28917291760444641</v>
      </c>
    </row>
    <row r="1623" spans="1:104" x14ac:dyDescent="0.25">
      <c r="A1623" t="s">
        <v>1679</v>
      </c>
      <c r="B1623" t="s">
        <v>24</v>
      </c>
      <c r="C1623" t="s">
        <v>26</v>
      </c>
      <c r="D1623" t="s">
        <v>182</v>
      </c>
      <c r="E1623" t="s">
        <v>182</v>
      </c>
      <c r="F1623">
        <v>2019</v>
      </c>
      <c r="G1623" t="s">
        <v>178</v>
      </c>
      <c r="H1623">
        <v>10</v>
      </c>
      <c r="I1623">
        <v>26.822032928466797</v>
      </c>
      <c r="J1623">
        <v>25.929864883422852</v>
      </c>
      <c r="K1623">
        <v>25.350114822387695</v>
      </c>
      <c r="L1623">
        <v>25.231367111206055</v>
      </c>
      <c r="M1623">
        <v>26.191890716552734</v>
      </c>
      <c r="N1623">
        <v>28.596466064453125</v>
      </c>
      <c r="O1623">
        <v>32.550033569335938</v>
      </c>
      <c r="P1623">
        <v>35.52655029296875</v>
      </c>
      <c r="Q1623">
        <v>39.116546630859375</v>
      </c>
      <c r="R1623">
        <v>42.263481140136719</v>
      </c>
      <c r="S1623">
        <v>44.928760528564453</v>
      </c>
      <c r="T1623">
        <v>46.638252258300781</v>
      </c>
      <c r="U1623">
        <v>47.575492858886719</v>
      </c>
      <c r="V1623">
        <v>48.412521362304688</v>
      </c>
      <c r="W1623">
        <v>48.254299163818359</v>
      </c>
      <c r="X1623">
        <v>46.894008636474609</v>
      </c>
      <c r="Y1623">
        <v>44.709770202636719</v>
      </c>
      <c r="Z1623">
        <v>41.950916290283203</v>
      </c>
      <c r="AA1623">
        <v>40.095821380615234</v>
      </c>
      <c r="AB1623">
        <v>38.623409271240234</v>
      </c>
      <c r="AC1623">
        <v>36.527244567871094</v>
      </c>
      <c r="AD1623">
        <v>33.876949310302734</v>
      </c>
      <c r="AE1623">
        <v>31.026737213134766</v>
      </c>
      <c r="AF1623">
        <v>28.760782241821289</v>
      </c>
      <c r="AG1623">
        <v>-9.5782531425356865E-3</v>
      </c>
      <c r="AH1623">
        <v>4.9228623509407043E-2</v>
      </c>
      <c r="AI1623">
        <v>1.7337033525109291E-2</v>
      </c>
      <c r="AJ1623">
        <v>3.8119286298751831E-2</v>
      </c>
      <c r="AK1623">
        <v>-2.2537851706147194E-2</v>
      </c>
      <c r="AL1623">
        <v>-4.0907889604568481E-2</v>
      </c>
      <c r="AM1623">
        <v>-0.17498111724853516</v>
      </c>
      <c r="AN1623">
        <v>-9.4211958348751068E-2</v>
      </c>
      <c r="AO1623">
        <v>1.3219860382378101E-2</v>
      </c>
      <c r="AP1623">
        <v>0.10367772728204727</v>
      </c>
      <c r="AQ1623">
        <v>0.38491377234458923</v>
      </c>
      <c r="AR1623">
        <v>1.641513466835022</v>
      </c>
      <c r="AS1623">
        <v>1.6452740430831909</v>
      </c>
      <c r="AT1623">
        <v>1.561104416847229</v>
      </c>
      <c r="AU1623">
        <v>1.4962362051010132</v>
      </c>
      <c r="AV1623">
        <v>1.4583094120025635</v>
      </c>
      <c r="AW1623">
        <v>1.4373894929885864</v>
      </c>
      <c r="AX1623">
        <v>1.2268649339675903</v>
      </c>
      <c r="AY1623">
        <v>0.34299740195274353</v>
      </c>
      <c r="AZ1623">
        <v>0.21507222950458527</v>
      </c>
      <c r="BA1623">
        <v>0.16168643534183502</v>
      </c>
      <c r="BB1623">
        <v>9.5834031701087952E-2</v>
      </c>
      <c r="BC1623">
        <v>9.9965564906597137E-2</v>
      </c>
      <c r="BD1623">
        <v>0.11833950877189636</v>
      </c>
      <c r="BE1623">
        <v>62.700832366943359</v>
      </c>
      <c r="BF1623">
        <v>62.428768157958984</v>
      </c>
      <c r="BG1623">
        <v>62.633293151855469</v>
      </c>
      <c r="BH1623">
        <v>61.439022064208984</v>
      </c>
      <c r="BI1623">
        <v>61.634410858154297</v>
      </c>
      <c r="BJ1623">
        <v>59.950386047363281</v>
      </c>
      <c r="BK1623">
        <v>61.123485565185547</v>
      </c>
      <c r="BL1623">
        <v>64.249778747558594</v>
      </c>
      <c r="BM1623">
        <v>69.594413757324219</v>
      </c>
      <c r="BN1623">
        <v>75.004364013671875</v>
      </c>
      <c r="BO1623">
        <v>79.1759033203125</v>
      </c>
      <c r="BP1623">
        <v>81.177680969238281</v>
      </c>
      <c r="BQ1623">
        <v>83.926345825195313</v>
      </c>
      <c r="BR1623">
        <v>85.849220275878906</v>
      </c>
      <c r="BS1623">
        <v>85.610374450683594</v>
      </c>
      <c r="BT1623">
        <v>84.65472412109375</v>
      </c>
      <c r="BU1623">
        <v>83.732521057128906</v>
      </c>
      <c r="BV1623">
        <v>82.083717346191406</v>
      </c>
      <c r="BW1623">
        <v>76.660835266113281</v>
      </c>
      <c r="BX1623">
        <v>70.360786437988281</v>
      </c>
      <c r="BY1623">
        <v>68.36212158203125</v>
      </c>
      <c r="BZ1623">
        <v>65.929206848144531</v>
      </c>
      <c r="CA1623">
        <v>64.91717529296875</v>
      </c>
      <c r="CB1623">
        <v>63.245189666748047</v>
      </c>
      <c r="CC1623">
        <v>0.24410219490528107</v>
      </c>
      <c r="CD1623">
        <v>0.19558419287204742</v>
      </c>
      <c r="CE1623">
        <v>0.16411428153514862</v>
      </c>
      <c r="CF1623">
        <v>0.2137729823589325</v>
      </c>
      <c r="CG1623">
        <v>0.26159554719924927</v>
      </c>
      <c r="CH1623">
        <v>0.3178560733795166</v>
      </c>
      <c r="CI1623">
        <v>0.28505700826644897</v>
      </c>
      <c r="CJ1623">
        <v>0.27608641982078552</v>
      </c>
      <c r="CK1623">
        <v>0.15073159337043762</v>
      </c>
      <c r="CL1623">
        <v>0.27656418085098267</v>
      </c>
      <c r="CM1623">
        <v>0.26229825615882874</v>
      </c>
      <c r="CN1623">
        <v>0.25700312852859497</v>
      </c>
      <c r="CO1623">
        <v>0.23645578324794769</v>
      </c>
      <c r="CP1623">
        <v>0.22679834067821503</v>
      </c>
      <c r="CQ1623">
        <v>0.24171349406242371</v>
      </c>
      <c r="CR1623">
        <v>0.31968864798545837</v>
      </c>
      <c r="CS1623">
        <v>0.26024642586708069</v>
      </c>
      <c r="CT1623">
        <v>0.26565787196159363</v>
      </c>
      <c r="CU1623">
        <v>0.31073465943336487</v>
      </c>
      <c r="CV1623">
        <v>0.34403064846992493</v>
      </c>
      <c r="CW1623">
        <v>0.36021912097930908</v>
      </c>
      <c r="CX1623">
        <v>0.37502369284629822</v>
      </c>
      <c r="CY1623">
        <v>0.33515268564224243</v>
      </c>
      <c r="CZ1623">
        <v>0.2945341169834137</v>
      </c>
    </row>
    <row r="1624" spans="1:104" x14ac:dyDescent="0.25">
      <c r="A1624" t="s">
        <v>1680</v>
      </c>
      <c r="B1624" t="s">
        <v>24</v>
      </c>
      <c r="C1624" t="s">
        <v>26</v>
      </c>
      <c r="D1624" t="s">
        <v>182</v>
      </c>
      <c r="E1624" t="s">
        <v>182</v>
      </c>
      <c r="F1624">
        <v>2019</v>
      </c>
      <c r="G1624" t="s">
        <v>179</v>
      </c>
      <c r="H1624">
        <v>11</v>
      </c>
      <c r="I1624">
        <v>24.486570358276367</v>
      </c>
      <c r="J1624">
        <v>23.815174102783203</v>
      </c>
      <c r="K1624">
        <v>23.416835784912109</v>
      </c>
      <c r="L1624">
        <v>23.454364776611328</v>
      </c>
      <c r="M1624">
        <v>24.443719863891602</v>
      </c>
      <c r="N1624">
        <v>26.659753799438477</v>
      </c>
      <c r="O1624">
        <v>29.622444152832031</v>
      </c>
      <c r="P1624">
        <v>32.494693756103516</v>
      </c>
      <c r="Q1624">
        <v>35.384273529052734</v>
      </c>
      <c r="R1624">
        <v>37.553077697753906</v>
      </c>
      <c r="S1624">
        <v>39.327480316162109</v>
      </c>
      <c r="T1624">
        <v>40.251430511474609</v>
      </c>
      <c r="U1624">
        <v>40.753993988037109</v>
      </c>
      <c r="V1624">
        <v>41.256000518798828</v>
      </c>
      <c r="W1624">
        <v>40.946067810058594</v>
      </c>
      <c r="X1624">
        <v>39.572666168212891</v>
      </c>
      <c r="Y1624">
        <v>38.168586730957031</v>
      </c>
      <c r="Z1624">
        <v>37.595073699951172</v>
      </c>
      <c r="AA1624">
        <v>35.325935363769531</v>
      </c>
      <c r="AB1624">
        <v>33.563983917236328</v>
      </c>
      <c r="AC1624">
        <v>32.075675964355469</v>
      </c>
      <c r="AD1624">
        <v>30.018329620361328</v>
      </c>
      <c r="AE1624">
        <v>27.752256393432617</v>
      </c>
      <c r="AF1624">
        <v>25.954324722290039</v>
      </c>
      <c r="AG1624">
        <v>-2.2738043218851089E-2</v>
      </c>
      <c r="AH1624">
        <v>4.6858172863721848E-2</v>
      </c>
      <c r="AI1624">
        <v>2.5347513146698475E-3</v>
      </c>
      <c r="AJ1624">
        <v>1.4353246428072453E-2</v>
      </c>
      <c r="AK1624">
        <v>-6.1690200120210648E-2</v>
      </c>
      <c r="AL1624">
        <v>-0.12303046882152557</v>
      </c>
      <c r="AM1624">
        <v>-0.23024648427963257</v>
      </c>
      <c r="AN1624">
        <v>-0.21882341802120209</v>
      </c>
      <c r="AO1624">
        <v>-0.10117649286985397</v>
      </c>
      <c r="AP1624">
        <v>4.4219933450222015E-2</v>
      </c>
      <c r="AQ1624">
        <v>0.30210790038108826</v>
      </c>
      <c r="AR1624">
        <v>1.36347496509552</v>
      </c>
      <c r="AS1624">
        <v>1.3412259817123413</v>
      </c>
      <c r="AT1624">
        <v>1.2651792764663696</v>
      </c>
      <c r="AU1624">
        <v>1.200827956199646</v>
      </c>
      <c r="AV1624">
        <v>1.0937018394470215</v>
      </c>
      <c r="AW1624">
        <v>1.0867630243301392</v>
      </c>
      <c r="AX1624">
        <v>0.8959154486656189</v>
      </c>
      <c r="AY1624">
        <v>0.11224742233753204</v>
      </c>
      <c r="AZ1624">
        <v>8.2419656217098236E-2</v>
      </c>
      <c r="BA1624">
        <v>8.5710972547531128E-2</v>
      </c>
      <c r="BB1624">
        <v>2.9339060187339783E-2</v>
      </c>
      <c r="BC1624">
        <v>2.9608625918626785E-2</v>
      </c>
      <c r="BD1624">
        <v>6.0481369495391846E-2</v>
      </c>
      <c r="BE1624">
        <v>60.235698699951172</v>
      </c>
      <c r="BF1624">
        <v>59.8712158203125</v>
      </c>
      <c r="BG1624">
        <v>59.618919372558594</v>
      </c>
      <c r="BH1624">
        <v>59.593215942382812</v>
      </c>
      <c r="BI1624">
        <v>60.000892639160156</v>
      </c>
      <c r="BJ1624">
        <v>60.583042144775391</v>
      </c>
      <c r="BK1624">
        <v>59.783218383789063</v>
      </c>
      <c r="BL1624">
        <v>59.565906524658203</v>
      </c>
      <c r="BM1624">
        <v>62.711109161376953</v>
      </c>
      <c r="BN1624">
        <v>65.710929870605469</v>
      </c>
      <c r="BO1624">
        <v>68.127174377441406</v>
      </c>
      <c r="BP1624">
        <v>69.945022583007813</v>
      </c>
      <c r="BQ1624">
        <v>71.138236999511719</v>
      </c>
      <c r="BR1624">
        <v>71.538063049316406</v>
      </c>
      <c r="BS1624">
        <v>70.153945922851562</v>
      </c>
      <c r="BT1624">
        <v>69.945022583007813</v>
      </c>
      <c r="BU1624">
        <v>68.773582458496094</v>
      </c>
      <c r="BV1624">
        <v>66.781257629394531</v>
      </c>
      <c r="BW1624">
        <v>65.406784057617188</v>
      </c>
      <c r="BX1624">
        <v>63.835517883300781</v>
      </c>
      <c r="BY1624">
        <v>63.062473297119141</v>
      </c>
      <c r="BZ1624">
        <v>62.628025054931641</v>
      </c>
      <c r="CA1624">
        <v>61.837127685546875</v>
      </c>
      <c r="CB1624">
        <v>61.610530853271484</v>
      </c>
      <c r="CC1624">
        <v>0.24787615239620209</v>
      </c>
      <c r="CD1624">
        <v>0.19898031651973724</v>
      </c>
      <c r="CE1624">
        <v>0.16778084635734558</v>
      </c>
      <c r="CF1624">
        <v>0.21976538002490997</v>
      </c>
      <c r="CG1624">
        <v>0.27010437846183777</v>
      </c>
      <c r="CH1624">
        <v>0.32571864128112793</v>
      </c>
      <c r="CI1624">
        <v>0.28872203826904297</v>
      </c>
      <c r="CJ1624">
        <v>0.28204181790351868</v>
      </c>
      <c r="CK1624">
        <v>0.15298877656459808</v>
      </c>
      <c r="CL1624">
        <v>0.27860927581787109</v>
      </c>
      <c r="CM1624">
        <v>0.2623240053653717</v>
      </c>
      <c r="CN1624">
        <v>0.25449654459953308</v>
      </c>
      <c r="CO1624">
        <v>0.2338053286075592</v>
      </c>
      <c r="CP1624">
        <v>0.22381836175918579</v>
      </c>
      <c r="CQ1624">
        <v>0.23842193186283112</v>
      </c>
      <c r="CR1624">
        <v>0.31487166881561279</v>
      </c>
      <c r="CS1624">
        <v>0.25747284293174744</v>
      </c>
      <c r="CT1624">
        <v>0.26629510521888733</v>
      </c>
      <c r="CU1624">
        <v>0.30598723888397217</v>
      </c>
      <c r="CV1624">
        <v>0.33608928322792053</v>
      </c>
      <c r="CW1624">
        <v>0.35723063349723816</v>
      </c>
      <c r="CX1624">
        <v>0.37564864754676819</v>
      </c>
      <c r="CY1624">
        <v>0.33651915192604065</v>
      </c>
      <c r="CZ1624">
        <v>0.2970879077911377</v>
      </c>
    </row>
    <row r="1625" spans="1:104" x14ac:dyDescent="0.25">
      <c r="A1625" t="s">
        <v>1681</v>
      </c>
      <c r="B1625" t="s">
        <v>24</v>
      </c>
      <c r="C1625" t="s">
        <v>26</v>
      </c>
      <c r="D1625" t="s">
        <v>182</v>
      </c>
      <c r="E1625" t="s">
        <v>182</v>
      </c>
      <c r="F1625">
        <v>2019</v>
      </c>
      <c r="G1625" t="s">
        <v>180</v>
      </c>
      <c r="H1625">
        <v>12</v>
      </c>
      <c r="I1625">
        <v>23.093481063842773</v>
      </c>
      <c r="J1625">
        <v>22.545986175537109</v>
      </c>
      <c r="K1625">
        <v>22.277225494384766</v>
      </c>
      <c r="L1625">
        <v>22.343620300292969</v>
      </c>
      <c r="M1625">
        <v>23.323638916015625</v>
      </c>
      <c r="N1625">
        <v>25.524940490722656</v>
      </c>
      <c r="O1625">
        <v>28.468061447143555</v>
      </c>
      <c r="P1625">
        <v>31.07872200012207</v>
      </c>
      <c r="Q1625">
        <v>33.260517120361328</v>
      </c>
      <c r="R1625">
        <v>34.403305053710938</v>
      </c>
      <c r="S1625">
        <v>35.079490661621094</v>
      </c>
      <c r="T1625">
        <v>35.203666687011719</v>
      </c>
      <c r="U1625">
        <v>35.107196807861328</v>
      </c>
      <c r="V1625">
        <v>35.106266021728516</v>
      </c>
      <c r="W1625">
        <v>34.707294464111328</v>
      </c>
      <c r="X1625">
        <v>33.748435974121094</v>
      </c>
      <c r="Y1625">
        <v>33.163436889648438</v>
      </c>
      <c r="Z1625">
        <v>33.631591796875</v>
      </c>
      <c r="AA1625">
        <v>32.343055725097656</v>
      </c>
      <c r="AB1625">
        <v>30.8935546875</v>
      </c>
      <c r="AC1625">
        <v>29.625627517700195</v>
      </c>
      <c r="AD1625">
        <v>27.987638473510742</v>
      </c>
      <c r="AE1625">
        <v>26.009950637817383</v>
      </c>
      <c r="AF1625">
        <v>24.418611526489258</v>
      </c>
      <c r="AG1625">
        <v>-3.8269348442554474E-2</v>
      </c>
      <c r="AH1625">
        <v>4.6242635697126389E-2</v>
      </c>
      <c r="AI1625">
        <v>-1.4236623421311378E-2</v>
      </c>
      <c r="AJ1625">
        <v>-1.209571585059166E-2</v>
      </c>
      <c r="AK1625">
        <v>-0.10749926418066025</v>
      </c>
      <c r="AL1625">
        <v>-0.2193671315908432</v>
      </c>
      <c r="AM1625">
        <v>-0.30605795979499817</v>
      </c>
      <c r="AN1625">
        <v>-0.36643433570861816</v>
      </c>
      <c r="AO1625">
        <v>-0.22965453565120697</v>
      </c>
      <c r="AP1625">
        <v>-1.8236713483929634E-2</v>
      </c>
      <c r="AQ1625">
        <v>0.21704462170600891</v>
      </c>
      <c r="AR1625">
        <v>1.0852594375610352</v>
      </c>
      <c r="AS1625">
        <v>1.0270696878433228</v>
      </c>
      <c r="AT1625">
        <v>0.95364010334014893</v>
      </c>
      <c r="AU1625">
        <v>0.89038872718811035</v>
      </c>
      <c r="AV1625">
        <v>0.72854000329971313</v>
      </c>
      <c r="AW1625">
        <v>0.74210703372955322</v>
      </c>
      <c r="AX1625">
        <v>0.55788958072662354</v>
      </c>
      <c r="AY1625">
        <v>-0.12728738784790039</v>
      </c>
      <c r="AZ1625">
        <v>-5.2188951522111893E-2</v>
      </c>
      <c r="BA1625">
        <v>8.7677575647830963E-3</v>
      </c>
      <c r="BB1625">
        <v>-4.040844738483429E-2</v>
      </c>
      <c r="BC1625">
        <v>-4.6145506203174591E-2</v>
      </c>
      <c r="BD1625">
        <v>-4.634358047042042E-4</v>
      </c>
      <c r="BE1625">
        <v>48.405216217041016</v>
      </c>
      <c r="BF1625">
        <v>48.144271850585938</v>
      </c>
      <c r="BG1625">
        <v>46.918842315673828</v>
      </c>
      <c r="BH1625">
        <v>48.077720642089844</v>
      </c>
      <c r="BI1625">
        <v>46.860328674316406</v>
      </c>
      <c r="BJ1625">
        <v>47.067893981933594</v>
      </c>
      <c r="BK1625">
        <v>46.590225219726563</v>
      </c>
      <c r="BL1625">
        <v>45.860549926757813</v>
      </c>
      <c r="BM1625">
        <v>52.89971923828125</v>
      </c>
      <c r="BN1625">
        <v>57.682331085205078</v>
      </c>
      <c r="BO1625">
        <v>61.672054290771484</v>
      </c>
      <c r="BP1625">
        <v>62.942825317382813</v>
      </c>
      <c r="BQ1625">
        <v>62.362339019775391</v>
      </c>
      <c r="BR1625">
        <v>66.045333862304688</v>
      </c>
      <c r="BS1625">
        <v>65.054718017578125</v>
      </c>
      <c r="BT1625">
        <v>63.512062072753906</v>
      </c>
      <c r="BU1625">
        <v>61.782829284667969</v>
      </c>
      <c r="BV1625">
        <v>59.602066040039063</v>
      </c>
      <c r="BW1625">
        <v>57.919063568115234</v>
      </c>
      <c r="BX1625">
        <v>54.711498260498047</v>
      </c>
      <c r="BY1625">
        <v>53.474002838134766</v>
      </c>
      <c r="BZ1625">
        <v>51.973556518554687</v>
      </c>
      <c r="CA1625">
        <v>52.180007934570312</v>
      </c>
      <c r="CB1625">
        <v>52.156784057617188</v>
      </c>
      <c r="CC1625">
        <v>0.27449491620063782</v>
      </c>
      <c r="CD1625">
        <v>0.22123256325721741</v>
      </c>
      <c r="CE1625">
        <v>0.187496617436409</v>
      </c>
      <c r="CF1625">
        <v>0.2449377179145813</v>
      </c>
      <c r="CG1625">
        <v>0.30060997605323792</v>
      </c>
      <c r="CH1625">
        <v>0.36293980479240417</v>
      </c>
      <c r="CI1625">
        <v>0.32487019896507263</v>
      </c>
      <c r="CJ1625">
        <v>0.31348302960395813</v>
      </c>
      <c r="CK1625">
        <v>0.16738729178905487</v>
      </c>
      <c r="CL1625">
        <v>0.29798993468284607</v>
      </c>
      <c r="CM1625">
        <v>0.27324053645133972</v>
      </c>
      <c r="CN1625">
        <v>0.26030850410461426</v>
      </c>
      <c r="CO1625">
        <v>0.23583053052425385</v>
      </c>
      <c r="CP1625">
        <v>0.22290386259555817</v>
      </c>
      <c r="CQ1625">
        <v>0.23702517151832581</v>
      </c>
      <c r="CR1625">
        <v>0.31667843461036682</v>
      </c>
      <c r="CS1625">
        <v>0.26574099063873291</v>
      </c>
      <c r="CT1625">
        <v>0.28321173787117004</v>
      </c>
      <c r="CU1625">
        <v>0.33204600214958191</v>
      </c>
      <c r="CV1625">
        <v>0.36746838688850403</v>
      </c>
      <c r="CW1625">
        <v>0.39071837067604065</v>
      </c>
      <c r="CX1625">
        <v>0.41445696353912354</v>
      </c>
      <c r="CY1625">
        <v>0.37225571274757385</v>
      </c>
      <c r="CZ1625">
        <v>0.32773894071578979</v>
      </c>
    </row>
    <row r="1626" spans="1:104" x14ac:dyDescent="0.25">
      <c r="A1626" t="s">
        <v>1682</v>
      </c>
      <c r="B1626" t="s">
        <v>24</v>
      </c>
      <c r="C1626" t="s">
        <v>26</v>
      </c>
      <c r="D1626" t="s">
        <v>182</v>
      </c>
      <c r="E1626" t="s">
        <v>182</v>
      </c>
      <c r="F1626">
        <v>2019</v>
      </c>
      <c r="G1626" t="s">
        <v>181</v>
      </c>
      <c r="H1626">
        <v>8</v>
      </c>
      <c r="I1626">
        <v>27.760120391845703</v>
      </c>
      <c r="J1626">
        <v>26.802377700805664</v>
      </c>
      <c r="K1626">
        <v>26.19035530090332</v>
      </c>
      <c r="L1626">
        <v>26.089664459228516</v>
      </c>
      <c r="M1626">
        <v>27.099895477294922</v>
      </c>
      <c r="N1626">
        <v>29.790695190429687</v>
      </c>
      <c r="O1626">
        <v>33.35162353515625</v>
      </c>
      <c r="P1626">
        <v>36.936870574951172</v>
      </c>
      <c r="Q1626">
        <v>40.418811798095703</v>
      </c>
      <c r="R1626">
        <v>43.108428955078125</v>
      </c>
      <c r="S1626">
        <v>45.308944702148438</v>
      </c>
      <c r="T1626">
        <v>46.431777954101563</v>
      </c>
      <c r="U1626">
        <v>47.045883178710938</v>
      </c>
      <c r="V1626">
        <v>47.523353576660156</v>
      </c>
      <c r="W1626">
        <v>47.427845001220703</v>
      </c>
      <c r="X1626">
        <v>46.493568420410156</v>
      </c>
      <c r="Y1626">
        <v>44.949779510498047</v>
      </c>
      <c r="Z1626">
        <v>42.647617340087891</v>
      </c>
      <c r="AA1626">
        <v>39.666820526123047</v>
      </c>
      <c r="AB1626">
        <v>38.340938568115234</v>
      </c>
      <c r="AC1626">
        <v>37.391048431396484</v>
      </c>
      <c r="AD1626">
        <v>34.979068756103516</v>
      </c>
      <c r="AE1626">
        <v>32.128654479980469</v>
      </c>
      <c r="AF1626">
        <v>29.771648406982422</v>
      </c>
      <c r="AG1626">
        <v>-5.78713184222579E-3</v>
      </c>
      <c r="AH1626">
        <v>4.9701504409313202E-2</v>
      </c>
      <c r="AI1626">
        <v>2.1467592567205429E-2</v>
      </c>
      <c r="AJ1626">
        <v>4.4738564640283585E-2</v>
      </c>
      <c r="AK1626">
        <v>-1.1849629692733288E-2</v>
      </c>
      <c r="AL1626">
        <v>-1.8545256927609444E-2</v>
      </c>
      <c r="AM1626">
        <v>-0.15890608727931976</v>
      </c>
      <c r="AN1626">
        <v>-5.9322468936443329E-2</v>
      </c>
      <c r="AO1626">
        <v>4.4820617884397507E-2</v>
      </c>
      <c r="AP1626">
        <v>0.1175549104809761</v>
      </c>
      <c r="AQ1626">
        <v>0.39507362246513367</v>
      </c>
      <c r="AR1626">
        <v>1.6441766023635864</v>
      </c>
      <c r="AS1626">
        <v>1.6481106281280518</v>
      </c>
      <c r="AT1626">
        <v>1.5532910823822021</v>
      </c>
      <c r="AU1626">
        <v>1.4938559532165527</v>
      </c>
      <c r="AV1626">
        <v>1.4885737895965576</v>
      </c>
      <c r="AW1626">
        <v>1.4862062931060791</v>
      </c>
      <c r="AX1626">
        <v>1.2944914102554321</v>
      </c>
      <c r="AY1626">
        <v>0.39449763298034668</v>
      </c>
      <c r="AZ1626">
        <v>0.24549335241317749</v>
      </c>
      <c r="BA1626">
        <v>0.18183568120002747</v>
      </c>
      <c r="BB1626">
        <v>0.11480330675840378</v>
      </c>
      <c r="BC1626">
        <v>0.11965035647153854</v>
      </c>
      <c r="BD1626">
        <v>0.13390973210334778</v>
      </c>
      <c r="BE1626">
        <v>66.147224426269531</v>
      </c>
      <c r="BF1626">
        <v>65.885246276855469</v>
      </c>
      <c r="BG1626">
        <v>65.388740539550781</v>
      </c>
      <c r="BH1626">
        <v>65.106391906738281</v>
      </c>
      <c r="BI1626">
        <v>64.780509948730469</v>
      </c>
      <c r="BJ1626">
        <v>65.147506713867187</v>
      </c>
      <c r="BK1626">
        <v>66.2191162109375</v>
      </c>
      <c r="BL1626">
        <v>67.874847412109375</v>
      </c>
      <c r="BM1626">
        <v>72.240509033203125</v>
      </c>
      <c r="BN1626">
        <v>76.103935241699219</v>
      </c>
      <c r="BO1626">
        <v>79.924072265625</v>
      </c>
      <c r="BP1626">
        <v>81.352561950683594</v>
      </c>
      <c r="BQ1626">
        <v>82.167671203613281</v>
      </c>
      <c r="BR1626">
        <v>83.841339111328125</v>
      </c>
      <c r="BS1626">
        <v>83.851890563964844</v>
      </c>
      <c r="BT1626">
        <v>83.274917602539063</v>
      </c>
      <c r="BU1626">
        <v>83.031509399414063</v>
      </c>
      <c r="BV1626">
        <v>82.071220397949219</v>
      </c>
      <c r="BW1626">
        <v>79.059646606445313</v>
      </c>
      <c r="BX1626">
        <v>75.507843017578125</v>
      </c>
      <c r="BY1626">
        <v>72.451118469238281</v>
      </c>
      <c r="BZ1626">
        <v>71.446502685546875</v>
      </c>
      <c r="CA1626">
        <v>69.74542236328125</v>
      </c>
      <c r="CB1626">
        <v>69.271331787109375</v>
      </c>
      <c r="CC1626">
        <v>0.24359068274497986</v>
      </c>
      <c r="CD1626">
        <v>0.19531165063381195</v>
      </c>
      <c r="CE1626">
        <v>0.16404154896736145</v>
      </c>
      <c r="CF1626">
        <v>0.21432197093963623</v>
      </c>
      <c r="CG1626">
        <v>0.26221349835395813</v>
      </c>
      <c r="CH1626">
        <v>0.32342883944511414</v>
      </c>
      <c r="CI1626">
        <v>0.28564453125</v>
      </c>
      <c r="CJ1626">
        <v>0.27626466751098633</v>
      </c>
      <c r="CK1626">
        <v>0.14944930374622345</v>
      </c>
      <c r="CL1626">
        <v>0.27126607298851013</v>
      </c>
      <c r="CM1626">
        <v>0.25479114055633545</v>
      </c>
      <c r="CN1626">
        <v>0.24761642515659332</v>
      </c>
      <c r="CO1626">
        <v>0.2274305522441864</v>
      </c>
      <c r="CP1626">
        <v>0.21657273173332214</v>
      </c>
      <c r="CQ1626">
        <v>0.23135484755039215</v>
      </c>
      <c r="CR1626">
        <v>0.3084961473941803</v>
      </c>
      <c r="CS1626">
        <v>0.25443294644355774</v>
      </c>
      <c r="CT1626">
        <v>0.26157811284065247</v>
      </c>
      <c r="CU1626">
        <v>0.30273616313934326</v>
      </c>
      <c r="CV1626">
        <v>0.33773905038833618</v>
      </c>
      <c r="CW1626">
        <v>0.36010873317718506</v>
      </c>
      <c r="CX1626">
        <v>0.37844952940940857</v>
      </c>
      <c r="CY1626">
        <v>0.33763331174850464</v>
      </c>
      <c r="CZ1626">
        <v>0.29509854316711426</v>
      </c>
    </row>
    <row r="1627" spans="1:104" x14ac:dyDescent="0.25">
      <c r="A1627" t="s">
        <v>1683</v>
      </c>
      <c r="B1627" t="s">
        <v>24</v>
      </c>
      <c r="C1627" t="s">
        <v>26</v>
      </c>
      <c r="D1627" t="s">
        <v>182</v>
      </c>
      <c r="E1627" t="s">
        <v>182</v>
      </c>
      <c r="F1627">
        <v>2020</v>
      </c>
      <c r="G1627" t="s">
        <v>169</v>
      </c>
      <c r="H1627">
        <v>1</v>
      </c>
      <c r="I1627">
        <v>22.533882141113281</v>
      </c>
      <c r="J1627">
        <v>21.9775390625</v>
      </c>
      <c r="K1627">
        <v>21.80449104309082</v>
      </c>
      <c r="L1627">
        <v>21.948192596435547</v>
      </c>
      <c r="M1627">
        <v>23.080167770385742</v>
      </c>
      <c r="N1627">
        <v>25.466638565063477</v>
      </c>
      <c r="O1627">
        <v>29.269676208496094</v>
      </c>
      <c r="P1627">
        <v>31.928094863891602</v>
      </c>
      <c r="Q1627">
        <v>33.61822509765625</v>
      </c>
      <c r="R1627">
        <v>34.025493621826172</v>
      </c>
      <c r="S1627">
        <v>34.173271179199219</v>
      </c>
      <c r="T1627">
        <v>33.865856170654297</v>
      </c>
      <c r="U1627">
        <v>33.491127014160156</v>
      </c>
      <c r="V1627">
        <v>33.225654602050781</v>
      </c>
      <c r="W1627">
        <v>32.664451599121094</v>
      </c>
      <c r="X1627">
        <v>31.900321960449219</v>
      </c>
      <c r="Y1627">
        <v>31.536619186401367</v>
      </c>
      <c r="Z1627">
        <v>32.351005554199219</v>
      </c>
      <c r="AA1627">
        <v>31.564868927001953</v>
      </c>
      <c r="AB1627">
        <v>30.198354721069336</v>
      </c>
      <c r="AC1627">
        <v>29.001493453979492</v>
      </c>
      <c r="AD1627">
        <v>27.422918319702148</v>
      </c>
      <c r="AE1627">
        <v>25.536359786987305</v>
      </c>
      <c r="AF1627">
        <v>24.032400131225586</v>
      </c>
      <c r="AG1627">
        <v>-4.3841741979122162E-2</v>
      </c>
      <c r="AH1627">
        <v>4.508499801158905E-2</v>
      </c>
      <c r="AI1627">
        <v>-2.0122649148106575E-2</v>
      </c>
      <c r="AJ1627">
        <v>-2.1384570747613907E-2</v>
      </c>
      <c r="AK1627">
        <v>-0.12509289383888245</v>
      </c>
      <c r="AL1627">
        <v>-0.25855743885040283</v>
      </c>
      <c r="AM1627">
        <v>-0.3449893593788147</v>
      </c>
      <c r="AN1627">
        <v>-0.43506333231925964</v>
      </c>
      <c r="AO1627">
        <v>-0.28224450349807739</v>
      </c>
      <c r="AP1627">
        <v>-3.9634302258491516E-2</v>
      </c>
      <c r="AQ1627">
        <v>0.1973484605550766</v>
      </c>
      <c r="AR1627">
        <v>1.0322340726852417</v>
      </c>
      <c r="AS1627">
        <v>0.96304935216903687</v>
      </c>
      <c r="AT1627">
        <v>0.88882851600646973</v>
      </c>
      <c r="AU1627">
        <v>0.82108885049819946</v>
      </c>
      <c r="AV1627">
        <v>0.63735061883926392</v>
      </c>
      <c r="AW1627">
        <v>0.64987140893936157</v>
      </c>
      <c r="AX1627">
        <v>0.45694375038146973</v>
      </c>
      <c r="AY1627">
        <v>-0.20507332682609558</v>
      </c>
      <c r="AZ1627">
        <v>-9.5565542578697205E-2</v>
      </c>
      <c r="BA1627">
        <v>-1.5559226274490356E-2</v>
      </c>
      <c r="BB1627">
        <v>-6.5470971167087555E-2</v>
      </c>
      <c r="BC1627">
        <v>-7.0184014737606049E-2</v>
      </c>
      <c r="BD1627">
        <v>-1.9438160583376884E-2</v>
      </c>
      <c r="BE1627">
        <v>46.745861053466797</v>
      </c>
      <c r="BF1627">
        <v>46.236026763916016</v>
      </c>
      <c r="BG1627">
        <v>46.885673522949219</v>
      </c>
      <c r="BH1627">
        <v>46.632762908935547</v>
      </c>
      <c r="BI1627">
        <v>45.418525695800781</v>
      </c>
      <c r="BJ1627">
        <v>44.688865661621094</v>
      </c>
      <c r="BK1627">
        <v>45.906234741210938</v>
      </c>
      <c r="BL1627">
        <v>45.155563354492188</v>
      </c>
      <c r="BM1627">
        <v>47.587169647216797</v>
      </c>
      <c r="BN1627">
        <v>51.771457672119141</v>
      </c>
      <c r="BO1627">
        <v>54.521678924560547</v>
      </c>
      <c r="BP1627">
        <v>56.997989654541016</v>
      </c>
      <c r="BQ1627">
        <v>58.510730743408203</v>
      </c>
      <c r="BR1627">
        <v>58.534870147705078</v>
      </c>
      <c r="BS1627">
        <v>58.773693084716797</v>
      </c>
      <c r="BT1627">
        <v>57.829570770263672</v>
      </c>
      <c r="BU1627">
        <v>56.134555816650391</v>
      </c>
      <c r="BV1627">
        <v>54.1441650390625</v>
      </c>
      <c r="BW1627">
        <v>51.462558746337891</v>
      </c>
      <c r="BX1627">
        <v>50.017543792724609</v>
      </c>
      <c r="BY1627">
        <v>46.596218109130859</v>
      </c>
      <c r="BZ1627">
        <v>45.08660888671875</v>
      </c>
      <c r="CA1627">
        <v>41.938529968261719</v>
      </c>
      <c r="CB1627">
        <v>41.380195617675781</v>
      </c>
      <c r="CC1627">
        <v>0.28530403971672058</v>
      </c>
      <c r="CD1627">
        <v>0.22890569269657135</v>
      </c>
      <c r="CE1627">
        <v>0.19473738968372345</v>
      </c>
      <c r="CF1627">
        <v>0.25556361675262451</v>
      </c>
      <c r="CG1627">
        <v>0.31691870093345642</v>
      </c>
      <c r="CH1627">
        <v>0.38748621940612793</v>
      </c>
      <c r="CI1627">
        <v>0.3530082106590271</v>
      </c>
      <c r="CJ1627">
        <v>0.34232398867607117</v>
      </c>
      <c r="CK1627">
        <v>0.18066489696502686</v>
      </c>
      <c r="CL1627">
        <v>0.318613201379776</v>
      </c>
      <c r="CM1627">
        <v>0.29221147298812866</v>
      </c>
      <c r="CN1627">
        <v>0.27609091997146606</v>
      </c>
      <c r="CO1627">
        <v>0.24996520578861237</v>
      </c>
      <c r="CP1627">
        <v>0.23552291095256805</v>
      </c>
      <c r="CQ1627">
        <v>0.24853223562240601</v>
      </c>
      <c r="CR1627">
        <v>0.33208760619163513</v>
      </c>
      <c r="CS1627">
        <v>0.27705296874046326</v>
      </c>
      <c r="CT1627">
        <v>0.29422968626022339</v>
      </c>
      <c r="CU1627">
        <v>0.34893566370010376</v>
      </c>
      <c r="CV1627">
        <v>0.38547512888908386</v>
      </c>
      <c r="CW1627">
        <v>0.41011756658554077</v>
      </c>
      <c r="CX1627">
        <v>0.43476831912994385</v>
      </c>
      <c r="CY1627">
        <v>0.39173299074172974</v>
      </c>
      <c r="CZ1627">
        <v>0.34502145648002625</v>
      </c>
    </row>
    <row r="1628" spans="1:104" x14ac:dyDescent="0.25">
      <c r="A1628" t="s">
        <v>1684</v>
      </c>
      <c r="B1628" t="s">
        <v>24</v>
      </c>
      <c r="C1628" t="s">
        <v>26</v>
      </c>
      <c r="D1628" t="s">
        <v>182</v>
      </c>
      <c r="E1628" t="s">
        <v>182</v>
      </c>
      <c r="F1628">
        <v>2020</v>
      </c>
      <c r="G1628" t="s">
        <v>170</v>
      </c>
      <c r="H1628">
        <v>2</v>
      </c>
      <c r="I1628">
        <v>22.972507476806641</v>
      </c>
      <c r="J1628">
        <v>22.352132797241211</v>
      </c>
      <c r="K1628">
        <v>22.119895935058594</v>
      </c>
      <c r="L1628">
        <v>22.26081657409668</v>
      </c>
      <c r="M1628">
        <v>23.300880432128906</v>
      </c>
      <c r="N1628">
        <v>25.659267425537109</v>
      </c>
      <c r="O1628">
        <v>29.178834915161133</v>
      </c>
      <c r="P1628">
        <v>31.634744644165039</v>
      </c>
      <c r="Q1628">
        <v>33.532424926757813</v>
      </c>
      <c r="R1628">
        <v>34.3056640625</v>
      </c>
      <c r="S1628">
        <v>34.901138305664063</v>
      </c>
      <c r="T1628">
        <v>34.900226593017578</v>
      </c>
      <c r="U1628">
        <v>34.810794830322266</v>
      </c>
      <c r="V1628">
        <v>34.715919494628906</v>
      </c>
      <c r="W1628">
        <v>34.322200775146484</v>
      </c>
      <c r="X1628">
        <v>33.424568176269531</v>
      </c>
      <c r="Y1628">
        <v>32.568626403808594</v>
      </c>
      <c r="Z1628">
        <v>32.823459625244141</v>
      </c>
      <c r="AA1628">
        <v>32.695217132568359</v>
      </c>
      <c r="AB1628">
        <v>31.215248107910156</v>
      </c>
      <c r="AC1628">
        <v>29.924510955810547</v>
      </c>
      <c r="AD1628">
        <v>28.142993927001953</v>
      </c>
      <c r="AE1628">
        <v>26.062877655029297</v>
      </c>
      <c r="AF1628">
        <v>24.479948043823242</v>
      </c>
      <c r="AG1628">
        <v>-4.2329054325819016E-2</v>
      </c>
      <c r="AH1628">
        <v>4.5854568481445313E-2</v>
      </c>
      <c r="AI1628">
        <v>-1.8026541918516159E-2</v>
      </c>
      <c r="AJ1628">
        <v>-1.8227299675345421E-2</v>
      </c>
      <c r="AK1628">
        <v>-0.1194591298699379</v>
      </c>
      <c r="AL1628">
        <v>-0.24571630358695984</v>
      </c>
      <c r="AM1628">
        <v>-0.33369863033294678</v>
      </c>
      <c r="AN1628">
        <v>-0.40734013915061951</v>
      </c>
      <c r="AO1628">
        <v>-0.26118087768554688</v>
      </c>
      <c r="AP1628">
        <v>-3.1401246786117554E-2</v>
      </c>
      <c r="AQ1628">
        <v>0.20605245232582092</v>
      </c>
      <c r="AR1628">
        <v>1.0653631687164307</v>
      </c>
      <c r="AS1628">
        <v>1.0056320428848267</v>
      </c>
      <c r="AT1628">
        <v>0.93176525831222534</v>
      </c>
      <c r="AU1628">
        <v>0.86661803722381592</v>
      </c>
      <c r="AV1628">
        <v>0.68513476848602295</v>
      </c>
      <c r="AW1628">
        <v>0.68921357393264771</v>
      </c>
      <c r="AX1628">
        <v>0.49658811092376709</v>
      </c>
      <c r="AY1628">
        <v>-0.18000254034996033</v>
      </c>
      <c r="AZ1628">
        <v>-8.1056542694568634E-2</v>
      </c>
      <c r="BA1628">
        <v>-6.4097619615495205E-3</v>
      </c>
      <c r="BB1628">
        <v>-5.7345349341630936E-2</v>
      </c>
      <c r="BC1628">
        <v>-6.1440505087375641E-2</v>
      </c>
      <c r="BD1628">
        <v>-1.2136113829910755E-2</v>
      </c>
      <c r="BE1628">
        <v>48.800636291503906</v>
      </c>
      <c r="BF1628">
        <v>49.246059417724609</v>
      </c>
      <c r="BG1628">
        <v>48.019767761230469</v>
      </c>
      <c r="BH1628">
        <v>46.975925445556641</v>
      </c>
      <c r="BI1628">
        <v>45.779838562011719</v>
      </c>
      <c r="BJ1628">
        <v>44.814506530761719</v>
      </c>
      <c r="BK1628">
        <v>43.847164154052734</v>
      </c>
      <c r="BL1628">
        <v>43.825019836425781</v>
      </c>
      <c r="BM1628">
        <v>49.145397186279297</v>
      </c>
      <c r="BN1628">
        <v>53.534671783447266</v>
      </c>
      <c r="BO1628">
        <v>55.590145111083984</v>
      </c>
      <c r="BP1628">
        <v>56.826503753662109</v>
      </c>
      <c r="BQ1628">
        <v>58.04473876953125</v>
      </c>
      <c r="BR1628">
        <v>58.536464691162109</v>
      </c>
      <c r="BS1628">
        <v>58.04473876953125</v>
      </c>
      <c r="BT1628">
        <v>57.077396392822266</v>
      </c>
      <c r="BU1628">
        <v>55.883319854736328</v>
      </c>
      <c r="BV1628">
        <v>53.723911285400391</v>
      </c>
      <c r="BW1628">
        <v>51.508136749267578</v>
      </c>
      <c r="BX1628">
        <v>49.575469970703125</v>
      </c>
      <c r="BY1628">
        <v>48.310928344726563</v>
      </c>
      <c r="BZ1628">
        <v>45.67388916015625</v>
      </c>
      <c r="CA1628">
        <v>45.139892578125</v>
      </c>
      <c r="CB1628">
        <v>45.085536956787109</v>
      </c>
      <c r="CC1628">
        <v>0.28463882207870483</v>
      </c>
      <c r="CD1628">
        <v>0.22788849472999573</v>
      </c>
      <c r="CE1628">
        <v>0.19303593039512634</v>
      </c>
      <c r="CF1628">
        <v>0.25393328070640564</v>
      </c>
      <c r="CG1628">
        <v>0.31274336576461792</v>
      </c>
      <c r="CH1628">
        <v>0.38087922334671021</v>
      </c>
      <c r="CI1628">
        <v>0.3456689715385437</v>
      </c>
      <c r="CJ1628">
        <v>0.33029422163963318</v>
      </c>
      <c r="CK1628">
        <v>0.174970343708992</v>
      </c>
      <c r="CL1628">
        <v>0.30955284833908081</v>
      </c>
      <c r="CM1628">
        <v>0.28644943237304688</v>
      </c>
      <c r="CN1628">
        <v>0.27248674631118774</v>
      </c>
      <c r="CO1628">
        <v>0.24855053424835205</v>
      </c>
      <c r="CP1628">
        <v>0.2346881777048111</v>
      </c>
      <c r="CQ1628">
        <v>0.24897955358028412</v>
      </c>
      <c r="CR1628">
        <v>0.330992192029953</v>
      </c>
      <c r="CS1628">
        <v>0.27322119474411011</v>
      </c>
      <c r="CT1628">
        <v>0.29212793707847595</v>
      </c>
      <c r="CU1628">
        <v>0.35134443640708923</v>
      </c>
      <c r="CV1628">
        <v>0.38819733262062073</v>
      </c>
      <c r="CW1628">
        <v>0.41233819723129272</v>
      </c>
      <c r="CX1628">
        <v>0.43453601002693176</v>
      </c>
      <c r="CY1628">
        <v>0.3885035514831543</v>
      </c>
      <c r="CZ1628">
        <v>0.34226757287979126</v>
      </c>
    </row>
    <row r="1629" spans="1:104" x14ac:dyDescent="0.25">
      <c r="A1629" t="s">
        <v>1685</v>
      </c>
      <c r="B1629" t="s">
        <v>24</v>
      </c>
      <c r="C1629" t="s">
        <v>26</v>
      </c>
      <c r="D1629" t="s">
        <v>182</v>
      </c>
      <c r="E1629" t="s">
        <v>182</v>
      </c>
      <c r="F1629">
        <v>2020</v>
      </c>
      <c r="G1629" t="s">
        <v>171</v>
      </c>
      <c r="H1629">
        <v>3</v>
      </c>
      <c r="I1629">
        <v>23.890970230102539</v>
      </c>
      <c r="J1629">
        <v>23.153594970703125</v>
      </c>
      <c r="K1629">
        <v>22.763896942138672</v>
      </c>
      <c r="L1629">
        <v>22.719091415405273</v>
      </c>
      <c r="M1629">
        <v>23.538858413696289</v>
      </c>
      <c r="N1629">
        <v>25.79627799987793</v>
      </c>
      <c r="O1629">
        <v>29.486120223999023</v>
      </c>
      <c r="P1629">
        <v>31.883472442626953</v>
      </c>
      <c r="Q1629">
        <v>33.834541320800781</v>
      </c>
      <c r="R1629">
        <v>34.988212585449219</v>
      </c>
      <c r="S1629">
        <v>36.049518585205078</v>
      </c>
      <c r="T1629">
        <v>36.418388366699219</v>
      </c>
      <c r="U1629">
        <v>36.6513671875</v>
      </c>
      <c r="V1629">
        <v>37.020236968994141</v>
      </c>
      <c r="W1629">
        <v>36.92401123046875</v>
      </c>
      <c r="X1629">
        <v>36.18328857421875</v>
      </c>
      <c r="Y1629">
        <v>35.128322601318359</v>
      </c>
      <c r="Z1629">
        <v>34.090972900390625</v>
      </c>
      <c r="AA1629">
        <v>33.214675903320312</v>
      </c>
      <c r="AB1629">
        <v>32.938632965087891</v>
      </c>
      <c r="AC1629">
        <v>31.673498153686523</v>
      </c>
      <c r="AD1629">
        <v>29.770418167114258</v>
      </c>
      <c r="AE1629">
        <v>27.410715103149414</v>
      </c>
      <c r="AF1629">
        <v>25.558782577514648</v>
      </c>
      <c r="AG1629">
        <v>-3.7681899964809418E-2</v>
      </c>
      <c r="AH1629">
        <v>4.6194292604923248E-2</v>
      </c>
      <c r="AI1629">
        <v>-1.3224630616605282E-2</v>
      </c>
      <c r="AJ1629">
        <v>-1.0334501974284649E-2</v>
      </c>
      <c r="AK1629">
        <v>-0.1030849888920784</v>
      </c>
      <c r="AL1629">
        <v>-0.21173202991485596</v>
      </c>
      <c r="AM1629">
        <v>-0.30585089325904846</v>
      </c>
      <c r="AN1629">
        <v>-0.35746940970420837</v>
      </c>
      <c r="AO1629">
        <v>-0.21908245980739594</v>
      </c>
      <c r="AP1629">
        <v>-1.3052454218268394E-2</v>
      </c>
      <c r="AQ1629">
        <v>0.22588557004928589</v>
      </c>
      <c r="AR1629">
        <v>1.1265232563018799</v>
      </c>
      <c r="AS1629">
        <v>1.0794929265975952</v>
      </c>
      <c r="AT1629">
        <v>1.0122580528259277</v>
      </c>
      <c r="AU1629">
        <v>0.95347106456756592</v>
      </c>
      <c r="AV1629">
        <v>0.79315143823623657</v>
      </c>
      <c r="AW1629">
        <v>0.79491549730300903</v>
      </c>
      <c r="AX1629">
        <v>0.58957606554031372</v>
      </c>
      <c r="AY1629">
        <v>-0.10710617154836655</v>
      </c>
      <c r="AZ1629">
        <v>-4.1424565017223358E-2</v>
      </c>
      <c r="BA1629">
        <v>1.669936440885067E-2</v>
      </c>
      <c r="BB1629">
        <v>-3.6886114627122879E-2</v>
      </c>
      <c r="BC1629">
        <v>-3.9408430457115173E-2</v>
      </c>
      <c r="BD1629">
        <v>5.8476598933339119E-3</v>
      </c>
      <c r="BE1629">
        <v>51.418125152587891</v>
      </c>
      <c r="BF1629">
        <v>51.612380981445312</v>
      </c>
      <c r="BG1629">
        <v>51.567832946777344</v>
      </c>
      <c r="BH1629">
        <v>50.545894622802734</v>
      </c>
      <c r="BI1629">
        <v>49.794998168945313</v>
      </c>
      <c r="BJ1629">
        <v>49.544998168945313</v>
      </c>
      <c r="BK1629">
        <v>49.566265106201172</v>
      </c>
      <c r="BL1629">
        <v>48.496028900146484</v>
      </c>
      <c r="BM1629">
        <v>53.122230529785156</v>
      </c>
      <c r="BN1629">
        <v>58.214851379394531</v>
      </c>
      <c r="BO1629">
        <v>59.521266937255859</v>
      </c>
      <c r="BP1629">
        <v>62.216869354248047</v>
      </c>
      <c r="BQ1629">
        <v>63.204555511474609</v>
      </c>
      <c r="BR1629">
        <v>62.478061676025391</v>
      </c>
      <c r="BS1629">
        <v>63.205451965332031</v>
      </c>
      <c r="BT1629">
        <v>62.251567840576172</v>
      </c>
      <c r="BU1629">
        <v>61.024177551269531</v>
      </c>
      <c r="BV1629">
        <v>57.624019622802734</v>
      </c>
      <c r="BW1629">
        <v>55.884544372558594</v>
      </c>
      <c r="BX1629">
        <v>54.178424835205078</v>
      </c>
      <c r="BY1629">
        <v>52.722301483154297</v>
      </c>
      <c r="BZ1629">
        <v>49.574161529541016</v>
      </c>
      <c r="CA1629">
        <v>49.074382781982422</v>
      </c>
      <c r="CB1629">
        <v>49.518417358398438</v>
      </c>
      <c r="CC1629">
        <v>0.27489584684371948</v>
      </c>
      <c r="CD1629">
        <v>0.22042259573936462</v>
      </c>
      <c r="CE1629">
        <v>0.18594612181186676</v>
      </c>
      <c r="CF1629">
        <v>0.24227692186832428</v>
      </c>
      <c r="CG1629">
        <v>0.2941458523273468</v>
      </c>
      <c r="CH1629">
        <v>0.35900652408599854</v>
      </c>
      <c r="CI1629">
        <v>0.32751184701919556</v>
      </c>
      <c r="CJ1629">
        <v>0.31402704119682312</v>
      </c>
      <c r="CK1629">
        <v>0.16651733219623566</v>
      </c>
      <c r="CL1629">
        <v>0.29613915085792542</v>
      </c>
      <c r="CM1629">
        <v>0.27553826570510864</v>
      </c>
      <c r="CN1629">
        <v>0.2635510265827179</v>
      </c>
      <c r="CO1629">
        <v>0.24110497534275055</v>
      </c>
      <c r="CP1629">
        <v>0.2297702431678772</v>
      </c>
      <c r="CQ1629">
        <v>0.24538937211036682</v>
      </c>
      <c r="CR1629">
        <v>0.32686838507652283</v>
      </c>
      <c r="CS1629">
        <v>0.26935899257659912</v>
      </c>
      <c r="CT1629">
        <v>0.28139698505401611</v>
      </c>
      <c r="CU1629">
        <v>0.33467438817024231</v>
      </c>
      <c r="CV1629">
        <v>0.3796633780002594</v>
      </c>
      <c r="CW1629">
        <v>0.40487080812454224</v>
      </c>
      <c r="CX1629">
        <v>0.42756640911102295</v>
      </c>
      <c r="CY1629">
        <v>0.37970519065856934</v>
      </c>
      <c r="CZ1629">
        <v>0.33245441317558289</v>
      </c>
    </row>
    <row r="1630" spans="1:104" x14ac:dyDescent="0.25">
      <c r="A1630" t="s">
        <v>1686</v>
      </c>
      <c r="B1630" t="s">
        <v>24</v>
      </c>
      <c r="C1630" t="s">
        <v>26</v>
      </c>
      <c r="D1630" t="s">
        <v>182</v>
      </c>
      <c r="E1630" t="s">
        <v>182</v>
      </c>
      <c r="F1630">
        <v>2020</v>
      </c>
      <c r="G1630" t="s">
        <v>172</v>
      </c>
      <c r="H1630">
        <v>4</v>
      </c>
      <c r="I1630">
        <v>24.929597854614258</v>
      </c>
      <c r="J1630">
        <v>24.048961639404297</v>
      </c>
      <c r="K1630">
        <v>23.546915054321289</v>
      </c>
      <c r="L1630">
        <v>23.421157836914063</v>
      </c>
      <c r="M1630">
        <v>24.210306167602539</v>
      </c>
      <c r="N1630">
        <v>26.447450637817383</v>
      </c>
      <c r="O1630">
        <v>29.595607757568359</v>
      </c>
      <c r="P1630">
        <v>32.332050323486328</v>
      </c>
      <c r="Q1630">
        <v>35.352348327636719</v>
      </c>
      <c r="R1630">
        <v>37.696556091308594</v>
      </c>
      <c r="S1630">
        <v>39.577358245849609</v>
      </c>
      <c r="T1630">
        <v>40.613651275634766</v>
      </c>
      <c r="U1630">
        <v>41.197341918945313</v>
      </c>
      <c r="V1630">
        <v>41.781093597412109</v>
      </c>
      <c r="W1630">
        <v>41.633308410644531</v>
      </c>
      <c r="X1630">
        <v>40.5924072265625</v>
      </c>
      <c r="Y1630">
        <v>38.975486755371094</v>
      </c>
      <c r="Z1630">
        <v>36.941211700439453</v>
      </c>
      <c r="AA1630">
        <v>34.666713714599609</v>
      </c>
      <c r="AB1630">
        <v>34.527267456054687</v>
      </c>
      <c r="AC1630">
        <v>33.602008819580078</v>
      </c>
      <c r="AD1630">
        <v>31.494861602783203</v>
      </c>
      <c r="AE1630">
        <v>28.881214141845703</v>
      </c>
      <c r="AF1630">
        <v>26.783042907714844</v>
      </c>
      <c r="AG1630">
        <v>-1.9750583916902542E-2</v>
      </c>
      <c r="AH1630">
        <v>4.662390798330307E-2</v>
      </c>
      <c r="AI1630">
        <v>5.4861800745129585E-3</v>
      </c>
      <c r="AJ1630">
        <v>1.889323815703392E-2</v>
      </c>
      <c r="AK1630">
        <v>-5.1515553146600723E-2</v>
      </c>
      <c r="AL1630">
        <v>-0.1029982715845108</v>
      </c>
      <c r="AM1630">
        <v>-0.2139420211315155</v>
      </c>
      <c r="AN1630">
        <v>-0.18677610158920288</v>
      </c>
      <c r="AO1630">
        <v>-7.4840165674686432E-2</v>
      </c>
      <c r="AP1630">
        <v>5.4613910615444183E-2</v>
      </c>
      <c r="AQ1630">
        <v>0.30820810794830322</v>
      </c>
      <c r="AR1630">
        <v>1.3743939399719238</v>
      </c>
      <c r="AS1630">
        <v>1.3577260971069336</v>
      </c>
      <c r="AT1630">
        <v>1.2829251289367676</v>
      </c>
      <c r="AU1630">
        <v>1.219494104385376</v>
      </c>
      <c r="AV1630">
        <v>1.1334748268127441</v>
      </c>
      <c r="AW1630">
        <v>1.1213666200637817</v>
      </c>
      <c r="AX1630">
        <v>0.92129474878311157</v>
      </c>
      <c r="AY1630">
        <v>0.15212343633174896</v>
      </c>
      <c r="AZ1630">
        <v>0.10775913298130035</v>
      </c>
      <c r="BA1630">
        <v>0.10169606655836105</v>
      </c>
      <c r="BB1630">
        <v>4.3504863977432251E-2</v>
      </c>
      <c r="BC1630">
        <v>4.4467203319072723E-2</v>
      </c>
      <c r="BD1630">
        <v>7.2523817420005798E-2</v>
      </c>
      <c r="BE1630">
        <v>58.268852233886719</v>
      </c>
      <c r="BF1630">
        <v>57.962394714355469</v>
      </c>
      <c r="BG1630">
        <v>56.519302368164063</v>
      </c>
      <c r="BH1630">
        <v>54.757652282714844</v>
      </c>
      <c r="BI1630">
        <v>54.747570037841797</v>
      </c>
      <c r="BJ1630">
        <v>54.667583465576172</v>
      </c>
      <c r="BK1630">
        <v>55.373672485351562</v>
      </c>
      <c r="BL1630">
        <v>59.726696014404297</v>
      </c>
      <c r="BM1630">
        <v>66.547691345214844</v>
      </c>
      <c r="BN1630">
        <v>70.516098022460938</v>
      </c>
      <c r="BO1630">
        <v>73.524162292480469</v>
      </c>
      <c r="BP1630">
        <v>75.5499267578125</v>
      </c>
      <c r="BQ1630">
        <v>76.775733947753906</v>
      </c>
      <c r="BR1630">
        <v>76.821662902832031</v>
      </c>
      <c r="BS1630">
        <v>77.482490539550781</v>
      </c>
      <c r="BT1630">
        <v>76.092948913574219</v>
      </c>
      <c r="BU1630">
        <v>74.853248596191406</v>
      </c>
      <c r="BV1630">
        <v>73.661056518554687</v>
      </c>
      <c r="BW1630">
        <v>71.944656372070312</v>
      </c>
      <c r="BX1630">
        <v>68.045036315917969</v>
      </c>
      <c r="BY1630">
        <v>63.124343872070313</v>
      </c>
      <c r="BZ1630">
        <v>62.101493835449219</v>
      </c>
      <c r="CA1630">
        <v>60.872104644775391</v>
      </c>
      <c r="CB1630">
        <v>59.384651184082031</v>
      </c>
      <c r="CC1630">
        <v>0.24345600605010986</v>
      </c>
      <c r="CD1630">
        <v>0.19420069456100464</v>
      </c>
      <c r="CE1630">
        <v>0.16339029371738434</v>
      </c>
      <c r="CF1630">
        <v>0.21234576404094696</v>
      </c>
      <c r="CG1630">
        <v>0.25771772861480713</v>
      </c>
      <c r="CH1630">
        <v>0.31405952572822571</v>
      </c>
      <c r="CI1630">
        <v>0.28047803044319153</v>
      </c>
      <c r="CJ1630">
        <v>0.27166348695755005</v>
      </c>
      <c r="CK1630">
        <v>0.14712126553058624</v>
      </c>
      <c r="CL1630">
        <v>0.26771578192710876</v>
      </c>
      <c r="CM1630">
        <v>0.25174996256828308</v>
      </c>
      <c r="CN1630">
        <v>0.2447378933429718</v>
      </c>
      <c r="CO1630">
        <v>0.2249060720205307</v>
      </c>
      <c r="CP1630">
        <v>0.21526861190795898</v>
      </c>
      <c r="CQ1630">
        <v>0.22881500422954559</v>
      </c>
      <c r="CR1630">
        <v>0.30281063914299011</v>
      </c>
      <c r="CS1630">
        <v>0.24691809713840485</v>
      </c>
      <c r="CT1630">
        <v>0.25287190079689026</v>
      </c>
      <c r="CU1630">
        <v>0.29229730367660522</v>
      </c>
      <c r="CV1630">
        <v>0.33240035176277161</v>
      </c>
      <c r="CW1630">
        <v>0.35792651772499084</v>
      </c>
      <c r="CX1630">
        <v>0.3792223334312439</v>
      </c>
      <c r="CY1630">
        <v>0.33778005838394165</v>
      </c>
      <c r="CZ1630">
        <v>0.29602479934692383</v>
      </c>
    </row>
    <row r="1631" spans="1:104" x14ac:dyDescent="0.25">
      <c r="A1631" t="s">
        <v>1687</v>
      </c>
      <c r="B1631" t="s">
        <v>24</v>
      </c>
      <c r="C1631" t="s">
        <v>26</v>
      </c>
      <c r="D1631" t="s">
        <v>182</v>
      </c>
      <c r="E1631" t="s">
        <v>182</v>
      </c>
      <c r="F1631">
        <v>2020</v>
      </c>
      <c r="G1631" t="s">
        <v>173</v>
      </c>
      <c r="H1631">
        <v>5</v>
      </c>
      <c r="I1631">
        <v>24.993038177490234</v>
      </c>
      <c r="J1631">
        <v>24.192722320556641</v>
      </c>
      <c r="K1631">
        <v>23.69036865234375</v>
      </c>
      <c r="L1631">
        <v>23.610271453857422</v>
      </c>
      <c r="M1631">
        <v>24.473943710327148</v>
      </c>
      <c r="N1631">
        <v>26.711210250854492</v>
      </c>
      <c r="O1631">
        <v>29.622505187988281</v>
      </c>
      <c r="P1631">
        <v>33.117950439453125</v>
      </c>
      <c r="Q1631">
        <v>36.562156677246094</v>
      </c>
      <c r="R1631">
        <v>38.915859222412109</v>
      </c>
      <c r="S1631">
        <v>40.694683074951172</v>
      </c>
      <c r="T1631">
        <v>41.729831695556641</v>
      </c>
      <c r="U1631">
        <v>42.214481353759766</v>
      </c>
      <c r="V1631">
        <v>42.646133422851562</v>
      </c>
      <c r="W1631">
        <v>42.362091064453125</v>
      </c>
      <c r="X1631">
        <v>41.139205932617188</v>
      </c>
      <c r="Y1631">
        <v>39.374031066894531</v>
      </c>
      <c r="Z1631">
        <v>37.173786163330078</v>
      </c>
      <c r="AA1631">
        <v>34.762210845947266</v>
      </c>
      <c r="AB1631">
        <v>34.267383575439453</v>
      </c>
      <c r="AC1631">
        <v>33.870113372802734</v>
      </c>
      <c r="AD1631">
        <v>31.63542366027832</v>
      </c>
      <c r="AE1631">
        <v>29.047216415405273</v>
      </c>
      <c r="AF1631">
        <v>26.918889999389648</v>
      </c>
      <c r="AG1631">
        <v>-1.514939870685339E-2</v>
      </c>
      <c r="AH1631">
        <v>4.6771682798862457E-2</v>
      </c>
      <c r="AI1631">
        <v>1.0149447247385979E-2</v>
      </c>
      <c r="AJ1631">
        <v>2.6051493361592293E-2</v>
      </c>
      <c r="AK1631">
        <v>-3.9629802107810974E-2</v>
      </c>
      <c r="AL1631">
        <v>-7.8380510210990906E-2</v>
      </c>
      <c r="AM1631">
        <v>-0.19461090862751007</v>
      </c>
      <c r="AN1631">
        <v>-0.15148141980171204</v>
      </c>
      <c r="AO1631">
        <v>-4.2457796633243561E-2</v>
      </c>
      <c r="AP1631">
        <v>7.3125675320625305E-2</v>
      </c>
      <c r="AQ1631">
        <v>0.33590638637542725</v>
      </c>
      <c r="AR1631">
        <v>1.4568157196044922</v>
      </c>
      <c r="AS1631">
        <v>1.4409266710281372</v>
      </c>
      <c r="AT1631">
        <v>1.3535157442092896</v>
      </c>
      <c r="AU1631">
        <v>1.2862410545349121</v>
      </c>
      <c r="AV1631">
        <v>1.2168014049530029</v>
      </c>
      <c r="AW1631">
        <v>1.2011651992797852</v>
      </c>
      <c r="AX1631">
        <v>1.0027201175689697</v>
      </c>
      <c r="AY1631">
        <v>0.21510614454746246</v>
      </c>
      <c r="AZ1631">
        <v>0.14383216202259064</v>
      </c>
      <c r="BA1631">
        <v>0.12288866192102432</v>
      </c>
      <c r="BB1631">
        <v>6.2277261167764664E-2</v>
      </c>
      <c r="BC1631">
        <v>6.4083009958267212E-2</v>
      </c>
      <c r="BD1631">
        <v>8.7747149169445038E-2</v>
      </c>
      <c r="BE1631">
        <v>59.700679779052734</v>
      </c>
      <c r="BF1631">
        <v>59.450679779052734</v>
      </c>
      <c r="BG1631">
        <v>59.200679779052734</v>
      </c>
      <c r="BH1631">
        <v>58.452922821044922</v>
      </c>
      <c r="BI1631">
        <v>58.19171142578125</v>
      </c>
      <c r="BJ1631">
        <v>57.451126098632813</v>
      </c>
      <c r="BK1631">
        <v>61.055381774902344</v>
      </c>
      <c r="BL1631">
        <v>65.150444030761719</v>
      </c>
      <c r="BM1631">
        <v>70.025779724121094</v>
      </c>
      <c r="BN1631">
        <v>74.686538696289062</v>
      </c>
      <c r="BO1631">
        <v>78.82464599609375</v>
      </c>
      <c r="BP1631">
        <v>79.825546264648438</v>
      </c>
      <c r="BQ1631">
        <v>78.856033325195313</v>
      </c>
      <c r="BR1631">
        <v>78.446403503417969</v>
      </c>
      <c r="BS1631">
        <v>78.492362976074219</v>
      </c>
      <c r="BT1631">
        <v>77.969047546386719</v>
      </c>
      <c r="BU1631">
        <v>76.75469970703125</v>
      </c>
      <c r="BV1631">
        <v>75.286537170410156</v>
      </c>
      <c r="BW1631">
        <v>72.648872375488281</v>
      </c>
      <c r="BX1631">
        <v>68.966590881347656</v>
      </c>
      <c r="BY1631">
        <v>66.055610656738281</v>
      </c>
      <c r="BZ1631">
        <v>64.828254699707031</v>
      </c>
      <c r="CA1631">
        <v>64.578254699707031</v>
      </c>
      <c r="CB1631">
        <v>63.101795196533203</v>
      </c>
      <c r="CC1631">
        <v>0.23567047715187073</v>
      </c>
      <c r="CD1631">
        <v>0.18918843567371368</v>
      </c>
      <c r="CE1631">
        <v>0.15903377532958984</v>
      </c>
      <c r="CF1631">
        <v>0.20779222249984741</v>
      </c>
      <c r="CG1631">
        <v>0.25366982817649841</v>
      </c>
      <c r="CH1631">
        <v>0.30952870845794678</v>
      </c>
      <c r="CI1631">
        <v>0.27475219964981079</v>
      </c>
      <c r="CJ1631">
        <v>0.2709634006023407</v>
      </c>
      <c r="CK1631">
        <v>0.14894330501556396</v>
      </c>
      <c r="CL1631">
        <v>0.27129849791526794</v>
      </c>
      <c r="CM1631">
        <v>0.25397008657455444</v>
      </c>
      <c r="CN1631">
        <v>0.24691306054592133</v>
      </c>
      <c r="CO1631">
        <v>0.22599804401397705</v>
      </c>
      <c r="CP1631">
        <v>0.21483242511749268</v>
      </c>
      <c r="CQ1631">
        <v>0.2278783917427063</v>
      </c>
      <c r="CR1631">
        <v>0.30092400312423706</v>
      </c>
      <c r="CS1631">
        <v>0.24495531618595123</v>
      </c>
      <c r="CT1631">
        <v>0.25060239434242249</v>
      </c>
      <c r="CU1631">
        <v>0.28945142030715942</v>
      </c>
      <c r="CV1631">
        <v>0.32739782333374023</v>
      </c>
      <c r="CW1631">
        <v>0.35319778323173523</v>
      </c>
      <c r="CX1631">
        <v>0.36996045708656311</v>
      </c>
      <c r="CY1631">
        <v>0.33020740747451782</v>
      </c>
      <c r="CZ1631">
        <v>0.28839316964149475</v>
      </c>
    </row>
    <row r="1632" spans="1:104" x14ac:dyDescent="0.25">
      <c r="A1632" t="s">
        <v>1688</v>
      </c>
      <c r="B1632" t="s">
        <v>24</v>
      </c>
      <c r="C1632" t="s">
        <v>26</v>
      </c>
      <c r="D1632" t="s">
        <v>182</v>
      </c>
      <c r="E1632" t="s">
        <v>182</v>
      </c>
      <c r="F1632">
        <v>2020</v>
      </c>
      <c r="G1632" t="s">
        <v>174</v>
      </c>
      <c r="H1632">
        <v>6</v>
      </c>
      <c r="I1632">
        <v>26.017690658569336</v>
      </c>
      <c r="J1632">
        <v>25.148454666137695</v>
      </c>
      <c r="K1632">
        <v>24.607196807861328</v>
      </c>
      <c r="L1632">
        <v>24.484729766845703</v>
      </c>
      <c r="M1632">
        <v>25.373106002807617</v>
      </c>
      <c r="N1632">
        <v>27.53816032409668</v>
      </c>
      <c r="O1632">
        <v>30.453098297119141</v>
      </c>
      <c r="P1632">
        <v>34.070625305175781</v>
      </c>
      <c r="Q1632">
        <v>37.325168609619141</v>
      </c>
      <c r="R1632">
        <v>39.904170989990234</v>
      </c>
      <c r="S1632">
        <v>41.920520782470703</v>
      </c>
      <c r="T1632">
        <v>42.941184997558594</v>
      </c>
      <c r="U1632">
        <v>43.289157867431641</v>
      </c>
      <c r="V1632">
        <v>43.5245361328125</v>
      </c>
      <c r="W1632">
        <v>43.2359619140625</v>
      </c>
      <c r="X1632">
        <v>42.200321197509766</v>
      </c>
      <c r="Y1632">
        <v>40.800804138183594</v>
      </c>
      <c r="Z1632">
        <v>38.790142059326172</v>
      </c>
      <c r="AA1632">
        <v>36.416007995605469</v>
      </c>
      <c r="AB1632">
        <v>35.113353729248047</v>
      </c>
      <c r="AC1632">
        <v>34.756576538085937</v>
      </c>
      <c r="AD1632">
        <v>32.710891723632812</v>
      </c>
      <c r="AE1632">
        <v>30.138236999511719</v>
      </c>
      <c r="AF1632">
        <v>27.924982070922852</v>
      </c>
      <c r="AG1632">
        <v>-1.5030074864625931E-2</v>
      </c>
      <c r="AH1632">
        <v>4.8752546310424805E-2</v>
      </c>
      <c r="AI1632">
        <v>1.1391381733119488E-2</v>
      </c>
      <c r="AJ1632">
        <v>2.8486413881182671E-2</v>
      </c>
      <c r="AK1632">
        <v>-3.8635846227407455E-2</v>
      </c>
      <c r="AL1632">
        <v>-7.5662113726139069E-2</v>
      </c>
      <c r="AM1632">
        <v>-0.19618417322635651</v>
      </c>
      <c r="AN1632">
        <v>-0.14721782505512238</v>
      </c>
      <c r="AO1632">
        <v>-3.5488002002239227E-2</v>
      </c>
      <c r="AP1632">
        <v>7.8270368278026581E-2</v>
      </c>
      <c r="AQ1632">
        <v>0.34994837641716003</v>
      </c>
      <c r="AR1632">
        <v>1.507778525352478</v>
      </c>
      <c r="AS1632">
        <v>1.4888097047805786</v>
      </c>
      <c r="AT1632">
        <v>1.3943787813186646</v>
      </c>
      <c r="AU1632">
        <v>1.3267040252685547</v>
      </c>
      <c r="AV1632">
        <v>1.2670331001281738</v>
      </c>
      <c r="AW1632">
        <v>1.2647727727890015</v>
      </c>
      <c r="AX1632">
        <v>1.0625355243682861</v>
      </c>
      <c r="AY1632">
        <v>0.23849679529666901</v>
      </c>
      <c r="AZ1632">
        <v>0.15551266074180603</v>
      </c>
      <c r="BA1632">
        <v>0.13069643080234528</v>
      </c>
      <c r="BB1632">
        <v>6.8459510803222656E-2</v>
      </c>
      <c r="BC1632">
        <v>7.0867903530597687E-2</v>
      </c>
      <c r="BD1632">
        <v>9.4524115324020386E-2</v>
      </c>
      <c r="BE1632">
        <v>60.462734222412109</v>
      </c>
      <c r="BF1632">
        <v>60.451515197753906</v>
      </c>
      <c r="BG1632">
        <v>59.473949432373047</v>
      </c>
      <c r="BH1632">
        <v>59.941410064697266</v>
      </c>
      <c r="BI1632">
        <v>58.713855743408203</v>
      </c>
      <c r="BJ1632">
        <v>59.906852722167969</v>
      </c>
      <c r="BK1632">
        <v>60.850757598876953</v>
      </c>
      <c r="BL1632">
        <v>64.488327026367187</v>
      </c>
      <c r="BM1632">
        <v>67.193000793457031</v>
      </c>
      <c r="BN1632">
        <v>70.604812622070312</v>
      </c>
      <c r="BO1632">
        <v>74.264823913574219</v>
      </c>
      <c r="BP1632">
        <v>77.208503723144531</v>
      </c>
      <c r="BQ1632">
        <v>78.241935729980469</v>
      </c>
      <c r="BR1632">
        <v>79.6849365234375</v>
      </c>
      <c r="BS1632">
        <v>79.947059631347656</v>
      </c>
      <c r="BT1632">
        <v>78.54803466796875</v>
      </c>
      <c r="BU1632">
        <v>77.32025146484375</v>
      </c>
      <c r="BV1632">
        <v>76.093818664550781</v>
      </c>
      <c r="BW1632">
        <v>73.875679016113281</v>
      </c>
      <c r="BX1632">
        <v>71.182228088378906</v>
      </c>
      <c r="BY1632">
        <v>67.034553527832031</v>
      </c>
      <c r="BZ1632">
        <v>64.6346435546875</v>
      </c>
      <c r="CA1632">
        <v>63.656185150146484</v>
      </c>
      <c r="CB1632">
        <v>62.906406402587891</v>
      </c>
      <c r="CC1632">
        <v>0.24573513865470886</v>
      </c>
      <c r="CD1632">
        <v>0.19671760499477386</v>
      </c>
      <c r="CE1632">
        <v>0.16550484299659729</v>
      </c>
      <c r="CF1632">
        <v>0.21534006297588348</v>
      </c>
      <c r="CG1632">
        <v>0.26251134276390076</v>
      </c>
      <c r="CH1632">
        <v>0.31912997364997864</v>
      </c>
      <c r="CI1632">
        <v>0.28164699673652649</v>
      </c>
      <c r="CJ1632">
        <v>0.27767041325569153</v>
      </c>
      <c r="CK1632">
        <v>0.15103371441364288</v>
      </c>
      <c r="CL1632">
        <v>0.2755410373210907</v>
      </c>
      <c r="CM1632">
        <v>0.2598152756690979</v>
      </c>
      <c r="CN1632">
        <v>0.25277236104011536</v>
      </c>
      <c r="CO1632">
        <v>0.23089565336704254</v>
      </c>
      <c r="CP1632">
        <v>0.21900163590908051</v>
      </c>
      <c r="CQ1632">
        <v>0.23264238238334656</v>
      </c>
      <c r="CR1632">
        <v>0.30901733040809631</v>
      </c>
      <c r="CS1632">
        <v>0.25445091724395752</v>
      </c>
      <c r="CT1632">
        <v>0.26064327359199524</v>
      </c>
      <c r="CU1632">
        <v>0.30175551772117615</v>
      </c>
      <c r="CV1632">
        <v>0.3351595401763916</v>
      </c>
      <c r="CW1632">
        <v>0.36155498027801514</v>
      </c>
      <c r="CX1632">
        <v>0.38057926297187805</v>
      </c>
      <c r="CY1632">
        <v>0.34074610471725464</v>
      </c>
      <c r="CZ1632">
        <v>0.29804620146751404</v>
      </c>
    </row>
    <row r="1633" spans="1:104" x14ac:dyDescent="0.25">
      <c r="A1633" t="s">
        <v>1689</v>
      </c>
      <c r="B1633" t="s">
        <v>24</v>
      </c>
      <c r="C1633" t="s">
        <v>26</v>
      </c>
      <c r="D1633" t="s">
        <v>182</v>
      </c>
      <c r="E1633" t="s">
        <v>182</v>
      </c>
      <c r="F1633">
        <v>2020</v>
      </c>
      <c r="G1633" t="s">
        <v>175</v>
      </c>
      <c r="H1633">
        <v>7</v>
      </c>
      <c r="I1633">
        <v>27.276445388793945</v>
      </c>
      <c r="J1633">
        <v>26.379947662353516</v>
      </c>
      <c r="K1633">
        <v>25.770223617553711</v>
      </c>
      <c r="L1633">
        <v>25.677097320556641</v>
      </c>
      <c r="M1633">
        <v>26.650459289550781</v>
      </c>
      <c r="N1633">
        <v>29.148666381835938</v>
      </c>
      <c r="O1633">
        <v>32.291000366210937</v>
      </c>
      <c r="P1633">
        <v>35.823932647705078</v>
      </c>
      <c r="Q1633">
        <v>38.973827362060547</v>
      </c>
      <c r="R1633">
        <v>41.547119140625</v>
      </c>
      <c r="S1633">
        <v>43.561164855957031</v>
      </c>
      <c r="T1633">
        <v>44.617164611816406</v>
      </c>
      <c r="U1633">
        <v>45.190700531005859</v>
      </c>
      <c r="V1633">
        <v>45.631229400634766</v>
      </c>
      <c r="W1633">
        <v>45.537021636962891</v>
      </c>
      <c r="X1633">
        <v>44.850486755371094</v>
      </c>
      <c r="Y1633">
        <v>43.521980285644531</v>
      </c>
      <c r="Z1633">
        <v>41.239070892333984</v>
      </c>
      <c r="AA1633">
        <v>38.3701171875</v>
      </c>
      <c r="AB1633">
        <v>36.807903289794922</v>
      </c>
      <c r="AC1633">
        <v>36.4010009765625</v>
      </c>
      <c r="AD1633">
        <v>34.284770965576172</v>
      </c>
      <c r="AE1633">
        <v>31.579532623291016</v>
      </c>
      <c r="AF1633">
        <v>29.271663665771484</v>
      </c>
      <c r="AG1633">
        <v>-6.9940849207341671E-3</v>
      </c>
      <c r="AH1633">
        <v>4.9166381359100342E-2</v>
      </c>
      <c r="AI1633">
        <v>1.9894974306225777E-2</v>
      </c>
      <c r="AJ1633">
        <v>4.2093493044376373E-2</v>
      </c>
      <c r="AK1633">
        <v>-1.5597471967339516E-2</v>
      </c>
      <c r="AL1633">
        <v>-2.6627372950315475E-2</v>
      </c>
      <c r="AM1633">
        <v>-0.16206629574298859</v>
      </c>
      <c r="AN1633">
        <v>-7.1171917021274567E-2</v>
      </c>
      <c r="AO1633">
        <v>3.2791104167699814E-2</v>
      </c>
      <c r="AP1633">
        <v>0.10998757183551788</v>
      </c>
      <c r="AQ1633">
        <v>0.38083833456039429</v>
      </c>
      <c r="AR1633">
        <v>1.5851877927780151</v>
      </c>
      <c r="AS1633">
        <v>1.5854755640029907</v>
      </c>
      <c r="AT1633">
        <v>1.4924646615982056</v>
      </c>
      <c r="AU1633">
        <v>1.4318844079971313</v>
      </c>
      <c r="AV1633">
        <v>1.4287267923355103</v>
      </c>
      <c r="AW1633">
        <v>1.4329088926315308</v>
      </c>
      <c r="AX1633">
        <v>1.2365323305130005</v>
      </c>
      <c r="AY1633">
        <v>0.3633219301700592</v>
      </c>
      <c r="AZ1633">
        <v>0.22567188739776611</v>
      </c>
      <c r="BA1633">
        <v>0.17083856463432312</v>
      </c>
      <c r="BB1633">
        <v>0.1062309518456459</v>
      </c>
      <c r="BC1633">
        <v>0.11098772287368774</v>
      </c>
      <c r="BD1633">
        <v>0.12658186256885529</v>
      </c>
      <c r="BE1633">
        <v>67.771339416503906</v>
      </c>
      <c r="BF1633">
        <v>67.261451721191406</v>
      </c>
      <c r="BG1633">
        <v>66.545143127441406</v>
      </c>
      <c r="BH1633">
        <v>66.533912658691406</v>
      </c>
      <c r="BI1633">
        <v>66.521781921386719</v>
      </c>
      <c r="BJ1633">
        <v>66.521781921386719</v>
      </c>
      <c r="BK1633">
        <v>67.715644836425781</v>
      </c>
      <c r="BL1633">
        <v>69.431503295898437</v>
      </c>
      <c r="BM1633">
        <v>74.219268798828125</v>
      </c>
      <c r="BN1633">
        <v>77.44659423828125</v>
      </c>
      <c r="BO1633">
        <v>78.491729736328125</v>
      </c>
      <c r="BP1633">
        <v>77.002288818359375</v>
      </c>
      <c r="BQ1633">
        <v>78.447044372558594</v>
      </c>
      <c r="BR1633">
        <v>81.638427734375</v>
      </c>
      <c r="BS1633">
        <v>79.921394348144531</v>
      </c>
      <c r="BT1633">
        <v>81.558433532714844</v>
      </c>
      <c r="BU1633">
        <v>83.717704772949219</v>
      </c>
      <c r="BV1633">
        <v>83.195243835449219</v>
      </c>
      <c r="BW1633">
        <v>78.066070556640625</v>
      </c>
      <c r="BX1633">
        <v>73.957107543945313</v>
      </c>
      <c r="BY1633">
        <v>72.227989196777344</v>
      </c>
      <c r="BZ1633">
        <v>71.727325439453125</v>
      </c>
      <c r="CA1633">
        <v>69.805915832519531</v>
      </c>
      <c r="CB1633">
        <v>69.783683776855469</v>
      </c>
      <c r="CC1633">
        <v>0.24064981937408447</v>
      </c>
      <c r="CD1633">
        <v>0.1934167891740799</v>
      </c>
      <c r="CE1633">
        <v>0.16234324872493744</v>
      </c>
      <c r="CF1633">
        <v>0.21218343079090118</v>
      </c>
      <c r="CG1633">
        <v>0.25984975695610046</v>
      </c>
      <c r="CH1633">
        <v>0.31885930895805359</v>
      </c>
      <c r="CI1633">
        <v>0.28069424629211426</v>
      </c>
      <c r="CJ1633">
        <v>0.27318963408470154</v>
      </c>
      <c r="CK1633">
        <v>0.14693436026573181</v>
      </c>
      <c r="CL1633">
        <v>0.26674118638038635</v>
      </c>
      <c r="CM1633">
        <v>0.24992534518241882</v>
      </c>
      <c r="CN1633">
        <v>0.24222104251384735</v>
      </c>
      <c r="CO1633">
        <v>0.22222033143043518</v>
      </c>
      <c r="CP1633">
        <v>0.21139095723628998</v>
      </c>
      <c r="CQ1633">
        <v>0.22535975277423859</v>
      </c>
      <c r="CR1633">
        <v>0.30257433652877808</v>
      </c>
      <c r="CS1633">
        <v>0.25072726607322693</v>
      </c>
      <c r="CT1633">
        <v>0.2561219334602356</v>
      </c>
      <c r="CU1633">
        <v>0.295135498046875</v>
      </c>
      <c r="CV1633">
        <v>0.32698884606361389</v>
      </c>
      <c r="CW1633">
        <v>0.35231718420982361</v>
      </c>
      <c r="CX1633">
        <v>0.37150275707244873</v>
      </c>
      <c r="CY1633">
        <v>0.33233642578125</v>
      </c>
      <c r="CZ1633">
        <v>0.29101142287254333</v>
      </c>
    </row>
    <row r="1634" spans="1:104" x14ac:dyDescent="0.25">
      <c r="A1634" t="s">
        <v>1690</v>
      </c>
      <c r="B1634" t="s">
        <v>24</v>
      </c>
      <c r="C1634" t="s">
        <v>26</v>
      </c>
      <c r="D1634" t="s">
        <v>182</v>
      </c>
      <c r="E1634" t="s">
        <v>182</v>
      </c>
      <c r="F1634">
        <v>2020</v>
      </c>
      <c r="G1634" t="s">
        <v>176</v>
      </c>
      <c r="H1634">
        <v>8</v>
      </c>
      <c r="I1634">
        <v>28.155933380126953</v>
      </c>
      <c r="J1634">
        <v>27.170986175537109</v>
      </c>
      <c r="K1634">
        <v>26.543973922729492</v>
      </c>
      <c r="L1634">
        <v>26.435609817504883</v>
      </c>
      <c r="M1634">
        <v>27.477090835571289</v>
      </c>
      <c r="N1634">
        <v>30.234378814697266</v>
      </c>
      <c r="O1634">
        <v>33.840106964111328</v>
      </c>
      <c r="P1634">
        <v>37.567333221435547</v>
      </c>
      <c r="Q1634">
        <v>41.309909820556641</v>
      </c>
      <c r="R1634">
        <v>44.288715362548828</v>
      </c>
      <c r="S1634">
        <v>46.756996154785156</v>
      </c>
      <c r="T1634">
        <v>48.02978515625</v>
      </c>
      <c r="U1634">
        <v>48.683700561523438</v>
      </c>
      <c r="V1634">
        <v>49.129375457763672</v>
      </c>
      <c r="W1634">
        <v>48.972194671630859</v>
      </c>
      <c r="X1634">
        <v>47.973228454589844</v>
      </c>
      <c r="Y1634">
        <v>46.313030242919922</v>
      </c>
      <c r="Z1634">
        <v>43.885299682617188</v>
      </c>
      <c r="AA1634">
        <v>40.678886413574219</v>
      </c>
      <c r="AB1634">
        <v>39.240512847900391</v>
      </c>
      <c r="AC1634">
        <v>38.178531646728516</v>
      </c>
      <c r="AD1634">
        <v>35.651054382324219</v>
      </c>
      <c r="AE1634">
        <v>32.720973968505859</v>
      </c>
      <c r="AF1634">
        <v>30.304672241210937</v>
      </c>
      <c r="AG1634">
        <v>-1.3643894635606557E-4</v>
      </c>
      <c r="AH1634">
        <v>5.0311360508203506E-2</v>
      </c>
      <c r="AI1634">
        <v>2.7686858549714088E-2</v>
      </c>
      <c r="AJ1634">
        <v>5.4558213800191879E-2</v>
      </c>
      <c r="AK1634">
        <v>4.6515357680618763E-3</v>
      </c>
      <c r="AL1634">
        <v>1.667083241045475E-2</v>
      </c>
      <c r="AM1634">
        <v>-0.13371105492115021</v>
      </c>
      <c r="AN1634">
        <v>-6.7465254105627537E-3</v>
      </c>
      <c r="AO1634">
        <v>9.2847838997840881E-2</v>
      </c>
      <c r="AP1634">
        <v>0.14281091094017029</v>
      </c>
      <c r="AQ1634">
        <v>0.43117278814315796</v>
      </c>
      <c r="AR1634">
        <v>1.7544553279876709</v>
      </c>
      <c r="AS1634">
        <v>1.7687262296676636</v>
      </c>
      <c r="AT1634">
        <v>1.6657495498657227</v>
      </c>
      <c r="AU1634">
        <v>1.6031780242919922</v>
      </c>
      <c r="AV1634">
        <v>1.6257296800613403</v>
      </c>
      <c r="AW1634">
        <v>1.6194534301757813</v>
      </c>
      <c r="AX1634">
        <v>1.4296562671661377</v>
      </c>
      <c r="AY1634">
        <v>0.48898690938949585</v>
      </c>
      <c r="AZ1634">
        <v>0.29927223920822144</v>
      </c>
      <c r="BA1634">
        <v>0.21278105676174164</v>
      </c>
      <c r="BB1634">
        <v>0.14258106052875519</v>
      </c>
      <c r="BC1634">
        <v>0.14879906177520752</v>
      </c>
      <c r="BD1634">
        <v>0.15742604434490204</v>
      </c>
      <c r="BE1634">
        <v>70.462028503417969</v>
      </c>
      <c r="BF1634">
        <v>70.662750244140625</v>
      </c>
      <c r="BG1634">
        <v>69.689002990722656</v>
      </c>
      <c r="BH1634">
        <v>70.045852661132813</v>
      </c>
      <c r="BI1634">
        <v>69.289901733398437</v>
      </c>
      <c r="BJ1634">
        <v>68.881095886230469</v>
      </c>
      <c r="BK1634">
        <v>68.890083312988281</v>
      </c>
      <c r="BL1634">
        <v>68.680374145507813</v>
      </c>
      <c r="BM1634">
        <v>71.391372680664063</v>
      </c>
      <c r="BN1634">
        <v>74.737785339355469</v>
      </c>
      <c r="BO1634">
        <v>79.811561584472656</v>
      </c>
      <c r="BP1634">
        <v>82.775604248046875</v>
      </c>
      <c r="BQ1634">
        <v>83.992141723632812</v>
      </c>
      <c r="BR1634">
        <v>84.229545593261719</v>
      </c>
      <c r="BS1634">
        <v>84.011024475097656</v>
      </c>
      <c r="BT1634">
        <v>83.438888549804687</v>
      </c>
      <c r="BU1634">
        <v>83.203109741210938</v>
      </c>
      <c r="BV1634">
        <v>81.656333923339844</v>
      </c>
      <c r="BW1634">
        <v>78.493370056152344</v>
      </c>
      <c r="BX1634">
        <v>75.990829467773438</v>
      </c>
      <c r="BY1634">
        <v>74.008270263671875</v>
      </c>
      <c r="BZ1634">
        <v>73.207550048828125</v>
      </c>
      <c r="CA1634">
        <v>71.489906311035156</v>
      </c>
      <c r="CB1634">
        <v>71.853408813476563</v>
      </c>
      <c r="CC1634">
        <v>0.24423131346702576</v>
      </c>
      <c r="CD1634">
        <v>0.1957162469625473</v>
      </c>
      <c r="CE1634">
        <v>0.16434428095817566</v>
      </c>
      <c r="CF1634">
        <v>0.21466115117073059</v>
      </c>
      <c r="CG1634">
        <v>0.26298519968986511</v>
      </c>
      <c r="CH1634">
        <v>0.32491126656532288</v>
      </c>
      <c r="CI1634">
        <v>0.28680619597434998</v>
      </c>
      <c r="CJ1634">
        <v>0.27771660685539246</v>
      </c>
      <c r="CK1634">
        <v>0.15097641944885254</v>
      </c>
      <c r="CL1634">
        <v>0.2759990394115448</v>
      </c>
      <c r="CM1634">
        <v>0.26073023676872253</v>
      </c>
      <c r="CN1634">
        <v>0.25396135449409485</v>
      </c>
      <c r="CO1634">
        <v>0.23341880738735199</v>
      </c>
      <c r="CP1634">
        <v>0.22201554477214813</v>
      </c>
      <c r="CQ1634">
        <v>0.23678770661354065</v>
      </c>
      <c r="CR1634">
        <v>0.31542536616325378</v>
      </c>
      <c r="CS1634">
        <v>0.25943338871002197</v>
      </c>
      <c r="CT1634">
        <v>0.26628991961479187</v>
      </c>
      <c r="CU1634">
        <v>0.30710825324058533</v>
      </c>
      <c r="CV1634">
        <v>0.34191057085990906</v>
      </c>
      <c r="CW1634">
        <v>0.36358943581581116</v>
      </c>
      <c r="CX1634">
        <v>0.38126596808433533</v>
      </c>
      <c r="CY1634">
        <v>0.33996501564979553</v>
      </c>
      <c r="CZ1634">
        <v>0.29704552888870239</v>
      </c>
    </row>
    <row r="1635" spans="1:104" x14ac:dyDescent="0.25">
      <c r="A1635" t="s">
        <v>1691</v>
      </c>
      <c r="B1635" t="s">
        <v>24</v>
      </c>
      <c r="C1635" t="s">
        <v>26</v>
      </c>
      <c r="D1635" t="s">
        <v>182</v>
      </c>
      <c r="E1635" t="s">
        <v>182</v>
      </c>
      <c r="F1635">
        <v>2020</v>
      </c>
      <c r="G1635" t="s">
        <v>177</v>
      </c>
      <c r="H1635">
        <v>9</v>
      </c>
      <c r="I1635">
        <v>28.13665771484375</v>
      </c>
      <c r="J1635">
        <v>27.204221725463867</v>
      </c>
      <c r="K1635">
        <v>26.609127044677734</v>
      </c>
      <c r="L1635">
        <v>26.560932159423828</v>
      </c>
      <c r="M1635">
        <v>27.715703964233398</v>
      </c>
      <c r="N1635">
        <v>30.568387985229492</v>
      </c>
      <c r="O1635">
        <v>34.784091949462891</v>
      </c>
      <c r="P1635">
        <v>38.406455993652344</v>
      </c>
      <c r="Q1635">
        <v>42.705181121826172</v>
      </c>
      <c r="R1635">
        <v>46.062095642089844</v>
      </c>
      <c r="S1635">
        <v>48.49908447265625</v>
      </c>
      <c r="T1635">
        <v>49.840290069580078</v>
      </c>
      <c r="U1635">
        <v>50.457656860351563</v>
      </c>
      <c r="V1635">
        <v>50.914165496826172</v>
      </c>
      <c r="W1635">
        <v>50.647468566894531</v>
      </c>
      <c r="X1635">
        <v>49.209808349609375</v>
      </c>
      <c r="Y1635">
        <v>46.978530883789063</v>
      </c>
      <c r="Z1635">
        <v>44.256233215332031</v>
      </c>
      <c r="AA1635">
        <v>41.258724212646484</v>
      </c>
      <c r="AB1635">
        <v>40.485160827636719</v>
      </c>
      <c r="AC1635">
        <v>38.467662811279297</v>
      </c>
      <c r="AD1635">
        <v>35.674434661865234</v>
      </c>
      <c r="AE1635">
        <v>32.590286254882813</v>
      </c>
      <c r="AF1635">
        <v>30.173103332519531</v>
      </c>
      <c r="AG1635">
        <v>4.2414976633153856E-4</v>
      </c>
      <c r="AH1635">
        <v>4.9476541578769684E-2</v>
      </c>
      <c r="AI1635">
        <v>2.7699094265699387E-2</v>
      </c>
      <c r="AJ1635">
        <v>5.4410677403211594E-2</v>
      </c>
      <c r="AK1635">
        <v>5.7901958934962749E-3</v>
      </c>
      <c r="AL1635">
        <v>1.8879596143960953E-2</v>
      </c>
      <c r="AM1635">
        <v>-0.13340723514556885</v>
      </c>
      <c r="AN1635">
        <v>-3.2295461278408766E-3</v>
      </c>
      <c r="AO1635">
        <v>9.844072163105011E-2</v>
      </c>
      <c r="AP1635">
        <v>0.1493164598941803</v>
      </c>
      <c r="AQ1635">
        <v>0.4460148811340332</v>
      </c>
      <c r="AR1635">
        <v>1.8165132999420166</v>
      </c>
      <c r="AS1635">
        <v>1.829484224319458</v>
      </c>
      <c r="AT1635">
        <v>1.7204643487930298</v>
      </c>
      <c r="AU1635">
        <v>1.652379035949707</v>
      </c>
      <c r="AV1635">
        <v>1.6624988317489624</v>
      </c>
      <c r="AW1635">
        <v>1.6355457305908203</v>
      </c>
      <c r="AX1635">
        <v>1.4393384456634521</v>
      </c>
      <c r="AY1635">
        <v>0.49745768308639526</v>
      </c>
      <c r="AZ1635">
        <v>0.30785578489303589</v>
      </c>
      <c r="BA1635">
        <v>0.21501097083091736</v>
      </c>
      <c r="BB1635">
        <v>0.14347103238105774</v>
      </c>
      <c r="BC1635">
        <v>0.14834463596343994</v>
      </c>
      <c r="BD1635">
        <v>0.15613393485546112</v>
      </c>
      <c r="BE1635">
        <v>65.897109985351562</v>
      </c>
      <c r="BF1635">
        <v>65.169601440429688</v>
      </c>
      <c r="BG1635">
        <v>65.851219177246094</v>
      </c>
      <c r="BH1635">
        <v>63.908576965332031</v>
      </c>
      <c r="BI1635">
        <v>64.600547790527344</v>
      </c>
      <c r="BJ1635">
        <v>65.283065795898437</v>
      </c>
      <c r="BK1635">
        <v>67.420600891113281</v>
      </c>
      <c r="BL1635">
        <v>68.898109436035156</v>
      </c>
      <c r="BM1635">
        <v>76.151351928710938</v>
      </c>
      <c r="BN1635">
        <v>81.617607116699219</v>
      </c>
      <c r="BO1635">
        <v>87.117607116699219</v>
      </c>
      <c r="BP1635">
        <v>88.413047790527344</v>
      </c>
      <c r="BQ1635">
        <v>87.979400634765625</v>
      </c>
      <c r="BR1635">
        <v>89.7996826171875</v>
      </c>
      <c r="BS1635">
        <v>91.517509460449219</v>
      </c>
      <c r="BT1635">
        <v>89.546882629394531</v>
      </c>
      <c r="BU1635">
        <v>87.877410888671875</v>
      </c>
      <c r="BV1635">
        <v>87.33197021484375</v>
      </c>
      <c r="BW1635">
        <v>85.797332763671875</v>
      </c>
      <c r="BX1635">
        <v>80.899002075195313</v>
      </c>
      <c r="BY1635">
        <v>76.534194946289062</v>
      </c>
      <c r="BZ1635">
        <v>76.2171630859375</v>
      </c>
      <c r="CA1635">
        <v>74.0328369140625</v>
      </c>
      <c r="CB1635">
        <v>72.544532775878906</v>
      </c>
      <c r="CC1635">
        <v>0.23893839120864868</v>
      </c>
      <c r="CD1635">
        <v>0.19167777895927429</v>
      </c>
      <c r="CE1635">
        <v>0.1611388772726059</v>
      </c>
      <c r="CF1635">
        <v>0.21099825203418732</v>
      </c>
      <c r="CG1635">
        <v>0.26039546728134155</v>
      </c>
      <c r="CH1635">
        <v>0.3218173086643219</v>
      </c>
      <c r="CI1635">
        <v>0.28993949294090271</v>
      </c>
      <c r="CJ1635">
        <v>0.28084155917167664</v>
      </c>
      <c r="CK1635">
        <v>0.1547708660364151</v>
      </c>
      <c r="CL1635">
        <v>0.28559184074401855</v>
      </c>
      <c r="CM1635">
        <v>0.26897558569908142</v>
      </c>
      <c r="CN1635">
        <v>0.26211091876029968</v>
      </c>
      <c r="CO1635">
        <v>0.24054792523384094</v>
      </c>
      <c r="CP1635">
        <v>0.22837060689926147</v>
      </c>
      <c r="CQ1635">
        <v>0.24290598928928375</v>
      </c>
      <c r="CR1635">
        <v>0.32053813338279724</v>
      </c>
      <c r="CS1635">
        <v>0.26023942232131958</v>
      </c>
      <c r="CT1635">
        <v>0.26614299416542053</v>
      </c>
      <c r="CU1635">
        <v>0.30895605683326721</v>
      </c>
      <c r="CV1635">
        <v>0.34781715273857117</v>
      </c>
      <c r="CW1635">
        <v>0.3640119731426239</v>
      </c>
      <c r="CX1635">
        <v>0.3788374662399292</v>
      </c>
      <c r="CY1635">
        <v>0.33495286107063293</v>
      </c>
      <c r="CZ1635">
        <v>0.29210123419761658</v>
      </c>
    </row>
    <row r="1636" spans="1:104" x14ac:dyDescent="0.25">
      <c r="A1636" t="s">
        <v>1692</v>
      </c>
      <c r="B1636" t="s">
        <v>24</v>
      </c>
      <c r="C1636" t="s">
        <v>26</v>
      </c>
      <c r="D1636" t="s">
        <v>182</v>
      </c>
      <c r="E1636" t="s">
        <v>182</v>
      </c>
      <c r="F1636">
        <v>2020</v>
      </c>
      <c r="G1636" t="s">
        <v>178</v>
      </c>
      <c r="H1636">
        <v>10</v>
      </c>
      <c r="I1636">
        <v>26.921104431152344</v>
      </c>
      <c r="J1636">
        <v>26.026678085327148</v>
      </c>
      <c r="K1636">
        <v>25.4449462890625</v>
      </c>
      <c r="L1636">
        <v>25.325689315795898</v>
      </c>
      <c r="M1636">
        <v>26.290410995483398</v>
      </c>
      <c r="N1636">
        <v>28.703252792358398</v>
      </c>
      <c r="O1636">
        <v>32.667705535888672</v>
      </c>
      <c r="P1636">
        <v>35.653709411621094</v>
      </c>
      <c r="Q1636">
        <v>39.250270843505859</v>
      </c>
      <c r="R1636">
        <v>42.402008056640625</v>
      </c>
      <c r="S1636">
        <v>45.072170257568359</v>
      </c>
      <c r="T1636">
        <v>46.783187866210938</v>
      </c>
      <c r="U1636">
        <v>47.72119140625</v>
      </c>
      <c r="V1636">
        <v>48.559440612792969</v>
      </c>
      <c r="W1636">
        <v>48.399761199951172</v>
      </c>
      <c r="X1636">
        <v>47.034736633300781</v>
      </c>
      <c r="Y1636">
        <v>44.844947814941406</v>
      </c>
      <c r="Z1636">
        <v>42.080165863037109</v>
      </c>
      <c r="AA1636">
        <v>40.220596313476562</v>
      </c>
      <c r="AB1636">
        <v>38.743900299072266</v>
      </c>
      <c r="AC1636">
        <v>36.643417358398437</v>
      </c>
      <c r="AD1636">
        <v>33.987285614013672</v>
      </c>
      <c r="AE1636">
        <v>31.133581161499023</v>
      </c>
      <c r="AF1636">
        <v>28.864498138427734</v>
      </c>
      <c r="AG1636">
        <v>-9.7239892929792404E-3</v>
      </c>
      <c r="AH1636">
        <v>4.9658358097076416E-2</v>
      </c>
      <c r="AI1636">
        <v>1.7425965517759323E-2</v>
      </c>
      <c r="AJ1636">
        <v>3.8406752049922943E-2</v>
      </c>
      <c r="AK1636">
        <v>-2.2823333740234375E-2</v>
      </c>
      <c r="AL1636">
        <v>-4.1354373097419739E-2</v>
      </c>
      <c r="AM1636">
        <v>-0.17679551243782043</v>
      </c>
      <c r="AN1636">
        <v>-9.5215894281864166E-2</v>
      </c>
      <c r="AO1636">
        <v>1.3317013159394264E-2</v>
      </c>
      <c r="AP1636">
        <v>0.10469517111778259</v>
      </c>
      <c r="AQ1636">
        <v>0.38850212097167969</v>
      </c>
      <c r="AR1636">
        <v>1.654423713684082</v>
      </c>
      <c r="AS1636">
        <v>1.6581473350524902</v>
      </c>
      <c r="AT1636">
        <v>1.5730909109115601</v>
      </c>
      <c r="AU1636">
        <v>1.5077073574066162</v>
      </c>
      <c r="AV1636">
        <v>1.4695526361465454</v>
      </c>
      <c r="AW1636">
        <v>1.4485634565353394</v>
      </c>
      <c r="AX1636">
        <v>1.2361191511154175</v>
      </c>
      <c r="AY1636">
        <v>0.3461315929889679</v>
      </c>
      <c r="AZ1636">
        <v>0.21720661222934723</v>
      </c>
      <c r="BA1636">
        <v>0.16337426006793976</v>
      </c>
      <c r="BB1636">
        <v>9.6821680665016174E-2</v>
      </c>
      <c r="BC1636">
        <v>0.10105313360691071</v>
      </c>
      <c r="BD1636">
        <v>0.11958502978086472</v>
      </c>
      <c r="BE1636">
        <v>62.702827453613281</v>
      </c>
      <c r="BF1636">
        <v>62.4305419921875</v>
      </c>
      <c r="BG1636">
        <v>62.634620666503906</v>
      </c>
      <c r="BH1636">
        <v>61.440898895263672</v>
      </c>
      <c r="BI1636">
        <v>61.635746002197266</v>
      </c>
      <c r="BJ1636">
        <v>59.952377319335938</v>
      </c>
      <c r="BK1636">
        <v>61.124713897705078</v>
      </c>
      <c r="BL1636">
        <v>64.249778747558594</v>
      </c>
      <c r="BM1636">
        <v>69.592864990234375</v>
      </c>
      <c r="BN1636">
        <v>75.001922607421875</v>
      </c>
      <c r="BO1636">
        <v>79.172683715820313</v>
      </c>
      <c r="BP1636">
        <v>81.174484252929687</v>
      </c>
      <c r="BQ1636">
        <v>83.923133850097656</v>
      </c>
      <c r="BR1636">
        <v>85.845237731933594</v>
      </c>
      <c r="BS1636">
        <v>85.606498718261719</v>
      </c>
      <c r="BT1636">
        <v>84.651290893554687</v>
      </c>
      <c r="BU1636">
        <v>83.729866027832031</v>
      </c>
      <c r="BV1636">
        <v>82.082061767578125</v>
      </c>
      <c r="BW1636">
        <v>76.659950256347656</v>
      </c>
      <c r="BX1636">
        <v>70.361885070800781</v>
      </c>
      <c r="BY1636">
        <v>68.363235473632812</v>
      </c>
      <c r="BZ1636">
        <v>65.930992126464844</v>
      </c>
      <c r="CA1636">
        <v>64.918838500976563</v>
      </c>
      <c r="CB1636">
        <v>63.247623443603516</v>
      </c>
      <c r="CC1636">
        <v>0.2465338259935379</v>
      </c>
      <c r="CD1636">
        <v>0.19752560555934906</v>
      </c>
      <c r="CE1636">
        <v>0.16573591530323029</v>
      </c>
      <c r="CF1636">
        <v>0.21589712798595428</v>
      </c>
      <c r="CG1636">
        <v>0.26420444250106812</v>
      </c>
      <c r="CH1636">
        <v>0.32103213667869568</v>
      </c>
      <c r="CI1636">
        <v>0.28790342807769775</v>
      </c>
      <c r="CJ1636">
        <v>0.27884060144424438</v>
      </c>
      <c r="CK1636">
        <v>0.15222591161727905</v>
      </c>
      <c r="CL1636">
        <v>0.27933189272880554</v>
      </c>
      <c r="CM1636">
        <v>0.2649223804473877</v>
      </c>
      <c r="CN1636">
        <v>0.25951740145683289</v>
      </c>
      <c r="CO1636">
        <v>0.2387566864490509</v>
      </c>
      <c r="CP1636">
        <v>0.22900146245956421</v>
      </c>
      <c r="CQ1636">
        <v>0.24405425786972046</v>
      </c>
      <c r="CR1636">
        <v>0.32281717658042908</v>
      </c>
      <c r="CS1636">
        <v>0.26275444030761719</v>
      </c>
      <c r="CT1636">
        <v>0.26822209358215332</v>
      </c>
      <c r="CU1636">
        <v>0.31381425261497498</v>
      </c>
      <c r="CV1636">
        <v>0.34747651219367981</v>
      </c>
      <c r="CW1636">
        <v>0.36382788419723511</v>
      </c>
      <c r="CX1636">
        <v>0.37877887487411499</v>
      </c>
      <c r="CY1636">
        <v>0.33848950266838074</v>
      </c>
      <c r="CZ1636">
        <v>0.29746469855308533</v>
      </c>
    </row>
    <row r="1637" spans="1:104" x14ac:dyDescent="0.25">
      <c r="A1637" t="s">
        <v>1693</v>
      </c>
      <c r="B1637" t="s">
        <v>24</v>
      </c>
      <c r="C1637" t="s">
        <v>26</v>
      </c>
      <c r="D1637" t="s">
        <v>182</v>
      </c>
      <c r="E1637" t="s">
        <v>182</v>
      </c>
      <c r="F1637">
        <v>2020</v>
      </c>
      <c r="G1637" t="s">
        <v>179</v>
      </c>
      <c r="H1637">
        <v>11</v>
      </c>
      <c r="I1637">
        <v>24.575479507446289</v>
      </c>
      <c r="J1637">
        <v>23.902120590209961</v>
      </c>
      <c r="K1637">
        <v>23.502368927001953</v>
      </c>
      <c r="L1637">
        <v>23.539943695068359</v>
      </c>
      <c r="M1637">
        <v>24.533519744873047</v>
      </c>
      <c r="N1637">
        <v>26.756252288818359</v>
      </c>
      <c r="O1637">
        <v>29.727819442749023</v>
      </c>
      <c r="P1637">
        <v>32.609664916992187</v>
      </c>
      <c r="Q1637">
        <v>35.504531860351563</v>
      </c>
      <c r="R1637">
        <v>37.67706298828125</v>
      </c>
      <c r="S1637">
        <v>39.455154418945313</v>
      </c>
      <c r="T1637">
        <v>40.379596710205078</v>
      </c>
      <c r="U1637">
        <v>40.8829345703125</v>
      </c>
      <c r="V1637">
        <v>41.385951995849609</v>
      </c>
      <c r="W1637">
        <v>41.074779510498047</v>
      </c>
      <c r="X1637">
        <v>39.696968078613281</v>
      </c>
      <c r="Y1637">
        <v>38.288337707519531</v>
      </c>
      <c r="Z1637">
        <v>37.709880828857422</v>
      </c>
      <c r="AA1637">
        <v>35.434661865234375</v>
      </c>
      <c r="AB1637">
        <v>33.668357849121094</v>
      </c>
      <c r="AC1637">
        <v>32.177947998046875</v>
      </c>
      <c r="AD1637">
        <v>30.116436004638672</v>
      </c>
      <c r="AE1637">
        <v>27.847238540649414</v>
      </c>
      <c r="AF1637">
        <v>26.046842575073242</v>
      </c>
      <c r="AG1637">
        <v>-2.3017346858978271E-2</v>
      </c>
      <c r="AH1637">
        <v>4.7240942716598511E-2</v>
      </c>
      <c r="AI1637">
        <v>2.4478444829583168E-3</v>
      </c>
      <c r="AJ1637">
        <v>1.4371657744050026E-2</v>
      </c>
      <c r="AK1637">
        <v>-6.2388595193624496E-2</v>
      </c>
      <c r="AL1637">
        <v>-0.12432017177343369</v>
      </c>
      <c r="AM1637">
        <v>-0.23259879648685455</v>
      </c>
      <c r="AN1637">
        <v>-0.22105757892131805</v>
      </c>
      <c r="AO1637">
        <v>-0.10220368206501007</v>
      </c>
      <c r="AP1637">
        <v>4.462866485118866E-2</v>
      </c>
      <c r="AQ1637">
        <v>0.30477422475814819</v>
      </c>
      <c r="AR1637">
        <v>1.3738257884979248</v>
      </c>
      <c r="AS1637">
        <v>1.3513233661651611</v>
      </c>
      <c r="AT1637">
        <v>1.2745308876037598</v>
      </c>
      <c r="AU1637">
        <v>1.2097839117050171</v>
      </c>
      <c r="AV1637">
        <v>1.1018801927566528</v>
      </c>
      <c r="AW1637">
        <v>1.0949357748031616</v>
      </c>
      <c r="AX1637">
        <v>0.90218579769134521</v>
      </c>
      <c r="AY1637">
        <v>0.11321288347244263</v>
      </c>
      <c r="AZ1637">
        <v>8.3238065242767334E-2</v>
      </c>
      <c r="BA1637">
        <v>8.6600318551063538E-2</v>
      </c>
      <c r="BB1637">
        <v>2.9610851779580116E-2</v>
      </c>
      <c r="BC1637">
        <v>2.9971638694405556E-2</v>
      </c>
      <c r="BD1637">
        <v>6.1122246086597443E-2</v>
      </c>
      <c r="BE1637">
        <v>60.236049652099609</v>
      </c>
      <c r="BF1637">
        <v>59.871910095214844</v>
      </c>
      <c r="BG1637">
        <v>59.619102478027344</v>
      </c>
      <c r="BH1637">
        <v>59.593151092529297</v>
      </c>
      <c r="BI1637">
        <v>60.000900268554687</v>
      </c>
      <c r="BJ1637">
        <v>60.582878112792969</v>
      </c>
      <c r="BK1637">
        <v>59.783054351806641</v>
      </c>
      <c r="BL1637">
        <v>59.565574645996094</v>
      </c>
      <c r="BM1637">
        <v>62.710243225097656</v>
      </c>
      <c r="BN1637">
        <v>65.710060119628906</v>
      </c>
      <c r="BO1637">
        <v>68.12646484375</v>
      </c>
      <c r="BP1637">
        <v>69.944488525390625</v>
      </c>
      <c r="BQ1637">
        <v>71.13763427734375</v>
      </c>
      <c r="BR1637">
        <v>71.537460327148438</v>
      </c>
      <c r="BS1637">
        <v>70.153495788574219</v>
      </c>
      <c r="BT1637">
        <v>69.944488525390625</v>
      </c>
      <c r="BU1637">
        <v>68.773323059082031</v>
      </c>
      <c r="BV1637">
        <v>66.781074523925781</v>
      </c>
      <c r="BW1637">
        <v>65.406852722167969</v>
      </c>
      <c r="BX1637">
        <v>63.835865020751953</v>
      </c>
      <c r="BY1637">
        <v>63.063079833984375</v>
      </c>
      <c r="BZ1637">
        <v>62.628299713134766</v>
      </c>
      <c r="CA1637">
        <v>61.837490081787109</v>
      </c>
      <c r="CB1637">
        <v>61.610630035400391</v>
      </c>
      <c r="CC1637">
        <v>0.25029832124710083</v>
      </c>
      <c r="CD1637">
        <v>0.20091687142848969</v>
      </c>
      <c r="CE1637">
        <v>0.16940514743328094</v>
      </c>
      <c r="CF1637">
        <v>0.22190690040588379</v>
      </c>
      <c r="CG1637">
        <v>0.272746741771698</v>
      </c>
      <c r="CH1637">
        <v>0.32891327142715454</v>
      </c>
      <c r="CI1637">
        <v>0.29155150055885315</v>
      </c>
      <c r="CJ1637">
        <v>0.28480437397956848</v>
      </c>
      <c r="CK1637">
        <v>0.15447795391082764</v>
      </c>
      <c r="CL1637">
        <v>0.2813473641872406</v>
      </c>
      <c r="CM1637">
        <v>0.26490110158920288</v>
      </c>
      <c r="CN1637">
        <v>0.25694948434829712</v>
      </c>
      <c r="CO1637">
        <v>0.23604919016361237</v>
      </c>
      <c r="CP1637">
        <v>0.22596466541290283</v>
      </c>
      <c r="CQ1637">
        <v>0.24070048332214355</v>
      </c>
      <c r="CR1637">
        <v>0.31790554523468018</v>
      </c>
      <c r="CS1637">
        <v>0.25991714000701904</v>
      </c>
      <c r="CT1637">
        <v>0.26882168650627136</v>
      </c>
      <c r="CU1637">
        <v>0.30896207690238953</v>
      </c>
      <c r="CV1637">
        <v>0.33939471840858459</v>
      </c>
      <c r="CW1637">
        <v>0.36074507236480713</v>
      </c>
      <c r="CX1637">
        <v>0.37934139370918274</v>
      </c>
      <c r="CY1637">
        <v>0.33980366587638855</v>
      </c>
      <c r="CZ1637">
        <v>0.29998540878295898</v>
      </c>
    </row>
    <row r="1638" spans="1:104" x14ac:dyDescent="0.25">
      <c r="A1638" t="s">
        <v>1694</v>
      </c>
      <c r="B1638" t="s">
        <v>24</v>
      </c>
      <c r="C1638" t="s">
        <v>26</v>
      </c>
      <c r="D1638" t="s">
        <v>182</v>
      </c>
      <c r="E1638" t="s">
        <v>182</v>
      </c>
      <c r="F1638">
        <v>2020</v>
      </c>
      <c r="G1638" t="s">
        <v>180</v>
      </c>
      <c r="H1638">
        <v>12</v>
      </c>
      <c r="I1638">
        <v>23.174942016601563</v>
      </c>
      <c r="J1638">
        <v>22.625955581665039</v>
      </c>
      <c r="K1638">
        <v>22.35630989074707</v>
      </c>
      <c r="L1638">
        <v>22.422475814819336</v>
      </c>
      <c r="M1638">
        <v>23.406206130981445</v>
      </c>
      <c r="N1638">
        <v>25.613731384277344</v>
      </c>
      <c r="O1638">
        <v>28.566116333007813</v>
      </c>
      <c r="P1638">
        <v>31.184207916259766</v>
      </c>
      <c r="Q1638">
        <v>33.369117736816406</v>
      </c>
      <c r="R1638">
        <v>34.512859344482422</v>
      </c>
      <c r="S1638">
        <v>35.189384460449219</v>
      </c>
      <c r="T1638">
        <v>35.312141418457031</v>
      </c>
      <c r="U1638">
        <v>35.214881896972656</v>
      </c>
      <c r="V1638">
        <v>35.213436126708984</v>
      </c>
      <c r="W1638">
        <v>34.813236236572266</v>
      </c>
      <c r="X1638">
        <v>33.852043151855469</v>
      </c>
      <c r="Y1638">
        <v>33.266105651855469</v>
      </c>
      <c r="Z1638">
        <v>33.733108520507813</v>
      </c>
      <c r="AA1638">
        <v>32.440963745117187</v>
      </c>
      <c r="AB1638">
        <v>30.988296508789063</v>
      </c>
      <c r="AC1638">
        <v>29.718420028686523</v>
      </c>
      <c r="AD1638">
        <v>28.077327728271484</v>
      </c>
      <c r="AE1638">
        <v>26.09684944152832</v>
      </c>
      <c r="AF1638">
        <v>24.502876281738281</v>
      </c>
      <c r="AG1638">
        <v>-3.8703408092260361E-2</v>
      </c>
      <c r="AH1638">
        <v>4.6591144055128098E-2</v>
      </c>
      <c r="AI1638">
        <v>-1.4518809504806995E-2</v>
      </c>
      <c r="AJ1638">
        <v>-1.237089280039072E-2</v>
      </c>
      <c r="AK1638">
        <v>-0.10867024958133698</v>
      </c>
      <c r="AL1638">
        <v>-0.22162462770938873</v>
      </c>
      <c r="AM1638">
        <v>-0.30913761258125305</v>
      </c>
      <c r="AN1638">
        <v>-0.37008726596832275</v>
      </c>
      <c r="AO1638">
        <v>-0.23190273344516754</v>
      </c>
      <c r="AP1638">
        <v>-1.8449354916810989E-2</v>
      </c>
      <c r="AQ1638">
        <v>0.21877586841583252</v>
      </c>
      <c r="AR1638">
        <v>1.092957615852356</v>
      </c>
      <c r="AS1638">
        <v>1.0342196226119995</v>
      </c>
      <c r="AT1638">
        <v>0.96013349294662476</v>
      </c>
      <c r="AU1638">
        <v>0.89660710096359253</v>
      </c>
      <c r="AV1638">
        <v>0.7335810661315918</v>
      </c>
      <c r="AW1638">
        <v>0.74729233980178833</v>
      </c>
      <c r="AX1638">
        <v>0.56120038032531738</v>
      </c>
      <c r="AY1638">
        <v>-0.12848371267318726</v>
      </c>
      <c r="AZ1638">
        <v>-5.2658006548881531E-2</v>
      </c>
      <c r="BA1638">
        <v>8.8764838874340057E-3</v>
      </c>
      <c r="BB1638">
        <v>-4.0879245847463608E-2</v>
      </c>
      <c r="BC1638">
        <v>-4.6531021595001221E-2</v>
      </c>
      <c r="BD1638">
        <v>-4.3620014912448823E-4</v>
      </c>
      <c r="BE1638">
        <v>48.406703948974609</v>
      </c>
      <c r="BF1638">
        <v>48.145656585693359</v>
      </c>
      <c r="BG1638">
        <v>46.920459747314453</v>
      </c>
      <c r="BH1638">
        <v>48.078464508056641</v>
      </c>
      <c r="BI1638">
        <v>46.861385345458984</v>
      </c>
      <c r="BJ1638">
        <v>47.06854248046875</v>
      </c>
      <c r="BK1638">
        <v>46.591091156005859</v>
      </c>
      <c r="BL1638">
        <v>45.861610412597656</v>
      </c>
      <c r="BM1638">
        <v>52.898761749267578</v>
      </c>
      <c r="BN1638">
        <v>57.681682586669922</v>
      </c>
      <c r="BO1638">
        <v>61.671310424804688</v>
      </c>
      <c r="BP1638">
        <v>62.942276000976563</v>
      </c>
      <c r="BQ1638">
        <v>62.363414764404297</v>
      </c>
      <c r="BR1638">
        <v>66.045768737792969</v>
      </c>
      <c r="BS1638">
        <v>65.05523681640625</v>
      </c>
      <c r="BT1638">
        <v>63.512176513671875</v>
      </c>
      <c r="BU1638">
        <v>61.783145904541016</v>
      </c>
      <c r="BV1638">
        <v>59.603042602539062</v>
      </c>
      <c r="BW1638">
        <v>57.920684814453125</v>
      </c>
      <c r="BX1638">
        <v>54.713523864746094</v>
      </c>
      <c r="BY1638">
        <v>53.476150512695312</v>
      </c>
      <c r="BZ1638">
        <v>51.975696563720703</v>
      </c>
      <c r="CA1638">
        <v>52.181732177734375</v>
      </c>
      <c r="CB1638">
        <v>52.158283233642578</v>
      </c>
      <c r="CC1638">
        <v>0.27712497115135193</v>
      </c>
      <c r="CD1638">
        <v>0.22334317862987518</v>
      </c>
      <c r="CE1638">
        <v>0.18927626311779022</v>
      </c>
      <c r="CF1638">
        <v>0.24727830290794373</v>
      </c>
      <c r="CG1638">
        <v>0.30349346995353699</v>
      </c>
      <c r="CH1638">
        <v>0.36643072962760925</v>
      </c>
      <c r="CI1638">
        <v>0.32799336314201355</v>
      </c>
      <c r="CJ1638">
        <v>0.31649452447891235</v>
      </c>
      <c r="CK1638">
        <v>0.16898441314697266</v>
      </c>
      <c r="CL1638">
        <v>0.30086219310760498</v>
      </c>
      <c r="CM1638">
        <v>0.27587434649467468</v>
      </c>
      <c r="CN1638">
        <v>0.26277488470077515</v>
      </c>
      <c r="CO1638">
        <v>0.238056480884552</v>
      </c>
      <c r="CP1638">
        <v>0.22500701248645782</v>
      </c>
      <c r="CQ1638">
        <v>0.23925130069255829</v>
      </c>
      <c r="CR1638">
        <v>0.31967490911483765</v>
      </c>
      <c r="CS1638">
        <v>0.26822066307067871</v>
      </c>
      <c r="CT1638">
        <v>0.28585571050643921</v>
      </c>
      <c r="CU1638">
        <v>0.33521658182144165</v>
      </c>
      <c r="CV1638">
        <v>0.37101730704307556</v>
      </c>
      <c r="CW1638">
        <v>0.39449268579483032</v>
      </c>
      <c r="CX1638">
        <v>0.41845086216926575</v>
      </c>
      <c r="CY1638">
        <v>0.37580955028533936</v>
      </c>
      <c r="CZ1638">
        <v>0.33086350560188293</v>
      </c>
    </row>
    <row r="1639" spans="1:104" x14ac:dyDescent="0.25">
      <c r="A1639" t="s">
        <v>1695</v>
      </c>
      <c r="B1639" t="s">
        <v>24</v>
      </c>
      <c r="C1639" t="s">
        <v>26</v>
      </c>
      <c r="D1639" t="s">
        <v>182</v>
      </c>
      <c r="E1639" t="s">
        <v>182</v>
      </c>
      <c r="F1639">
        <v>2020</v>
      </c>
      <c r="G1639" t="s">
        <v>181</v>
      </c>
      <c r="H1639">
        <v>8</v>
      </c>
      <c r="I1639">
        <v>27.864215850830078</v>
      </c>
      <c r="J1639">
        <v>26.904232025146484</v>
      </c>
      <c r="K1639">
        <v>26.290262222290039</v>
      </c>
      <c r="L1639">
        <v>26.189382553100586</v>
      </c>
      <c r="M1639">
        <v>27.204010009765625</v>
      </c>
      <c r="N1639">
        <v>29.905452728271484</v>
      </c>
      <c r="O1639">
        <v>33.476158142089844</v>
      </c>
      <c r="P1639">
        <v>37.070724487304688</v>
      </c>
      <c r="Q1639">
        <v>40.558052062988281</v>
      </c>
      <c r="R1639">
        <v>43.25128173828125</v>
      </c>
      <c r="S1639">
        <v>45.455459594726562</v>
      </c>
      <c r="T1639">
        <v>46.578598022460938</v>
      </c>
      <c r="U1639">
        <v>47.193443298339844</v>
      </c>
      <c r="V1639">
        <v>47.671070098876953</v>
      </c>
      <c r="W1639">
        <v>47.574516296386719</v>
      </c>
      <c r="X1639">
        <v>46.636688232421875</v>
      </c>
      <c r="Y1639">
        <v>45.089000701904297</v>
      </c>
      <c r="Z1639">
        <v>42.781578063964844</v>
      </c>
      <c r="AA1639">
        <v>39.795440673828125</v>
      </c>
      <c r="AB1639">
        <v>38.466236114501953</v>
      </c>
      <c r="AC1639">
        <v>37.513679504394531</v>
      </c>
      <c r="AD1639">
        <v>35.096637725830078</v>
      </c>
      <c r="AE1639">
        <v>32.2421875</v>
      </c>
      <c r="AF1639">
        <v>29.881134033203125</v>
      </c>
      <c r="AG1639">
        <v>-5.8973561972379684E-3</v>
      </c>
      <c r="AH1639">
        <v>5.0155926495790482E-2</v>
      </c>
      <c r="AI1639">
        <v>2.1610211580991745E-2</v>
      </c>
      <c r="AJ1639">
        <v>4.5113682746887207E-2</v>
      </c>
      <c r="AK1639">
        <v>-1.2025341391563416E-2</v>
      </c>
      <c r="AL1639">
        <v>-1.8763454630970955E-2</v>
      </c>
      <c r="AM1639">
        <v>-0.16061247885227203</v>
      </c>
      <c r="AN1639">
        <v>-5.9996586292982101E-2</v>
      </c>
      <c r="AO1639">
        <v>4.5245971530675888E-2</v>
      </c>
      <c r="AP1639">
        <v>0.11875297874212265</v>
      </c>
      <c r="AQ1639">
        <v>0.39890053868293762</v>
      </c>
      <c r="AR1639">
        <v>1.6575759649276733</v>
      </c>
      <c r="AS1639">
        <v>1.6615153551101685</v>
      </c>
      <c r="AT1639">
        <v>1.5656929016113281</v>
      </c>
      <c r="AU1639">
        <v>1.5057524442672729</v>
      </c>
      <c r="AV1639">
        <v>1.5005034208297729</v>
      </c>
      <c r="AW1639">
        <v>1.4982132911682129</v>
      </c>
      <c r="AX1639">
        <v>1.3046741485595703</v>
      </c>
      <c r="AY1639">
        <v>0.39824292063713074</v>
      </c>
      <c r="AZ1639">
        <v>0.24801419675350189</v>
      </c>
      <c r="BA1639">
        <v>0.1837955117225647</v>
      </c>
      <c r="BB1639">
        <v>0.11603711545467377</v>
      </c>
      <c r="BC1639">
        <v>0.12098788470029831</v>
      </c>
      <c r="BD1639">
        <v>0.1353670209646225</v>
      </c>
      <c r="BE1639">
        <v>66.148353576660156</v>
      </c>
      <c r="BF1639">
        <v>65.886375427246094</v>
      </c>
      <c r="BG1639">
        <v>65.389907836914063</v>
      </c>
      <c r="BH1639">
        <v>65.107490539550781</v>
      </c>
      <c r="BI1639">
        <v>64.781593322753906</v>
      </c>
      <c r="BJ1639">
        <v>65.14825439453125</v>
      </c>
      <c r="BK1639">
        <v>66.219314575195313</v>
      </c>
      <c r="BL1639">
        <v>67.874588012695313</v>
      </c>
      <c r="BM1639">
        <v>72.238739013671875</v>
      </c>
      <c r="BN1639">
        <v>76.101661682128906</v>
      </c>
      <c r="BO1639">
        <v>79.921363830566406</v>
      </c>
      <c r="BP1639">
        <v>81.349761962890625</v>
      </c>
      <c r="BQ1639">
        <v>82.165023803710938</v>
      </c>
      <c r="BR1639">
        <v>83.838035583496094</v>
      </c>
      <c r="BS1639">
        <v>83.849212646484375</v>
      </c>
      <c r="BT1639">
        <v>83.272987365722656</v>
      </c>
      <c r="BU1639">
        <v>83.029518127441406</v>
      </c>
      <c r="BV1639">
        <v>82.069252014160156</v>
      </c>
      <c r="BW1639">
        <v>79.058067321777344</v>
      </c>
      <c r="BX1639">
        <v>75.507278442382812</v>
      </c>
      <c r="BY1639">
        <v>72.451255798339844</v>
      </c>
      <c r="BZ1639">
        <v>71.446723937988281</v>
      </c>
      <c r="CA1639">
        <v>69.74627685546875</v>
      </c>
      <c r="CB1639">
        <v>69.272064208984375</v>
      </c>
      <c r="CC1639">
        <v>0.24610458314418793</v>
      </c>
      <c r="CD1639">
        <v>0.19732066988945007</v>
      </c>
      <c r="CE1639">
        <v>0.16572155058383942</v>
      </c>
      <c r="CF1639">
        <v>0.2165292501449585</v>
      </c>
      <c r="CG1639">
        <v>0.26492375135421753</v>
      </c>
      <c r="CH1639">
        <v>0.32677820324897766</v>
      </c>
      <c r="CI1639">
        <v>0.2885991632938385</v>
      </c>
      <c r="CJ1639">
        <v>0.27911803126335144</v>
      </c>
      <c r="CK1639">
        <v>0.15098118782043457</v>
      </c>
      <c r="CL1639">
        <v>0.27407658100128174</v>
      </c>
      <c r="CM1639">
        <v>0.25743052363395691</v>
      </c>
      <c r="CN1639">
        <v>0.25011849403381348</v>
      </c>
      <c r="CO1639">
        <v>0.22971704602241516</v>
      </c>
      <c r="CP1639">
        <v>0.21874618530273438</v>
      </c>
      <c r="CQ1639">
        <v>0.23367029428482056</v>
      </c>
      <c r="CR1639">
        <v>0.31161940097808838</v>
      </c>
      <c r="CS1639">
        <v>0.25696861743927002</v>
      </c>
      <c r="CT1639">
        <v>0.26419007778167725</v>
      </c>
      <c r="CU1639">
        <v>0.30584436655044556</v>
      </c>
      <c r="CV1639">
        <v>0.34124425053596497</v>
      </c>
      <c r="CW1639">
        <v>0.36384689807891846</v>
      </c>
      <c r="CX1639">
        <v>0.38237479329109192</v>
      </c>
      <c r="CY1639">
        <v>0.34111517667770386</v>
      </c>
      <c r="CZ1639">
        <v>0.29813981056213379</v>
      </c>
    </row>
    <row r="1640" spans="1:104" x14ac:dyDescent="0.25">
      <c r="A1640" t="s">
        <v>1696</v>
      </c>
      <c r="B1640" t="s">
        <v>24</v>
      </c>
      <c r="C1640" t="s">
        <v>26</v>
      </c>
      <c r="D1640" t="s">
        <v>182</v>
      </c>
      <c r="E1640" t="s">
        <v>182</v>
      </c>
      <c r="F1640">
        <v>2021</v>
      </c>
      <c r="G1640" t="s">
        <v>169</v>
      </c>
      <c r="H1640">
        <v>1</v>
      </c>
      <c r="I1640">
        <v>22.61439323425293</v>
      </c>
      <c r="J1640">
        <v>22.056173324584961</v>
      </c>
      <c r="K1640">
        <v>21.882513046264648</v>
      </c>
      <c r="L1640">
        <v>22.026355743408203</v>
      </c>
      <c r="M1640">
        <v>23.162937164306641</v>
      </c>
      <c r="N1640">
        <v>25.556859970092773</v>
      </c>
      <c r="O1640">
        <v>29.370771408081055</v>
      </c>
      <c r="P1640">
        <v>32.037525177001953</v>
      </c>
      <c r="Q1640">
        <v>33.729846954345703</v>
      </c>
      <c r="R1640">
        <v>34.137279510498047</v>
      </c>
      <c r="S1640">
        <v>34.285800933837891</v>
      </c>
      <c r="T1640">
        <v>33.976367950439453</v>
      </c>
      <c r="U1640">
        <v>33.601043701171875</v>
      </c>
      <c r="V1640">
        <v>33.334815979003906</v>
      </c>
      <c r="W1640">
        <v>32.771495819091797</v>
      </c>
      <c r="X1640">
        <v>32.004806518554687</v>
      </c>
      <c r="Y1640">
        <v>31.639375686645508</v>
      </c>
      <c r="Z1640">
        <v>32.451885223388672</v>
      </c>
      <c r="AA1640">
        <v>31.662971496582031</v>
      </c>
      <c r="AB1640">
        <v>30.292976379394531</v>
      </c>
      <c r="AC1640">
        <v>29.094207763671875</v>
      </c>
      <c r="AD1640">
        <v>27.51251220703125</v>
      </c>
      <c r="AE1640">
        <v>25.623558044433594</v>
      </c>
      <c r="AF1640">
        <v>24.117002487182617</v>
      </c>
      <c r="AG1640">
        <v>-4.433136060833931E-2</v>
      </c>
      <c r="AH1640">
        <v>4.5426860451698303E-2</v>
      </c>
      <c r="AI1640">
        <v>-2.0470265299081802E-2</v>
      </c>
      <c r="AJ1640">
        <v>-2.1757993847131729E-2</v>
      </c>
      <c r="AK1640">
        <v>-0.12644942104816437</v>
      </c>
      <c r="AL1640">
        <v>-0.26122426986694336</v>
      </c>
      <c r="AM1640">
        <v>-0.34848704934120178</v>
      </c>
      <c r="AN1640">
        <v>-0.43943002820014954</v>
      </c>
      <c r="AO1640">
        <v>-0.28502395749092102</v>
      </c>
      <c r="AP1640">
        <v>-4.0053874254226685E-2</v>
      </c>
      <c r="AQ1640">
        <v>0.19890759885311127</v>
      </c>
      <c r="AR1640">
        <v>1.0396353006362915</v>
      </c>
      <c r="AS1640">
        <v>0.96982270479202271</v>
      </c>
      <c r="AT1640">
        <v>0.89494198560714722</v>
      </c>
      <c r="AU1640">
        <v>0.82690262794494629</v>
      </c>
      <c r="AV1640">
        <v>0.6417689323425293</v>
      </c>
      <c r="AW1640">
        <v>0.65439677238464355</v>
      </c>
      <c r="AX1640">
        <v>0.45945310592651367</v>
      </c>
      <c r="AY1640">
        <v>-0.20698884129524231</v>
      </c>
      <c r="AZ1640">
        <v>-9.6454687416553497E-2</v>
      </c>
      <c r="BA1640">
        <v>-1.5694053843617439E-2</v>
      </c>
      <c r="BB1640">
        <v>-6.6189244389533997E-2</v>
      </c>
      <c r="BC1640">
        <v>-7.0822007954120636E-2</v>
      </c>
      <c r="BD1640">
        <v>-1.9606756046414375E-2</v>
      </c>
      <c r="BE1640">
        <v>46.748237609863281</v>
      </c>
      <c r="BF1640">
        <v>46.238311767578125</v>
      </c>
      <c r="BG1640">
        <v>46.886985778808594</v>
      </c>
      <c r="BH1640">
        <v>46.634048461914063</v>
      </c>
      <c r="BI1640">
        <v>45.420154571533203</v>
      </c>
      <c r="BJ1640">
        <v>44.690692901611328</v>
      </c>
      <c r="BK1640">
        <v>45.907745361328125</v>
      </c>
      <c r="BL1640">
        <v>45.157066345214844</v>
      </c>
      <c r="BM1640">
        <v>47.5880126953125</v>
      </c>
      <c r="BN1640">
        <v>51.771663665771484</v>
      </c>
      <c r="BO1640">
        <v>54.521888732910156</v>
      </c>
      <c r="BP1640">
        <v>56.997966766357422</v>
      </c>
      <c r="BQ1640">
        <v>58.510833740234375</v>
      </c>
      <c r="BR1640">
        <v>58.535205841064453</v>
      </c>
      <c r="BS1640">
        <v>58.773921966552734</v>
      </c>
      <c r="BT1640">
        <v>57.830341339111328</v>
      </c>
      <c r="BU1640">
        <v>56.135856628417969</v>
      </c>
      <c r="BV1640">
        <v>54.145561218261719</v>
      </c>
      <c r="BW1640">
        <v>51.464614868164063</v>
      </c>
      <c r="BX1640">
        <v>50.020130157470703</v>
      </c>
      <c r="BY1640">
        <v>46.599563598632813</v>
      </c>
      <c r="BZ1640">
        <v>45.089862823486328</v>
      </c>
      <c r="CA1640">
        <v>41.942768096923828</v>
      </c>
      <c r="CB1640">
        <v>41.383869171142578</v>
      </c>
      <c r="CC1640">
        <v>0.28806695342063904</v>
      </c>
      <c r="CD1640">
        <v>0.23111352324485779</v>
      </c>
      <c r="CE1640">
        <v>0.19660486280918121</v>
      </c>
      <c r="CF1640">
        <v>0.25803050398826599</v>
      </c>
      <c r="CG1640">
        <v>0.31999072432518005</v>
      </c>
      <c r="CH1640">
        <v>0.39125210046768188</v>
      </c>
      <c r="CI1640">
        <v>0.35643550753593445</v>
      </c>
      <c r="CJ1640">
        <v>0.34564489126205444</v>
      </c>
      <c r="CK1640">
        <v>0.18240958452224731</v>
      </c>
      <c r="CL1640">
        <v>0.32171699404716492</v>
      </c>
      <c r="CM1640">
        <v>0.29505619406700134</v>
      </c>
      <c r="CN1640">
        <v>0.2787419855594635</v>
      </c>
      <c r="CO1640">
        <v>0.25235918164253235</v>
      </c>
      <c r="CP1640">
        <v>0.23777700960636139</v>
      </c>
      <c r="CQ1640">
        <v>0.25090017914772034</v>
      </c>
      <c r="CR1640">
        <v>0.33527037501335144</v>
      </c>
      <c r="CS1640">
        <v>0.27967670559883118</v>
      </c>
      <c r="CT1640">
        <v>0.29701706767082214</v>
      </c>
      <c r="CU1640">
        <v>0.35230237245559692</v>
      </c>
      <c r="CV1640">
        <v>0.3892332911491394</v>
      </c>
      <c r="CW1640">
        <v>0.41411733627319336</v>
      </c>
      <c r="CX1640">
        <v>0.43900397419929504</v>
      </c>
      <c r="CY1640">
        <v>0.39552167057991028</v>
      </c>
      <c r="CZ1640">
        <v>0.34835788607597351</v>
      </c>
    </row>
    <row r="1641" spans="1:104" x14ac:dyDescent="0.25">
      <c r="A1641" t="s">
        <v>1697</v>
      </c>
      <c r="B1641" t="s">
        <v>24</v>
      </c>
      <c r="C1641" t="s">
        <v>26</v>
      </c>
      <c r="D1641" t="s">
        <v>182</v>
      </c>
      <c r="E1641" t="s">
        <v>182</v>
      </c>
      <c r="F1641">
        <v>2021</v>
      </c>
      <c r="G1641" t="s">
        <v>170</v>
      </c>
      <c r="H1641">
        <v>2</v>
      </c>
      <c r="I1641">
        <v>23.055496215820313</v>
      </c>
      <c r="J1641">
        <v>22.433012008666992</v>
      </c>
      <c r="K1641">
        <v>22.199777603149414</v>
      </c>
      <c r="L1641">
        <v>22.341091156005859</v>
      </c>
      <c r="M1641">
        <v>23.385255813598633</v>
      </c>
      <c r="N1641">
        <v>25.750837326049805</v>
      </c>
      <c r="O1641">
        <v>29.281215667724609</v>
      </c>
      <c r="P1641">
        <v>31.743709564208984</v>
      </c>
      <c r="Q1641">
        <v>33.643886566162109</v>
      </c>
      <c r="R1641">
        <v>34.417465209960938</v>
      </c>
      <c r="S1641">
        <v>35.01458740234375</v>
      </c>
      <c r="T1641">
        <v>35.012214660644531</v>
      </c>
      <c r="U1641">
        <v>34.922977447509766</v>
      </c>
      <c r="V1641">
        <v>34.827484130859375</v>
      </c>
      <c r="W1641">
        <v>34.432170867919922</v>
      </c>
      <c r="X1641">
        <v>33.531341552734375</v>
      </c>
      <c r="Y1641">
        <v>32.672515869140625</v>
      </c>
      <c r="Z1641">
        <v>32.926856994628906</v>
      </c>
      <c r="AA1641">
        <v>32.797100067138672</v>
      </c>
      <c r="AB1641">
        <v>31.313604354858398</v>
      </c>
      <c r="AC1641">
        <v>30.020729064941406</v>
      </c>
      <c r="AD1641">
        <v>28.235410690307617</v>
      </c>
      <c r="AE1641">
        <v>26.152076721191406</v>
      </c>
      <c r="AF1641">
        <v>24.566560745239258</v>
      </c>
      <c r="AG1641">
        <v>-4.2809396982192993E-2</v>
      </c>
      <c r="AH1641">
        <v>4.620649665594101E-2</v>
      </c>
      <c r="AI1641">
        <v>-1.8355183303356171E-2</v>
      </c>
      <c r="AJ1641">
        <v>-1.8570670858025551E-2</v>
      </c>
      <c r="AK1641">
        <v>-0.12076975405216217</v>
      </c>
      <c r="AL1641">
        <v>-0.24827663600444794</v>
      </c>
      <c r="AM1641">
        <v>-0.33711254596710205</v>
      </c>
      <c r="AN1641">
        <v>-0.41147053241729736</v>
      </c>
      <c r="AO1641">
        <v>-0.26377901434898376</v>
      </c>
      <c r="AP1641">
        <v>-3.1743526458740234E-2</v>
      </c>
      <c r="AQ1641">
        <v>0.20770925283432007</v>
      </c>
      <c r="AR1641">
        <v>1.0730438232421875</v>
      </c>
      <c r="AS1641">
        <v>1.0127562284469604</v>
      </c>
      <c r="AT1641">
        <v>0.93821609020233154</v>
      </c>
      <c r="AU1641">
        <v>0.87278354167938232</v>
      </c>
      <c r="AV1641">
        <v>0.68992018699645996</v>
      </c>
      <c r="AW1641">
        <v>0.69405782222747803</v>
      </c>
      <c r="AX1641">
        <v>0.49946403503417969</v>
      </c>
      <c r="AY1641">
        <v>-0.18170575797557831</v>
      </c>
      <c r="AZ1641">
        <v>-8.1812433898448944E-2</v>
      </c>
      <c r="BA1641">
        <v>-6.4524565823376179E-3</v>
      </c>
      <c r="BB1641">
        <v>-5.7987593114376068E-2</v>
      </c>
      <c r="BC1641">
        <v>-6.1994776129722595E-2</v>
      </c>
      <c r="BD1641">
        <v>-1.2231664732098579E-2</v>
      </c>
      <c r="BE1641">
        <v>48.803569793701172</v>
      </c>
      <c r="BF1641">
        <v>49.248458862304687</v>
      </c>
      <c r="BG1641">
        <v>48.02239990234375</v>
      </c>
      <c r="BH1641">
        <v>46.978130340576172</v>
      </c>
      <c r="BI1641">
        <v>45.782566070556641</v>
      </c>
      <c r="BJ1641">
        <v>44.817573547363281</v>
      </c>
      <c r="BK1641">
        <v>43.850551605224609</v>
      </c>
      <c r="BL1641">
        <v>43.828189849853516</v>
      </c>
      <c r="BM1641">
        <v>49.146816253662109</v>
      </c>
      <c r="BN1641">
        <v>53.535011291503906</v>
      </c>
      <c r="BO1641">
        <v>55.591026306152344</v>
      </c>
      <c r="BP1641">
        <v>56.827247619628906</v>
      </c>
      <c r="BQ1641">
        <v>58.045173645019531</v>
      </c>
      <c r="BR1641">
        <v>58.536819458007812</v>
      </c>
      <c r="BS1641">
        <v>58.045173645019531</v>
      </c>
      <c r="BT1641">
        <v>57.078151702880859</v>
      </c>
      <c r="BU1641">
        <v>55.884620666503906</v>
      </c>
      <c r="BV1641">
        <v>53.726097106933594</v>
      </c>
      <c r="BW1641">
        <v>51.510658264160156</v>
      </c>
      <c r="BX1641">
        <v>49.578643798828125</v>
      </c>
      <c r="BY1641">
        <v>48.313961029052734</v>
      </c>
      <c r="BZ1641">
        <v>45.678024291992188</v>
      </c>
      <c r="CA1641">
        <v>45.143695831298828</v>
      </c>
      <c r="CB1641">
        <v>45.088809967041016</v>
      </c>
      <c r="CC1641">
        <v>0.28741973638534546</v>
      </c>
      <c r="CD1641">
        <v>0.23010580241680145</v>
      </c>
      <c r="CE1641">
        <v>0.19490355253219604</v>
      </c>
      <c r="CF1641">
        <v>0.25640693306922913</v>
      </c>
      <c r="CG1641">
        <v>0.31580242514610291</v>
      </c>
      <c r="CH1641">
        <v>0.38461443781852722</v>
      </c>
      <c r="CI1641">
        <v>0.34905588626861572</v>
      </c>
      <c r="CJ1641">
        <v>0.33352679014205933</v>
      </c>
      <c r="CK1641">
        <v>0.17667445540428162</v>
      </c>
      <c r="CL1641">
        <v>0.3125954270362854</v>
      </c>
      <c r="CM1641">
        <v>0.2892630398273468</v>
      </c>
      <c r="CN1641">
        <v>0.27512168884277344</v>
      </c>
      <c r="CO1641">
        <v>0.25094768404960632</v>
      </c>
      <c r="CP1641">
        <v>0.23695005476474762</v>
      </c>
      <c r="CQ1641">
        <v>0.25136810541152954</v>
      </c>
      <c r="CR1641">
        <v>0.33418819308280945</v>
      </c>
      <c r="CS1641">
        <v>0.27582353353500366</v>
      </c>
      <c r="CT1641">
        <v>0.29491609334945679</v>
      </c>
      <c r="CU1641">
        <v>0.35476413369178772</v>
      </c>
      <c r="CV1641">
        <v>0.39201638102531433</v>
      </c>
      <c r="CW1641">
        <v>0.41639596223831177</v>
      </c>
      <c r="CX1641">
        <v>0.43880763649940491</v>
      </c>
      <c r="CY1641">
        <v>0.39229410886764526</v>
      </c>
      <c r="CZ1641">
        <v>0.34560638666152954</v>
      </c>
    </row>
    <row r="1642" spans="1:104" x14ac:dyDescent="0.25">
      <c r="A1642" t="s">
        <v>1698</v>
      </c>
      <c r="B1642" t="s">
        <v>24</v>
      </c>
      <c r="C1642" t="s">
        <v>26</v>
      </c>
      <c r="D1642" t="s">
        <v>182</v>
      </c>
      <c r="E1642" t="s">
        <v>182</v>
      </c>
      <c r="F1642">
        <v>2021</v>
      </c>
      <c r="G1642" t="s">
        <v>171</v>
      </c>
      <c r="H1642">
        <v>3</v>
      </c>
      <c r="I1642">
        <v>23.976024627685547</v>
      </c>
      <c r="J1642">
        <v>23.236721038818359</v>
      </c>
      <c r="K1642">
        <v>22.845727920532227</v>
      </c>
      <c r="L1642">
        <v>22.800500869750977</v>
      </c>
      <c r="M1642">
        <v>23.623125076293945</v>
      </c>
      <c r="N1642">
        <v>25.888067245483398</v>
      </c>
      <c r="O1642">
        <v>29.589277267456055</v>
      </c>
      <c r="P1642">
        <v>31.993791580200195</v>
      </c>
      <c r="Q1642">
        <v>33.947452545166016</v>
      </c>
      <c r="R1642">
        <v>35.1019287109375</v>
      </c>
      <c r="S1642">
        <v>36.165336608886719</v>
      </c>
      <c r="T1642">
        <v>36.53314208984375</v>
      </c>
      <c r="U1642">
        <v>36.766410827636719</v>
      </c>
      <c r="V1642">
        <v>37.135589599609375</v>
      </c>
      <c r="W1642">
        <v>37.038406372070313</v>
      </c>
      <c r="X1642">
        <v>36.294490814208984</v>
      </c>
      <c r="Y1642">
        <v>35.236373901367188</v>
      </c>
      <c r="Z1642">
        <v>34.196380615234375</v>
      </c>
      <c r="AA1642">
        <v>33.31781005859375</v>
      </c>
      <c r="AB1642">
        <v>33.040584564208984</v>
      </c>
      <c r="AC1642">
        <v>31.773660659790039</v>
      </c>
      <c r="AD1642">
        <v>29.866912841796875</v>
      </c>
      <c r="AE1642">
        <v>27.503263473510742</v>
      </c>
      <c r="AF1642">
        <v>25.648094177246094</v>
      </c>
      <c r="AG1642">
        <v>-3.8117963820695877E-2</v>
      </c>
      <c r="AH1642">
        <v>4.6558473259210587E-2</v>
      </c>
      <c r="AI1642">
        <v>-1.3496323488652706E-2</v>
      </c>
      <c r="AJ1642">
        <v>-1.0588741861283779E-2</v>
      </c>
      <c r="AK1642">
        <v>-0.10422971099615097</v>
      </c>
      <c r="AL1642">
        <v>-0.21395799517631531</v>
      </c>
      <c r="AM1642">
        <v>-0.30900558829307556</v>
      </c>
      <c r="AN1642">
        <v>-0.36113065481185913</v>
      </c>
      <c r="AO1642">
        <v>-0.22128690779209137</v>
      </c>
      <c r="AP1642">
        <v>-1.3213837519288063E-2</v>
      </c>
      <c r="AQ1642">
        <v>0.22777280211448669</v>
      </c>
      <c r="AR1642">
        <v>1.1347929239273071</v>
      </c>
      <c r="AS1642">
        <v>1.0872800350189209</v>
      </c>
      <c r="AT1642">
        <v>1.0193914175033569</v>
      </c>
      <c r="AU1642">
        <v>0.96032810211181641</v>
      </c>
      <c r="AV1642">
        <v>0.7987779974937439</v>
      </c>
      <c r="AW1642">
        <v>0.80059611797332764</v>
      </c>
      <c r="AX1642">
        <v>0.59324616193771362</v>
      </c>
      <c r="AY1642">
        <v>-0.10815111547708511</v>
      </c>
      <c r="AZ1642">
        <v>-4.1801448911428452E-2</v>
      </c>
      <c r="BA1642">
        <v>1.6892233863472939E-2</v>
      </c>
      <c r="BB1642">
        <v>-3.7316106259822845E-2</v>
      </c>
      <c r="BC1642">
        <v>-3.97450290620327E-2</v>
      </c>
      <c r="BD1642">
        <v>5.9351148083806038E-3</v>
      </c>
      <c r="BE1642">
        <v>51.419780731201172</v>
      </c>
      <c r="BF1642">
        <v>51.613487243652344</v>
      </c>
      <c r="BG1642">
        <v>51.568500518798828</v>
      </c>
      <c r="BH1642">
        <v>50.546344757080078</v>
      </c>
      <c r="BI1642">
        <v>49.795440673828125</v>
      </c>
      <c r="BJ1642">
        <v>49.545440673828125</v>
      </c>
      <c r="BK1642">
        <v>49.566917419433594</v>
      </c>
      <c r="BL1642">
        <v>48.498451232910156</v>
      </c>
      <c r="BM1642">
        <v>53.123432159423828</v>
      </c>
      <c r="BN1642">
        <v>58.214504241943359</v>
      </c>
      <c r="BO1642">
        <v>59.521476745605469</v>
      </c>
      <c r="BP1642">
        <v>62.216541290283203</v>
      </c>
      <c r="BQ1642">
        <v>63.204109191894531</v>
      </c>
      <c r="BR1642">
        <v>62.47784423828125</v>
      </c>
      <c r="BS1642">
        <v>63.205013275146484</v>
      </c>
      <c r="BT1642">
        <v>62.251583099365234</v>
      </c>
      <c r="BU1642">
        <v>61.0244140625</v>
      </c>
      <c r="BV1642">
        <v>57.625240325927734</v>
      </c>
      <c r="BW1642">
        <v>55.885868072509766</v>
      </c>
      <c r="BX1642">
        <v>54.180179595947266</v>
      </c>
      <c r="BY1642">
        <v>52.7244873046875</v>
      </c>
      <c r="BZ1642">
        <v>49.577350616455078</v>
      </c>
      <c r="CA1642">
        <v>49.07757568359375</v>
      </c>
      <c r="CB1642">
        <v>49.521060943603516</v>
      </c>
      <c r="CC1642">
        <v>0.2776065468788147</v>
      </c>
      <c r="CD1642">
        <v>0.22258733212947845</v>
      </c>
      <c r="CE1642">
        <v>0.18776288628578186</v>
      </c>
      <c r="CF1642">
        <v>0.24465948343276978</v>
      </c>
      <c r="CG1642">
        <v>0.29704976081848145</v>
      </c>
      <c r="CH1642">
        <v>0.36255982518196106</v>
      </c>
      <c r="CI1642">
        <v>0.33075070381164551</v>
      </c>
      <c r="CJ1642">
        <v>0.31712883710861206</v>
      </c>
      <c r="CK1642">
        <v>0.16815316677093506</v>
      </c>
      <c r="CL1642">
        <v>0.29907608032226563</v>
      </c>
      <c r="CM1642">
        <v>0.27826923131942749</v>
      </c>
      <c r="CN1642">
        <v>0.26612034440040588</v>
      </c>
      <c r="CO1642">
        <v>0.24344655871391296</v>
      </c>
      <c r="CP1642">
        <v>0.23199978470802307</v>
      </c>
      <c r="CQ1642">
        <v>0.24775955080986023</v>
      </c>
      <c r="CR1642">
        <v>0.33004793524742126</v>
      </c>
      <c r="CS1642">
        <v>0.27194279432296753</v>
      </c>
      <c r="CT1642">
        <v>0.284099280834198</v>
      </c>
      <c r="CU1642">
        <v>0.33795982599258423</v>
      </c>
      <c r="CV1642">
        <v>0.38343214988708496</v>
      </c>
      <c r="CW1642">
        <v>0.40889093279838562</v>
      </c>
      <c r="CX1642">
        <v>0.43180808424949646</v>
      </c>
      <c r="CY1642">
        <v>0.38344690203666687</v>
      </c>
      <c r="CZ1642">
        <v>0.33572763204574585</v>
      </c>
    </row>
    <row r="1643" spans="1:104" x14ac:dyDescent="0.25">
      <c r="A1643" t="s">
        <v>1699</v>
      </c>
      <c r="B1643" t="s">
        <v>24</v>
      </c>
      <c r="C1643" t="s">
        <v>26</v>
      </c>
      <c r="D1643" t="s">
        <v>182</v>
      </c>
      <c r="E1643" t="s">
        <v>182</v>
      </c>
      <c r="F1643">
        <v>2021</v>
      </c>
      <c r="G1643" t="s">
        <v>172</v>
      </c>
      <c r="H1643">
        <v>4</v>
      </c>
      <c r="I1643">
        <v>25.020612716674805</v>
      </c>
      <c r="J1643">
        <v>24.137439727783203</v>
      </c>
      <c r="K1643">
        <v>23.633823394775391</v>
      </c>
      <c r="L1643">
        <v>23.507404327392578</v>
      </c>
      <c r="M1643">
        <v>24.299583435058594</v>
      </c>
      <c r="N1643">
        <v>26.544582366943359</v>
      </c>
      <c r="O1643">
        <v>29.702486038208008</v>
      </c>
      <c r="P1643">
        <v>32.447486877441406</v>
      </c>
      <c r="Q1643">
        <v>35.472694396972656</v>
      </c>
      <c r="R1643">
        <v>37.820430755615234</v>
      </c>
      <c r="S1643">
        <v>39.704631805419922</v>
      </c>
      <c r="T1643">
        <v>40.741493225097656</v>
      </c>
      <c r="U1643">
        <v>41.325916290283203</v>
      </c>
      <c r="V1643">
        <v>41.910549163818359</v>
      </c>
      <c r="W1643">
        <v>41.760982513427734</v>
      </c>
      <c r="X1643">
        <v>40.715812683105469</v>
      </c>
      <c r="Y1643">
        <v>39.094005584716797</v>
      </c>
      <c r="Z1643">
        <v>37.054664611816406</v>
      </c>
      <c r="AA1643">
        <v>34.775142669677734</v>
      </c>
      <c r="AB1643">
        <v>34.634708404541016</v>
      </c>
      <c r="AC1643">
        <v>33.708538055419922</v>
      </c>
      <c r="AD1643">
        <v>31.597986221313477</v>
      </c>
      <c r="AE1643">
        <v>28.980585098266602</v>
      </c>
      <c r="AF1643">
        <v>26.879159927368164</v>
      </c>
      <c r="AG1643">
        <v>-2.0003465935587883E-2</v>
      </c>
      <c r="AH1643">
        <v>4.7015015035867691E-2</v>
      </c>
      <c r="AI1643">
        <v>5.4355072788894176E-3</v>
      </c>
      <c r="AJ1643">
        <v>1.8966199830174446E-2</v>
      </c>
      <c r="AK1643">
        <v>-5.211503803730011E-2</v>
      </c>
      <c r="AL1643">
        <v>-0.10409973561763763</v>
      </c>
      <c r="AM1643">
        <v>-0.21616610884666443</v>
      </c>
      <c r="AN1643">
        <v>-0.18872778117656708</v>
      </c>
      <c r="AO1643">
        <v>-7.562333345413208E-2</v>
      </c>
      <c r="AP1643">
        <v>5.5135205388069153E-2</v>
      </c>
      <c r="AQ1643">
        <v>0.31099399924278259</v>
      </c>
      <c r="AR1643">
        <v>1.3849952220916748</v>
      </c>
      <c r="AS1643">
        <v>1.3681215047836304</v>
      </c>
      <c r="AT1643">
        <v>1.2925567626953125</v>
      </c>
      <c r="AU1643">
        <v>1.2286901473999023</v>
      </c>
      <c r="AV1643">
        <v>1.142035961151123</v>
      </c>
      <c r="AW1643">
        <v>1.1298916339874268</v>
      </c>
      <c r="AX1643">
        <v>0.92793333530426025</v>
      </c>
      <c r="AY1643">
        <v>0.15347757935523987</v>
      </c>
      <c r="AZ1643">
        <v>0.1088404506444931</v>
      </c>
      <c r="BA1643">
        <v>0.10276463627815247</v>
      </c>
      <c r="BB1643">
        <v>4.3932925909757614E-2</v>
      </c>
      <c r="BC1643">
        <v>4.4988334178924561E-2</v>
      </c>
      <c r="BD1643">
        <v>7.3299847543239594E-2</v>
      </c>
      <c r="BE1643">
        <v>58.271522521972656</v>
      </c>
      <c r="BF1643">
        <v>57.964504241943359</v>
      </c>
      <c r="BG1643">
        <v>56.521976470947266</v>
      </c>
      <c r="BH1643">
        <v>54.760211944580078</v>
      </c>
      <c r="BI1643">
        <v>54.750026702880859</v>
      </c>
      <c r="BJ1643">
        <v>54.66925048828125</v>
      </c>
      <c r="BK1643">
        <v>55.374900817871094</v>
      </c>
      <c r="BL1643">
        <v>59.726463317871094</v>
      </c>
      <c r="BM1643">
        <v>66.545677185058594</v>
      </c>
      <c r="BN1643">
        <v>70.513771057128906</v>
      </c>
      <c r="BO1643">
        <v>73.521919250488281</v>
      </c>
      <c r="BP1643">
        <v>75.547943115234375</v>
      </c>
      <c r="BQ1643">
        <v>76.773506164550781</v>
      </c>
      <c r="BR1643">
        <v>76.819892883300781</v>
      </c>
      <c r="BS1643">
        <v>77.479835510253906</v>
      </c>
      <c r="BT1643">
        <v>76.091384887695313</v>
      </c>
      <c r="BU1643">
        <v>74.851791381835938</v>
      </c>
      <c r="BV1643">
        <v>73.660171508789063</v>
      </c>
      <c r="BW1643">
        <v>71.944107055664063</v>
      </c>
      <c r="BX1643">
        <v>68.045478820800781</v>
      </c>
      <c r="BY1643">
        <v>63.125579833984375</v>
      </c>
      <c r="BZ1643">
        <v>62.102500915527344</v>
      </c>
      <c r="CA1643">
        <v>60.873317718505859</v>
      </c>
      <c r="CB1643">
        <v>59.385986328125</v>
      </c>
      <c r="CC1643">
        <v>0.24587820470333099</v>
      </c>
      <c r="CD1643">
        <v>0.19612492620944977</v>
      </c>
      <c r="CE1643">
        <v>0.1650015264749527</v>
      </c>
      <c r="CF1643">
        <v>0.21445272862911224</v>
      </c>
      <c r="CG1643">
        <v>0.26028478145599365</v>
      </c>
      <c r="CH1643">
        <v>0.31719562411308289</v>
      </c>
      <c r="CI1643">
        <v>0.28327673673629761</v>
      </c>
      <c r="CJ1643">
        <v>0.27437010407447815</v>
      </c>
      <c r="CK1643">
        <v>0.1485772579908371</v>
      </c>
      <c r="CL1643">
        <v>0.27039378881454468</v>
      </c>
      <c r="CM1643">
        <v>0.25426730513572693</v>
      </c>
      <c r="CN1643">
        <v>0.24713428318500519</v>
      </c>
      <c r="CO1643">
        <v>0.2270982414484024</v>
      </c>
      <c r="CP1643">
        <v>0.21736405789852142</v>
      </c>
      <c r="CQ1643">
        <v>0.23103293776512146</v>
      </c>
      <c r="CR1643">
        <v>0.30577296018600464</v>
      </c>
      <c r="CS1643">
        <v>0.24929502606391907</v>
      </c>
      <c r="CT1643">
        <v>0.2553088366985321</v>
      </c>
      <c r="CU1643">
        <v>0.29518994688987732</v>
      </c>
      <c r="CV1643">
        <v>0.33572909235954285</v>
      </c>
      <c r="CW1643">
        <v>0.3615119457244873</v>
      </c>
      <c r="CX1643">
        <v>0.38301807641983032</v>
      </c>
      <c r="CY1643">
        <v>0.34113860130310059</v>
      </c>
      <c r="CZ1643">
        <v>0.29896551370620728</v>
      </c>
    </row>
    <row r="1644" spans="1:104" x14ac:dyDescent="0.25">
      <c r="A1644" t="s">
        <v>1700</v>
      </c>
      <c r="B1644" t="s">
        <v>24</v>
      </c>
      <c r="C1644" t="s">
        <v>26</v>
      </c>
      <c r="D1644" t="s">
        <v>182</v>
      </c>
      <c r="E1644" t="s">
        <v>182</v>
      </c>
      <c r="F1644">
        <v>2021</v>
      </c>
      <c r="G1644" t="s">
        <v>173</v>
      </c>
      <c r="H1644">
        <v>5</v>
      </c>
      <c r="I1644">
        <v>25.084930419921875</v>
      </c>
      <c r="J1644">
        <v>24.282661437988281</v>
      </c>
      <c r="K1644">
        <v>23.778610229492187</v>
      </c>
      <c r="L1644">
        <v>23.698396682739258</v>
      </c>
      <c r="M1644">
        <v>24.56578254699707</v>
      </c>
      <c r="N1644">
        <v>26.811319351196289</v>
      </c>
      <c r="O1644">
        <v>29.732063293457031</v>
      </c>
      <c r="P1644">
        <v>33.238349914550781</v>
      </c>
      <c r="Q1644">
        <v>36.689769744873047</v>
      </c>
      <c r="R1644">
        <v>39.04736328125</v>
      </c>
      <c r="S1644">
        <v>40.829170227050781</v>
      </c>
      <c r="T1644">
        <v>41.864963531494141</v>
      </c>
      <c r="U1644">
        <v>42.34979248046875</v>
      </c>
      <c r="V1644">
        <v>42.781337738037109</v>
      </c>
      <c r="W1644">
        <v>42.495250701904297</v>
      </c>
      <c r="X1644">
        <v>41.267707824707031</v>
      </c>
      <c r="Y1644">
        <v>39.497306823730469</v>
      </c>
      <c r="Z1644">
        <v>37.291759490966797</v>
      </c>
      <c r="AA1644">
        <v>34.874931335449219</v>
      </c>
      <c r="AB1644">
        <v>34.378570556640625</v>
      </c>
      <c r="AC1644">
        <v>33.980178833007813</v>
      </c>
      <c r="AD1644">
        <v>31.740537643432617</v>
      </c>
      <c r="AE1644">
        <v>29.148706436157227</v>
      </c>
      <c r="AF1644">
        <v>27.016654968261719</v>
      </c>
      <c r="AG1644">
        <v>-1.5357584692537785E-2</v>
      </c>
      <c r="AH1644">
        <v>4.7170009464025497E-2</v>
      </c>
      <c r="AI1644">
        <v>1.0150881484150887E-2</v>
      </c>
      <c r="AJ1644">
        <v>2.6202751323580742E-2</v>
      </c>
      <c r="AK1644">
        <v>-4.0107570588588715E-2</v>
      </c>
      <c r="AL1644">
        <v>-7.9230770468711853E-2</v>
      </c>
      <c r="AM1644">
        <v>-0.19665203988552094</v>
      </c>
      <c r="AN1644">
        <v>-0.15308481454849243</v>
      </c>
      <c r="AO1644">
        <v>-4.2920969426631927E-2</v>
      </c>
      <c r="AP1644">
        <v>7.3839940130710602E-2</v>
      </c>
      <c r="AQ1644">
        <v>0.33900454640388489</v>
      </c>
      <c r="AR1644">
        <v>1.4683023691177368</v>
      </c>
      <c r="AS1644">
        <v>1.4522193670272827</v>
      </c>
      <c r="AT1644">
        <v>1.3639204502105713</v>
      </c>
      <c r="AU1644">
        <v>1.2961543798446655</v>
      </c>
      <c r="AV1644">
        <v>1.2262140512466431</v>
      </c>
      <c r="AW1644">
        <v>1.2105209827423096</v>
      </c>
      <c r="AX1644">
        <v>1.0102076530456543</v>
      </c>
      <c r="AY1644">
        <v>0.21706694364547729</v>
      </c>
      <c r="AZ1644">
        <v>0.145279660820961</v>
      </c>
      <c r="BA1644">
        <v>0.12418559193611145</v>
      </c>
      <c r="BB1644">
        <v>6.2912777066230774E-2</v>
      </c>
      <c r="BC1644">
        <v>6.4813509583473206E-2</v>
      </c>
      <c r="BD1644">
        <v>8.8689394295215607E-2</v>
      </c>
      <c r="BE1644">
        <v>59.702693939208984</v>
      </c>
      <c r="BF1644">
        <v>59.452690124511719</v>
      </c>
      <c r="BG1644">
        <v>59.202690124511719</v>
      </c>
      <c r="BH1644">
        <v>58.4549560546875</v>
      </c>
      <c r="BI1644">
        <v>58.193630218505859</v>
      </c>
      <c r="BJ1644">
        <v>57.453144073486328</v>
      </c>
      <c r="BK1644">
        <v>61.055938720703125</v>
      </c>
      <c r="BL1644">
        <v>65.149444580078125</v>
      </c>
      <c r="BM1644">
        <v>70.023529052734375</v>
      </c>
      <c r="BN1644">
        <v>74.683395385742187</v>
      </c>
      <c r="BO1644">
        <v>78.820381164550781</v>
      </c>
      <c r="BP1644">
        <v>79.8212890625</v>
      </c>
      <c r="BQ1644">
        <v>78.852088928222656</v>
      </c>
      <c r="BR1644">
        <v>78.443359375</v>
      </c>
      <c r="BS1644">
        <v>78.489784240722656</v>
      </c>
      <c r="BT1644">
        <v>77.966232299804687</v>
      </c>
      <c r="BU1644">
        <v>76.752243041992188</v>
      </c>
      <c r="BV1644">
        <v>75.284400939941406</v>
      </c>
      <c r="BW1644">
        <v>72.647865295410156</v>
      </c>
      <c r="BX1644">
        <v>68.966262817382813</v>
      </c>
      <c r="BY1644">
        <v>66.056167602539062</v>
      </c>
      <c r="BZ1644">
        <v>64.82904052734375</v>
      </c>
      <c r="CA1644">
        <v>64.57904052734375</v>
      </c>
      <c r="CB1644">
        <v>63.102813720703125</v>
      </c>
      <c r="CC1644">
        <v>0.23803451657295227</v>
      </c>
      <c r="CD1644">
        <v>0.19107787311077118</v>
      </c>
      <c r="CE1644">
        <v>0.16061414778232574</v>
      </c>
      <c r="CF1644">
        <v>0.20987094938755035</v>
      </c>
      <c r="CG1644">
        <v>0.25621816515922546</v>
      </c>
      <c r="CH1644">
        <v>0.31264680624008179</v>
      </c>
      <c r="CI1644">
        <v>0.2775178849697113</v>
      </c>
      <c r="CJ1644">
        <v>0.27368855476379395</v>
      </c>
      <c r="CK1644">
        <v>0.15043219923973083</v>
      </c>
      <c r="CL1644">
        <v>0.27403655648231506</v>
      </c>
      <c r="CM1644">
        <v>0.25653219223022461</v>
      </c>
      <c r="CN1644">
        <v>0.24935202300548553</v>
      </c>
      <c r="CO1644">
        <v>0.22821986675262451</v>
      </c>
      <c r="CP1644">
        <v>0.21694180369377136</v>
      </c>
      <c r="CQ1644">
        <v>0.23010779917240143</v>
      </c>
      <c r="CR1644">
        <v>0.30389541387557983</v>
      </c>
      <c r="CS1644">
        <v>0.2473364919424057</v>
      </c>
      <c r="CT1644">
        <v>0.25304117798805237</v>
      </c>
      <c r="CU1644">
        <v>0.29234367609024048</v>
      </c>
      <c r="CV1644">
        <v>0.33070600032806396</v>
      </c>
      <c r="CW1644">
        <v>0.35676774382591248</v>
      </c>
      <c r="CX1644">
        <v>0.37369626760482788</v>
      </c>
      <c r="CY1644">
        <v>0.33351856470108032</v>
      </c>
      <c r="CZ1644">
        <v>0.2912825345993042</v>
      </c>
    </row>
    <row r="1645" spans="1:104" x14ac:dyDescent="0.25">
      <c r="A1645" t="s">
        <v>1701</v>
      </c>
      <c r="B1645" t="s">
        <v>24</v>
      </c>
      <c r="C1645" t="s">
        <v>26</v>
      </c>
      <c r="D1645" t="s">
        <v>182</v>
      </c>
      <c r="E1645" t="s">
        <v>182</v>
      </c>
      <c r="F1645">
        <v>2021</v>
      </c>
      <c r="G1645" t="s">
        <v>174</v>
      </c>
      <c r="H1645">
        <v>6</v>
      </c>
      <c r="I1645">
        <v>26.115188598632812</v>
      </c>
      <c r="J1645">
        <v>25.24359130859375</v>
      </c>
      <c r="K1645">
        <v>24.700662612915039</v>
      </c>
      <c r="L1645">
        <v>24.577606201171875</v>
      </c>
      <c r="M1645">
        <v>25.469728469848633</v>
      </c>
      <c r="N1645">
        <v>27.643131256103516</v>
      </c>
      <c r="O1645">
        <v>30.567249298095703</v>
      </c>
      <c r="P1645">
        <v>34.195976257324219</v>
      </c>
      <c r="Q1645">
        <v>37.456466674804687</v>
      </c>
      <c r="R1645">
        <v>40.039669036865234</v>
      </c>
      <c r="S1645">
        <v>42.060195922851562</v>
      </c>
      <c r="T1645">
        <v>43.081626892089844</v>
      </c>
      <c r="U1645">
        <v>43.429576873779297</v>
      </c>
      <c r="V1645">
        <v>43.664638519287109</v>
      </c>
      <c r="W1645">
        <v>43.374210357666016</v>
      </c>
      <c r="X1645">
        <v>42.3345947265625</v>
      </c>
      <c r="Y1645">
        <v>40.931221008300781</v>
      </c>
      <c r="Z1645">
        <v>38.914905548095703</v>
      </c>
      <c r="AA1645">
        <v>36.535408020019531</v>
      </c>
      <c r="AB1645">
        <v>35.229103088378906</v>
      </c>
      <c r="AC1645">
        <v>34.871105194091797</v>
      </c>
      <c r="AD1645">
        <v>32.820732116699219</v>
      </c>
      <c r="AE1645">
        <v>30.244634628295898</v>
      </c>
      <c r="AF1645">
        <v>28.027658462524414</v>
      </c>
      <c r="AG1645">
        <v>-1.5240058302879333E-2</v>
      </c>
      <c r="AH1645">
        <v>4.9173589795827866E-2</v>
      </c>
      <c r="AI1645">
        <v>1.1404731310904026E-2</v>
      </c>
      <c r="AJ1645">
        <v>2.8662597760558128E-2</v>
      </c>
      <c r="AK1645">
        <v>-3.9107747375965118E-2</v>
      </c>
      <c r="AL1645">
        <v>-7.6490826904773712E-2</v>
      </c>
      <c r="AM1645">
        <v>-0.19825880229473114</v>
      </c>
      <c r="AN1645">
        <v>-0.14879365265369415</v>
      </c>
      <c r="AO1645">
        <v>-3.5886742174625397E-2</v>
      </c>
      <c r="AP1645">
        <v>7.9041779041290283E-2</v>
      </c>
      <c r="AQ1645">
        <v>0.35320156812667847</v>
      </c>
      <c r="AR1645">
        <v>1.5197833776473999</v>
      </c>
      <c r="AS1645">
        <v>1.500605583190918</v>
      </c>
      <c r="AT1645">
        <v>1.4052278995513916</v>
      </c>
      <c r="AU1645">
        <v>1.3370569944381714</v>
      </c>
      <c r="AV1645">
        <v>1.2769665718078613</v>
      </c>
      <c r="AW1645">
        <v>1.2747645378112793</v>
      </c>
      <c r="AX1645">
        <v>1.0705834627151489</v>
      </c>
      <c r="AY1645">
        <v>0.2406967431306839</v>
      </c>
      <c r="AZ1645">
        <v>0.15709018707275391</v>
      </c>
      <c r="BA1645">
        <v>0.13208720088005066</v>
      </c>
      <c r="BB1645">
        <v>6.9166824221611023E-2</v>
      </c>
      <c r="BC1645">
        <v>7.1676798164844513E-2</v>
      </c>
      <c r="BD1645">
        <v>9.554656594991684E-2</v>
      </c>
      <c r="BE1645">
        <v>60.464885711669922</v>
      </c>
      <c r="BF1645">
        <v>60.45355224609375</v>
      </c>
      <c r="BG1645">
        <v>59.476215362548828</v>
      </c>
      <c r="BH1645">
        <v>59.943347930908203</v>
      </c>
      <c r="BI1645">
        <v>58.716018676757812</v>
      </c>
      <c r="BJ1645">
        <v>59.908439636230469</v>
      </c>
      <c r="BK1645">
        <v>60.851776123046875</v>
      </c>
      <c r="BL1645">
        <v>64.488212585449219</v>
      </c>
      <c r="BM1645">
        <v>67.192428588867188</v>
      </c>
      <c r="BN1645">
        <v>70.603347778320313</v>
      </c>
      <c r="BO1645">
        <v>74.262443542480469</v>
      </c>
      <c r="BP1645">
        <v>77.205558776855469</v>
      </c>
      <c r="BQ1645">
        <v>78.239326477050781</v>
      </c>
      <c r="BR1645">
        <v>79.681755065917969</v>
      </c>
      <c r="BS1645">
        <v>79.943992614746094</v>
      </c>
      <c r="BT1645">
        <v>78.545997619628906</v>
      </c>
      <c r="BU1645">
        <v>77.318435668945313</v>
      </c>
      <c r="BV1645">
        <v>76.092239379882813</v>
      </c>
      <c r="BW1645">
        <v>73.874420166015625</v>
      </c>
      <c r="BX1645">
        <v>71.181541442871094</v>
      </c>
      <c r="BY1645">
        <v>67.034904479980469</v>
      </c>
      <c r="BZ1645">
        <v>64.636001586914063</v>
      </c>
      <c r="CA1645">
        <v>63.657764434814453</v>
      </c>
      <c r="CB1645">
        <v>62.907989501953125</v>
      </c>
      <c r="CC1645">
        <v>0.24822287261486053</v>
      </c>
      <c r="CD1645">
        <v>0.19870053231716156</v>
      </c>
      <c r="CE1645">
        <v>0.16716527938842773</v>
      </c>
      <c r="CF1645">
        <v>0.21751405298709869</v>
      </c>
      <c r="CG1645">
        <v>0.26517239212989807</v>
      </c>
      <c r="CH1645">
        <v>0.32237362861633301</v>
      </c>
      <c r="CI1645">
        <v>0.28450766205787659</v>
      </c>
      <c r="CJ1645">
        <v>0.280487060546875</v>
      </c>
      <c r="CK1645">
        <v>0.15255469083786011</v>
      </c>
      <c r="CL1645">
        <v>0.27834534645080566</v>
      </c>
      <c r="CM1645">
        <v>0.26245880126953125</v>
      </c>
      <c r="CN1645">
        <v>0.25528866052627563</v>
      </c>
      <c r="CO1645">
        <v>0.23318375647068024</v>
      </c>
      <c r="CP1645">
        <v>0.22116954624652863</v>
      </c>
      <c r="CQ1645">
        <v>0.23493742942810059</v>
      </c>
      <c r="CR1645">
        <v>0.31209591031074524</v>
      </c>
      <c r="CS1645">
        <v>0.25694876909255981</v>
      </c>
      <c r="CT1645">
        <v>0.263204425573349</v>
      </c>
      <c r="CU1645">
        <v>0.30479830503463745</v>
      </c>
      <c r="CV1645">
        <v>0.33857607841491699</v>
      </c>
      <c r="CW1645">
        <v>0.36524170637130737</v>
      </c>
      <c r="CX1645">
        <v>0.38445621728897095</v>
      </c>
      <c r="CY1645">
        <v>0.3441942036151886</v>
      </c>
      <c r="CZ1645">
        <v>0.30105909705162048</v>
      </c>
    </row>
    <row r="1646" spans="1:104" x14ac:dyDescent="0.25">
      <c r="A1646" t="s">
        <v>1702</v>
      </c>
      <c r="B1646" t="s">
        <v>24</v>
      </c>
      <c r="C1646" t="s">
        <v>26</v>
      </c>
      <c r="D1646" t="s">
        <v>182</v>
      </c>
      <c r="E1646" t="s">
        <v>182</v>
      </c>
      <c r="F1646">
        <v>2021</v>
      </c>
      <c r="G1646" t="s">
        <v>175</v>
      </c>
      <c r="H1646">
        <v>7</v>
      </c>
      <c r="I1646">
        <v>27.377490997314453</v>
      </c>
      <c r="J1646">
        <v>26.479053497314453</v>
      </c>
      <c r="K1646">
        <v>25.86735725402832</v>
      </c>
      <c r="L1646">
        <v>25.774101257324219</v>
      </c>
      <c r="M1646">
        <v>26.751895904541016</v>
      </c>
      <c r="N1646">
        <v>29.259904861450195</v>
      </c>
      <c r="O1646">
        <v>32.411514282226563</v>
      </c>
      <c r="P1646">
        <v>35.954418182373047</v>
      </c>
      <c r="Q1646">
        <v>39.108798980712891</v>
      </c>
      <c r="R1646">
        <v>41.685642242431641</v>
      </c>
      <c r="S1646">
        <v>43.702877044677734</v>
      </c>
      <c r="T1646">
        <v>44.758689880371094</v>
      </c>
      <c r="U1646">
        <v>45.332733154296875</v>
      </c>
      <c r="V1646">
        <v>45.773235321044922</v>
      </c>
      <c r="W1646">
        <v>45.677639007568359</v>
      </c>
      <c r="X1646">
        <v>44.988777160644531</v>
      </c>
      <c r="Y1646">
        <v>43.657230377197266</v>
      </c>
      <c r="Z1646">
        <v>41.368186950683594</v>
      </c>
      <c r="AA1646">
        <v>38.493377685546875</v>
      </c>
      <c r="AB1646">
        <v>36.927162170410156</v>
      </c>
      <c r="AC1646">
        <v>36.518852233886719</v>
      </c>
      <c r="AD1646">
        <v>34.398048400878906</v>
      </c>
      <c r="AE1646">
        <v>31.689231872558594</v>
      </c>
      <c r="AF1646">
        <v>29.377706527709961</v>
      </c>
      <c r="AG1646">
        <v>-7.116557564586401E-3</v>
      </c>
      <c r="AH1646">
        <v>4.9608718603849411E-2</v>
      </c>
      <c r="AI1646">
        <v>2.0016621798276901E-2</v>
      </c>
      <c r="AJ1646">
        <v>4.2434040457010269E-2</v>
      </c>
      <c r="AK1646">
        <v>-1.5813382342457771E-2</v>
      </c>
      <c r="AL1646">
        <v>-2.6930557563900948E-2</v>
      </c>
      <c r="AM1646">
        <v>-0.16379152238368988</v>
      </c>
      <c r="AN1646">
        <v>-7.196374237537384E-2</v>
      </c>
      <c r="AO1646">
        <v>3.3089946955442429E-2</v>
      </c>
      <c r="AP1646">
        <v>0.1110970601439476</v>
      </c>
      <c r="AQ1646">
        <v>0.38448205590248108</v>
      </c>
      <c r="AR1646">
        <v>1.5979912281036377</v>
      </c>
      <c r="AS1646">
        <v>1.5982468128204346</v>
      </c>
      <c r="AT1646">
        <v>1.5042638778686523</v>
      </c>
      <c r="AU1646">
        <v>1.4431791305541992</v>
      </c>
      <c r="AV1646">
        <v>1.4400784969329834</v>
      </c>
      <c r="AW1646">
        <v>1.4443937540054321</v>
      </c>
      <c r="AX1646">
        <v>1.2461518049240112</v>
      </c>
      <c r="AY1646">
        <v>0.36673647165298462</v>
      </c>
      <c r="AZ1646">
        <v>0.22796891629695892</v>
      </c>
      <c r="BA1646">
        <v>0.17266459763050079</v>
      </c>
      <c r="BB1646">
        <v>0.10736030340194702</v>
      </c>
      <c r="BC1646">
        <v>0.11222095042467117</v>
      </c>
      <c r="BD1646">
        <v>0.12794798612594604</v>
      </c>
      <c r="BE1646">
        <v>67.771560668945313</v>
      </c>
      <c r="BF1646">
        <v>67.261573791503906</v>
      </c>
      <c r="BG1646">
        <v>66.545600891113281</v>
      </c>
      <c r="BH1646">
        <v>66.534255981445312</v>
      </c>
      <c r="BI1646">
        <v>66.522003173828125</v>
      </c>
      <c r="BJ1646">
        <v>66.522003173828125</v>
      </c>
      <c r="BK1646">
        <v>67.715293884277344</v>
      </c>
      <c r="BL1646">
        <v>69.430809020996094</v>
      </c>
      <c r="BM1646">
        <v>74.216407775878906</v>
      </c>
      <c r="BN1646">
        <v>77.443496704101563</v>
      </c>
      <c r="BO1646">
        <v>78.489097595214844</v>
      </c>
      <c r="BP1646">
        <v>76.999763488769531</v>
      </c>
      <c r="BQ1646">
        <v>78.443946838378906</v>
      </c>
      <c r="BR1646">
        <v>81.634742736816406</v>
      </c>
      <c r="BS1646">
        <v>79.92059326171875</v>
      </c>
      <c r="BT1646">
        <v>81.556480407714844</v>
      </c>
      <c r="BU1646">
        <v>83.714828491210938</v>
      </c>
      <c r="BV1646">
        <v>83.192131042480469</v>
      </c>
      <c r="BW1646">
        <v>78.064193725585937</v>
      </c>
      <c r="BX1646">
        <v>73.9566650390625</v>
      </c>
      <c r="BY1646">
        <v>72.227767944335937</v>
      </c>
      <c r="BZ1646">
        <v>71.727088928222656</v>
      </c>
      <c r="CA1646">
        <v>69.806488037109375</v>
      </c>
      <c r="CB1646">
        <v>69.784027099609375</v>
      </c>
      <c r="CC1646">
        <v>0.24311010539531708</v>
      </c>
      <c r="CD1646">
        <v>0.19538699090480804</v>
      </c>
      <c r="CE1646">
        <v>0.16398949921131134</v>
      </c>
      <c r="CF1646">
        <v>0.21434770524501801</v>
      </c>
      <c r="CG1646">
        <v>0.26251056790351868</v>
      </c>
      <c r="CH1646">
        <v>0.32213124632835388</v>
      </c>
      <c r="CI1646">
        <v>0.2835712730884552</v>
      </c>
      <c r="CJ1646">
        <v>0.27598553895950317</v>
      </c>
      <c r="CK1646">
        <v>0.14842699468135834</v>
      </c>
      <c r="CL1646">
        <v>0.2694801390171051</v>
      </c>
      <c r="CM1646">
        <v>0.25249069929122925</v>
      </c>
      <c r="CN1646">
        <v>0.24464596807956696</v>
      </c>
      <c r="CO1646">
        <v>0.22443336248397827</v>
      </c>
      <c r="CP1646">
        <v>0.21349216997623444</v>
      </c>
      <c r="CQ1646">
        <v>0.22759316861629486</v>
      </c>
      <c r="CR1646">
        <v>0.30560958385467529</v>
      </c>
      <c r="CS1646">
        <v>0.25320497155189514</v>
      </c>
      <c r="CT1646">
        <v>0.25865733623504639</v>
      </c>
      <c r="CU1646">
        <v>0.29813829064369202</v>
      </c>
      <c r="CV1646">
        <v>0.33035147190093994</v>
      </c>
      <c r="CW1646">
        <v>0.3559412956237793</v>
      </c>
      <c r="CX1646">
        <v>0.37532106041908264</v>
      </c>
      <c r="CY1646">
        <v>0.33573263883590698</v>
      </c>
      <c r="CZ1646">
        <v>0.29398351907730103</v>
      </c>
    </row>
    <row r="1647" spans="1:104" x14ac:dyDescent="0.25">
      <c r="A1647" t="s">
        <v>1703</v>
      </c>
      <c r="B1647" t="s">
        <v>24</v>
      </c>
      <c r="C1647" t="s">
        <v>26</v>
      </c>
      <c r="D1647" t="s">
        <v>182</v>
      </c>
      <c r="E1647" t="s">
        <v>182</v>
      </c>
      <c r="F1647">
        <v>2021</v>
      </c>
      <c r="G1647" t="s">
        <v>176</v>
      </c>
      <c r="H1647">
        <v>8</v>
      </c>
      <c r="I1647">
        <v>28.262714385986328</v>
      </c>
      <c r="J1647">
        <v>27.275411605834961</v>
      </c>
      <c r="K1647">
        <v>26.646387100219727</v>
      </c>
      <c r="L1647">
        <v>26.537792205810547</v>
      </c>
      <c r="M1647">
        <v>27.583932876586914</v>
      </c>
      <c r="N1647">
        <v>30.352350234985352</v>
      </c>
      <c r="O1647">
        <v>33.968051910400391</v>
      </c>
      <c r="P1647">
        <v>37.704986572265625</v>
      </c>
      <c r="Q1647">
        <v>41.453838348388672</v>
      </c>
      <c r="R1647">
        <v>44.437477111816406</v>
      </c>
      <c r="S1647">
        <v>46.910507202148438</v>
      </c>
      <c r="T1647">
        <v>48.184005737304688</v>
      </c>
      <c r="U1647">
        <v>48.838821411132812</v>
      </c>
      <c r="V1647">
        <v>49.284473419189453</v>
      </c>
      <c r="W1647">
        <v>49.125953674316406</v>
      </c>
      <c r="X1647">
        <v>48.123088836669922</v>
      </c>
      <c r="Y1647">
        <v>46.458393096923828</v>
      </c>
      <c r="Z1647">
        <v>44.024932861328125</v>
      </c>
      <c r="AA1647">
        <v>40.812419891357422</v>
      </c>
      <c r="AB1647">
        <v>39.370292663574219</v>
      </c>
      <c r="AC1647">
        <v>38.305202484130859</v>
      </c>
      <c r="AD1647">
        <v>35.772216796875</v>
      </c>
      <c r="AE1647">
        <v>32.837944030761719</v>
      </c>
      <c r="AF1647">
        <v>30.417444229125977</v>
      </c>
      <c r="AG1647">
        <v>-1.8506054766476154E-4</v>
      </c>
      <c r="AH1647">
        <v>5.0778187811374664E-2</v>
      </c>
      <c r="AI1647">
        <v>2.7904840186238289E-2</v>
      </c>
      <c r="AJ1647">
        <v>5.5046394467353821E-2</v>
      </c>
      <c r="AK1647">
        <v>4.6588876284658909E-3</v>
      </c>
      <c r="AL1647">
        <v>1.6835253685712814E-2</v>
      </c>
      <c r="AM1647">
        <v>-0.13514415919780731</v>
      </c>
      <c r="AN1647">
        <v>-6.8642213009297848E-3</v>
      </c>
      <c r="AO1647">
        <v>9.3770585954189301E-2</v>
      </c>
      <c r="AP1647">
        <v>0.14427359402179718</v>
      </c>
      <c r="AQ1647">
        <v>0.43539720773696899</v>
      </c>
      <c r="AR1647">
        <v>1.7689367532730103</v>
      </c>
      <c r="AS1647">
        <v>1.7833162546157837</v>
      </c>
      <c r="AT1647">
        <v>1.6792484521865845</v>
      </c>
      <c r="AU1647">
        <v>1.6161030530929565</v>
      </c>
      <c r="AV1647">
        <v>1.6389243602752686</v>
      </c>
      <c r="AW1647">
        <v>1.6326956748962402</v>
      </c>
      <c r="AX1647">
        <v>1.4411101341247559</v>
      </c>
      <c r="AY1647">
        <v>0.49364942312240601</v>
      </c>
      <c r="AZ1647">
        <v>0.30233943462371826</v>
      </c>
      <c r="BA1647">
        <v>0.21506780385971069</v>
      </c>
      <c r="BB1647">
        <v>0.14412058889865875</v>
      </c>
      <c r="BC1647">
        <v>0.15044350922107697</v>
      </c>
      <c r="BD1647">
        <v>0.15913206338882446</v>
      </c>
      <c r="BE1647">
        <v>70.462669372558594</v>
      </c>
      <c r="BF1647">
        <v>70.663398742675781</v>
      </c>
      <c r="BG1647">
        <v>69.689918518066406</v>
      </c>
      <c r="BH1647">
        <v>70.04632568359375</v>
      </c>
      <c r="BI1647">
        <v>69.290824890136719</v>
      </c>
      <c r="BJ1647">
        <v>68.881927490234375</v>
      </c>
      <c r="BK1647">
        <v>68.891014099121094</v>
      </c>
      <c r="BL1647">
        <v>68.681198120117188</v>
      </c>
      <c r="BM1647">
        <v>71.391281127929688</v>
      </c>
      <c r="BN1647">
        <v>74.737144470214844</v>
      </c>
      <c r="BO1647">
        <v>79.809623718261719</v>
      </c>
      <c r="BP1647">
        <v>82.773292541503906</v>
      </c>
      <c r="BQ1647">
        <v>83.990005493164062</v>
      </c>
      <c r="BR1647">
        <v>84.227790832519531</v>
      </c>
      <c r="BS1647">
        <v>84.009078979492187</v>
      </c>
      <c r="BT1647">
        <v>83.437232971191406</v>
      </c>
      <c r="BU1647">
        <v>83.201080322265625</v>
      </c>
      <c r="BV1647">
        <v>81.654861450195313</v>
      </c>
      <c r="BW1647">
        <v>78.492271423339844</v>
      </c>
      <c r="BX1647">
        <v>75.990730285644531</v>
      </c>
      <c r="BY1647">
        <v>74.008354187011719</v>
      </c>
      <c r="BZ1647">
        <v>73.207626342773438</v>
      </c>
      <c r="CA1647">
        <v>71.490829467773438</v>
      </c>
      <c r="CB1647">
        <v>71.853958129882813</v>
      </c>
      <c r="CC1647">
        <v>0.2467515766620636</v>
      </c>
      <c r="CD1647">
        <v>0.19772930443286896</v>
      </c>
      <c r="CE1647">
        <v>0.16602747142314911</v>
      </c>
      <c r="CF1647">
        <v>0.21687163412570953</v>
      </c>
      <c r="CG1647">
        <v>0.26570287346839905</v>
      </c>
      <c r="CH1647">
        <v>0.32827508449554443</v>
      </c>
      <c r="CI1647">
        <v>0.28977200388908386</v>
      </c>
      <c r="CJ1647">
        <v>0.28058430552482605</v>
      </c>
      <c r="CK1647">
        <v>0.15252408385276794</v>
      </c>
      <c r="CL1647">
        <v>0.27885785698890686</v>
      </c>
      <c r="CM1647">
        <v>0.26343050599098206</v>
      </c>
      <c r="CN1647">
        <v>0.25652819871902466</v>
      </c>
      <c r="CO1647">
        <v>0.23576623201370239</v>
      </c>
      <c r="CP1647">
        <v>0.22424419224262238</v>
      </c>
      <c r="CQ1647">
        <v>0.23915870487689972</v>
      </c>
      <c r="CR1647">
        <v>0.31861996650695801</v>
      </c>
      <c r="CS1647">
        <v>0.26202097535133362</v>
      </c>
      <c r="CT1647">
        <v>0.26895108819007874</v>
      </c>
      <c r="CU1647">
        <v>0.31026157736778259</v>
      </c>
      <c r="CV1647">
        <v>0.34545782208442688</v>
      </c>
      <c r="CW1647">
        <v>0.367362380027771</v>
      </c>
      <c r="CX1647">
        <v>0.38521930575370789</v>
      </c>
      <c r="CY1647">
        <v>0.34347102046012878</v>
      </c>
      <c r="CZ1647">
        <v>0.30010685324668884</v>
      </c>
    </row>
    <row r="1648" spans="1:104" x14ac:dyDescent="0.25">
      <c r="A1648" t="s">
        <v>1704</v>
      </c>
      <c r="B1648" t="s">
        <v>24</v>
      </c>
      <c r="C1648" t="s">
        <v>26</v>
      </c>
      <c r="D1648" t="s">
        <v>182</v>
      </c>
      <c r="E1648" t="s">
        <v>182</v>
      </c>
      <c r="F1648">
        <v>2021</v>
      </c>
      <c r="G1648" t="s">
        <v>177</v>
      </c>
      <c r="H1648">
        <v>9</v>
      </c>
      <c r="I1648">
        <v>28.241628646850586</v>
      </c>
      <c r="J1648">
        <v>27.306957244873047</v>
      </c>
      <c r="K1648">
        <v>26.710006713867188</v>
      </c>
      <c r="L1648">
        <v>26.661859512329102</v>
      </c>
      <c r="M1648">
        <v>27.822103500366211</v>
      </c>
      <c r="N1648">
        <v>30.685869216918945</v>
      </c>
      <c r="O1648">
        <v>34.914249420166016</v>
      </c>
      <c r="P1648">
        <v>38.546707153320312</v>
      </c>
      <c r="Q1648">
        <v>42.853935241699219</v>
      </c>
      <c r="R1648">
        <v>46.217391967773438</v>
      </c>
      <c r="S1648">
        <v>48.658824920654297</v>
      </c>
      <c r="T1648">
        <v>50.000911712646484</v>
      </c>
      <c r="U1648">
        <v>50.618968963623047</v>
      </c>
      <c r="V1648">
        <v>51.075080871582031</v>
      </c>
      <c r="W1648">
        <v>50.806541442871094</v>
      </c>
      <c r="X1648">
        <v>49.363273620605469</v>
      </c>
      <c r="Y1648">
        <v>47.125396728515625</v>
      </c>
      <c r="Z1648">
        <v>44.396896362304688</v>
      </c>
      <c r="AA1648">
        <v>41.394153594970703</v>
      </c>
      <c r="AB1648">
        <v>40.618026733398438</v>
      </c>
      <c r="AC1648">
        <v>38.595546722412109</v>
      </c>
      <c r="AD1648">
        <v>35.795822143554688</v>
      </c>
      <c r="AE1648">
        <v>32.706375122070313</v>
      </c>
      <c r="AF1648">
        <v>30.284770965576172</v>
      </c>
      <c r="AG1648">
        <v>3.8020091596990824E-4</v>
      </c>
      <c r="AH1648">
        <v>4.9937952309846878E-2</v>
      </c>
      <c r="AI1648">
        <v>2.7919447049498558E-2</v>
      </c>
      <c r="AJ1648">
        <v>5.4901886731386185E-2</v>
      </c>
      <c r="AK1648">
        <v>5.8099483139812946E-3</v>
      </c>
      <c r="AL1648">
        <v>1.9069887697696686E-2</v>
      </c>
      <c r="AM1648">
        <v>-0.13484866917133331</v>
      </c>
      <c r="AN1648">
        <v>-3.3106622286140919E-3</v>
      </c>
      <c r="AO1648">
        <v>9.942946583032608E-2</v>
      </c>
      <c r="AP1648">
        <v>0.15086014568805695</v>
      </c>
      <c r="AQ1648">
        <v>0.45043200254440308</v>
      </c>
      <c r="AR1648">
        <v>1.8316425085067749</v>
      </c>
      <c r="AS1648">
        <v>1.8447102308273315</v>
      </c>
      <c r="AT1648">
        <v>1.7345262765884399</v>
      </c>
      <c r="AU1648">
        <v>1.665806770324707</v>
      </c>
      <c r="AV1648">
        <v>1.6760884523391724</v>
      </c>
      <c r="AW1648">
        <v>1.6490069627761841</v>
      </c>
      <c r="AX1648">
        <v>1.4509564638137817</v>
      </c>
      <c r="AY1648">
        <v>0.50224822759628296</v>
      </c>
      <c r="AZ1648">
        <v>0.31103801727294922</v>
      </c>
      <c r="BA1648">
        <v>0.21734067797660828</v>
      </c>
      <c r="BB1648">
        <v>0.14503374695777893</v>
      </c>
      <c r="BC1648">
        <v>0.14999845623970032</v>
      </c>
      <c r="BD1648">
        <v>0.15784153342247009</v>
      </c>
      <c r="BE1648">
        <v>65.898635864257813</v>
      </c>
      <c r="BF1648">
        <v>65.171356201171875</v>
      </c>
      <c r="BG1648">
        <v>65.852272033691406</v>
      </c>
      <c r="BH1648">
        <v>63.910224914550781</v>
      </c>
      <c r="BI1648">
        <v>64.601593017578125</v>
      </c>
      <c r="BJ1648">
        <v>65.283409118652344</v>
      </c>
      <c r="BK1648">
        <v>67.419776916503906</v>
      </c>
      <c r="BL1648">
        <v>68.897048950195313</v>
      </c>
      <c r="BM1648">
        <v>76.147735595703125</v>
      </c>
      <c r="BN1648">
        <v>81.613639831542969</v>
      </c>
      <c r="BO1648">
        <v>87.113632202148438</v>
      </c>
      <c r="BP1648">
        <v>88.409553527832031</v>
      </c>
      <c r="BQ1648">
        <v>87.976593017578125</v>
      </c>
      <c r="BR1648">
        <v>89.795005798339844</v>
      </c>
      <c r="BS1648">
        <v>91.512504577636719</v>
      </c>
      <c r="BT1648">
        <v>89.544769287109375</v>
      </c>
      <c r="BU1648">
        <v>87.876136779785156</v>
      </c>
      <c r="BV1648">
        <v>87.330223083496094</v>
      </c>
      <c r="BW1648">
        <v>85.79522705078125</v>
      </c>
      <c r="BX1648">
        <v>80.897956848144531</v>
      </c>
      <c r="BY1648">
        <v>76.5345458984375</v>
      </c>
      <c r="BZ1648">
        <v>76.216819763183594</v>
      </c>
      <c r="CA1648">
        <v>74.033180236816406</v>
      </c>
      <c r="CB1648">
        <v>72.544998168945313</v>
      </c>
      <c r="CC1648">
        <v>0.24142371118068695</v>
      </c>
      <c r="CD1648">
        <v>0.19366447627544403</v>
      </c>
      <c r="CE1648">
        <v>0.16280214488506317</v>
      </c>
      <c r="CF1648">
        <v>0.2131887823343277</v>
      </c>
      <c r="CG1648">
        <v>0.26310887932777405</v>
      </c>
      <c r="CH1648">
        <v>0.32517752051353455</v>
      </c>
      <c r="CI1648">
        <v>0.29296398162841797</v>
      </c>
      <c r="CJ1648">
        <v>0.28376695513725281</v>
      </c>
      <c r="CK1648">
        <v>0.15637174248695374</v>
      </c>
      <c r="CL1648">
        <v>0.28857624530792236</v>
      </c>
      <c r="CM1648">
        <v>0.27178582549095154</v>
      </c>
      <c r="CN1648">
        <v>0.26478561758995056</v>
      </c>
      <c r="CO1648">
        <v>0.24299034476280212</v>
      </c>
      <c r="CP1648">
        <v>0.23068529367446899</v>
      </c>
      <c r="CQ1648">
        <v>0.24536220729351044</v>
      </c>
      <c r="CR1648">
        <v>0.3238140344619751</v>
      </c>
      <c r="CS1648">
        <v>0.26285836100578308</v>
      </c>
      <c r="CT1648">
        <v>0.26882714033126831</v>
      </c>
      <c r="CU1648">
        <v>0.31215697526931763</v>
      </c>
      <c r="CV1648">
        <v>0.35145696997642517</v>
      </c>
      <c r="CW1648">
        <v>0.36782205104827881</v>
      </c>
      <c r="CX1648">
        <v>0.38279968500137329</v>
      </c>
      <c r="CY1648">
        <v>0.33843648433685303</v>
      </c>
      <c r="CZ1648">
        <v>0.2951367199420929</v>
      </c>
    </row>
    <row r="1649" spans="1:104" x14ac:dyDescent="0.25">
      <c r="A1649" t="s">
        <v>1705</v>
      </c>
      <c r="B1649" t="s">
        <v>24</v>
      </c>
      <c r="C1649" t="s">
        <v>26</v>
      </c>
      <c r="D1649" t="s">
        <v>182</v>
      </c>
      <c r="E1649" t="s">
        <v>182</v>
      </c>
      <c r="F1649">
        <v>2021</v>
      </c>
      <c r="G1649" t="s">
        <v>178</v>
      </c>
      <c r="H1649">
        <v>10</v>
      </c>
      <c r="I1649">
        <v>27.026512145996094</v>
      </c>
      <c r="J1649">
        <v>26.129682540893555</v>
      </c>
      <c r="K1649">
        <v>25.545843124389648</v>
      </c>
      <c r="L1649">
        <v>25.426044464111328</v>
      </c>
      <c r="M1649">
        <v>26.395235061645508</v>
      </c>
      <c r="N1649">
        <v>28.816871643066406</v>
      </c>
      <c r="O1649">
        <v>32.79290771484375</v>
      </c>
      <c r="P1649">
        <v>35.78900146484375</v>
      </c>
      <c r="Q1649">
        <v>39.392551422119141</v>
      </c>
      <c r="R1649">
        <v>42.549400329589844</v>
      </c>
      <c r="S1649">
        <v>45.224754333496094</v>
      </c>
      <c r="T1649">
        <v>46.937393188476563</v>
      </c>
      <c r="U1649">
        <v>47.876213073730469</v>
      </c>
      <c r="V1649">
        <v>48.715755462646484</v>
      </c>
      <c r="W1649">
        <v>48.554534912109375</v>
      </c>
      <c r="X1649">
        <v>47.184463500976563</v>
      </c>
      <c r="Y1649">
        <v>44.988777160644531</v>
      </c>
      <c r="Z1649">
        <v>42.217685699462891</v>
      </c>
      <c r="AA1649">
        <v>40.353359222412109</v>
      </c>
      <c r="AB1649">
        <v>38.872100830078125</v>
      </c>
      <c r="AC1649">
        <v>36.767024993896484</v>
      </c>
      <c r="AD1649">
        <v>34.104679107666016</v>
      </c>
      <c r="AE1649">
        <v>31.247261047363281</v>
      </c>
      <c r="AF1649">
        <v>28.974847793579102</v>
      </c>
      <c r="AG1649">
        <v>-9.8790489137172699E-3</v>
      </c>
      <c r="AH1649">
        <v>5.0115577876567841E-2</v>
      </c>
      <c r="AI1649">
        <v>1.7520587891340256E-2</v>
      </c>
      <c r="AJ1649">
        <v>3.8712605834007263E-2</v>
      </c>
      <c r="AK1649">
        <v>-2.3127079010009766E-2</v>
      </c>
      <c r="AL1649">
        <v>-4.1829422116279602E-2</v>
      </c>
      <c r="AM1649">
        <v>-0.1787259578704834</v>
      </c>
      <c r="AN1649">
        <v>-9.6284039318561554E-2</v>
      </c>
      <c r="AO1649">
        <v>1.3420380651950836E-2</v>
      </c>
      <c r="AP1649">
        <v>0.10577770322561264</v>
      </c>
      <c r="AQ1649">
        <v>0.39232003688812256</v>
      </c>
      <c r="AR1649">
        <v>1.6681598424911499</v>
      </c>
      <c r="AS1649">
        <v>1.6718441247940063</v>
      </c>
      <c r="AT1649">
        <v>1.5858440399169922</v>
      </c>
      <c r="AU1649">
        <v>1.5199123620986938</v>
      </c>
      <c r="AV1649">
        <v>1.4815149307250977</v>
      </c>
      <c r="AW1649">
        <v>1.4604521989822388</v>
      </c>
      <c r="AX1649">
        <v>1.2459653615951538</v>
      </c>
      <c r="AY1649">
        <v>0.34946620464324951</v>
      </c>
      <c r="AZ1649">
        <v>0.21947754919528961</v>
      </c>
      <c r="BA1649">
        <v>0.16517005860805511</v>
      </c>
      <c r="BB1649">
        <v>9.7872518002986908E-2</v>
      </c>
      <c r="BC1649">
        <v>0.10221027582883835</v>
      </c>
      <c r="BD1649">
        <v>0.12091024965047836</v>
      </c>
      <c r="BE1649">
        <v>62.704952239990234</v>
      </c>
      <c r="BF1649">
        <v>62.43243408203125</v>
      </c>
      <c r="BG1649">
        <v>62.636028289794922</v>
      </c>
      <c r="BH1649">
        <v>61.442897796630859</v>
      </c>
      <c r="BI1649">
        <v>61.637165069580078</v>
      </c>
      <c r="BJ1649">
        <v>59.954494476318359</v>
      </c>
      <c r="BK1649">
        <v>61.126018524169922</v>
      </c>
      <c r="BL1649">
        <v>64.249778747558594</v>
      </c>
      <c r="BM1649">
        <v>69.591224670410156</v>
      </c>
      <c r="BN1649">
        <v>74.999320983886719</v>
      </c>
      <c r="BO1649">
        <v>79.169258117675781</v>
      </c>
      <c r="BP1649">
        <v>81.171073913574219</v>
      </c>
      <c r="BQ1649">
        <v>83.919708251953125</v>
      </c>
      <c r="BR1649">
        <v>85.84100341796875</v>
      </c>
      <c r="BS1649">
        <v>85.602378845214844</v>
      </c>
      <c r="BT1649">
        <v>84.64764404296875</v>
      </c>
      <c r="BU1649">
        <v>83.727035522460938</v>
      </c>
      <c r="BV1649">
        <v>82.080307006835938</v>
      </c>
      <c r="BW1649">
        <v>76.659011840820313</v>
      </c>
      <c r="BX1649">
        <v>70.363052368164062</v>
      </c>
      <c r="BY1649">
        <v>68.364418029785156</v>
      </c>
      <c r="BZ1649">
        <v>65.932884216308594</v>
      </c>
      <c r="CA1649">
        <v>64.920608520507813</v>
      </c>
      <c r="CB1649">
        <v>63.250217437744141</v>
      </c>
      <c r="CC1649">
        <v>0.24912121891975403</v>
      </c>
      <c r="CD1649">
        <v>0.19959144294261932</v>
      </c>
      <c r="CE1649">
        <v>0.1674615889787674</v>
      </c>
      <c r="CF1649">
        <v>0.21815739572048187</v>
      </c>
      <c r="CG1649">
        <v>0.26698040962219238</v>
      </c>
      <c r="CH1649">
        <v>0.32441160082817078</v>
      </c>
      <c r="CI1649">
        <v>0.29093211889266968</v>
      </c>
      <c r="CJ1649">
        <v>0.28177115321159363</v>
      </c>
      <c r="CK1649">
        <v>0.15381604433059692</v>
      </c>
      <c r="CL1649">
        <v>0.28227674961090088</v>
      </c>
      <c r="CM1649">
        <v>0.26771438121795654</v>
      </c>
      <c r="CN1649">
        <v>0.26219326257705688</v>
      </c>
      <c r="CO1649">
        <v>0.24120564758777618</v>
      </c>
      <c r="CP1649">
        <v>0.23134635388851166</v>
      </c>
      <c r="CQ1649">
        <v>0.2465457022190094</v>
      </c>
      <c r="CR1649">
        <v>0.32614675164222717</v>
      </c>
      <c r="CS1649">
        <v>0.26542407274246216</v>
      </c>
      <c r="CT1649">
        <v>0.27095144987106323</v>
      </c>
      <c r="CU1649">
        <v>0.31709128618240356</v>
      </c>
      <c r="CV1649">
        <v>0.35114291310310364</v>
      </c>
      <c r="CW1649">
        <v>0.36766764521598816</v>
      </c>
      <c r="CX1649">
        <v>0.38277435302734375</v>
      </c>
      <c r="CY1649">
        <v>0.34204012155532837</v>
      </c>
      <c r="CZ1649">
        <v>0.30058297514915466</v>
      </c>
    </row>
    <row r="1650" spans="1:104" x14ac:dyDescent="0.25">
      <c r="A1650" t="s">
        <v>1706</v>
      </c>
      <c r="B1650" t="s">
        <v>24</v>
      </c>
      <c r="C1650" t="s">
        <v>26</v>
      </c>
      <c r="D1650" t="s">
        <v>182</v>
      </c>
      <c r="E1650" t="s">
        <v>182</v>
      </c>
      <c r="F1650">
        <v>2021</v>
      </c>
      <c r="G1650" t="s">
        <v>179</v>
      </c>
      <c r="H1650">
        <v>11</v>
      </c>
      <c r="I1650">
        <v>24.672609329223633</v>
      </c>
      <c r="J1650">
        <v>23.997102737426758</v>
      </c>
      <c r="K1650">
        <v>23.595806121826172</v>
      </c>
      <c r="L1650">
        <v>23.633430480957031</v>
      </c>
      <c r="M1650">
        <v>24.631618499755859</v>
      </c>
      <c r="N1650">
        <v>26.861667633056641</v>
      </c>
      <c r="O1650">
        <v>29.842937469482422</v>
      </c>
      <c r="P1650">
        <v>32.735263824462891</v>
      </c>
      <c r="Q1650">
        <v>35.635910034179688</v>
      </c>
      <c r="R1650">
        <v>37.812511444091797</v>
      </c>
      <c r="S1650">
        <v>39.594631195068359</v>
      </c>
      <c r="T1650">
        <v>40.519603729248047</v>
      </c>
      <c r="U1650">
        <v>41.023796081542969</v>
      </c>
      <c r="V1650">
        <v>41.527915954589844</v>
      </c>
      <c r="W1650">
        <v>41.215389251708984</v>
      </c>
      <c r="X1650">
        <v>39.832759857177734</v>
      </c>
      <c r="Y1650">
        <v>38.419155120849609</v>
      </c>
      <c r="Z1650">
        <v>37.835300445556641</v>
      </c>
      <c r="AA1650">
        <v>35.553440093994141</v>
      </c>
      <c r="AB1650">
        <v>33.782375335693359</v>
      </c>
      <c r="AC1650">
        <v>32.289676666259766</v>
      </c>
      <c r="AD1650">
        <v>30.223608016967773</v>
      </c>
      <c r="AE1650">
        <v>27.950996398925781</v>
      </c>
      <c r="AF1650">
        <v>26.147911071777344</v>
      </c>
      <c r="AG1650">
        <v>-2.3322470486164093E-2</v>
      </c>
      <c r="AH1650">
        <v>4.7659091651439667E-2</v>
      </c>
      <c r="AI1650">
        <v>2.3529049940407276E-3</v>
      </c>
      <c r="AJ1650">
        <v>1.4391770586371422E-2</v>
      </c>
      <c r="AK1650">
        <v>-6.3151545822620392E-2</v>
      </c>
      <c r="AL1650">
        <v>-0.12572908401489258</v>
      </c>
      <c r="AM1650">
        <v>-0.23516853153705597</v>
      </c>
      <c r="AN1650">
        <v>-0.22349828481674194</v>
      </c>
      <c r="AO1650">
        <v>-0.10332582890987396</v>
      </c>
      <c r="AP1650">
        <v>4.5075174421072006E-2</v>
      </c>
      <c r="AQ1650">
        <v>0.30768701434135437</v>
      </c>
      <c r="AR1650">
        <v>1.3851333856582642</v>
      </c>
      <c r="AS1650">
        <v>1.3623538017272949</v>
      </c>
      <c r="AT1650">
        <v>1.2847468852996826</v>
      </c>
      <c r="AU1650">
        <v>1.2195676565170288</v>
      </c>
      <c r="AV1650">
        <v>1.1108143329620361</v>
      </c>
      <c r="AW1650">
        <v>1.1038638353347778</v>
      </c>
      <c r="AX1650">
        <v>0.90903556346893311</v>
      </c>
      <c r="AY1650">
        <v>0.11426758766174316</v>
      </c>
      <c r="AZ1650">
        <v>8.4132112562656403E-2</v>
      </c>
      <c r="BA1650">
        <v>8.7571866810321808E-2</v>
      </c>
      <c r="BB1650">
        <v>2.9907763004302979E-2</v>
      </c>
      <c r="BC1650">
        <v>3.0368205159902573E-2</v>
      </c>
      <c r="BD1650">
        <v>6.1822358518838882E-2</v>
      </c>
      <c r="BE1650">
        <v>60.236427307128906</v>
      </c>
      <c r="BF1650">
        <v>59.872669219970703</v>
      </c>
      <c r="BG1650">
        <v>59.619304656982422</v>
      </c>
      <c r="BH1650">
        <v>59.59307861328125</v>
      </c>
      <c r="BI1650">
        <v>60.000911712646484</v>
      </c>
      <c r="BJ1650">
        <v>60.582695007324219</v>
      </c>
      <c r="BK1650">
        <v>59.782875061035156</v>
      </c>
      <c r="BL1650">
        <v>59.565208435058594</v>
      </c>
      <c r="BM1650">
        <v>62.709293365478516</v>
      </c>
      <c r="BN1650">
        <v>65.709114074707031</v>
      </c>
      <c r="BO1650">
        <v>68.125686645507813</v>
      </c>
      <c r="BP1650">
        <v>69.943901062011719</v>
      </c>
      <c r="BQ1650">
        <v>71.136978149414063</v>
      </c>
      <c r="BR1650">
        <v>71.536796569824219</v>
      </c>
      <c r="BS1650">
        <v>70.152999877929688</v>
      </c>
      <c r="BT1650">
        <v>69.943901062011719</v>
      </c>
      <c r="BU1650">
        <v>68.773048400878906</v>
      </c>
      <c r="BV1650">
        <v>66.780876159667969</v>
      </c>
      <c r="BW1650">
        <v>65.40692138671875</v>
      </c>
      <c r="BX1650">
        <v>63.836246490478516</v>
      </c>
      <c r="BY1650">
        <v>63.063747406005859</v>
      </c>
      <c r="BZ1650">
        <v>62.628597259521484</v>
      </c>
      <c r="CA1650">
        <v>61.837882995605469</v>
      </c>
      <c r="CB1650">
        <v>61.610744476318359</v>
      </c>
      <c r="CC1650">
        <v>0.25294464826583862</v>
      </c>
      <c r="CD1650">
        <v>0.2030327320098877</v>
      </c>
      <c r="CE1650">
        <v>0.17117995023727417</v>
      </c>
      <c r="CF1650">
        <v>0.22424666583538055</v>
      </c>
      <c r="CG1650">
        <v>0.27563357353210449</v>
      </c>
      <c r="CH1650">
        <v>0.33240342140197754</v>
      </c>
      <c r="CI1650">
        <v>0.29464268684387207</v>
      </c>
      <c r="CJ1650">
        <v>0.28782254457473755</v>
      </c>
      <c r="CK1650">
        <v>0.15610502660274506</v>
      </c>
      <c r="CL1650">
        <v>0.28433871269226074</v>
      </c>
      <c r="CM1650">
        <v>0.26771643757820129</v>
      </c>
      <c r="CN1650">
        <v>0.25962981581687927</v>
      </c>
      <c r="CO1650">
        <v>0.23850114643573761</v>
      </c>
      <c r="CP1650">
        <v>0.22831004858016968</v>
      </c>
      <c r="CQ1650">
        <v>0.2431904673576355</v>
      </c>
      <c r="CR1650">
        <v>0.32122066617012024</v>
      </c>
      <c r="CS1650">
        <v>0.26258838176727295</v>
      </c>
      <c r="CT1650">
        <v>0.27158290147781372</v>
      </c>
      <c r="CU1650">
        <v>0.31221243739128113</v>
      </c>
      <c r="CV1650">
        <v>0.34300586581230164</v>
      </c>
      <c r="CW1650">
        <v>0.36458441615104675</v>
      </c>
      <c r="CX1650">
        <v>0.38337555527687073</v>
      </c>
      <c r="CY1650">
        <v>0.34339225292205811</v>
      </c>
      <c r="CZ1650">
        <v>0.30315110087394714</v>
      </c>
    </row>
    <row r="1651" spans="1:104" x14ac:dyDescent="0.25">
      <c r="A1651" t="s">
        <v>1707</v>
      </c>
      <c r="B1651" t="s">
        <v>24</v>
      </c>
      <c r="C1651" t="s">
        <v>26</v>
      </c>
      <c r="D1651" t="s">
        <v>182</v>
      </c>
      <c r="E1651" t="s">
        <v>182</v>
      </c>
      <c r="F1651">
        <v>2021</v>
      </c>
      <c r="G1651" t="s">
        <v>180</v>
      </c>
      <c r="H1651">
        <v>12</v>
      </c>
      <c r="I1651">
        <v>23.266332626342773</v>
      </c>
      <c r="J1651">
        <v>22.715679168701172</v>
      </c>
      <c r="K1651">
        <v>22.445035934448242</v>
      </c>
      <c r="L1651">
        <v>22.510948181152344</v>
      </c>
      <c r="M1651">
        <v>23.498844146728516</v>
      </c>
      <c r="N1651">
        <v>25.713350296020508</v>
      </c>
      <c r="O1651">
        <v>28.676130294799805</v>
      </c>
      <c r="P1651">
        <v>31.302558898925781</v>
      </c>
      <c r="Q1651">
        <v>33.490962982177734</v>
      </c>
      <c r="R1651">
        <v>34.635772705078125</v>
      </c>
      <c r="S1651">
        <v>35.312679290771484</v>
      </c>
      <c r="T1651">
        <v>35.433845520019531</v>
      </c>
      <c r="U1651">
        <v>35.335693359375</v>
      </c>
      <c r="V1651">
        <v>35.333671569824219</v>
      </c>
      <c r="W1651">
        <v>34.932098388671875</v>
      </c>
      <c r="X1651">
        <v>33.968280792236328</v>
      </c>
      <c r="Y1651">
        <v>33.381294250488281</v>
      </c>
      <c r="Z1651">
        <v>33.847000122070312</v>
      </c>
      <c r="AA1651">
        <v>32.550815582275391</v>
      </c>
      <c r="AB1651">
        <v>31.09459114074707</v>
      </c>
      <c r="AC1651">
        <v>29.822526931762695</v>
      </c>
      <c r="AD1651">
        <v>28.177953720092773</v>
      </c>
      <c r="AE1651">
        <v>26.194343566894531</v>
      </c>
      <c r="AF1651">
        <v>24.597415924072266</v>
      </c>
      <c r="AG1651">
        <v>-3.9190396666526794E-2</v>
      </c>
      <c r="AH1651">
        <v>4.698215052485466E-2</v>
      </c>
      <c r="AI1651">
        <v>-1.4835407957434654E-2</v>
      </c>
      <c r="AJ1651">
        <v>-1.2679630890488625E-2</v>
      </c>
      <c r="AK1651">
        <v>-0.10998403280973434</v>
      </c>
      <c r="AL1651">
        <v>-0.22415746748447418</v>
      </c>
      <c r="AM1651">
        <v>-0.31259280443191528</v>
      </c>
      <c r="AN1651">
        <v>-0.37418562173843384</v>
      </c>
      <c r="AO1651">
        <v>-0.23442506790161133</v>
      </c>
      <c r="AP1651">
        <v>-1.8687931820750237E-2</v>
      </c>
      <c r="AQ1651">
        <v>0.22071823477745056</v>
      </c>
      <c r="AR1651">
        <v>1.1015945672988892</v>
      </c>
      <c r="AS1651">
        <v>1.0422413349151611</v>
      </c>
      <c r="AT1651">
        <v>0.96741878986358643</v>
      </c>
      <c r="AU1651">
        <v>0.903583824634552</v>
      </c>
      <c r="AV1651">
        <v>0.73923689126968384</v>
      </c>
      <c r="AW1651">
        <v>0.75311005115509033</v>
      </c>
      <c r="AX1651">
        <v>0.56491482257843018</v>
      </c>
      <c r="AY1651">
        <v>-0.12982594966888428</v>
      </c>
      <c r="AZ1651">
        <v>-5.318426713347435E-2</v>
      </c>
      <c r="BA1651">
        <v>8.998471312224865E-3</v>
      </c>
      <c r="BB1651">
        <v>-4.140746220946312E-2</v>
      </c>
      <c r="BC1651">
        <v>-4.6963557600975037E-2</v>
      </c>
      <c r="BD1651">
        <v>-4.0564316441304982E-4</v>
      </c>
      <c r="BE1651">
        <v>48.408370971679688</v>
      </c>
      <c r="BF1651">
        <v>48.147205352783203</v>
      </c>
      <c r="BG1651">
        <v>46.922271728515625</v>
      </c>
      <c r="BH1651">
        <v>48.079299926757813</v>
      </c>
      <c r="BI1651">
        <v>46.862571716308594</v>
      </c>
      <c r="BJ1651">
        <v>47.06927490234375</v>
      </c>
      <c r="BK1651">
        <v>46.592060089111328</v>
      </c>
      <c r="BL1651">
        <v>45.862796783447266</v>
      </c>
      <c r="BM1651">
        <v>52.897682189941406</v>
      </c>
      <c r="BN1651">
        <v>57.680953979492188</v>
      </c>
      <c r="BO1651">
        <v>61.67047119140625</v>
      </c>
      <c r="BP1651">
        <v>62.941661834716797</v>
      </c>
      <c r="BQ1651">
        <v>62.364620208740234</v>
      </c>
      <c r="BR1651">
        <v>66.046257019042969</v>
      </c>
      <c r="BS1651">
        <v>65.055824279785156</v>
      </c>
      <c r="BT1651">
        <v>63.512310028076172</v>
      </c>
      <c r="BU1651">
        <v>61.783496856689453</v>
      </c>
      <c r="BV1651">
        <v>59.604141235351563</v>
      </c>
      <c r="BW1651">
        <v>57.922500610351563</v>
      </c>
      <c r="BX1651">
        <v>54.715793609619141</v>
      </c>
      <c r="BY1651">
        <v>53.478557586669922</v>
      </c>
      <c r="BZ1651">
        <v>51.978099822998047</v>
      </c>
      <c r="CA1651">
        <v>52.183666229248047</v>
      </c>
      <c r="CB1651">
        <v>52.159969329833984</v>
      </c>
      <c r="CC1651">
        <v>0.28007602691650391</v>
      </c>
      <c r="CD1651">
        <v>0.22571153938770294</v>
      </c>
      <c r="CE1651">
        <v>0.19127336144447327</v>
      </c>
      <c r="CF1651">
        <v>0.24990473687648773</v>
      </c>
      <c r="CG1651">
        <v>0.30672892928123474</v>
      </c>
      <c r="CH1651">
        <v>0.37034761905670166</v>
      </c>
      <c r="CI1651">
        <v>0.33149760961532593</v>
      </c>
      <c r="CJ1651">
        <v>0.31987354159355164</v>
      </c>
      <c r="CK1651">
        <v>0.17077654600143433</v>
      </c>
      <c r="CL1651">
        <v>0.30408480763435364</v>
      </c>
      <c r="CM1651">
        <v>0.27882945537567139</v>
      </c>
      <c r="CN1651">
        <v>0.26554256677627563</v>
      </c>
      <c r="CO1651">
        <v>0.24055452644824982</v>
      </c>
      <c r="CP1651">
        <v>0.22736726701259613</v>
      </c>
      <c r="CQ1651">
        <v>0.24174964427947998</v>
      </c>
      <c r="CR1651">
        <v>0.32303756475448608</v>
      </c>
      <c r="CS1651">
        <v>0.27100381255149841</v>
      </c>
      <c r="CT1651">
        <v>0.28882327675819397</v>
      </c>
      <c r="CU1651">
        <v>0.33877423405647278</v>
      </c>
      <c r="CV1651">
        <v>0.37499904632568359</v>
      </c>
      <c r="CW1651">
        <v>0.39872747659683228</v>
      </c>
      <c r="CX1651">
        <v>0.42293208837509155</v>
      </c>
      <c r="CY1651">
        <v>0.37979733943939209</v>
      </c>
      <c r="CZ1651">
        <v>0.33436968922615051</v>
      </c>
    </row>
    <row r="1652" spans="1:104" x14ac:dyDescent="0.25">
      <c r="A1652" t="s">
        <v>1708</v>
      </c>
      <c r="B1652" t="s">
        <v>24</v>
      </c>
      <c r="C1652" t="s">
        <v>26</v>
      </c>
      <c r="D1652" t="s">
        <v>182</v>
      </c>
      <c r="E1652" t="s">
        <v>182</v>
      </c>
      <c r="F1652">
        <v>2021</v>
      </c>
      <c r="G1652" t="s">
        <v>181</v>
      </c>
      <c r="H1652">
        <v>8</v>
      </c>
      <c r="I1652">
        <v>27.96934700012207</v>
      </c>
      <c r="J1652">
        <v>27.007102966308594</v>
      </c>
      <c r="K1652">
        <v>26.391166687011719</v>
      </c>
      <c r="L1652">
        <v>26.290096282958984</v>
      </c>
      <c r="M1652">
        <v>27.309164047241211</v>
      </c>
      <c r="N1652">
        <v>30.021354675292969</v>
      </c>
      <c r="O1652">
        <v>33.601932525634766</v>
      </c>
      <c r="P1652">
        <v>37.205913543701172</v>
      </c>
      <c r="Q1652">
        <v>40.698684692382813</v>
      </c>
      <c r="R1652">
        <v>43.395561218261719</v>
      </c>
      <c r="S1652">
        <v>45.603435516357422</v>
      </c>
      <c r="T1652">
        <v>46.726882934570313</v>
      </c>
      <c r="U1652">
        <v>47.342475891113281</v>
      </c>
      <c r="V1652">
        <v>47.820262908935547</v>
      </c>
      <c r="W1652">
        <v>47.722652435302734</v>
      </c>
      <c r="X1652">
        <v>46.781234741210938</v>
      </c>
      <c r="Y1652">
        <v>45.229610443115234</v>
      </c>
      <c r="Z1652">
        <v>42.916873931884766</v>
      </c>
      <c r="AA1652">
        <v>39.925342559814453</v>
      </c>
      <c r="AB1652">
        <v>38.592784881591797</v>
      </c>
      <c r="AC1652">
        <v>37.637535095214844</v>
      </c>
      <c r="AD1652">
        <v>35.215377807617188</v>
      </c>
      <c r="AE1652">
        <v>32.356849670410156</v>
      </c>
      <c r="AF1652">
        <v>29.99171257019043</v>
      </c>
      <c r="AG1652">
        <v>-6.0086785815656185E-3</v>
      </c>
      <c r="AH1652">
        <v>5.0614882260560989E-2</v>
      </c>
      <c r="AI1652">
        <v>2.1754251793026924E-2</v>
      </c>
      <c r="AJ1652">
        <v>4.5492544770240784E-2</v>
      </c>
      <c r="AK1652">
        <v>-1.2202804908156395E-2</v>
      </c>
      <c r="AL1652">
        <v>-1.8983827903866768E-2</v>
      </c>
      <c r="AM1652">
        <v>-0.16233587265014648</v>
      </c>
      <c r="AN1652">
        <v>-6.0677427798509598E-2</v>
      </c>
      <c r="AO1652">
        <v>4.5675564557313919E-2</v>
      </c>
      <c r="AP1652">
        <v>0.11996299028396606</v>
      </c>
      <c r="AQ1652">
        <v>0.40276557207107544</v>
      </c>
      <c r="AR1652">
        <v>1.6711089611053467</v>
      </c>
      <c r="AS1652">
        <v>1.6750537157058716</v>
      </c>
      <c r="AT1652">
        <v>1.5782184600830078</v>
      </c>
      <c r="AU1652">
        <v>1.5177676677703857</v>
      </c>
      <c r="AV1652">
        <v>1.5125517845153809</v>
      </c>
      <c r="AW1652">
        <v>1.5103398561477661</v>
      </c>
      <c r="AX1652">
        <v>1.3149583339691162</v>
      </c>
      <c r="AY1652">
        <v>0.40202552080154419</v>
      </c>
      <c r="AZ1652">
        <v>0.25056019425392151</v>
      </c>
      <c r="BA1652">
        <v>0.18577489256858826</v>
      </c>
      <c r="BB1652">
        <v>0.11728322505950928</v>
      </c>
      <c r="BC1652">
        <v>0.12233876436948776</v>
      </c>
      <c r="BD1652">
        <v>0.13683880865573883</v>
      </c>
      <c r="BE1652">
        <v>66.149497985839844</v>
      </c>
      <c r="BF1652">
        <v>65.887519836425781</v>
      </c>
      <c r="BG1652">
        <v>65.391090393066406</v>
      </c>
      <c r="BH1652">
        <v>65.108596801757812</v>
      </c>
      <c r="BI1652">
        <v>64.782691955566406</v>
      </c>
      <c r="BJ1652">
        <v>65.149002075195313</v>
      </c>
      <c r="BK1652">
        <v>66.219512939453125</v>
      </c>
      <c r="BL1652">
        <v>67.87432861328125</v>
      </c>
      <c r="BM1652">
        <v>72.236946105957031</v>
      </c>
      <c r="BN1652">
        <v>76.099357604980469</v>
      </c>
      <c r="BO1652">
        <v>79.918624877929688</v>
      </c>
      <c r="BP1652">
        <v>81.346931457519531</v>
      </c>
      <c r="BQ1652">
        <v>82.162345886230469</v>
      </c>
      <c r="BR1652">
        <v>83.834701538085938</v>
      </c>
      <c r="BS1652">
        <v>83.846504211425781</v>
      </c>
      <c r="BT1652">
        <v>83.271034240722656</v>
      </c>
      <c r="BU1652">
        <v>83.027503967285156</v>
      </c>
      <c r="BV1652">
        <v>82.0672607421875</v>
      </c>
      <c r="BW1652">
        <v>79.056480407714844</v>
      </c>
      <c r="BX1652">
        <v>75.506706237792969</v>
      </c>
      <c r="BY1652">
        <v>72.451400756835938</v>
      </c>
      <c r="BZ1652">
        <v>71.446945190429688</v>
      </c>
      <c r="CA1652">
        <v>69.747138977050781</v>
      </c>
      <c r="CB1652">
        <v>69.272811889648437</v>
      </c>
      <c r="CC1652">
        <v>0.24864375591278076</v>
      </c>
      <c r="CD1652">
        <v>0.19934993982315063</v>
      </c>
      <c r="CE1652">
        <v>0.16741859912872314</v>
      </c>
      <c r="CF1652">
        <v>0.21875877678394318</v>
      </c>
      <c r="CG1652">
        <v>0.26766121387481689</v>
      </c>
      <c r="CH1652">
        <v>0.33016109466552734</v>
      </c>
      <c r="CI1652">
        <v>0.29158347845077515</v>
      </c>
      <c r="CJ1652">
        <v>0.2820000946521759</v>
      </c>
      <c r="CK1652">
        <v>0.15252856910228729</v>
      </c>
      <c r="CL1652">
        <v>0.27691522240638733</v>
      </c>
      <c r="CM1652">
        <v>0.26009628176689148</v>
      </c>
      <c r="CN1652">
        <v>0.25264635682106018</v>
      </c>
      <c r="CO1652">
        <v>0.23202723264694214</v>
      </c>
      <c r="CP1652">
        <v>0.22094213962554932</v>
      </c>
      <c r="CQ1652">
        <v>0.23600985109806061</v>
      </c>
      <c r="CR1652">
        <v>0.31477469205856323</v>
      </c>
      <c r="CS1652">
        <v>0.2595306932926178</v>
      </c>
      <c r="CT1652">
        <v>0.26682928204536438</v>
      </c>
      <c r="CU1652">
        <v>0.30898401141166687</v>
      </c>
      <c r="CV1652">
        <v>0.34478446841239929</v>
      </c>
      <c r="CW1652">
        <v>0.36762240529060364</v>
      </c>
      <c r="CX1652">
        <v>0.38633930683135986</v>
      </c>
      <c r="CY1652">
        <v>0.34463211894035339</v>
      </c>
      <c r="CZ1652">
        <v>0.30121168494224548</v>
      </c>
    </row>
    <row r="1653" spans="1:104" x14ac:dyDescent="0.25">
      <c r="A1653" t="s">
        <v>1709</v>
      </c>
      <c r="B1653" t="s">
        <v>24</v>
      </c>
      <c r="C1653" t="s">
        <v>26</v>
      </c>
      <c r="D1653" t="s">
        <v>182</v>
      </c>
      <c r="E1653" t="s">
        <v>182</v>
      </c>
      <c r="F1653">
        <v>2022</v>
      </c>
      <c r="G1653" t="s">
        <v>169</v>
      </c>
      <c r="H1653">
        <v>1</v>
      </c>
      <c r="I1653">
        <v>22.703895568847656</v>
      </c>
      <c r="J1653">
        <v>22.143589019775391</v>
      </c>
      <c r="K1653">
        <v>21.96925163269043</v>
      </c>
      <c r="L1653">
        <v>22.113248825073242</v>
      </c>
      <c r="M1653">
        <v>23.254949569702148</v>
      </c>
      <c r="N1653">
        <v>25.657157897949219</v>
      </c>
      <c r="O1653">
        <v>29.483156204223633</v>
      </c>
      <c r="P1653">
        <v>32.1591796875</v>
      </c>
      <c r="Q1653">
        <v>33.853935241699219</v>
      </c>
      <c r="R1653">
        <v>34.261554718017578</v>
      </c>
      <c r="S1653">
        <v>34.410900115966797</v>
      </c>
      <c r="T1653">
        <v>34.099224090576172</v>
      </c>
      <c r="U1653">
        <v>33.723239898681641</v>
      </c>
      <c r="V1653">
        <v>33.456172943115234</v>
      </c>
      <c r="W1653">
        <v>32.890491485595703</v>
      </c>
      <c r="X1653">
        <v>32.120964050292969</v>
      </c>
      <c r="Y1653">
        <v>31.753608703613281</v>
      </c>
      <c r="Z1653">
        <v>32.564033508300781</v>
      </c>
      <c r="AA1653">
        <v>31.772029876708984</v>
      </c>
      <c r="AB1653">
        <v>30.398166656494141</v>
      </c>
      <c r="AC1653">
        <v>29.19727897644043</v>
      </c>
      <c r="AD1653">
        <v>27.612110137939453</v>
      </c>
      <c r="AE1653">
        <v>25.720495223999023</v>
      </c>
      <c r="AF1653">
        <v>24.211055755615234</v>
      </c>
      <c r="AG1653">
        <v>-4.4875666499137878E-2</v>
      </c>
      <c r="AH1653">
        <v>4.5806907117366791E-2</v>
      </c>
      <c r="AI1653">
        <v>-2.0856708288192749E-2</v>
      </c>
      <c r="AJ1653">
        <v>-2.2173129022121429E-2</v>
      </c>
      <c r="AK1653">
        <v>-0.12795746326446533</v>
      </c>
      <c r="AL1653">
        <v>-0.2641889750957489</v>
      </c>
      <c r="AM1653">
        <v>-0.35237538814544678</v>
      </c>
      <c r="AN1653">
        <v>-0.44428443908691406</v>
      </c>
      <c r="AO1653">
        <v>-0.28811383247375488</v>
      </c>
      <c r="AP1653">
        <v>-4.0520302951335907E-2</v>
      </c>
      <c r="AQ1653">
        <v>0.20064087212085724</v>
      </c>
      <c r="AR1653">
        <v>1.047863245010376</v>
      </c>
      <c r="AS1653">
        <v>0.97735261917114258</v>
      </c>
      <c r="AT1653">
        <v>0.90173834562301636</v>
      </c>
      <c r="AU1653">
        <v>0.83336567878723145</v>
      </c>
      <c r="AV1653">
        <v>0.64668071269989014</v>
      </c>
      <c r="AW1653">
        <v>0.65942758321762085</v>
      </c>
      <c r="AX1653">
        <v>0.46224275231361389</v>
      </c>
      <c r="AY1653">
        <v>-0.2091183066368103</v>
      </c>
      <c r="AZ1653">
        <v>-9.7443148493766785E-2</v>
      </c>
      <c r="BA1653">
        <v>-1.5843940898776054E-2</v>
      </c>
      <c r="BB1653">
        <v>-6.6987752914428711E-2</v>
      </c>
      <c r="BC1653">
        <v>-7.15312659740448E-2</v>
      </c>
      <c r="BD1653">
        <v>-1.9794182851910591E-2</v>
      </c>
      <c r="BE1653">
        <v>46.750881195068359</v>
      </c>
      <c r="BF1653">
        <v>46.2408447265625</v>
      </c>
      <c r="BG1653">
        <v>46.888442993164063</v>
      </c>
      <c r="BH1653">
        <v>46.635475158691406</v>
      </c>
      <c r="BI1653">
        <v>45.421966552734375</v>
      </c>
      <c r="BJ1653">
        <v>44.692722320556641</v>
      </c>
      <c r="BK1653">
        <v>45.909423828125</v>
      </c>
      <c r="BL1653">
        <v>45.158740997314453</v>
      </c>
      <c r="BM1653">
        <v>47.588951110839844</v>
      </c>
      <c r="BN1653">
        <v>51.771892547607422</v>
      </c>
      <c r="BO1653">
        <v>54.522121429443359</v>
      </c>
      <c r="BP1653">
        <v>56.997947692871094</v>
      </c>
      <c r="BQ1653">
        <v>58.510948181152344</v>
      </c>
      <c r="BR1653">
        <v>58.535579681396484</v>
      </c>
      <c r="BS1653">
        <v>58.774177551269531</v>
      </c>
      <c r="BT1653">
        <v>57.831195831298828</v>
      </c>
      <c r="BU1653">
        <v>56.137302398681641</v>
      </c>
      <c r="BV1653">
        <v>54.147109985351563</v>
      </c>
      <c r="BW1653">
        <v>51.466899871826172</v>
      </c>
      <c r="BX1653">
        <v>50.023002624511719</v>
      </c>
      <c r="BY1653">
        <v>46.603286743164063</v>
      </c>
      <c r="BZ1653">
        <v>45.093479156494141</v>
      </c>
      <c r="CA1653">
        <v>41.947483062744141</v>
      </c>
      <c r="CB1653">
        <v>41.387954711914063</v>
      </c>
      <c r="CC1653">
        <v>0.29113873839378357</v>
      </c>
      <c r="CD1653">
        <v>0.23356829583644867</v>
      </c>
      <c r="CE1653">
        <v>0.19868133962154388</v>
      </c>
      <c r="CF1653">
        <v>0.26077327132225037</v>
      </c>
      <c r="CG1653">
        <v>0.3234061598777771</v>
      </c>
      <c r="CH1653">
        <v>0.39543887972831726</v>
      </c>
      <c r="CI1653">
        <v>0.36024588346481323</v>
      </c>
      <c r="CJ1653">
        <v>0.34933695197105408</v>
      </c>
      <c r="CK1653">
        <v>0.1843494176864624</v>
      </c>
      <c r="CL1653">
        <v>0.32516756653785706</v>
      </c>
      <c r="CM1653">
        <v>0.29821875691413879</v>
      </c>
      <c r="CN1653">
        <v>0.28168961405754089</v>
      </c>
      <c r="CO1653">
        <v>0.25502109527587891</v>
      </c>
      <c r="CP1653">
        <v>0.24028344452381134</v>
      </c>
      <c r="CQ1653">
        <v>0.25353330373764038</v>
      </c>
      <c r="CR1653">
        <v>0.33880937099456787</v>
      </c>
      <c r="CS1653">
        <v>0.28259450197219849</v>
      </c>
      <c r="CT1653">
        <v>0.30011680722236633</v>
      </c>
      <c r="CU1653">
        <v>0.35604560375213623</v>
      </c>
      <c r="CV1653">
        <v>0.39341124892234802</v>
      </c>
      <c r="CW1653">
        <v>0.41856396198272705</v>
      </c>
      <c r="CX1653">
        <v>0.44371286034584045</v>
      </c>
      <c r="CY1653">
        <v>0.39973399043083191</v>
      </c>
      <c r="CZ1653">
        <v>0.35206732153892517</v>
      </c>
    </row>
    <row r="1654" spans="1:104" x14ac:dyDescent="0.25">
      <c r="A1654" t="s">
        <v>1710</v>
      </c>
      <c r="B1654" t="s">
        <v>24</v>
      </c>
      <c r="C1654" t="s">
        <v>26</v>
      </c>
      <c r="D1654" t="s">
        <v>182</v>
      </c>
      <c r="E1654" t="s">
        <v>182</v>
      </c>
      <c r="F1654">
        <v>2022</v>
      </c>
      <c r="G1654" t="s">
        <v>170</v>
      </c>
      <c r="H1654">
        <v>2</v>
      </c>
      <c r="I1654">
        <v>23.146917343139648</v>
      </c>
      <c r="J1654">
        <v>22.522113800048828</v>
      </c>
      <c r="K1654">
        <v>22.287776947021484</v>
      </c>
      <c r="L1654">
        <v>22.429523468017578</v>
      </c>
      <c r="M1654">
        <v>23.478206634521484</v>
      </c>
      <c r="N1654">
        <v>25.851715087890625</v>
      </c>
      <c r="O1654">
        <v>29.394002914428711</v>
      </c>
      <c r="P1654">
        <v>31.863750457763672</v>
      </c>
      <c r="Q1654">
        <v>33.766674041748047</v>
      </c>
      <c r="R1654">
        <v>34.540634155273438</v>
      </c>
      <c r="S1654">
        <v>35.139568328857422</v>
      </c>
      <c r="T1654">
        <v>35.135578155517578</v>
      </c>
      <c r="U1654">
        <v>35.046566009521484</v>
      </c>
      <c r="V1654">
        <v>34.950386047363281</v>
      </c>
      <c r="W1654">
        <v>34.553314208984375</v>
      </c>
      <c r="X1654">
        <v>33.648963928222656</v>
      </c>
      <c r="Y1654">
        <v>32.786960601806641</v>
      </c>
      <c r="Z1654">
        <v>33.040763854980469</v>
      </c>
      <c r="AA1654">
        <v>32.909336090087891</v>
      </c>
      <c r="AB1654">
        <v>31.421955108642578</v>
      </c>
      <c r="AC1654">
        <v>30.126724243164062</v>
      </c>
      <c r="AD1654">
        <v>28.337223052978516</v>
      </c>
      <c r="AE1654">
        <v>26.250343322753906</v>
      </c>
      <c r="AF1654">
        <v>24.661975860595703</v>
      </c>
      <c r="AG1654">
        <v>-4.3338559567928314E-2</v>
      </c>
      <c r="AH1654">
        <v>4.6594198793172836E-2</v>
      </c>
      <c r="AI1654">
        <v>-1.8717227503657341E-2</v>
      </c>
      <c r="AJ1654">
        <v>-1.8948942422866821E-2</v>
      </c>
      <c r="AK1654">
        <v>-0.12221360951662064</v>
      </c>
      <c r="AL1654">
        <v>-0.25109720230102539</v>
      </c>
      <c r="AM1654">
        <v>-0.34087342023849487</v>
      </c>
      <c r="AN1654">
        <v>-0.41602069139480591</v>
      </c>
      <c r="AO1654">
        <v>-0.26664122939109802</v>
      </c>
      <c r="AP1654">
        <v>-3.2120600342750549E-2</v>
      </c>
      <c r="AQ1654">
        <v>0.20953445136547089</v>
      </c>
      <c r="AR1654">
        <v>1.081505298614502</v>
      </c>
      <c r="AS1654">
        <v>1.0206046104431152</v>
      </c>
      <c r="AT1654">
        <v>0.94532257318496704</v>
      </c>
      <c r="AU1654">
        <v>0.87957566976547241</v>
      </c>
      <c r="AV1654">
        <v>0.69519209861755371</v>
      </c>
      <c r="AW1654">
        <v>0.69939446449279785</v>
      </c>
      <c r="AX1654">
        <v>0.50263231992721558</v>
      </c>
      <c r="AY1654">
        <v>-0.18358209729194641</v>
      </c>
      <c r="AZ1654">
        <v>-8.264516294002533E-2</v>
      </c>
      <c r="BA1654">
        <v>-6.4994907006621361E-3</v>
      </c>
      <c r="BB1654">
        <v>-5.8695115149021149E-2</v>
      </c>
      <c r="BC1654">
        <v>-6.2605388462543488E-2</v>
      </c>
      <c r="BD1654">
        <v>-1.2336927466094494E-2</v>
      </c>
      <c r="BE1654">
        <v>48.806800842285156</v>
      </c>
      <c r="BF1654">
        <v>49.251102447509766</v>
      </c>
      <c r="BG1654">
        <v>48.025299072265625</v>
      </c>
      <c r="BH1654">
        <v>46.980560302734375</v>
      </c>
      <c r="BI1654">
        <v>45.785575866699219</v>
      </c>
      <c r="BJ1654">
        <v>44.820953369140625</v>
      </c>
      <c r="BK1654">
        <v>43.854282379150391</v>
      </c>
      <c r="BL1654">
        <v>43.831684112548828</v>
      </c>
      <c r="BM1654">
        <v>49.14837646484375</v>
      </c>
      <c r="BN1654">
        <v>53.535381317138672</v>
      </c>
      <c r="BO1654">
        <v>55.591995239257813</v>
      </c>
      <c r="BP1654">
        <v>56.828071594238281</v>
      </c>
      <c r="BQ1654">
        <v>58.045654296875</v>
      </c>
      <c r="BR1654">
        <v>58.537208557128906</v>
      </c>
      <c r="BS1654">
        <v>58.045654296875</v>
      </c>
      <c r="BT1654">
        <v>57.078983306884766</v>
      </c>
      <c r="BU1654">
        <v>55.886054992675781</v>
      </c>
      <c r="BV1654">
        <v>53.728504180908203</v>
      </c>
      <c r="BW1654">
        <v>51.513431549072266</v>
      </c>
      <c r="BX1654">
        <v>49.582141876220703</v>
      </c>
      <c r="BY1654">
        <v>48.317302703857422</v>
      </c>
      <c r="BZ1654">
        <v>45.682582855224609</v>
      </c>
      <c r="CA1654">
        <v>45.147884368896484</v>
      </c>
      <c r="CB1654">
        <v>45.092414855957031</v>
      </c>
      <c r="CC1654">
        <v>0.29048362374305725</v>
      </c>
      <c r="CD1654">
        <v>0.23254880309104919</v>
      </c>
      <c r="CE1654">
        <v>0.1969614177942276</v>
      </c>
      <c r="CF1654">
        <v>0.25913238525390625</v>
      </c>
      <c r="CG1654">
        <v>0.31917262077331543</v>
      </c>
      <c r="CH1654">
        <v>0.38872948288917542</v>
      </c>
      <c r="CI1654">
        <v>0.35278725624084473</v>
      </c>
      <c r="CJ1654">
        <v>0.33708828687667847</v>
      </c>
      <c r="CK1654">
        <v>0.17855200171470642</v>
      </c>
      <c r="CL1654">
        <v>0.31594741344451904</v>
      </c>
      <c r="CM1654">
        <v>0.2923627495765686</v>
      </c>
      <c r="CN1654">
        <v>0.2780250608921051</v>
      </c>
      <c r="CO1654">
        <v>0.25358903408050537</v>
      </c>
      <c r="CP1654">
        <v>0.2394423633813858</v>
      </c>
      <c r="CQ1654">
        <v>0.25400015711784363</v>
      </c>
      <c r="CR1654">
        <v>0.33770981431007385</v>
      </c>
      <c r="CS1654">
        <v>0.27869138121604919</v>
      </c>
      <c r="CT1654">
        <v>0.2979886531829834</v>
      </c>
      <c r="CU1654">
        <v>0.35853198170661926</v>
      </c>
      <c r="CV1654">
        <v>0.39622366428375244</v>
      </c>
      <c r="CW1654">
        <v>0.4208662211894989</v>
      </c>
      <c r="CX1654">
        <v>0.44351354241371155</v>
      </c>
      <c r="CY1654">
        <v>0.3964703381061554</v>
      </c>
      <c r="CZ1654">
        <v>0.34928494691848755</v>
      </c>
    </row>
    <row r="1655" spans="1:104" x14ac:dyDescent="0.25">
      <c r="A1655" t="s">
        <v>1711</v>
      </c>
      <c r="B1655" t="s">
        <v>24</v>
      </c>
      <c r="C1655" t="s">
        <v>26</v>
      </c>
      <c r="D1655" t="s">
        <v>182</v>
      </c>
      <c r="E1655" t="s">
        <v>182</v>
      </c>
      <c r="F1655">
        <v>2022</v>
      </c>
      <c r="G1655" t="s">
        <v>171</v>
      </c>
      <c r="H1655">
        <v>3</v>
      </c>
      <c r="I1655">
        <v>24.068885803222656</v>
      </c>
      <c r="J1655">
        <v>23.327476501464844</v>
      </c>
      <c r="K1655">
        <v>22.935068130493164</v>
      </c>
      <c r="L1655">
        <v>22.889381408691406</v>
      </c>
      <c r="M1655">
        <v>23.715124130249023</v>
      </c>
      <c r="N1655">
        <v>25.988279342651367</v>
      </c>
      <c r="O1655">
        <v>29.701902389526367</v>
      </c>
      <c r="P1655">
        <v>32.114234924316406</v>
      </c>
      <c r="Q1655">
        <v>34.070724487304688</v>
      </c>
      <c r="R1655">
        <v>35.226081848144531</v>
      </c>
      <c r="S1655">
        <v>36.291786193847656</v>
      </c>
      <c r="T1655">
        <v>36.658424377441406</v>
      </c>
      <c r="U1655">
        <v>36.892013549804688</v>
      </c>
      <c r="V1655">
        <v>37.261528015136719</v>
      </c>
      <c r="W1655">
        <v>37.163299560546875</v>
      </c>
      <c r="X1655">
        <v>36.415897369384766</v>
      </c>
      <c r="Y1655">
        <v>35.354339599609375</v>
      </c>
      <c r="Z1655">
        <v>34.311458587646484</v>
      </c>
      <c r="AA1655">
        <v>33.430404663085937</v>
      </c>
      <c r="AB1655">
        <v>33.151889801025391</v>
      </c>
      <c r="AC1655">
        <v>31.883014678955078</v>
      </c>
      <c r="AD1655">
        <v>29.972261428833008</v>
      </c>
      <c r="AE1655">
        <v>27.604305267333984</v>
      </c>
      <c r="AF1655">
        <v>25.745599746704102</v>
      </c>
      <c r="AG1655">
        <v>-3.8594048470258713E-2</v>
      </c>
      <c r="AH1655">
        <v>4.6956069767475128E-2</v>
      </c>
      <c r="AI1655">
        <v>-1.3792948797345161E-2</v>
      </c>
      <c r="AJ1655">
        <v>-1.0866312310099602E-2</v>
      </c>
      <c r="AK1655">
        <v>-0.10547947883605957</v>
      </c>
      <c r="AL1655">
        <v>-0.21638825535774231</v>
      </c>
      <c r="AM1655">
        <v>-0.31244981288909912</v>
      </c>
      <c r="AN1655">
        <v>-0.36512795090675354</v>
      </c>
      <c r="AO1655">
        <v>-0.22369366884231567</v>
      </c>
      <c r="AP1655">
        <v>-1.3390031643211842E-2</v>
      </c>
      <c r="AQ1655">
        <v>0.22983323037624359</v>
      </c>
      <c r="AR1655">
        <v>1.1438215970993042</v>
      </c>
      <c r="AS1655">
        <v>1.0957818031311035</v>
      </c>
      <c r="AT1655">
        <v>1.027179479598999</v>
      </c>
      <c r="AU1655">
        <v>0.96781444549560547</v>
      </c>
      <c r="AV1655">
        <v>0.80492103099822998</v>
      </c>
      <c r="AW1655">
        <v>0.80679804086685181</v>
      </c>
      <c r="AX1655">
        <v>0.59725314378738403</v>
      </c>
      <c r="AY1655">
        <v>-0.10929194837808609</v>
      </c>
      <c r="AZ1655">
        <v>-4.2212925851345062E-2</v>
      </c>
      <c r="BA1655">
        <v>1.71028021723032E-2</v>
      </c>
      <c r="BB1655">
        <v>-3.7785563617944717E-2</v>
      </c>
      <c r="BC1655">
        <v>-4.011252149939537E-2</v>
      </c>
      <c r="BD1655">
        <v>6.0305963270366192E-3</v>
      </c>
      <c r="BE1655">
        <v>51.421588897705078</v>
      </c>
      <c r="BF1655">
        <v>51.614696502685547</v>
      </c>
      <c r="BG1655">
        <v>51.569229125976563</v>
      </c>
      <c r="BH1655">
        <v>50.546836853027344</v>
      </c>
      <c r="BI1655">
        <v>49.795925140380859</v>
      </c>
      <c r="BJ1655">
        <v>49.545925140380859</v>
      </c>
      <c r="BK1655">
        <v>49.567630767822266</v>
      </c>
      <c r="BL1655">
        <v>48.501094818115234</v>
      </c>
      <c r="BM1655">
        <v>53.124744415283203</v>
      </c>
      <c r="BN1655">
        <v>58.214126586914063</v>
      </c>
      <c r="BO1655">
        <v>59.521705627441406</v>
      </c>
      <c r="BP1655">
        <v>62.2161865234375</v>
      </c>
      <c r="BQ1655">
        <v>63.203620910644531</v>
      </c>
      <c r="BR1655">
        <v>62.477611541748047</v>
      </c>
      <c r="BS1655">
        <v>63.204532623291016</v>
      </c>
      <c r="BT1655">
        <v>62.251602172851563</v>
      </c>
      <c r="BU1655">
        <v>61.024673461914062</v>
      </c>
      <c r="BV1655">
        <v>57.626575469970703</v>
      </c>
      <c r="BW1655">
        <v>55.887317657470703</v>
      </c>
      <c r="BX1655">
        <v>54.182098388671875</v>
      </c>
      <c r="BY1655">
        <v>52.726879119873047</v>
      </c>
      <c r="BZ1655">
        <v>49.580837249755859</v>
      </c>
      <c r="CA1655">
        <v>49.081062316894531</v>
      </c>
      <c r="CB1655">
        <v>49.523944854736328</v>
      </c>
      <c r="CC1655">
        <v>0.28056627511978149</v>
      </c>
      <c r="CD1655">
        <v>0.22495104372501373</v>
      </c>
      <c r="CE1655">
        <v>0.18974678218364716</v>
      </c>
      <c r="CF1655">
        <v>0.24726103246212006</v>
      </c>
      <c r="CG1655">
        <v>0.30022040009498596</v>
      </c>
      <c r="CH1655">
        <v>0.36643946170806885</v>
      </c>
      <c r="CI1655">
        <v>0.33428695797920227</v>
      </c>
      <c r="CJ1655">
        <v>0.32051560282707214</v>
      </c>
      <c r="CK1655">
        <v>0.16993938386440277</v>
      </c>
      <c r="CL1655">
        <v>0.30228260159492493</v>
      </c>
      <c r="CM1655">
        <v>0.28125101327896118</v>
      </c>
      <c r="CN1655">
        <v>0.26892614364624023</v>
      </c>
      <c r="CO1655">
        <v>0.24600373208522797</v>
      </c>
      <c r="CP1655">
        <v>0.23443463444709778</v>
      </c>
      <c r="CQ1655">
        <v>0.25034806132316589</v>
      </c>
      <c r="CR1655">
        <v>0.33352011442184448</v>
      </c>
      <c r="CS1655">
        <v>0.27476483583450317</v>
      </c>
      <c r="CT1655">
        <v>0.2870507538318634</v>
      </c>
      <c r="CU1655">
        <v>0.34154731035232544</v>
      </c>
      <c r="CV1655">
        <v>0.38754689693450928</v>
      </c>
      <c r="CW1655">
        <v>0.41328012943267822</v>
      </c>
      <c r="CX1655">
        <v>0.4364391565322876</v>
      </c>
      <c r="CY1655">
        <v>0.38753247261047363</v>
      </c>
      <c r="CZ1655">
        <v>0.33930167555809021</v>
      </c>
    </row>
    <row r="1656" spans="1:104" x14ac:dyDescent="0.25">
      <c r="A1656" t="s">
        <v>1712</v>
      </c>
      <c r="B1656" t="s">
        <v>24</v>
      </c>
      <c r="C1656" t="s">
        <v>26</v>
      </c>
      <c r="D1656" t="s">
        <v>182</v>
      </c>
      <c r="E1656" t="s">
        <v>182</v>
      </c>
      <c r="F1656">
        <v>2022</v>
      </c>
      <c r="G1656" t="s">
        <v>172</v>
      </c>
      <c r="H1656">
        <v>4</v>
      </c>
      <c r="I1656">
        <v>25.119098663330078</v>
      </c>
      <c r="J1656">
        <v>24.233177185058594</v>
      </c>
      <c r="K1656">
        <v>23.727867126464844</v>
      </c>
      <c r="L1656">
        <v>23.600725173950195</v>
      </c>
      <c r="M1656">
        <v>24.396190643310547</v>
      </c>
      <c r="N1656">
        <v>26.649684906005859</v>
      </c>
      <c r="O1656">
        <v>29.818136215209961</v>
      </c>
      <c r="P1656">
        <v>32.572399139404297</v>
      </c>
      <c r="Q1656">
        <v>35.602916717529297</v>
      </c>
      <c r="R1656">
        <v>37.954475402832031</v>
      </c>
      <c r="S1656">
        <v>39.842350006103516</v>
      </c>
      <c r="T1656">
        <v>40.879825592041016</v>
      </c>
      <c r="U1656">
        <v>41.465042114257813</v>
      </c>
      <c r="V1656">
        <v>42.050628662109375</v>
      </c>
      <c r="W1656">
        <v>41.899135589599609</v>
      </c>
      <c r="X1656">
        <v>40.849346160888672</v>
      </c>
      <c r="Y1656">
        <v>39.222251892089844</v>
      </c>
      <c r="Z1656">
        <v>37.177433013916016</v>
      </c>
      <c r="AA1656">
        <v>34.892471313476562</v>
      </c>
      <c r="AB1656">
        <v>34.750968933105469</v>
      </c>
      <c r="AC1656">
        <v>33.823810577392578</v>
      </c>
      <c r="AD1656">
        <v>31.709575653076172</v>
      </c>
      <c r="AE1656">
        <v>29.088111877441406</v>
      </c>
      <c r="AF1656">
        <v>26.983165740966797</v>
      </c>
      <c r="AG1656">
        <v>-2.0277103409171104E-2</v>
      </c>
      <c r="AH1656">
        <v>4.7438226640224457E-2</v>
      </c>
      <c r="AI1656">
        <v>5.3806761279702187E-3</v>
      </c>
      <c r="AJ1656">
        <v>1.90451480448246E-2</v>
      </c>
      <c r="AK1656">
        <v>-5.2763726562261581E-2</v>
      </c>
      <c r="AL1656">
        <v>-0.10529159754514694</v>
      </c>
      <c r="AM1656">
        <v>-0.2185727059841156</v>
      </c>
      <c r="AN1656">
        <v>-0.19083963334560394</v>
      </c>
      <c r="AO1656">
        <v>-7.647077739238739E-2</v>
      </c>
      <c r="AP1656">
        <v>5.5699281394481659E-2</v>
      </c>
      <c r="AQ1656">
        <v>0.31400856375694275</v>
      </c>
      <c r="AR1656">
        <v>1.3964664936065674</v>
      </c>
      <c r="AS1656">
        <v>1.3793702125549316</v>
      </c>
      <c r="AT1656">
        <v>1.3029789924621582</v>
      </c>
      <c r="AU1656">
        <v>1.2386407852172852</v>
      </c>
      <c r="AV1656">
        <v>1.1512999534606934</v>
      </c>
      <c r="AW1656">
        <v>1.1391162872314453</v>
      </c>
      <c r="AX1656">
        <v>0.93511670827865601</v>
      </c>
      <c r="AY1656">
        <v>0.1549428403377533</v>
      </c>
      <c r="AZ1656">
        <v>0.11001051217317581</v>
      </c>
      <c r="BA1656">
        <v>0.10392090678215027</v>
      </c>
      <c r="BB1656">
        <v>4.4396121054887772E-2</v>
      </c>
      <c r="BC1656">
        <v>4.5552235096693039E-2</v>
      </c>
      <c r="BD1656">
        <v>7.4139565229415894E-2</v>
      </c>
      <c r="BE1656">
        <v>58.2744140625</v>
      </c>
      <c r="BF1656">
        <v>57.966789245605469</v>
      </c>
      <c r="BG1656">
        <v>56.524871826171875</v>
      </c>
      <c r="BH1656">
        <v>54.762981414794922</v>
      </c>
      <c r="BI1656">
        <v>54.752689361572266</v>
      </c>
      <c r="BJ1656">
        <v>54.671051025390625</v>
      </c>
      <c r="BK1656">
        <v>55.376232147216797</v>
      </c>
      <c r="BL1656">
        <v>59.726215362548828</v>
      </c>
      <c r="BM1656">
        <v>66.543502807617187</v>
      </c>
      <c r="BN1656">
        <v>70.511260986328125</v>
      </c>
      <c r="BO1656">
        <v>73.519493103027344</v>
      </c>
      <c r="BP1656">
        <v>75.545791625976562</v>
      </c>
      <c r="BQ1656">
        <v>76.771095275878906</v>
      </c>
      <c r="BR1656">
        <v>76.817970275878906</v>
      </c>
      <c r="BS1656">
        <v>77.476959228515625</v>
      </c>
      <c r="BT1656">
        <v>76.089698791503906</v>
      </c>
      <c r="BU1656">
        <v>74.8502197265625</v>
      </c>
      <c r="BV1656">
        <v>73.659217834472656</v>
      </c>
      <c r="BW1656">
        <v>71.943519592285156</v>
      </c>
      <c r="BX1656">
        <v>68.045967102050781</v>
      </c>
      <c r="BY1656">
        <v>63.126914978027344</v>
      </c>
      <c r="BZ1656">
        <v>62.103591918945313</v>
      </c>
      <c r="CA1656">
        <v>60.874629974365234</v>
      </c>
      <c r="CB1656">
        <v>59.387435913085938</v>
      </c>
      <c r="CC1656">
        <v>0.24849948287010193</v>
      </c>
      <c r="CD1656">
        <v>0.19820739328861237</v>
      </c>
      <c r="CE1656">
        <v>0.16674534976482391</v>
      </c>
      <c r="CF1656">
        <v>0.21673290431499481</v>
      </c>
      <c r="CG1656">
        <v>0.26306271553039551</v>
      </c>
      <c r="CH1656">
        <v>0.3205893337726593</v>
      </c>
      <c r="CI1656">
        <v>0.28630533814430237</v>
      </c>
      <c r="CJ1656">
        <v>0.27729904651641846</v>
      </c>
      <c r="CK1656">
        <v>0.15015298128128052</v>
      </c>
      <c r="CL1656">
        <v>0.27329176664352417</v>
      </c>
      <c r="CM1656">
        <v>0.25699141621589661</v>
      </c>
      <c r="CN1656">
        <v>0.24972805380821228</v>
      </c>
      <c r="CO1656">
        <v>0.22947108745574951</v>
      </c>
      <c r="CP1656">
        <v>0.21963223814964294</v>
      </c>
      <c r="CQ1656">
        <v>0.23343385756015778</v>
      </c>
      <c r="CR1656">
        <v>0.30897924304008484</v>
      </c>
      <c r="CS1656">
        <v>0.25186815857887268</v>
      </c>
      <c r="CT1656">
        <v>0.25794690847396851</v>
      </c>
      <c r="CU1656">
        <v>0.298320472240448</v>
      </c>
      <c r="CV1656">
        <v>0.33933106064796448</v>
      </c>
      <c r="CW1656">
        <v>0.36539179086685181</v>
      </c>
      <c r="CX1656">
        <v>0.38712549209594727</v>
      </c>
      <c r="CY1656">
        <v>0.3447730541229248</v>
      </c>
      <c r="CZ1656">
        <v>0.30214792490005493</v>
      </c>
    </row>
    <row r="1657" spans="1:104" x14ac:dyDescent="0.25">
      <c r="A1657" t="s">
        <v>1713</v>
      </c>
      <c r="B1657" t="s">
        <v>24</v>
      </c>
      <c r="C1657" t="s">
        <v>26</v>
      </c>
      <c r="D1657" t="s">
        <v>182</v>
      </c>
      <c r="E1657" t="s">
        <v>182</v>
      </c>
      <c r="F1657">
        <v>2022</v>
      </c>
      <c r="G1657" t="s">
        <v>173</v>
      </c>
      <c r="H1657">
        <v>5</v>
      </c>
      <c r="I1657">
        <v>25.183490753173828</v>
      </c>
      <c r="J1657">
        <v>24.379127502441406</v>
      </c>
      <c r="K1657">
        <v>23.873250961303711</v>
      </c>
      <c r="L1657">
        <v>23.792915344238281</v>
      </c>
      <c r="M1657">
        <v>24.664283752441406</v>
      </c>
      <c r="N1657">
        <v>26.918689727783203</v>
      </c>
      <c r="O1657">
        <v>29.849569320678711</v>
      </c>
      <c r="P1657">
        <v>33.367485046386719</v>
      </c>
      <c r="Q1657">
        <v>36.826644897460938</v>
      </c>
      <c r="R1657">
        <v>39.188404083251953</v>
      </c>
      <c r="S1657">
        <v>40.973415374755859</v>
      </c>
      <c r="T1657">
        <v>42.009895324707031</v>
      </c>
      <c r="U1657">
        <v>42.494918823242187</v>
      </c>
      <c r="V1657">
        <v>42.926357269287109</v>
      </c>
      <c r="W1657">
        <v>42.638069152832031</v>
      </c>
      <c r="X1657">
        <v>41.405532836914063</v>
      </c>
      <c r="Y1657">
        <v>39.629528045654297</v>
      </c>
      <c r="Z1657">
        <v>37.418289184570313</v>
      </c>
      <c r="AA1657">
        <v>34.995826721191406</v>
      </c>
      <c r="AB1657">
        <v>34.497829437255859</v>
      </c>
      <c r="AC1657">
        <v>34.098228454589844</v>
      </c>
      <c r="AD1657">
        <v>31.853277206420898</v>
      </c>
      <c r="AE1657">
        <v>29.257558822631836</v>
      </c>
      <c r="AF1657">
        <v>27.121513366699219</v>
      </c>
      <c r="AG1657">
        <v>-1.5580875799059868E-2</v>
      </c>
      <c r="AH1657">
        <v>4.7597229480743408E-2</v>
      </c>
      <c r="AI1657">
        <v>1.0152420029044151E-2</v>
      </c>
      <c r="AJ1657">
        <v>2.6364982128143311E-2</v>
      </c>
      <c r="AK1657">
        <v>-4.0619999170303345E-2</v>
      </c>
      <c r="AL1657">
        <v>-8.0142706632614136E-2</v>
      </c>
      <c r="AM1657">
        <v>-0.19884121417999268</v>
      </c>
      <c r="AN1657">
        <v>-0.1548045426607132</v>
      </c>
      <c r="AO1657">
        <v>-4.3417736887931824E-2</v>
      </c>
      <c r="AP1657">
        <v>7.4606023728847504E-2</v>
      </c>
      <c r="AQ1657">
        <v>0.34232747554779053</v>
      </c>
      <c r="AR1657">
        <v>1.480622410774231</v>
      </c>
      <c r="AS1657">
        <v>1.4643311500549316</v>
      </c>
      <c r="AT1657">
        <v>1.375079870223999</v>
      </c>
      <c r="AU1657">
        <v>1.3067870140075684</v>
      </c>
      <c r="AV1657">
        <v>1.2363095283508301</v>
      </c>
      <c r="AW1657">
        <v>1.2205554246902466</v>
      </c>
      <c r="AX1657">
        <v>1.0182383060455322</v>
      </c>
      <c r="AY1657">
        <v>0.2191699892282486</v>
      </c>
      <c r="AZ1657">
        <v>0.1468321830034256</v>
      </c>
      <c r="BA1657">
        <v>0.12557660043239594</v>
      </c>
      <c r="BB1657">
        <v>6.359439343214035E-2</v>
      </c>
      <c r="BC1657">
        <v>6.5596997737884521E-2</v>
      </c>
      <c r="BD1657">
        <v>8.9699998497962952E-2</v>
      </c>
      <c r="BE1657">
        <v>59.704849243164063</v>
      </c>
      <c r="BF1657">
        <v>59.454845428466797</v>
      </c>
      <c r="BG1657">
        <v>59.204849243164063</v>
      </c>
      <c r="BH1657">
        <v>58.457134246826172</v>
      </c>
      <c r="BI1657">
        <v>58.195693969726562</v>
      </c>
      <c r="BJ1657">
        <v>57.455307006835938</v>
      </c>
      <c r="BK1657">
        <v>61.056533813476562</v>
      </c>
      <c r="BL1657">
        <v>65.14837646484375</v>
      </c>
      <c r="BM1657">
        <v>70.0211181640625</v>
      </c>
      <c r="BN1657">
        <v>74.680023193359375</v>
      </c>
      <c r="BO1657">
        <v>78.815811157226563</v>
      </c>
      <c r="BP1657">
        <v>79.816726684570312</v>
      </c>
      <c r="BQ1657">
        <v>78.847854614257813</v>
      </c>
      <c r="BR1657">
        <v>78.440093994140625</v>
      </c>
      <c r="BS1657">
        <v>78.487014770507813</v>
      </c>
      <c r="BT1657">
        <v>77.963211059570313</v>
      </c>
      <c r="BU1657">
        <v>76.749603271484375</v>
      </c>
      <c r="BV1657">
        <v>75.2821044921875</v>
      </c>
      <c r="BW1657">
        <v>72.646774291992188</v>
      </c>
      <c r="BX1657">
        <v>68.965896606445313</v>
      </c>
      <c r="BY1657">
        <v>66.0567626953125</v>
      </c>
      <c r="BZ1657">
        <v>64.829879760742187</v>
      </c>
      <c r="CA1657">
        <v>64.579879760742187</v>
      </c>
      <c r="CB1657">
        <v>63.103908538818359</v>
      </c>
      <c r="CC1657">
        <v>0.24057035148143768</v>
      </c>
      <c r="CD1657">
        <v>0.19310469925403595</v>
      </c>
      <c r="CE1657">
        <v>0.16230949759483337</v>
      </c>
      <c r="CF1657">
        <v>0.2121007889509201</v>
      </c>
      <c r="CG1657">
        <v>0.25895163416862488</v>
      </c>
      <c r="CH1657">
        <v>0.31599131226539612</v>
      </c>
      <c r="CI1657">
        <v>0.2804844081401825</v>
      </c>
      <c r="CJ1657">
        <v>0.27661159634590149</v>
      </c>
      <c r="CK1657">
        <v>0.15202935039997101</v>
      </c>
      <c r="CL1657">
        <v>0.27697339653968811</v>
      </c>
      <c r="CM1657">
        <v>0.25928029417991638</v>
      </c>
      <c r="CN1657">
        <v>0.25196859240531921</v>
      </c>
      <c r="CO1657">
        <v>0.23060368001461029</v>
      </c>
      <c r="CP1657">
        <v>0.21920496225357056</v>
      </c>
      <c r="CQ1657">
        <v>0.2324998527765274</v>
      </c>
      <c r="CR1657">
        <v>0.30708333849906921</v>
      </c>
      <c r="CS1657">
        <v>0.24989154934883118</v>
      </c>
      <c r="CT1657">
        <v>0.25565806031227112</v>
      </c>
      <c r="CU1657">
        <v>0.29544615745544434</v>
      </c>
      <c r="CV1657">
        <v>0.33425429463386536</v>
      </c>
      <c r="CW1657">
        <v>0.36059677600860596</v>
      </c>
      <c r="CX1657">
        <v>0.37770318984985352</v>
      </c>
      <c r="CY1657">
        <v>0.33707034587860107</v>
      </c>
      <c r="CZ1657">
        <v>0.29438188672065735</v>
      </c>
    </row>
    <row r="1658" spans="1:104" x14ac:dyDescent="0.25">
      <c r="A1658" t="s">
        <v>1714</v>
      </c>
      <c r="B1658" t="s">
        <v>24</v>
      </c>
      <c r="C1658" t="s">
        <v>26</v>
      </c>
      <c r="D1658" t="s">
        <v>182</v>
      </c>
      <c r="E1658" t="s">
        <v>182</v>
      </c>
      <c r="F1658">
        <v>2022</v>
      </c>
      <c r="G1658" t="s">
        <v>174</v>
      </c>
      <c r="H1658">
        <v>6</v>
      </c>
      <c r="I1658">
        <v>26.218845367431641</v>
      </c>
      <c r="J1658">
        <v>25.34473991394043</v>
      </c>
      <c r="K1658">
        <v>24.800033569335938</v>
      </c>
      <c r="L1658">
        <v>24.676351547241211</v>
      </c>
      <c r="M1658">
        <v>25.572456359863281</v>
      </c>
      <c r="N1658">
        <v>27.754735946655273</v>
      </c>
      <c r="O1658">
        <v>30.688615798950195</v>
      </c>
      <c r="P1658">
        <v>34.329242706298828</v>
      </c>
      <c r="Q1658">
        <v>37.596061706542969</v>
      </c>
      <c r="R1658">
        <v>40.183727264404297</v>
      </c>
      <c r="S1658">
        <v>42.208702087402344</v>
      </c>
      <c r="T1658">
        <v>43.230941772460938</v>
      </c>
      <c r="U1658">
        <v>43.578861236572266</v>
      </c>
      <c r="V1658">
        <v>43.8135986328125</v>
      </c>
      <c r="W1658">
        <v>43.521198272705078</v>
      </c>
      <c r="X1658">
        <v>42.477348327636719</v>
      </c>
      <c r="Y1658">
        <v>41.069877624511719</v>
      </c>
      <c r="Z1658">
        <v>39.047554016113281</v>
      </c>
      <c r="AA1658">
        <v>36.662357330322266</v>
      </c>
      <c r="AB1658">
        <v>35.352165222167969</v>
      </c>
      <c r="AC1658">
        <v>34.992870330810547</v>
      </c>
      <c r="AD1658">
        <v>32.937515258789063</v>
      </c>
      <c r="AE1658">
        <v>30.357753753662109</v>
      </c>
      <c r="AF1658">
        <v>28.136821746826172</v>
      </c>
      <c r="AG1658">
        <v>-1.5463308431208134E-2</v>
      </c>
      <c r="AH1658">
        <v>4.9621239304542542E-2</v>
      </c>
      <c r="AI1658">
        <v>1.1418923735618591E-2</v>
      </c>
      <c r="AJ1658">
        <v>2.8849910944700241E-2</v>
      </c>
      <c r="AK1658">
        <v>-3.9609473198652267E-2</v>
      </c>
      <c r="AL1658">
        <v>-7.7371902763843536E-2</v>
      </c>
      <c r="AM1658">
        <v>-0.20046453177928925</v>
      </c>
      <c r="AN1658">
        <v>-0.15046904981136322</v>
      </c>
      <c r="AO1658">
        <v>-3.6310676485300064E-2</v>
      </c>
      <c r="AP1658">
        <v>7.9861938953399658E-2</v>
      </c>
      <c r="AQ1658">
        <v>0.35666033625602722</v>
      </c>
      <c r="AR1658">
        <v>1.5325466394424438</v>
      </c>
      <c r="AS1658">
        <v>1.5131468772888184</v>
      </c>
      <c r="AT1658">
        <v>1.4167624711990356</v>
      </c>
      <c r="AU1658">
        <v>1.3480640649795532</v>
      </c>
      <c r="AV1658">
        <v>1.2875275611877441</v>
      </c>
      <c r="AW1658">
        <v>1.2853876352310181</v>
      </c>
      <c r="AX1658">
        <v>1.0791398286819458</v>
      </c>
      <c r="AY1658">
        <v>0.24303571879863739</v>
      </c>
      <c r="AZ1658">
        <v>0.15876738727092743</v>
      </c>
      <c r="BA1658">
        <v>0.13356585800647736</v>
      </c>
      <c r="BB1658">
        <v>6.9918833673000336E-2</v>
      </c>
      <c r="BC1658">
        <v>7.2536803781986237E-2</v>
      </c>
      <c r="BD1658">
        <v>9.663362056016922E-2</v>
      </c>
      <c r="BE1658">
        <v>60.467170715332031</v>
      </c>
      <c r="BF1658">
        <v>60.455718994140625</v>
      </c>
      <c r="BG1658">
        <v>59.478622436523438</v>
      </c>
      <c r="BH1658">
        <v>59.945404052734375</v>
      </c>
      <c r="BI1658">
        <v>58.718315124511719</v>
      </c>
      <c r="BJ1658">
        <v>59.910125732421875</v>
      </c>
      <c r="BK1658">
        <v>60.852859497070313</v>
      </c>
      <c r="BL1658">
        <v>64.488090515136719</v>
      </c>
      <c r="BM1658">
        <v>67.191810607910156</v>
      </c>
      <c r="BN1658">
        <v>70.601783752441406</v>
      </c>
      <c r="BO1658">
        <v>74.259918212890625</v>
      </c>
      <c r="BP1658">
        <v>77.202423095703125</v>
      </c>
      <c r="BQ1658">
        <v>78.236549377441406</v>
      </c>
      <c r="BR1658">
        <v>79.678367614746094</v>
      </c>
      <c r="BS1658">
        <v>79.94073486328125</v>
      </c>
      <c r="BT1658">
        <v>78.5438232421875</v>
      </c>
      <c r="BU1658">
        <v>77.316505432128906</v>
      </c>
      <c r="BV1658">
        <v>76.090560913085938</v>
      </c>
      <c r="BW1658">
        <v>73.873085021972656</v>
      </c>
      <c r="BX1658">
        <v>71.180816650390625</v>
      </c>
      <c r="BY1658">
        <v>67.0352783203125</v>
      </c>
      <c r="BZ1658">
        <v>64.637451171875</v>
      </c>
      <c r="CA1658">
        <v>63.659446716308594</v>
      </c>
      <c r="CB1658">
        <v>62.90966796875</v>
      </c>
      <c r="CC1658">
        <v>0.25086799263954163</v>
      </c>
      <c r="CD1658">
        <v>0.20080907642841339</v>
      </c>
      <c r="CE1658">
        <v>0.16893097758293152</v>
      </c>
      <c r="CF1658">
        <v>0.21982569992542267</v>
      </c>
      <c r="CG1658">
        <v>0.26800185441970825</v>
      </c>
      <c r="CH1658">
        <v>0.3258223831653595</v>
      </c>
      <c r="CI1658">
        <v>0.28754925727844238</v>
      </c>
      <c r="CJ1658">
        <v>0.2834818959236145</v>
      </c>
      <c r="CK1658">
        <v>0.15417206287384033</v>
      </c>
      <c r="CL1658">
        <v>0.2813270092010498</v>
      </c>
      <c r="CM1658">
        <v>0.26526948809623718</v>
      </c>
      <c r="CN1658">
        <v>0.25796470046043396</v>
      </c>
      <c r="CO1658">
        <v>0.23561729490756989</v>
      </c>
      <c r="CP1658">
        <v>0.22347523272037506</v>
      </c>
      <c r="CQ1658">
        <v>0.23737841844558716</v>
      </c>
      <c r="CR1658">
        <v>0.31536993384361267</v>
      </c>
      <c r="CS1658">
        <v>0.25960561633110046</v>
      </c>
      <c r="CT1658">
        <v>0.26592853665351868</v>
      </c>
      <c r="CU1658">
        <v>0.30803388357162476</v>
      </c>
      <c r="CV1658">
        <v>0.34220859408378601</v>
      </c>
      <c r="CW1658">
        <v>0.369161456823349</v>
      </c>
      <c r="CX1658">
        <v>0.38857835531234741</v>
      </c>
      <c r="CY1658">
        <v>0.34786057472229004</v>
      </c>
      <c r="CZ1658">
        <v>0.30426272749900818</v>
      </c>
    </row>
    <row r="1659" spans="1:104" x14ac:dyDescent="0.25">
      <c r="A1659" t="s">
        <v>1715</v>
      </c>
      <c r="B1659" t="s">
        <v>24</v>
      </c>
      <c r="C1659" t="s">
        <v>26</v>
      </c>
      <c r="D1659" t="s">
        <v>182</v>
      </c>
      <c r="E1659" t="s">
        <v>182</v>
      </c>
      <c r="F1659">
        <v>2022</v>
      </c>
      <c r="G1659" t="s">
        <v>175</v>
      </c>
      <c r="H1659">
        <v>7</v>
      </c>
      <c r="I1659">
        <v>27.483989715576172</v>
      </c>
      <c r="J1659">
        <v>26.583513259887695</v>
      </c>
      <c r="K1659">
        <v>25.969736099243164</v>
      </c>
      <c r="L1659">
        <v>25.8763427734375</v>
      </c>
      <c r="M1659">
        <v>26.858808517456055</v>
      </c>
      <c r="N1659">
        <v>29.377147674560547</v>
      </c>
      <c r="O1659">
        <v>32.538528442382813</v>
      </c>
      <c r="P1659">
        <v>36.091945648193359</v>
      </c>
      <c r="Q1659">
        <v>39.251056671142578</v>
      </c>
      <c r="R1659">
        <v>41.831642150878906</v>
      </c>
      <c r="S1659">
        <v>43.852237701416016</v>
      </c>
      <c r="T1659">
        <v>44.907852172851563</v>
      </c>
      <c r="U1659">
        <v>45.482429504394531</v>
      </c>
      <c r="V1659">
        <v>45.922904968261719</v>
      </c>
      <c r="W1659">
        <v>45.825847625732422</v>
      </c>
      <c r="X1659">
        <v>45.134529113769531</v>
      </c>
      <c r="Y1659">
        <v>43.799785614013672</v>
      </c>
      <c r="Z1659">
        <v>41.504276275634766</v>
      </c>
      <c r="AA1659">
        <v>38.623287200927734</v>
      </c>
      <c r="AB1659">
        <v>37.052864074707031</v>
      </c>
      <c r="AC1659">
        <v>36.643062591552734</v>
      </c>
      <c r="AD1659">
        <v>34.517436981201172</v>
      </c>
      <c r="AE1659">
        <v>31.804853439331055</v>
      </c>
      <c r="AF1659">
        <v>29.489475250244141</v>
      </c>
      <c r="AG1659">
        <v>-7.2456430643796921E-3</v>
      </c>
      <c r="AH1659">
        <v>5.0074934959411621E-2</v>
      </c>
      <c r="AI1659">
        <v>2.0144836977124214E-2</v>
      </c>
      <c r="AJ1659">
        <v>4.2792968451976776E-2</v>
      </c>
      <c r="AK1659">
        <v>-1.6040947288274765E-2</v>
      </c>
      <c r="AL1659">
        <v>-2.7250109240412712E-2</v>
      </c>
      <c r="AM1659">
        <v>-0.16560989618301392</v>
      </c>
      <c r="AN1659">
        <v>-7.2798319160938263E-2</v>
      </c>
      <c r="AO1659">
        <v>3.3404923975467682E-2</v>
      </c>
      <c r="AP1659">
        <v>0.11226644366979599</v>
      </c>
      <c r="AQ1659">
        <v>0.38832250237464905</v>
      </c>
      <c r="AR1659">
        <v>1.6114858388900757</v>
      </c>
      <c r="AS1659">
        <v>1.6117074489593506</v>
      </c>
      <c r="AT1659">
        <v>1.5167000293731689</v>
      </c>
      <c r="AU1659">
        <v>1.4550834894180298</v>
      </c>
      <c r="AV1659">
        <v>1.4520430564880371</v>
      </c>
      <c r="AW1659">
        <v>1.4564987421035767</v>
      </c>
      <c r="AX1659">
        <v>1.2562907934188843</v>
      </c>
      <c r="AY1659">
        <v>0.37033537030220032</v>
      </c>
      <c r="AZ1659">
        <v>0.23038995265960693</v>
      </c>
      <c r="BA1659">
        <v>0.17458920180797577</v>
      </c>
      <c r="BB1659">
        <v>0.10855062305927277</v>
      </c>
      <c r="BC1659">
        <v>0.11352075636386871</v>
      </c>
      <c r="BD1659">
        <v>0.12938785552978516</v>
      </c>
      <c r="BE1659">
        <v>67.77178955078125</v>
      </c>
      <c r="BF1659">
        <v>67.261695861816406</v>
      </c>
      <c r="BG1659">
        <v>66.546089172363281</v>
      </c>
      <c r="BH1659">
        <v>66.534622192382812</v>
      </c>
      <c r="BI1659">
        <v>66.522239685058594</v>
      </c>
      <c r="BJ1659">
        <v>66.522239685058594</v>
      </c>
      <c r="BK1659">
        <v>67.714920043945313</v>
      </c>
      <c r="BL1659">
        <v>69.430068969726562</v>
      </c>
      <c r="BM1659">
        <v>74.213394165039063</v>
      </c>
      <c r="BN1659">
        <v>77.440238952636719</v>
      </c>
      <c r="BO1659">
        <v>78.486320495605469</v>
      </c>
      <c r="BP1659">
        <v>76.997100830078125</v>
      </c>
      <c r="BQ1659">
        <v>78.440696716308594</v>
      </c>
      <c r="BR1659">
        <v>81.630851745605469</v>
      </c>
      <c r="BS1659">
        <v>79.919746398925781</v>
      </c>
      <c r="BT1659">
        <v>81.554420471191406</v>
      </c>
      <c r="BU1659">
        <v>83.7117919921875</v>
      </c>
      <c r="BV1659">
        <v>83.188858032226563</v>
      </c>
      <c r="BW1659">
        <v>78.062217712402344</v>
      </c>
      <c r="BX1659">
        <v>73.956207275390625</v>
      </c>
      <c r="BY1659">
        <v>72.227531433105469</v>
      </c>
      <c r="BZ1659">
        <v>71.726844787597656</v>
      </c>
      <c r="CA1659">
        <v>69.807090759277344</v>
      </c>
      <c r="CB1659">
        <v>69.784393310546875</v>
      </c>
      <c r="CC1659">
        <v>0.24570347368717194</v>
      </c>
      <c r="CD1659">
        <v>0.19746384024620056</v>
      </c>
      <c r="CE1659">
        <v>0.16572491824626923</v>
      </c>
      <c r="CF1659">
        <v>0.21662911772727966</v>
      </c>
      <c r="CG1659">
        <v>0.26531526446342468</v>
      </c>
      <c r="CH1659">
        <v>0.32557997107505798</v>
      </c>
      <c r="CI1659">
        <v>0.28660377860069275</v>
      </c>
      <c r="CJ1659">
        <v>0.27893266081809998</v>
      </c>
      <c r="CK1659">
        <v>0.1500004380941391</v>
      </c>
      <c r="CL1659">
        <v>0.27236708998680115</v>
      </c>
      <c r="CM1659">
        <v>0.25519469380378723</v>
      </c>
      <c r="CN1659">
        <v>0.24720260500907898</v>
      </c>
      <c r="CO1659">
        <v>0.22676673531532288</v>
      </c>
      <c r="CP1659">
        <v>0.2157076895236969</v>
      </c>
      <c r="CQ1659">
        <v>0.22994816303253174</v>
      </c>
      <c r="CR1659">
        <v>0.30880963802337646</v>
      </c>
      <c r="CS1659">
        <v>0.25581762194633484</v>
      </c>
      <c r="CT1659">
        <v>0.26133075356483459</v>
      </c>
      <c r="CU1659">
        <v>0.30130365490913391</v>
      </c>
      <c r="CV1659">
        <v>0.33389571309089661</v>
      </c>
      <c r="CW1659">
        <v>0.35976111888885498</v>
      </c>
      <c r="CX1659">
        <v>0.37934562563896179</v>
      </c>
      <c r="CY1659">
        <v>0.33931252360343933</v>
      </c>
      <c r="CZ1659">
        <v>0.29711636900901794</v>
      </c>
    </row>
    <row r="1660" spans="1:104" x14ac:dyDescent="0.25">
      <c r="A1660" t="s">
        <v>1716</v>
      </c>
      <c r="B1660" t="s">
        <v>24</v>
      </c>
      <c r="C1660" t="s">
        <v>26</v>
      </c>
      <c r="D1660" t="s">
        <v>182</v>
      </c>
      <c r="E1660" t="s">
        <v>182</v>
      </c>
      <c r="F1660">
        <v>2022</v>
      </c>
      <c r="G1660" t="s">
        <v>176</v>
      </c>
      <c r="H1660">
        <v>8</v>
      </c>
      <c r="I1660">
        <v>28.374294281005859</v>
      </c>
      <c r="J1660">
        <v>27.384532928466797</v>
      </c>
      <c r="K1660">
        <v>26.753406524658203</v>
      </c>
      <c r="L1660">
        <v>26.644567489624023</v>
      </c>
      <c r="M1660">
        <v>27.695579528808594</v>
      </c>
      <c r="N1660">
        <v>30.475624084472656</v>
      </c>
      <c r="O1660">
        <v>34.101749420166016</v>
      </c>
      <c r="P1660">
        <v>37.848827362060547</v>
      </c>
      <c r="Q1660">
        <v>41.604236602783203</v>
      </c>
      <c r="R1660">
        <v>44.592926025390625</v>
      </c>
      <c r="S1660">
        <v>47.070915222167969</v>
      </c>
      <c r="T1660">
        <v>48.34515380859375</v>
      </c>
      <c r="U1660">
        <v>49.000919342041016</v>
      </c>
      <c r="V1660">
        <v>49.446540832519531</v>
      </c>
      <c r="W1660">
        <v>49.286617279052734</v>
      </c>
      <c r="X1660">
        <v>48.279685974121094</v>
      </c>
      <c r="Y1660">
        <v>46.610294342041016</v>
      </c>
      <c r="Z1660">
        <v>44.170841217041016</v>
      </c>
      <c r="AA1660">
        <v>40.951953887939453</v>
      </c>
      <c r="AB1660">
        <v>39.505908966064453</v>
      </c>
      <c r="AC1660">
        <v>38.437564849853516</v>
      </c>
      <c r="AD1660">
        <v>35.898830413818359</v>
      </c>
      <c r="AE1660">
        <v>32.960170745849609</v>
      </c>
      <c r="AF1660">
        <v>30.535284042358398</v>
      </c>
      <c r="AG1660">
        <v>-2.3586790484841913E-4</v>
      </c>
      <c r="AH1660">
        <v>5.1266003400087357E-2</v>
      </c>
      <c r="AI1660">
        <v>2.8132623061537743E-2</v>
      </c>
      <c r="AJ1660">
        <v>5.5556520819664001E-2</v>
      </c>
      <c r="AK1660">
        <v>4.666570108383894E-3</v>
      </c>
      <c r="AL1660">
        <v>1.7007067799568176E-2</v>
      </c>
      <c r="AM1660">
        <v>-0.13664166629314423</v>
      </c>
      <c r="AN1660">
        <v>-6.987208966165781E-3</v>
      </c>
      <c r="AO1660">
        <v>9.4734817743301392E-2</v>
      </c>
      <c r="AP1660">
        <v>0.14580203592777252</v>
      </c>
      <c r="AQ1660">
        <v>0.43981152772903442</v>
      </c>
      <c r="AR1660">
        <v>1.784069299697876</v>
      </c>
      <c r="AS1660">
        <v>1.7985621690750122</v>
      </c>
      <c r="AT1660">
        <v>1.6933541297912598</v>
      </c>
      <c r="AU1660">
        <v>1.6296089887619019</v>
      </c>
      <c r="AV1660">
        <v>1.6527121067047119</v>
      </c>
      <c r="AW1660">
        <v>1.6465332508087158</v>
      </c>
      <c r="AX1660">
        <v>1.4530791044235229</v>
      </c>
      <c r="AY1660">
        <v>0.49852156639099121</v>
      </c>
      <c r="AZ1660">
        <v>0.30554446578025818</v>
      </c>
      <c r="BA1660">
        <v>0.2174573689699173</v>
      </c>
      <c r="BB1660">
        <v>0.14572930335998535</v>
      </c>
      <c r="BC1660">
        <v>0.1521618664264679</v>
      </c>
      <c r="BD1660">
        <v>0.16091474890708923</v>
      </c>
      <c r="BE1660">
        <v>70.463333129882813</v>
      </c>
      <c r="BF1660">
        <v>70.664070129394531</v>
      </c>
      <c r="BG1660">
        <v>69.690872192382813</v>
      </c>
      <c r="BH1660">
        <v>70.04681396484375</v>
      </c>
      <c r="BI1660">
        <v>69.291793823242187</v>
      </c>
      <c r="BJ1660">
        <v>68.882797241210937</v>
      </c>
      <c r="BK1660">
        <v>68.891983032226563</v>
      </c>
      <c r="BL1660">
        <v>68.682060241699219</v>
      </c>
      <c r="BM1660">
        <v>71.391189575195313</v>
      </c>
      <c r="BN1660">
        <v>74.736480712890625</v>
      </c>
      <c r="BO1660">
        <v>79.807594299316406</v>
      </c>
      <c r="BP1660">
        <v>82.770881652832031</v>
      </c>
      <c r="BQ1660">
        <v>83.987770080566406</v>
      </c>
      <c r="BR1660">
        <v>84.225959777832031</v>
      </c>
      <c r="BS1660">
        <v>84.007041931152344</v>
      </c>
      <c r="BT1660">
        <v>83.435501098632813</v>
      </c>
      <c r="BU1660">
        <v>83.198966979980469</v>
      </c>
      <c r="BV1660">
        <v>81.653312683105469</v>
      </c>
      <c r="BW1660">
        <v>78.491127014160156</v>
      </c>
      <c r="BX1660">
        <v>75.990638732910156</v>
      </c>
      <c r="BY1660">
        <v>74.008445739746094</v>
      </c>
      <c r="BZ1660">
        <v>73.207710266113281</v>
      </c>
      <c r="CA1660">
        <v>71.491798400878906</v>
      </c>
      <c r="CB1660">
        <v>71.854530334472656</v>
      </c>
      <c r="CC1660">
        <v>0.24938537180423737</v>
      </c>
      <c r="CD1660">
        <v>0.19983310997486115</v>
      </c>
      <c r="CE1660">
        <v>0.16778664290904999</v>
      </c>
      <c r="CF1660">
        <v>0.21918176114559174</v>
      </c>
      <c r="CG1660">
        <v>0.26854291558265686</v>
      </c>
      <c r="CH1660">
        <v>0.3317902684211731</v>
      </c>
      <c r="CI1660">
        <v>0.2928713858127594</v>
      </c>
      <c r="CJ1660">
        <v>0.28358113765716553</v>
      </c>
      <c r="CK1660">
        <v>0.15414158999919891</v>
      </c>
      <c r="CL1660">
        <v>0.2818453311920166</v>
      </c>
      <c r="CM1660">
        <v>0.26625221967697144</v>
      </c>
      <c r="CN1660">
        <v>0.25921127200126648</v>
      </c>
      <c r="CO1660">
        <v>0.23822011053562164</v>
      </c>
      <c r="CP1660">
        <v>0.22657389938831329</v>
      </c>
      <c r="CQ1660">
        <v>0.24163733422756195</v>
      </c>
      <c r="CR1660">
        <v>0.32195910811424255</v>
      </c>
      <c r="CS1660">
        <v>0.26472613215446472</v>
      </c>
      <c r="CT1660">
        <v>0.27173310518264771</v>
      </c>
      <c r="CU1660">
        <v>0.31355711817741394</v>
      </c>
      <c r="CV1660">
        <v>0.3491646945476532</v>
      </c>
      <c r="CW1660">
        <v>0.37130501866340637</v>
      </c>
      <c r="CX1660">
        <v>0.38935047388076782</v>
      </c>
      <c r="CY1660">
        <v>0.34713500738143921</v>
      </c>
      <c r="CZ1660">
        <v>0.30330616235733032</v>
      </c>
    </row>
    <row r="1661" spans="1:104" x14ac:dyDescent="0.25">
      <c r="A1661" t="s">
        <v>1717</v>
      </c>
      <c r="B1661" t="s">
        <v>24</v>
      </c>
      <c r="C1661" t="s">
        <v>26</v>
      </c>
      <c r="D1661" t="s">
        <v>182</v>
      </c>
      <c r="E1661" t="s">
        <v>182</v>
      </c>
      <c r="F1661">
        <v>2022</v>
      </c>
      <c r="G1661" t="s">
        <v>177</v>
      </c>
      <c r="H1661">
        <v>9</v>
      </c>
      <c r="I1661">
        <v>28.350383758544922</v>
      </c>
      <c r="J1661">
        <v>27.413398742675781</v>
      </c>
      <c r="K1661">
        <v>26.814523696899414</v>
      </c>
      <c r="L1661">
        <v>26.766426086425781</v>
      </c>
      <c r="M1661">
        <v>27.932338714599609</v>
      </c>
      <c r="N1661">
        <v>30.807584762573242</v>
      </c>
      <c r="O1661">
        <v>35.049098968505859</v>
      </c>
      <c r="P1661">
        <v>38.6920166015625</v>
      </c>
      <c r="Q1661">
        <v>43.008049011230469</v>
      </c>
      <c r="R1661">
        <v>46.378284454345703</v>
      </c>
      <c r="S1661">
        <v>48.824329376220703</v>
      </c>
      <c r="T1661">
        <v>50.167324066162109</v>
      </c>
      <c r="U1661">
        <v>50.786094665527344</v>
      </c>
      <c r="V1661">
        <v>51.241794586181641</v>
      </c>
      <c r="W1661">
        <v>50.971351623535156</v>
      </c>
      <c r="X1661">
        <v>49.522274017333984</v>
      </c>
      <c r="Y1661">
        <v>47.277557373046875</v>
      </c>
      <c r="Z1661">
        <v>44.542629241943359</v>
      </c>
      <c r="AA1661">
        <v>41.534461975097656</v>
      </c>
      <c r="AB1661">
        <v>40.755683898925781</v>
      </c>
      <c r="AC1661">
        <v>38.728038787841797</v>
      </c>
      <c r="AD1661">
        <v>35.921588897705078</v>
      </c>
      <c r="AE1661">
        <v>32.826648712158203</v>
      </c>
      <c r="AF1661">
        <v>30.400466918945313</v>
      </c>
      <c r="AG1661">
        <v>3.3466747845523059E-4</v>
      </c>
      <c r="AH1661">
        <v>5.0416000187397003E-2</v>
      </c>
      <c r="AI1661">
        <v>2.8147745877504349E-2</v>
      </c>
      <c r="AJ1661">
        <v>5.5410806089639664E-2</v>
      </c>
      <c r="AK1661">
        <v>5.8304127305746078E-3</v>
      </c>
      <c r="AL1661">
        <v>1.9267041236162186E-2</v>
      </c>
      <c r="AM1661">
        <v>-0.13634209334850311</v>
      </c>
      <c r="AN1661">
        <v>-3.3947033807635307E-3</v>
      </c>
      <c r="AO1661">
        <v>0.10045386105775833</v>
      </c>
      <c r="AP1661">
        <v>0.15245950222015381</v>
      </c>
      <c r="AQ1661">
        <v>0.45500841736793518</v>
      </c>
      <c r="AR1661">
        <v>1.8473173379898071</v>
      </c>
      <c r="AS1661">
        <v>1.860485315322876</v>
      </c>
      <c r="AT1661">
        <v>1.7490954399108887</v>
      </c>
      <c r="AU1661">
        <v>1.6797187328338623</v>
      </c>
      <c r="AV1661">
        <v>1.6901683807373047</v>
      </c>
      <c r="AW1661">
        <v>1.6629536151885986</v>
      </c>
      <c r="AX1661">
        <v>1.4629932641983032</v>
      </c>
      <c r="AY1661">
        <v>0.50721156597137451</v>
      </c>
      <c r="AZ1661">
        <v>0.31433501839637756</v>
      </c>
      <c r="BA1661">
        <v>0.21975439786911011</v>
      </c>
      <c r="BB1661">
        <v>0.14665283262729645</v>
      </c>
      <c r="BC1661">
        <v>0.15171191096305847</v>
      </c>
      <c r="BD1661">
        <v>0.15961071848869324</v>
      </c>
      <c r="BE1661">
        <v>65.900215148925781</v>
      </c>
      <c r="BF1661">
        <v>65.173179626464844</v>
      </c>
      <c r="BG1661">
        <v>65.853355407714844</v>
      </c>
      <c r="BH1661">
        <v>63.911930084228516</v>
      </c>
      <c r="BI1661">
        <v>64.602668762207031</v>
      </c>
      <c r="BJ1661">
        <v>65.283767700195313</v>
      </c>
      <c r="BK1661">
        <v>67.418922424316406</v>
      </c>
      <c r="BL1661">
        <v>68.895950317382812</v>
      </c>
      <c r="BM1661">
        <v>76.14398193359375</v>
      </c>
      <c r="BN1661">
        <v>81.609527587890625</v>
      </c>
      <c r="BO1661">
        <v>87.109527587890625</v>
      </c>
      <c r="BP1661">
        <v>88.405929565429687</v>
      </c>
      <c r="BQ1661">
        <v>87.973678588867188</v>
      </c>
      <c r="BR1661">
        <v>89.7901611328125</v>
      </c>
      <c r="BS1661">
        <v>91.507316589355469</v>
      </c>
      <c r="BT1661">
        <v>89.542587280273437</v>
      </c>
      <c r="BU1661">
        <v>87.874824523925781</v>
      </c>
      <c r="BV1661">
        <v>87.328414916992188</v>
      </c>
      <c r="BW1661">
        <v>85.793052673339844</v>
      </c>
      <c r="BX1661">
        <v>80.896865844726562</v>
      </c>
      <c r="BY1661">
        <v>76.534919738769531</v>
      </c>
      <c r="BZ1661">
        <v>76.216468811035156</v>
      </c>
      <c r="CA1661">
        <v>74.033531188964844</v>
      </c>
      <c r="CB1661">
        <v>72.545478820800781</v>
      </c>
      <c r="CC1661">
        <v>0.24399890005588531</v>
      </c>
      <c r="CD1661">
        <v>0.19572310149669647</v>
      </c>
      <c r="CE1661">
        <v>0.16452570259571075</v>
      </c>
      <c r="CF1661">
        <v>0.21545857191085815</v>
      </c>
      <c r="CG1661">
        <v>0.26592034101486206</v>
      </c>
      <c r="CH1661">
        <v>0.3286590576171875</v>
      </c>
      <c r="CI1661">
        <v>0.29609769582748413</v>
      </c>
      <c r="CJ1661">
        <v>0.28679808974266052</v>
      </c>
      <c r="CK1661">
        <v>0.15803062915802002</v>
      </c>
      <c r="CL1661">
        <v>0.2916683554649353</v>
      </c>
      <c r="CM1661">
        <v>0.27469748258590698</v>
      </c>
      <c r="CN1661">
        <v>0.26755756139755249</v>
      </c>
      <c r="CO1661">
        <v>0.24552179872989655</v>
      </c>
      <c r="CP1661">
        <v>0.23308433592319489</v>
      </c>
      <c r="CQ1661">
        <v>0.24790801107883453</v>
      </c>
      <c r="CR1661">
        <v>0.32720902562141418</v>
      </c>
      <c r="CS1661">
        <v>0.26557296514511108</v>
      </c>
      <c r="CT1661">
        <v>0.27160927653312683</v>
      </c>
      <c r="CU1661">
        <v>0.31547379493713379</v>
      </c>
      <c r="CV1661">
        <v>0.35522809624671936</v>
      </c>
      <c r="CW1661">
        <v>0.37176963686943054</v>
      </c>
      <c r="CX1661">
        <v>0.38690495491027832</v>
      </c>
      <c r="CY1661">
        <v>0.34204602241516113</v>
      </c>
      <c r="CZ1661">
        <v>0.29828199744224548</v>
      </c>
    </row>
    <row r="1662" spans="1:104" x14ac:dyDescent="0.25">
      <c r="A1662" t="s">
        <v>1718</v>
      </c>
      <c r="B1662" t="s">
        <v>24</v>
      </c>
      <c r="C1662" t="s">
        <v>26</v>
      </c>
      <c r="D1662" t="s">
        <v>182</v>
      </c>
      <c r="E1662" t="s">
        <v>182</v>
      </c>
      <c r="F1662">
        <v>2022</v>
      </c>
      <c r="G1662" t="s">
        <v>178</v>
      </c>
      <c r="H1662">
        <v>10</v>
      </c>
      <c r="I1662">
        <v>27.134801864624023</v>
      </c>
      <c r="J1662">
        <v>26.235502243041992</v>
      </c>
      <c r="K1662">
        <v>25.649499893188477</v>
      </c>
      <c r="L1662">
        <v>25.529142379760742</v>
      </c>
      <c r="M1662">
        <v>26.502922058105469</v>
      </c>
      <c r="N1662">
        <v>28.933595657348633</v>
      </c>
      <c r="O1662">
        <v>32.921527862548828</v>
      </c>
      <c r="P1662">
        <v>35.927993774414063</v>
      </c>
      <c r="Q1662">
        <v>39.538715362548828</v>
      </c>
      <c r="R1662">
        <v>42.700820922851562</v>
      </c>
      <c r="S1662">
        <v>45.381504058837891</v>
      </c>
      <c r="T1662">
        <v>47.095809936523438</v>
      </c>
      <c r="U1662">
        <v>48.035469055175781</v>
      </c>
      <c r="V1662">
        <v>48.8763427734375</v>
      </c>
      <c r="W1662">
        <v>48.713531494140625</v>
      </c>
      <c r="X1662">
        <v>47.338279724121094</v>
      </c>
      <c r="Y1662">
        <v>45.136531829833984</v>
      </c>
      <c r="Z1662">
        <v>42.358963012695313</v>
      </c>
      <c r="AA1662">
        <v>40.48974609375</v>
      </c>
      <c r="AB1662">
        <v>39.003803253173828</v>
      </c>
      <c r="AC1662">
        <v>36.894012451171875</v>
      </c>
      <c r="AD1662">
        <v>34.22528076171875</v>
      </c>
      <c r="AE1662">
        <v>31.364048004150391</v>
      </c>
      <c r="AF1662">
        <v>29.088212966918945</v>
      </c>
      <c r="AG1662">
        <v>-1.00383460521698E-2</v>
      </c>
      <c r="AH1662">
        <v>5.0585296005010605E-2</v>
      </c>
      <c r="AI1662">
        <v>1.7617793753743172E-2</v>
      </c>
      <c r="AJ1662">
        <v>3.9026819169521332E-2</v>
      </c>
      <c r="AK1662">
        <v>-2.3439126089215279E-2</v>
      </c>
      <c r="AL1662">
        <v>-4.2317446321249008E-2</v>
      </c>
      <c r="AM1662">
        <v>-0.18070915341377258</v>
      </c>
      <c r="AN1662">
        <v>-9.7381375730037689E-2</v>
      </c>
      <c r="AO1662">
        <v>1.3526573777198792E-2</v>
      </c>
      <c r="AP1662">
        <v>0.10688982158899307</v>
      </c>
      <c r="AQ1662">
        <v>0.39624229073524475</v>
      </c>
      <c r="AR1662">
        <v>1.6822714805603027</v>
      </c>
      <c r="AS1662">
        <v>1.6859151124954224</v>
      </c>
      <c r="AT1662">
        <v>1.5989456176757812</v>
      </c>
      <c r="AU1662">
        <v>1.5324509143829346</v>
      </c>
      <c r="AV1662">
        <v>1.4938040971755981</v>
      </c>
      <c r="AW1662">
        <v>1.4726660251617432</v>
      </c>
      <c r="AX1662">
        <v>1.2560806274414062</v>
      </c>
      <c r="AY1662">
        <v>0.35289198160171509</v>
      </c>
      <c r="AZ1662">
        <v>0.22181054949760437</v>
      </c>
      <c r="BA1662">
        <v>0.16701491177082062</v>
      </c>
      <c r="BB1662">
        <v>9.8952069878578186E-2</v>
      </c>
      <c r="BC1662">
        <v>0.10339903831481934</v>
      </c>
      <c r="BD1662">
        <v>0.12227167934179306</v>
      </c>
      <c r="BE1662">
        <v>62.707134246826172</v>
      </c>
      <c r="BF1662">
        <v>62.434375762939453</v>
      </c>
      <c r="BG1662">
        <v>62.637474060058594</v>
      </c>
      <c r="BH1662">
        <v>61.444950103759766</v>
      </c>
      <c r="BI1662">
        <v>61.638626098632813</v>
      </c>
      <c r="BJ1662">
        <v>59.956668853759766</v>
      </c>
      <c r="BK1662">
        <v>61.127357482910156</v>
      </c>
      <c r="BL1662">
        <v>64.249771118164063</v>
      </c>
      <c r="BM1662">
        <v>69.589530944824219</v>
      </c>
      <c r="BN1662">
        <v>74.996658325195313</v>
      </c>
      <c r="BO1662">
        <v>79.165733337402344</v>
      </c>
      <c r="BP1662">
        <v>81.167572021484375</v>
      </c>
      <c r="BQ1662">
        <v>83.916191101074219</v>
      </c>
      <c r="BR1662">
        <v>85.836654663085938</v>
      </c>
      <c r="BS1662">
        <v>85.598152160644531</v>
      </c>
      <c r="BT1662">
        <v>84.643898010253906</v>
      </c>
      <c r="BU1662">
        <v>83.724128723144531</v>
      </c>
      <c r="BV1662">
        <v>82.078498840332031</v>
      </c>
      <c r="BW1662">
        <v>76.658042907714844</v>
      </c>
      <c r="BX1662">
        <v>70.3642578125</v>
      </c>
      <c r="BY1662">
        <v>68.365638732910156</v>
      </c>
      <c r="BZ1662">
        <v>65.934829711914063</v>
      </c>
      <c r="CA1662">
        <v>64.92242431640625</v>
      </c>
      <c r="CB1662">
        <v>63.252880096435547</v>
      </c>
      <c r="CC1662">
        <v>0.25177949666976929</v>
      </c>
      <c r="CD1662">
        <v>0.20171399414539337</v>
      </c>
      <c r="CE1662">
        <v>0.16923470795154572</v>
      </c>
      <c r="CF1662">
        <v>0.22047969698905945</v>
      </c>
      <c r="CG1662">
        <v>0.26983243227005005</v>
      </c>
      <c r="CH1662">
        <v>0.32788354158401489</v>
      </c>
      <c r="CI1662">
        <v>0.29404374957084656</v>
      </c>
      <c r="CJ1662">
        <v>0.28478202223777771</v>
      </c>
      <c r="CK1662">
        <v>0.15544986724853516</v>
      </c>
      <c r="CL1662">
        <v>0.28530222177505493</v>
      </c>
      <c r="CM1662">
        <v>0.2705828845500946</v>
      </c>
      <c r="CN1662">
        <v>0.26494300365447998</v>
      </c>
      <c r="CO1662">
        <v>0.2437223494052887</v>
      </c>
      <c r="CP1662">
        <v>0.23375619947910309</v>
      </c>
      <c r="CQ1662">
        <v>0.2491062730550766</v>
      </c>
      <c r="CR1662">
        <v>0.3295682966709137</v>
      </c>
      <c r="CS1662">
        <v>0.2681678831577301</v>
      </c>
      <c r="CT1662">
        <v>0.27375659346580505</v>
      </c>
      <c r="CU1662">
        <v>0.32045835256576538</v>
      </c>
      <c r="CV1662">
        <v>0.35490959882736206</v>
      </c>
      <c r="CW1662">
        <v>0.37161237001419067</v>
      </c>
      <c r="CX1662">
        <v>0.38687911629676819</v>
      </c>
      <c r="CY1662">
        <v>0.34568807482719421</v>
      </c>
      <c r="CZ1662">
        <v>0.30378684401512146</v>
      </c>
    </row>
    <row r="1663" spans="1:104" x14ac:dyDescent="0.25">
      <c r="A1663" t="s">
        <v>1719</v>
      </c>
      <c r="B1663" t="s">
        <v>24</v>
      </c>
      <c r="C1663" t="s">
        <v>26</v>
      </c>
      <c r="D1663" t="s">
        <v>182</v>
      </c>
      <c r="E1663" t="s">
        <v>182</v>
      </c>
      <c r="F1663">
        <v>2022</v>
      </c>
      <c r="G1663" t="s">
        <v>179</v>
      </c>
      <c r="H1663">
        <v>11</v>
      </c>
      <c r="I1663">
        <v>24.77155876159668</v>
      </c>
      <c r="J1663">
        <v>24.093864440917969</v>
      </c>
      <c r="K1663">
        <v>23.690994262695313</v>
      </c>
      <c r="L1663">
        <v>23.728672027587891</v>
      </c>
      <c r="M1663">
        <v>24.731555938720703</v>
      </c>
      <c r="N1663">
        <v>26.969058990478516</v>
      </c>
      <c r="O1663">
        <v>29.960210800170898</v>
      </c>
      <c r="P1663">
        <v>32.86322021484375</v>
      </c>
      <c r="Q1663">
        <v>35.769748687744141</v>
      </c>
      <c r="R1663">
        <v>37.950496673583984</v>
      </c>
      <c r="S1663">
        <v>39.736721038818359</v>
      </c>
      <c r="T1663">
        <v>40.662239074707031</v>
      </c>
      <c r="U1663">
        <v>41.167293548583984</v>
      </c>
      <c r="V1663">
        <v>41.672538757324219</v>
      </c>
      <c r="W1663">
        <v>41.358634948730469</v>
      </c>
      <c r="X1663">
        <v>39.971096038818359</v>
      </c>
      <c r="Y1663">
        <v>38.552421569824219</v>
      </c>
      <c r="Z1663">
        <v>37.963069915771484</v>
      </c>
      <c r="AA1663">
        <v>35.674446105957031</v>
      </c>
      <c r="AB1663">
        <v>33.898532867431641</v>
      </c>
      <c r="AC1663">
        <v>32.403495788574219</v>
      </c>
      <c r="AD1663">
        <v>30.332790374755859</v>
      </c>
      <c r="AE1663">
        <v>28.05670166015625</v>
      </c>
      <c r="AF1663">
        <v>26.250875473022461</v>
      </c>
      <c r="AG1663">
        <v>-2.3633310571312904E-2</v>
      </c>
      <c r="AH1663">
        <v>4.8085078597068787E-2</v>
      </c>
      <c r="AI1663">
        <v>2.2561855148524046E-3</v>
      </c>
      <c r="AJ1663">
        <v>1.4412261545658112E-2</v>
      </c>
      <c r="AK1663">
        <v>-6.3928797841072083E-2</v>
      </c>
      <c r="AL1663">
        <v>-0.12716439366340637</v>
      </c>
      <c r="AM1663">
        <v>-0.23778641223907471</v>
      </c>
      <c r="AN1663">
        <v>-0.22598473727703094</v>
      </c>
      <c r="AO1663">
        <v>-0.10446900129318237</v>
      </c>
      <c r="AP1663">
        <v>4.5530050992965698E-2</v>
      </c>
      <c r="AQ1663">
        <v>0.31065437197685242</v>
      </c>
      <c r="AR1663">
        <v>1.3966529369354248</v>
      </c>
      <c r="AS1663">
        <v>1.3735910654067993</v>
      </c>
      <c r="AT1663">
        <v>1.295154333114624</v>
      </c>
      <c r="AU1663">
        <v>1.2295347452163696</v>
      </c>
      <c r="AV1663">
        <v>1.1199159622192383</v>
      </c>
      <c r="AW1663">
        <v>1.1129593849182129</v>
      </c>
      <c r="AX1663">
        <v>0.91601383686065674</v>
      </c>
      <c r="AY1663">
        <v>0.11534205824136734</v>
      </c>
      <c r="AZ1663">
        <v>8.504292368888855E-2</v>
      </c>
      <c r="BA1663">
        <v>8.856162428855896E-2</v>
      </c>
      <c r="BB1663">
        <v>3.0210239812731743E-2</v>
      </c>
      <c r="BC1663">
        <v>3.0772203579545021E-2</v>
      </c>
      <c r="BD1663">
        <v>6.2535598874092102E-2</v>
      </c>
      <c r="BE1663">
        <v>60.23681640625</v>
      </c>
      <c r="BF1663">
        <v>59.873443603515625</v>
      </c>
      <c r="BG1663">
        <v>59.619510650634766</v>
      </c>
      <c r="BH1663">
        <v>59.593002319335938</v>
      </c>
      <c r="BI1663">
        <v>60.000919342041016</v>
      </c>
      <c r="BJ1663">
        <v>60.582511901855469</v>
      </c>
      <c r="BK1663">
        <v>59.782695770263672</v>
      </c>
      <c r="BL1663">
        <v>59.564838409423828</v>
      </c>
      <c r="BM1663">
        <v>62.708328247070313</v>
      </c>
      <c r="BN1663">
        <v>65.708145141601563</v>
      </c>
      <c r="BO1663">
        <v>68.124900817871094</v>
      </c>
      <c r="BP1663">
        <v>69.943305969238281</v>
      </c>
      <c r="BQ1663">
        <v>71.136306762695312</v>
      </c>
      <c r="BR1663">
        <v>71.536125183105469</v>
      </c>
      <c r="BS1663">
        <v>70.152503967285156</v>
      </c>
      <c r="BT1663">
        <v>69.943305969238281</v>
      </c>
      <c r="BU1663">
        <v>68.772758483886719</v>
      </c>
      <c r="BV1663">
        <v>66.780677795410156</v>
      </c>
      <c r="BW1663">
        <v>65.406997680664062</v>
      </c>
      <c r="BX1663">
        <v>63.836631774902344</v>
      </c>
      <c r="BY1663">
        <v>63.064426422119141</v>
      </c>
      <c r="BZ1663">
        <v>62.628902435302734</v>
      </c>
      <c r="CA1663">
        <v>61.838287353515625</v>
      </c>
      <c r="CB1663">
        <v>61.610858917236328</v>
      </c>
      <c r="CC1663">
        <v>0.25564080476760864</v>
      </c>
      <c r="CD1663">
        <v>0.20518852770328522</v>
      </c>
      <c r="CE1663">
        <v>0.17298835515975952</v>
      </c>
      <c r="CF1663">
        <v>0.22663059830665588</v>
      </c>
      <c r="CG1663">
        <v>0.27857476472854614</v>
      </c>
      <c r="CH1663">
        <v>0.33595922589302063</v>
      </c>
      <c r="CI1663">
        <v>0.29779207706451416</v>
      </c>
      <c r="CJ1663">
        <v>0.29089751839637756</v>
      </c>
      <c r="CK1663">
        <v>0.157762810587883</v>
      </c>
      <c r="CL1663">
        <v>0.2873862087726593</v>
      </c>
      <c r="CM1663">
        <v>0.27058470249176025</v>
      </c>
      <c r="CN1663">
        <v>0.262361079454422</v>
      </c>
      <c r="CO1663">
        <v>0.24099978804588318</v>
      </c>
      <c r="CP1663">
        <v>0.23070013523101807</v>
      </c>
      <c r="CQ1663">
        <v>0.24572798609733582</v>
      </c>
      <c r="CR1663">
        <v>0.32459872961044312</v>
      </c>
      <c r="CS1663">
        <v>0.26531082391738892</v>
      </c>
      <c r="CT1663">
        <v>0.27439707517623901</v>
      </c>
      <c r="CU1663">
        <v>0.31552416086196899</v>
      </c>
      <c r="CV1663">
        <v>0.34668475389480591</v>
      </c>
      <c r="CW1663">
        <v>0.36849585175514221</v>
      </c>
      <c r="CX1663">
        <v>0.38748544454574585</v>
      </c>
      <c r="CY1663">
        <v>0.34704840183258057</v>
      </c>
      <c r="CZ1663">
        <v>0.30637648701667786</v>
      </c>
    </row>
    <row r="1664" spans="1:104" x14ac:dyDescent="0.25">
      <c r="A1664" t="s">
        <v>1720</v>
      </c>
      <c r="B1664" t="s">
        <v>24</v>
      </c>
      <c r="C1664" t="s">
        <v>26</v>
      </c>
      <c r="D1664" t="s">
        <v>182</v>
      </c>
      <c r="E1664" t="s">
        <v>182</v>
      </c>
      <c r="F1664">
        <v>2022</v>
      </c>
      <c r="G1664" t="s">
        <v>180</v>
      </c>
      <c r="H1664">
        <v>12</v>
      </c>
      <c r="I1664">
        <v>23.358667373657227</v>
      </c>
      <c r="J1664">
        <v>22.806324005126953</v>
      </c>
      <c r="K1664">
        <v>22.534677505493164</v>
      </c>
      <c r="L1664">
        <v>22.600330352783203</v>
      </c>
      <c r="M1664">
        <v>23.592433929443359</v>
      </c>
      <c r="N1664">
        <v>25.813993453979492</v>
      </c>
      <c r="O1664">
        <v>28.787275314331055</v>
      </c>
      <c r="P1664">
        <v>31.422126770019531</v>
      </c>
      <c r="Q1664">
        <v>33.614063262939453</v>
      </c>
      <c r="R1664">
        <v>34.759952545166016</v>
      </c>
      <c r="S1664">
        <v>35.437244415283203</v>
      </c>
      <c r="T1664">
        <v>35.556800842285156</v>
      </c>
      <c r="U1664">
        <v>35.457752227783203</v>
      </c>
      <c r="V1664">
        <v>35.455146789550781</v>
      </c>
      <c r="W1664">
        <v>35.052181243896484</v>
      </c>
      <c r="X1664">
        <v>34.085716247558594</v>
      </c>
      <c r="Y1664">
        <v>33.497665405273438</v>
      </c>
      <c r="Z1664">
        <v>33.962066650390625</v>
      </c>
      <c r="AA1664">
        <v>32.661796569824219</v>
      </c>
      <c r="AB1664">
        <v>31.20197868347168</v>
      </c>
      <c r="AC1664">
        <v>29.927705764770508</v>
      </c>
      <c r="AD1664">
        <v>28.279617309570313</v>
      </c>
      <c r="AE1664">
        <v>26.292840957641602</v>
      </c>
      <c r="AF1664">
        <v>24.692928314208984</v>
      </c>
      <c r="AG1664">
        <v>-3.9682395756244659E-2</v>
      </c>
      <c r="AH1664">
        <v>4.7377180308103561E-2</v>
      </c>
      <c r="AI1664">
        <v>-1.5155262313783169E-2</v>
      </c>
      <c r="AJ1664">
        <v>-1.2991542927920818E-2</v>
      </c>
      <c r="AK1664">
        <v>-0.11131133139133453</v>
      </c>
      <c r="AL1664">
        <v>-0.22671633958816528</v>
      </c>
      <c r="AM1664">
        <v>-0.31608355045318604</v>
      </c>
      <c r="AN1664">
        <v>-0.3783261775970459</v>
      </c>
      <c r="AO1664">
        <v>-0.2369733601808548</v>
      </c>
      <c r="AP1664">
        <v>-1.8928961828351021E-2</v>
      </c>
      <c r="AQ1664">
        <v>0.22268058359622955</v>
      </c>
      <c r="AR1664">
        <v>1.1103203296661377</v>
      </c>
      <c r="AS1664">
        <v>1.0503456592559814</v>
      </c>
      <c r="AT1664">
        <v>0.97477912902832031</v>
      </c>
      <c r="AU1664">
        <v>0.91063231229782104</v>
      </c>
      <c r="AV1664">
        <v>0.74495089054107666</v>
      </c>
      <c r="AW1664">
        <v>0.75898760557174683</v>
      </c>
      <c r="AX1664">
        <v>0.56866753101348877</v>
      </c>
      <c r="AY1664">
        <v>-0.13118197023868561</v>
      </c>
      <c r="AZ1664">
        <v>-5.3715940564870834E-2</v>
      </c>
      <c r="BA1664">
        <v>9.1217122972011566E-3</v>
      </c>
      <c r="BB1664">
        <v>-4.1941110044717789E-2</v>
      </c>
      <c r="BC1664">
        <v>-4.7400537878274918E-2</v>
      </c>
      <c r="BD1664">
        <v>-3.7477174191735685E-4</v>
      </c>
      <c r="BE1664">
        <v>48.410057067871094</v>
      </c>
      <c r="BF1664">
        <v>48.148773193359375</v>
      </c>
      <c r="BG1664">
        <v>46.924106597900391</v>
      </c>
      <c r="BH1664">
        <v>48.080142974853516</v>
      </c>
      <c r="BI1664">
        <v>46.86376953125</v>
      </c>
      <c r="BJ1664">
        <v>47.070011138916016</v>
      </c>
      <c r="BK1664">
        <v>46.593040466308594</v>
      </c>
      <c r="BL1664">
        <v>45.863998413085938</v>
      </c>
      <c r="BM1664">
        <v>52.896595001220703</v>
      </c>
      <c r="BN1664">
        <v>57.680221557617188</v>
      </c>
      <c r="BO1664">
        <v>61.669624328613281</v>
      </c>
      <c r="BP1664">
        <v>62.941043853759766</v>
      </c>
      <c r="BQ1664">
        <v>62.365840911865234</v>
      </c>
      <c r="BR1664">
        <v>66.0467529296875</v>
      </c>
      <c r="BS1664">
        <v>65.056419372558594</v>
      </c>
      <c r="BT1664">
        <v>63.512439727783203</v>
      </c>
      <c r="BU1664">
        <v>61.783855438232422</v>
      </c>
      <c r="BV1664">
        <v>59.605247497558594</v>
      </c>
      <c r="BW1664">
        <v>57.924335479736328</v>
      </c>
      <c r="BX1664">
        <v>54.718090057373047</v>
      </c>
      <c r="BY1664">
        <v>53.480987548828125</v>
      </c>
      <c r="BZ1664">
        <v>51.980525970458984</v>
      </c>
      <c r="CA1664">
        <v>52.185623168945313</v>
      </c>
      <c r="CB1664">
        <v>52.161670684814453</v>
      </c>
      <c r="CC1664">
        <v>0.2830578088760376</v>
      </c>
      <c r="CD1664">
        <v>0.22810466587543488</v>
      </c>
      <c r="CE1664">
        <v>0.19329142570495605</v>
      </c>
      <c r="CF1664">
        <v>0.25255849957466125</v>
      </c>
      <c r="CG1664">
        <v>0.30999800562858582</v>
      </c>
      <c r="CH1664">
        <v>0.37430500984191895</v>
      </c>
      <c r="CI1664">
        <v>0.33503818511962891</v>
      </c>
      <c r="CJ1664">
        <v>0.32328760623931885</v>
      </c>
      <c r="CK1664">
        <v>0.17258740961551666</v>
      </c>
      <c r="CL1664">
        <v>0.30734074115753174</v>
      </c>
      <c r="CM1664">
        <v>0.28181511163711548</v>
      </c>
      <c r="CN1664">
        <v>0.26833945512771606</v>
      </c>
      <c r="CO1664">
        <v>0.24307900667190552</v>
      </c>
      <c r="CP1664">
        <v>0.22975246608257294</v>
      </c>
      <c r="CQ1664">
        <v>0.2442745715379715</v>
      </c>
      <c r="CR1664">
        <v>0.32643571496009827</v>
      </c>
      <c r="CS1664">
        <v>0.27381673455238342</v>
      </c>
      <c r="CT1664">
        <v>0.29182261228561401</v>
      </c>
      <c r="CU1664">
        <v>0.34236910939216614</v>
      </c>
      <c r="CV1664">
        <v>0.37902188301086426</v>
      </c>
      <c r="CW1664">
        <v>0.40300580859184265</v>
      </c>
      <c r="CX1664">
        <v>0.42745962738990784</v>
      </c>
      <c r="CY1664">
        <v>0.38382682204246521</v>
      </c>
      <c r="CZ1664">
        <v>0.33791255950927734</v>
      </c>
    </row>
    <row r="1665" spans="1:104" x14ac:dyDescent="0.25">
      <c r="A1665" t="s">
        <v>1721</v>
      </c>
      <c r="B1665" t="s">
        <v>24</v>
      </c>
      <c r="C1665" t="s">
        <v>26</v>
      </c>
      <c r="D1665" t="s">
        <v>182</v>
      </c>
      <c r="E1665" t="s">
        <v>182</v>
      </c>
      <c r="F1665">
        <v>2022</v>
      </c>
      <c r="G1665" t="s">
        <v>181</v>
      </c>
      <c r="H1665">
        <v>8</v>
      </c>
      <c r="I1665">
        <v>28.079206466674805</v>
      </c>
      <c r="J1665">
        <v>27.114599227905273</v>
      </c>
      <c r="K1665">
        <v>26.496606826782227</v>
      </c>
      <c r="L1665">
        <v>26.395336151123047</v>
      </c>
      <c r="M1665">
        <v>27.419044494628906</v>
      </c>
      <c r="N1665">
        <v>30.14246940612793</v>
      </c>
      <c r="O1665">
        <v>33.733360290527344</v>
      </c>
      <c r="P1665">
        <v>37.347183227539062</v>
      </c>
      <c r="Q1665">
        <v>40.845634460449219</v>
      </c>
      <c r="R1665">
        <v>43.54632568359375</v>
      </c>
      <c r="S1665">
        <v>45.758068084716797</v>
      </c>
      <c r="T1665">
        <v>46.881832122802734</v>
      </c>
      <c r="U1665">
        <v>47.498207092285156</v>
      </c>
      <c r="V1665">
        <v>47.976161956787109</v>
      </c>
      <c r="W1665">
        <v>47.877445220947266</v>
      </c>
      <c r="X1665">
        <v>46.932277679443359</v>
      </c>
      <c r="Y1665">
        <v>45.376541137695312</v>
      </c>
      <c r="Z1665">
        <v>43.058254241943359</v>
      </c>
      <c r="AA1665">
        <v>40.061084747314453</v>
      </c>
      <c r="AB1665">
        <v>38.725021362304688</v>
      </c>
      <c r="AC1665">
        <v>37.766956329345703</v>
      </c>
      <c r="AD1665">
        <v>35.339454650878906</v>
      </c>
      <c r="AE1665">
        <v>32.476665496826172</v>
      </c>
      <c r="AF1665">
        <v>30.107259750366211</v>
      </c>
      <c r="AG1665">
        <v>-6.1250058934092522E-3</v>
      </c>
      <c r="AH1665">
        <v>5.1094464957714081E-2</v>
      </c>
      <c r="AI1665">
        <v>2.1904768422245979E-2</v>
      </c>
      <c r="AJ1665">
        <v>4.5888431370258331E-2</v>
      </c>
      <c r="AK1665">
        <v>-1.2388247065246105E-2</v>
      </c>
      <c r="AL1665">
        <v>-1.921410858631134E-2</v>
      </c>
      <c r="AM1665">
        <v>-0.16413675248622894</v>
      </c>
      <c r="AN1665">
        <v>-6.1388880014419556E-2</v>
      </c>
      <c r="AO1665">
        <v>4.6124473214149475E-2</v>
      </c>
      <c r="AP1665">
        <v>0.12122739851474762</v>
      </c>
      <c r="AQ1665">
        <v>0.4068044126033783</v>
      </c>
      <c r="AR1665">
        <v>1.6852501630783081</v>
      </c>
      <c r="AS1665">
        <v>1.6892006397247314</v>
      </c>
      <c r="AT1665">
        <v>1.5913071632385254</v>
      </c>
      <c r="AU1665">
        <v>1.5303230285644531</v>
      </c>
      <c r="AV1665">
        <v>1.5251419544219971</v>
      </c>
      <c r="AW1665">
        <v>1.5230116844177246</v>
      </c>
      <c r="AX1665">
        <v>1.3257049322128296</v>
      </c>
      <c r="AY1665">
        <v>0.40597817301750183</v>
      </c>
      <c r="AZ1665">
        <v>0.25322064757347107</v>
      </c>
      <c r="BA1665">
        <v>0.18784324824810028</v>
      </c>
      <c r="BB1665">
        <v>0.11858535557985306</v>
      </c>
      <c r="BC1665">
        <v>0.12375035136938095</v>
      </c>
      <c r="BD1665">
        <v>0.13837677240371704</v>
      </c>
      <c r="BE1665">
        <v>66.150688171386719</v>
      </c>
      <c r="BF1665">
        <v>65.888717651367188</v>
      </c>
      <c r="BG1665">
        <v>65.392326354980469</v>
      </c>
      <c r="BH1665">
        <v>65.109748840332031</v>
      </c>
      <c r="BI1665">
        <v>64.783836364746094</v>
      </c>
      <c r="BJ1665">
        <v>65.149795532226562</v>
      </c>
      <c r="BK1665">
        <v>66.219718933105469</v>
      </c>
      <c r="BL1665">
        <v>67.874053955078125</v>
      </c>
      <c r="BM1665">
        <v>72.235076904296875</v>
      </c>
      <c r="BN1665">
        <v>76.096961975097656</v>
      </c>
      <c r="BO1665">
        <v>79.915763854980469</v>
      </c>
      <c r="BP1665">
        <v>81.343971252441406</v>
      </c>
      <c r="BQ1665">
        <v>82.159553527832031</v>
      </c>
      <c r="BR1665">
        <v>83.831207275390625</v>
      </c>
      <c r="BS1665">
        <v>83.843673706054688</v>
      </c>
      <c r="BT1665">
        <v>83.268997192382813</v>
      </c>
      <c r="BU1665">
        <v>83.025405883789063</v>
      </c>
      <c r="BV1665">
        <v>82.065185546875</v>
      </c>
      <c r="BW1665">
        <v>79.054824829101563</v>
      </c>
      <c r="BX1665">
        <v>75.506118774414062</v>
      </c>
      <c r="BY1665">
        <v>72.451545715332031</v>
      </c>
      <c r="BZ1665">
        <v>71.447181701660156</v>
      </c>
      <c r="CA1665">
        <v>69.748039245605469</v>
      </c>
      <c r="CB1665">
        <v>69.273582458496094</v>
      </c>
      <c r="CC1665">
        <v>0.25129732489585876</v>
      </c>
      <c r="CD1665">
        <v>0.20147070288658142</v>
      </c>
      <c r="CE1665">
        <v>0.16919222474098206</v>
      </c>
      <c r="CF1665">
        <v>0.22108878195285797</v>
      </c>
      <c r="CG1665">
        <v>0.27052193880081177</v>
      </c>
      <c r="CH1665">
        <v>0.33369624614715576</v>
      </c>
      <c r="CI1665">
        <v>0.29470211267471313</v>
      </c>
      <c r="CJ1665">
        <v>0.28501191735267639</v>
      </c>
      <c r="CK1665">
        <v>0.15414577722549438</v>
      </c>
      <c r="CL1665">
        <v>0.27988162636756897</v>
      </c>
      <c r="CM1665">
        <v>0.26288199424743652</v>
      </c>
      <c r="CN1665">
        <v>0.25528863072395325</v>
      </c>
      <c r="CO1665">
        <v>0.23444214463233948</v>
      </c>
      <c r="CP1665">
        <v>0.22323769330978394</v>
      </c>
      <c r="CQ1665">
        <v>0.23845556378364563</v>
      </c>
      <c r="CR1665">
        <v>0.31807276606559753</v>
      </c>
      <c r="CS1665">
        <v>0.26220923662185669</v>
      </c>
      <c r="CT1665">
        <v>0.26958838105201721</v>
      </c>
      <c r="CU1665">
        <v>0.31226521730422974</v>
      </c>
      <c r="CV1665">
        <v>0.34848389029502869</v>
      </c>
      <c r="CW1665">
        <v>0.37156772613525391</v>
      </c>
      <c r="CX1665">
        <v>0.39048215746879578</v>
      </c>
      <c r="CY1665">
        <v>0.34830749034881592</v>
      </c>
      <c r="CZ1665">
        <v>0.30442199110984802</v>
      </c>
    </row>
    <row r="1666" spans="1:104" x14ac:dyDescent="0.25">
      <c r="A1666" t="s">
        <v>1722</v>
      </c>
      <c r="B1666" t="s">
        <v>24</v>
      </c>
      <c r="C1666" t="s">
        <v>26</v>
      </c>
      <c r="D1666" t="s">
        <v>182</v>
      </c>
      <c r="E1666" t="s">
        <v>182</v>
      </c>
      <c r="F1666">
        <v>2023</v>
      </c>
      <c r="G1666" t="s">
        <v>169</v>
      </c>
      <c r="H1666">
        <v>1</v>
      </c>
      <c r="I1666">
        <v>22.794319152832031</v>
      </c>
      <c r="J1666">
        <v>22.231903076171875</v>
      </c>
      <c r="K1666">
        <v>22.056880950927734</v>
      </c>
      <c r="L1666">
        <v>22.20103645324707</v>
      </c>
      <c r="M1666">
        <v>23.347909927368164</v>
      </c>
      <c r="N1666">
        <v>25.758487701416016</v>
      </c>
      <c r="O1666">
        <v>29.596698760986328</v>
      </c>
      <c r="P1666">
        <v>32.282085418701172</v>
      </c>
      <c r="Q1666">
        <v>33.979301452636719</v>
      </c>
      <c r="R1666">
        <v>34.387104034423828</v>
      </c>
      <c r="S1666">
        <v>34.537288665771484</v>
      </c>
      <c r="T1666">
        <v>34.223346710205078</v>
      </c>
      <c r="U1666">
        <v>33.846691131591797</v>
      </c>
      <c r="V1666">
        <v>33.578773498535156</v>
      </c>
      <c r="W1666">
        <v>33.010711669921875</v>
      </c>
      <c r="X1666">
        <v>32.238315582275391</v>
      </c>
      <c r="Y1666">
        <v>31.8690185546875</v>
      </c>
      <c r="Z1666">
        <v>32.677333831787109</v>
      </c>
      <c r="AA1666">
        <v>31.882211685180664</v>
      </c>
      <c r="AB1666">
        <v>30.504440307617188</v>
      </c>
      <c r="AC1666">
        <v>29.301408767700195</v>
      </c>
      <c r="AD1666">
        <v>27.712736129760742</v>
      </c>
      <c r="AE1666">
        <v>25.818431854248047</v>
      </c>
      <c r="AF1666">
        <v>24.306074142456055</v>
      </c>
      <c r="AG1666">
        <v>-4.5425571501255035E-2</v>
      </c>
      <c r="AH1666">
        <v>4.6190865337848663E-2</v>
      </c>
      <c r="AI1666">
        <v>-2.1247128024697304E-2</v>
      </c>
      <c r="AJ1666">
        <v>-2.2592535242438316E-2</v>
      </c>
      <c r="AK1666">
        <v>-0.12948101758956909</v>
      </c>
      <c r="AL1666">
        <v>-0.26718416810035706</v>
      </c>
      <c r="AM1666">
        <v>-0.35630378127098083</v>
      </c>
      <c r="AN1666">
        <v>-0.44918882846832275</v>
      </c>
      <c r="AO1666">
        <v>-0.2912355363368988</v>
      </c>
      <c r="AP1666">
        <v>-4.0991533547639847E-2</v>
      </c>
      <c r="AQ1666">
        <v>0.20239198207855225</v>
      </c>
      <c r="AR1666">
        <v>1.0561758279800415</v>
      </c>
      <c r="AS1666">
        <v>0.98495995998382568</v>
      </c>
      <c r="AT1666">
        <v>0.90860462188720703</v>
      </c>
      <c r="AU1666">
        <v>0.83989530801773071</v>
      </c>
      <c r="AV1666">
        <v>0.65164309740066528</v>
      </c>
      <c r="AW1666">
        <v>0.66451013088226318</v>
      </c>
      <c r="AX1666">
        <v>0.46506106853485107</v>
      </c>
      <c r="AY1666">
        <v>-0.21126969158649445</v>
      </c>
      <c r="AZ1666">
        <v>-9.8441779613494873E-2</v>
      </c>
      <c r="BA1666">
        <v>-1.5995368361473083E-2</v>
      </c>
      <c r="BB1666">
        <v>-6.7794464528560638E-2</v>
      </c>
      <c r="BC1666">
        <v>-7.2247833013534546E-2</v>
      </c>
      <c r="BD1666">
        <v>-1.9983537495136261E-2</v>
      </c>
      <c r="BE1666">
        <v>46.753547668457031</v>
      </c>
      <c r="BF1666">
        <v>46.243408203125</v>
      </c>
      <c r="BG1666">
        <v>46.889915466308594</v>
      </c>
      <c r="BH1666">
        <v>46.636917114257812</v>
      </c>
      <c r="BI1666">
        <v>45.423797607421875</v>
      </c>
      <c r="BJ1666">
        <v>44.694770812988281</v>
      </c>
      <c r="BK1666">
        <v>45.911121368408203</v>
      </c>
      <c r="BL1666">
        <v>45.160427093505859</v>
      </c>
      <c r="BM1666">
        <v>47.589897155761719</v>
      </c>
      <c r="BN1666">
        <v>51.772129058837891</v>
      </c>
      <c r="BO1666">
        <v>54.522357940673828</v>
      </c>
      <c r="BP1666">
        <v>56.9979248046875</v>
      </c>
      <c r="BQ1666">
        <v>58.511066436767578</v>
      </c>
      <c r="BR1666">
        <v>58.535961151123047</v>
      </c>
      <c r="BS1666">
        <v>58.774433135986328</v>
      </c>
      <c r="BT1666">
        <v>57.832057952880859</v>
      </c>
      <c r="BU1666">
        <v>56.138763427734375</v>
      </c>
      <c r="BV1666">
        <v>54.148674011230469</v>
      </c>
      <c r="BW1666">
        <v>51.469207763671875</v>
      </c>
      <c r="BX1666">
        <v>50.025909423828125</v>
      </c>
      <c r="BY1666">
        <v>46.607044219970703</v>
      </c>
      <c r="BZ1666">
        <v>45.097137451171875</v>
      </c>
      <c r="CA1666">
        <v>41.952243804931641</v>
      </c>
      <c r="CB1666">
        <v>41.392082214355469</v>
      </c>
      <c r="CC1666">
        <v>0.29424244165420532</v>
      </c>
      <c r="CD1666">
        <v>0.23604869842529297</v>
      </c>
      <c r="CE1666">
        <v>0.20077960193157196</v>
      </c>
      <c r="CF1666">
        <v>0.26354464888572693</v>
      </c>
      <c r="CG1666">
        <v>0.32685703039169312</v>
      </c>
      <c r="CH1666">
        <v>0.39966896176338196</v>
      </c>
      <c r="CI1666">
        <v>0.36409571766853333</v>
      </c>
      <c r="CJ1666">
        <v>0.3530673086643219</v>
      </c>
      <c r="CK1666">
        <v>0.18630945682525635</v>
      </c>
      <c r="CL1666">
        <v>0.32865375280380249</v>
      </c>
      <c r="CM1666">
        <v>0.30141398310661316</v>
      </c>
      <c r="CN1666">
        <v>0.28466817736625671</v>
      </c>
      <c r="CO1666">
        <v>0.25771105289459229</v>
      </c>
      <c r="CP1666">
        <v>0.2428162693977356</v>
      </c>
      <c r="CQ1666">
        <v>0.25619426369667053</v>
      </c>
      <c r="CR1666">
        <v>0.34238553047180176</v>
      </c>
      <c r="CS1666">
        <v>0.28554332256317139</v>
      </c>
      <c r="CT1666">
        <v>0.30324947834014893</v>
      </c>
      <c r="CU1666">
        <v>0.35982790589332581</v>
      </c>
      <c r="CV1666">
        <v>0.39763233065605164</v>
      </c>
      <c r="CW1666">
        <v>0.42305642366409302</v>
      </c>
      <c r="CX1666">
        <v>0.4484703540802002</v>
      </c>
      <c r="CY1666">
        <v>0.40399014949798584</v>
      </c>
      <c r="CZ1666">
        <v>0.35581538081169128</v>
      </c>
    </row>
    <row r="1667" spans="1:104" x14ac:dyDescent="0.25">
      <c r="A1667" t="s">
        <v>1723</v>
      </c>
      <c r="B1667" t="s">
        <v>24</v>
      </c>
      <c r="C1667" t="s">
        <v>26</v>
      </c>
      <c r="D1667" t="s">
        <v>182</v>
      </c>
      <c r="E1667" t="s">
        <v>182</v>
      </c>
      <c r="F1667">
        <v>2023</v>
      </c>
      <c r="G1667" t="s">
        <v>170</v>
      </c>
      <c r="H1667">
        <v>2</v>
      </c>
      <c r="I1667">
        <v>23.239278793334961</v>
      </c>
      <c r="J1667">
        <v>22.612131118774414</v>
      </c>
      <c r="K1667">
        <v>22.376682281494141</v>
      </c>
      <c r="L1667">
        <v>22.518865585327148</v>
      </c>
      <c r="M1667">
        <v>23.572113037109375</v>
      </c>
      <c r="N1667">
        <v>25.953628540039062</v>
      </c>
      <c r="O1667">
        <v>29.507949829101563</v>
      </c>
      <c r="P1667">
        <v>31.985027313232422</v>
      </c>
      <c r="Q1667">
        <v>33.890724182128906</v>
      </c>
      <c r="R1667">
        <v>34.665065765380859</v>
      </c>
      <c r="S1667">
        <v>35.265834808349609</v>
      </c>
      <c r="T1667">
        <v>35.260215759277344</v>
      </c>
      <c r="U1667">
        <v>35.171424865722656</v>
      </c>
      <c r="V1667">
        <v>35.074554443359375</v>
      </c>
      <c r="W1667">
        <v>34.675704956054687</v>
      </c>
      <c r="X1667">
        <v>33.767799377441406</v>
      </c>
      <c r="Y1667">
        <v>32.902584075927734</v>
      </c>
      <c r="Z1667">
        <v>33.155845642089844</v>
      </c>
      <c r="AA1667">
        <v>33.022724151611328</v>
      </c>
      <c r="AB1667">
        <v>31.53141975402832</v>
      </c>
      <c r="AC1667">
        <v>30.23381233215332</v>
      </c>
      <c r="AD1667">
        <v>28.440078735351563</v>
      </c>
      <c r="AE1667">
        <v>26.349618911743164</v>
      </c>
      <c r="AF1667">
        <v>24.75837516784668</v>
      </c>
      <c r="AG1667">
        <v>-4.3873164802789688E-2</v>
      </c>
      <c r="AH1667">
        <v>4.6985886991024017E-2</v>
      </c>
      <c r="AI1667">
        <v>-1.9082996994256973E-2</v>
      </c>
      <c r="AJ1667">
        <v>-1.9331099465489388E-2</v>
      </c>
      <c r="AK1667">
        <v>-0.12367229908704758</v>
      </c>
      <c r="AL1667">
        <v>-0.25394678115844727</v>
      </c>
      <c r="AM1667">
        <v>-0.34467300772666931</v>
      </c>
      <c r="AN1667">
        <v>-0.42061766982078552</v>
      </c>
      <c r="AO1667">
        <v>-0.26953285932540894</v>
      </c>
      <c r="AP1667">
        <v>-3.2501548528671265E-2</v>
      </c>
      <c r="AQ1667">
        <v>0.21137841045856476</v>
      </c>
      <c r="AR1667">
        <v>1.0900537967681885</v>
      </c>
      <c r="AS1667">
        <v>1.0285336971282959</v>
      </c>
      <c r="AT1667">
        <v>0.95250213146209717</v>
      </c>
      <c r="AU1667">
        <v>0.88643765449523926</v>
      </c>
      <c r="AV1667">
        <v>0.70051813125610352</v>
      </c>
      <c r="AW1667">
        <v>0.70478594303131104</v>
      </c>
      <c r="AX1667">
        <v>0.50583314895629883</v>
      </c>
      <c r="AY1667">
        <v>-0.18547773361206055</v>
      </c>
      <c r="AZ1667">
        <v>-8.3486452698707581E-2</v>
      </c>
      <c r="BA1667">
        <v>-6.5470091067254543E-3</v>
      </c>
      <c r="BB1667">
        <v>-5.9409920126199722E-2</v>
      </c>
      <c r="BC1667">
        <v>-6.322227418422699E-2</v>
      </c>
      <c r="BD1667">
        <v>-1.2443272396922112E-2</v>
      </c>
      <c r="BE1667">
        <v>48.810062408447266</v>
      </c>
      <c r="BF1667">
        <v>49.253772735595703</v>
      </c>
      <c r="BG1667">
        <v>48.028228759765625</v>
      </c>
      <c r="BH1667">
        <v>46.983013153076172</v>
      </c>
      <c r="BI1667">
        <v>45.788612365722656</v>
      </c>
      <c r="BJ1667">
        <v>44.824367523193359</v>
      </c>
      <c r="BK1667">
        <v>43.858051300048828</v>
      </c>
      <c r="BL1667">
        <v>43.835212707519531</v>
      </c>
      <c r="BM1667">
        <v>49.149955749511719</v>
      </c>
      <c r="BN1667">
        <v>53.535758972167969</v>
      </c>
      <c r="BO1667">
        <v>55.592971801757813</v>
      </c>
      <c r="BP1667">
        <v>56.828903198242187</v>
      </c>
      <c r="BQ1667">
        <v>58.046142578125</v>
      </c>
      <c r="BR1667">
        <v>58.537605285644531</v>
      </c>
      <c r="BS1667">
        <v>58.046142578125</v>
      </c>
      <c r="BT1667">
        <v>57.079822540283203</v>
      </c>
      <c r="BU1667">
        <v>55.887500762939453</v>
      </c>
      <c r="BV1667">
        <v>53.730934143066406</v>
      </c>
      <c r="BW1667">
        <v>51.5162353515625</v>
      </c>
      <c r="BX1667">
        <v>49.585678100585937</v>
      </c>
      <c r="BY1667">
        <v>48.3206787109375</v>
      </c>
      <c r="BZ1667">
        <v>45.687183380126953</v>
      </c>
      <c r="CA1667">
        <v>45.152118682861328</v>
      </c>
      <c r="CB1667">
        <v>45.096057891845703</v>
      </c>
      <c r="CC1667">
        <v>0.2935793399810791</v>
      </c>
      <c r="CD1667">
        <v>0.235017329454422</v>
      </c>
      <c r="CE1667">
        <v>0.19904085993766785</v>
      </c>
      <c r="CF1667">
        <v>0.26188623905181885</v>
      </c>
      <c r="CG1667">
        <v>0.32257780432701111</v>
      </c>
      <c r="CH1667">
        <v>0.39288714528083801</v>
      </c>
      <c r="CI1667">
        <v>0.35655725002288818</v>
      </c>
      <c r="CJ1667">
        <v>0.34068667888641357</v>
      </c>
      <c r="CK1667">
        <v>0.18044912815093994</v>
      </c>
      <c r="CL1667">
        <v>0.31933394074440002</v>
      </c>
      <c r="CM1667">
        <v>0.29549449682235718</v>
      </c>
      <c r="CN1667">
        <v>0.28095889091491699</v>
      </c>
      <c r="CO1667">
        <v>0.2562582790851593</v>
      </c>
      <c r="CP1667">
        <v>0.24196098744869232</v>
      </c>
      <c r="CQ1667">
        <v>0.25666013360023499</v>
      </c>
      <c r="CR1667">
        <v>0.34126847982406616</v>
      </c>
      <c r="CS1667">
        <v>0.2815898060798645</v>
      </c>
      <c r="CT1667">
        <v>0.30109396576881409</v>
      </c>
      <c r="CU1667">
        <v>0.36233913898468018</v>
      </c>
      <c r="CV1667">
        <v>0.40047430992126465</v>
      </c>
      <c r="CW1667">
        <v>0.42538252472877502</v>
      </c>
      <c r="CX1667">
        <v>0.44826802611351013</v>
      </c>
      <c r="CY1667">
        <v>0.40069007873535156</v>
      </c>
      <c r="CZ1667">
        <v>0.35300180315971375</v>
      </c>
    </row>
    <row r="1668" spans="1:104" x14ac:dyDescent="0.25">
      <c r="A1668" t="s">
        <v>1724</v>
      </c>
      <c r="B1668" t="s">
        <v>24</v>
      </c>
      <c r="C1668" t="s">
        <v>26</v>
      </c>
      <c r="D1668" t="s">
        <v>182</v>
      </c>
      <c r="E1668" t="s">
        <v>182</v>
      </c>
      <c r="F1668">
        <v>2023</v>
      </c>
      <c r="G1668" t="s">
        <v>171</v>
      </c>
      <c r="H1668">
        <v>3</v>
      </c>
      <c r="I1668">
        <v>24.162700653076172</v>
      </c>
      <c r="J1668">
        <v>23.419166564941406</v>
      </c>
      <c r="K1668">
        <v>23.025325775146484</v>
      </c>
      <c r="L1668">
        <v>22.979177474975586</v>
      </c>
      <c r="M1668">
        <v>23.808071136474609</v>
      </c>
      <c r="N1668">
        <v>26.089523315429688</v>
      </c>
      <c r="O1668">
        <v>29.815685272216797</v>
      </c>
      <c r="P1668">
        <v>32.235919952392578</v>
      </c>
      <c r="Q1668">
        <v>34.195266723632813</v>
      </c>
      <c r="R1668">
        <v>35.351509094238281</v>
      </c>
      <c r="S1668">
        <v>36.419536590576172</v>
      </c>
      <c r="T1668">
        <v>36.784996032714844</v>
      </c>
      <c r="U1668">
        <v>37.018909454345703</v>
      </c>
      <c r="V1668">
        <v>37.388759613037109</v>
      </c>
      <c r="W1668">
        <v>37.289478302001953</v>
      </c>
      <c r="X1668">
        <v>36.538555145263672</v>
      </c>
      <c r="Y1668">
        <v>35.473518371582031</v>
      </c>
      <c r="Z1668">
        <v>34.427722930908203</v>
      </c>
      <c r="AA1668">
        <v>33.544162750244141</v>
      </c>
      <c r="AB1668">
        <v>33.264339447021484</v>
      </c>
      <c r="AC1668">
        <v>31.993494033813477</v>
      </c>
      <c r="AD1668">
        <v>30.078695297241211</v>
      </c>
      <c r="AE1668">
        <v>27.706386566162109</v>
      </c>
      <c r="AF1668">
        <v>25.844110488891602</v>
      </c>
      <c r="AG1668">
        <v>-3.9075035601854324E-2</v>
      </c>
      <c r="AH1668">
        <v>4.7357764095067978E-2</v>
      </c>
      <c r="AI1668">
        <v>-1.4092626981437206E-2</v>
      </c>
      <c r="AJ1668">
        <v>-1.1146741919219494E-2</v>
      </c>
      <c r="AK1668">
        <v>-0.10674210637807846</v>
      </c>
      <c r="AL1668">
        <v>-0.21884351968765259</v>
      </c>
      <c r="AM1668">
        <v>-0.31592947244644165</v>
      </c>
      <c r="AN1668">
        <v>-0.36916634440422058</v>
      </c>
      <c r="AO1668">
        <v>-0.22612518072128296</v>
      </c>
      <c r="AP1668">
        <v>-1.3568039052188396E-2</v>
      </c>
      <c r="AQ1668">
        <v>0.23191486299037933</v>
      </c>
      <c r="AR1668">
        <v>1.1529431343078613</v>
      </c>
      <c r="AS1668">
        <v>1.1043709516525269</v>
      </c>
      <c r="AT1668">
        <v>1.0350477695465088</v>
      </c>
      <c r="AU1668">
        <v>0.97537779808044434</v>
      </c>
      <c r="AV1668">
        <v>0.81112730503082275</v>
      </c>
      <c r="AW1668">
        <v>0.81306374073028564</v>
      </c>
      <c r="AX1668">
        <v>0.60130137205123901</v>
      </c>
      <c r="AY1668">
        <v>-0.11044451594352722</v>
      </c>
      <c r="AZ1668">
        <v>-4.2628630995750427E-2</v>
      </c>
      <c r="BA1668">
        <v>1.7315538600087166E-2</v>
      </c>
      <c r="BB1668">
        <v>-3.8259845227003098E-2</v>
      </c>
      <c r="BC1668">
        <v>-4.048379510641098E-2</v>
      </c>
      <c r="BD1668">
        <v>6.1270594596862793E-3</v>
      </c>
      <c r="BE1668">
        <v>51.423412322998047</v>
      </c>
      <c r="BF1668">
        <v>51.615917205810547</v>
      </c>
      <c r="BG1668">
        <v>51.569965362548828</v>
      </c>
      <c r="BH1668">
        <v>50.547336578369141</v>
      </c>
      <c r="BI1668">
        <v>49.796413421630859</v>
      </c>
      <c r="BJ1668">
        <v>49.546413421630859</v>
      </c>
      <c r="BK1668">
        <v>49.568347930908203</v>
      </c>
      <c r="BL1668">
        <v>48.503765106201172</v>
      </c>
      <c r="BM1668">
        <v>53.126071929931641</v>
      </c>
      <c r="BN1668">
        <v>58.2137451171875</v>
      </c>
      <c r="BO1668">
        <v>59.521938323974609</v>
      </c>
      <c r="BP1668">
        <v>62.215827941894531</v>
      </c>
      <c r="BQ1668">
        <v>63.203125</v>
      </c>
      <c r="BR1668">
        <v>62.477371215820313</v>
      </c>
      <c r="BS1668">
        <v>63.204051971435547</v>
      </c>
      <c r="BT1668">
        <v>62.251617431640625</v>
      </c>
      <c r="BU1668">
        <v>61.024936676025391</v>
      </c>
      <c r="BV1668">
        <v>57.627922058105469</v>
      </c>
      <c r="BW1668">
        <v>55.888778686523438</v>
      </c>
      <c r="BX1668">
        <v>54.184036254882813</v>
      </c>
      <c r="BY1668">
        <v>52.729290008544922</v>
      </c>
      <c r="BZ1668">
        <v>49.584354400634766</v>
      </c>
      <c r="CA1668">
        <v>49.084587097167969</v>
      </c>
      <c r="CB1668">
        <v>49.526859283447266</v>
      </c>
      <c r="CC1668">
        <v>0.28355675935745239</v>
      </c>
      <c r="CD1668">
        <v>0.22733943164348602</v>
      </c>
      <c r="CE1668">
        <v>0.19175149500370026</v>
      </c>
      <c r="CF1668">
        <v>0.24988965690135956</v>
      </c>
      <c r="CG1668">
        <v>0.30342391133308411</v>
      </c>
      <c r="CH1668">
        <v>0.37035924196243286</v>
      </c>
      <c r="CI1668">
        <v>0.3378598690032959</v>
      </c>
      <c r="CJ1668">
        <v>0.32393744587898254</v>
      </c>
      <c r="CK1668">
        <v>0.1717442125082016</v>
      </c>
      <c r="CL1668">
        <v>0.30552226305007935</v>
      </c>
      <c r="CM1668">
        <v>0.28426355123519897</v>
      </c>
      <c r="CN1668">
        <v>0.27176135778427124</v>
      </c>
      <c r="CO1668">
        <v>0.24858790636062622</v>
      </c>
      <c r="CP1668">
        <v>0.23689521849155426</v>
      </c>
      <c r="CQ1668">
        <v>0.25296410918235779</v>
      </c>
      <c r="CR1668">
        <v>0.33702892065048218</v>
      </c>
      <c r="CS1668">
        <v>0.27761706709861755</v>
      </c>
      <c r="CT1668">
        <v>0.29003375768661499</v>
      </c>
      <c r="CU1668">
        <v>0.3451722264289856</v>
      </c>
      <c r="CV1668">
        <v>0.39170411229133606</v>
      </c>
      <c r="CW1668">
        <v>0.41771459579467773</v>
      </c>
      <c r="CX1668">
        <v>0.44111809134483337</v>
      </c>
      <c r="CY1668">
        <v>0.39166051149368286</v>
      </c>
      <c r="CZ1668">
        <v>0.34291291236877441</v>
      </c>
    </row>
    <row r="1669" spans="1:104" x14ac:dyDescent="0.25">
      <c r="A1669" t="s">
        <v>1725</v>
      </c>
      <c r="B1669" t="s">
        <v>24</v>
      </c>
      <c r="C1669" t="s">
        <v>26</v>
      </c>
      <c r="D1669" t="s">
        <v>182</v>
      </c>
      <c r="E1669" t="s">
        <v>182</v>
      </c>
      <c r="F1669">
        <v>2023</v>
      </c>
      <c r="G1669" t="s">
        <v>172</v>
      </c>
      <c r="H1669">
        <v>4</v>
      </c>
      <c r="I1669">
        <v>25.218597412109375</v>
      </c>
      <c r="J1669">
        <v>24.329900741577148</v>
      </c>
      <c r="K1669">
        <v>23.8228759765625</v>
      </c>
      <c r="L1669">
        <v>23.69500732421875</v>
      </c>
      <c r="M1669">
        <v>24.493789672851563</v>
      </c>
      <c r="N1669">
        <v>26.755868911743164</v>
      </c>
      <c r="O1669">
        <v>29.934972763061523</v>
      </c>
      <c r="P1669">
        <v>32.698593139648437</v>
      </c>
      <c r="Q1669">
        <v>35.734477996826172</v>
      </c>
      <c r="R1669">
        <v>38.089897155761719</v>
      </c>
      <c r="S1669">
        <v>39.981479644775391</v>
      </c>
      <c r="T1669">
        <v>41.019580841064453</v>
      </c>
      <c r="U1669">
        <v>41.605602264404297</v>
      </c>
      <c r="V1669">
        <v>42.192146301269531</v>
      </c>
      <c r="W1669">
        <v>42.038707733154297</v>
      </c>
      <c r="X1669">
        <v>40.984256744384766</v>
      </c>
      <c r="Y1669">
        <v>39.351814270019531</v>
      </c>
      <c r="Z1669">
        <v>37.301460266113281</v>
      </c>
      <c r="AA1669">
        <v>35.011005401611328</v>
      </c>
      <c r="AB1669">
        <v>34.868423461914063</v>
      </c>
      <c r="AC1669">
        <v>33.940265655517578</v>
      </c>
      <c r="AD1669">
        <v>31.822311401367188</v>
      </c>
      <c r="AE1669">
        <v>29.196743011474609</v>
      </c>
      <c r="AF1669">
        <v>27.088241577148438</v>
      </c>
      <c r="AG1669">
        <v>-2.0553555339574814E-2</v>
      </c>
      <c r="AH1669">
        <v>4.7865789383649826E-2</v>
      </c>
      <c r="AI1669">
        <v>5.32528106123209E-3</v>
      </c>
      <c r="AJ1669">
        <v>1.912490651011467E-2</v>
      </c>
      <c r="AK1669">
        <v>-5.3419087082147598E-2</v>
      </c>
      <c r="AL1669">
        <v>-0.106495700776577</v>
      </c>
      <c r="AM1669">
        <v>-0.22100405395030975</v>
      </c>
      <c r="AN1669">
        <v>-0.19297319650650024</v>
      </c>
      <c r="AO1669">
        <v>-7.7326931059360504E-2</v>
      </c>
      <c r="AP1669">
        <v>5.6269153952598572E-2</v>
      </c>
      <c r="AQ1669">
        <v>0.31705409288406372</v>
      </c>
      <c r="AR1669">
        <v>1.4080557823181152</v>
      </c>
      <c r="AS1669">
        <v>1.3907344341278076</v>
      </c>
      <c r="AT1669">
        <v>1.3135082721710205</v>
      </c>
      <c r="AU1669">
        <v>1.2486938238143921</v>
      </c>
      <c r="AV1669">
        <v>1.1606589555740356</v>
      </c>
      <c r="AW1669">
        <v>1.1484358310699463</v>
      </c>
      <c r="AX1669">
        <v>0.94237393140792847</v>
      </c>
      <c r="AY1669">
        <v>0.1564231812953949</v>
      </c>
      <c r="AZ1669">
        <v>0.11119259893894196</v>
      </c>
      <c r="BA1669">
        <v>0.10508906096220016</v>
      </c>
      <c r="BB1669">
        <v>4.4864077121019363E-2</v>
      </c>
      <c r="BC1669">
        <v>4.6121936291456223E-2</v>
      </c>
      <c r="BD1669">
        <v>7.4987925589084625E-2</v>
      </c>
      <c r="BE1669">
        <v>58.277332305908203</v>
      </c>
      <c r="BF1669">
        <v>57.969093322753906</v>
      </c>
      <c r="BG1669">
        <v>56.527793884277344</v>
      </c>
      <c r="BH1669">
        <v>54.765777587890625</v>
      </c>
      <c r="BI1669">
        <v>54.755378723144531</v>
      </c>
      <c r="BJ1669">
        <v>54.672870635986328</v>
      </c>
      <c r="BK1669">
        <v>55.377574920654297</v>
      </c>
      <c r="BL1669">
        <v>59.725959777832031</v>
      </c>
      <c r="BM1669">
        <v>66.541305541992187</v>
      </c>
      <c r="BN1669">
        <v>70.508720397949219</v>
      </c>
      <c r="BO1669">
        <v>73.517044067382812</v>
      </c>
      <c r="BP1669">
        <v>75.543617248535156</v>
      </c>
      <c r="BQ1669">
        <v>76.768661499023438</v>
      </c>
      <c r="BR1669">
        <v>76.8160400390625</v>
      </c>
      <c r="BS1669">
        <v>77.474052429199219</v>
      </c>
      <c r="BT1669">
        <v>76.087989807128906</v>
      </c>
      <c r="BU1669">
        <v>74.848625183105469</v>
      </c>
      <c r="BV1669">
        <v>73.658248901367188</v>
      </c>
      <c r="BW1669">
        <v>71.942916870117187</v>
      </c>
      <c r="BX1669">
        <v>68.046455383300781</v>
      </c>
      <c r="BY1669">
        <v>63.128265380859375</v>
      </c>
      <c r="BZ1669">
        <v>62.104694366455078</v>
      </c>
      <c r="CA1669">
        <v>60.875953674316406</v>
      </c>
      <c r="CB1669">
        <v>59.388896942138672</v>
      </c>
      <c r="CC1669">
        <v>0.25114792585372925</v>
      </c>
      <c r="CD1669">
        <v>0.2003115713596344</v>
      </c>
      <c r="CE1669">
        <v>0.16850744187831879</v>
      </c>
      <c r="CF1669">
        <v>0.21903678774833679</v>
      </c>
      <c r="CG1669">
        <v>0.26586949825286865</v>
      </c>
      <c r="CH1669">
        <v>0.32401815056800842</v>
      </c>
      <c r="CI1669">
        <v>0.2893652617931366</v>
      </c>
      <c r="CJ1669">
        <v>0.28025835752487183</v>
      </c>
      <c r="CK1669">
        <v>0.15174514055252075</v>
      </c>
      <c r="CL1669">
        <v>0.27621954679489136</v>
      </c>
      <c r="CM1669">
        <v>0.25974360108375549</v>
      </c>
      <c r="CN1669">
        <v>0.25234922766685486</v>
      </c>
      <c r="CO1669">
        <v>0.23186913132667542</v>
      </c>
      <c r="CP1669">
        <v>0.22192452847957611</v>
      </c>
      <c r="CQ1669">
        <v>0.23586040735244751</v>
      </c>
      <c r="CR1669">
        <v>0.31221944093704224</v>
      </c>
      <c r="CS1669">
        <v>0.25446891784667969</v>
      </c>
      <c r="CT1669">
        <v>0.26061332225799561</v>
      </c>
      <c r="CU1669">
        <v>0.30148366093635559</v>
      </c>
      <c r="CV1669">
        <v>0.34297022223472595</v>
      </c>
      <c r="CW1669">
        <v>0.36931157112121582</v>
      </c>
      <c r="CX1669">
        <v>0.39127519726753235</v>
      </c>
      <c r="CY1669">
        <v>0.34844532608985901</v>
      </c>
      <c r="CZ1669">
        <v>0.30536341667175293</v>
      </c>
    </row>
    <row r="1670" spans="1:104" x14ac:dyDescent="0.25">
      <c r="A1670" t="s">
        <v>1726</v>
      </c>
      <c r="B1670" t="s">
        <v>24</v>
      </c>
      <c r="C1670" t="s">
        <v>26</v>
      </c>
      <c r="D1670" t="s">
        <v>182</v>
      </c>
      <c r="E1670" t="s">
        <v>182</v>
      </c>
      <c r="F1670">
        <v>2023</v>
      </c>
      <c r="G1670" t="s">
        <v>173</v>
      </c>
      <c r="H1670">
        <v>5</v>
      </c>
      <c r="I1670">
        <v>25.283063888549805</v>
      </c>
      <c r="J1670">
        <v>24.476585388183594</v>
      </c>
      <c r="K1670">
        <v>23.968866348266602</v>
      </c>
      <c r="L1670">
        <v>23.888404846191406</v>
      </c>
      <c r="M1670">
        <v>24.763797760009766</v>
      </c>
      <c r="N1670">
        <v>27.027166366577148</v>
      </c>
      <c r="O1670">
        <v>29.968282699584961</v>
      </c>
      <c r="P1670">
        <v>33.497947692871094</v>
      </c>
      <c r="Q1670">
        <v>36.964923858642578</v>
      </c>
      <c r="R1670">
        <v>39.330898284912109</v>
      </c>
      <c r="S1670">
        <v>41.119144439697266</v>
      </c>
      <c r="T1670">
        <v>42.156314849853516</v>
      </c>
      <c r="U1670">
        <v>42.64154052734375</v>
      </c>
      <c r="V1670">
        <v>43.072864532470703</v>
      </c>
      <c r="W1670">
        <v>42.782356262207031</v>
      </c>
      <c r="X1670">
        <v>41.544776916503906</v>
      </c>
      <c r="Y1670">
        <v>39.763107299804688</v>
      </c>
      <c r="Z1670">
        <v>37.546119689941406</v>
      </c>
      <c r="AA1670">
        <v>35.117969512939453</v>
      </c>
      <c r="AB1670">
        <v>34.618312835693359</v>
      </c>
      <c r="AC1670">
        <v>34.217491149902344</v>
      </c>
      <c r="AD1670">
        <v>31.967174530029297</v>
      </c>
      <c r="AE1670">
        <v>29.367530822753906</v>
      </c>
      <c r="AF1670">
        <v>27.227449417114258</v>
      </c>
      <c r="AG1670">
        <v>-1.5806462615728378E-2</v>
      </c>
      <c r="AH1670">
        <v>4.8028849065303802E-2</v>
      </c>
      <c r="AI1670">
        <v>1.015397347509861E-2</v>
      </c>
      <c r="AJ1670">
        <v>2.6528880000114441E-2</v>
      </c>
      <c r="AK1670">
        <v>-4.11376953125E-2</v>
      </c>
      <c r="AL1670">
        <v>-8.1064023077487946E-2</v>
      </c>
      <c r="AM1670">
        <v>-0.20105291903018951</v>
      </c>
      <c r="AN1670">
        <v>-0.15654195845127106</v>
      </c>
      <c r="AO1670">
        <v>-4.3919619172811508E-2</v>
      </c>
      <c r="AP1670">
        <v>7.5379982590675354E-2</v>
      </c>
      <c r="AQ1670">
        <v>0.34568458795547485</v>
      </c>
      <c r="AR1670">
        <v>1.4930691719055176</v>
      </c>
      <c r="AS1670">
        <v>1.4765675067901611</v>
      </c>
      <c r="AT1670">
        <v>1.3863540887832642</v>
      </c>
      <c r="AU1670">
        <v>1.3175288438796997</v>
      </c>
      <c r="AV1670">
        <v>1.2465087175369263</v>
      </c>
      <c r="AW1670">
        <v>1.2306931018829346</v>
      </c>
      <c r="AX1670">
        <v>1.0263515710830688</v>
      </c>
      <c r="AY1670">
        <v>0.22129465639591217</v>
      </c>
      <c r="AZ1670">
        <v>0.14840064942836761</v>
      </c>
      <c r="BA1670">
        <v>0.12698191404342651</v>
      </c>
      <c r="BB1670">
        <v>6.4283020794391632E-2</v>
      </c>
      <c r="BC1670">
        <v>6.6388547420501709E-2</v>
      </c>
      <c r="BD1670">
        <v>9.0721003711223602E-2</v>
      </c>
      <c r="BE1670">
        <v>59.707027435302734</v>
      </c>
      <c r="BF1670">
        <v>59.457027435302734</v>
      </c>
      <c r="BG1670">
        <v>59.207027435302734</v>
      </c>
      <c r="BH1670">
        <v>58.459339141845703</v>
      </c>
      <c r="BI1670">
        <v>58.197772979736328</v>
      </c>
      <c r="BJ1670">
        <v>57.457489013671875</v>
      </c>
      <c r="BK1670">
        <v>61.057132720947266</v>
      </c>
      <c r="BL1670">
        <v>65.147293090820313</v>
      </c>
      <c r="BM1670">
        <v>70.018684387207031</v>
      </c>
      <c r="BN1670">
        <v>74.676620483398437</v>
      </c>
      <c r="BO1670">
        <v>78.811195373535156</v>
      </c>
      <c r="BP1670">
        <v>79.812118530273438</v>
      </c>
      <c r="BQ1670">
        <v>78.843574523925781</v>
      </c>
      <c r="BR1670">
        <v>78.436798095703125</v>
      </c>
      <c r="BS1670">
        <v>78.484214782714844</v>
      </c>
      <c r="BT1670">
        <v>77.960159301757813</v>
      </c>
      <c r="BU1670">
        <v>76.746940612792969</v>
      </c>
      <c r="BV1670">
        <v>75.27978515625</v>
      </c>
      <c r="BW1670">
        <v>72.645675659179687</v>
      </c>
      <c r="BX1670">
        <v>68.965538024902344</v>
      </c>
      <c r="BY1670">
        <v>66.057365417480469</v>
      </c>
      <c r="BZ1670">
        <v>64.830734252929688</v>
      </c>
      <c r="CA1670">
        <v>64.580726623535156</v>
      </c>
      <c r="CB1670">
        <v>63.105014801025391</v>
      </c>
      <c r="CC1670">
        <v>0.24313251674175262</v>
      </c>
      <c r="CD1670">
        <v>0.19515267014503479</v>
      </c>
      <c r="CE1670">
        <v>0.16402266919612885</v>
      </c>
      <c r="CF1670">
        <v>0.21435385942459106</v>
      </c>
      <c r="CG1670">
        <v>0.2617134153842926</v>
      </c>
      <c r="CH1670">
        <v>0.31937038898468018</v>
      </c>
      <c r="CI1670">
        <v>0.2834816575050354</v>
      </c>
      <c r="CJ1670">
        <v>0.27956494688987732</v>
      </c>
      <c r="CK1670">
        <v>0.1536431610584259</v>
      </c>
      <c r="CL1670">
        <v>0.27994051575660706</v>
      </c>
      <c r="CM1670">
        <v>0.26205676794052124</v>
      </c>
      <c r="CN1670">
        <v>0.25461277365684509</v>
      </c>
      <c r="CO1670">
        <v>0.23301275074481964</v>
      </c>
      <c r="CP1670">
        <v>0.22149218618869781</v>
      </c>
      <c r="CQ1670">
        <v>0.23491741716861725</v>
      </c>
      <c r="CR1670">
        <v>0.31030488014221191</v>
      </c>
      <c r="CS1670">
        <v>0.25247403979301453</v>
      </c>
      <c r="CT1670">
        <v>0.25830301642417908</v>
      </c>
      <c r="CU1670">
        <v>0.29858106374740601</v>
      </c>
      <c r="CV1670">
        <v>0.33783915638923645</v>
      </c>
      <c r="CW1670">
        <v>0.36446529626846313</v>
      </c>
      <c r="CX1670">
        <v>0.38175150752067566</v>
      </c>
      <c r="CY1670">
        <v>0.34065899252891541</v>
      </c>
      <c r="CZ1670">
        <v>0.29751348495483398</v>
      </c>
    </row>
    <row r="1671" spans="1:104" x14ac:dyDescent="0.25">
      <c r="A1671" t="s">
        <v>1727</v>
      </c>
      <c r="B1671" t="s">
        <v>24</v>
      </c>
      <c r="C1671" t="s">
        <v>26</v>
      </c>
      <c r="D1671" t="s">
        <v>182</v>
      </c>
      <c r="E1671" t="s">
        <v>182</v>
      </c>
      <c r="F1671">
        <v>2023</v>
      </c>
      <c r="G1671" t="s">
        <v>174</v>
      </c>
      <c r="H1671">
        <v>6</v>
      </c>
      <c r="I1671">
        <v>26.323568344116211</v>
      </c>
      <c r="J1671">
        <v>25.446926116943359</v>
      </c>
      <c r="K1671">
        <v>24.900426864624023</v>
      </c>
      <c r="L1671">
        <v>24.776113510131836</v>
      </c>
      <c r="M1671">
        <v>25.676240921020508</v>
      </c>
      <c r="N1671">
        <v>27.867488861083984</v>
      </c>
      <c r="O1671">
        <v>30.811227798461914</v>
      </c>
      <c r="P1671">
        <v>34.463882446289063</v>
      </c>
      <c r="Q1671">
        <v>37.737091064453125</v>
      </c>
      <c r="R1671">
        <v>40.329265594482422</v>
      </c>
      <c r="S1671">
        <v>42.358730316162109</v>
      </c>
      <c r="T1671">
        <v>43.381793975830078</v>
      </c>
      <c r="U1671">
        <v>43.729682922363281</v>
      </c>
      <c r="V1671">
        <v>43.964084625244141</v>
      </c>
      <c r="W1671">
        <v>43.669692993164063</v>
      </c>
      <c r="X1671">
        <v>42.621574401855469</v>
      </c>
      <c r="Y1671">
        <v>41.2099609375</v>
      </c>
      <c r="Z1671">
        <v>39.181564331054688</v>
      </c>
      <c r="AA1671">
        <v>36.790611267089844</v>
      </c>
      <c r="AB1671">
        <v>35.476493835449219</v>
      </c>
      <c r="AC1671">
        <v>35.115886688232422</v>
      </c>
      <c r="AD1671">
        <v>33.055500030517578</v>
      </c>
      <c r="AE1671">
        <v>30.472036361694336</v>
      </c>
      <c r="AF1671">
        <v>28.247108459472656</v>
      </c>
      <c r="AG1671">
        <v>-1.5688857063651085E-2</v>
      </c>
      <c r="AH1671">
        <v>5.0073489546775818E-2</v>
      </c>
      <c r="AI1671">
        <v>1.1433263309299946E-2</v>
      </c>
      <c r="AJ1671">
        <v>2.9039155691862106E-2</v>
      </c>
      <c r="AK1671">
        <v>-4.0116358548402786E-2</v>
      </c>
      <c r="AL1671">
        <v>-7.8262053430080414E-2</v>
      </c>
      <c r="AM1671">
        <v>-0.20269295573234558</v>
      </c>
      <c r="AN1671">
        <v>-0.15216167271137238</v>
      </c>
      <c r="AO1671">
        <v>-3.673897311091423E-2</v>
      </c>
      <c r="AP1671">
        <v>8.0690540373325348E-2</v>
      </c>
      <c r="AQ1671">
        <v>0.3601546585559845</v>
      </c>
      <c r="AR1671">
        <v>1.5454412698745728</v>
      </c>
      <c r="AS1671">
        <v>1.5258170366287231</v>
      </c>
      <c r="AT1671">
        <v>1.4284157752990723</v>
      </c>
      <c r="AU1671">
        <v>1.3591843843460083</v>
      </c>
      <c r="AV1671">
        <v>1.2981971502304077</v>
      </c>
      <c r="AW1671">
        <v>1.2961200475692749</v>
      </c>
      <c r="AX1671">
        <v>1.0877842903137207</v>
      </c>
      <c r="AY1671">
        <v>0.24539873003959656</v>
      </c>
      <c r="AZ1671">
        <v>0.16046184301376343</v>
      </c>
      <c r="BA1671">
        <v>0.13505971431732178</v>
      </c>
      <c r="BB1671">
        <v>7.0678576827049255E-2</v>
      </c>
      <c r="BC1671">
        <v>7.3405660688877106E-2</v>
      </c>
      <c r="BD1671">
        <v>9.7731858491897583E-2</v>
      </c>
      <c r="BE1671">
        <v>60.469482421875</v>
      </c>
      <c r="BF1671">
        <v>60.457904815673828</v>
      </c>
      <c r="BG1671">
        <v>59.481056213378906</v>
      </c>
      <c r="BH1671">
        <v>59.947483062744141</v>
      </c>
      <c r="BI1671">
        <v>58.720638275146484</v>
      </c>
      <c r="BJ1671">
        <v>59.911830902099609</v>
      </c>
      <c r="BK1671">
        <v>60.853950500488281</v>
      </c>
      <c r="BL1671">
        <v>64.487960815429687</v>
      </c>
      <c r="BM1671">
        <v>67.191192626953125</v>
      </c>
      <c r="BN1671">
        <v>70.600204467773438</v>
      </c>
      <c r="BO1671">
        <v>74.257362365722656</v>
      </c>
      <c r="BP1671">
        <v>77.199256896972656</v>
      </c>
      <c r="BQ1671">
        <v>78.233749389648437</v>
      </c>
      <c r="BR1671">
        <v>79.674942016601562</v>
      </c>
      <c r="BS1671">
        <v>79.937446594238281</v>
      </c>
      <c r="BT1671">
        <v>78.541633605957031</v>
      </c>
      <c r="BU1671">
        <v>77.314552307128906</v>
      </c>
      <c r="BV1671">
        <v>76.088859558105469</v>
      </c>
      <c r="BW1671">
        <v>73.871734619140625</v>
      </c>
      <c r="BX1671">
        <v>71.180076599121094</v>
      </c>
      <c r="BY1671">
        <v>67.035652160644531</v>
      </c>
      <c r="BZ1671">
        <v>64.638908386230469</v>
      </c>
      <c r="CA1671">
        <v>63.661140441894531</v>
      </c>
      <c r="CB1671">
        <v>62.911369323730469</v>
      </c>
      <c r="CC1671">
        <v>0.25354060530662537</v>
      </c>
      <c r="CD1671">
        <v>0.20293961465358734</v>
      </c>
      <c r="CE1671">
        <v>0.17071524262428284</v>
      </c>
      <c r="CF1671">
        <v>0.22216145694255829</v>
      </c>
      <c r="CG1671">
        <v>0.27086064219474792</v>
      </c>
      <c r="CH1671">
        <v>0.32930687069892883</v>
      </c>
      <c r="CI1671">
        <v>0.29062241315841675</v>
      </c>
      <c r="CJ1671">
        <v>0.28650775551795959</v>
      </c>
      <c r="CK1671">
        <v>0.15580631792545319</v>
      </c>
      <c r="CL1671">
        <v>0.28433945775032043</v>
      </c>
      <c r="CM1671">
        <v>0.26810920238494873</v>
      </c>
      <c r="CN1671">
        <v>0.2606690526008606</v>
      </c>
      <c r="CO1671">
        <v>0.23807668685913086</v>
      </c>
      <c r="CP1671">
        <v>0.22580547630786896</v>
      </c>
      <c r="CQ1671">
        <v>0.23984542489051819</v>
      </c>
      <c r="CR1671">
        <v>0.3186785876750946</v>
      </c>
      <c r="CS1671">
        <v>0.26229095458984375</v>
      </c>
      <c r="CT1671">
        <v>0.2686818540096283</v>
      </c>
      <c r="CU1671">
        <v>0.31130322813987732</v>
      </c>
      <c r="CV1671">
        <v>0.34587854146957397</v>
      </c>
      <c r="CW1671">
        <v>0.37312167882919312</v>
      </c>
      <c r="CX1671">
        <v>0.39274302124977112</v>
      </c>
      <c r="CY1671">
        <v>0.35156500339508057</v>
      </c>
      <c r="CZ1671">
        <v>0.30749973654747009</v>
      </c>
    </row>
    <row r="1672" spans="1:104" x14ac:dyDescent="0.25">
      <c r="A1672" t="s">
        <v>1728</v>
      </c>
      <c r="B1672" t="s">
        <v>24</v>
      </c>
      <c r="C1672" t="s">
        <v>26</v>
      </c>
      <c r="D1672" t="s">
        <v>182</v>
      </c>
      <c r="E1672" t="s">
        <v>182</v>
      </c>
      <c r="F1672">
        <v>2023</v>
      </c>
      <c r="G1672" t="s">
        <v>175</v>
      </c>
      <c r="H1672">
        <v>7</v>
      </c>
      <c r="I1672">
        <v>27.591585159301758</v>
      </c>
      <c r="J1672">
        <v>26.689044952392578</v>
      </c>
      <c r="K1672">
        <v>26.073165893554688</v>
      </c>
      <c r="L1672">
        <v>25.979635238647461</v>
      </c>
      <c r="M1672">
        <v>26.966819763183594</v>
      </c>
      <c r="N1672">
        <v>29.495597839355469</v>
      </c>
      <c r="O1672">
        <v>32.666851043701172</v>
      </c>
      <c r="P1672">
        <v>36.230888366699219</v>
      </c>
      <c r="Q1672">
        <v>39.394779205322266</v>
      </c>
      <c r="R1672">
        <v>41.979145050048828</v>
      </c>
      <c r="S1672">
        <v>44.003139495849609</v>
      </c>
      <c r="T1672">
        <v>45.058555603027344</v>
      </c>
      <c r="U1672">
        <v>45.633670806884766</v>
      </c>
      <c r="V1672">
        <v>46.074115753173828</v>
      </c>
      <c r="W1672">
        <v>45.975578308105469</v>
      </c>
      <c r="X1672">
        <v>45.281780242919922</v>
      </c>
      <c r="Y1672">
        <v>43.943805694580078</v>
      </c>
      <c r="Z1672">
        <v>41.641765594482422</v>
      </c>
      <c r="AA1672">
        <v>38.754535675048828</v>
      </c>
      <c r="AB1672">
        <v>37.179855346679687</v>
      </c>
      <c r="AC1672">
        <v>36.7685546875</v>
      </c>
      <c r="AD1672">
        <v>34.638053894042969</v>
      </c>
      <c r="AE1672">
        <v>31.921665191650391</v>
      </c>
      <c r="AF1672">
        <v>29.602392196655273</v>
      </c>
      <c r="AG1672">
        <v>-7.3760561645030975E-3</v>
      </c>
      <c r="AH1672">
        <v>5.0545942038297653E-2</v>
      </c>
      <c r="AI1672">
        <v>2.0274370908737183E-2</v>
      </c>
      <c r="AJ1672">
        <v>4.3155591934919357E-2</v>
      </c>
      <c r="AK1672">
        <v>-1.6270855441689491E-2</v>
      </c>
      <c r="AL1672">
        <v>-2.7572948485612869E-2</v>
      </c>
      <c r="AM1672">
        <v>-0.16744697093963623</v>
      </c>
      <c r="AN1672">
        <v>-7.3641479015350342E-2</v>
      </c>
      <c r="AO1672">
        <v>3.3723138272762299E-2</v>
      </c>
      <c r="AP1672">
        <v>0.11344785243272781</v>
      </c>
      <c r="AQ1672">
        <v>0.39220243692398071</v>
      </c>
      <c r="AR1672">
        <v>1.6251192092895508</v>
      </c>
      <c r="AS1672">
        <v>1.6253067255020142</v>
      </c>
      <c r="AT1672">
        <v>1.5292640924453735</v>
      </c>
      <c r="AU1672">
        <v>1.4671105146408081</v>
      </c>
      <c r="AV1672">
        <v>1.4641306400299072</v>
      </c>
      <c r="AW1672">
        <v>1.4687283039093018</v>
      </c>
      <c r="AX1672">
        <v>1.2665338516235352</v>
      </c>
      <c r="AY1672">
        <v>0.37397128343582153</v>
      </c>
      <c r="AZ1672">
        <v>0.23283588886260986</v>
      </c>
      <c r="BA1672">
        <v>0.17653362452983856</v>
      </c>
      <c r="BB1672">
        <v>0.10975319147109985</v>
      </c>
      <c r="BC1672">
        <v>0.11483393609523773</v>
      </c>
      <c r="BD1672">
        <v>0.13084256649017334</v>
      </c>
      <c r="BE1672">
        <v>67.772018432617187</v>
      </c>
      <c r="BF1672">
        <v>67.261817932128906</v>
      </c>
      <c r="BG1672">
        <v>66.546577453613281</v>
      </c>
      <c r="BH1672">
        <v>66.534988403320313</v>
      </c>
      <c r="BI1672">
        <v>66.522476196289063</v>
      </c>
      <c r="BJ1672">
        <v>66.522476196289063</v>
      </c>
      <c r="BK1672">
        <v>67.714553833007813</v>
      </c>
      <c r="BL1672">
        <v>69.429328918457031</v>
      </c>
      <c r="BM1672">
        <v>74.210342407226563</v>
      </c>
      <c r="BN1672">
        <v>77.436943054199219</v>
      </c>
      <c r="BO1672">
        <v>78.483512878417969</v>
      </c>
      <c r="BP1672">
        <v>76.994415283203125</v>
      </c>
      <c r="BQ1672">
        <v>78.437400817871094</v>
      </c>
      <c r="BR1672">
        <v>81.626930236816406</v>
      </c>
      <c r="BS1672">
        <v>79.918891906738281</v>
      </c>
      <c r="BT1672">
        <v>81.552337646484375</v>
      </c>
      <c r="BU1672">
        <v>83.708724975585938</v>
      </c>
      <c r="BV1672">
        <v>83.185546875</v>
      </c>
      <c r="BW1672">
        <v>78.060218811035156</v>
      </c>
      <c r="BX1672">
        <v>73.955741882324219</v>
      </c>
      <c r="BY1672">
        <v>72.227294921875</v>
      </c>
      <c r="BZ1672">
        <v>71.726600646972656</v>
      </c>
      <c r="CA1672">
        <v>69.807693481445313</v>
      </c>
      <c r="CB1672">
        <v>69.784759521484375</v>
      </c>
      <c r="CC1672">
        <v>0.24832373857498169</v>
      </c>
      <c r="CD1672">
        <v>0.19956231117248535</v>
      </c>
      <c r="CE1672">
        <v>0.1674785315990448</v>
      </c>
      <c r="CF1672">
        <v>0.21893422305583954</v>
      </c>
      <c r="CG1672">
        <v>0.2681489884853363</v>
      </c>
      <c r="CH1672">
        <v>0.32906433939933777</v>
      </c>
      <c r="CI1672">
        <v>0.28966769576072693</v>
      </c>
      <c r="CJ1672">
        <v>0.28191030025482178</v>
      </c>
      <c r="CK1672">
        <v>0.15159033238887787</v>
      </c>
      <c r="CL1672">
        <v>0.27528384327888489</v>
      </c>
      <c r="CM1672">
        <v>0.25792664289474487</v>
      </c>
      <c r="CN1672">
        <v>0.24978636205196381</v>
      </c>
      <c r="CO1672">
        <v>0.22912499308586121</v>
      </c>
      <c r="CP1672">
        <v>0.21794687211513519</v>
      </c>
      <c r="CQ1672">
        <v>0.23232844471931458</v>
      </c>
      <c r="CR1672">
        <v>0.31204357743263245</v>
      </c>
      <c r="CS1672">
        <v>0.25845837593078613</v>
      </c>
      <c r="CT1672">
        <v>0.26403295993804932</v>
      </c>
      <c r="CU1672">
        <v>0.30450201034545898</v>
      </c>
      <c r="CV1672">
        <v>0.33747652173042297</v>
      </c>
      <c r="CW1672">
        <v>0.36362037062644958</v>
      </c>
      <c r="CX1672">
        <v>0.383411705493927</v>
      </c>
      <c r="CY1672">
        <v>0.34292957186698914</v>
      </c>
      <c r="CZ1672">
        <v>0.30028176307678223</v>
      </c>
    </row>
    <row r="1673" spans="1:104" x14ac:dyDescent="0.25">
      <c r="A1673" t="s">
        <v>1729</v>
      </c>
      <c r="B1673" t="s">
        <v>24</v>
      </c>
      <c r="C1673" t="s">
        <v>26</v>
      </c>
      <c r="D1673" t="s">
        <v>182</v>
      </c>
      <c r="E1673" t="s">
        <v>182</v>
      </c>
      <c r="F1673">
        <v>2023</v>
      </c>
      <c r="G1673" t="s">
        <v>176</v>
      </c>
      <c r="H1673">
        <v>8</v>
      </c>
      <c r="I1673">
        <v>28.487022399902344</v>
      </c>
      <c r="J1673">
        <v>27.494771957397461</v>
      </c>
      <c r="K1673">
        <v>26.861522674560547</v>
      </c>
      <c r="L1673">
        <v>26.752439498901367</v>
      </c>
      <c r="M1673">
        <v>27.808372497558594</v>
      </c>
      <c r="N1673">
        <v>30.600164413452148</v>
      </c>
      <c r="O1673">
        <v>34.236820220947266</v>
      </c>
      <c r="P1673">
        <v>37.994148254394531</v>
      </c>
      <c r="Q1673">
        <v>41.756179809570313</v>
      </c>
      <c r="R1673">
        <v>44.749969482421875</v>
      </c>
      <c r="S1673">
        <v>47.232975006103516</v>
      </c>
      <c r="T1673">
        <v>48.507961273193359</v>
      </c>
      <c r="U1673">
        <v>49.164676666259766</v>
      </c>
      <c r="V1673">
        <v>49.610275268554688</v>
      </c>
      <c r="W1673">
        <v>49.448936462402344</v>
      </c>
      <c r="X1673">
        <v>48.437889099121094</v>
      </c>
      <c r="Y1673">
        <v>46.763751983642578</v>
      </c>
      <c r="Z1673">
        <v>44.318248748779297</v>
      </c>
      <c r="AA1673">
        <v>41.092922210693359</v>
      </c>
      <c r="AB1673">
        <v>39.642921447753906</v>
      </c>
      <c r="AC1673">
        <v>38.571292877197266</v>
      </c>
      <c r="AD1673">
        <v>36.026744842529297</v>
      </c>
      <c r="AE1673">
        <v>33.083656311035156</v>
      </c>
      <c r="AF1673">
        <v>30.654336929321289</v>
      </c>
      <c r="AG1673">
        <v>-2.8719721012748778E-4</v>
      </c>
      <c r="AH1673">
        <v>5.175882950425148E-2</v>
      </c>
      <c r="AI1673">
        <v>2.836274541914463E-2</v>
      </c>
      <c r="AJ1673">
        <v>5.6071892380714417E-2</v>
      </c>
      <c r="AK1673">
        <v>4.6743317507207394E-3</v>
      </c>
      <c r="AL1673">
        <v>1.7180647701025009E-2</v>
      </c>
      <c r="AM1673">
        <v>-0.13815455138683319</v>
      </c>
      <c r="AN1673">
        <v>-7.1114595048129559E-3</v>
      </c>
      <c r="AO1673">
        <v>9.5708951354026794E-2</v>
      </c>
      <c r="AP1673">
        <v>0.14734618365764618</v>
      </c>
      <c r="AQ1673">
        <v>0.44427123665809631</v>
      </c>
      <c r="AR1673">
        <v>1.7993572950363159</v>
      </c>
      <c r="AS1673">
        <v>1.8139647245407104</v>
      </c>
      <c r="AT1673">
        <v>1.7076047658920288</v>
      </c>
      <c r="AU1673">
        <v>1.6432538032531738</v>
      </c>
      <c r="AV1673">
        <v>1.6666415929794312</v>
      </c>
      <c r="AW1673">
        <v>1.6605129241943359</v>
      </c>
      <c r="AX1673">
        <v>1.4651709794998169</v>
      </c>
      <c r="AY1673">
        <v>0.50344371795654297</v>
      </c>
      <c r="AZ1673">
        <v>0.3087824285030365</v>
      </c>
      <c r="BA1673">
        <v>0.21987149119377136</v>
      </c>
      <c r="BB1673">
        <v>0.14735455811023712</v>
      </c>
      <c r="BC1673">
        <v>0.15389788150787354</v>
      </c>
      <c r="BD1673">
        <v>0.16271574795246124</v>
      </c>
      <c r="BE1673">
        <v>70.464012145996094</v>
      </c>
      <c r="BF1673">
        <v>70.664749145507813</v>
      </c>
      <c r="BG1673">
        <v>69.691841125488281</v>
      </c>
      <c r="BH1673">
        <v>70.047309875488281</v>
      </c>
      <c r="BI1673">
        <v>69.292770385742187</v>
      </c>
      <c r="BJ1673">
        <v>68.883682250976563</v>
      </c>
      <c r="BK1673">
        <v>68.892959594726562</v>
      </c>
      <c r="BL1673">
        <v>68.682937622070313</v>
      </c>
      <c r="BM1673">
        <v>71.391090393066406</v>
      </c>
      <c r="BN1673">
        <v>74.735801696777344</v>
      </c>
      <c r="BO1673">
        <v>79.805549621582031</v>
      </c>
      <c r="BP1673">
        <v>82.768440246582031</v>
      </c>
      <c r="BQ1673">
        <v>83.985511779785156</v>
      </c>
      <c r="BR1673">
        <v>84.224105834960938</v>
      </c>
      <c r="BS1673">
        <v>84.004989624023437</v>
      </c>
      <c r="BT1673">
        <v>83.433753967285156</v>
      </c>
      <c r="BU1673">
        <v>83.196823120117188</v>
      </c>
      <c r="BV1673">
        <v>81.651748657226563</v>
      </c>
      <c r="BW1673">
        <v>78.489967346191406</v>
      </c>
      <c r="BX1673">
        <v>75.99053955078125</v>
      </c>
      <c r="BY1673">
        <v>74.008537292480469</v>
      </c>
      <c r="BZ1673">
        <v>73.207786560058594</v>
      </c>
      <c r="CA1673">
        <v>71.492774963378906</v>
      </c>
      <c r="CB1673">
        <v>71.855110168457031</v>
      </c>
      <c r="CC1673">
        <v>0.25204643607139587</v>
      </c>
      <c r="CD1673">
        <v>0.20195877552032471</v>
      </c>
      <c r="CE1673">
        <v>0.16956417262554169</v>
      </c>
      <c r="CF1673">
        <v>0.22151584923267365</v>
      </c>
      <c r="CG1673">
        <v>0.27141231298446655</v>
      </c>
      <c r="CH1673">
        <v>0.33534178137779236</v>
      </c>
      <c r="CI1673">
        <v>0.29600271582603455</v>
      </c>
      <c r="CJ1673">
        <v>0.2866089940071106</v>
      </c>
      <c r="CK1673">
        <v>0.15577593445777893</v>
      </c>
      <c r="CL1673">
        <v>0.28486362099647522</v>
      </c>
      <c r="CM1673">
        <v>0.26910308003425598</v>
      </c>
      <c r="CN1673">
        <v>0.26192277669906616</v>
      </c>
      <c r="CO1673">
        <v>0.24070008099079132</v>
      </c>
      <c r="CP1673">
        <v>0.22892844676971436</v>
      </c>
      <c r="CQ1673">
        <v>0.24414242804050446</v>
      </c>
      <c r="CR1673">
        <v>0.32533356547355652</v>
      </c>
      <c r="CS1673">
        <v>0.26746028661727905</v>
      </c>
      <c r="CT1673">
        <v>0.27454492449760437</v>
      </c>
      <c r="CU1673">
        <v>0.31688699126243591</v>
      </c>
      <c r="CV1673">
        <v>0.35290968418121338</v>
      </c>
      <c r="CW1673">
        <v>0.37528824806213379</v>
      </c>
      <c r="CX1673">
        <v>0.393524169921875</v>
      </c>
      <c r="CY1673">
        <v>0.35083690285682678</v>
      </c>
      <c r="CZ1673">
        <v>0.30653864145278931</v>
      </c>
    </row>
    <row r="1674" spans="1:104" x14ac:dyDescent="0.25">
      <c r="A1674" t="s">
        <v>1730</v>
      </c>
      <c r="B1674" t="s">
        <v>24</v>
      </c>
      <c r="C1674" t="s">
        <v>26</v>
      </c>
      <c r="D1674" t="s">
        <v>182</v>
      </c>
      <c r="E1674" t="s">
        <v>182</v>
      </c>
      <c r="F1674">
        <v>2023</v>
      </c>
      <c r="G1674" t="s">
        <v>177</v>
      </c>
      <c r="H1674">
        <v>9</v>
      </c>
      <c r="I1674">
        <v>28.460258483886719</v>
      </c>
      <c r="J1674">
        <v>27.520933151245117</v>
      </c>
      <c r="K1674">
        <v>26.920116424560547</v>
      </c>
      <c r="L1674">
        <v>26.872066497802734</v>
      </c>
      <c r="M1674">
        <v>28.043708801269531</v>
      </c>
      <c r="N1674">
        <v>30.93055534362793</v>
      </c>
      <c r="O1674">
        <v>35.185340881347656</v>
      </c>
      <c r="P1674">
        <v>38.838817596435547</v>
      </c>
      <c r="Q1674">
        <v>43.163749694824219</v>
      </c>
      <c r="R1674">
        <v>46.54083251953125</v>
      </c>
      <c r="S1674">
        <v>48.991535186767578</v>
      </c>
      <c r="T1674">
        <v>50.335453033447266</v>
      </c>
      <c r="U1674">
        <v>50.954940795898437</v>
      </c>
      <c r="V1674">
        <v>51.410224914550781</v>
      </c>
      <c r="W1674">
        <v>51.137855529785156</v>
      </c>
      <c r="X1674">
        <v>49.682910919189453</v>
      </c>
      <c r="Y1674">
        <v>47.431278228759766</v>
      </c>
      <c r="Z1674">
        <v>44.689861297607422</v>
      </c>
      <c r="AA1674">
        <v>41.676216125488281</v>
      </c>
      <c r="AB1674">
        <v>40.894760131835938</v>
      </c>
      <c r="AC1674">
        <v>38.861896514892578</v>
      </c>
      <c r="AD1674">
        <v>36.048648834228516</v>
      </c>
      <c r="AE1674">
        <v>32.948162078857422</v>
      </c>
      <c r="AF1674">
        <v>30.517351150512695</v>
      </c>
      <c r="AG1674">
        <v>2.8866535285487771E-4</v>
      </c>
      <c r="AH1674">
        <v>5.08989617228508E-2</v>
      </c>
      <c r="AI1674">
        <v>2.837839163839817E-2</v>
      </c>
      <c r="AJ1674">
        <v>5.5924959480762482E-2</v>
      </c>
      <c r="AK1674">
        <v>5.8510876260697842E-3</v>
      </c>
      <c r="AL1674">
        <v>1.9466221332550049E-2</v>
      </c>
      <c r="AM1674">
        <v>-0.13785086572170258</v>
      </c>
      <c r="AN1674">
        <v>-3.4796085674315691E-3</v>
      </c>
      <c r="AO1674">
        <v>0.10148879885673523</v>
      </c>
      <c r="AP1674">
        <v>0.15407530963420868</v>
      </c>
      <c r="AQ1674">
        <v>0.45963191986083984</v>
      </c>
      <c r="AR1674">
        <v>1.863153338432312</v>
      </c>
      <c r="AS1674">
        <v>1.8764224052429199</v>
      </c>
      <c r="AT1674">
        <v>1.7638144493103027</v>
      </c>
      <c r="AU1674">
        <v>1.6937738656997681</v>
      </c>
      <c r="AV1674">
        <v>1.7043929100036621</v>
      </c>
      <c r="AW1674">
        <v>1.6770436763763428</v>
      </c>
      <c r="AX1674">
        <v>1.4751540422439575</v>
      </c>
      <c r="AY1674">
        <v>0.5122259259223938</v>
      </c>
      <c r="AZ1674">
        <v>0.31766590476036072</v>
      </c>
      <c r="BA1674">
        <v>0.22219292819499969</v>
      </c>
      <c r="BB1674">
        <v>0.1482885479927063</v>
      </c>
      <c r="BC1674">
        <v>0.15344297885894775</v>
      </c>
      <c r="BD1674">
        <v>0.16139809787273407</v>
      </c>
      <c r="BE1674">
        <v>65.901809692382813</v>
      </c>
      <c r="BF1674">
        <v>65.175025939941406</v>
      </c>
      <c r="BG1674">
        <v>65.854461669921875</v>
      </c>
      <c r="BH1674">
        <v>63.913650512695312</v>
      </c>
      <c r="BI1674">
        <v>64.603759765625</v>
      </c>
      <c r="BJ1674">
        <v>65.284126281738281</v>
      </c>
      <c r="BK1674">
        <v>67.418060302734375</v>
      </c>
      <c r="BL1674">
        <v>68.894844055175781</v>
      </c>
      <c r="BM1674">
        <v>76.14019775390625</v>
      </c>
      <c r="BN1674">
        <v>81.605377197265625</v>
      </c>
      <c r="BO1674">
        <v>87.105369567871094</v>
      </c>
      <c r="BP1674">
        <v>88.402267456054688</v>
      </c>
      <c r="BQ1674">
        <v>87.970741271972656</v>
      </c>
      <c r="BR1674">
        <v>89.785270690917969</v>
      </c>
      <c r="BS1674">
        <v>91.5020751953125</v>
      </c>
      <c r="BT1674">
        <v>89.540382385253906</v>
      </c>
      <c r="BU1674">
        <v>87.873489379882813</v>
      </c>
      <c r="BV1674">
        <v>87.326591491699219</v>
      </c>
      <c r="BW1674">
        <v>85.790847778320312</v>
      </c>
      <c r="BX1674">
        <v>80.895774841308594</v>
      </c>
      <c r="BY1674">
        <v>76.535285949707031</v>
      </c>
      <c r="BZ1674">
        <v>76.216110229492188</v>
      </c>
      <c r="CA1674">
        <v>74.033889770507813</v>
      </c>
      <c r="CB1674">
        <v>72.54595947265625</v>
      </c>
      <c r="CC1674">
        <v>0.24660076200962067</v>
      </c>
      <c r="CD1674">
        <v>0.19780313968658447</v>
      </c>
      <c r="CE1674">
        <v>0.16626729071140289</v>
      </c>
      <c r="CF1674">
        <v>0.21775195002555847</v>
      </c>
      <c r="CG1674">
        <v>0.26876088976860046</v>
      </c>
      <c r="CH1674">
        <v>0.3321765661239624</v>
      </c>
      <c r="CI1674">
        <v>0.29926377534866333</v>
      </c>
      <c r="CJ1674">
        <v>0.28986057639122009</v>
      </c>
      <c r="CK1674">
        <v>0.15970678627490997</v>
      </c>
      <c r="CL1674">
        <v>0.29479244351387024</v>
      </c>
      <c r="CM1674">
        <v>0.277639240026474</v>
      </c>
      <c r="CN1674">
        <v>0.2703588604927063</v>
      </c>
      <c r="CO1674">
        <v>0.24808014929294586</v>
      </c>
      <c r="CP1674">
        <v>0.235508993268013</v>
      </c>
      <c r="CQ1674">
        <v>0.25048106908798218</v>
      </c>
      <c r="CR1674">
        <v>0.33063986897468567</v>
      </c>
      <c r="CS1674">
        <v>0.26831671595573425</v>
      </c>
      <c r="CT1674">
        <v>0.27442121505737305</v>
      </c>
      <c r="CU1674">
        <v>0.3188251256942749</v>
      </c>
      <c r="CV1674">
        <v>0.35903814435005188</v>
      </c>
      <c r="CW1674">
        <v>0.37575787305831909</v>
      </c>
      <c r="CX1674">
        <v>0.3910524845123291</v>
      </c>
      <c r="CY1674">
        <v>0.34569302201271057</v>
      </c>
      <c r="CZ1674">
        <v>0.30145993828773499</v>
      </c>
    </row>
    <row r="1675" spans="1:104" x14ac:dyDescent="0.25">
      <c r="A1675" t="s">
        <v>1731</v>
      </c>
      <c r="B1675" t="s">
        <v>24</v>
      </c>
      <c r="C1675" t="s">
        <v>26</v>
      </c>
      <c r="D1675" t="s">
        <v>182</v>
      </c>
      <c r="E1675" t="s">
        <v>182</v>
      </c>
      <c r="F1675">
        <v>2023</v>
      </c>
      <c r="G1675" t="s">
        <v>178</v>
      </c>
      <c r="H1675">
        <v>10</v>
      </c>
      <c r="I1675">
        <v>27.24420166015625</v>
      </c>
      <c r="J1675">
        <v>26.342411041259766</v>
      </c>
      <c r="K1675">
        <v>25.754219055175781</v>
      </c>
      <c r="L1675">
        <v>25.633298873901367</v>
      </c>
      <c r="M1675">
        <v>26.611717224121094</v>
      </c>
      <c r="N1675">
        <v>29.051515579223633</v>
      </c>
      <c r="O1675">
        <v>33.051471710205078</v>
      </c>
      <c r="P1675">
        <v>36.068412780761719</v>
      </c>
      <c r="Q1675">
        <v>39.686386108398438</v>
      </c>
      <c r="R1675">
        <v>42.853794097900391</v>
      </c>
      <c r="S1675">
        <v>45.539867401123047</v>
      </c>
      <c r="T1675">
        <v>47.255855560302734</v>
      </c>
      <c r="U1675">
        <v>48.196361541748047</v>
      </c>
      <c r="V1675">
        <v>49.038578033447266</v>
      </c>
      <c r="W1675">
        <v>48.874164581298828</v>
      </c>
      <c r="X1675">
        <v>47.493679046630859</v>
      </c>
      <c r="Y1675">
        <v>45.285808563232422</v>
      </c>
      <c r="Z1675">
        <v>42.501689910888672</v>
      </c>
      <c r="AA1675">
        <v>40.627536773681641</v>
      </c>
      <c r="AB1675">
        <v>39.136856079101563</v>
      </c>
      <c r="AC1675">
        <v>37.022300720214844</v>
      </c>
      <c r="AD1675">
        <v>34.347118377685547</v>
      </c>
      <c r="AE1675">
        <v>31.482034683227539</v>
      </c>
      <c r="AF1675">
        <v>29.202743530273438</v>
      </c>
      <c r="AG1675">
        <v>-1.019927766174078E-2</v>
      </c>
      <c r="AH1675">
        <v>5.1059834659099579E-2</v>
      </c>
      <c r="AI1675">
        <v>1.7715999856591225E-2</v>
      </c>
      <c r="AJ1675">
        <v>3.9344258606433868E-2</v>
      </c>
      <c r="AK1675">
        <v>-2.3754376918077469E-2</v>
      </c>
      <c r="AL1675">
        <v>-4.2810484766960144E-2</v>
      </c>
      <c r="AM1675">
        <v>-0.18271273374557495</v>
      </c>
      <c r="AN1675">
        <v>-9.848998486995697E-2</v>
      </c>
      <c r="AO1675">
        <v>1.3633856549859047E-2</v>
      </c>
      <c r="AP1675">
        <v>0.10801335424184799</v>
      </c>
      <c r="AQ1675">
        <v>0.40020483732223511</v>
      </c>
      <c r="AR1675">
        <v>1.6965279579162598</v>
      </c>
      <c r="AS1675">
        <v>1.7001305818557739</v>
      </c>
      <c r="AT1675">
        <v>1.6121819019317627</v>
      </c>
      <c r="AU1675">
        <v>1.5451180934906006</v>
      </c>
      <c r="AV1675">
        <v>1.5062196254730225</v>
      </c>
      <c r="AW1675">
        <v>1.4850051403045654</v>
      </c>
      <c r="AX1675">
        <v>1.2662997245788574</v>
      </c>
      <c r="AY1675">
        <v>0.35635292530059814</v>
      </c>
      <c r="AZ1675">
        <v>0.22416749596595764</v>
      </c>
      <c r="BA1675">
        <v>0.1688787043094635</v>
      </c>
      <c r="BB1675">
        <v>0.10004270076751709</v>
      </c>
      <c r="BC1675">
        <v>0.10460000485181808</v>
      </c>
      <c r="BD1675">
        <v>0.12364708632230759</v>
      </c>
      <c r="BE1675">
        <v>62.709335327148437</v>
      </c>
      <c r="BF1675">
        <v>62.436336517333984</v>
      </c>
      <c r="BG1675">
        <v>62.638938903808594</v>
      </c>
      <c r="BH1675">
        <v>61.447021484375</v>
      </c>
      <c r="BI1675">
        <v>61.640098571777344</v>
      </c>
      <c r="BJ1675">
        <v>59.958866119384766</v>
      </c>
      <c r="BK1675">
        <v>61.128715515136719</v>
      </c>
      <c r="BL1675">
        <v>64.249771118164063</v>
      </c>
      <c r="BM1675">
        <v>69.58782958984375</v>
      </c>
      <c r="BN1675">
        <v>74.993965148925781</v>
      </c>
      <c r="BO1675">
        <v>79.162178039550781</v>
      </c>
      <c r="BP1675">
        <v>81.164039611816406</v>
      </c>
      <c r="BQ1675">
        <v>83.912643432617188</v>
      </c>
      <c r="BR1675">
        <v>85.832252502441406</v>
      </c>
      <c r="BS1675">
        <v>85.593879699707031</v>
      </c>
      <c r="BT1675">
        <v>84.640106201171875</v>
      </c>
      <c r="BU1675">
        <v>83.721199035644531</v>
      </c>
      <c r="BV1675">
        <v>82.076675415039063</v>
      </c>
      <c r="BW1675">
        <v>76.657066345214844</v>
      </c>
      <c r="BX1675">
        <v>70.365470886230469</v>
      </c>
      <c r="BY1675">
        <v>68.366867065429688</v>
      </c>
      <c r="BZ1675">
        <v>65.936798095703125</v>
      </c>
      <c r="CA1675">
        <v>64.92425537109375</v>
      </c>
      <c r="CB1675">
        <v>63.255569458007813</v>
      </c>
      <c r="CC1675">
        <v>0.25446534156799316</v>
      </c>
      <c r="CD1675">
        <v>0.20385861396789551</v>
      </c>
      <c r="CE1675">
        <v>0.17102636396884918</v>
      </c>
      <c r="CF1675">
        <v>0.22282613813877106</v>
      </c>
      <c r="CG1675">
        <v>0.27271392941474915</v>
      </c>
      <c r="CH1675">
        <v>0.33139133453369141</v>
      </c>
      <c r="CI1675">
        <v>0.29718753695487976</v>
      </c>
      <c r="CJ1675">
        <v>0.28782403469085693</v>
      </c>
      <c r="CK1675">
        <v>0.15710069239139557</v>
      </c>
      <c r="CL1675">
        <v>0.28835886716842651</v>
      </c>
      <c r="CM1675">
        <v>0.27348089218139648</v>
      </c>
      <c r="CN1675">
        <v>0.26772180199623108</v>
      </c>
      <c r="CO1675">
        <v>0.24626581370830536</v>
      </c>
      <c r="CP1675">
        <v>0.23619164526462555</v>
      </c>
      <c r="CQ1675">
        <v>0.25169408321380615</v>
      </c>
      <c r="CR1675">
        <v>0.33302593231201172</v>
      </c>
      <c r="CS1675">
        <v>0.27094107866287231</v>
      </c>
      <c r="CT1675">
        <v>0.27659174799919128</v>
      </c>
      <c r="CU1675">
        <v>0.32386049628257751</v>
      </c>
      <c r="CV1675">
        <v>0.35871502757072449</v>
      </c>
      <c r="CW1675">
        <v>0.37559774518013</v>
      </c>
      <c r="CX1675">
        <v>0.39102616906166077</v>
      </c>
      <c r="CY1675">
        <v>0.34937381744384766</v>
      </c>
      <c r="CZ1675">
        <v>0.30702388286590576</v>
      </c>
    </row>
    <row r="1676" spans="1:104" x14ac:dyDescent="0.25">
      <c r="A1676" t="s">
        <v>1732</v>
      </c>
      <c r="B1676" t="s">
        <v>24</v>
      </c>
      <c r="C1676" t="s">
        <v>26</v>
      </c>
      <c r="D1676" t="s">
        <v>182</v>
      </c>
      <c r="E1676" t="s">
        <v>182</v>
      </c>
      <c r="F1676">
        <v>2023</v>
      </c>
      <c r="G1676" t="s">
        <v>179</v>
      </c>
      <c r="H1676">
        <v>11</v>
      </c>
      <c r="I1676">
        <v>24.871522903442383</v>
      </c>
      <c r="J1676">
        <v>24.191619873046875</v>
      </c>
      <c r="K1676">
        <v>23.787160873413086</v>
      </c>
      <c r="L1676">
        <v>23.82489013671875</v>
      </c>
      <c r="M1676">
        <v>24.83251953125</v>
      </c>
      <c r="N1676">
        <v>27.077554702758789</v>
      </c>
      <c r="O1676">
        <v>30.078689575195313</v>
      </c>
      <c r="P1676">
        <v>32.992485046386719</v>
      </c>
      <c r="Q1676">
        <v>35.904960632324219</v>
      </c>
      <c r="R1676">
        <v>38.089900970458984</v>
      </c>
      <c r="S1676">
        <v>39.880271911621094</v>
      </c>
      <c r="T1676">
        <v>40.806339263916016</v>
      </c>
      <c r="U1676">
        <v>41.312263488769531</v>
      </c>
      <c r="V1676">
        <v>41.818649291992188</v>
      </c>
      <c r="W1676">
        <v>41.503353118896484</v>
      </c>
      <c r="X1676">
        <v>40.110855102539063</v>
      </c>
      <c r="Y1676">
        <v>38.687061309814453</v>
      </c>
      <c r="Z1676">
        <v>38.092155456542969</v>
      </c>
      <c r="AA1676">
        <v>35.79669189453125</v>
      </c>
      <c r="AB1676">
        <v>34.015884399414063</v>
      </c>
      <c r="AC1676">
        <v>32.518486022949219</v>
      </c>
      <c r="AD1676">
        <v>30.443094253540039</v>
      </c>
      <c r="AE1676">
        <v>28.163490295410156</v>
      </c>
      <c r="AF1676">
        <v>26.354894638061523</v>
      </c>
      <c r="AG1676">
        <v>-2.3947343230247498E-2</v>
      </c>
      <c r="AH1676">
        <v>4.8515439033508301E-2</v>
      </c>
      <c r="AI1676">
        <v>2.1584732457995415E-3</v>
      </c>
      <c r="AJ1676">
        <v>1.443296205252409E-2</v>
      </c>
      <c r="AK1676">
        <v>-6.4714036881923676E-2</v>
      </c>
      <c r="AL1676">
        <v>-0.12861444056034088</v>
      </c>
      <c r="AM1676">
        <v>-0.24043121933937073</v>
      </c>
      <c r="AN1676">
        <v>-0.22849671542644501</v>
      </c>
      <c r="AO1676">
        <v>-0.10562391579151154</v>
      </c>
      <c r="AP1676">
        <v>4.598960280418396E-2</v>
      </c>
      <c r="AQ1676">
        <v>0.31365221738815308</v>
      </c>
      <c r="AR1676">
        <v>1.4082907438278198</v>
      </c>
      <c r="AS1676">
        <v>1.3849438428878784</v>
      </c>
      <c r="AT1676">
        <v>1.305668830871582</v>
      </c>
      <c r="AU1676">
        <v>1.2396042346954346</v>
      </c>
      <c r="AV1676">
        <v>1.1291110515594482</v>
      </c>
      <c r="AW1676">
        <v>1.1221482753753662</v>
      </c>
      <c r="AX1676">
        <v>0.92306375503540039</v>
      </c>
      <c r="AY1676">
        <v>0.11642756313085556</v>
      </c>
      <c r="AZ1676">
        <v>8.596310019493103E-2</v>
      </c>
      <c r="BA1676">
        <v>8.9561536908149719E-2</v>
      </c>
      <c r="BB1676">
        <v>3.0515825375914574E-2</v>
      </c>
      <c r="BC1676">
        <v>3.1180351972579956E-2</v>
      </c>
      <c r="BD1676">
        <v>6.3256159424781799E-2</v>
      </c>
      <c r="BE1676">
        <v>60.237209320068359</v>
      </c>
      <c r="BF1676">
        <v>59.874225616455078</v>
      </c>
      <c r="BG1676">
        <v>59.619716644287109</v>
      </c>
      <c r="BH1676">
        <v>59.592929840087891</v>
      </c>
      <c r="BI1676">
        <v>60.000930786132812</v>
      </c>
      <c r="BJ1676">
        <v>60.582324981689453</v>
      </c>
      <c r="BK1676">
        <v>59.782508850097656</v>
      </c>
      <c r="BL1676">
        <v>59.564464569091797</v>
      </c>
      <c r="BM1676">
        <v>62.707355499267578</v>
      </c>
      <c r="BN1676">
        <v>65.707168579101563</v>
      </c>
      <c r="BO1676">
        <v>68.124099731445313</v>
      </c>
      <c r="BP1676">
        <v>69.942703247070312</v>
      </c>
      <c r="BQ1676">
        <v>71.135627746582031</v>
      </c>
      <c r="BR1676">
        <v>71.535446166992188</v>
      </c>
      <c r="BS1676">
        <v>70.152000427246094</v>
      </c>
      <c r="BT1676">
        <v>69.942703247070312</v>
      </c>
      <c r="BU1676">
        <v>68.772468566894531</v>
      </c>
      <c r="BV1676">
        <v>66.780471801757813</v>
      </c>
      <c r="BW1676">
        <v>65.407073974609375</v>
      </c>
      <c r="BX1676">
        <v>63.837020874023438</v>
      </c>
      <c r="BY1676">
        <v>63.065109252929688</v>
      </c>
      <c r="BZ1676">
        <v>62.629207611083984</v>
      </c>
      <c r="CA1676">
        <v>61.838695526123047</v>
      </c>
      <c r="CB1676">
        <v>61.610973358154297</v>
      </c>
      <c r="CC1676">
        <v>0.25836491584777832</v>
      </c>
      <c r="CD1676">
        <v>0.20736679434776306</v>
      </c>
      <c r="CE1676">
        <v>0.17481571435928345</v>
      </c>
      <c r="CF1676">
        <v>0.22903931140899658</v>
      </c>
      <c r="CG1676">
        <v>0.28154641389846802</v>
      </c>
      <c r="CH1676">
        <v>0.33955168724060059</v>
      </c>
      <c r="CI1676">
        <v>0.30097398161888123</v>
      </c>
      <c r="CJ1676">
        <v>0.29400426149368286</v>
      </c>
      <c r="CK1676">
        <v>0.15943785011768341</v>
      </c>
      <c r="CL1676">
        <v>0.29046511650085449</v>
      </c>
      <c r="CM1676">
        <v>0.27348253130912781</v>
      </c>
      <c r="CN1676">
        <v>0.26512101292610168</v>
      </c>
      <c r="CO1676">
        <v>0.24352486431598663</v>
      </c>
      <c r="CP1676">
        <v>0.23311550915241241</v>
      </c>
      <c r="CQ1676">
        <v>0.24829241633415222</v>
      </c>
      <c r="CR1676">
        <v>0.3280123770236969</v>
      </c>
      <c r="CS1676">
        <v>0.26806235313415527</v>
      </c>
      <c r="CT1676">
        <v>0.27724134922027588</v>
      </c>
      <c r="CU1676">
        <v>0.31887045502662659</v>
      </c>
      <c r="CV1676">
        <v>0.35040152072906494</v>
      </c>
      <c r="CW1676">
        <v>0.37244749069213867</v>
      </c>
      <c r="CX1676">
        <v>0.39163771271705627</v>
      </c>
      <c r="CY1676">
        <v>0.35074260830879211</v>
      </c>
      <c r="CZ1676">
        <v>0.30963540077209473</v>
      </c>
    </row>
    <row r="1677" spans="1:104" x14ac:dyDescent="0.25">
      <c r="A1677" t="s">
        <v>1733</v>
      </c>
      <c r="B1677" t="s">
        <v>24</v>
      </c>
      <c r="C1677" t="s">
        <v>26</v>
      </c>
      <c r="D1677" t="s">
        <v>182</v>
      </c>
      <c r="E1677" t="s">
        <v>182</v>
      </c>
      <c r="F1677">
        <v>2023</v>
      </c>
      <c r="G1677" t="s">
        <v>180</v>
      </c>
      <c r="H1677">
        <v>12</v>
      </c>
      <c r="I1677">
        <v>23.451950073242187</v>
      </c>
      <c r="J1677">
        <v>22.89790153503418</v>
      </c>
      <c r="K1677">
        <v>22.625238418579102</v>
      </c>
      <c r="L1677">
        <v>22.690631866455078</v>
      </c>
      <c r="M1677">
        <v>23.686985015869141</v>
      </c>
      <c r="N1677">
        <v>25.915672302246094</v>
      </c>
      <c r="O1677">
        <v>28.899564743041992</v>
      </c>
      <c r="P1677">
        <v>31.542924880981445</v>
      </c>
      <c r="Q1677">
        <v>33.738426208496094</v>
      </c>
      <c r="R1677">
        <v>34.885410308837891</v>
      </c>
      <c r="S1677">
        <v>35.563087463378906</v>
      </c>
      <c r="T1677">
        <v>35.681022644042969</v>
      </c>
      <c r="U1677">
        <v>35.581066131591797</v>
      </c>
      <c r="V1677">
        <v>35.577869415283203</v>
      </c>
      <c r="W1677">
        <v>35.173500061035156</v>
      </c>
      <c r="X1677">
        <v>34.204360961914063</v>
      </c>
      <c r="Y1677">
        <v>33.615238189697266</v>
      </c>
      <c r="Z1677">
        <v>34.078311920166016</v>
      </c>
      <c r="AA1677">
        <v>32.773918151855469</v>
      </c>
      <c r="AB1677">
        <v>31.310470581054687</v>
      </c>
      <c r="AC1677">
        <v>30.033967971801758</v>
      </c>
      <c r="AD1677">
        <v>28.38232421875</v>
      </c>
      <c r="AE1677">
        <v>26.392351150512695</v>
      </c>
      <c r="AF1677">
        <v>24.789422988891602</v>
      </c>
      <c r="AG1677">
        <v>-4.0179457515478134E-2</v>
      </c>
      <c r="AH1677">
        <v>4.7776274383068085E-2</v>
      </c>
      <c r="AI1677">
        <v>-1.5478406101465225E-2</v>
      </c>
      <c r="AJ1677">
        <v>-1.3306664302945137E-2</v>
      </c>
      <c r="AK1677">
        <v>-0.11265227198600769</v>
      </c>
      <c r="AL1677">
        <v>-0.22930152714252472</v>
      </c>
      <c r="AM1677">
        <v>-0.31961017847061157</v>
      </c>
      <c r="AN1677">
        <v>-0.3825092613697052</v>
      </c>
      <c r="AO1677">
        <v>-0.23954786360263824</v>
      </c>
      <c r="AP1677">
        <v>-1.9172467291355133E-2</v>
      </c>
      <c r="AQ1677">
        <v>0.22466310858726501</v>
      </c>
      <c r="AR1677">
        <v>1.1191357374191284</v>
      </c>
      <c r="AS1677">
        <v>1.0585333108901978</v>
      </c>
      <c r="AT1677">
        <v>0.98221504688262939</v>
      </c>
      <c r="AU1677">
        <v>0.91775333881378174</v>
      </c>
      <c r="AV1677">
        <v>0.75072365999221802</v>
      </c>
      <c r="AW1677">
        <v>0.76492559909820557</v>
      </c>
      <c r="AX1677">
        <v>0.57245880365371704</v>
      </c>
      <c r="AY1677">
        <v>-0.13255193829536438</v>
      </c>
      <c r="AZ1677">
        <v>-5.4253078997135162E-2</v>
      </c>
      <c r="BA1677">
        <v>9.2462208122014999E-3</v>
      </c>
      <c r="BB1677">
        <v>-4.2480245232582092E-2</v>
      </c>
      <c r="BC1677">
        <v>-4.7842014580965042E-2</v>
      </c>
      <c r="BD1677">
        <v>-3.4358282573521137E-4</v>
      </c>
      <c r="BE1677">
        <v>48.411758422851562</v>
      </c>
      <c r="BF1677">
        <v>48.150356292724609</v>
      </c>
      <c r="BG1677">
        <v>46.925956726074219</v>
      </c>
      <c r="BH1677">
        <v>48.08099365234375</v>
      </c>
      <c r="BI1677">
        <v>46.864978790283203</v>
      </c>
      <c r="BJ1677">
        <v>47.070755004882813</v>
      </c>
      <c r="BK1677">
        <v>46.594028472900391</v>
      </c>
      <c r="BL1677">
        <v>45.865211486816406</v>
      </c>
      <c r="BM1677">
        <v>52.895492553710938</v>
      </c>
      <c r="BN1677">
        <v>57.679477691650391</v>
      </c>
      <c r="BO1677">
        <v>61.668769836425781</v>
      </c>
      <c r="BP1677">
        <v>62.940414428710937</v>
      </c>
      <c r="BQ1677">
        <v>62.367073059082031</v>
      </c>
      <c r="BR1677">
        <v>66.047248840332031</v>
      </c>
      <c r="BS1677">
        <v>65.057022094726563</v>
      </c>
      <c r="BT1677">
        <v>63.5125732421875</v>
      </c>
      <c r="BU1677">
        <v>61.784214019775391</v>
      </c>
      <c r="BV1677">
        <v>59.606365203857422</v>
      </c>
      <c r="BW1677">
        <v>57.926189422607422</v>
      </c>
      <c r="BX1677">
        <v>54.720409393310547</v>
      </c>
      <c r="BY1677">
        <v>53.483444213867188</v>
      </c>
      <c r="BZ1677">
        <v>51.982978820800781</v>
      </c>
      <c r="CA1677">
        <v>52.187595367431641</v>
      </c>
      <c r="CB1677">
        <v>52.16339111328125</v>
      </c>
      <c r="CC1677">
        <v>0.28607058525085449</v>
      </c>
      <c r="CD1677">
        <v>0.2305227518081665</v>
      </c>
      <c r="CE1677">
        <v>0.19533067941665649</v>
      </c>
      <c r="CF1677">
        <v>0.25523996353149414</v>
      </c>
      <c r="CG1677">
        <v>0.31330099701881409</v>
      </c>
      <c r="CH1677">
        <v>0.37830343842506409</v>
      </c>
      <c r="CI1677">
        <v>0.33861541748046875</v>
      </c>
      <c r="CJ1677">
        <v>0.32673704624176025</v>
      </c>
      <c r="CK1677">
        <v>0.1744171679019928</v>
      </c>
      <c r="CL1677">
        <v>0.31063026189804077</v>
      </c>
      <c r="CM1677">
        <v>0.28483158349990845</v>
      </c>
      <c r="CN1677">
        <v>0.27116569876670837</v>
      </c>
      <c r="CO1677">
        <v>0.24563011527061462</v>
      </c>
      <c r="CP1677">
        <v>0.23216284811496735</v>
      </c>
      <c r="CQ1677">
        <v>0.24682629108428955</v>
      </c>
      <c r="CR1677">
        <v>0.32986965775489807</v>
      </c>
      <c r="CS1677">
        <v>0.27665969729423523</v>
      </c>
      <c r="CT1677">
        <v>0.29485389590263367</v>
      </c>
      <c r="CU1677">
        <v>0.34600144624710083</v>
      </c>
      <c r="CV1677">
        <v>0.38308620452880859</v>
      </c>
      <c r="CW1677">
        <v>0.40732830762863159</v>
      </c>
      <c r="CX1677">
        <v>0.43203389644622803</v>
      </c>
      <c r="CY1677">
        <v>0.38789829611778259</v>
      </c>
      <c r="CZ1677">
        <v>0.3414924144744873</v>
      </c>
    </row>
    <row r="1678" spans="1:104" x14ac:dyDescent="0.25">
      <c r="A1678" t="s">
        <v>1734</v>
      </c>
      <c r="B1678" t="s">
        <v>24</v>
      </c>
      <c r="C1678" t="s">
        <v>26</v>
      </c>
      <c r="D1678" t="s">
        <v>182</v>
      </c>
      <c r="E1678" t="s">
        <v>182</v>
      </c>
      <c r="F1678">
        <v>2023</v>
      </c>
      <c r="G1678" t="s">
        <v>181</v>
      </c>
      <c r="H1678">
        <v>8</v>
      </c>
      <c r="I1678">
        <v>28.190193176269531</v>
      </c>
      <c r="J1678">
        <v>27.223197937011719</v>
      </c>
      <c r="K1678">
        <v>26.603130340576172</v>
      </c>
      <c r="L1678">
        <v>26.501657485961914</v>
      </c>
      <c r="M1678">
        <v>27.530054092407227</v>
      </c>
      <c r="N1678">
        <v>30.264825820922852</v>
      </c>
      <c r="O1678">
        <v>33.866142272949219</v>
      </c>
      <c r="P1678">
        <v>37.489902496337891</v>
      </c>
      <c r="Q1678">
        <v>40.994098663330078</v>
      </c>
      <c r="R1678">
        <v>43.698638916015625</v>
      </c>
      <c r="S1678">
        <v>45.914283752441406</v>
      </c>
      <c r="T1678">
        <v>47.038372039794922</v>
      </c>
      <c r="U1678">
        <v>47.655536651611328</v>
      </c>
      <c r="V1678">
        <v>48.133659362792969</v>
      </c>
      <c r="W1678">
        <v>48.033832550048828</v>
      </c>
      <c r="X1678">
        <v>47.084877014160156</v>
      </c>
      <c r="Y1678">
        <v>45.524982452392578</v>
      </c>
      <c r="Z1678">
        <v>43.201084136962891</v>
      </c>
      <c r="AA1678">
        <v>40.198219299316406</v>
      </c>
      <c r="AB1678">
        <v>38.858619689941406</v>
      </c>
      <c r="AC1678">
        <v>37.897708892822266</v>
      </c>
      <c r="AD1678">
        <v>35.464809417724609</v>
      </c>
      <c r="AE1678">
        <v>32.59771728515625</v>
      </c>
      <c r="AF1678">
        <v>30.223997116088867</v>
      </c>
      <c r="AG1678">
        <v>-6.2425280921161175E-3</v>
      </c>
      <c r="AH1678">
        <v>5.1578976213932037E-2</v>
      </c>
      <c r="AI1678">
        <v>2.2056831046938896E-2</v>
      </c>
      <c r="AJ1678">
        <v>4.6288389712572098E-2</v>
      </c>
      <c r="AK1678">
        <v>-1.2575593777000904E-2</v>
      </c>
      <c r="AL1678">
        <v>-1.9446754828095436E-2</v>
      </c>
      <c r="AM1678">
        <v>-0.16595612466335297</v>
      </c>
      <c r="AN1678">
        <v>-6.21076300740242E-2</v>
      </c>
      <c r="AO1678">
        <v>4.6577993780374527E-2</v>
      </c>
      <c r="AP1678">
        <v>0.12250478565692902</v>
      </c>
      <c r="AQ1678">
        <v>0.41088470816612244</v>
      </c>
      <c r="AR1678">
        <v>1.6995368003845215</v>
      </c>
      <c r="AS1678">
        <v>1.7034928798675537</v>
      </c>
      <c r="AT1678">
        <v>1.6045303344726563</v>
      </c>
      <c r="AU1678">
        <v>1.5430073738098145</v>
      </c>
      <c r="AV1678">
        <v>1.5378613471984863</v>
      </c>
      <c r="AW1678">
        <v>1.5358136892318726</v>
      </c>
      <c r="AX1678">
        <v>1.3365617990493774</v>
      </c>
      <c r="AY1678">
        <v>0.40997141599655151</v>
      </c>
      <c r="AZ1678">
        <v>0.25590839982032776</v>
      </c>
      <c r="BA1678">
        <v>0.18993285298347473</v>
      </c>
      <c r="BB1678">
        <v>0.11990086734294891</v>
      </c>
      <c r="BC1678">
        <v>0.12517644464969635</v>
      </c>
      <c r="BD1678">
        <v>0.13993053138256073</v>
      </c>
      <c r="BE1678">
        <v>66.151893615722656</v>
      </c>
      <c r="BF1678">
        <v>65.889930725097656</v>
      </c>
      <c r="BG1678">
        <v>65.393569946289062</v>
      </c>
      <c r="BH1678">
        <v>65.110916137695312</v>
      </c>
      <c r="BI1678">
        <v>64.784996032714844</v>
      </c>
      <c r="BJ1678">
        <v>65.150588989257813</v>
      </c>
      <c r="BK1678">
        <v>66.219932556152344</v>
      </c>
      <c r="BL1678">
        <v>67.873771667480469</v>
      </c>
      <c r="BM1678">
        <v>72.233192443847656</v>
      </c>
      <c r="BN1678">
        <v>76.094535827636719</v>
      </c>
      <c r="BO1678">
        <v>79.912872314453125</v>
      </c>
      <c r="BP1678">
        <v>81.340980529785156</v>
      </c>
      <c r="BQ1678">
        <v>82.156730651855469</v>
      </c>
      <c r="BR1678">
        <v>83.827682495117188</v>
      </c>
      <c r="BS1678">
        <v>83.840812683105469</v>
      </c>
      <c r="BT1678">
        <v>83.266944885253906</v>
      </c>
      <c r="BU1678">
        <v>83.023284912109375</v>
      </c>
      <c r="BV1678">
        <v>82.063087463378906</v>
      </c>
      <c r="BW1678">
        <v>79.053146362304688</v>
      </c>
      <c r="BX1678">
        <v>75.505516052246094</v>
      </c>
      <c r="BY1678">
        <v>72.451698303222656</v>
      </c>
      <c r="BZ1678">
        <v>71.447418212890625</v>
      </c>
      <c r="CA1678">
        <v>69.748947143554688</v>
      </c>
      <c r="CB1678">
        <v>69.274368286132813</v>
      </c>
      <c r="CC1678">
        <v>0.25397837162017822</v>
      </c>
      <c r="CD1678">
        <v>0.2036135196685791</v>
      </c>
      <c r="CE1678">
        <v>0.17098435759544373</v>
      </c>
      <c r="CF1678">
        <v>0.22344298660755157</v>
      </c>
      <c r="CG1678">
        <v>0.27341225743293762</v>
      </c>
      <c r="CH1678">
        <v>0.33726787567138672</v>
      </c>
      <c r="CI1678">
        <v>0.29785296320915222</v>
      </c>
      <c r="CJ1678">
        <v>0.28805488348007202</v>
      </c>
      <c r="CK1678">
        <v>0.1557798832654953</v>
      </c>
      <c r="CL1678">
        <v>0.28287860751152039</v>
      </c>
      <c r="CM1678">
        <v>0.26569646596908569</v>
      </c>
      <c r="CN1678">
        <v>0.25795891880989075</v>
      </c>
      <c r="CO1678">
        <v>0.23688273131847382</v>
      </c>
      <c r="CP1678">
        <v>0.22555772960186005</v>
      </c>
      <c r="CQ1678">
        <v>0.24092742800712585</v>
      </c>
      <c r="CR1678">
        <v>0.32140573859214783</v>
      </c>
      <c r="CS1678">
        <v>0.26491650938987732</v>
      </c>
      <c r="CT1678">
        <v>0.27237698435783386</v>
      </c>
      <c r="CU1678">
        <v>0.31558066606521606</v>
      </c>
      <c r="CV1678">
        <v>0.35222145915031433</v>
      </c>
      <c r="CW1678">
        <v>0.37555360794067383</v>
      </c>
      <c r="CX1678">
        <v>0.39466768503189087</v>
      </c>
      <c r="CY1678">
        <v>0.35202094912528992</v>
      </c>
      <c r="CZ1678">
        <v>0.30766561627388</v>
      </c>
    </row>
    <row r="1679" spans="1:104" x14ac:dyDescent="0.25">
      <c r="A1679" t="s">
        <v>1735</v>
      </c>
      <c r="B1679" t="s">
        <v>24</v>
      </c>
      <c r="C1679" t="s">
        <v>26</v>
      </c>
      <c r="D1679" t="s">
        <v>182</v>
      </c>
      <c r="E1679" t="s">
        <v>182</v>
      </c>
      <c r="F1679">
        <v>2024</v>
      </c>
      <c r="G1679" t="s">
        <v>169</v>
      </c>
      <c r="H1679">
        <v>1</v>
      </c>
      <c r="I1679">
        <v>22.885671615600586</v>
      </c>
      <c r="J1679">
        <v>22.321126937866211</v>
      </c>
      <c r="K1679">
        <v>22.145410537719727</v>
      </c>
      <c r="L1679">
        <v>22.289726257324219</v>
      </c>
      <c r="M1679">
        <v>23.441825866699219</v>
      </c>
      <c r="N1679">
        <v>25.860858917236328</v>
      </c>
      <c r="O1679">
        <v>29.711408615112305</v>
      </c>
      <c r="P1679">
        <v>32.406253814697266</v>
      </c>
      <c r="Q1679">
        <v>34.105953216552734</v>
      </c>
      <c r="R1679">
        <v>34.513946533203125</v>
      </c>
      <c r="S1679">
        <v>34.664974212646484</v>
      </c>
      <c r="T1679">
        <v>34.348739624023438</v>
      </c>
      <c r="U1679">
        <v>33.971412658691406</v>
      </c>
      <c r="V1679">
        <v>33.70263671875</v>
      </c>
      <c r="W1679">
        <v>33.132171630859375</v>
      </c>
      <c r="X1679">
        <v>32.35687255859375</v>
      </c>
      <c r="Y1679">
        <v>31.985612869262695</v>
      </c>
      <c r="Z1679">
        <v>32.791797637939453</v>
      </c>
      <c r="AA1679">
        <v>31.993526458740234</v>
      </c>
      <c r="AB1679">
        <v>30.61180305480957</v>
      </c>
      <c r="AC1679">
        <v>29.406608581542969</v>
      </c>
      <c r="AD1679">
        <v>27.814393997192383</v>
      </c>
      <c r="AE1679">
        <v>25.917373657226563</v>
      </c>
      <c r="AF1679">
        <v>24.402070999145508</v>
      </c>
      <c r="AG1679">
        <v>-4.5981127768754959E-2</v>
      </c>
      <c r="AH1679">
        <v>4.6578772366046906E-2</v>
      </c>
      <c r="AI1679">
        <v>-2.1641559898853302E-2</v>
      </c>
      <c r="AJ1679">
        <v>-2.3016249760985374E-2</v>
      </c>
      <c r="AK1679">
        <v>-0.13102023303508759</v>
      </c>
      <c r="AL1679">
        <v>-0.2702101469039917</v>
      </c>
      <c r="AM1679">
        <v>-0.36027246713638306</v>
      </c>
      <c r="AN1679">
        <v>-0.45414358377456665</v>
      </c>
      <c r="AO1679">
        <v>-0.29438930749893188</v>
      </c>
      <c r="AP1679">
        <v>-4.1467607021331787E-2</v>
      </c>
      <c r="AQ1679">
        <v>0.20416109263896942</v>
      </c>
      <c r="AR1679">
        <v>1.0645737648010254</v>
      </c>
      <c r="AS1679">
        <v>0.99264544248580933</v>
      </c>
      <c r="AT1679">
        <v>0.91554152965545654</v>
      </c>
      <c r="AU1679">
        <v>0.84649205207824707</v>
      </c>
      <c r="AV1679">
        <v>0.65665644407272339</v>
      </c>
      <c r="AW1679">
        <v>0.66964489221572876</v>
      </c>
      <c r="AX1679">
        <v>0.46790838241577148</v>
      </c>
      <c r="AY1679">
        <v>-0.21344317495822906</v>
      </c>
      <c r="AZ1679">
        <v>-9.9450670182704926E-2</v>
      </c>
      <c r="BA1679">
        <v>-1.614835299551487E-2</v>
      </c>
      <c r="BB1679">
        <v>-6.8609483540058136E-2</v>
      </c>
      <c r="BC1679">
        <v>-7.2971746325492859E-2</v>
      </c>
      <c r="BD1679">
        <v>-2.0174838602542877E-2</v>
      </c>
      <c r="BE1679">
        <v>46.756244659423828</v>
      </c>
      <c r="BF1679">
        <v>46.245998382568359</v>
      </c>
      <c r="BG1679">
        <v>46.891403198242188</v>
      </c>
      <c r="BH1679">
        <v>46.638370513916016</v>
      </c>
      <c r="BI1679">
        <v>45.425647735595703</v>
      </c>
      <c r="BJ1679">
        <v>44.696842193603516</v>
      </c>
      <c r="BK1679">
        <v>45.912834167480469</v>
      </c>
      <c r="BL1679">
        <v>45.162136077880859</v>
      </c>
      <c r="BM1679">
        <v>47.590850830078125</v>
      </c>
      <c r="BN1679">
        <v>51.772361755371094</v>
      </c>
      <c r="BO1679">
        <v>54.522594451904297</v>
      </c>
      <c r="BP1679">
        <v>56.997901916503906</v>
      </c>
      <c r="BQ1679">
        <v>58.511184692382812</v>
      </c>
      <c r="BR1679">
        <v>58.536342620849609</v>
      </c>
      <c r="BS1679">
        <v>58.774692535400391</v>
      </c>
      <c r="BT1679">
        <v>57.832931518554687</v>
      </c>
      <c r="BU1679">
        <v>56.140239715576172</v>
      </c>
      <c r="BV1679">
        <v>54.150257110595703</v>
      </c>
      <c r="BW1679">
        <v>51.471538543701172</v>
      </c>
      <c r="BX1679">
        <v>50.028842926025391</v>
      </c>
      <c r="BY1679">
        <v>46.610843658447266</v>
      </c>
      <c r="BZ1679">
        <v>45.100826263427734</v>
      </c>
      <c r="CA1679">
        <v>41.957054138183594</v>
      </c>
      <c r="CB1679">
        <v>41.396255493164062</v>
      </c>
      <c r="CC1679">
        <v>0.29737833142280579</v>
      </c>
      <c r="CD1679">
        <v>0.23855492472648621</v>
      </c>
      <c r="CE1679">
        <v>0.20289985835552216</v>
      </c>
      <c r="CF1679">
        <v>0.26634487509727478</v>
      </c>
      <c r="CG1679">
        <v>0.33034363389015198</v>
      </c>
      <c r="CH1679">
        <v>0.40394279360771179</v>
      </c>
      <c r="CI1679">
        <v>0.36798533797264099</v>
      </c>
      <c r="CJ1679">
        <v>0.35683625936508179</v>
      </c>
      <c r="CK1679">
        <v>0.18828988075256348</v>
      </c>
      <c r="CL1679">
        <v>0.33217588067054749</v>
      </c>
      <c r="CM1679">
        <v>0.3046422004699707</v>
      </c>
      <c r="CN1679">
        <v>0.28767788410186768</v>
      </c>
      <c r="CO1679">
        <v>0.26042917370796204</v>
      </c>
      <c r="CP1679">
        <v>0.24537564814090729</v>
      </c>
      <c r="CQ1679">
        <v>0.2588832676410675</v>
      </c>
      <c r="CR1679">
        <v>0.34599915146827698</v>
      </c>
      <c r="CS1679">
        <v>0.28852337598800659</v>
      </c>
      <c r="CT1679">
        <v>0.30641540884971619</v>
      </c>
      <c r="CU1679">
        <v>0.36364957690238953</v>
      </c>
      <c r="CV1679">
        <v>0.40189686417579651</v>
      </c>
      <c r="CW1679">
        <v>0.42759507894515991</v>
      </c>
      <c r="CX1679">
        <v>0.4532768726348877</v>
      </c>
      <c r="CY1679">
        <v>0.40829047560691833</v>
      </c>
      <c r="CZ1679">
        <v>0.35960239171981812</v>
      </c>
    </row>
    <row r="1680" spans="1:104" x14ac:dyDescent="0.25">
      <c r="A1680" t="s">
        <v>1736</v>
      </c>
      <c r="B1680" t="s">
        <v>24</v>
      </c>
      <c r="C1680" t="s">
        <v>26</v>
      </c>
      <c r="D1680" t="s">
        <v>182</v>
      </c>
      <c r="E1680" t="s">
        <v>182</v>
      </c>
      <c r="F1680">
        <v>2024</v>
      </c>
      <c r="G1680" t="s">
        <v>170</v>
      </c>
      <c r="H1680">
        <v>2</v>
      </c>
      <c r="I1680">
        <v>23.332590103149414</v>
      </c>
      <c r="J1680">
        <v>22.703073501586914</v>
      </c>
      <c r="K1680">
        <v>22.466499328613281</v>
      </c>
      <c r="L1680">
        <v>22.609125137329102</v>
      </c>
      <c r="M1680">
        <v>23.666984558105469</v>
      </c>
      <c r="N1680">
        <v>26.056591033935547</v>
      </c>
      <c r="O1680">
        <v>29.623067855834961</v>
      </c>
      <c r="P1680">
        <v>32.107547760009766</v>
      </c>
      <c r="Q1680">
        <v>34.01605224609375</v>
      </c>
      <c r="R1680">
        <v>34.790779113769531</v>
      </c>
      <c r="S1680">
        <v>35.393398284912109</v>
      </c>
      <c r="T1680">
        <v>35.386131286621094</v>
      </c>
      <c r="U1680">
        <v>35.297569274902344</v>
      </c>
      <c r="V1680">
        <v>35.200000762939453</v>
      </c>
      <c r="W1680">
        <v>34.799354553222656</v>
      </c>
      <c r="X1680">
        <v>33.887855529785156</v>
      </c>
      <c r="Y1680">
        <v>33.019393920898438</v>
      </c>
      <c r="Z1680">
        <v>33.272106170654297</v>
      </c>
      <c r="AA1680">
        <v>33.137283325195312</v>
      </c>
      <c r="AB1680">
        <v>31.642011642456055</v>
      </c>
      <c r="AC1680">
        <v>30.341999053955078</v>
      </c>
      <c r="AD1680">
        <v>28.543994903564453</v>
      </c>
      <c r="AE1680">
        <v>26.449916839599609</v>
      </c>
      <c r="AF1680">
        <v>24.855762481689453</v>
      </c>
      <c r="AG1680">
        <v>-4.4413264840841293E-2</v>
      </c>
      <c r="AH1680">
        <v>4.7381594777107239E-2</v>
      </c>
      <c r="AI1680">
        <v>-1.9452523440122604E-2</v>
      </c>
      <c r="AJ1680">
        <v>-1.971718855202198E-2</v>
      </c>
      <c r="AK1680">
        <v>-0.12514598667621613</v>
      </c>
      <c r="AL1680">
        <v>-0.25682562589645386</v>
      </c>
      <c r="AM1680">
        <v>-0.34851163625717163</v>
      </c>
      <c r="AN1680">
        <v>-0.42526188492774963</v>
      </c>
      <c r="AO1680">
        <v>-0.27245420217514038</v>
      </c>
      <c r="AP1680">
        <v>-3.2886415719985962E-2</v>
      </c>
      <c r="AQ1680">
        <v>0.2132413387298584</v>
      </c>
      <c r="AR1680">
        <v>1.0986900329589844</v>
      </c>
      <c r="AS1680">
        <v>1.0365442037582397</v>
      </c>
      <c r="AT1680">
        <v>0.95975548028945923</v>
      </c>
      <c r="AU1680">
        <v>0.89337021112442017</v>
      </c>
      <c r="AV1680">
        <v>0.7058989405632019</v>
      </c>
      <c r="AW1680">
        <v>0.71023291349411011</v>
      </c>
      <c r="AX1680">
        <v>0.5090668797492981</v>
      </c>
      <c r="AY1680">
        <v>-0.18739286065101624</v>
      </c>
      <c r="AZ1680">
        <v>-8.433639258146286E-2</v>
      </c>
      <c r="BA1680">
        <v>-6.5950155258178711E-3</v>
      </c>
      <c r="BB1680">
        <v>-6.0132063925266266E-2</v>
      </c>
      <c r="BC1680">
        <v>-6.3845500349998474E-2</v>
      </c>
      <c r="BD1680">
        <v>-1.2550710700452328E-2</v>
      </c>
      <c r="BE1680">
        <v>48.813362121582031</v>
      </c>
      <c r="BF1680">
        <v>49.256473541259766</v>
      </c>
      <c r="BG1680">
        <v>48.03118896484375</v>
      </c>
      <c r="BH1680">
        <v>46.985488891601563</v>
      </c>
      <c r="BI1680">
        <v>45.791683197021484</v>
      </c>
      <c r="BJ1680">
        <v>44.82781982421875</v>
      </c>
      <c r="BK1680">
        <v>43.861862182617188</v>
      </c>
      <c r="BL1680">
        <v>43.838775634765625</v>
      </c>
      <c r="BM1680">
        <v>49.15155029296875</v>
      </c>
      <c r="BN1680">
        <v>53.536140441894531</v>
      </c>
      <c r="BO1680">
        <v>55.593959808349609</v>
      </c>
      <c r="BP1680">
        <v>56.829742431640625</v>
      </c>
      <c r="BQ1680">
        <v>58.046630859375</v>
      </c>
      <c r="BR1680">
        <v>58.538005828857422</v>
      </c>
      <c r="BS1680">
        <v>58.046630859375</v>
      </c>
      <c r="BT1680">
        <v>57.080673217773437</v>
      </c>
      <c r="BU1680">
        <v>55.888961791992187</v>
      </c>
      <c r="BV1680">
        <v>53.733390808105469</v>
      </c>
      <c r="BW1680">
        <v>51.519065856933594</v>
      </c>
      <c r="BX1680">
        <v>49.589244842529297</v>
      </c>
      <c r="BY1680">
        <v>48.324089050292969</v>
      </c>
      <c r="BZ1680">
        <v>45.69183349609375</v>
      </c>
      <c r="CA1680">
        <v>45.156394958496094</v>
      </c>
      <c r="CB1680">
        <v>45.099739074707031</v>
      </c>
      <c r="CC1680">
        <v>0.29670718312263489</v>
      </c>
      <c r="CD1680">
        <v>0.23751156032085419</v>
      </c>
      <c r="CE1680">
        <v>0.20114214718341827</v>
      </c>
      <c r="CF1680">
        <v>0.26466873288154602</v>
      </c>
      <c r="CG1680">
        <v>0.32601827383041382</v>
      </c>
      <c r="CH1680">
        <v>0.39708778262138367</v>
      </c>
      <c r="CI1680">
        <v>0.36036628484725952</v>
      </c>
      <c r="CJ1680">
        <v>0.34432229399681091</v>
      </c>
      <c r="CK1680">
        <v>0.18236599862575531</v>
      </c>
      <c r="CL1680">
        <v>0.322755366563797</v>
      </c>
      <c r="CM1680">
        <v>0.29865854978561401</v>
      </c>
      <c r="CN1680">
        <v>0.28392347693443298</v>
      </c>
      <c r="CO1680">
        <v>0.25895553827285767</v>
      </c>
      <c r="CP1680">
        <v>0.24450609087944031</v>
      </c>
      <c r="CQ1680">
        <v>0.25934824347496033</v>
      </c>
      <c r="CR1680">
        <v>0.34486451745033264</v>
      </c>
      <c r="CS1680">
        <v>0.28451916575431824</v>
      </c>
      <c r="CT1680">
        <v>0.30423226952552795</v>
      </c>
      <c r="CU1680">
        <v>0.36618593335151672</v>
      </c>
      <c r="CV1680">
        <v>0.40476879477500916</v>
      </c>
      <c r="CW1680">
        <v>0.42994540929794312</v>
      </c>
      <c r="CX1680">
        <v>0.45307150483131409</v>
      </c>
      <c r="CY1680">
        <v>0.40495359897613525</v>
      </c>
      <c r="CZ1680">
        <v>0.35675728321075439</v>
      </c>
    </row>
    <row r="1681" spans="1:104" x14ac:dyDescent="0.25">
      <c r="A1681" t="s">
        <v>1737</v>
      </c>
      <c r="B1681" t="s">
        <v>24</v>
      </c>
      <c r="C1681" t="s">
        <v>26</v>
      </c>
      <c r="D1681" t="s">
        <v>182</v>
      </c>
      <c r="E1681" t="s">
        <v>182</v>
      </c>
      <c r="F1681">
        <v>2024</v>
      </c>
      <c r="G1681" t="s">
        <v>171</v>
      </c>
      <c r="H1681">
        <v>3</v>
      </c>
      <c r="I1681">
        <v>24.257480621337891</v>
      </c>
      <c r="J1681">
        <v>23.511796951293945</v>
      </c>
      <c r="K1681">
        <v>23.116512298583984</v>
      </c>
      <c r="L1681">
        <v>23.069894790649414</v>
      </c>
      <c r="M1681">
        <v>23.901973724365234</v>
      </c>
      <c r="N1681">
        <v>26.191804885864258</v>
      </c>
      <c r="O1681">
        <v>29.930637359619141</v>
      </c>
      <c r="P1681">
        <v>32.358852386474609</v>
      </c>
      <c r="Q1681">
        <v>34.321086883544922</v>
      </c>
      <c r="R1681">
        <v>35.478225708007812</v>
      </c>
      <c r="S1681">
        <v>36.548599243164063</v>
      </c>
      <c r="T1681">
        <v>36.912864685058594</v>
      </c>
      <c r="U1681">
        <v>37.147106170654297</v>
      </c>
      <c r="V1681">
        <v>37.517299652099609</v>
      </c>
      <c r="W1681">
        <v>37.416950225830078</v>
      </c>
      <c r="X1681">
        <v>36.662471771240234</v>
      </c>
      <c r="Y1681">
        <v>35.593921661376953</v>
      </c>
      <c r="Z1681">
        <v>34.545181274414063</v>
      </c>
      <c r="AA1681">
        <v>33.659084320068359</v>
      </c>
      <c r="AB1681">
        <v>33.377944946289063</v>
      </c>
      <c r="AC1681">
        <v>32.105106353759766</v>
      </c>
      <c r="AD1681">
        <v>30.186222076416016</v>
      </c>
      <c r="AE1681">
        <v>27.809516906738281</v>
      </c>
      <c r="AF1681">
        <v>25.943632125854492</v>
      </c>
      <c r="AG1681">
        <v>-3.9560958743095398E-2</v>
      </c>
      <c r="AH1681">
        <v>4.7763578593730927E-2</v>
      </c>
      <c r="AI1681">
        <v>-1.4395385049283504E-2</v>
      </c>
      <c r="AJ1681">
        <v>-1.1430051177740097E-2</v>
      </c>
      <c r="AK1681">
        <v>-0.1080177053809166</v>
      </c>
      <c r="AL1681">
        <v>-0.22132399678230286</v>
      </c>
      <c r="AM1681">
        <v>-0.31944486498832703</v>
      </c>
      <c r="AN1681">
        <v>-0.37324622273445129</v>
      </c>
      <c r="AO1681">
        <v>-0.22858169674873352</v>
      </c>
      <c r="AP1681">
        <v>-1.3747875578701496E-2</v>
      </c>
      <c r="AQ1681">
        <v>0.23401786386966705</v>
      </c>
      <c r="AR1681">
        <v>1.1621583700180054</v>
      </c>
      <c r="AS1681">
        <v>1.1130483150482178</v>
      </c>
      <c r="AT1681">
        <v>1.0429967641830444</v>
      </c>
      <c r="AU1681">
        <v>0.98301881551742554</v>
      </c>
      <c r="AV1681">
        <v>0.81739723682403564</v>
      </c>
      <c r="AW1681">
        <v>0.81939387321472168</v>
      </c>
      <c r="AX1681">
        <v>0.60539114475250244</v>
      </c>
      <c r="AY1681">
        <v>-0.11160892993211746</v>
      </c>
      <c r="AZ1681">
        <v>-4.3048612773418427E-2</v>
      </c>
      <c r="BA1681">
        <v>1.7530458047986031E-2</v>
      </c>
      <c r="BB1681">
        <v>-3.8739003241062164E-2</v>
      </c>
      <c r="BC1681">
        <v>-4.0858879685401917E-2</v>
      </c>
      <c r="BD1681">
        <v>6.2245139852166176E-3</v>
      </c>
      <c r="BE1681">
        <v>51.425258636474609</v>
      </c>
      <c r="BF1681">
        <v>51.617149353027344</v>
      </c>
      <c r="BG1681">
        <v>51.570709228515625</v>
      </c>
      <c r="BH1681">
        <v>50.547840118408203</v>
      </c>
      <c r="BI1681">
        <v>49.796905517578125</v>
      </c>
      <c r="BJ1681">
        <v>49.546905517578125</v>
      </c>
      <c r="BK1681">
        <v>49.569076538085938</v>
      </c>
      <c r="BL1681">
        <v>48.506465911865234</v>
      </c>
      <c r="BM1681">
        <v>53.127414703369141</v>
      </c>
      <c r="BN1681">
        <v>58.213359832763672</v>
      </c>
      <c r="BO1681">
        <v>59.522171020507812</v>
      </c>
      <c r="BP1681">
        <v>62.215461730957031</v>
      </c>
      <c r="BQ1681">
        <v>63.202629089355469</v>
      </c>
      <c r="BR1681">
        <v>62.477130889892578</v>
      </c>
      <c r="BS1681">
        <v>63.203559875488281</v>
      </c>
      <c r="BT1681">
        <v>62.251636505126953</v>
      </c>
      <c r="BU1681">
        <v>61.025203704833984</v>
      </c>
      <c r="BV1681">
        <v>57.629280090332031</v>
      </c>
      <c r="BW1681">
        <v>55.890251159667969</v>
      </c>
      <c r="BX1681">
        <v>54.185993194580078</v>
      </c>
      <c r="BY1681">
        <v>52.731731414794922</v>
      </c>
      <c r="BZ1681">
        <v>49.587913513183594</v>
      </c>
      <c r="CA1681">
        <v>49.088142395019531</v>
      </c>
      <c r="CB1681">
        <v>49.529804229736328</v>
      </c>
      <c r="CC1681">
        <v>0.28657820820808411</v>
      </c>
      <c r="CD1681">
        <v>0.22975270450115204</v>
      </c>
      <c r="CE1681">
        <v>0.19377720355987549</v>
      </c>
      <c r="CF1681">
        <v>0.25254565477371216</v>
      </c>
      <c r="CG1681">
        <v>0.30666059255599976</v>
      </c>
      <c r="CH1681">
        <v>0.37431949377059937</v>
      </c>
      <c r="CI1681">
        <v>0.34146970510482788</v>
      </c>
      <c r="CJ1681">
        <v>0.32739472389221191</v>
      </c>
      <c r="CK1681">
        <v>0.17356784641742706</v>
      </c>
      <c r="CL1681">
        <v>0.3087952733039856</v>
      </c>
      <c r="CM1681">
        <v>0.28730714321136475</v>
      </c>
      <c r="CN1681">
        <v>0.27462634444236755</v>
      </c>
      <c r="CO1681">
        <v>0.25119930505752563</v>
      </c>
      <c r="CP1681">
        <v>0.23938168585300446</v>
      </c>
      <c r="CQ1681">
        <v>0.25560784339904785</v>
      </c>
      <c r="CR1681">
        <v>0.34057459235191345</v>
      </c>
      <c r="CS1681">
        <v>0.28049969673156738</v>
      </c>
      <c r="CT1681">
        <v>0.29304853081703186</v>
      </c>
      <c r="CU1681">
        <v>0.34883490204811096</v>
      </c>
      <c r="CV1681">
        <v>0.39590409398078918</v>
      </c>
      <c r="CW1681">
        <v>0.42219465970993042</v>
      </c>
      <c r="CX1681">
        <v>0.44584515690803528</v>
      </c>
      <c r="CY1681">
        <v>0.39583137631416321</v>
      </c>
      <c r="CZ1681">
        <v>0.34656167030334473</v>
      </c>
    </row>
    <row r="1682" spans="1:104" x14ac:dyDescent="0.25">
      <c r="A1682" t="s">
        <v>1738</v>
      </c>
      <c r="B1682" t="s">
        <v>24</v>
      </c>
      <c r="C1682" t="s">
        <v>26</v>
      </c>
      <c r="D1682" t="s">
        <v>182</v>
      </c>
      <c r="E1682" t="s">
        <v>182</v>
      </c>
      <c r="F1682">
        <v>2024</v>
      </c>
      <c r="G1682" t="s">
        <v>172</v>
      </c>
      <c r="H1682">
        <v>4</v>
      </c>
      <c r="I1682">
        <v>25.319116592407227</v>
      </c>
      <c r="J1682">
        <v>24.427616119384766</v>
      </c>
      <c r="K1682">
        <v>23.918863296508789</v>
      </c>
      <c r="L1682">
        <v>23.790258407592773</v>
      </c>
      <c r="M1682">
        <v>24.592390060424805</v>
      </c>
      <c r="N1682">
        <v>26.863142013549805</v>
      </c>
      <c r="O1682">
        <v>30.053010940551758</v>
      </c>
      <c r="P1682">
        <v>32.826087951660156</v>
      </c>
      <c r="Q1682">
        <v>35.867389678955078</v>
      </c>
      <c r="R1682">
        <v>38.226711273193359</v>
      </c>
      <c r="S1682">
        <v>40.122043609619141</v>
      </c>
      <c r="T1682">
        <v>41.160770416259766</v>
      </c>
      <c r="U1682">
        <v>41.747604370117188</v>
      </c>
      <c r="V1682">
        <v>42.335121154785156</v>
      </c>
      <c r="W1682">
        <v>42.179714202880859</v>
      </c>
      <c r="X1682">
        <v>41.120548248291016</v>
      </c>
      <c r="Y1682">
        <v>39.482707977294922</v>
      </c>
      <c r="Z1682">
        <v>37.426761627197266</v>
      </c>
      <c r="AA1682">
        <v>35.130756378173828</v>
      </c>
      <c r="AB1682">
        <v>34.987083435058594</v>
      </c>
      <c r="AC1682">
        <v>34.057918548583984</v>
      </c>
      <c r="AD1682">
        <v>31.936206817626953</v>
      </c>
      <c r="AE1682">
        <v>29.306491851806641</v>
      </c>
      <c r="AF1682">
        <v>27.194395065307617</v>
      </c>
      <c r="AG1682">
        <v>-2.0832844078540802E-2</v>
      </c>
      <c r="AH1682">
        <v>4.8297744244337082E-2</v>
      </c>
      <c r="AI1682">
        <v>5.2693169564008713E-3</v>
      </c>
      <c r="AJ1682">
        <v>1.920548640191555E-2</v>
      </c>
      <c r="AK1682">
        <v>-5.4081171751022339E-2</v>
      </c>
      <c r="AL1682">
        <v>-0.10771218687295914</v>
      </c>
      <c r="AM1682">
        <v>-0.22346042096614838</v>
      </c>
      <c r="AN1682">
        <v>-0.19512869417667389</v>
      </c>
      <c r="AO1682">
        <v>-7.8191868960857391E-2</v>
      </c>
      <c r="AP1682">
        <v>5.6844886392354965E-2</v>
      </c>
      <c r="AQ1682">
        <v>0.32013091444969177</v>
      </c>
      <c r="AR1682">
        <v>1.4197641611099243</v>
      </c>
      <c r="AS1682">
        <v>1.4022154808044434</v>
      </c>
      <c r="AT1682">
        <v>1.3241457939147949</v>
      </c>
      <c r="AU1682">
        <v>1.25885009765625</v>
      </c>
      <c r="AV1682">
        <v>1.1701141595840454</v>
      </c>
      <c r="AW1682">
        <v>1.1578510999679565</v>
      </c>
      <c r="AX1682">
        <v>0.94970577955245972</v>
      </c>
      <c r="AY1682">
        <v>0.15791872143745422</v>
      </c>
      <c r="AZ1682">
        <v>0.11238683015108109</v>
      </c>
      <c r="BA1682">
        <v>0.10626921802759171</v>
      </c>
      <c r="BB1682">
        <v>4.533684253692627E-2</v>
      </c>
      <c r="BC1682">
        <v>4.6697486191987991E-2</v>
      </c>
      <c r="BD1682">
        <v>7.5844995677471161E-2</v>
      </c>
      <c r="BE1682">
        <v>58.280281066894531</v>
      </c>
      <c r="BF1682">
        <v>57.971424102783203</v>
      </c>
      <c r="BG1682">
        <v>56.530750274658203</v>
      </c>
      <c r="BH1682">
        <v>54.768604278564453</v>
      </c>
      <c r="BI1682">
        <v>54.758094787597656</v>
      </c>
      <c r="BJ1682">
        <v>54.674709320068359</v>
      </c>
      <c r="BK1682">
        <v>55.378929138183594</v>
      </c>
      <c r="BL1682">
        <v>59.725704193115234</v>
      </c>
      <c r="BM1682">
        <v>66.539085388183594</v>
      </c>
      <c r="BN1682">
        <v>70.506156921386719</v>
      </c>
      <c r="BO1682">
        <v>73.514564514160156</v>
      </c>
      <c r="BP1682">
        <v>75.541427612304688</v>
      </c>
      <c r="BQ1682">
        <v>76.766197204589844</v>
      </c>
      <c r="BR1682">
        <v>76.814079284667969</v>
      </c>
      <c r="BS1682">
        <v>77.471122741699219</v>
      </c>
      <c r="BT1682">
        <v>76.086265563964844</v>
      </c>
      <c r="BU1682">
        <v>74.847015380859375</v>
      </c>
      <c r="BV1682">
        <v>73.657272338867188</v>
      </c>
      <c r="BW1682">
        <v>71.942306518554688</v>
      </c>
      <c r="BX1682">
        <v>68.046951293945313</v>
      </c>
      <c r="BY1682">
        <v>63.129627227783203</v>
      </c>
      <c r="BZ1682">
        <v>62.105808258056641</v>
      </c>
      <c r="CA1682">
        <v>60.877296447753906</v>
      </c>
      <c r="CB1682">
        <v>59.390373229980469</v>
      </c>
      <c r="CC1682">
        <v>0.25382381677627563</v>
      </c>
      <c r="CD1682">
        <v>0.20243766903877258</v>
      </c>
      <c r="CE1682">
        <v>0.17028798162937164</v>
      </c>
      <c r="CF1682">
        <v>0.22136467695236206</v>
      </c>
      <c r="CG1682">
        <v>0.2687053382396698</v>
      </c>
      <c r="CH1682">
        <v>0.32748234272003174</v>
      </c>
      <c r="CI1682">
        <v>0.29245683550834656</v>
      </c>
      <c r="CJ1682">
        <v>0.28324836492538452</v>
      </c>
      <c r="CK1682">
        <v>0.15335392951965332</v>
      </c>
      <c r="CL1682">
        <v>0.27917757630348206</v>
      </c>
      <c r="CM1682">
        <v>0.26252415776252747</v>
      </c>
      <c r="CN1682">
        <v>0.25499799847602844</v>
      </c>
      <c r="CO1682">
        <v>0.23429253697395325</v>
      </c>
      <c r="CP1682">
        <v>0.22424110770225525</v>
      </c>
      <c r="CQ1682">
        <v>0.23831279575824738</v>
      </c>
      <c r="CR1682">
        <v>0.31549385190010071</v>
      </c>
      <c r="CS1682">
        <v>0.25709760189056396</v>
      </c>
      <c r="CT1682">
        <v>0.2633083164691925</v>
      </c>
      <c r="CU1682">
        <v>0.30467987060546875</v>
      </c>
      <c r="CV1682">
        <v>0.34664687514305115</v>
      </c>
      <c r="CW1682">
        <v>0.37327173352241516</v>
      </c>
      <c r="CX1682">
        <v>0.39546769857406616</v>
      </c>
      <c r="CY1682">
        <v>0.35215571522712708</v>
      </c>
      <c r="CZ1682">
        <v>0.30861231684684753</v>
      </c>
    </row>
    <row r="1683" spans="1:104" x14ac:dyDescent="0.25">
      <c r="A1683" t="s">
        <v>1739</v>
      </c>
      <c r="B1683" t="s">
        <v>24</v>
      </c>
      <c r="C1683" t="s">
        <v>26</v>
      </c>
      <c r="D1683" t="s">
        <v>182</v>
      </c>
      <c r="E1683" t="s">
        <v>182</v>
      </c>
      <c r="F1683">
        <v>2024</v>
      </c>
      <c r="G1683" t="s">
        <v>173</v>
      </c>
      <c r="H1683">
        <v>5</v>
      </c>
      <c r="I1683">
        <v>25.383657455444336</v>
      </c>
      <c r="J1683">
        <v>24.575044631958008</v>
      </c>
      <c r="K1683">
        <v>24.065464019775391</v>
      </c>
      <c r="L1683">
        <v>23.98487663269043</v>
      </c>
      <c r="M1683">
        <v>24.86433219909668</v>
      </c>
      <c r="N1683">
        <v>27.136756896972656</v>
      </c>
      <c r="O1683">
        <v>30.088216781616211</v>
      </c>
      <c r="P1683">
        <v>33.629749298095703</v>
      </c>
      <c r="Q1683">
        <v>37.104621887207031</v>
      </c>
      <c r="R1683">
        <v>39.474857330322266</v>
      </c>
      <c r="S1683">
        <v>41.266365051269531</v>
      </c>
      <c r="T1683">
        <v>42.304241180419922</v>
      </c>
      <c r="U1683">
        <v>42.789665222167969</v>
      </c>
      <c r="V1683">
        <v>43.220874786376953</v>
      </c>
      <c r="W1683">
        <v>42.928123474121094</v>
      </c>
      <c r="X1683">
        <v>41.685447692871094</v>
      </c>
      <c r="Y1683">
        <v>39.898063659667969</v>
      </c>
      <c r="Z1683">
        <v>37.675266265869141</v>
      </c>
      <c r="AA1683">
        <v>35.241363525390625</v>
      </c>
      <c r="AB1683">
        <v>34.740032196044922</v>
      </c>
      <c r="AC1683">
        <v>34.337978363037109</v>
      </c>
      <c r="AD1683">
        <v>32.082244873046875</v>
      </c>
      <c r="AE1683">
        <v>29.478631973266602</v>
      </c>
      <c r="AF1683">
        <v>27.33447265625</v>
      </c>
      <c r="AG1683">
        <v>-1.6034366562962532E-2</v>
      </c>
      <c r="AH1683">
        <v>4.8464898020029068E-2</v>
      </c>
      <c r="AI1683">
        <v>1.0155543684959412E-2</v>
      </c>
      <c r="AJ1683">
        <v>2.6694459840655327E-2</v>
      </c>
      <c r="AK1683">
        <v>-4.1660711169242859E-2</v>
      </c>
      <c r="AL1683">
        <v>-8.1994801759719849E-2</v>
      </c>
      <c r="AM1683">
        <v>-0.20328733325004578</v>
      </c>
      <c r="AN1683">
        <v>-0.15829719603061676</v>
      </c>
      <c r="AO1683">
        <v>-4.4426649808883667E-2</v>
      </c>
      <c r="AP1683">
        <v>7.6161898672580719E-2</v>
      </c>
      <c r="AQ1683">
        <v>0.34907612204551697</v>
      </c>
      <c r="AR1683">
        <v>1.5056437253952026</v>
      </c>
      <c r="AS1683">
        <v>1.4889295101165771</v>
      </c>
      <c r="AT1683">
        <v>1.3977440595626831</v>
      </c>
      <c r="AU1683">
        <v>1.3283810615539551</v>
      </c>
      <c r="AV1683">
        <v>1.2568128108978271</v>
      </c>
      <c r="AW1683">
        <v>1.2409347295761108</v>
      </c>
      <c r="AX1683">
        <v>1.0345481634140015</v>
      </c>
      <c r="AY1683">
        <v>0.22344115376472473</v>
      </c>
      <c r="AZ1683">
        <v>0.14998522400856018</v>
      </c>
      <c r="BA1683">
        <v>0.12840165197849274</v>
      </c>
      <c r="BB1683">
        <v>6.4978711307048798E-2</v>
      </c>
      <c r="BC1683">
        <v>6.7188233137130737E-2</v>
      </c>
      <c r="BD1683">
        <v>9.1752484440803528E-2</v>
      </c>
      <c r="BE1683">
        <v>59.709228515625</v>
      </c>
      <c r="BF1683">
        <v>59.459228515625</v>
      </c>
      <c r="BG1683">
        <v>59.209228515625</v>
      </c>
      <c r="BH1683">
        <v>58.461566925048828</v>
      </c>
      <c r="BI1683">
        <v>58.199878692626953</v>
      </c>
      <c r="BJ1683">
        <v>57.459693908691406</v>
      </c>
      <c r="BK1683">
        <v>61.0577392578125</v>
      </c>
      <c r="BL1683">
        <v>65.146202087402344</v>
      </c>
      <c r="BM1683">
        <v>70.016227722167969</v>
      </c>
      <c r="BN1683">
        <v>74.673187255859375</v>
      </c>
      <c r="BO1683">
        <v>78.806526184082031</v>
      </c>
      <c r="BP1683">
        <v>79.807464599609375</v>
      </c>
      <c r="BQ1683">
        <v>78.839248657226563</v>
      </c>
      <c r="BR1683">
        <v>78.433464050292969</v>
      </c>
      <c r="BS1683">
        <v>78.481391906738281</v>
      </c>
      <c r="BT1683">
        <v>77.957077026367188</v>
      </c>
      <c r="BU1683">
        <v>76.744247436523438</v>
      </c>
      <c r="BV1683">
        <v>75.277442932128906</v>
      </c>
      <c r="BW1683">
        <v>72.644569396972656</v>
      </c>
      <c r="BX1683">
        <v>68.965171813964844</v>
      </c>
      <c r="BY1683">
        <v>66.057975769042969</v>
      </c>
      <c r="BZ1683">
        <v>64.831588745117187</v>
      </c>
      <c r="CA1683">
        <v>64.581588745117187</v>
      </c>
      <c r="CB1683">
        <v>63.106132507324219</v>
      </c>
      <c r="CC1683">
        <v>0.24572129547595978</v>
      </c>
      <c r="CD1683">
        <v>0.19722197949886322</v>
      </c>
      <c r="CE1683">
        <v>0.16575375199317932</v>
      </c>
      <c r="CF1683">
        <v>0.21663036942481995</v>
      </c>
      <c r="CG1683">
        <v>0.2645038366317749</v>
      </c>
      <c r="CH1683">
        <v>0.32278439402580261</v>
      </c>
      <c r="CI1683">
        <v>0.28650987148284912</v>
      </c>
      <c r="CJ1683">
        <v>0.28254884481430054</v>
      </c>
      <c r="CK1683">
        <v>0.15527376532554626</v>
      </c>
      <c r="CL1683">
        <v>0.28293827176094055</v>
      </c>
      <c r="CM1683">
        <v>0.26486188173294067</v>
      </c>
      <c r="CN1683">
        <v>0.25728487968444824</v>
      </c>
      <c r="CO1683">
        <v>0.23544736206531525</v>
      </c>
      <c r="CP1683">
        <v>0.22380365431308746</v>
      </c>
      <c r="CQ1683">
        <v>0.23736073076725006</v>
      </c>
      <c r="CR1683">
        <v>0.3135603666305542</v>
      </c>
      <c r="CS1683">
        <v>0.25508421659469604</v>
      </c>
      <c r="CT1683">
        <v>0.26097625494003296</v>
      </c>
      <c r="CU1683">
        <v>0.30174863338470459</v>
      </c>
      <c r="CV1683">
        <v>0.34146091341972351</v>
      </c>
      <c r="CW1683">
        <v>0.36837354302406311</v>
      </c>
      <c r="CX1683">
        <v>0.3858414888381958</v>
      </c>
      <c r="CY1683">
        <v>0.34428489208221436</v>
      </c>
      <c r="CZ1683">
        <v>0.3006775975227356</v>
      </c>
    </row>
    <row r="1684" spans="1:104" x14ac:dyDescent="0.25">
      <c r="A1684" t="s">
        <v>1740</v>
      </c>
      <c r="B1684" t="s">
        <v>24</v>
      </c>
      <c r="C1684" t="s">
        <v>26</v>
      </c>
      <c r="D1684" t="s">
        <v>182</v>
      </c>
      <c r="E1684" t="s">
        <v>182</v>
      </c>
      <c r="F1684">
        <v>2024</v>
      </c>
      <c r="G1684" t="s">
        <v>174</v>
      </c>
      <c r="H1684">
        <v>6</v>
      </c>
      <c r="I1684">
        <v>26.429367065429688</v>
      </c>
      <c r="J1684">
        <v>25.550165176391602</v>
      </c>
      <c r="K1684">
        <v>25.001852035522461</v>
      </c>
      <c r="L1684">
        <v>24.876897811889648</v>
      </c>
      <c r="M1684">
        <v>25.781091690063477</v>
      </c>
      <c r="N1684">
        <v>27.98139762878418</v>
      </c>
      <c r="O1684">
        <v>30.935100555419922</v>
      </c>
      <c r="P1684">
        <v>34.599903106689453</v>
      </c>
      <c r="Q1684">
        <v>37.879570007324219</v>
      </c>
      <c r="R1684">
        <v>40.476299285888672</v>
      </c>
      <c r="S1684">
        <v>42.510299682617188</v>
      </c>
      <c r="T1684">
        <v>43.534191131591797</v>
      </c>
      <c r="U1684">
        <v>43.882057189941406</v>
      </c>
      <c r="V1684">
        <v>44.116119384765625</v>
      </c>
      <c r="W1684">
        <v>43.819713592529297</v>
      </c>
      <c r="X1684">
        <v>42.767280578613281</v>
      </c>
      <c r="Y1684">
        <v>41.351482391357422</v>
      </c>
      <c r="Z1684">
        <v>39.316951751708984</v>
      </c>
      <c r="AA1684">
        <v>36.920177459716797</v>
      </c>
      <c r="AB1684">
        <v>35.602100372314453</v>
      </c>
      <c r="AC1684">
        <v>35.240169525146484</v>
      </c>
      <c r="AD1684">
        <v>33.174697875976563</v>
      </c>
      <c r="AE1684">
        <v>30.587491989135742</v>
      </c>
      <c r="AF1684">
        <v>28.358526229858398</v>
      </c>
      <c r="AG1684">
        <v>-1.5916718170046806E-2</v>
      </c>
      <c r="AH1684">
        <v>5.0530388951301575E-2</v>
      </c>
      <c r="AI1684">
        <v>1.1447749100625515E-2</v>
      </c>
      <c r="AJ1684">
        <v>2.9230337589979172E-2</v>
      </c>
      <c r="AK1684">
        <v>-4.0628444403409958E-2</v>
      </c>
      <c r="AL1684">
        <v>-7.9161323606967926E-2</v>
      </c>
      <c r="AM1684">
        <v>-0.20494423806667328</v>
      </c>
      <c r="AN1684">
        <v>-0.15387167036533356</v>
      </c>
      <c r="AO1684">
        <v>-3.7171665579080582E-2</v>
      </c>
      <c r="AP1684">
        <v>8.1527635455131531E-2</v>
      </c>
      <c r="AQ1684">
        <v>0.36368489265441895</v>
      </c>
      <c r="AR1684">
        <v>1.558468222618103</v>
      </c>
      <c r="AS1684">
        <v>1.5386173725128174</v>
      </c>
      <c r="AT1684">
        <v>1.4401886463165283</v>
      </c>
      <c r="AU1684">
        <v>1.3704187870025635</v>
      </c>
      <c r="AV1684">
        <v>1.308976411819458</v>
      </c>
      <c r="AW1684">
        <v>1.3069623708724976</v>
      </c>
      <c r="AX1684">
        <v>1.0965174436569214</v>
      </c>
      <c r="AY1684">
        <v>0.2477860301733017</v>
      </c>
      <c r="AZ1684">
        <v>0.16217368841171265</v>
      </c>
      <c r="BA1684">
        <v>0.13656890392303467</v>
      </c>
      <c r="BB1684">
        <v>7.1446120738983154E-2</v>
      </c>
      <c r="BC1684">
        <v>7.4283428490161896E-2</v>
      </c>
      <c r="BD1684">
        <v>9.8841369152069092E-2</v>
      </c>
      <c r="BE1684">
        <v>60.471817016601563</v>
      </c>
      <c r="BF1684">
        <v>60.460117340087891</v>
      </c>
      <c r="BG1684">
        <v>59.483512878417969</v>
      </c>
      <c r="BH1684">
        <v>59.949581146240234</v>
      </c>
      <c r="BI1684">
        <v>58.722984313964844</v>
      </c>
      <c r="BJ1684">
        <v>59.913551330566406</v>
      </c>
      <c r="BK1684">
        <v>60.855056762695313</v>
      </c>
      <c r="BL1684">
        <v>64.487831115722656</v>
      </c>
      <c r="BM1684">
        <v>67.190567016601562</v>
      </c>
      <c r="BN1684">
        <v>70.598617553710937</v>
      </c>
      <c r="BO1684">
        <v>74.254783630371094</v>
      </c>
      <c r="BP1684">
        <v>77.196060180664063</v>
      </c>
      <c r="BQ1684">
        <v>78.230918884277344</v>
      </c>
      <c r="BR1684">
        <v>79.671485900878906</v>
      </c>
      <c r="BS1684">
        <v>79.934127807617187</v>
      </c>
      <c r="BT1684">
        <v>78.539413452148438</v>
      </c>
      <c r="BU1684">
        <v>77.312583923339844</v>
      </c>
      <c r="BV1684">
        <v>76.087150573730469</v>
      </c>
      <c r="BW1684">
        <v>73.870368957519531</v>
      </c>
      <c r="BX1684">
        <v>71.179336547851562</v>
      </c>
      <c r="BY1684">
        <v>67.036033630371094</v>
      </c>
      <c r="BZ1684">
        <v>64.640388488769531</v>
      </c>
      <c r="CA1684">
        <v>63.662853240966797</v>
      </c>
      <c r="CB1684">
        <v>62.9130859375</v>
      </c>
      <c r="CC1684">
        <v>0.25624096393585205</v>
      </c>
      <c r="CD1684">
        <v>0.20509232580661774</v>
      </c>
      <c r="CE1684">
        <v>0.17251813411712646</v>
      </c>
      <c r="CF1684">
        <v>0.22452147305011749</v>
      </c>
      <c r="CG1684">
        <v>0.27374902367591858</v>
      </c>
      <c r="CH1684">
        <v>0.33282729983329773</v>
      </c>
      <c r="CI1684">
        <v>0.29372727870941162</v>
      </c>
      <c r="CJ1684">
        <v>0.28956496715545654</v>
      </c>
      <c r="CK1684">
        <v>0.15745760500431061</v>
      </c>
      <c r="CL1684">
        <v>0.28738296031951904</v>
      </c>
      <c r="CM1684">
        <v>0.270978182554245</v>
      </c>
      <c r="CN1684">
        <v>0.26340195536613464</v>
      </c>
      <c r="CO1684">
        <v>0.24056212604045868</v>
      </c>
      <c r="CP1684">
        <v>0.22816038131713867</v>
      </c>
      <c r="CQ1684">
        <v>0.24233874678611755</v>
      </c>
      <c r="CR1684">
        <v>0.32202205061912537</v>
      </c>
      <c r="CS1684">
        <v>0.26500502228736877</v>
      </c>
      <c r="CT1684">
        <v>0.27146464586257935</v>
      </c>
      <c r="CU1684">
        <v>0.31460648775100708</v>
      </c>
      <c r="CV1684">
        <v>0.34958627820014954</v>
      </c>
      <c r="CW1684">
        <v>0.37712255120277405</v>
      </c>
      <c r="CX1684">
        <v>0.39695054292678833</v>
      </c>
      <c r="CY1684">
        <v>0.35530787706375122</v>
      </c>
      <c r="CZ1684">
        <v>0.31077030301094055</v>
      </c>
    </row>
    <row r="1685" spans="1:104" x14ac:dyDescent="0.25">
      <c r="A1685" t="s">
        <v>1741</v>
      </c>
      <c r="B1685" t="s">
        <v>24</v>
      </c>
      <c r="C1685" t="s">
        <v>26</v>
      </c>
      <c r="D1685" t="s">
        <v>182</v>
      </c>
      <c r="E1685" t="s">
        <v>182</v>
      </c>
      <c r="F1685">
        <v>2024</v>
      </c>
      <c r="G1685" t="s">
        <v>175</v>
      </c>
      <c r="H1685">
        <v>7</v>
      </c>
      <c r="I1685">
        <v>27.700283050537109</v>
      </c>
      <c r="J1685">
        <v>26.795660018920898</v>
      </c>
      <c r="K1685">
        <v>26.177658081054687</v>
      </c>
      <c r="L1685">
        <v>26.083986282348633</v>
      </c>
      <c r="M1685">
        <v>27.075939178466797</v>
      </c>
      <c r="N1685">
        <v>29.615261077880859</v>
      </c>
      <c r="O1685">
        <v>32.796493530273437</v>
      </c>
      <c r="P1685">
        <v>36.371257781982422</v>
      </c>
      <c r="Q1685">
        <v>39.539974212646484</v>
      </c>
      <c r="R1685">
        <v>42.128158569335938</v>
      </c>
      <c r="S1685">
        <v>44.155582427978516</v>
      </c>
      <c r="T1685">
        <v>45.210796356201172</v>
      </c>
      <c r="U1685">
        <v>45.786460876464844</v>
      </c>
      <c r="V1685">
        <v>46.226875305175781</v>
      </c>
      <c r="W1685">
        <v>46.126846313476562</v>
      </c>
      <c r="X1685">
        <v>45.430545806884766</v>
      </c>
      <c r="Y1685">
        <v>44.089305877685547</v>
      </c>
      <c r="Z1685">
        <v>41.780662536621094</v>
      </c>
      <c r="AA1685">
        <v>38.887126922607422</v>
      </c>
      <c r="AB1685">
        <v>37.308151245117188</v>
      </c>
      <c r="AC1685">
        <v>36.895332336425781</v>
      </c>
      <c r="AD1685">
        <v>34.759906768798828</v>
      </c>
      <c r="AE1685">
        <v>32.0396728515625</v>
      </c>
      <c r="AF1685">
        <v>29.716468811035156</v>
      </c>
      <c r="AG1685">
        <v>-7.5078061781823635E-3</v>
      </c>
      <c r="AH1685">
        <v>5.1021784543991089E-2</v>
      </c>
      <c r="AI1685">
        <v>2.0405232906341553E-2</v>
      </c>
      <c r="AJ1685">
        <v>4.3521933257579803E-2</v>
      </c>
      <c r="AK1685">
        <v>-1.6503119841217995E-2</v>
      </c>
      <c r="AL1685">
        <v>-2.789909765124321E-2</v>
      </c>
      <c r="AM1685">
        <v>-0.16930286586284637</v>
      </c>
      <c r="AN1685">
        <v>-7.4493288993835449E-2</v>
      </c>
      <c r="AO1685">
        <v>3.4044623374938965E-2</v>
      </c>
      <c r="AP1685">
        <v>0.11464138329029083</v>
      </c>
      <c r="AQ1685">
        <v>0.39612215757369995</v>
      </c>
      <c r="AR1685">
        <v>1.6388925313949585</v>
      </c>
      <c r="AS1685">
        <v>1.639045238494873</v>
      </c>
      <c r="AT1685">
        <v>1.5419571399688721</v>
      </c>
      <c r="AU1685">
        <v>1.4792606830596924</v>
      </c>
      <c r="AV1685">
        <v>1.4763422012329102</v>
      </c>
      <c r="AW1685">
        <v>1.4810832738876343</v>
      </c>
      <c r="AX1685">
        <v>1.2768819332122803</v>
      </c>
      <c r="AY1685">
        <v>0.37764444947242737</v>
      </c>
      <c r="AZ1685">
        <v>0.23530693352222443</v>
      </c>
      <c r="BA1685">
        <v>0.17849798500537872</v>
      </c>
      <c r="BB1685">
        <v>0.11096809059381485</v>
      </c>
      <c r="BC1685">
        <v>0.11616057902574539</v>
      </c>
      <c r="BD1685">
        <v>0.13231216371059418</v>
      </c>
      <c r="BE1685">
        <v>67.772254943847656</v>
      </c>
      <c r="BF1685">
        <v>67.261940002441406</v>
      </c>
      <c r="BG1685">
        <v>66.547073364257813</v>
      </c>
      <c r="BH1685">
        <v>66.535362243652344</v>
      </c>
      <c r="BI1685">
        <v>66.522712707519531</v>
      </c>
      <c r="BJ1685">
        <v>66.522712707519531</v>
      </c>
      <c r="BK1685">
        <v>67.71417236328125</v>
      </c>
      <c r="BL1685">
        <v>69.428573608398438</v>
      </c>
      <c r="BM1685">
        <v>74.207260131835938</v>
      </c>
      <c r="BN1685">
        <v>77.433616638183594</v>
      </c>
      <c r="BO1685">
        <v>78.480682373046875</v>
      </c>
      <c r="BP1685">
        <v>76.991691589355469</v>
      </c>
      <c r="BQ1685">
        <v>78.43408203125</v>
      </c>
      <c r="BR1685">
        <v>81.622962951660156</v>
      </c>
      <c r="BS1685">
        <v>79.91802978515625</v>
      </c>
      <c r="BT1685">
        <v>81.550239562988281</v>
      </c>
      <c r="BU1685">
        <v>83.70562744140625</v>
      </c>
      <c r="BV1685">
        <v>83.182205200195313</v>
      </c>
      <c r="BW1685">
        <v>78.058197021484375</v>
      </c>
      <c r="BX1685">
        <v>73.955268859863281</v>
      </c>
      <c r="BY1685">
        <v>72.22705078125</v>
      </c>
      <c r="BZ1685">
        <v>71.726348876953125</v>
      </c>
      <c r="CA1685">
        <v>69.808311462402344</v>
      </c>
      <c r="CB1685">
        <v>69.785125732421875</v>
      </c>
      <c r="CC1685">
        <v>0.25097113847732544</v>
      </c>
      <c r="CD1685">
        <v>0.20168259739875793</v>
      </c>
      <c r="CE1685">
        <v>0.16925041377544403</v>
      </c>
      <c r="CF1685">
        <v>0.22126325964927673</v>
      </c>
      <c r="CG1685">
        <v>0.27101197838783264</v>
      </c>
      <c r="CH1685">
        <v>0.3325846791267395</v>
      </c>
      <c r="CI1685">
        <v>0.29276320338249207</v>
      </c>
      <c r="CJ1685">
        <v>0.28491872549057007</v>
      </c>
      <c r="CK1685">
        <v>0.153196781873703</v>
      </c>
      <c r="CL1685">
        <v>0.27823066711425781</v>
      </c>
      <c r="CM1685">
        <v>0.2606867253780365</v>
      </c>
      <c r="CN1685">
        <v>0.25239744782447815</v>
      </c>
      <c r="CO1685">
        <v>0.23150834441184998</v>
      </c>
      <c r="CP1685">
        <v>0.22020994126796722</v>
      </c>
      <c r="CQ1685">
        <v>0.23473410308361053</v>
      </c>
      <c r="CR1685">
        <v>0.31531164050102234</v>
      </c>
      <c r="CS1685">
        <v>0.26112738251686096</v>
      </c>
      <c r="CT1685">
        <v>0.26676398515701294</v>
      </c>
      <c r="CU1685">
        <v>0.30773362517356873</v>
      </c>
      <c r="CV1685">
        <v>0.34109410643577576</v>
      </c>
      <c r="CW1685">
        <v>0.36751919984817505</v>
      </c>
      <c r="CX1685">
        <v>0.38751959800720215</v>
      </c>
      <c r="CY1685">
        <v>0.34658405184745789</v>
      </c>
      <c r="CZ1685">
        <v>0.30347990989685059</v>
      </c>
    </row>
    <row r="1686" spans="1:104" x14ac:dyDescent="0.25">
      <c r="A1686" t="s">
        <v>1742</v>
      </c>
      <c r="B1686" t="s">
        <v>24</v>
      </c>
      <c r="C1686" t="s">
        <v>26</v>
      </c>
      <c r="D1686" t="s">
        <v>182</v>
      </c>
      <c r="E1686" t="s">
        <v>182</v>
      </c>
      <c r="F1686">
        <v>2024</v>
      </c>
      <c r="G1686" t="s">
        <v>176</v>
      </c>
      <c r="H1686">
        <v>8</v>
      </c>
      <c r="I1686">
        <v>28.600906372070313</v>
      </c>
      <c r="J1686">
        <v>27.606145858764648</v>
      </c>
      <c r="K1686">
        <v>26.970748901367188</v>
      </c>
      <c r="L1686">
        <v>26.861417770385742</v>
      </c>
      <c r="M1686">
        <v>27.922323226928711</v>
      </c>
      <c r="N1686">
        <v>30.725982666015625</v>
      </c>
      <c r="O1686">
        <v>34.373279571533203</v>
      </c>
      <c r="P1686">
        <v>38.140960693359375</v>
      </c>
      <c r="Q1686">
        <v>41.909683227539063</v>
      </c>
      <c r="R1686">
        <v>44.90863037109375</v>
      </c>
      <c r="S1686">
        <v>47.396694183349609</v>
      </c>
      <c r="T1686">
        <v>48.672443389892578</v>
      </c>
      <c r="U1686">
        <v>49.330120086669922</v>
      </c>
      <c r="V1686">
        <v>49.775688171386719</v>
      </c>
      <c r="W1686">
        <v>49.612922668457031</v>
      </c>
      <c r="X1686">
        <v>48.597721099853516</v>
      </c>
      <c r="Y1686">
        <v>46.918788909912109</v>
      </c>
      <c r="Z1686">
        <v>44.467170715332031</v>
      </c>
      <c r="AA1686">
        <v>41.235336303710938</v>
      </c>
      <c r="AB1686">
        <v>39.781337738037109</v>
      </c>
      <c r="AC1686">
        <v>38.706390380859375</v>
      </c>
      <c r="AD1686">
        <v>36.155971527099609</v>
      </c>
      <c r="AE1686">
        <v>33.208408355712891</v>
      </c>
      <c r="AF1686">
        <v>30.77461051940918</v>
      </c>
      <c r="AG1686">
        <v>-3.3905386226251721E-4</v>
      </c>
      <c r="AH1686">
        <v>5.2256714552640915E-2</v>
      </c>
      <c r="AI1686">
        <v>2.8595231473445892E-2</v>
      </c>
      <c r="AJ1686">
        <v>5.6592553853988647E-2</v>
      </c>
      <c r="AK1686">
        <v>4.6821730211377144E-3</v>
      </c>
      <c r="AL1686">
        <v>1.7356010153889656E-2</v>
      </c>
      <c r="AM1686">
        <v>-0.13968297839164734</v>
      </c>
      <c r="AN1686">
        <v>-7.2369868867099285E-3</v>
      </c>
      <c r="AO1686">
        <v>9.6693091094493866E-2</v>
      </c>
      <c r="AP1686">
        <v>0.1489061713218689</v>
      </c>
      <c r="AQ1686">
        <v>0.44877669215202332</v>
      </c>
      <c r="AR1686">
        <v>1.8148021697998047</v>
      </c>
      <c r="AS1686">
        <v>1.8295254707336426</v>
      </c>
      <c r="AT1686">
        <v>1.7220017910003662</v>
      </c>
      <c r="AU1686">
        <v>1.657038688659668</v>
      </c>
      <c r="AV1686">
        <v>1.6807140111923218</v>
      </c>
      <c r="AW1686">
        <v>1.6746361255645752</v>
      </c>
      <c r="AX1686">
        <v>1.4773869514465332</v>
      </c>
      <c r="AY1686">
        <v>0.50841641426086426</v>
      </c>
      <c r="AZ1686">
        <v>0.31205365061759949</v>
      </c>
      <c r="BA1686">
        <v>0.2223103791475296</v>
      </c>
      <c r="BB1686">
        <v>0.14899648725986481</v>
      </c>
      <c r="BC1686">
        <v>0.15565173327922821</v>
      </c>
      <c r="BD1686">
        <v>0.16453523933887482</v>
      </c>
      <c r="BE1686">
        <v>70.464691162109375</v>
      </c>
      <c r="BF1686">
        <v>70.665443420410156</v>
      </c>
      <c r="BG1686">
        <v>69.692817687988281</v>
      </c>
      <c r="BH1686">
        <v>70.047813415527344</v>
      </c>
      <c r="BI1686">
        <v>69.293754577636719</v>
      </c>
      <c r="BJ1686">
        <v>68.884567260742187</v>
      </c>
      <c r="BK1686">
        <v>68.893943786621094</v>
      </c>
      <c r="BL1686">
        <v>68.683815002441406</v>
      </c>
      <c r="BM1686">
        <v>71.390998840332031</v>
      </c>
      <c r="BN1686">
        <v>74.735122680664063</v>
      </c>
      <c r="BO1686">
        <v>79.803482055664062</v>
      </c>
      <c r="BP1686">
        <v>82.765983581542969</v>
      </c>
      <c r="BQ1686">
        <v>83.983230590820313</v>
      </c>
      <c r="BR1686">
        <v>84.222236633300781</v>
      </c>
      <c r="BS1686">
        <v>84.002922058105469</v>
      </c>
      <c r="BT1686">
        <v>83.431983947753906</v>
      </c>
      <c r="BU1686">
        <v>83.194664001464844</v>
      </c>
      <c r="BV1686">
        <v>81.650177001953125</v>
      </c>
      <c r="BW1686">
        <v>78.488800048828125</v>
      </c>
      <c r="BX1686">
        <v>75.990432739257813</v>
      </c>
      <c r="BY1686">
        <v>74.008621215820313</v>
      </c>
      <c r="BZ1686">
        <v>73.207870483398437</v>
      </c>
      <c r="CA1686">
        <v>71.493759155273437</v>
      </c>
      <c r="CB1686">
        <v>71.855697631835938</v>
      </c>
      <c r="CC1686">
        <v>0.25473505258560181</v>
      </c>
      <c r="CD1686">
        <v>0.20410650968551636</v>
      </c>
      <c r="CE1686">
        <v>0.17136025428771973</v>
      </c>
      <c r="CF1686">
        <v>0.22387415170669556</v>
      </c>
      <c r="CG1686">
        <v>0.27431133389472961</v>
      </c>
      <c r="CH1686">
        <v>0.33892989158630371</v>
      </c>
      <c r="CI1686">
        <v>0.29916644096374512</v>
      </c>
      <c r="CJ1686">
        <v>0.28966814279556274</v>
      </c>
      <c r="CK1686">
        <v>0.1574273407459259</v>
      </c>
      <c r="CL1686">
        <v>0.28791296482086182</v>
      </c>
      <c r="CM1686">
        <v>0.27198335528373718</v>
      </c>
      <c r="CN1686">
        <v>0.2646629810333252</v>
      </c>
      <c r="CO1686">
        <v>0.24320642650127411</v>
      </c>
      <c r="CP1686">
        <v>0.23130810260772705</v>
      </c>
      <c r="CQ1686">
        <v>0.24667426943778992</v>
      </c>
      <c r="CR1686">
        <v>0.328743577003479</v>
      </c>
      <c r="CS1686">
        <v>0.27022382616996765</v>
      </c>
      <c r="CT1686">
        <v>0.27738681435585022</v>
      </c>
      <c r="CU1686">
        <v>0.32025152444839478</v>
      </c>
      <c r="CV1686">
        <v>0.35669320821762085</v>
      </c>
      <c r="CW1686">
        <v>0.37931248545646667</v>
      </c>
      <c r="CX1686">
        <v>0.3977409303188324</v>
      </c>
      <c r="CY1686">
        <v>0.35457715392112732</v>
      </c>
      <c r="CZ1686">
        <v>0.30980458855628967</v>
      </c>
    </row>
    <row r="1687" spans="1:104" x14ac:dyDescent="0.25">
      <c r="A1687" t="s">
        <v>1743</v>
      </c>
      <c r="B1687" t="s">
        <v>24</v>
      </c>
      <c r="C1687" t="s">
        <v>26</v>
      </c>
      <c r="D1687" t="s">
        <v>182</v>
      </c>
      <c r="E1687" t="s">
        <v>182</v>
      </c>
      <c r="F1687">
        <v>2024</v>
      </c>
      <c r="G1687" t="s">
        <v>177</v>
      </c>
      <c r="H1687">
        <v>9</v>
      </c>
      <c r="I1687">
        <v>28.571258544921875</v>
      </c>
      <c r="J1687">
        <v>27.629570007324219</v>
      </c>
      <c r="K1687">
        <v>27.026790618896484</v>
      </c>
      <c r="L1687">
        <v>26.978792190551758</v>
      </c>
      <c r="M1687">
        <v>28.156223297119141</v>
      </c>
      <c r="N1687">
        <v>31.054784774780273</v>
      </c>
      <c r="O1687">
        <v>35.322975158691406</v>
      </c>
      <c r="P1687">
        <v>38.987129211425781</v>
      </c>
      <c r="Q1687">
        <v>43.321048736572266</v>
      </c>
      <c r="R1687">
        <v>46.705047607421875</v>
      </c>
      <c r="S1687">
        <v>49.160453796386719</v>
      </c>
      <c r="T1687">
        <v>50.505302429199219</v>
      </c>
      <c r="U1687">
        <v>51.125514984130859</v>
      </c>
      <c r="V1687">
        <v>51.580379486083984</v>
      </c>
      <c r="W1687">
        <v>51.306068420410156</v>
      </c>
      <c r="X1687">
        <v>49.845191955566406</v>
      </c>
      <c r="Y1687">
        <v>47.586578369140625</v>
      </c>
      <c r="Z1687">
        <v>44.838603973388672</v>
      </c>
      <c r="AA1687">
        <v>41.819419860839844</v>
      </c>
      <c r="AB1687">
        <v>41.035259246826172</v>
      </c>
      <c r="AC1687">
        <v>38.997123718261719</v>
      </c>
      <c r="AD1687">
        <v>36.177009582519531</v>
      </c>
      <c r="AE1687">
        <v>33.070919036865234</v>
      </c>
      <c r="AF1687">
        <v>30.635435104370117</v>
      </c>
      <c r="AG1687">
        <v>2.4219212355092168E-4</v>
      </c>
      <c r="AH1687">
        <v>5.138687789440155E-2</v>
      </c>
      <c r="AI1687">
        <v>2.8611401095986366E-2</v>
      </c>
      <c r="AJ1687">
        <v>5.6444384157657623E-2</v>
      </c>
      <c r="AK1687">
        <v>5.8719748631119728E-3</v>
      </c>
      <c r="AL1687">
        <v>1.9667444750666618E-2</v>
      </c>
      <c r="AM1687">
        <v>-0.13937510550022125</v>
      </c>
      <c r="AN1687">
        <v>-3.5653845407068729E-3</v>
      </c>
      <c r="AO1687">
        <v>0.10253434628248215</v>
      </c>
      <c r="AP1687">
        <v>0.15570768713951111</v>
      </c>
      <c r="AQ1687">
        <v>0.46430280804634094</v>
      </c>
      <c r="AR1687">
        <v>1.8791518211364746</v>
      </c>
      <c r="AS1687">
        <v>1.8925231695175171</v>
      </c>
      <c r="AT1687">
        <v>1.7786842584609985</v>
      </c>
      <c r="AU1687">
        <v>1.7079730033874512</v>
      </c>
      <c r="AV1687">
        <v>1.7187633514404297</v>
      </c>
      <c r="AW1687">
        <v>1.6912782192230225</v>
      </c>
      <c r="AX1687">
        <v>1.4874393939971924</v>
      </c>
      <c r="AY1687">
        <v>0.51729166507720947</v>
      </c>
      <c r="AZ1687">
        <v>0.32103094458580017</v>
      </c>
      <c r="BA1687">
        <v>0.22465647757053375</v>
      </c>
      <c r="BB1687">
        <v>0.14994105696678162</v>
      </c>
      <c r="BC1687">
        <v>0.1551918089389801</v>
      </c>
      <c r="BD1687">
        <v>0.16320380568504333</v>
      </c>
      <c r="BE1687">
        <v>65.903427124023438</v>
      </c>
      <c r="BF1687">
        <v>65.176887512207031</v>
      </c>
      <c r="BG1687">
        <v>65.855567932128906</v>
      </c>
      <c r="BH1687">
        <v>63.915393829345703</v>
      </c>
      <c r="BI1687">
        <v>64.604866027832031</v>
      </c>
      <c r="BJ1687">
        <v>65.28448486328125</v>
      </c>
      <c r="BK1687">
        <v>67.417190551757813</v>
      </c>
      <c r="BL1687">
        <v>68.893730163574219</v>
      </c>
      <c r="BM1687">
        <v>76.136367797851563</v>
      </c>
      <c r="BN1687">
        <v>81.601181030273437</v>
      </c>
      <c r="BO1687">
        <v>87.101173400878906</v>
      </c>
      <c r="BP1687">
        <v>88.398567199707031</v>
      </c>
      <c r="BQ1687">
        <v>87.9677734375</v>
      </c>
      <c r="BR1687">
        <v>89.78033447265625</v>
      </c>
      <c r="BS1687">
        <v>91.496780395507813</v>
      </c>
      <c r="BT1687">
        <v>89.538154602050781</v>
      </c>
      <c r="BU1687">
        <v>87.872146606445312</v>
      </c>
      <c r="BV1687">
        <v>87.324752807617188</v>
      </c>
      <c r="BW1687">
        <v>85.788627624511719</v>
      </c>
      <c r="BX1687">
        <v>80.894660949707031</v>
      </c>
      <c r="BY1687">
        <v>76.535659790039063</v>
      </c>
      <c r="BZ1687">
        <v>76.215751647949219</v>
      </c>
      <c r="CA1687">
        <v>74.034248352050781</v>
      </c>
      <c r="CB1687">
        <v>72.54644775390625</v>
      </c>
      <c r="CC1687">
        <v>0.24922956526279449</v>
      </c>
      <c r="CD1687">
        <v>0.19990478456020355</v>
      </c>
      <c r="CE1687">
        <v>0.16802704334259033</v>
      </c>
      <c r="CF1687">
        <v>0.22006909549236298</v>
      </c>
      <c r="CG1687">
        <v>0.27163076400756836</v>
      </c>
      <c r="CH1687">
        <v>0.33573031425476074</v>
      </c>
      <c r="CI1687">
        <v>0.30246254801750183</v>
      </c>
      <c r="CJ1687">
        <v>0.2929547131061554</v>
      </c>
      <c r="CK1687">
        <v>0.16140042245388031</v>
      </c>
      <c r="CL1687">
        <v>0.29794862866401672</v>
      </c>
      <c r="CM1687">
        <v>0.28061124682426453</v>
      </c>
      <c r="CN1687">
        <v>0.2731897234916687</v>
      </c>
      <c r="CO1687">
        <v>0.25066563487052917</v>
      </c>
      <c r="CP1687">
        <v>0.2379593551158905</v>
      </c>
      <c r="CQ1687">
        <v>0.25308153033256531</v>
      </c>
      <c r="CR1687">
        <v>0.33410689234733582</v>
      </c>
      <c r="CS1687">
        <v>0.27108985185623169</v>
      </c>
      <c r="CT1687">
        <v>0.27726316452026367</v>
      </c>
      <c r="CU1687">
        <v>0.32221129536628723</v>
      </c>
      <c r="CV1687">
        <v>0.36288732290267944</v>
      </c>
      <c r="CW1687">
        <v>0.37978708744049072</v>
      </c>
      <c r="CX1687">
        <v>0.39524266123771667</v>
      </c>
      <c r="CY1687">
        <v>0.34937775135040283</v>
      </c>
      <c r="CZ1687">
        <v>0.30467075109481812</v>
      </c>
    </row>
    <row r="1688" spans="1:104" x14ac:dyDescent="0.25">
      <c r="A1688" t="s">
        <v>1744</v>
      </c>
      <c r="B1688" t="s">
        <v>24</v>
      </c>
      <c r="C1688" t="s">
        <v>26</v>
      </c>
      <c r="D1688" t="s">
        <v>182</v>
      </c>
      <c r="E1688" t="s">
        <v>182</v>
      </c>
      <c r="F1688">
        <v>2024</v>
      </c>
      <c r="G1688" t="s">
        <v>178</v>
      </c>
      <c r="H1688">
        <v>10</v>
      </c>
      <c r="I1688">
        <v>27.354726791381836</v>
      </c>
      <c r="J1688">
        <v>26.450414657592773</v>
      </c>
      <c r="K1688">
        <v>25.860013961791992</v>
      </c>
      <c r="L1688">
        <v>25.738527297973633</v>
      </c>
      <c r="M1688">
        <v>26.721628189086914</v>
      </c>
      <c r="N1688">
        <v>29.170648574829102</v>
      </c>
      <c r="O1688">
        <v>33.182746887207031</v>
      </c>
      <c r="P1688">
        <v>36.210273742675781</v>
      </c>
      <c r="Q1688">
        <v>39.835567474365234</v>
      </c>
      <c r="R1688">
        <v>43.008338928222656</v>
      </c>
      <c r="S1688">
        <v>45.699855804443359</v>
      </c>
      <c r="T1688">
        <v>47.417545318603516</v>
      </c>
      <c r="U1688">
        <v>48.358909606933594</v>
      </c>
      <c r="V1688">
        <v>49.202480316162109</v>
      </c>
      <c r="W1688">
        <v>49.036449432373047</v>
      </c>
      <c r="X1688">
        <v>47.650676727294922</v>
      </c>
      <c r="Y1688">
        <v>45.436614990234375</v>
      </c>
      <c r="Z1688">
        <v>42.645881652832031</v>
      </c>
      <c r="AA1688">
        <v>40.766738891601563</v>
      </c>
      <c r="AB1688">
        <v>39.271274566650391</v>
      </c>
      <c r="AC1688">
        <v>37.151908874511719</v>
      </c>
      <c r="AD1688">
        <v>34.470211029052734</v>
      </c>
      <c r="AE1688">
        <v>31.601230621337891</v>
      </c>
      <c r="AF1688">
        <v>29.318449020385742</v>
      </c>
      <c r="AG1688">
        <v>-1.0361863300204277E-2</v>
      </c>
      <c r="AH1688">
        <v>5.153924971818924E-2</v>
      </c>
      <c r="AI1688">
        <v>1.7815213650465012E-2</v>
      </c>
      <c r="AJ1688">
        <v>3.9664957672357559E-2</v>
      </c>
      <c r="AK1688">
        <v>-2.4072866886854172E-2</v>
      </c>
      <c r="AL1688">
        <v>-4.3308589607477188E-2</v>
      </c>
      <c r="AM1688">
        <v>-0.18473687767982483</v>
      </c>
      <c r="AN1688">
        <v>-9.9609978497028351E-2</v>
      </c>
      <c r="AO1688">
        <v>1.3742241077125072E-2</v>
      </c>
      <c r="AP1688">
        <v>0.10914843529462814</v>
      </c>
      <c r="AQ1688">
        <v>0.40420806407928467</v>
      </c>
      <c r="AR1688">
        <v>1.7109308242797852</v>
      </c>
      <c r="AS1688">
        <v>1.7144920825958252</v>
      </c>
      <c r="AT1688">
        <v>1.625554084777832</v>
      </c>
      <c r="AU1688">
        <v>1.5579154491424561</v>
      </c>
      <c r="AV1688">
        <v>1.518762469291687</v>
      </c>
      <c r="AW1688">
        <v>1.4974708557128906</v>
      </c>
      <c r="AX1688">
        <v>1.2766237258911133</v>
      </c>
      <c r="AY1688">
        <v>0.35984942317008972</v>
      </c>
      <c r="AZ1688">
        <v>0.22654865682125092</v>
      </c>
      <c r="BA1688">
        <v>0.17076165974140167</v>
      </c>
      <c r="BB1688">
        <v>0.10114453732967377</v>
      </c>
      <c r="BC1688">
        <v>0.10581330955028534</v>
      </c>
      <c r="BD1688">
        <v>0.12503662705421448</v>
      </c>
      <c r="BE1688">
        <v>62.711563110351563</v>
      </c>
      <c r="BF1688">
        <v>62.438316345214844</v>
      </c>
      <c r="BG1688">
        <v>62.640415191650391</v>
      </c>
      <c r="BH1688">
        <v>61.449119567871094</v>
      </c>
      <c r="BI1688">
        <v>61.641590118408203</v>
      </c>
      <c r="BJ1688">
        <v>59.961090087890625</v>
      </c>
      <c r="BK1688">
        <v>61.130081176757813</v>
      </c>
      <c r="BL1688">
        <v>64.249771118164063</v>
      </c>
      <c r="BM1688">
        <v>69.586097717285156</v>
      </c>
      <c r="BN1688">
        <v>74.991241455078125</v>
      </c>
      <c r="BO1688">
        <v>79.158584594726563</v>
      </c>
      <c r="BP1688">
        <v>81.160469055175781</v>
      </c>
      <c r="BQ1688">
        <v>83.9090576171875</v>
      </c>
      <c r="BR1688">
        <v>85.827812194824219</v>
      </c>
      <c r="BS1688">
        <v>85.589561462402344</v>
      </c>
      <c r="BT1688">
        <v>84.636283874511719</v>
      </c>
      <c r="BU1688">
        <v>83.718231201171875</v>
      </c>
      <c r="BV1688">
        <v>82.0748291015625</v>
      </c>
      <c r="BW1688">
        <v>76.656074523925781</v>
      </c>
      <c r="BX1688">
        <v>70.36669921875</v>
      </c>
      <c r="BY1688">
        <v>68.368110656738281</v>
      </c>
      <c r="BZ1688">
        <v>65.93878173828125</v>
      </c>
      <c r="CA1688">
        <v>64.926109313964844</v>
      </c>
      <c r="CB1688">
        <v>63.258289337158203</v>
      </c>
      <c r="CC1688">
        <v>0.25717899203300476</v>
      </c>
      <c r="CD1688">
        <v>0.20602552592754364</v>
      </c>
      <c r="CE1688">
        <v>0.17283670604228973</v>
      </c>
      <c r="CF1688">
        <v>0.22519691288471222</v>
      </c>
      <c r="CG1688">
        <v>0.27562528848648071</v>
      </c>
      <c r="CH1688">
        <v>0.33493533730506897</v>
      </c>
      <c r="CI1688">
        <v>0.30036377906799316</v>
      </c>
      <c r="CJ1688">
        <v>0.29089748859405518</v>
      </c>
      <c r="CK1688">
        <v>0.15876868367195129</v>
      </c>
      <c r="CL1688">
        <v>0.2914469838142395</v>
      </c>
      <c r="CM1688">
        <v>0.27640882134437561</v>
      </c>
      <c r="CN1688">
        <v>0.27052986621856689</v>
      </c>
      <c r="CO1688">
        <v>0.2488362044095993</v>
      </c>
      <c r="CP1688">
        <v>0.23865297436714172</v>
      </c>
      <c r="CQ1688">
        <v>0.25430950522422791</v>
      </c>
      <c r="CR1688">
        <v>0.3365199863910675</v>
      </c>
      <c r="CS1688">
        <v>0.27374395728111267</v>
      </c>
      <c r="CT1688">
        <v>0.2794572114944458</v>
      </c>
      <c r="CU1688">
        <v>0.32729807496070862</v>
      </c>
      <c r="CV1688">
        <v>0.36255967617034912</v>
      </c>
      <c r="CW1688">
        <v>0.37962409853935242</v>
      </c>
      <c r="CX1688">
        <v>0.3952159583568573</v>
      </c>
      <c r="CY1688">
        <v>0.35309776663780212</v>
      </c>
      <c r="CZ1688">
        <v>0.31029453873634338</v>
      </c>
    </row>
    <row r="1689" spans="1:104" x14ac:dyDescent="0.25">
      <c r="A1689" t="s">
        <v>1745</v>
      </c>
      <c r="B1689" t="s">
        <v>24</v>
      </c>
      <c r="C1689" t="s">
        <v>26</v>
      </c>
      <c r="D1689" t="s">
        <v>182</v>
      </c>
      <c r="E1689" t="s">
        <v>182</v>
      </c>
      <c r="F1689">
        <v>2024</v>
      </c>
      <c r="G1689" t="s">
        <v>179</v>
      </c>
      <c r="H1689">
        <v>11</v>
      </c>
      <c r="I1689">
        <v>24.972515106201172</v>
      </c>
      <c r="J1689">
        <v>24.290378570556641</v>
      </c>
      <c r="K1689">
        <v>23.884313583374023</v>
      </c>
      <c r="L1689">
        <v>23.922096252441406</v>
      </c>
      <c r="M1689">
        <v>24.934520721435547</v>
      </c>
      <c r="N1689">
        <v>27.187162399291992</v>
      </c>
      <c r="O1689">
        <v>30.198385238647461</v>
      </c>
      <c r="P1689">
        <v>33.123081207275391</v>
      </c>
      <c r="Q1689">
        <v>36.041561126708984</v>
      </c>
      <c r="R1689">
        <v>38.230731964111328</v>
      </c>
      <c r="S1689">
        <v>40.025291442871094</v>
      </c>
      <c r="T1689">
        <v>40.951915740966797</v>
      </c>
      <c r="U1689">
        <v>41.458724975585938</v>
      </c>
      <c r="V1689">
        <v>41.966259002685547</v>
      </c>
      <c r="W1689">
        <v>41.649555206298828</v>
      </c>
      <c r="X1689">
        <v>40.252048492431641</v>
      </c>
      <c r="Y1689">
        <v>38.823078155517578</v>
      </c>
      <c r="Z1689">
        <v>38.222560882568359</v>
      </c>
      <c r="AA1689">
        <v>35.920192718505859</v>
      </c>
      <c r="AB1689">
        <v>34.134437561035156</v>
      </c>
      <c r="AC1689">
        <v>32.634654998779297</v>
      </c>
      <c r="AD1689">
        <v>30.554529190063477</v>
      </c>
      <c r="AE1689">
        <v>28.27137565612793</v>
      </c>
      <c r="AF1689">
        <v>26.459983825683594</v>
      </c>
      <c r="AG1689">
        <v>-2.426460012793541E-2</v>
      </c>
      <c r="AH1689">
        <v>4.8950213938951492E-2</v>
      </c>
      <c r="AI1689">
        <v>2.0597586408257484E-3</v>
      </c>
      <c r="AJ1689">
        <v>1.445387490093708E-2</v>
      </c>
      <c r="AK1689">
        <v>-6.5507322549819946E-2</v>
      </c>
      <c r="AL1689">
        <v>-0.13007937371730804</v>
      </c>
      <c r="AM1689">
        <v>-0.24310311675071716</v>
      </c>
      <c r="AN1689">
        <v>-0.23103445768356323</v>
      </c>
      <c r="AO1689">
        <v>-0.10679067671298981</v>
      </c>
      <c r="AP1689">
        <v>4.6453867107629776E-2</v>
      </c>
      <c r="AQ1689">
        <v>0.31668081879615784</v>
      </c>
      <c r="AR1689">
        <v>1.4200479984283447</v>
      </c>
      <c r="AS1689">
        <v>1.3964128494262695</v>
      </c>
      <c r="AT1689">
        <v>1.3162909746170044</v>
      </c>
      <c r="AU1689">
        <v>1.24977707862854</v>
      </c>
      <c r="AV1689">
        <v>1.1384004354476929</v>
      </c>
      <c r="AW1689">
        <v>1.1314314603805542</v>
      </c>
      <c r="AX1689">
        <v>0.93018591403961182</v>
      </c>
      <c r="AY1689">
        <v>0.11752421408891678</v>
      </c>
      <c r="AZ1689">
        <v>8.6892694234848022E-2</v>
      </c>
      <c r="BA1689">
        <v>9.057171642780304E-2</v>
      </c>
      <c r="BB1689">
        <v>3.0824542045593262E-2</v>
      </c>
      <c r="BC1689">
        <v>3.1592689454555511E-2</v>
      </c>
      <c r="BD1689">
        <v>6.3984110951423645E-2</v>
      </c>
      <c r="BE1689">
        <v>60.237602233886719</v>
      </c>
      <c r="BF1689">
        <v>59.875015258789062</v>
      </c>
      <c r="BG1689">
        <v>59.619926452636719</v>
      </c>
      <c r="BH1689">
        <v>59.592853546142578</v>
      </c>
      <c r="BI1689">
        <v>60.000938415527344</v>
      </c>
      <c r="BJ1689">
        <v>60.582138061523438</v>
      </c>
      <c r="BK1689">
        <v>59.782325744628906</v>
      </c>
      <c r="BL1689">
        <v>59.5640869140625</v>
      </c>
      <c r="BM1689">
        <v>62.706371307373047</v>
      </c>
      <c r="BN1689">
        <v>65.706184387207031</v>
      </c>
      <c r="BO1689">
        <v>68.123291015625</v>
      </c>
      <c r="BP1689">
        <v>69.942092895507813</v>
      </c>
      <c r="BQ1689">
        <v>71.13494873046875</v>
      </c>
      <c r="BR1689">
        <v>71.534759521484375</v>
      </c>
      <c r="BS1689">
        <v>70.1514892578125</v>
      </c>
      <c r="BT1689">
        <v>69.942092895507813</v>
      </c>
      <c r="BU1689">
        <v>68.772178649902344</v>
      </c>
      <c r="BV1689">
        <v>66.780258178710938</v>
      </c>
      <c r="BW1689">
        <v>65.407150268554688</v>
      </c>
      <c r="BX1689">
        <v>63.837413787841797</v>
      </c>
      <c r="BY1689">
        <v>63.065803527832031</v>
      </c>
      <c r="BZ1689">
        <v>62.629520416259766</v>
      </c>
      <c r="CA1689">
        <v>61.839107513427734</v>
      </c>
      <c r="CB1689">
        <v>61.611091613769531</v>
      </c>
      <c r="CC1689">
        <v>0.26111724972724915</v>
      </c>
      <c r="CD1689">
        <v>0.20956769585609436</v>
      </c>
      <c r="CE1689">
        <v>0.17666217684745789</v>
      </c>
      <c r="CF1689">
        <v>0.23147304356098175</v>
      </c>
      <c r="CG1689">
        <v>0.28454878926277161</v>
      </c>
      <c r="CH1689">
        <v>0.34318122267723083</v>
      </c>
      <c r="CI1689">
        <v>0.30418872833251953</v>
      </c>
      <c r="CJ1689">
        <v>0.29714310169219971</v>
      </c>
      <c r="CK1689">
        <v>0.16113030910491943</v>
      </c>
      <c r="CL1689">
        <v>0.2935757040977478</v>
      </c>
      <c r="CM1689">
        <v>0.27641019225120544</v>
      </c>
      <c r="CN1689">
        <v>0.26790997385978699</v>
      </c>
      <c r="CO1689">
        <v>0.24607656896114349</v>
      </c>
      <c r="CP1689">
        <v>0.23555634915828705</v>
      </c>
      <c r="CQ1689">
        <v>0.25088402628898621</v>
      </c>
      <c r="CR1689">
        <v>0.33146187663078308</v>
      </c>
      <c r="CS1689">
        <v>0.27084323763847351</v>
      </c>
      <c r="CT1689">
        <v>0.28011590242385864</v>
      </c>
      <c r="CU1689">
        <v>0.32225152850151062</v>
      </c>
      <c r="CV1689">
        <v>0.35415652394294739</v>
      </c>
      <c r="CW1689">
        <v>0.37643980979919434</v>
      </c>
      <c r="CX1689">
        <v>0.39583271741867065</v>
      </c>
      <c r="CY1689">
        <v>0.35447502136230469</v>
      </c>
      <c r="CZ1689">
        <v>0.31292811036109924</v>
      </c>
    </row>
    <row r="1690" spans="1:104" x14ac:dyDescent="0.25">
      <c r="A1690" t="s">
        <v>1746</v>
      </c>
      <c r="B1690" t="s">
        <v>24</v>
      </c>
      <c r="C1690" t="s">
        <v>26</v>
      </c>
      <c r="D1690" t="s">
        <v>182</v>
      </c>
      <c r="E1690" t="s">
        <v>182</v>
      </c>
      <c r="F1690">
        <v>2024</v>
      </c>
      <c r="G1690" t="s">
        <v>180</v>
      </c>
      <c r="H1690">
        <v>12</v>
      </c>
      <c r="I1690">
        <v>23.546188354492188</v>
      </c>
      <c r="J1690">
        <v>22.99041748046875</v>
      </c>
      <c r="K1690">
        <v>22.716728210449219</v>
      </c>
      <c r="L1690">
        <v>22.781858444213867</v>
      </c>
      <c r="M1690">
        <v>23.782505035400391</v>
      </c>
      <c r="N1690">
        <v>26.018394470214844</v>
      </c>
      <c r="O1690">
        <v>29.013004302978516</v>
      </c>
      <c r="P1690">
        <v>31.664960861206055</v>
      </c>
      <c r="Q1690">
        <v>33.864067077636719</v>
      </c>
      <c r="R1690">
        <v>35.012153625488281</v>
      </c>
      <c r="S1690">
        <v>35.690223693847656</v>
      </c>
      <c r="T1690">
        <v>35.8065185546875</v>
      </c>
      <c r="U1690">
        <v>35.705642700195313</v>
      </c>
      <c r="V1690">
        <v>35.701850891113281</v>
      </c>
      <c r="W1690">
        <v>35.296058654785156</v>
      </c>
      <c r="X1690">
        <v>34.32421875</v>
      </c>
      <c r="Y1690">
        <v>33.7340087890625</v>
      </c>
      <c r="Z1690">
        <v>34.195751190185547</v>
      </c>
      <c r="AA1690">
        <v>32.887187957763672</v>
      </c>
      <c r="AB1690">
        <v>31.420076370239258</v>
      </c>
      <c r="AC1690">
        <v>30.141317367553711</v>
      </c>
      <c r="AD1690">
        <v>28.486083984375</v>
      </c>
      <c r="AE1690">
        <v>26.492881774902344</v>
      </c>
      <c r="AF1690">
        <v>24.886907577514648</v>
      </c>
      <c r="AG1690">
        <v>-4.0681608021259308E-2</v>
      </c>
      <c r="AH1690">
        <v>4.8179455101490021E-2</v>
      </c>
      <c r="AI1690">
        <v>-1.5804862603545189E-2</v>
      </c>
      <c r="AJ1690">
        <v>-1.3625014573335648E-2</v>
      </c>
      <c r="AK1690">
        <v>-0.11400696635246277</v>
      </c>
      <c r="AL1690">
        <v>-0.23191322386264801</v>
      </c>
      <c r="AM1690">
        <v>-0.32317295670509338</v>
      </c>
      <c r="AN1690">
        <v>-0.38673526048660278</v>
      </c>
      <c r="AO1690">
        <v>-0.24214872717857361</v>
      </c>
      <c r="AP1690">
        <v>-1.9418472424149513E-2</v>
      </c>
      <c r="AQ1690">
        <v>0.22666595876216888</v>
      </c>
      <c r="AR1690">
        <v>1.1280415058135986</v>
      </c>
      <c r="AS1690">
        <v>1.0668048858642578</v>
      </c>
      <c r="AT1690">
        <v>0.9897271990776062</v>
      </c>
      <c r="AU1690">
        <v>0.92494732141494751</v>
      </c>
      <c r="AV1690">
        <v>0.75655561685562134</v>
      </c>
      <c r="AW1690">
        <v>0.77092450857162476</v>
      </c>
      <c r="AX1690">
        <v>0.57628887891769409</v>
      </c>
      <c r="AY1690">
        <v>-0.13393597304821014</v>
      </c>
      <c r="AZ1690">
        <v>-5.4795727133750916E-2</v>
      </c>
      <c r="BA1690">
        <v>9.3720071017742157E-3</v>
      </c>
      <c r="BB1690">
        <v>-4.3024908751249313E-2</v>
      </c>
      <c r="BC1690">
        <v>-4.8288013786077499E-2</v>
      </c>
      <c r="BD1690">
        <v>-3.1207417487166822E-4</v>
      </c>
      <c r="BE1690">
        <v>48.413478851318359</v>
      </c>
      <c r="BF1690">
        <v>48.151954650878906</v>
      </c>
      <c r="BG1690">
        <v>46.927829742431641</v>
      </c>
      <c r="BH1690">
        <v>48.081855773925781</v>
      </c>
      <c r="BI1690">
        <v>46.866199493408203</v>
      </c>
      <c r="BJ1690">
        <v>47.071506500244141</v>
      </c>
      <c r="BK1690">
        <v>46.595027923583984</v>
      </c>
      <c r="BL1690">
        <v>45.866436004638672</v>
      </c>
      <c r="BM1690">
        <v>52.894382476806641</v>
      </c>
      <c r="BN1690">
        <v>57.678730010986328</v>
      </c>
      <c r="BO1690">
        <v>61.66790771484375</v>
      </c>
      <c r="BP1690">
        <v>62.939781188964844</v>
      </c>
      <c r="BQ1690">
        <v>62.368316650390625</v>
      </c>
      <c r="BR1690">
        <v>66.047752380371094</v>
      </c>
      <c r="BS1690">
        <v>65.057624816894531</v>
      </c>
      <c r="BT1690">
        <v>63.512706756591797</v>
      </c>
      <c r="BU1690">
        <v>61.784576416015625</v>
      </c>
      <c r="BV1690">
        <v>59.607498168945313</v>
      </c>
      <c r="BW1690">
        <v>57.928062438964844</v>
      </c>
      <c r="BX1690">
        <v>54.722755432128906</v>
      </c>
      <c r="BY1690">
        <v>53.485927581787109</v>
      </c>
      <c r="BZ1690">
        <v>51.985458374023437</v>
      </c>
      <c r="CA1690">
        <v>52.189590454101563</v>
      </c>
      <c r="CB1690">
        <v>52.165126800537109</v>
      </c>
      <c r="CC1690">
        <v>0.28911453485488892</v>
      </c>
      <c r="CD1690">
        <v>0.23296602070331573</v>
      </c>
      <c r="CE1690">
        <v>0.19739127159118652</v>
      </c>
      <c r="CF1690">
        <v>0.25794926285743713</v>
      </c>
      <c r="CG1690">
        <v>0.31663820147514343</v>
      </c>
      <c r="CH1690">
        <v>0.38234308362007141</v>
      </c>
      <c r="CI1690">
        <v>0.34222960472106934</v>
      </c>
      <c r="CJ1690">
        <v>0.33022210001945496</v>
      </c>
      <c r="CK1690">
        <v>0.17626596987247467</v>
      </c>
      <c r="CL1690">
        <v>0.313953697681427</v>
      </c>
      <c r="CM1690">
        <v>0.28787910938262939</v>
      </c>
      <c r="CN1690">
        <v>0.27402159571647644</v>
      </c>
      <c r="CO1690">
        <v>0.24820803105831146</v>
      </c>
      <c r="CP1690">
        <v>0.23459863662719727</v>
      </c>
      <c r="CQ1690">
        <v>0.24940498173236847</v>
      </c>
      <c r="CR1690">
        <v>0.33333960175514221</v>
      </c>
      <c r="CS1690">
        <v>0.27953290939331055</v>
      </c>
      <c r="CT1690">
        <v>0.29791742563247681</v>
      </c>
      <c r="CU1690">
        <v>0.34967157244682312</v>
      </c>
      <c r="CV1690">
        <v>0.38719221949577332</v>
      </c>
      <c r="CW1690">
        <v>0.41169518232345581</v>
      </c>
      <c r="CX1690">
        <v>0.43665525317192078</v>
      </c>
      <c r="CY1690">
        <v>0.39201211929321289</v>
      </c>
      <c r="CZ1690">
        <v>0.34510952234268188</v>
      </c>
    </row>
    <row r="1691" spans="1:104" x14ac:dyDescent="0.25">
      <c r="A1691" t="s">
        <v>1747</v>
      </c>
      <c r="B1691" t="s">
        <v>24</v>
      </c>
      <c r="C1691" t="s">
        <v>26</v>
      </c>
      <c r="D1691" t="s">
        <v>182</v>
      </c>
      <c r="E1691" t="s">
        <v>182</v>
      </c>
      <c r="F1691">
        <v>2024</v>
      </c>
      <c r="G1691" t="s">
        <v>181</v>
      </c>
      <c r="H1691">
        <v>8</v>
      </c>
      <c r="I1691">
        <v>28.30232048034668</v>
      </c>
      <c r="J1691">
        <v>27.332912445068359</v>
      </c>
      <c r="K1691">
        <v>26.710746765136719</v>
      </c>
      <c r="L1691">
        <v>26.609071731567383</v>
      </c>
      <c r="M1691">
        <v>27.642202377319336</v>
      </c>
      <c r="N1691">
        <v>30.388439178466797</v>
      </c>
      <c r="O1691">
        <v>34.000282287597656</v>
      </c>
      <c r="P1691">
        <v>37.634086608886719</v>
      </c>
      <c r="Q1691">
        <v>41.144084930419922</v>
      </c>
      <c r="R1691">
        <v>43.852516174316406</v>
      </c>
      <c r="S1691">
        <v>46.072105407714844</v>
      </c>
      <c r="T1691">
        <v>47.196521759033203</v>
      </c>
      <c r="U1691">
        <v>47.814479827880859</v>
      </c>
      <c r="V1691">
        <v>48.292774200439453</v>
      </c>
      <c r="W1691">
        <v>48.191822052001953</v>
      </c>
      <c r="X1691">
        <v>47.239036560058594</v>
      </c>
      <c r="Y1691">
        <v>45.674945831298828</v>
      </c>
      <c r="Z1691">
        <v>43.345378875732422</v>
      </c>
      <c r="AA1691">
        <v>40.336765289306641</v>
      </c>
      <c r="AB1691">
        <v>38.993587493896484</v>
      </c>
      <c r="AC1691">
        <v>38.029800415039063</v>
      </c>
      <c r="AD1691">
        <v>35.591449737548828</v>
      </c>
      <c r="AE1691">
        <v>32.720008850097656</v>
      </c>
      <c r="AF1691">
        <v>30.341930389404297</v>
      </c>
      <c r="AG1691">
        <v>-6.3612577505409718E-3</v>
      </c>
      <c r="AH1691">
        <v>5.2068464457988739E-2</v>
      </c>
      <c r="AI1691">
        <v>2.2210454568266869E-2</v>
      </c>
      <c r="AJ1691">
        <v>4.6692453324794769E-2</v>
      </c>
      <c r="AK1691">
        <v>-1.2764864601194859E-2</v>
      </c>
      <c r="AL1691">
        <v>-1.9681788980960846E-2</v>
      </c>
      <c r="AM1691">
        <v>-0.16779418289661407</v>
      </c>
      <c r="AN1691">
        <v>-6.2833763659000397E-2</v>
      </c>
      <c r="AO1691">
        <v>4.7036167234182358E-2</v>
      </c>
      <c r="AP1691">
        <v>0.12379530072212219</v>
      </c>
      <c r="AQ1691">
        <v>0.41500690579414368</v>
      </c>
      <c r="AR1691">
        <v>1.7139700651168823</v>
      </c>
      <c r="AS1691">
        <v>1.717931866645813</v>
      </c>
      <c r="AT1691">
        <v>1.6178892850875854</v>
      </c>
      <c r="AU1691">
        <v>1.5558218955993652</v>
      </c>
      <c r="AV1691">
        <v>1.5507113933563232</v>
      </c>
      <c r="AW1691">
        <v>1.5487469434738159</v>
      </c>
      <c r="AX1691">
        <v>1.3475302457809448</v>
      </c>
      <c r="AY1691">
        <v>0.41400566697120667</v>
      </c>
      <c r="AZ1691">
        <v>0.25862377882003784</v>
      </c>
      <c r="BA1691">
        <v>0.19204391539096832</v>
      </c>
      <c r="BB1691">
        <v>0.12122988700866699</v>
      </c>
      <c r="BC1691">
        <v>0.1266171932220459</v>
      </c>
      <c r="BD1691">
        <v>0.14150024950504303</v>
      </c>
      <c r="BE1691">
        <v>66.153106689453125</v>
      </c>
      <c r="BF1691">
        <v>65.891151428222656</v>
      </c>
      <c r="BG1691">
        <v>65.39483642578125</v>
      </c>
      <c r="BH1691">
        <v>65.112098693847656</v>
      </c>
      <c r="BI1691">
        <v>64.786163330078125</v>
      </c>
      <c r="BJ1691">
        <v>65.151390075683594</v>
      </c>
      <c r="BK1691">
        <v>66.220138549804688</v>
      </c>
      <c r="BL1691">
        <v>67.873497009277344</v>
      </c>
      <c r="BM1691">
        <v>72.231285095214844</v>
      </c>
      <c r="BN1691">
        <v>76.092086791992188</v>
      </c>
      <c r="BO1691">
        <v>79.909950256347656</v>
      </c>
      <c r="BP1691">
        <v>81.337959289550781</v>
      </c>
      <c r="BQ1691">
        <v>82.153877258300781</v>
      </c>
      <c r="BR1691">
        <v>83.824127197265625</v>
      </c>
      <c r="BS1691">
        <v>83.837921142578125</v>
      </c>
      <c r="BT1691">
        <v>83.264862060546875</v>
      </c>
      <c r="BU1691">
        <v>83.021133422851563</v>
      </c>
      <c r="BV1691">
        <v>82.060966491699219</v>
      </c>
      <c r="BW1691">
        <v>79.05145263671875</v>
      </c>
      <c r="BX1691">
        <v>75.504913330078125</v>
      </c>
      <c r="BY1691">
        <v>72.451850891113281</v>
      </c>
      <c r="BZ1691">
        <v>71.447654724121094</v>
      </c>
      <c r="CA1691">
        <v>69.749862670898437</v>
      </c>
      <c r="CB1691">
        <v>69.275154113769531</v>
      </c>
      <c r="CC1691">
        <v>0.25668713450431824</v>
      </c>
      <c r="CD1691">
        <v>0.205778568983078</v>
      </c>
      <c r="CE1691">
        <v>0.17279519140720367</v>
      </c>
      <c r="CF1691">
        <v>0.2258215993642807</v>
      </c>
      <c r="CG1691">
        <v>0.27633243799209595</v>
      </c>
      <c r="CH1691">
        <v>0.34087634086608887</v>
      </c>
      <c r="CI1691">
        <v>0.30103632807731628</v>
      </c>
      <c r="CJ1691">
        <v>0.29112935066223145</v>
      </c>
      <c r="CK1691">
        <v>0.1574309915304184</v>
      </c>
      <c r="CL1691">
        <v>0.28590646386146545</v>
      </c>
      <c r="CM1691">
        <v>0.26853996515274048</v>
      </c>
      <c r="CN1691">
        <v>0.26065739989280701</v>
      </c>
      <c r="CO1691">
        <v>0.23934927582740784</v>
      </c>
      <c r="CP1691">
        <v>0.22790245711803436</v>
      </c>
      <c r="CQ1691">
        <v>0.24342566728591919</v>
      </c>
      <c r="CR1691">
        <v>0.32477384805679321</v>
      </c>
      <c r="CS1691">
        <v>0.26765283942222595</v>
      </c>
      <c r="CT1691">
        <v>0.27519544959068298</v>
      </c>
      <c r="CU1691">
        <v>0.31893053650856018</v>
      </c>
      <c r="CV1691">
        <v>0.35599741339683533</v>
      </c>
      <c r="CW1691">
        <v>0.37958055734634399</v>
      </c>
      <c r="CX1691">
        <v>0.39889633655548096</v>
      </c>
      <c r="CY1691">
        <v>0.35577288269996643</v>
      </c>
      <c r="CZ1691">
        <v>0.31094282865524292</v>
      </c>
    </row>
    <row r="1692" spans="1:104" x14ac:dyDescent="0.25">
      <c r="A1692" t="s">
        <v>1748</v>
      </c>
      <c r="B1692" t="s">
        <v>24</v>
      </c>
      <c r="C1692" t="s">
        <v>26</v>
      </c>
      <c r="D1692" t="s">
        <v>182</v>
      </c>
      <c r="E1692" t="s">
        <v>182</v>
      </c>
      <c r="F1692">
        <v>2025</v>
      </c>
      <c r="G1692" t="s">
        <v>169</v>
      </c>
      <c r="H1692">
        <v>1</v>
      </c>
      <c r="I1692">
        <v>22.977962493896484</v>
      </c>
      <c r="J1692">
        <v>22.411266326904297</v>
      </c>
      <c r="K1692">
        <v>22.23484992980957</v>
      </c>
      <c r="L1692">
        <v>22.379325866699219</v>
      </c>
      <c r="M1692">
        <v>23.536705017089844</v>
      </c>
      <c r="N1692">
        <v>25.964279174804687</v>
      </c>
      <c r="O1692">
        <v>29.827295303344727</v>
      </c>
      <c r="P1692">
        <v>32.531696319580078</v>
      </c>
      <c r="Q1692">
        <v>34.233905792236328</v>
      </c>
      <c r="R1692">
        <v>34.64208984375</v>
      </c>
      <c r="S1692">
        <v>34.793972015380859</v>
      </c>
      <c r="T1692">
        <v>34.475421905517578</v>
      </c>
      <c r="U1692">
        <v>34.097412109375</v>
      </c>
      <c r="V1692">
        <v>33.827770233154297</v>
      </c>
      <c r="W1692">
        <v>33.254875183105469</v>
      </c>
      <c r="X1692">
        <v>32.476646423339844</v>
      </c>
      <c r="Y1692">
        <v>32.103404998779297</v>
      </c>
      <c r="Z1692">
        <v>32.907436370849609</v>
      </c>
      <c r="AA1692">
        <v>32.105983734130859</v>
      </c>
      <c r="AB1692">
        <v>30.720270156860352</v>
      </c>
      <c r="AC1692">
        <v>29.512887954711914</v>
      </c>
      <c r="AD1692">
        <v>27.917095184326172</v>
      </c>
      <c r="AE1692">
        <v>26.017330169677734</v>
      </c>
      <c r="AF1692">
        <v>24.499052047729492</v>
      </c>
      <c r="AG1692">
        <v>-4.654238373041153E-2</v>
      </c>
      <c r="AH1692">
        <v>4.6970654278993607E-2</v>
      </c>
      <c r="AI1692">
        <v>-2.2040039300918579E-2</v>
      </c>
      <c r="AJ1692">
        <v>-2.3444315418601036E-2</v>
      </c>
      <c r="AK1692">
        <v>-0.13257522881031036</v>
      </c>
      <c r="AL1692">
        <v>-0.27326717972755432</v>
      </c>
      <c r="AM1692">
        <v>-0.36428192257881165</v>
      </c>
      <c r="AN1692">
        <v>-0.45914918184280396</v>
      </c>
      <c r="AO1692">
        <v>-0.297575443983078</v>
      </c>
      <c r="AP1692">
        <v>-4.1948564350605011E-2</v>
      </c>
      <c r="AQ1692">
        <v>0.2059483528137207</v>
      </c>
      <c r="AR1692">
        <v>1.0730578899383545</v>
      </c>
      <c r="AS1692">
        <v>1.0004098415374756</v>
      </c>
      <c r="AT1692">
        <v>0.9225495457649231</v>
      </c>
      <c r="AU1692">
        <v>0.8531564474105835</v>
      </c>
      <c r="AV1692">
        <v>0.66172122955322266</v>
      </c>
      <c r="AW1692">
        <v>0.67483240365982056</v>
      </c>
      <c r="AX1692">
        <v>0.47078490257263184</v>
      </c>
      <c r="AY1692">
        <v>-0.21563895046710968</v>
      </c>
      <c r="AZ1692">
        <v>-0.1004699170589447</v>
      </c>
      <c r="BA1692">
        <v>-1.6302905976772308E-2</v>
      </c>
      <c r="BB1692">
        <v>-6.9432854652404785E-2</v>
      </c>
      <c r="BC1692">
        <v>-7.3703095316886902E-2</v>
      </c>
      <c r="BD1692">
        <v>-2.0368102937936783E-2</v>
      </c>
      <c r="BE1692">
        <v>46.75897216796875</v>
      </c>
      <c r="BF1692">
        <v>46.248611450195313</v>
      </c>
      <c r="BG1692">
        <v>46.892906188964844</v>
      </c>
      <c r="BH1692">
        <v>46.639842987060547</v>
      </c>
      <c r="BI1692">
        <v>45.427513122558594</v>
      </c>
      <c r="BJ1692">
        <v>44.698936462402344</v>
      </c>
      <c r="BK1692">
        <v>45.914566040039063</v>
      </c>
      <c r="BL1692">
        <v>45.163860321044922</v>
      </c>
      <c r="BM1692">
        <v>47.591819763183594</v>
      </c>
      <c r="BN1692">
        <v>51.772602081298828</v>
      </c>
      <c r="BO1692">
        <v>54.522834777832031</v>
      </c>
      <c r="BP1692">
        <v>56.997882843017578</v>
      </c>
      <c r="BQ1692">
        <v>58.511302947998047</v>
      </c>
      <c r="BR1692">
        <v>58.536727905273437</v>
      </c>
      <c r="BS1692">
        <v>58.774955749511719</v>
      </c>
      <c r="BT1692">
        <v>57.833812713623047</v>
      </c>
      <c r="BU1692">
        <v>56.141727447509766</v>
      </c>
      <c r="BV1692">
        <v>54.151851654052734</v>
      </c>
      <c r="BW1692">
        <v>51.473896026611328</v>
      </c>
      <c r="BX1692">
        <v>50.031806945800781</v>
      </c>
      <c r="BY1692">
        <v>46.614677429199219</v>
      </c>
      <c r="BZ1692">
        <v>45.104557037353516</v>
      </c>
      <c r="CA1692">
        <v>41.9619140625</v>
      </c>
      <c r="CB1692">
        <v>41.400466918945313</v>
      </c>
      <c r="CC1692">
        <v>0.30054667592048645</v>
      </c>
      <c r="CD1692">
        <v>0.2410871833562851</v>
      </c>
      <c r="CE1692">
        <v>0.2050422877073288</v>
      </c>
      <c r="CF1692">
        <v>0.26917418837547302</v>
      </c>
      <c r="CG1692">
        <v>0.33386635780334473</v>
      </c>
      <c r="CH1692">
        <v>0.40826067328453064</v>
      </c>
      <c r="CI1692">
        <v>0.37191516160964966</v>
      </c>
      <c r="CJ1692">
        <v>0.36064419150352478</v>
      </c>
      <c r="CK1692">
        <v>0.19029085338115692</v>
      </c>
      <c r="CL1692">
        <v>0.33573421835899353</v>
      </c>
      <c r="CM1692">
        <v>0.30790364742279053</v>
      </c>
      <c r="CN1692">
        <v>0.29071909189224243</v>
      </c>
      <c r="CO1692">
        <v>0.26317575573921204</v>
      </c>
      <c r="CP1692">
        <v>0.2479618638753891</v>
      </c>
      <c r="CQ1692">
        <v>0.26160064339637756</v>
      </c>
      <c r="CR1692">
        <v>0.34965062141418457</v>
      </c>
      <c r="CS1692">
        <v>0.29153507947921753</v>
      </c>
      <c r="CT1692">
        <v>0.3096148669719696</v>
      </c>
      <c r="CU1692">
        <v>0.36751097440719604</v>
      </c>
      <c r="CV1692">
        <v>0.40620523691177368</v>
      </c>
      <c r="CW1692">
        <v>0.43218043446540833</v>
      </c>
      <c r="CX1692">
        <v>0.45813283324241638</v>
      </c>
      <c r="CY1692">
        <v>0.4126354455947876</v>
      </c>
      <c r="CZ1692">
        <v>0.36342862248420715</v>
      </c>
    </row>
    <row r="1693" spans="1:104" x14ac:dyDescent="0.25">
      <c r="A1693" t="s">
        <v>1749</v>
      </c>
      <c r="B1693" t="s">
        <v>24</v>
      </c>
      <c r="C1693" t="s">
        <v>26</v>
      </c>
      <c r="D1693" t="s">
        <v>182</v>
      </c>
      <c r="E1693" t="s">
        <v>182</v>
      </c>
      <c r="F1693">
        <v>2025</v>
      </c>
      <c r="G1693" t="s">
        <v>170</v>
      </c>
      <c r="H1693">
        <v>2</v>
      </c>
      <c r="I1693">
        <v>23.426858901977539</v>
      </c>
      <c r="J1693">
        <v>22.794948577880859</v>
      </c>
      <c r="K1693">
        <v>22.557239532470703</v>
      </c>
      <c r="L1693">
        <v>22.700311660766602</v>
      </c>
      <c r="M1693">
        <v>23.762828826904297</v>
      </c>
      <c r="N1693">
        <v>26.160608291625977</v>
      </c>
      <c r="O1693">
        <v>29.73936653137207</v>
      </c>
      <c r="P1693">
        <v>32.231327056884766</v>
      </c>
      <c r="Q1693">
        <v>34.142662048339844</v>
      </c>
      <c r="R1693">
        <v>34.917781829833984</v>
      </c>
      <c r="S1693">
        <v>35.522270202636719</v>
      </c>
      <c r="T1693">
        <v>35.513336181640625</v>
      </c>
      <c r="U1693">
        <v>35.425003051757812</v>
      </c>
      <c r="V1693">
        <v>35.326728820800781</v>
      </c>
      <c r="W1693">
        <v>34.924274444580078</v>
      </c>
      <c r="X1693">
        <v>34.009143829345703</v>
      </c>
      <c r="Y1693">
        <v>33.137405395507813</v>
      </c>
      <c r="Z1693">
        <v>33.389560699462891</v>
      </c>
      <c r="AA1693">
        <v>33.253013610839844</v>
      </c>
      <c r="AB1693">
        <v>31.75373649597168</v>
      </c>
      <c r="AC1693">
        <v>30.451295852661133</v>
      </c>
      <c r="AD1693">
        <v>28.648975372314453</v>
      </c>
      <c r="AE1693">
        <v>26.551242828369141</v>
      </c>
      <c r="AF1693">
        <v>24.95414924621582</v>
      </c>
      <c r="AG1693">
        <v>-4.4958904385566711E-2</v>
      </c>
      <c r="AH1693">
        <v>4.7781366854906082E-2</v>
      </c>
      <c r="AI1693">
        <v>-1.982584036886692E-2</v>
      </c>
      <c r="AJ1693">
        <v>-2.0107235759496689E-2</v>
      </c>
      <c r="AK1693">
        <v>-0.12663477659225464</v>
      </c>
      <c r="AL1693">
        <v>-0.25973400473594666</v>
      </c>
      <c r="AM1693">
        <v>-0.35238960385322571</v>
      </c>
      <c r="AN1693">
        <v>-0.42995372414588928</v>
      </c>
      <c r="AO1693">
        <v>-0.27540555596351624</v>
      </c>
      <c r="AP1693">
        <v>-3.327522799372673E-2</v>
      </c>
      <c r="AQ1693">
        <v>0.21512335538864136</v>
      </c>
      <c r="AR1693">
        <v>1.1074149608612061</v>
      </c>
      <c r="AS1693">
        <v>1.0446369647979736</v>
      </c>
      <c r="AT1693">
        <v>0.96708321571350098</v>
      </c>
      <c r="AU1693">
        <v>0.90037375688552856</v>
      </c>
      <c r="AV1693">
        <v>0.71133488416671753</v>
      </c>
      <c r="AW1693">
        <v>0.71573567390441895</v>
      </c>
      <c r="AX1693">
        <v>0.51233381032943726</v>
      </c>
      <c r="AY1693">
        <v>-0.18932762742042542</v>
      </c>
      <c r="AZ1693">
        <v>-8.5195042192935944E-2</v>
      </c>
      <c r="BA1693">
        <v>-6.6435141488909721E-3</v>
      </c>
      <c r="BB1693">
        <v>-6.086161732673645E-2</v>
      </c>
      <c r="BC1693">
        <v>-6.4475126564502716E-2</v>
      </c>
      <c r="BD1693">
        <v>-1.2659250758588314E-2</v>
      </c>
      <c r="BE1693">
        <v>48.816692352294922</v>
      </c>
      <c r="BF1693">
        <v>49.259201049804688</v>
      </c>
      <c r="BG1693">
        <v>48.0341796875</v>
      </c>
      <c r="BH1693">
        <v>46.987995147705078</v>
      </c>
      <c r="BI1693">
        <v>45.794784545898437</v>
      </c>
      <c r="BJ1693">
        <v>44.831302642822266</v>
      </c>
      <c r="BK1693">
        <v>43.865707397460938</v>
      </c>
      <c r="BL1693">
        <v>43.842380523681641</v>
      </c>
      <c r="BM1693">
        <v>49.153163909912109</v>
      </c>
      <c r="BN1693">
        <v>53.536521911621094</v>
      </c>
      <c r="BO1693">
        <v>55.594959259033203</v>
      </c>
      <c r="BP1693">
        <v>56.830589294433594</v>
      </c>
      <c r="BQ1693">
        <v>58.047126770019531</v>
      </c>
      <c r="BR1693">
        <v>58.538410186767578</v>
      </c>
      <c r="BS1693">
        <v>58.047126770019531</v>
      </c>
      <c r="BT1693">
        <v>57.081531524658203</v>
      </c>
      <c r="BU1693">
        <v>55.89044189453125</v>
      </c>
      <c r="BV1693">
        <v>53.735870361328125</v>
      </c>
      <c r="BW1693">
        <v>51.521926879882813</v>
      </c>
      <c r="BX1693">
        <v>49.592853546142578</v>
      </c>
      <c r="BY1693">
        <v>48.327533721923828</v>
      </c>
      <c r="BZ1693">
        <v>45.696533203125</v>
      </c>
      <c r="CA1693">
        <v>45.160717010498047</v>
      </c>
      <c r="CB1693">
        <v>45.103458404541016</v>
      </c>
      <c r="CC1693">
        <v>0.29986733198165894</v>
      </c>
      <c r="CD1693">
        <v>0.24003168940544128</v>
      </c>
      <c r="CE1693">
        <v>0.20326535403728485</v>
      </c>
      <c r="CF1693">
        <v>0.26748013496398926</v>
      </c>
      <c r="CG1693">
        <v>0.32949429750442505</v>
      </c>
      <c r="CH1693">
        <v>0.40133172273635864</v>
      </c>
      <c r="CI1693">
        <v>0.36421456933021545</v>
      </c>
      <c r="CJ1693">
        <v>0.34799551963806152</v>
      </c>
      <c r="CK1693">
        <v>0.18430277705192566</v>
      </c>
      <c r="CL1693">
        <v>0.32621204853057861</v>
      </c>
      <c r="CM1693">
        <v>0.30185514688491821</v>
      </c>
      <c r="CN1693">
        <v>0.28691911697387695</v>
      </c>
      <c r="CO1693">
        <v>0.26168113946914673</v>
      </c>
      <c r="CP1693">
        <v>0.24707792699337006</v>
      </c>
      <c r="CQ1693">
        <v>0.26206469535827637</v>
      </c>
      <c r="CR1693">
        <v>0.34849828481674194</v>
      </c>
      <c r="CS1693">
        <v>0.28747960925102234</v>
      </c>
      <c r="CT1693">
        <v>0.3074038028717041</v>
      </c>
      <c r="CU1693">
        <v>0.37007269263267517</v>
      </c>
      <c r="CV1693">
        <v>0.40910738706588745</v>
      </c>
      <c r="CW1693">
        <v>0.43455508351325989</v>
      </c>
      <c r="CX1693">
        <v>0.45792439579963684</v>
      </c>
      <c r="CY1693">
        <v>0.4092613160610199</v>
      </c>
      <c r="CZ1693">
        <v>0.36055171489715576</v>
      </c>
    </row>
    <row r="1694" spans="1:104" x14ac:dyDescent="0.25">
      <c r="A1694" t="s">
        <v>1750</v>
      </c>
      <c r="B1694" t="s">
        <v>24</v>
      </c>
      <c r="C1694" t="s">
        <v>26</v>
      </c>
      <c r="D1694" t="s">
        <v>182</v>
      </c>
      <c r="E1694" t="s">
        <v>182</v>
      </c>
      <c r="F1694">
        <v>2025</v>
      </c>
      <c r="G1694" t="s">
        <v>171</v>
      </c>
      <c r="H1694">
        <v>3</v>
      </c>
      <c r="I1694">
        <v>24.353231430053711</v>
      </c>
      <c r="J1694">
        <v>23.605379104614258</v>
      </c>
      <c r="K1694">
        <v>23.208633422851563</v>
      </c>
      <c r="L1694">
        <v>23.161542892456055</v>
      </c>
      <c r="M1694">
        <v>23.996837615966797</v>
      </c>
      <c r="N1694">
        <v>26.295137405395508</v>
      </c>
      <c r="O1694">
        <v>30.046768188476563</v>
      </c>
      <c r="P1694">
        <v>32.483043670654297</v>
      </c>
      <c r="Q1694">
        <v>34.448196411132812</v>
      </c>
      <c r="R1694">
        <v>35.606243133544922</v>
      </c>
      <c r="S1694">
        <v>36.678985595703125</v>
      </c>
      <c r="T1694">
        <v>37.042045593261719</v>
      </c>
      <c r="U1694">
        <v>37.276618957519531</v>
      </c>
      <c r="V1694">
        <v>37.64715576171875</v>
      </c>
      <c r="W1694">
        <v>37.545730590820312</v>
      </c>
      <c r="X1694">
        <v>36.78765869140625</v>
      </c>
      <c r="Y1694">
        <v>35.715557098388672</v>
      </c>
      <c r="Z1694">
        <v>34.663841247558594</v>
      </c>
      <c r="AA1694">
        <v>33.775188446044922</v>
      </c>
      <c r="AB1694">
        <v>33.492717742919922</v>
      </c>
      <c r="AC1694">
        <v>32.217864990234375</v>
      </c>
      <c r="AD1694">
        <v>30.294849395751953</v>
      </c>
      <c r="AE1694">
        <v>27.913705825805664</v>
      </c>
      <c r="AF1694">
        <v>26.044174194335938</v>
      </c>
      <c r="AG1694">
        <v>-4.0051862597465515E-2</v>
      </c>
      <c r="AH1694">
        <v>4.8173554241657257E-2</v>
      </c>
      <c r="AI1694">
        <v>-1.4701243489980698E-2</v>
      </c>
      <c r="AJ1694">
        <v>-1.1716263368725777E-2</v>
      </c>
      <c r="AK1694">
        <v>-0.10930638760328293</v>
      </c>
      <c r="AL1694">
        <v>-0.22382989525794983</v>
      </c>
      <c r="AM1694">
        <v>-0.32299631834030151</v>
      </c>
      <c r="AN1694">
        <v>-0.37736791372299194</v>
      </c>
      <c r="AO1694">
        <v>-0.2310633510351181</v>
      </c>
      <c r="AP1694">
        <v>-1.392955519258976E-2</v>
      </c>
      <c r="AQ1694">
        <v>0.23614242672920227</v>
      </c>
      <c r="AR1694">
        <v>1.1714680194854736</v>
      </c>
      <c r="AS1694">
        <v>1.1218147277832031</v>
      </c>
      <c r="AT1694">
        <v>1.0510272979736328</v>
      </c>
      <c r="AU1694">
        <v>0.99073821306228638</v>
      </c>
      <c r="AV1694">
        <v>0.82373148202896118</v>
      </c>
      <c r="AW1694">
        <v>0.82578885555267334</v>
      </c>
      <c r="AX1694">
        <v>0.60952281951904297</v>
      </c>
      <c r="AY1694">
        <v>-0.11278527230024338</v>
      </c>
      <c r="AZ1694">
        <v>-4.3472893536090851E-2</v>
      </c>
      <c r="BA1694">
        <v>1.7747582867741585E-2</v>
      </c>
      <c r="BB1694">
        <v>-3.9223071187734604E-2</v>
      </c>
      <c r="BC1694">
        <v>-4.1237812489271164E-2</v>
      </c>
      <c r="BD1694">
        <v>6.3229668885469437E-3</v>
      </c>
      <c r="BE1694">
        <v>51.427120208740234</v>
      </c>
      <c r="BF1694">
        <v>51.618392944335937</v>
      </c>
      <c r="BG1694">
        <v>51.571460723876953</v>
      </c>
      <c r="BH1694">
        <v>50.548347473144531</v>
      </c>
      <c r="BI1694">
        <v>49.797405242919922</v>
      </c>
      <c r="BJ1694">
        <v>49.547405242919922</v>
      </c>
      <c r="BK1694">
        <v>49.569808959960938</v>
      </c>
      <c r="BL1694">
        <v>48.509193420410156</v>
      </c>
      <c r="BM1694">
        <v>53.128768920898438</v>
      </c>
      <c r="BN1694">
        <v>58.212970733642578</v>
      </c>
      <c r="BO1694">
        <v>59.522407531738281</v>
      </c>
      <c r="BP1694">
        <v>62.215095520019531</v>
      </c>
      <c r="BQ1694">
        <v>63.202125549316406</v>
      </c>
      <c r="BR1694">
        <v>62.476886749267578</v>
      </c>
      <c r="BS1694">
        <v>63.203067779541016</v>
      </c>
      <c r="BT1694">
        <v>62.251651763916016</v>
      </c>
      <c r="BU1694">
        <v>61.025470733642578</v>
      </c>
      <c r="BV1694">
        <v>57.630657196044922</v>
      </c>
      <c r="BW1694">
        <v>55.891742706298828</v>
      </c>
      <c r="BX1694">
        <v>54.187969207763672</v>
      </c>
      <c r="BY1694">
        <v>52.73419189453125</v>
      </c>
      <c r="BZ1694">
        <v>49.591503143310547</v>
      </c>
      <c r="CA1694">
        <v>49.091739654541016</v>
      </c>
      <c r="CB1694">
        <v>49.532779693603516</v>
      </c>
      <c r="CC1694">
        <v>0.28963097929954529</v>
      </c>
      <c r="CD1694">
        <v>0.23219102621078491</v>
      </c>
      <c r="CE1694">
        <v>0.19582405686378479</v>
      </c>
      <c r="CF1694">
        <v>0.25522914528846741</v>
      </c>
      <c r="CG1694">
        <v>0.30993077158927917</v>
      </c>
      <c r="CH1694">
        <v>0.37832051515579224</v>
      </c>
      <c r="CI1694">
        <v>0.34511676430702209</v>
      </c>
      <c r="CJ1694">
        <v>0.33088767528533936</v>
      </c>
      <c r="CK1694">
        <v>0.17541040480136871</v>
      </c>
      <c r="CL1694">
        <v>0.31210196018218994</v>
      </c>
      <c r="CM1694">
        <v>0.29038205742835999</v>
      </c>
      <c r="CN1694">
        <v>0.27752134203910828</v>
      </c>
      <c r="CO1694">
        <v>0.25383809208869934</v>
      </c>
      <c r="CP1694">
        <v>0.24189431965351105</v>
      </c>
      <c r="CQ1694">
        <v>0.25827950239181519</v>
      </c>
      <c r="CR1694">
        <v>0.34415742754936218</v>
      </c>
      <c r="CS1694">
        <v>0.28341302275657654</v>
      </c>
      <c r="CT1694">
        <v>0.29609528183937073</v>
      </c>
      <c r="CU1694">
        <v>0.3525356650352478</v>
      </c>
      <c r="CV1694">
        <v>0.40014722943305969</v>
      </c>
      <c r="CW1694">
        <v>0.42672073841094971</v>
      </c>
      <c r="CX1694">
        <v>0.45062083005905151</v>
      </c>
      <c r="CY1694">
        <v>0.40004542469978333</v>
      </c>
      <c r="CZ1694">
        <v>0.35024818778038025</v>
      </c>
    </row>
    <row r="1695" spans="1:104" x14ac:dyDescent="0.25">
      <c r="A1695" t="s">
        <v>1751</v>
      </c>
      <c r="B1695" t="s">
        <v>24</v>
      </c>
      <c r="C1695" t="s">
        <v>26</v>
      </c>
      <c r="D1695" t="s">
        <v>182</v>
      </c>
      <c r="E1695" t="s">
        <v>182</v>
      </c>
      <c r="F1695">
        <v>2025</v>
      </c>
      <c r="G1695" t="s">
        <v>172</v>
      </c>
      <c r="H1695">
        <v>4</v>
      </c>
      <c r="I1695">
        <v>25.42066764831543</v>
      </c>
      <c r="J1695">
        <v>24.526332855224609</v>
      </c>
      <c r="K1695">
        <v>24.015830993652344</v>
      </c>
      <c r="L1695">
        <v>23.886484146118164</v>
      </c>
      <c r="M1695">
        <v>24.692001342773438</v>
      </c>
      <c r="N1695">
        <v>26.971515655517578</v>
      </c>
      <c r="O1695">
        <v>30.172258377075195</v>
      </c>
      <c r="P1695">
        <v>32.954883575439453</v>
      </c>
      <c r="Q1695">
        <v>36.001663208007813</v>
      </c>
      <c r="R1695">
        <v>38.36492919921875</v>
      </c>
      <c r="S1695">
        <v>40.264045715332031</v>
      </c>
      <c r="T1695">
        <v>41.303409576416016</v>
      </c>
      <c r="U1695">
        <v>41.891063690185547</v>
      </c>
      <c r="V1695">
        <v>42.479560852050781</v>
      </c>
      <c r="W1695">
        <v>42.322166442871094</v>
      </c>
      <c r="X1695">
        <v>41.25823974609375</v>
      </c>
      <c r="Y1695">
        <v>39.614944458007813</v>
      </c>
      <c r="Z1695">
        <v>37.553348541259766</v>
      </c>
      <c r="AA1695">
        <v>35.251735687255859</v>
      </c>
      <c r="AB1695">
        <v>35.106960296630859</v>
      </c>
      <c r="AC1695">
        <v>34.176776885986328</v>
      </c>
      <c r="AD1695">
        <v>32.05126953125</v>
      </c>
      <c r="AE1695">
        <v>29.417364120483398</v>
      </c>
      <c r="AF1695">
        <v>27.301637649536133</v>
      </c>
      <c r="AG1695">
        <v>-2.1114997565746307E-2</v>
      </c>
      <c r="AH1695">
        <v>4.8734121024608612E-2</v>
      </c>
      <c r="AI1695">
        <v>5.2127796225249767E-3</v>
      </c>
      <c r="AJ1695">
        <v>1.928689144551754E-2</v>
      </c>
      <c r="AK1695">
        <v>-5.4750051349401474E-2</v>
      </c>
      <c r="AL1695">
        <v>-0.10894113779067993</v>
      </c>
      <c r="AM1695">
        <v>-0.22594189643859863</v>
      </c>
      <c r="AN1695">
        <v>-0.19730627536773682</v>
      </c>
      <c r="AO1695">
        <v>-7.9065680503845215E-2</v>
      </c>
      <c r="AP1695">
        <v>5.7426508516073227E-2</v>
      </c>
      <c r="AQ1695">
        <v>0.32323926687240601</v>
      </c>
      <c r="AR1695">
        <v>1.4315923452377319</v>
      </c>
      <c r="AS1695">
        <v>1.4138140678405762</v>
      </c>
      <c r="AT1695">
        <v>1.3348922729492187</v>
      </c>
      <c r="AU1695">
        <v>1.2691104412078857</v>
      </c>
      <c r="AV1695">
        <v>1.1796663999557495</v>
      </c>
      <c r="AW1695">
        <v>1.1673626899719238</v>
      </c>
      <c r="AX1695">
        <v>0.95711261034011841</v>
      </c>
      <c r="AY1695">
        <v>0.15942959487438202</v>
      </c>
      <c r="AZ1695">
        <v>0.11359329521656036</v>
      </c>
      <c r="BA1695">
        <v>0.10746145993471146</v>
      </c>
      <c r="BB1695">
        <v>4.5814447104930878E-2</v>
      </c>
      <c r="BC1695">
        <v>4.7278933227062225E-2</v>
      </c>
      <c r="BD1695">
        <v>7.671085000038147E-2</v>
      </c>
      <c r="BE1695">
        <v>58.28326416015625</v>
      </c>
      <c r="BF1695">
        <v>57.973777770996094</v>
      </c>
      <c r="BG1695">
        <v>56.533733367919922</v>
      </c>
      <c r="BH1695">
        <v>54.771461486816406</v>
      </c>
      <c r="BI1695">
        <v>54.760837554931641</v>
      </c>
      <c r="BJ1695">
        <v>54.676567077636719</v>
      </c>
      <c r="BK1695">
        <v>55.380302429199219</v>
      </c>
      <c r="BL1695">
        <v>59.725448608398438</v>
      </c>
      <c r="BM1695">
        <v>66.536849975585937</v>
      </c>
      <c r="BN1695">
        <v>70.503562927246094</v>
      </c>
      <c r="BO1695">
        <v>73.512062072753906</v>
      </c>
      <c r="BP1695">
        <v>75.539207458496094</v>
      </c>
      <c r="BQ1695">
        <v>76.763710021972656</v>
      </c>
      <c r="BR1695">
        <v>76.812103271484375</v>
      </c>
      <c r="BS1695">
        <v>77.468154907226563</v>
      </c>
      <c r="BT1695">
        <v>76.084526062011719</v>
      </c>
      <c r="BU1695">
        <v>74.845390319824219</v>
      </c>
      <c r="BV1695">
        <v>73.656288146972656</v>
      </c>
      <c r="BW1695">
        <v>71.941696166992188</v>
      </c>
      <c r="BX1695">
        <v>68.047447204589844</v>
      </c>
      <c r="BY1695">
        <v>63.131008148193359</v>
      </c>
      <c r="BZ1695">
        <v>62.10693359375</v>
      </c>
      <c r="CA1695">
        <v>60.878646850585938</v>
      </c>
      <c r="CB1695">
        <v>59.391864776611328</v>
      </c>
      <c r="CC1695">
        <v>0.25652739405632019</v>
      </c>
      <c r="CD1695">
        <v>0.20458583533763885</v>
      </c>
      <c r="CE1695">
        <v>0.17208707332611084</v>
      </c>
      <c r="CF1695">
        <v>0.22371667623519897</v>
      </c>
      <c r="CG1695">
        <v>0.27157044410705566</v>
      </c>
      <c r="CH1695">
        <v>0.33098220825195313</v>
      </c>
      <c r="CI1695">
        <v>0.29558026790618896</v>
      </c>
      <c r="CJ1695">
        <v>0.28626918792724609</v>
      </c>
      <c r="CK1695">
        <v>0.15497943758964539</v>
      </c>
      <c r="CL1695">
        <v>0.28216603398323059</v>
      </c>
      <c r="CM1695">
        <v>0.26533335447311401</v>
      </c>
      <c r="CN1695">
        <v>0.25767463445663452</v>
      </c>
      <c r="CO1695">
        <v>0.23674154281616211</v>
      </c>
      <c r="CP1695">
        <v>0.22658219933509827</v>
      </c>
      <c r="CQ1695">
        <v>0.24079114198684692</v>
      </c>
      <c r="CR1695">
        <v>0.31880268454551697</v>
      </c>
      <c r="CS1695">
        <v>0.25975441932678223</v>
      </c>
      <c r="CT1695">
        <v>0.26603209972381592</v>
      </c>
      <c r="CU1695">
        <v>0.3079092800617218</v>
      </c>
      <c r="CV1695">
        <v>0.35036119818687439</v>
      </c>
      <c r="CW1695">
        <v>0.37727254629135132</v>
      </c>
      <c r="CX1695">
        <v>0.39970332384109497</v>
      </c>
      <c r="CY1695">
        <v>0.35590448975563049</v>
      </c>
      <c r="CZ1695">
        <v>0.31189486384391785</v>
      </c>
    </row>
    <row r="1696" spans="1:104" x14ac:dyDescent="0.25">
      <c r="A1696" t="s">
        <v>1752</v>
      </c>
      <c r="B1696" t="s">
        <v>24</v>
      </c>
      <c r="C1696" t="s">
        <v>26</v>
      </c>
      <c r="D1696" t="s">
        <v>182</v>
      </c>
      <c r="E1696" t="s">
        <v>182</v>
      </c>
      <c r="F1696">
        <v>2025</v>
      </c>
      <c r="G1696" t="s">
        <v>173</v>
      </c>
      <c r="H1696">
        <v>5</v>
      </c>
      <c r="I1696">
        <v>25.485284805297852</v>
      </c>
      <c r="J1696">
        <v>24.674510955810547</v>
      </c>
      <c r="K1696">
        <v>24.163051605224609</v>
      </c>
      <c r="L1696">
        <v>24.08233642578125</v>
      </c>
      <c r="M1696">
        <v>24.965896606445313</v>
      </c>
      <c r="N1696">
        <v>27.247467041015625</v>
      </c>
      <c r="O1696">
        <v>30.209379196166992</v>
      </c>
      <c r="P1696">
        <v>33.762897491455078</v>
      </c>
      <c r="Q1696">
        <v>37.245754241943359</v>
      </c>
      <c r="R1696">
        <v>39.620288848876953</v>
      </c>
      <c r="S1696">
        <v>41.41510009765625</v>
      </c>
      <c r="T1696">
        <v>42.453681945800781</v>
      </c>
      <c r="U1696">
        <v>42.939308166503906</v>
      </c>
      <c r="V1696">
        <v>43.370403289794922</v>
      </c>
      <c r="W1696">
        <v>43.075386047363281</v>
      </c>
      <c r="X1696">
        <v>41.827560424804688</v>
      </c>
      <c r="Y1696">
        <v>40.034397125244141</v>
      </c>
      <c r="Z1696">
        <v>37.805732727050781</v>
      </c>
      <c r="AA1696">
        <v>35.366020202636719</v>
      </c>
      <c r="AB1696">
        <v>34.863002777099609</v>
      </c>
      <c r="AC1696">
        <v>34.459697723388672</v>
      </c>
      <c r="AD1696">
        <v>32.198490142822266</v>
      </c>
      <c r="AE1696">
        <v>29.590871810913086</v>
      </c>
      <c r="AF1696">
        <v>27.442594528198242</v>
      </c>
      <c r="AG1696">
        <v>-1.6264604404568672E-2</v>
      </c>
      <c r="AH1696">
        <v>4.8905417323112488E-2</v>
      </c>
      <c r="AI1696">
        <v>1.0157129727303982E-2</v>
      </c>
      <c r="AJ1696">
        <v>2.6861738413572311E-2</v>
      </c>
      <c r="AK1696">
        <v>-4.2189083993434906E-2</v>
      </c>
      <c r="AL1696">
        <v>-8.2935117185115814E-2</v>
      </c>
      <c r="AM1696">
        <v>-0.20554462075233459</v>
      </c>
      <c r="AN1696">
        <v>-0.16007041931152344</v>
      </c>
      <c r="AO1696">
        <v>-4.493887722492218E-2</v>
      </c>
      <c r="AP1696">
        <v>7.6951809227466583E-2</v>
      </c>
      <c r="AQ1696">
        <v>0.35250243544578552</v>
      </c>
      <c r="AR1696">
        <v>1.518346905708313</v>
      </c>
      <c r="AS1696">
        <v>1.5014181137084961</v>
      </c>
      <c r="AT1696">
        <v>1.4092508554458618</v>
      </c>
      <c r="AU1696">
        <v>1.3393445014953613</v>
      </c>
      <c r="AV1696">
        <v>1.2672224044799805</v>
      </c>
      <c r="AW1696">
        <v>1.2512814998626709</v>
      </c>
      <c r="AX1696">
        <v>1.0428287982940674</v>
      </c>
      <c r="AY1696">
        <v>0.22560963034629822</v>
      </c>
      <c r="AZ1696">
        <v>0.15158604085445404</v>
      </c>
      <c r="BA1696">
        <v>0.12983596324920654</v>
      </c>
      <c r="BB1696">
        <v>6.5681539475917816E-2</v>
      </c>
      <c r="BC1696">
        <v>6.7996099591255188E-2</v>
      </c>
      <c r="BD1696">
        <v>9.2794530093669891E-2</v>
      </c>
      <c r="BE1696">
        <v>59.711456298828125</v>
      </c>
      <c r="BF1696">
        <v>59.461452484130859</v>
      </c>
      <c r="BG1696">
        <v>59.211452484130859</v>
      </c>
      <c r="BH1696">
        <v>58.463813781738281</v>
      </c>
      <c r="BI1696">
        <v>58.202003479003906</v>
      </c>
      <c r="BJ1696">
        <v>57.461925506591797</v>
      </c>
      <c r="BK1696">
        <v>61.058357238769531</v>
      </c>
      <c r="BL1696">
        <v>65.145103454589844</v>
      </c>
      <c r="BM1696">
        <v>70.013740539550781</v>
      </c>
      <c r="BN1696">
        <v>74.669708251953125</v>
      </c>
      <c r="BO1696">
        <v>78.801811218261719</v>
      </c>
      <c r="BP1696">
        <v>79.802757263183594</v>
      </c>
      <c r="BQ1696">
        <v>78.834884643554688</v>
      </c>
      <c r="BR1696">
        <v>78.430099487304688</v>
      </c>
      <c r="BS1696">
        <v>78.478538513183594</v>
      </c>
      <c r="BT1696">
        <v>77.953964233398438</v>
      </c>
      <c r="BU1696">
        <v>76.741531372070312</v>
      </c>
      <c r="BV1696">
        <v>75.275077819824219</v>
      </c>
      <c r="BW1696">
        <v>72.643447875976563</v>
      </c>
      <c r="BX1696">
        <v>68.964797973632812</v>
      </c>
      <c r="BY1696">
        <v>66.05859375</v>
      </c>
      <c r="BZ1696">
        <v>64.83245849609375</v>
      </c>
      <c r="CA1696">
        <v>64.58245849609375</v>
      </c>
      <c r="CB1696">
        <v>63.107261657714844</v>
      </c>
      <c r="CC1696">
        <v>0.24833685159683228</v>
      </c>
      <c r="CD1696">
        <v>0.19931280612945557</v>
      </c>
      <c r="CE1696">
        <v>0.16750293970108032</v>
      </c>
      <c r="CF1696">
        <v>0.21893049776554108</v>
      </c>
      <c r="CG1696">
        <v>0.26732304692268372</v>
      </c>
      <c r="CH1696">
        <v>0.32623356580734253</v>
      </c>
      <c r="CI1696">
        <v>0.28956925868988037</v>
      </c>
      <c r="CJ1696">
        <v>0.28556352853775024</v>
      </c>
      <c r="CK1696">
        <v>0.15692129731178284</v>
      </c>
      <c r="CL1696">
        <v>0.28596678376197815</v>
      </c>
      <c r="CM1696">
        <v>0.26769581437110901</v>
      </c>
      <c r="CN1696">
        <v>0.2599850594997406</v>
      </c>
      <c r="CO1696">
        <v>0.23790770769119263</v>
      </c>
      <c r="CP1696">
        <v>0.22613956034183502</v>
      </c>
      <c r="CQ1696">
        <v>0.23982997238636017</v>
      </c>
      <c r="CR1696">
        <v>0.31685012578964233</v>
      </c>
      <c r="CS1696">
        <v>0.25772225856781006</v>
      </c>
      <c r="CT1696">
        <v>0.26367801427841187</v>
      </c>
      <c r="CU1696">
        <v>0.30494904518127441</v>
      </c>
      <c r="CV1696">
        <v>0.34511986374855042</v>
      </c>
      <c r="CW1696">
        <v>0.37232199311256409</v>
      </c>
      <c r="CX1696">
        <v>0.38997346162796021</v>
      </c>
      <c r="CY1696">
        <v>0.3479483425617218</v>
      </c>
      <c r="CZ1696">
        <v>0.30387449264526367</v>
      </c>
    </row>
    <row r="1697" spans="1:104" x14ac:dyDescent="0.25">
      <c r="A1697" t="s">
        <v>1753</v>
      </c>
      <c r="B1697" t="s">
        <v>24</v>
      </c>
      <c r="C1697" t="s">
        <v>26</v>
      </c>
      <c r="D1697" t="s">
        <v>182</v>
      </c>
      <c r="E1697" t="s">
        <v>182</v>
      </c>
      <c r="F1697">
        <v>2025</v>
      </c>
      <c r="G1697" t="s">
        <v>174</v>
      </c>
      <c r="H1697">
        <v>6</v>
      </c>
      <c r="I1697">
        <v>26.536251068115234</v>
      </c>
      <c r="J1697">
        <v>25.654458999633789</v>
      </c>
      <c r="K1697">
        <v>25.104314804077148</v>
      </c>
      <c r="L1697">
        <v>24.978715896606445</v>
      </c>
      <c r="M1697">
        <v>25.887016296386719</v>
      </c>
      <c r="N1697">
        <v>28.096473693847656</v>
      </c>
      <c r="O1697">
        <v>31.06024169921875</v>
      </c>
      <c r="P1697">
        <v>34.737319946289063</v>
      </c>
      <c r="Q1697">
        <v>38.023506164550781</v>
      </c>
      <c r="R1697">
        <v>40.624839782714844</v>
      </c>
      <c r="S1697">
        <v>42.663425445556641</v>
      </c>
      <c r="T1697">
        <v>43.688152313232422</v>
      </c>
      <c r="U1697">
        <v>44.035987854003906</v>
      </c>
      <c r="V1697">
        <v>44.269710540771484</v>
      </c>
      <c r="W1697">
        <v>43.971271514892578</v>
      </c>
      <c r="X1697">
        <v>42.914478302001953</v>
      </c>
      <c r="Y1697">
        <v>41.494449615478516</v>
      </c>
      <c r="Z1697">
        <v>39.453723907470703</v>
      </c>
      <c r="AA1697">
        <v>37.051074981689453</v>
      </c>
      <c r="AB1697">
        <v>35.728992462158203</v>
      </c>
      <c r="AC1697">
        <v>35.36572265625</v>
      </c>
      <c r="AD1697">
        <v>33.295112609863281</v>
      </c>
      <c r="AE1697">
        <v>30.704132080078125</v>
      </c>
      <c r="AF1697">
        <v>28.471084594726563</v>
      </c>
      <c r="AG1697">
        <v>-1.6146915033459663E-2</v>
      </c>
      <c r="AH1697">
        <v>5.0991963595151901E-2</v>
      </c>
      <c r="AI1697">
        <v>1.1462383903563023E-2</v>
      </c>
      <c r="AJ1697">
        <v>2.9423482716083527E-2</v>
      </c>
      <c r="AK1697">
        <v>-4.1145779192447662E-2</v>
      </c>
      <c r="AL1697">
        <v>-8.0069825053215027E-2</v>
      </c>
      <c r="AM1697">
        <v>-0.20721858739852905</v>
      </c>
      <c r="AN1697">
        <v>-0.1555991917848587</v>
      </c>
      <c r="AO1697">
        <v>-3.7608791142702103E-2</v>
      </c>
      <c r="AP1697">
        <v>8.237331360578537E-2</v>
      </c>
      <c r="AQ1697">
        <v>0.36725124716758728</v>
      </c>
      <c r="AR1697">
        <v>1.5716285705566406</v>
      </c>
      <c r="AS1697">
        <v>1.5515487194061279</v>
      </c>
      <c r="AT1697">
        <v>1.4520821571350098</v>
      </c>
      <c r="AU1697">
        <v>1.3817683458328247</v>
      </c>
      <c r="AV1697">
        <v>1.3198660612106323</v>
      </c>
      <c r="AW1697">
        <v>1.3179160356521606</v>
      </c>
      <c r="AX1697">
        <v>1.1053401231765747</v>
      </c>
      <c r="AY1697">
        <v>0.25019776821136475</v>
      </c>
      <c r="AZ1697">
        <v>0.16390307247638702</v>
      </c>
      <c r="BA1697">
        <v>0.13809354603290558</v>
      </c>
      <c r="BB1697">
        <v>7.2221525013446808E-2</v>
      </c>
      <c r="BC1697">
        <v>7.517019659280777E-2</v>
      </c>
      <c r="BD1697">
        <v>9.9962241947650909E-2</v>
      </c>
      <c r="BE1697">
        <v>60.474174499511719</v>
      </c>
      <c r="BF1697">
        <v>60.462348937988281</v>
      </c>
      <c r="BG1697">
        <v>59.485996246337891</v>
      </c>
      <c r="BH1697">
        <v>59.951705932617187</v>
      </c>
      <c r="BI1697">
        <v>58.725357055664063</v>
      </c>
      <c r="BJ1697">
        <v>59.915287017822266</v>
      </c>
      <c r="BK1697">
        <v>60.856174468994141</v>
      </c>
      <c r="BL1697">
        <v>64.487701416015625</v>
      </c>
      <c r="BM1697">
        <v>67.189933776855469</v>
      </c>
      <c r="BN1697">
        <v>70.597007751464844</v>
      </c>
      <c r="BO1697">
        <v>74.252174377441406</v>
      </c>
      <c r="BP1697">
        <v>77.192825317382813</v>
      </c>
      <c r="BQ1697">
        <v>78.228057861328125</v>
      </c>
      <c r="BR1697">
        <v>79.667991638183594</v>
      </c>
      <c r="BS1697">
        <v>79.930763244628906</v>
      </c>
      <c r="BT1697">
        <v>78.537178039550781</v>
      </c>
      <c r="BU1697">
        <v>77.310585021972656</v>
      </c>
      <c r="BV1697">
        <v>76.085418701171875</v>
      </c>
      <c r="BW1697">
        <v>73.868995666503906</v>
      </c>
      <c r="BX1697">
        <v>71.178581237792969</v>
      </c>
      <c r="BY1697">
        <v>67.036415100097656</v>
      </c>
      <c r="BZ1697">
        <v>64.641883850097656</v>
      </c>
      <c r="CA1697">
        <v>63.664585113525391</v>
      </c>
      <c r="CB1697">
        <v>62.914817810058594</v>
      </c>
      <c r="CC1697">
        <v>0.25896921753883362</v>
      </c>
      <c r="CD1697">
        <v>0.20726741850376129</v>
      </c>
      <c r="CE1697">
        <v>0.17433986067771912</v>
      </c>
      <c r="CF1697">
        <v>0.22690600156784058</v>
      </c>
      <c r="CG1697">
        <v>0.27666720747947693</v>
      </c>
      <c r="CH1697">
        <v>0.33638396859169006</v>
      </c>
      <c r="CI1697">
        <v>0.29686415195465088</v>
      </c>
      <c r="CJ1697">
        <v>0.29265370965003967</v>
      </c>
      <c r="CK1697">
        <v>0.15912607312202454</v>
      </c>
      <c r="CL1697">
        <v>0.29045778512954712</v>
      </c>
      <c r="CM1697">
        <v>0.27387669682502747</v>
      </c>
      <c r="CN1697">
        <v>0.26616355776786804</v>
      </c>
      <c r="CO1697">
        <v>0.24307385087013245</v>
      </c>
      <c r="CP1697">
        <v>0.23054024577140808</v>
      </c>
      <c r="CQ1697">
        <v>0.244858518242836</v>
      </c>
      <c r="CR1697">
        <v>0.325400710105896</v>
      </c>
      <c r="CS1697">
        <v>0.26774802803993225</v>
      </c>
      <c r="CT1697">
        <v>0.27427703142166138</v>
      </c>
      <c r="CU1697">
        <v>0.31794413924217224</v>
      </c>
      <c r="CV1697">
        <v>0.35333210229873657</v>
      </c>
      <c r="CW1697">
        <v>0.38116455078125</v>
      </c>
      <c r="CX1697">
        <v>0.4012012779712677</v>
      </c>
      <c r="CY1697">
        <v>0.35908952355384827</v>
      </c>
      <c r="CZ1697">
        <v>0.31407478451728821</v>
      </c>
    </row>
    <row r="1698" spans="1:104" x14ac:dyDescent="0.25">
      <c r="A1698" t="s">
        <v>1754</v>
      </c>
      <c r="B1698" t="s">
        <v>24</v>
      </c>
      <c r="C1698" t="s">
        <v>26</v>
      </c>
      <c r="D1698" t="s">
        <v>182</v>
      </c>
      <c r="E1698" t="s">
        <v>182</v>
      </c>
      <c r="F1698">
        <v>2025</v>
      </c>
      <c r="G1698" t="s">
        <v>175</v>
      </c>
      <c r="H1698">
        <v>7</v>
      </c>
      <c r="I1698">
        <v>27.810096740722656</v>
      </c>
      <c r="J1698">
        <v>26.90336799621582</v>
      </c>
      <c r="K1698">
        <v>26.283220291137695</v>
      </c>
      <c r="L1698">
        <v>26.189407348632813</v>
      </c>
      <c r="M1698">
        <v>27.186178207397461</v>
      </c>
      <c r="N1698">
        <v>29.736152648925781</v>
      </c>
      <c r="O1698">
        <v>32.927459716796875</v>
      </c>
      <c r="P1698">
        <v>36.513065338134766</v>
      </c>
      <c r="Q1698">
        <v>39.686656951904297</v>
      </c>
      <c r="R1698">
        <v>42.278701782226563</v>
      </c>
      <c r="S1698">
        <v>44.309593200683594</v>
      </c>
      <c r="T1698">
        <v>45.364604949951172</v>
      </c>
      <c r="U1698">
        <v>45.940814971923828</v>
      </c>
      <c r="V1698">
        <v>46.381198883056641</v>
      </c>
      <c r="W1698">
        <v>46.279666900634766</v>
      </c>
      <c r="X1698">
        <v>45.580833435058594</v>
      </c>
      <c r="Y1698">
        <v>44.236293792724609</v>
      </c>
      <c r="Z1698">
        <v>41.920986175537109</v>
      </c>
      <c r="AA1698">
        <v>39.021083831787109</v>
      </c>
      <c r="AB1698">
        <v>37.437763214111328</v>
      </c>
      <c r="AC1698">
        <v>37.023410797119141</v>
      </c>
      <c r="AD1698">
        <v>34.883010864257813</v>
      </c>
      <c r="AE1698">
        <v>32.158889770507813</v>
      </c>
      <c r="AF1698">
        <v>29.831714630126953</v>
      </c>
      <c r="AG1698">
        <v>-7.6409070752561092E-3</v>
      </c>
      <c r="AH1698">
        <v>5.1502503454685211E-2</v>
      </c>
      <c r="AI1698">
        <v>2.0537436008453369E-2</v>
      </c>
      <c r="AJ1698">
        <v>4.3892033398151398E-2</v>
      </c>
      <c r="AK1698">
        <v>-1.6737766563892365E-2</v>
      </c>
      <c r="AL1698">
        <v>-2.8228588402271271E-2</v>
      </c>
      <c r="AM1698">
        <v>-0.17117780447006226</v>
      </c>
      <c r="AN1698">
        <v>-7.5353838503360748E-2</v>
      </c>
      <c r="AO1698">
        <v>3.4369397908449173E-2</v>
      </c>
      <c r="AP1698">
        <v>0.11584713310003281</v>
      </c>
      <c r="AQ1698">
        <v>0.4000820517539978</v>
      </c>
      <c r="AR1698">
        <v>1.6528068780899048</v>
      </c>
      <c r="AS1698">
        <v>1.652924656867981</v>
      </c>
      <c r="AT1698">
        <v>1.554780125617981</v>
      </c>
      <c r="AU1698">
        <v>1.4915354251861572</v>
      </c>
      <c r="AV1698">
        <v>1.488679051399231</v>
      </c>
      <c r="AW1698">
        <v>1.4935648441314697</v>
      </c>
      <c r="AX1698">
        <v>1.2873362302780151</v>
      </c>
      <c r="AY1698">
        <v>0.38135531544685364</v>
      </c>
      <c r="AZ1698">
        <v>0.23780329525470734</v>
      </c>
      <c r="BA1698">
        <v>0.18048246204853058</v>
      </c>
      <c r="BB1698">
        <v>0.1121954470872879</v>
      </c>
      <c r="BC1698">
        <v>0.11750083416700363</v>
      </c>
      <c r="BD1698">
        <v>0.13379684090614319</v>
      </c>
      <c r="BE1698">
        <v>67.772491455078125</v>
      </c>
      <c r="BF1698">
        <v>67.262069702148438</v>
      </c>
      <c r="BG1698">
        <v>66.547569274902344</v>
      </c>
      <c r="BH1698">
        <v>66.535736083984375</v>
      </c>
      <c r="BI1698">
        <v>66.522956848144531</v>
      </c>
      <c r="BJ1698">
        <v>66.522956848144531</v>
      </c>
      <c r="BK1698">
        <v>67.713790893554688</v>
      </c>
      <c r="BL1698">
        <v>69.427818298339844</v>
      </c>
      <c r="BM1698">
        <v>74.204147338867188</v>
      </c>
      <c r="BN1698">
        <v>77.430252075195312</v>
      </c>
      <c r="BO1698">
        <v>78.477821350097656</v>
      </c>
      <c r="BP1698">
        <v>76.98895263671875</v>
      </c>
      <c r="BQ1698">
        <v>78.430717468261719</v>
      </c>
      <c r="BR1698">
        <v>81.618949890136719</v>
      </c>
      <c r="BS1698">
        <v>79.917160034179687</v>
      </c>
      <c r="BT1698">
        <v>81.548118591308594</v>
      </c>
      <c r="BU1698">
        <v>83.702499389648437</v>
      </c>
      <c r="BV1698">
        <v>83.178825378417969</v>
      </c>
      <c r="BW1698">
        <v>78.056159973144531</v>
      </c>
      <c r="BX1698">
        <v>73.954795837402344</v>
      </c>
      <c r="BY1698">
        <v>72.226806640625</v>
      </c>
      <c r="BZ1698">
        <v>71.726097106933594</v>
      </c>
      <c r="CA1698">
        <v>69.808929443359375</v>
      </c>
      <c r="CB1698">
        <v>69.785499572753906</v>
      </c>
      <c r="CC1698">
        <v>0.25364583730697632</v>
      </c>
      <c r="CD1698">
        <v>0.20382486283779144</v>
      </c>
      <c r="CE1698">
        <v>0.17104078829288483</v>
      </c>
      <c r="CF1698">
        <v>0.22361643612384796</v>
      </c>
      <c r="CG1698">
        <v>0.27390450239181519</v>
      </c>
      <c r="CH1698">
        <v>0.33614116907119751</v>
      </c>
      <c r="CI1698">
        <v>0.29589062929153442</v>
      </c>
      <c r="CJ1698">
        <v>0.28795820474624634</v>
      </c>
      <c r="CK1698">
        <v>0.15481995046138763</v>
      </c>
      <c r="CL1698">
        <v>0.28120777010917664</v>
      </c>
      <c r="CM1698">
        <v>0.26347517967224121</v>
      </c>
      <c r="CN1698">
        <v>0.2550361156463623</v>
      </c>
      <c r="CO1698">
        <v>0.2339169979095459</v>
      </c>
      <c r="CP1698">
        <v>0.22249704599380493</v>
      </c>
      <c r="CQ1698">
        <v>0.23716543614864349</v>
      </c>
      <c r="CR1698">
        <v>0.31861412525177002</v>
      </c>
      <c r="CS1698">
        <v>0.26382499933242798</v>
      </c>
      <c r="CT1698">
        <v>0.26952415704727173</v>
      </c>
      <c r="CU1698">
        <v>0.3109988272190094</v>
      </c>
      <c r="CV1698">
        <v>0.34474888443946838</v>
      </c>
      <c r="CW1698">
        <v>0.37145814299583435</v>
      </c>
      <c r="CX1698">
        <v>0.39166972041130066</v>
      </c>
      <c r="CY1698">
        <v>0.35027635097503662</v>
      </c>
      <c r="CZ1698">
        <v>0.30671119689941406</v>
      </c>
    </row>
    <row r="1699" spans="1:104" x14ac:dyDescent="0.25">
      <c r="A1699" t="s">
        <v>1755</v>
      </c>
      <c r="B1699" t="s">
        <v>24</v>
      </c>
      <c r="C1699" t="s">
        <v>26</v>
      </c>
      <c r="D1699" t="s">
        <v>182</v>
      </c>
      <c r="E1699" t="s">
        <v>182</v>
      </c>
      <c r="F1699">
        <v>2025</v>
      </c>
      <c r="G1699" t="s">
        <v>176</v>
      </c>
      <c r="H1699">
        <v>8</v>
      </c>
      <c r="I1699">
        <v>28.715957641601563</v>
      </c>
      <c r="J1699">
        <v>27.718660354614258</v>
      </c>
      <c r="K1699">
        <v>27.081094741821289</v>
      </c>
      <c r="L1699">
        <v>26.971513748168945</v>
      </c>
      <c r="M1699">
        <v>28.037441253662109</v>
      </c>
      <c r="N1699">
        <v>30.853090286254883</v>
      </c>
      <c r="O1699">
        <v>34.511135101318359</v>
      </c>
      <c r="P1699">
        <v>38.289276123046875</v>
      </c>
      <c r="Q1699">
        <v>42.064762115478516</v>
      </c>
      <c r="R1699">
        <v>45.068912506103516</v>
      </c>
      <c r="S1699">
        <v>47.562095642089844</v>
      </c>
      <c r="T1699">
        <v>48.838603973388672</v>
      </c>
      <c r="U1699">
        <v>49.49725341796875</v>
      </c>
      <c r="V1699">
        <v>49.942798614501953</v>
      </c>
      <c r="W1699">
        <v>49.778587341308594</v>
      </c>
      <c r="X1699">
        <v>48.759189605712891</v>
      </c>
      <c r="Y1699">
        <v>47.075412750244141</v>
      </c>
      <c r="Z1699">
        <v>44.617618560791016</v>
      </c>
      <c r="AA1699">
        <v>41.37921142578125</v>
      </c>
      <c r="AB1699">
        <v>39.921173095703125</v>
      </c>
      <c r="AC1699">
        <v>38.842872619628906</v>
      </c>
      <c r="AD1699">
        <v>36.286521911621094</v>
      </c>
      <c r="AE1699">
        <v>33.334438323974609</v>
      </c>
      <c r="AF1699">
        <v>30.8961181640625</v>
      </c>
      <c r="AG1699">
        <v>-3.9144101901911199E-4</v>
      </c>
      <c r="AH1699">
        <v>5.2759699523448944E-2</v>
      </c>
      <c r="AI1699">
        <v>2.8830097988247871E-2</v>
      </c>
      <c r="AJ1699">
        <v>5.7118546217679977E-2</v>
      </c>
      <c r="AK1699">
        <v>4.6900943852961063E-3</v>
      </c>
      <c r="AL1699">
        <v>1.7533168196678162E-2</v>
      </c>
      <c r="AM1699">
        <v>-0.14122706651687622</v>
      </c>
      <c r="AN1699">
        <v>-7.3637990280985832E-3</v>
      </c>
      <c r="AO1699">
        <v>9.7687311470508575E-2</v>
      </c>
      <c r="AP1699">
        <v>0.15048213303089142</v>
      </c>
      <c r="AQ1699">
        <v>0.45332831144332886</v>
      </c>
      <c r="AR1699">
        <v>1.8304052352905273</v>
      </c>
      <c r="AS1699">
        <v>1.8452454805374146</v>
      </c>
      <c r="AT1699">
        <v>1.7365461587905884</v>
      </c>
      <c r="AU1699">
        <v>1.6709645986557007</v>
      </c>
      <c r="AV1699">
        <v>1.6949306726455688</v>
      </c>
      <c r="AW1699">
        <v>1.6889040470123291</v>
      </c>
      <c r="AX1699">
        <v>1.4897280931472778</v>
      </c>
      <c r="AY1699">
        <v>0.51344007253646851</v>
      </c>
      <c r="AZ1699">
        <v>0.31535840034484863</v>
      </c>
      <c r="BA1699">
        <v>0.22477425634860992</v>
      </c>
      <c r="BB1699">
        <v>0.15065523982048035</v>
      </c>
      <c r="BC1699">
        <v>0.15742354094982147</v>
      </c>
      <c r="BD1699">
        <v>0.16637337207794189</v>
      </c>
      <c r="BE1699">
        <v>70.465377807617187</v>
      </c>
      <c r="BF1699">
        <v>70.6661376953125</v>
      </c>
      <c r="BG1699">
        <v>69.693801879882813</v>
      </c>
      <c r="BH1699">
        <v>70.048324584960938</v>
      </c>
      <c r="BI1699">
        <v>69.294754028320312</v>
      </c>
      <c r="BJ1699">
        <v>68.885467529296875</v>
      </c>
      <c r="BK1699">
        <v>68.894943237304688</v>
      </c>
      <c r="BL1699">
        <v>68.684707641601562</v>
      </c>
      <c r="BM1699">
        <v>71.390907287597656</v>
      </c>
      <c r="BN1699">
        <v>74.734428405761719</v>
      </c>
      <c r="BO1699">
        <v>79.8013916015625</v>
      </c>
      <c r="BP1699">
        <v>82.763496398925781</v>
      </c>
      <c r="BQ1699">
        <v>83.980926513671875</v>
      </c>
      <c r="BR1699">
        <v>84.220344543457031</v>
      </c>
      <c r="BS1699">
        <v>84.000823974609375</v>
      </c>
      <c r="BT1699">
        <v>83.430198669433594</v>
      </c>
      <c r="BU1699">
        <v>83.192481994628906</v>
      </c>
      <c r="BV1699">
        <v>81.648582458496094</v>
      </c>
      <c r="BW1699">
        <v>78.487617492675781</v>
      </c>
      <c r="BX1699">
        <v>75.990333557128906</v>
      </c>
      <c r="BY1699">
        <v>74.008712768554688</v>
      </c>
      <c r="BZ1699">
        <v>73.207954406738281</v>
      </c>
      <c r="CA1699">
        <v>71.4947509765625</v>
      </c>
      <c r="CB1699">
        <v>71.856285095214844</v>
      </c>
      <c r="CC1699">
        <v>0.2574513852596283</v>
      </c>
      <c r="CD1699">
        <v>0.20627649128437042</v>
      </c>
      <c r="CE1699">
        <v>0.17317500710487366</v>
      </c>
      <c r="CF1699">
        <v>0.2262568324804306</v>
      </c>
      <c r="CG1699">
        <v>0.27724027633666992</v>
      </c>
      <c r="CH1699">
        <v>0.34255489706993103</v>
      </c>
      <c r="CI1699">
        <v>0.30236274003982544</v>
      </c>
      <c r="CJ1699">
        <v>0.29275885224342346</v>
      </c>
      <c r="CK1699">
        <v>0.15909589827060699</v>
      </c>
      <c r="CL1699">
        <v>0.29099372029304504</v>
      </c>
      <c r="CM1699">
        <v>0.27489319443702698</v>
      </c>
      <c r="CN1699">
        <v>0.26743197441101074</v>
      </c>
      <c r="CO1699">
        <v>0.24573935568332672</v>
      </c>
      <c r="CP1699">
        <v>0.23371298611164093</v>
      </c>
      <c r="CQ1699">
        <v>0.24923308193683624</v>
      </c>
      <c r="CR1699">
        <v>0.33218953013420105</v>
      </c>
      <c r="CS1699">
        <v>0.27301684021949768</v>
      </c>
      <c r="CT1699">
        <v>0.28025901317596436</v>
      </c>
      <c r="CU1699">
        <v>0.32365092635154724</v>
      </c>
      <c r="CV1699">
        <v>0.36051556468009949</v>
      </c>
      <c r="CW1699">
        <v>0.38337796926498413</v>
      </c>
      <c r="CX1699">
        <v>0.40200093388557434</v>
      </c>
      <c r="CY1699">
        <v>0.35835608839988708</v>
      </c>
      <c r="CZ1699">
        <v>0.3131043016910553</v>
      </c>
    </row>
    <row r="1700" spans="1:104" x14ac:dyDescent="0.25">
      <c r="A1700" t="s">
        <v>1756</v>
      </c>
      <c r="B1700" t="s">
        <v>24</v>
      </c>
      <c r="C1700" t="s">
        <v>26</v>
      </c>
      <c r="D1700" t="s">
        <v>182</v>
      </c>
      <c r="E1700" t="s">
        <v>182</v>
      </c>
      <c r="F1700">
        <v>2025</v>
      </c>
      <c r="G1700" t="s">
        <v>177</v>
      </c>
      <c r="H1700">
        <v>9</v>
      </c>
      <c r="I1700">
        <v>28.683395385742188</v>
      </c>
      <c r="J1700">
        <v>27.739320755004883</v>
      </c>
      <c r="K1700">
        <v>27.134555816650391</v>
      </c>
      <c r="L1700">
        <v>27.086610794067383</v>
      </c>
      <c r="M1700">
        <v>28.269886016845703</v>
      </c>
      <c r="N1700">
        <v>31.18028450012207</v>
      </c>
      <c r="O1700">
        <v>35.462017059326172</v>
      </c>
      <c r="P1700">
        <v>39.136959075927734</v>
      </c>
      <c r="Q1700">
        <v>43.479957580566406</v>
      </c>
      <c r="R1700">
        <v>46.870944976806641</v>
      </c>
      <c r="S1700">
        <v>49.331104278564453</v>
      </c>
      <c r="T1700">
        <v>50.676891326904297</v>
      </c>
      <c r="U1700">
        <v>51.297840118408203</v>
      </c>
      <c r="V1700">
        <v>51.752281188964844</v>
      </c>
      <c r="W1700">
        <v>51.476001739501953</v>
      </c>
      <c r="X1700">
        <v>50.009136199951172</v>
      </c>
      <c r="Y1700">
        <v>47.743473052978516</v>
      </c>
      <c r="Z1700">
        <v>44.988868713378906</v>
      </c>
      <c r="AA1700">
        <v>41.964092254638672</v>
      </c>
      <c r="AB1700">
        <v>41.177200317382813</v>
      </c>
      <c r="AC1700">
        <v>39.133739471435547</v>
      </c>
      <c r="AD1700">
        <v>36.306686401367188</v>
      </c>
      <c r="AE1700">
        <v>33.194934844970703</v>
      </c>
      <c r="AF1700">
        <v>30.754726409912109</v>
      </c>
      <c r="AG1700">
        <v>1.952425081981346E-4</v>
      </c>
      <c r="AH1700">
        <v>5.1879793405532837E-2</v>
      </c>
      <c r="AI1700">
        <v>2.8846796602010727E-2</v>
      </c>
      <c r="AJ1700">
        <v>5.6969132274389267E-2</v>
      </c>
      <c r="AK1700">
        <v>5.8930753730237484E-3</v>
      </c>
      <c r="AL1700">
        <v>1.9870728254318237E-2</v>
      </c>
      <c r="AM1700">
        <v>-0.14091497659683228</v>
      </c>
      <c r="AN1700">
        <v>-3.6520394496619701E-3</v>
      </c>
      <c r="AO1700">
        <v>0.10359060764312744</v>
      </c>
      <c r="AP1700">
        <v>0.15735676884651184</v>
      </c>
      <c r="AQ1700">
        <v>0.46902152895927429</v>
      </c>
      <c r="AR1700">
        <v>1.8953139781951904</v>
      </c>
      <c r="AS1700">
        <v>1.9087885618209839</v>
      </c>
      <c r="AT1700">
        <v>1.7937064170837402</v>
      </c>
      <c r="AU1700">
        <v>1.7223175764083862</v>
      </c>
      <c r="AV1700">
        <v>1.7332810163497925</v>
      </c>
      <c r="AW1700">
        <v>1.7056585550308228</v>
      </c>
      <c r="AX1700">
        <v>1.4998505115509033</v>
      </c>
      <c r="AY1700">
        <v>0.52240931987762451</v>
      </c>
      <c r="AZ1700">
        <v>0.32443046569824219</v>
      </c>
      <c r="BA1700">
        <v>0.22714525461196899</v>
      </c>
      <c r="BB1700">
        <v>0.15161047875881195</v>
      </c>
      <c r="BC1700">
        <v>0.15695853531360626</v>
      </c>
      <c r="BD1700">
        <v>0.16502800583839417</v>
      </c>
      <c r="BE1700">
        <v>65.905059814453125</v>
      </c>
      <c r="BF1700">
        <v>65.178764343261719</v>
      </c>
      <c r="BG1700">
        <v>65.856689453125</v>
      </c>
      <c r="BH1700">
        <v>63.917148590087891</v>
      </c>
      <c r="BI1700">
        <v>64.605979919433594</v>
      </c>
      <c r="BJ1700">
        <v>65.28485107421875</v>
      </c>
      <c r="BK1700">
        <v>67.416305541992188</v>
      </c>
      <c r="BL1700">
        <v>68.892601013183594</v>
      </c>
      <c r="BM1700">
        <v>76.13250732421875</v>
      </c>
      <c r="BN1700">
        <v>81.596939086914063</v>
      </c>
      <c r="BO1700">
        <v>87.096931457519531</v>
      </c>
      <c r="BP1700">
        <v>88.39483642578125</v>
      </c>
      <c r="BQ1700">
        <v>87.964775085449219</v>
      </c>
      <c r="BR1700">
        <v>89.775337219238281</v>
      </c>
      <c r="BS1700">
        <v>91.491432189941406</v>
      </c>
      <c r="BT1700">
        <v>89.535903930664063</v>
      </c>
      <c r="BU1700">
        <v>87.87078857421875</v>
      </c>
      <c r="BV1700">
        <v>87.322883605957031</v>
      </c>
      <c r="BW1700">
        <v>85.786376953125</v>
      </c>
      <c r="BX1700">
        <v>80.893547058105469</v>
      </c>
      <c r="BY1700">
        <v>76.536041259765625</v>
      </c>
      <c r="BZ1700">
        <v>76.215385437011719</v>
      </c>
      <c r="CA1700">
        <v>74.034614562988281</v>
      </c>
      <c r="CB1700">
        <v>72.546943664550781</v>
      </c>
      <c r="CC1700">
        <v>0.25188553333282471</v>
      </c>
      <c r="CD1700">
        <v>0.20202821493148804</v>
      </c>
      <c r="CE1700">
        <v>0.16980510950088501</v>
      </c>
      <c r="CF1700">
        <v>0.22241020202636719</v>
      </c>
      <c r="CG1700">
        <v>0.27453023195266724</v>
      </c>
      <c r="CH1700">
        <v>0.33932062983512878</v>
      </c>
      <c r="CI1700">
        <v>0.30569428205490112</v>
      </c>
      <c r="CJ1700">
        <v>0.29608076810836792</v>
      </c>
      <c r="CK1700">
        <v>0.16311162710189819</v>
      </c>
      <c r="CL1700">
        <v>0.30113732814788818</v>
      </c>
      <c r="CM1700">
        <v>0.28361383080482483</v>
      </c>
      <c r="CN1700">
        <v>0.27605035901069641</v>
      </c>
      <c r="CO1700">
        <v>0.25327849388122559</v>
      </c>
      <c r="CP1700">
        <v>0.24043574929237366</v>
      </c>
      <c r="CQ1700">
        <v>0.25570958852767944</v>
      </c>
      <c r="CR1700">
        <v>0.33761036396026611</v>
      </c>
      <c r="CS1700">
        <v>0.2738926112651825</v>
      </c>
      <c r="CT1700">
        <v>0.28013542294502258</v>
      </c>
      <c r="CU1700">
        <v>0.32563260197639465</v>
      </c>
      <c r="CV1700">
        <v>0.3667759895324707</v>
      </c>
      <c r="CW1700">
        <v>0.38385766744613647</v>
      </c>
      <c r="CX1700">
        <v>0.39947593212127686</v>
      </c>
      <c r="CY1700">
        <v>0.35310056805610657</v>
      </c>
      <c r="CZ1700">
        <v>0.30791479349136353</v>
      </c>
    </row>
    <row r="1701" spans="1:104" x14ac:dyDescent="0.25">
      <c r="A1701" t="s">
        <v>1757</v>
      </c>
      <c r="B1701" t="s">
        <v>24</v>
      </c>
      <c r="C1701" t="s">
        <v>26</v>
      </c>
      <c r="D1701" t="s">
        <v>182</v>
      </c>
      <c r="E1701" t="s">
        <v>182</v>
      </c>
      <c r="F1701">
        <v>2025</v>
      </c>
      <c r="G1701" t="s">
        <v>178</v>
      </c>
      <c r="H1701">
        <v>10</v>
      </c>
      <c r="I1701">
        <v>27.466381072998047</v>
      </c>
      <c r="J1701">
        <v>26.559524536132813</v>
      </c>
      <c r="K1701">
        <v>25.966890335083008</v>
      </c>
      <c r="L1701">
        <v>25.844829559326172</v>
      </c>
      <c r="M1701">
        <v>26.832662582397461</v>
      </c>
      <c r="N1701">
        <v>29.291000366210938</v>
      </c>
      <c r="O1701">
        <v>33.315364837646484</v>
      </c>
      <c r="P1701">
        <v>36.353584289550781</v>
      </c>
      <c r="Q1701">
        <v>39.986278533935547</v>
      </c>
      <c r="R1701">
        <v>43.164466857910156</v>
      </c>
      <c r="S1701">
        <v>45.861480712890625</v>
      </c>
      <c r="T1701">
        <v>47.580886840820313</v>
      </c>
      <c r="U1701">
        <v>48.523117065429688</v>
      </c>
      <c r="V1701">
        <v>49.368061065673828</v>
      </c>
      <c r="W1701">
        <v>49.200389862060547</v>
      </c>
      <c r="X1701">
        <v>47.809276580810547</v>
      </c>
      <c r="Y1701">
        <v>45.588966369628906</v>
      </c>
      <c r="Z1701">
        <v>42.791553497314453</v>
      </c>
      <c r="AA1701">
        <v>40.907363891601563</v>
      </c>
      <c r="AB1701">
        <v>39.407073974609375</v>
      </c>
      <c r="AC1701">
        <v>37.282840728759766</v>
      </c>
      <c r="AD1701">
        <v>34.594558715820312</v>
      </c>
      <c r="AE1701">
        <v>31.721649169921875</v>
      </c>
      <c r="AF1701">
        <v>29.435338973999023</v>
      </c>
      <c r="AG1701">
        <v>-1.0526113212108612E-2</v>
      </c>
      <c r="AH1701">
        <v>5.2023567259311676E-2</v>
      </c>
      <c r="AI1701">
        <v>1.7915442585945129E-2</v>
      </c>
      <c r="AJ1701">
        <v>3.9988938719034195E-2</v>
      </c>
      <c r="AK1701">
        <v>-2.439461275935173E-2</v>
      </c>
      <c r="AL1701">
        <v>-4.381178691983223E-2</v>
      </c>
      <c r="AM1701">
        <v>-0.18678173422813416</v>
      </c>
      <c r="AN1701">
        <v>-0.1007414311170578</v>
      </c>
      <c r="AO1701">
        <v>1.3851734809577465E-2</v>
      </c>
      <c r="AP1701">
        <v>0.11029511690139771</v>
      </c>
      <c r="AQ1701">
        <v>0.40825223922729492</v>
      </c>
      <c r="AR1701">
        <v>1.7254810333251953</v>
      </c>
      <c r="AS1701">
        <v>1.7290006875991821</v>
      </c>
      <c r="AT1701">
        <v>1.6390631198883057</v>
      </c>
      <c r="AU1701">
        <v>1.5708436965942383</v>
      </c>
      <c r="AV1701">
        <v>1.5314337015151978</v>
      </c>
      <c r="AW1701">
        <v>1.5100642442703247</v>
      </c>
      <c r="AX1701">
        <v>1.2870534658432007</v>
      </c>
      <c r="AY1701">
        <v>0.36338168382644653</v>
      </c>
      <c r="AZ1701">
        <v>0.22895418107509613</v>
      </c>
      <c r="BA1701">
        <v>0.17266386747360229</v>
      </c>
      <c r="BB1701">
        <v>0.10225764662027359</v>
      </c>
      <c r="BC1701">
        <v>0.10703901946544647</v>
      </c>
      <c r="BD1701">
        <v>0.12644036114215851</v>
      </c>
      <c r="BE1701">
        <v>62.713809967041016</v>
      </c>
      <c r="BF1701">
        <v>62.440319061279297</v>
      </c>
      <c r="BG1701">
        <v>62.64190673828125</v>
      </c>
      <c r="BH1701">
        <v>61.451236724853516</v>
      </c>
      <c r="BI1701">
        <v>61.643093109130859</v>
      </c>
      <c r="BJ1701">
        <v>59.963333129882812</v>
      </c>
      <c r="BK1701">
        <v>61.131465911865234</v>
      </c>
      <c r="BL1701">
        <v>64.249763488769531</v>
      </c>
      <c r="BM1701">
        <v>69.584358215332031</v>
      </c>
      <c r="BN1701">
        <v>74.988487243652344</v>
      </c>
      <c r="BO1701">
        <v>79.154960632324219</v>
      </c>
      <c r="BP1701">
        <v>81.1568603515625</v>
      </c>
      <c r="BQ1701">
        <v>83.905433654785156</v>
      </c>
      <c r="BR1701">
        <v>85.823326110839844</v>
      </c>
      <c r="BS1701">
        <v>85.585197448730469</v>
      </c>
      <c r="BT1701">
        <v>84.632415771484375</v>
      </c>
      <c r="BU1701">
        <v>83.715240478515625</v>
      </c>
      <c r="BV1701">
        <v>82.072967529296875</v>
      </c>
      <c r="BW1701">
        <v>76.655075073242188</v>
      </c>
      <c r="BX1701">
        <v>70.367942810058594</v>
      </c>
      <c r="BY1701">
        <v>68.369369506835938</v>
      </c>
      <c r="BZ1701">
        <v>65.940788269042969</v>
      </c>
      <c r="CA1701">
        <v>64.927978515625</v>
      </c>
      <c r="CB1701">
        <v>63.261032104492188</v>
      </c>
      <c r="CC1701">
        <v>0.25992059707641602</v>
      </c>
      <c r="CD1701">
        <v>0.20821486413478851</v>
      </c>
      <c r="CE1701">
        <v>0.1746658980846405</v>
      </c>
      <c r="CF1701">
        <v>0.22759218513965607</v>
      </c>
      <c r="CG1701">
        <v>0.27856659889221191</v>
      </c>
      <c r="CH1701">
        <v>0.33851578831672668</v>
      </c>
      <c r="CI1701">
        <v>0.30357268452644348</v>
      </c>
      <c r="CJ1701">
        <v>0.29400259256362915</v>
      </c>
      <c r="CK1701">
        <v>0.16045397520065308</v>
      </c>
      <c r="CL1701">
        <v>0.294566810131073</v>
      </c>
      <c r="CM1701">
        <v>0.27936676144599915</v>
      </c>
      <c r="CN1701">
        <v>0.27336746454238892</v>
      </c>
      <c r="CO1701">
        <v>0.25143373012542725</v>
      </c>
      <c r="CP1701">
        <v>0.24114033579826355</v>
      </c>
      <c r="CQ1701">
        <v>0.25695264339447021</v>
      </c>
      <c r="CR1701">
        <v>0.34005069732666016</v>
      </c>
      <c r="CS1701">
        <v>0.2765766978263855</v>
      </c>
      <c r="CT1701">
        <v>0.28235319256782532</v>
      </c>
      <c r="CU1701">
        <v>0.33077123761177063</v>
      </c>
      <c r="CV1701">
        <v>0.36644375324249268</v>
      </c>
      <c r="CW1701">
        <v>0.38369178771972656</v>
      </c>
      <c r="CX1701">
        <v>0.3994486927986145</v>
      </c>
      <c r="CY1701">
        <v>0.35686016082763672</v>
      </c>
      <c r="CZ1701">
        <v>0.31359893083572388</v>
      </c>
    </row>
    <row r="1702" spans="1:104" x14ac:dyDescent="0.25">
      <c r="A1702" t="s">
        <v>1758</v>
      </c>
      <c r="B1702" t="s">
        <v>24</v>
      </c>
      <c r="C1702" t="s">
        <v>26</v>
      </c>
      <c r="D1702" t="s">
        <v>182</v>
      </c>
      <c r="E1702" t="s">
        <v>182</v>
      </c>
      <c r="F1702">
        <v>2025</v>
      </c>
      <c r="G1702" t="s">
        <v>179</v>
      </c>
      <c r="H1702">
        <v>11</v>
      </c>
      <c r="I1702">
        <v>25.074541091918945</v>
      </c>
      <c r="J1702">
        <v>24.390148162841797</v>
      </c>
      <c r="K1702">
        <v>23.982461929321289</v>
      </c>
      <c r="L1702">
        <v>24.020296096801758</v>
      </c>
      <c r="M1702">
        <v>25.037565231323242</v>
      </c>
      <c r="N1702">
        <v>27.297891616821289</v>
      </c>
      <c r="O1702">
        <v>30.319303512573242</v>
      </c>
      <c r="P1702">
        <v>33.255008697509766</v>
      </c>
      <c r="Q1702">
        <v>36.179557800292969</v>
      </c>
      <c r="R1702">
        <v>38.373004913330078</v>
      </c>
      <c r="S1702">
        <v>40.171798706054688</v>
      </c>
      <c r="T1702">
        <v>41.098983764648437</v>
      </c>
      <c r="U1702">
        <v>41.606681823730469</v>
      </c>
      <c r="V1702">
        <v>42.115379333496094</v>
      </c>
      <c r="W1702">
        <v>41.797252655029297</v>
      </c>
      <c r="X1702">
        <v>40.394683837890625</v>
      </c>
      <c r="Y1702">
        <v>38.960491180419922</v>
      </c>
      <c r="Z1702">
        <v>38.354301452636719</v>
      </c>
      <c r="AA1702">
        <v>36.044960021972656</v>
      </c>
      <c r="AB1702">
        <v>34.254203796386719</v>
      </c>
      <c r="AC1702">
        <v>32.752010345458984</v>
      </c>
      <c r="AD1702">
        <v>30.667106628417969</v>
      </c>
      <c r="AE1702">
        <v>28.380365371704102</v>
      </c>
      <c r="AF1702">
        <v>26.566146850585938</v>
      </c>
      <c r="AG1702">
        <v>-2.4585103616118431E-2</v>
      </c>
      <c r="AH1702">
        <v>4.9389440566301346E-2</v>
      </c>
      <c r="AI1702">
        <v>1.960032619535923E-3</v>
      </c>
      <c r="AJ1702">
        <v>1.4475001953542233E-2</v>
      </c>
      <c r="AK1702">
        <v>-6.6308736801147461E-2</v>
      </c>
      <c r="AL1702">
        <v>-0.13155929744243622</v>
      </c>
      <c r="AM1702">
        <v>-0.2458023875951767</v>
      </c>
      <c r="AN1702">
        <v>-0.23359817266464233</v>
      </c>
      <c r="AO1702">
        <v>-0.10796938091516495</v>
      </c>
      <c r="AP1702">
        <v>4.6922881156206131E-2</v>
      </c>
      <c r="AQ1702">
        <v>0.31974038481712341</v>
      </c>
      <c r="AR1702">
        <v>1.4319256544113159</v>
      </c>
      <c r="AS1702">
        <v>1.4079995155334473</v>
      </c>
      <c r="AT1702">
        <v>1.3270219564437866</v>
      </c>
      <c r="AU1702">
        <v>1.2600541114807129</v>
      </c>
      <c r="AV1702">
        <v>1.1477850675582886</v>
      </c>
      <c r="AW1702">
        <v>1.1408095359802246</v>
      </c>
      <c r="AX1702">
        <v>0.93738102912902832</v>
      </c>
      <c r="AY1702">
        <v>0.11863207817077637</v>
      </c>
      <c r="AZ1702">
        <v>8.783181756734848E-2</v>
      </c>
      <c r="BA1702">
        <v>9.159223735332489E-2</v>
      </c>
      <c r="BB1702">
        <v>3.1136417761445045E-2</v>
      </c>
      <c r="BC1702">
        <v>3.2009243965148926E-2</v>
      </c>
      <c r="BD1702">
        <v>6.4719513058662415E-2</v>
      </c>
      <c r="BE1702">
        <v>60.238002777099609</v>
      </c>
      <c r="BF1702">
        <v>59.875812530517578</v>
      </c>
      <c r="BG1702">
        <v>59.620140075683594</v>
      </c>
      <c r="BH1702">
        <v>59.592777252197266</v>
      </c>
      <c r="BI1702">
        <v>60.000949859619141</v>
      </c>
      <c r="BJ1702">
        <v>60.581947326660156</v>
      </c>
      <c r="BK1702">
        <v>59.782135009765625</v>
      </c>
      <c r="BL1702">
        <v>59.563705444335938</v>
      </c>
      <c r="BM1702">
        <v>62.705375671386719</v>
      </c>
      <c r="BN1702">
        <v>65.705184936523438</v>
      </c>
      <c r="BO1702">
        <v>68.122474670410156</v>
      </c>
      <c r="BP1702">
        <v>69.941474914550781</v>
      </c>
      <c r="BQ1702">
        <v>71.134254455566406</v>
      </c>
      <c r="BR1702">
        <v>71.534065246582031</v>
      </c>
      <c r="BS1702">
        <v>70.150970458984375</v>
      </c>
      <c r="BT1702">
        <v>69.941474914550781</v>
      </c>
      <c r="BU1702">
        <v>68.771881103515625</v>
      </c>
      <c r="BV1702">
        <v>66.780052185058594</v>
      </c>
      <c r="BW1702">
        <v>65.407218933105469</v>
      </c>
      <c r="BX1702">
        <v>63.837810516357422</v>
      </c>
      <c r="BY1702">
        <v>63.066501617431641</v>
      </c>
      <c r="BZ1702">
        <v>62.629833221435547</v>
      </c>
      <c r="CA1702">
        <v>61.839523315429688</v>
      </c>
      <c r="CB1702">
        <v>61.611209869384766</v>
      </c>
      <c r="CC1702">
        <v>0.26389801502227783</v>
      </c>
      <c r="CD1702">
        <v>0.21179144084453583</v>
      </c>
      <c r="CE1702">
        <v>0.17852789163589478</v>
      </c>
      <c r="CF1702">
        <v>0.23393198847770691</v>
      </c>
      <c r="CG1702">
        <v>0.2875821590423584</v>
      </c>
      <c r="CH1702">
        <v>0.34684810042381287</v>
      </c>
      <c r="CI1702">
        <v>0.30743661522865295</v>
      </c>
      <c r="CJ1702">
        <v>0.3003142774105072</v>
      </c>
      <c r="CK1702">
        <v>0.16284032166004181</v>
      </c>
      <c r="CL1702">
        <v>0.29671826958656311</v>
      </c>
      <c r="CM1702">
        <v>0.27936795353889465</v>
      </c>
      <c r="CN1702">
        <v>0.27072814106941223</v>
      </c>
      <c r="CO1702">
        <v>0.24865506589412689</v>
      </c>
      <c r="CP1702">
        <v>0.23802284896373749</v>
      </c>
      <c r="CQ1702">
        <v>0.25350296497344971</v>
      </c>
      <c r="CR1702">
        <v>0.33494752645492554</v>
      </c>
      <c r="CS1702">
        <v>0.27365365624427795</v>
      </c>
      <c r="CT1702">
        <v>0.28302109241485596</v>
      </c>
      <c r="CU1702">
        <v>0.32566776871681213</v>
      </c>
      <c r="CV1702">
        <v>0.35795003175735474</v>
      </c>
      <c r="CW1702">
        <v>0.38047310709953308</v>
      </c>
      <c r="CX1702">
        <v>0.40007078647613525</v>
      </c>
      <c r="CY1702">
        <v>0.3582460880279541</v>
      </c>
      <c r="CZ1702">
        <v>0.31625491380691528</v>
      </c>
    </row>
    <row r="1703" spans="1:104" x14ac:dyDescent="0.25">
      <c r="A1703" t="s">
        <v>1759</v>
      </c>
      <c r="B1703" t="s">
        <v>24</v>
      </c>
      <c r="C1703" t="s">
        <v>26</v>
      </c>
      <c r="D1703" t="s">
        <v>182</v>
      </c>
      <c r="E1703" t="s">
        <v>182</v>
      </c>
      <c r="F1703">
        <v>2025</v>
      </c>
      <c r="G1703" t="s">
        <v>180</v>
      </c>
      <c r="H1703">
        <v>12</v>
      </c>
      <c r="I1703">
        <v>23.641391754150391</v>
      </c>
      <c r="J1703">
        <v>23.083881378173828</v>
      </c>
      <c r="K1703">
        <v>22.80915641784668</v>
      </c>
      <c r="L1703">
        <v>22.874019622802734</v>
      </c>
      <c r="M1703">
        <v>23.879003524780273</v>
      </c>
      <c r="N1703">
        <v>26.122165679931641</v>
      </c>
      <c r="O1703">
        <v>29.127603530883789</v>
      </c>
      <c r="P1703">
        <v>31.788244247436523</v>
      </c>
      <c r="Q1703">
        <v>33.990989685058594</v>
      </c>
      <c r="R1703">
        <v>35.140190124511719</v>
      </c>
      <c r="S1703">
        <v>35.818656921386719</v>
      </c>
      <c r="T1703">
        <v>35.933296203613281</v>
      </c>
      <c r="U1703">
        <v>35.831493377685547</v>
      </c>
      <c r="V1703">
        <v>35.827102661132813</v>
      </c>
      <c r="W1703">
        <v>35.419876098632813</v>
      </c>
      <c r="X1703">
        <v>34.445304870605469</v>
      </c>
      <c r="Y1703">
        <v>33.854000091552734</v>
      </c>
      <c r="Z1703">
        <v>34.31439208984375</v>
      </c>
      <c r="AA1703">
        <v>33.001621246337891</v>
      </c>
      <c r="AB1703">
        <v>31.530801773071289</v>
      </c>
      <c r="AC1703">
        <v>30.249765396118164</v>
      </c>
      <c r="AD1703">
        <v>28.590904235839844</v>
      </c>
      <c r="AE1703">
        <v>26.594440460205078</v>
      </c>
      <c r="AF1703">
        <v>24.985387802124023</v>
      </c>
      <c r="AG1703">
        <v>-4.1188899427652359E-2</v>
      </c>
      <c r="AH1703">
        <v>4.8586763441562653E-2</v>
      </c>
      <c r="AI1703">
        <v>-1.6134660691022873E-2</v>
      </c>
      <c r="AJ1703">
        <v>-1.3946624472737312E-2</v>
      </c>
      <c r="AK1703">
        <v>-0.11537551879882813</v>
      </c>
      <c r="AL1703">
        <v>-0.23455163836479187</v>
      </c>
      <c r="AM1703">
        <v>-0.32677218317985535</v>
      </c>
      <c r="AN1703">
        <v>-0.39100450277328491</v>
      </c>
      <c r="AO1703">
        <v>-0.24477621912956238</v>
      </c>
      <c r="AP1703">
        <v>-1.9666992127895355E-2</v>
      </c>
      <c r="AQ1703">
        <v>0.22868929803371429</v>
      </c>
      <c r="AR1703">
        <v>1.1370384693145752</v>
      </c>
      <c r="AS1703">
        <v>1.0751610994338989</v>
      </c>
      <c r="AT1703">
        <v>0.99731624126434326</v>
      </c>
      <c r="AU1703">
        <v>0.93221497535705566</v>
      </c>
      <c r="AV1703">
        <v>0.76244717836380005</v>
      </c>
      <c r="AW1703">
        <v>0.77698475122451782</v>
      </c>
      <c r="AX1703">
        <v>0.58015823364257813</v>
      </c>
      <c r="AY1703">
        <v>-0.13533413410186768</v>
      </c>
      <c r="AZ1703">
        <v>-5.5343925952911377E-2</v>
      </c>
      <c r="BA1703">
        <v>9.4990795478224754E-3</v>
      </c>
      <c r="BB1703">
        <v>-4.3575141578912735E-2</v>
      </c>
      <c r="BC1703">
        <v>-4.8738576471805573E-2</v>
      </c>
      <c r="BD1703">
        <v>-2.8024316998198628E-4</v>
      </c>
      <c r="BE1703">
        <v>48.415214538574219</v>
      </c>
      <c r="BF1703">
        <v>48.153568267822266</v>
      </c>
      <c r="BG1703">
        <v>46.929718017578125</v>
      </c>
      <c r="BH1703">
        <v>48.082725524902344</v>
      </c>
      <c r="BI1703">
        <v>46.867435455322266</v>
      </c>
      <c r="BJ1703">
        <v>47.072265625</v>
      </c>
      <c r="BK1703">
        <v>46.596038818359375</v>
      </c>
      <c r="BL1703">
        <v>45.867671966552734</v>
      </c>
      <c r="BM1703">
        <v>52.893260955810547</v>
      </c>
      <c r="BN1703">
        <v>57.677970886230469</v>
      </c>
      <c r="BO1703">
        <v>61.667034149169922</v>
      </c>
      <c r="BP1703">
        <v>62.939140319824219</v>
      </c>
      <c r="BQ1703">
        <v>62.369575500488281</v>
      </c>
      <c r="BR1703">
        <v>66.048255920410156</v>
      </c>
      <c r="BS1703">
        <v>65.058242797851562</v>
      </c>
      <c r="BT1703">
        <v>63.512840270996094</v>
      </c>
      <c r="BU1703">
        <v>61.784942626953125</v>
      </c>
      <c r="BV1703">
        <v>59.608638763427734</v>
      </c>
      <c r="BW1703">
        <v>57.929954528808594</v>
      </c>
      <c r="BX1703">
        <v>54.725120544433594</v>
      </c>
      <c r="BY1703">
        <v>53.488437652587891</v>
      </c>
      <c r="BZ1703">
        <v>51.987960815429687</v>
      </c>
      <c r="CA1703">
        <v>52.191604614257813</v>
      </c>
      <c r="CB1703">
        <v>52.166881561279297</v>
      </c>
      <c r="CC1703">
        <v>0.29218998551368713</v>
      </c>
      <c r="CD1703">
        <v>0.23543465137481689</v>
      </c>
      <c r="CE1703">
        <v>0.19947336614131927</v>
      </c>
      <c r="CF1703">
        <v>0.26068666577339172</v>
      </c>
      <c r="CG1703">
        <v>0.32000982761383057</v>
      </c>
      <c r="CH1703">
        <v>0.38642436265945435</v>
      </c>
      <c r="CI1703">
        <v>0.34588098526000977</v>
      </c>
      <c r="CJ1703">
        <v>0.33374309539794922</v>
      </c>
      <c r="CK1703">
        <v>0.17813397943973541</v>
      </c>
      <c r="CL1703">
        <v>0.31731128692626953</v>
      </c>
      <c r="CM1703">
        <v>0.2909579873085022</v>
      </c>
      <c r="CN1703">
        <v>0.27690735459327698</v>
      </c>
      <c r="CO1703">
        <v>0.25081303715705872</v>
      </c>
      <c r="CP1703">
        <v>0.23705998063087463</v>
      </c>
      <c r="CQ1703">
        <v>0.25201085209846497</v>
      </c>
      <c r="CR1703">
        <v>0.33684584498405457</v>
      </c>
      <c r="CS1703">
        <v>0.28243660926818848</v>
      </c>
      <c r="CT1703">
        <v>0.30101346969604492</v>
      </c>
      <c r="CU1703">
        <v>0.3533797562122345</v>
      </c>
      <c r="CV1703">
        <v>0.39134040474891663</v>
      </c>
      <c r="CW1703">
        <v>0.41610684990882874</v>
      </c>
      <c r="CX1703">
        <v>0.4413241446018219</v>
      </c>
      <c r="CY1703">
        <v>0.39616864919662476</v>
      </c>
      <c r="CZ1703">
        <v>0.34876430034637451</v>
      </c>
    </row>
    <row r="1704" spans="1:104" x14ac:dyDescent="0.25">
      <c r="A1704" t="s">
        <v>1760</v>
      </c>
      <c r="B1704" t="s">
        <v>24</v>
      </c>
      <c r="C1704" t="s">
        <v>26</v>
      </c>
      <c r="D1704" t="s">
        <v>182</v>
      </c>
      <c r="E1704" t="s">
        <v>182</v>
      </c>
      <c r="F1704">
        <v>2025</v>
      </c>
      <c r="G1704" t="s">
        <v>181</v>
      </c>
      <c r="H1704">
        <v>8</v>
      </c>
      <c r="I1704">
        <v>28.415594100952148</v>
      </c>
      <c r="J1704">
        <v>27.443750381469727</v>
      </c>
      <c r="K1704">
        <v>26.819463729858398</v>
      </c>
      <c r="L1704">
        <v>26.717584609985352</v>
      </c>
      <c r="M1704">
        <v>27.755500793457031</v>
      </c>
      <c r="N1704">
        <v>30.513317108154297</v>
      </c>
      <c r="O1704">
        <v>34.135799407958984</v>
      </c>
      <c r="P1704">
        <v>37.779747009277344</v>
      </c>
      <c r="Q1704">
        <v>41.295604705810547</v>
      </c>
      <c r="R1704">
        <v>44.007968902587891</v>
      </c>
      <c r="S1704">
        <v>46.231544494628906</v>
      </c>
      <c r="T1704">
        <v>47.356288909912109</v>
      </c>
      <c r="U1704">
        <v>47.975055694580078</v>
      </c>
      <c r="V1704">
        <v>48.453521728515625</v>
      </c>
      <c r="W1704">
        <v>48.351428985595703</v>
      </c>
      <c r="X1704">
        <v>47.394779205322266</v>
      </c>
      <c r="Y1704">
        <v>45.826442718505859</v>
      </c>
      <c r="Z1704">
        <v>43.491157531738281</v>
      </c>
      <c r="AA1704">
        <v>40.476726531982422</v>
      </c>
      <c r="AB1704">
        <v>39.129936218261719</v>
      </c>
      <c r="AC1704">
        <v>38.163249969482422</v>
      </c>
      <c r="AD1704">
        <v>35.719387054443359</v>
      </c>
      <c r="AE1704">
        <v>32.843551635742187</v>
      </c>
      <c r="AF1704">
        <v>30.46107292175293</v>
      </c>
      <c r="AG1704">
        <v>-6.4812018536031246E-3</v>
      </c>
      <c r="AH1704">
        <v>5.2562959492206573E-2</v>
      </c>
      <c r="AI1704">
        <v>2.2365650162100792E-2</v>
      </c>
      <c r="AJ1704">
        <v>4.7100655734539032E-2</v>
      </c>
      <c r="AK1704">
        <v>-1.2956072576344013E-2</v>
      </c>
      <c r="AL1704">
        <v>-1.9919231534004211E-2</v>
      </c>
      <c r="AM1704">
        <v>-0.16965106129646301</v>
      </c>
      <c r="AN1704">
        <v>-6.356734037399292E-2</v>
      </c>
      <c r="AO1704">
        <v>4.7499038279056549E-2</v>
      </c>
      <c r="AP1704">
        <v>0.12509901821613312</v>
      </c>
      <c r="AQ1704">
        <v>0.41917133331298828</v>
      </c>
      <c r="AR1704">
        <v>1.7285511493682861</v>
      </c>
      <c r="AS1704">
        <v>1.7325187921524048</v>
      </c>
      <c r="AT1704">
        <v>1.6313848495483398</v>
      </c>
      <c r="AU1704">
        <v>1.5687675476074219</v>
      </c>
      <c r="AV1704">
        <v>1.5636930465698242</v>
      </c>
      <c r="AW1704">
        <v>1.5618128776550293</v>
      </c>
      <c r="AX1704">
        <v>1.358610987663269</v>
      </c>
      <c r="AY1704">
        <v>0.41808125376701355</v>
      </c>
      <c r="AZ1704">
        <v>0.26136696338653564</v>
      </c>
      <c r="BA1704">
        <v>0.1941765695810318</v>
      </c>
      <c r="BB1704">
        <v>0.12257251143455505</v>
      </c>
      <c r="BC1704">
        <v>0.12807267904281616</v>
      </c>
      <c r="BD1704">
        <v>0.14308604598045349</v>
      </c>
      <c r="BE1704">
        <v>66.154335021972656</v>
      </c>
      <c r="BF1704">
        <v>65.892387390136719</v>
      </c>
      <c r="BG1704">
        <v>65.396110534667969</v>
      </c>
      <c r="BH1704">
        <v>65.113288879394531</v>
      </c>
      <c r="BI1704">
        <v>64.787345886230469</v>
      </c>
      <c r="BJ1704">
        <v>65.152206420898437</v>
      </c>
      <c r="BK1704">
        <v>66.220359802246094</v>
      </c>
      <c r="BL1704">
        <v>67.873214721679688</v>
      </c>
      <c r="BM1704">
        <v>72.229362487792969</v>
      </c>
      <c r="BN1704">
        <v>76.089607238769531</v>
      </c>
      <c r="BO1704">
        <v>79.907005310058594</v>
      </c>
      <c r="BP1704">
        <v>81.334907531738281</v>
      </c>
      <c r="BQ1704">
        <v>82.150993347167969</v>
      </c>
      <c r="BR1704">
        <v>83.820526123046875</v>
      </c>
      <c r="BS1704">
        <v>83.835006713867188</v>
      </c>
      <c r="BT1704">
        <v>83.262763977050781</v>
      </c>
      <c r="BU1704">
        <v>83.018966674804688</v>
      </c>
      <c r="BV1704">
        <v>82.058822631835938</v>
      </c>
      <c r="BW1704">
        <v>79.049736022949219</v>
      </c>
      <c r="BX1704">
        <v>75.504295349121094</v>
      </c>
      <c r="BY1704">
        <v>72.452003479003906</v>
      </c>
      <c r="BZ1704">
        <v>71.447898864746094</v>
      </c>
      <c r="CA1704">
        <v>69.75079345703125</v>
      </c>
      <c r="CB1704">
        <v>69.275955200195312</v>
      </c>
      <c r="CC1704">
        <v>0.25942391157150269</v>
      </c>
      <c r="CD1704">
        <v>0.20796605944633484</v>
      </c>
      <c r="CE1704">
        <v>0.17462489008903503</v>
      </c>
      <c r="CF1704">
        <v>0.22822482883930206</v>
      </c>
      <c r="CG1704">
        <v>0.27928268909454346</v>
      </c>
      <c r="CH1704">
        <v>0.34452193975448608</v>
      </c>
      <c r="CI1704">
        <v>0.30425253510475159</v>
      </c>
      <c r="CJ1704">
        <v>0.29423552751541138</v>
      </c>
      <c r="CK1704">
        <v>0.159099280834198</v>
      </c>
      <c r="CL1704">
        <v>0.28896549344062805</v>
      </c>
      <c r="CM1704">
        <v>0.27141273021697998</v>
      </c>
      <c r="CN1704">
        <v>0.26338440179824829</v>
      </c>
      <c r="CO1704">
        <v>0.24184195697307587</v>
      </c>
      <c r="CP1704">
        <v>0.2302720695734024</v>
      </c>
      <c r="CQ1704">
        <v>0.24595053493976593</v>
      </c>
      <c r="CR1704">
        <v>0.32817745208740234</v>
      </c>
      <c r="CS1704">
        <v>0.27041837573051453</v>
      </c>
      <c r="CT1704">
        <v>0.27804398536682129</v>
      </c>
      <c r="CU1704">
        <v>0.32231518626213074</v>
      </c>
      <c r="CV1704">
        <v>0.35981220006942749</v>
      </c>
      <c r="CW1704">
        <v>0.38364881277084351</v>
      </c>
      <c r="CX1704">
        <v>0.40316841006278992</v>
      </c>
      <c r="CY1704">
        <v>0.35956355929374695</v>
      </c>
      <c r="CZ1704">
        <v>0.31425392627716064</v>
      </c>
    </row>
    <row r="1705" spans="1:104" x14ac:dyDescent="0.25">
      <c r="A1705" t="s">
        <v>2684</v>
      </c>
      <c r="B1705" t="s">
        <v>24</v>
      </c>
      <c r="C1705" t="s">
        <v>26</v>
      </c>
      <c r="D1705" t="s">
        <v>182</v>
      </c>
      <c r="E1705" t="s">
        <v>182</v>
      </c>
      <c r="F1705">
        <v>2026</v>
      </c>
      <c r="G1705" t="s">
        <v>169</v>
      </c>
      <c r="H1705">
        <v>1</v>
      </c>
      <c r="I1705">
        <v>23.071195602416992</v>
      </c>
      <c r="J1705">
        <v>22.502326965332031</v>
      </c>
      <c r="K1705">
        <v>22.325202941894531</v>
      </c>
      <c r="L1705">
        <v>22.469842910766602</v>
      </c>
      <c r="M1705">
        <v>23.632553100585937</v>
      </c>
      <c r="N1705">
        <v>26.068758010864258</v>
      </c>
      <c r="O1705">
        <v>29.944366455078125</v>
      </c>
      <c r="P1705">
        <v>32.658424377441406</v>
      </c>
      <c r="Q1705">
        <v>34.363170623779297</v>
      </c>
      <c r="R1705">
        <v>34.77154541015625</v>
      </c>
      <c r="S1705">
        <v>34.924289703369141</v>
      </c>
      <c r="T1705">
        <v>34.603401184082031</v>
      </c>
      <c r="U1705">
        <v>34.224704742431641</v>
      </c>
      <c r="V1705">
        <v>33.954185485839844</v>
      </c>
      <c r="W1705">
        <v>33.378829956054688</v>
      </c>
      <c r="X1705">
        <v>32.597644805908203</v>
      </c>
      <c r="Y1705">
        <v>32.222400665283203</v>
      </c>
      <c r="Z1705">
        <v>33.024257659912109</v>
      </c>
      <c r="AA1705">
        <v>32.219589233398438</v>
      </c>
      <c r="AB1705">
        <v>30.829845428466797</v>
      </c>
      <c r="AC1705">
        <v>29.620256423950195</v>
      </c>
      <c r="AD1705">
        <v>28.020847320556641</v>
      </c>
      <c r="AE1705">
        <v>26.118310928344727</v>
      </c>
      <c r="AF1705">
        <v>24.597026824951172</v>
      </c>
      <c r="AG1705">
        <v>-4.710938036441803E-2</v>
      </c>
      <c r="AH1705">
        <v>4.7366548329591751E-2</v>
      </c>
      <c r="AI1705">
        <v>-2.2442590445280075E-2</v>
      </c>
      <c r="AJ1705">
        <v>-2.3876752704381943E-2</v>
      </c>
      <c r="AK1705">
        <v>-0.13414615392684937</v>
      </c>
      <c r="AL1705">
        <v>-0.27635550498962402</v>
      </c>
      <c r="AM1705">
        <v>-0.3683323860168457</v>
      </c>
      <c r="AN1705">
        <v>-0.46420595049858093</v>
      </c>
      <c r="AO1705">
        <v>-0.30079415440559387</v>
      </c>
      <c r="AP1705">
        <v>-4.2434439063072205E-2</v>
      </c>
      <c r="AQ1705">
        <v>0.20775388181209564</v>
      </c>
      <c r="AR1705">
        <v>1.0816287994384766</v>
      </c>
      <c r="AS1705">
        <v>1.0082535743713379</v>
      </c>
      <c r="AT1705">
        <v>0.92962920665740967</v>
      </c>
      <c r="AU1705">
        <v>0.85988897085189819</v>
      </c>
      <c r="AV1705">
        <v>0.66683775186538696</v>
      </c>
      <c r="AW1705">
        <v>0.68007296323776245</v>
      </c>
      <c r="AX1705">
        <v>0.47369083762168884</v>
      </c>
      <c r="AY1705">
        <v>-0.21785719692707062</v>
      </c>
      <c r="AZ1705">
        <v>-0.10149957984685898</v>
      </c>
      <c r="BA1705">
        <v>-1.6459040343761444E-2</v>
      </c>
      <c r="BB1705">
        <v>-7.0264637470245361E-2</v>
      </c>
      <c r="BC1705">
        <v>-7.4441924691200256E-2</v>
      </c>
      <c r="BD1705">
        <v>-2.0563343539834023E-2</v>
      </c>
      <c r="BE1705">
        <v>46.761722564697266</v>
      </c>
      <c r="BF1705">
        <v>46.251255035400391</v>
      </c>
      <c r="BG1705">
        <v>46.894424438476562</v>
      </c>
      <c r="BH1705">
        <v>46.641330718994141</v>
      </c>
      <c r="BI1705">
        <v>45.429401397705078</v>
      </c>
      <c r="BJ1705">
        <v>44.7010498046875</v>
      </c>
      <c r="BK1705">
        <v>45.916313171386719</v>
      </c>
      <c r="BL1705">
        <v>45.165599822998047</v>
      </c>
      <c r="BM1705">
        <v>47.592792510986328</v>
      </c>
      <c r="BN1705">
        <v>51.772842407226563</v>
      </c>
      <c r="BO1705">
        <v>54.523078918457031</v>
      </c>
      <c r="BP1705">
        <v>56.997859954833984</v>
      </c>
      <c r="BQ1705">
        <v>58.511421203613281</v>
      </c>
      <c r="BR1705">
        <v>58.537117004394531</v>
      </c>
      <c r="BS1705">
        <v>58.775222778320313</v>
      </c>
      <c r="BT1705">
        <v>57.834705352783203</v>
      </c>
      <c r="BU1705">
        <v>56.143234252929688</v>
      </c>
      <c r="BV1705">
        <v>54.153465270996094</v>
      </c>
      <c r="BW1705">
        <v>51.476272583007813</v>
      </c>
      <c r="BX1705">
        <v>50.034805297851563</v>
      </c>
      <c r="BY1705">
        <v>46.618553161621094</v>
      </c>
      <c r="BZ1705">
        <v>45.108325958251953</v>
      </c>
      <c r="CA1705">
        <v>41.966819763183594</v>
      </c>
      <c r="CB1705">
        <v>41.40472412109375</v>
      </c>
      <c r="CC1705">
        <v>0.30374771356582642</v>
      </c>
      <c r="CD1705">
        <v>0.24364566802978516</v>
      </c>
      <c r="CE1705">
        <v>0.20720703899860382</v>
      </c>
      <c r="CF1705">
        <v>0.27203276753425598</v>
      </c>
      <c r="CG1705">
        <v>0.3374253511428833</v>
      </c>
      <c r="CH1705">
        <v>0.41262292861938477</v>
      </c>
      <c r="CI1705">
        <v>0.37588539719581604</v>
      </c>
      <c r="CJ1705">
        <v>0.36449134349822998</v>
      </c>
      <c r="CK1705">
        <v>0.19231255352497101</v>
      </c>
      <c r="CL1705">
        <v>0.33932909369468689</v>
      </c>
      <c r="CM1705">
        <v>0.31119859218597412</v>
      </c>
      <c r="CN1705">
        <v>0.29379186034202576</v>
      </c>
      <c r="CO1705">
        <v>0.265951007604599</v>
      </c>
      <c r="CP1705">
        <v>0.25057506561279297</v>
      </c>
      <c r="CQ1705">
        <v>0.2643464207649231</v>
      </c>
      <c r="CR1705">
        <v>0.35334011912345886</v>
      </c>
      <c r="CS1705">
        <v>0.29457852244377136</v>
      </c>
      <c r="CT1705">
        <v>0.31284806132316589</v>
      </c>
      <c r="CU1705">
        <v>0.37141236662864685</v>
      </c>
      <c r="CV1705">
        <v>0.41055777668952942</v>
      </c>
      <c r="CW1705">
        <v>0.43681272864341736</v>
      </c>
      <c r="CX1705">
        <v>0.46303859353065491</v>
      </c>
      <c r="CY1705">
        <v>0.41702523827552795</v>
      </c>
      <c r="CZ1705">
        <v>0.36729443073272705</v>
      </c>
    </row>
    <row r="1706" spans="1:104" x14ac:dyDescent="0.25">
      <c r="A1706" t="s">
        <v>2685</v>
      </c>
      <c r="B1706" t="s">
        <v>24</v>
      </c>
      <c r="C1706" t="s">
        <v>26</v>
      </c>
      <c r="D1706" t="s">
        <v>182</v>
      </c>
      <c r="E1706" t="s">
        <v>182</v>
      </c>
      <c r="F1706">
        <v>2026</v>
      </c>
      <c r="G1706" t="s">
        <v>170</v>
      </c>
      <c r="H1706">
        <v>2</v>
      </c>
      <c r="I1706">
        <v>23.522090911865234</v>
      </c>
      <c r="J1706">
        <v>22.887763977050781</v>
      </c>
      <c r="K1706">
        <v>22.648906707763672</v>
      </c>
      <c r="L1706">
        <v>22.792430877685547</v>
      </c>
      <c r="M1706">
        <v>23.859653472900391</v>
      </c>
      <c r="N1706">
        <v>26.265689849853516</v>
      </c>
      <c r="O1706">
        <v>29.856853485107422</v>
      </c>
      <c r="P1706">
        <v>32.356372833251953</v>
      </c>
      <c r="Q1706">
        <v>34.27056884765625</v>
      </c>
      <c r="R1706">
        <v>35.04608154296875</v>
      </c>
      <c r="S1706">
        <v>35.652458190917969</v>
      </c>
      <c r="T1706">
        <v>35.641845703125</v>
      </c>
      <c r="U1706">
        <v>35.553741455078125</v>
      </c>
      <c r="V1706">
        <v>35.454753875732422</v>
      </c>
      <c r="W1706">
        <v>35.050468444824219</v>
      </c>
      <c r="X1706">
        <v>34.131671905517578</v>
      </c>
      <c r="Y1706">
        <v>33.256622314453125</v>
      </c>
      <c r="Z1706">
        <v>33.508216857910156</v>
      </c>
      <c r="AA1706">
        <v>33.369926452636719</v>
      </c>
      <c r="AB1706">
        <v>31.866601943969727</v>
      </c>
      <c r="AC1706">
        <v>30.561708450317383</v>
      </c>
      <c r="AD1706">
        <v>28.755029678344727</v>
      </c>
      <c r="AE1706">
        <v>26.653604507446289</v>
      </c>
      <c r="AF1706">
        <v>25.05354118347168</v>
      </c>
      <c r="AG1706">
        <v>-4.5510124415159225E-2</v>
      </c>
      <c r="AH1706">
        <v>4.8185225576162338E-2</v>
      </c>
      <c r="AI1706">
        <v>-2.0202973857522011E-2</v>
      </c>
      <c r="AJ1706">
        <v>-2.050127275288105E-2</v>
      </c>
      <c r="AK1706">
        <v>-0.12813878059387207</v>
      </c>
      <c r="AL1706">
        <v>-0.26267212629318237</v>
      </c>
      <c r="AM1706">
        <v>-0.3563072681427002</v>
      </c>
      <c r="AN1706">
        <v>-0.43469354510307312</v>
      </c>
      <c r="AO1706">
        <v>-0.27838703989982605</v>
      </c>
      <c r="AP1706">
        <v>-3.3668015152215958E-2</v>
      </c>
      <c r="AQ1706">
        <v>0.21702462434768677</v>
      </c>
      <c r="AR1706">
        <v>1.1162291765213013</v>
      </c>
      <c r="AS1706">
        <v>1.0528124570846558</v>
      </c>
      <c r="AT1706">
        <v>0.97448593378067017</v>
      </c>
      <c r="AU1706">
        <v>0.90744900703430176</v>
      </c>
      <c r="AV1706">
        <v>0.71682649850845337</v>
      </c>
      <c r="AW1706">
        <v>0.72129476070404053</v>
      </c>
      <c r="AX1706">
        <v>0.51563411951065063</v>
      </c>
      <c r="AY1706">
        <v>-0.19128216803073883</v>
      </c>
      <c r="AZ1706">
        <v>-8.60624760389328E-2</v>
      </c>
      <c r="BA1706">
        <v>-6.6925091668963432E-3</v>
      </c>
      <c r="BB1706">
        <v>-6.1598632484674454E-2</v>
      </c>
      <c r="BC1706">
        <v>-6.5111182630062103E-2</v>
      </c>
      <c r="BD1706">
        <v>-1.2768900953233242E-2</v>
      </c>
      <c r="BE1706">
        <v>48.820060729980469</v>
      </c>
      <c r="BF1706">
        <v>49.261955261230469</v>
      </c>
      <c r="BG1706">
        <v>48.037197113037109</v>
      </c>
      <c r="BH1706">
        <v>46.990524291992188</v>
      </c>
      <c r="BI1706">
        <v>45.797916412353516</v>
      </c>
      <c r="BJ1706">
        <v>44.834823608398437</v>
      </c>
      <c r="BK1706">
        <v>43.869594573974609</v>
      </c>
      <c r="BL1706">
        <v>43.846019744873047</v>
      </c>
      <c r="BM1706">
        <v>49.154788970947266</v>
      </c>
      <c r="BN1706">
        <v>53.536911010742187</v>
      </c>
      <c r="BO1706">
        <v>55.595970153808594</v>
      </c>
      <c r="BP1706">
        <v>56.831443786621094</v>
      </c>
      <c r="BQ1706">
        <v>58.047630310058594</v>
      </c>
      <c r="BR1706">
        <v>58.538818359375</v>
      </c>
      <c r="BS1706">
        <v>58.047630310058594</v>
      </c>
      <c r="BT1706">
        <v>57.0823974609375</v>
      </c>
      <c r="BU1706">
        <v>55.891933441162109</v>
      </c>
      <c r="BV1706">
        <v>53.738380432128906</v>
      </c>
      <c r="BW1706">
        <v>51.524814605712891</v>
      </c>
      <c r="BX1706">
        <v>49.59649658203125</v>
      </c>
      <c r="BY1706">
        <v>48.331016540527344</v>
      </c>
      <c r="BZ1706">
        <v>45.701274871826172</v>
      </c>
      <c r="CA1706">
        <v>45.165081024169922</v>
      </c>
      <c r="CB1706">
        <v>45.107212066650391</v>
      </c>
      <c r="CC1706">
        <v>0.30306017398834229</v>
      </c>
      <c r="CD1706">
        <v>0.24257798492908478</v>
      </c>
      <c r="CE1706">
        <v>0.20541074872016907</v>
      </c>
      <c r="CF1706">
        <v>0.27032062411308289</v>
      </c>
      <c r="CG1706">
        <v>0.33300617337226868</v>
      </c>
      <c r="CH1706">
        <v>0.40561926364898682</v>
      </c>
      <c r="CI1706">
        <v>0.3681025505065918</v>
      </c>
      <c r="CJ1706">
        <v>0.35170659422874451</v>
      </c>
      <c r="CK1706">
        <v>0.18625961244106293</v>
      </c>
      <c r="CL1706">
        <v>0.32970413565635681</v>
      </c>
      <c r="CM1706">
        <v>0.30508458614349365</v>
      </c>
      <c r="CN1706">
        <v>0.28994601964950562</v>
      </c>
      <c r="CO1706">
        <v>0.26443523168563843</v>
      </c>
      <c r="CP1706">
        <v>0.24967662990093231</v>
      </c>
      <c r="CQ1706">
        <v>0.26480966806411743</v>
      </c>
      <c r="CR1706">
        <v>0.35216990113258362</v>
      </c>
      <c r="CS1706">
        <v>0.29047137498855591</v>
      </c>
      <c r="CT1706">
        <v>0.31060889363288879</v>
      </c>
      <c r="CU1706">
        <v>0.37399974465370178</v>
      </c>
      <c r="CV1706">
        <v>0.4134904146194458</v>
      </c>
      <c r="CW1706">
        <v>0.43921205401420593</v>
      </c>
      <c r="CX1706">
        <v>0.46282708644866943</v>
      </c>
      <c r="CY1706">
        <v>0.41361358761787415</v>
      </c>
      <c r="CZ1706">
        <v>0.36438536643981934</v>
      </c>
    </row>
    <row r="1707" spans="1:104" x14ac:dyDescent="0.25">
      <c r="A1707" t="s">
        <v>2686</v>
      </c>
      <c r="B1707" t="s">
        <v>24</v>
      </c>
      <c r="C1707" t="s">
        <v>26</v>
      </c>
      <c r="D1707" t="s">
        <v>182</v>
      </c>
      <c r="E1707" t="s">
        <v>182</v>
      </c>
      <c r="F1707">
        <v>2026</v>
      </c>
      <c r="G1707" t="s">
        <v>171</v>
      </c>
      <c r="H1707">
        <v>3</v>
      </c>
      <c r="I1707">
        <v>24.449960708618164</v>
      </c>
      <c r="J1707">
        <v>23.699916839599609</v>
      </c>
      <c r="K1707">
        <v>23.30169677734375</v>
      </c>
      <c r="L1707">
        <v>23.254127502441406</v>
      </c>
      <c r="M1707">
        <v>24.092672348022461</v>
      </c>
      <c r="N1707">
        <v>26.399526596069336</v>
      </c>
      <c r="O1707">
        <v>30.164085388183594</v>
      </c>
      <c r="P1707">
        <v>32.608509063720703</v>
      </c>
      <c r="Q1707">
        <v>34.576610565185547</v>
      </c>
      <c r="R1707">
        <v>35.735569000244141</v>
      </c>
      <c r="S1707">
        <v>36.810703277587891</v>
      </c>
      <c r="T1707">
        <v>37.172550201416016</v>
      </c>
      <c r="U1707">
        <v>37.407451629638672</v>
      </c>
      <c r="V1707">
        <v>37.778343200683594</v>
      </c>
      <c r="W1707">
        <v>37.675827026367188</v>
      </c>
      <c r="X1707">
        <v>36.91412353515625</v>
      </c>
      <c r="Y1707">
        <v>35.83843994140625</v>
      </c>
      <c r="Z1707">
        <v>34.783718109130859</v>
      </c>
      <c r="AA1707">
        <v>33.892478942871094</v>
      </c>
      <c r="AB1707">
        <v>33.608661651611328</v>
      </c>
      <c r="AC1707">
        <v>32.331779479980469</v>
      </c>
      <c r="AD1707">
        <v>30.40458869934082</v>
      </c>
      <c r="AE1707">
        <v>28.018959045410156</v>
      </c>
      <c r="AF1707">
        <v>26.145746231079102</v>
      </c>
      <c r="AG1707">
        <v>-4.0547788143157959E-2</v>
      </c>
      <c r="AH1707">
        <v>4.8587724566459656E-2</v>
      </c>
      <c r="AI1707">
        <v>-1.5010231174528599E-2</v>
      </c>
      <c r="AJ1707">
        <v>-1.2005401775240898E-2</v>
      </c>
      <c r="AK1707">
        <v>-0.11060823500156403</v>
      </c>
      <c r="AL1707">
        <v>-0.22636142373085022</v>
      </c>
      <c r="AM1707">
        <v>-0.32658404111862183</v>
      </c>
      <c r="AN1707">
        <v>-0.38153177499771118</v>
      </c>
      <c r="AO1707">
        <v>-0.23357042670249939</v>
      </c>
      <c r="AP1707">
        <v>-1.4113092795014381E-2</v>
      </c>
      <c r="AQ1707">
        <v>0.23828873038291931</v>
      </c>
      <c r="AR1707">
        <v>1.180872917175293</v>
      </c>
      <c r="AS1707">
        <v>1.1306706666946411</v>
      </c>
      <c r="AT1707">
        <v>1.0591399669647217</v>
      </c>
      <c r="AU1707">
        <v>0.99853652715682983</v>
      </c>
      <c r="AV1707">
        <v>0.83013045787811279</v>
      </c>
      <c r="AW1707">
        <v>0.8322492241859436</v>
      </c>
      <c r="AX1707">
        <v>0.61369675397872925</v>
      </c>
      <c r="AY1707">
        <v>-0.11397364735603333</v>
      </c>
      <c r="AZ1707">
        <v>-4.3901514261960983E-2</v>
      </c>
      <c r="BA1707">
        <v>1.7966927960515022E-2</v>
      </c>
      <c r="BB1707">
        <v>-3.9712090045213699E-2</v>
      </c>
      <c r="BC1707">
        <v>-4.1620615869760513E-2</v>
      </c>
      <c r="BD1707">
        <v>6.4224270172417164E-3</v>
      </c>
      <c r="BE1707">
        <v>51.429000854492187</v>
      </c>
      <c r="BF1707">
        <v>51.619651794433594</v>
      </c>
      <c r="BG1707">
        <v>51.572219848632813</v>
      </c>
      <c r="BH1707">
        <v>50.548862457275391</v>
      </c>
      <c r="BI1707">
        <v>49.797908782958984</v>
      </c>
      <c r="BJ1707">
        <v>49.547908782958984</v>
      </c>
      <c r="BK1707">
        <v>49.570552825927734</v>
      </c>
      <c r="BL1707">
        <v>48.511947631835938</v>
      </c>
      <c r="BM1707">
        <v>53.130138397216797</v>
      </c>
      <c r="BN1707">
        <v>58.212577819824219</v>
      </c>
      <c r="BO1707">
        <v>59.52264404296875</v>
      </c>
      <c r="BP1707">
        <v>62.214725494384766</v>
      </c>
      <c r="BQ1707">
        <v>63.201614379882813</v>
      </c>
      <c r="BR1707">
        <v>62.476642608642578</v>
      </c>
      <c r="BS1707">
        <v>63.202568054199219</v>
      </c>
      <c r="BT1707">
        <v>62.251670837402344</v>
      </c>
      <c r="BU1707">
        <v>61.025741577148438</v>
      </c>
      <c r="BV1707">
        <v>57.632045745849609</v>
      </c>
      <c r="BW1707">
        <v>55.89324951171875</v>
      </c>
      <c r="BX1707">
        <v>54.189968109130859</v>
      </c>
      <c r="BY1707">
        <v>52.736682891845703</v>
      </c>
      <c r="BZ1707">
        <v>49.595134735107422</v>
      </c>
      <c r="CA1707">
        <v>49.095371246337891</v>
      </c>
      <c r="CB1707">
        <v>49.535785675048828</v>
      </c>
      <c r="CC1707">
        <v>0.29271525144577026</v>
      </c>
      <c r="CD1707">
        <v>0.23465460538864136</v>
      </c>
      <c r="CE1707">
        <v>0.19789223372936249</v>
      </c>
      <c r="CF1707">
        <v>0.25794047117233276</v>
      </c>
      <c r="CG1707">
        <v>0.31323462724685669</v>
      </c>
      <c r="CH1707">
        <v>0.3823627233505249</v>
      </c>
      <c r="CI1707">
        <v>0.3488013744354248</v>
      </c>
      <c r="CJ1707">
        <v>0.33441665768623352</v>
      </c>
      <c r="CK1707">
        <v>0.17727206647396088</v>
      </c>
      <c r="CL1707">
        <v>0.31544256210327148</v>
      </c>
      <c r="CM1707">
        <v>0.29348859190940857</v>
      </c>
      <c r="CN1707">
        <v>0.28044652938842773</v>
      </c>
      <c r="CO1707">
        <v>0.25650456547737122</v>
      </c>
      <c r="CP1707">
        <v>0.24443335831165314</v>
      </c>
      <c r="CQ1707">
        <v>0.2609792947769165</v>
      </c>
      <c r="CR1707">
        <v>0.34777781367301941</v>
      </c>
      <c r="CS1707">
        <v>0.28635725378990173</v>
      </c>
      <c r="CT1707">
        <v>0.29917439818382263</v>
      </c>
      <c r="CU1707">
        <v>0.35627475380897522</v>
      </c>
      <c r="CV1707">
        <v>0.40443384647369385</v>
      </c>
      <c r="CW1707">
        <v>0.43129321932792664</v>
      </c>
      <c r="CX1707">
        <v>0.45544549822807312</v>
      </c>
      <c r="CY1707">
        <v>0.40430295467376709</v>
      </c>
      <c r="CZ1707">
        <v>0.35397288203239441</v>
      </c>
    </row>
    <row r="1708" spans="1:104" x14ac:dyDescent="0.25">
      <c r="A1708" t="s">
        <v>2687</v>
      </c>
      <c r="B1708" t="s">
        <v>24</v>
      </c>
      <c r="C1708" t="s">
        <v>26</v>
      </c>
      <c r="D1708" t="s">
        <v>182</v>
      </c>
      <c r="E1708" t="s">
        <v>182</v>
      </c>
      <c r="F1708">
        <v>2026</v>
      </c>
      <c r="G1708" t="s">
        <v>172</v>
      </c>
      <c r="H1708">
        <v>4</v>
      </c>
      <c r="I1708">
        <v>25.52325439453125</v>
      </c>
      <c r="J1708">
        <v>24.626060485839844</v>
      </c>
      <c r="K1708">
        <v>24.113792419433594</v>
      </c>
      <c r="L1708">
        <v>23.983695983886719</v>
      </c>
      <c r="M1708">
        <v>24.792633056640625</v>
      </c>
      <c r="N1708">
        <v>27.080997467041016</v>
      </c>
      <c r="O1708">
        <v>30.292726516723633</v>
      </c>
      <c r="P1708">
        <v>33.084999084472656</v>
      </c>
      <c r="Q1708">
        <v>36.137313842773438</v>
      </c>
      <c r="R1708">
        <v>38.504554748535156</v>
      </c>
      <c r="S1708">
        <v>40.407497406005859</v>
      </c>
      <c r="T1708">
        <v>41.447505950927734</v>
      </c>
      <c r="U1708">
        <v>42.035987854003906</v>
      </c>
      <c r="V1708">
        <v>42.625476837158203</v>
      </c>
      <c r="W1708">
        <v>42.466075897216797</v>
      </c>
      <c r="X1708">
        <v>41.3973388671875</v>
      </c>
      <c r="Y1708">
        <v>39.748531341552734</v>
      </c>
      <c r="Z1708">
        <v>37.681228637695313</v>
      </c>
      <c r="AA1708">
        <v>35.373954772949219</v>
      </c>
      <c r="AB1708">
        <v>35.228065490722656</v>
      </c>
      <c r="AC1708">
        <v>34.296852111816406</v>
      </c>
      <c r="AD1708">
        <v>32.167507171630859</v>
      </c>
      <c r="AE1708">
        <v>29.52937126159668</v>
      </c>
      <c r="AF1708">
        <v>27.409976959228516</v>
      </c>
      <c r="AG1708">
        <v>-2.1400034427642822E-2</v>
      </c>
      <c r="AH1708">
        <v>4.9174964427947998E-2</v>
      </c>
      <c r="AI1708">
        <v>5.155663937330246E-3</v>
      </c>
      <c r="AJ1708">
        <v>1.9369129091501236E-2</v>
      </c>
      <c r="AK1708">
        <v>-5.5425763130187988E-2</v>
      </c>
      <c r="AL1708">
        <v>-0.11018265783786774</v>
      </c>
      <c r="AM1708">
        <v>-0.22844876348972321</v>
      </c>
      <c r="AN1708">
        <v>-0.19950611889362335</v>
      </c>
      <c r="AO1708">
        <v>-7.994842529296875E-2</v>
      </c>
      <c r="AP1708">
        <v>5.8014087378978729E-2</v>
      </c>
      <c r="AQ1708">
        <v>0.32637938857078552</v>
      </c>
      <c r="AR1708">
        <v>1.4435416460037231</v>
      </c>
      <c r="AS1708">
        <v>1.4255313873291016</v>
      </c>
      <c r="AT1708">
        <v>1.3457485437393188</v>
      </c>
      <c r="AU1708">
        <v>1.2794756889343262</v>
      </c>
      <c r="AV1708">
        <v>1.1893161535263062</v>
      </c>
      <c r="AW1708">
        <v>1.1769717931747437</v>
      </c>
      <c r="AX1708">
        <v>0.96459531784057617</v>
      </c>
      <c r="AY1708">
        <v>0.16095590591430664</v>
      </c>
      <c r="AZ1708">
        <v>0.11481211334466934</v>
      </c>
      <c r="BA1708">
        <v>0.10866590589284897</v>
      </c>
      <c r="BB1708">
        <v>4.6296942979097366E-2</v>
      </c>
      <c r="BC1708">
        <v>4.7866329550743103E-2</v>
      </c>
      <c r="BD1708">
        <v>7.7585563063621521E-2</v>
      </c>
      <c r="BE1708">
        <v>58.286273956298828</v>
      </c>
      <c r="BF1708">
        <v>57.976154327392578</v>
      </c>
      <c r="BG1708">
        <v>56.536750793457031</v>
      </c>
      <c r="BH1708">
        <v>54.774345397949219</v>
      </c>
      <c r="BI1708">
        <v>54.76361083984375</v>
      </c>
      <c r="BJ1708">
        <v>54.678443908691406</v>
      </c>
      <c r="BK1708">
        <v>55.381687164306641</v>
      </c>
      <c r="BL1708">
        <v>59.725185394287109</v>
      </c>
      <c r="BM1708">
        <v>66.534584045410156</v>
      </c>
      <c r="BN1708">
        <v>70.500946044921875</v>
      </c>
      <c r="BO1708">
        <v>73.509536743164062</v>
      </c>
      <c r="BP1708">
        <v>75.536964416503906</v>
      </c>
      <c r="BQ1708">
        <v>76.761199951171875</v>
      </c>
      <c r="BR1708">
        <v>76.810104370117187</v>
      </c>
      <c r="BS1708">
        <v>77.465156555175781</v>
      </c>
      <c r="BT1708">
        <v>76.082771301269531</v>
      </c>
      <c r="BU1708">
        <v>74.843742370605469</v>
      </c>
      <c r="BV1708">
        <v>73.655296325683594</v>
      </c>
      <c r="BW1708">
        <v>71.941070556640625</v>
      </c>
      <c r="BX1708">
        <v>68.047950744628906</v>
      </c>
      <c r="BY1708">
        <v>63.132400512695312</v>
      </c>
      <c r="BZ1708">
        <v>62.108070373535156</v>
      </c>
      <c r="CA1708">
        <v>60.880016326904297</v>
      </c>
      <c r="CB1708">
        <v>59.393375396728516</v>
      </c>
      <c r="CC1708">
        <v>0.25925889611244202</v>
      </c>
      <c r="CD1708">
        <v>0.20675627887248993</v>
      </c>
      <c r="CE1708">
        <v>0.17390492558479309</v>
      </c>
      <c r="CF1708">
        <v>0.22609302401542664</v>
      </c>
      <c r="CG1708">
        <v>0.27446511387825012</v>
      </c>
      <c r="CH1708">
        <v>0.33451810479164124</v>
      </c>
      <c r="CI1708">
        <v>0.29873582720756531</v>
      </c>
      <c r="CJ1708">
        <v>0.28932115435600281</v>
      </c>
      <c r="CK1708">
        <v>0.15662181377410889</v>
      </c>
      <c r="CL1708">
        <v>0.28518512845039368</v>
      </c>
      <c r="CM1708">
        <v>0.26817137002944946</v>
      </c>
      <c r="CN1708">
        <v>0.26037934422492981</v>
      </c>
      <c r="CO1708">
        <v>0.23921637237071991</v>
      </c>
      <c r="CP1708">
        <v>0.2289479672908783</v>
      </c>
      <c r="CQ1708">
        <v>0.24329583346843719</v>
      </c>
      <c r="CR1708">
        <v>0.32214626669883728</v>
      </c>
      <c r="CS1708">
        <v>0.2624395489692688</v>
      </c>
      <c r="CT1708">
        <v>0.26878485083580017</v>
      </c>
      <c r="CU1708">
        <v>0.3111722469329834</v>
      </c>
      <c r="CV1708">
        <v>0.35411366820335388</v>
      </c>
      <c r="CW1708">
        <v>0.38131433725357056</v>
      </c>
      <c r="CX1708">
        <v>0.40398234128952026</v>
      </c>
      <c r="CY1708">
        <v>0.35969194769859314</v>
      </c>
      <c r="CZ1708">
        <v>0.31521132588386536</v>
      </c>
    </row>
    <row r="1709" spans="1:104" x14ac:dyDescent="0.25">
      <c r="A1709" t="s">
        <v>2688</v>
      </c>
      <c r="B1709" t="s">
        <v>24</v>
      </c>
      <c r="C1709" t="s">
        <v>26</v>
      </c>
      <c r="D1709" t="s">
        <v>182</v>
      </c>
      <c r="E1709" t="s">
        <v>182</v>
      </c>
      <c r="F1709">
        <v>2026</v>
      </c>
      <c r="G1709" t="s">
        <v>173</v>
      </c>
      <c r="H1709">
        <v>5</v>
      </c>
      <c r="I1709">
        <v>25.587949752807617</v>
      </c>
      <c r="J1709">
        <v>24.774995803833008</v>
      </c>
      <c r="K1709">
        <v>24.261636734008789</v>
      </c>
      <c r="L1709">
        <v>24.180791854858398</v>
      </c>
      <c r="M1709">
        <v>25.068500518798828</v>
      </c>
      <c r="N1709">
        <v>27.359312057495117</v>
      </c>
      <c r="O1709">
        <v>30.331781387329102</v>
      </c>
      <c r="P1709">
        <v>33.897411346435547</v>
      </c>
      <c r="Q1709">
        <v>37.388328552246094</v>
      </c>
      <c r="R1709">
        <v>39.767208099365234</v>
      </c>
      <c r="S1709">
        <v>41.565349578857422</v>
      </c>
      <c r="T1709">
        <v>42.604652404785156</v>
      </c>
      <c r="U1709">
        <v>43.090480804443359</v>
      </c>
      <c r="V1709">
        <v>43.521461486816406</v>
      </c>
      <c r="W1709">
        <v>43.224155426025391</v>
      </c>
      <c r="X1709">
        <v>41.971126556396484</v>
      </c>
      <c r="Y1709">
        <v>40.172126770019531</v>
      </c>
      <c r="Z1709">
        <v>37.937534332275391</v>
      </c>
      <c r="AA1709">
        <v>35.491954803466797</v>
      </c>
      <c r="AB1709">
        <v>34.987228393554687</v>
      </c>
      <c r="AC1709">
        <v>34.582664489746094</v>
      </c>
      <c r="AD1709">
        <v>32.315925598144531</v>
      </c>
      <c r="AE1709">
        <v>29.704259872436523</v>
      </c>
      <c r="AF1709">
        <v>27.551820755004883</v>
      </c>
      <c r="AG1709">
        <v>-1.649719662964344E-2</v>
      </c>
      <c r="AH1709">
        <v>4.935043677687645E-2</v>
      </c>
      <c r="AI1709">
        <v>1.015873160213232E-2</v>
      </c>
      <c r="AJ1709">
        <v>2.7030725032091141E-2</v>
      </c>
      <c r="AK1709">
        <v>-4.2722858488559723E-2</v>
      </c>
      <c r="AL1709">
        <v>-8.3885043859481812E-2</v>
      </c>
      <c r="AM1709">
        <v>-0.20782500505447388</v>
      </c>
      <c r="AN1709">
        <v>-0.16186179220676422</v>
      </c>
      <c r="AO1709">
        <v>-4.5456342399120331E-2</v>
      </c>
      <c r="AP1709">
        <v>7.774980366230011E-2</v>
      </c>
      <c r="AQ1709">
        <v>0.35596376657485962</v>
      </c>
      <c r="AR1709">
        <v>1.5311801433563232</v>
      </c>
      <c r="AS1709">
        <v>1.5140345096588135</v>
      </c>
      <c r="AT1709">
        <v>1.4208751916885376</v>
      </c>
      <c r="AU1709">
        <v>1.3504199981689453</v>
      </c>
      <c r="AV1709">
        <v>1.2777384519577026</v>
      </c>
      <c r="AW1709">
        <v>1.2617340087890625</v>
      </c>
      <c r="AX1709">
        <v>1.0511939525604248</v>
      </c>
      <c r="AY1709">
        <v>0.22780026495456696</v>
      </c>
      <c r="AZ1709">
        <v>0.15320321917533875</v>
      </c>
      <c r="BA1709">
        <v>0.13128490746021271</v>
      </c>
      <c r="BB1709">
        <v>6.6391542553901672E-2</v>
      </c>
      <c r="BC1709">
        <v>6.8812228739261627E-2</v>
      </c>
      <c r="BD1709">
        <v>9.3847237527370453E-2</v>
      </c>
      <c r="BE1709">
        <v>59.713699340820313</v>
      </c>
      <c r="BF1709">
        <v>59.463699340820312</v>
      </c>
      <c r="BG1709">
        <v>59.213699340820313</v>
      </c>
      <c r="BH1709">
        <v>58.466087341308594</v>
      </c>
      <c r="BI1709">
        <v>58.204147338867188</v>
      </c>
      <c r="BJ1709">
        <v>57.464176177978516</v>
      </c>
      <c r="BK1709">
        <v>61.058975219726563</v>
      </c>
      <c r="BL1709">
        <v>65.143989562988281</v>
      </c>
      <c r="BM1709">
        <v>70.01123046875</v>
      </c>
      <c r="BN1709">
        <v>74.66619873046875</v>
      </c>
      <c r="BO1709">
        <v>78.797050476074219</v>
      </c>
      <c r="BP1709">
        <v>79.798004150390625</v>
      </c>
      <c r="BQ1709">
        <v>78.830474853515625</v>
      </c>
      <c r="BR1709">
        <v>78.426704406738281</v>
      </c>
      <c r="BS1709">
        <v>78.47564697265625</v>
      </c>
      <c r="BT1709">
        <v>77.950820922851563</v>
      </c>
      <c r="BU1709">
        <v>76.738784790039063</v>
      </c>
      <c r="BV1709">
        <v>75.272689819335937</v>
      </c>
      <c r="BW1709">
        <v>72.642311096191406</v>
      </c>
      <c r="BX1709">
        <v>68.964424133300781</v>
      </c>
      <c r="BY1709">
        <v>66.059219360351562</v>
      </c>
      <c r="BZ1709">
        <v>64.833335876464844</v>
      </c>
      <c r="CA1709">
        <v>64.583328247070312</v>
      </c>
      <c r="CB1709">
        <v>63.1083984375</v>
      </c>
      <c r="CC1709">
        <v>0.25097939372062683</v>
      </c>
      <c r="CD1709">
        <v>0.20142531394958496</v>
      </c>
      <c r="CE1709">
        <v>0.1692703515291214</v>
      </c>
      <c r="CF1709">
        <v>0.22125445306301117</v>
      </c>
      <c r="CG1709">
        <v>0.2701714038848877</v>
      </c>
      <c r="CH1709">
        <v>0.3297182023525238</v>
      </c>
      <c r="CI1709">
        <v>0.2926601767539978</v>
      </c>
      <c r="CJ1709">
        <v>0.28860926628112793</v>
      </c>
      <c r="CK1709">
        <v>0.15858592092990875</v>
      </c>
      <c r="CL1709">
        <v>0.28902643918991089</v>
      </c>
      <c r="CM1709">
        <v>0.27055889368057251</v>
      </c>
      <c r="CN1709">
        <v>0.26271349191665649</v>
      </c>
      <c r="CO1709">
        <v>0.24039393663406372</v>
      </c>
      <c r="CP1709">
        <v>0.2285001128911972</v>
      </c>
      <c r="CQ1709">
        <v>0.24232533574104309</v>
      </c>
      <c r="CR1709">
        <v>0.32017439603805542</v>
      </c>
      <c r="CS1709">
        <v>0.26038837432861328</v>
      </c>
      <c r="CT1709">
        <v>0.26640850305557251</v>
      </c>
      <c r="CU1709">
        <v>0.30818265676498413</v>
      </c>
      <c r="CV1709">
        <v>0.34881627559661865</v>
      </c>
      <c r="CW1709">
        <v>0.37631085515022278</v>
      </c>
      <c r="CX1709">
        <v>0.39414787292480469</v>
      </c>
      <c r="CY1709">
        <v>0.35164964199066162</v>
      </c>
      <c r="CZ1709">
        <v>0.3071044385433197</v>
      </c>
    </row>
    <row r="1710" spans="1:104" x14ac:dyDescent="0.25">
      <c r="A1710" t="s">
        <v>2689</v>
      </c>
      <c r="B1710" t="s">
        <v>24</v>
      </c>
      <c r="C1710" t="s">
        <v>26</v>
      </c>
      <c r="D1710" t="s">
        <v>182</v>
      </c>
      <c r="E1710" t="s">
        <v>182</v>
      </c>
      <c r="F1710">
        <v>2026</v>
      </c>
      <c r="G1710" t="s">
        <v>174</v>
      </c>
      <c r="H1710">
        <v>6</v>
      </c>
      <c r="I1710">
        <v>26.64422607421875</v>
      </c>
      <c r="J1710">
        <v>25.759819030761719</v>
      </c>
      <c r="K1710">
        <v>25.20782470703125</v>
      </c>
      <c r="L1710">
        <v>25.081575393676758</v>
      </c>
      <c r="M1710">
        <v>25.994022369384766</v>
      </c>
      <c r="N1710">
        <v>28.212724685668945</v>
      </c>
      <c r="O1710">
        <v>31.186660766601563</v>
      </c>
      <c r="P1710">
        <v>34.876140594482422</v>
      </c>
      <c r="Q1710">
        <v>38.168914794921875</v>
      </c>
      <c r="R1710">
        <v>40.774898529052734</v>
      </c>
      <c r="S1710">
        <v>42.818111419677734</v>
      </c>
      <c r="T1710">
        <v>43.843685150146484</v>
      </c>
      <c r="U1710">
        <v>44.191493988037109</v>
      </c>
      <c r="V1710">
        <v>44.424869537353516</v>
      </c>
      <c r="W1710">
        <v>44.124382019042969</v>
      </c>
      <c r="X1710">
        <v>43.063179016113281</v>
      </c>
      <c r="Y1710">
        <v>41.638885498046875</v>
      </c>
      <c r="Z1710">
        <v>39.591896057128906</v>
      </c>
      <c r="AA1710">
        <v>37.183311462402344</v>
      </c>
      <c r="AB1710">
        <v>35.857181549072266</v>
      </c>
      <c r="AC1710">
        <v>35.492557525634766</v>
      </c>
      <c r="AD1710">
        <v>33.416759490966797</v>
      </c>
      <c r="AE1710">
        <v>30.821962356567383</v>
      </c>
      <c r="AF1710">
        <v>28.584794998168945</v>
      </c>
      <c r="AG1710">
        <v>-1.6379464417695999E-2</v>
      </c>
      <c r="AH1710">
        <v>5.1458254456520081E-2</v>
      </c>
      <c r="AI1710">
        <v>1.1477167718112469E-2</v>
      </c>
      <c r="AJ1710">
        <v>2.9618596658110619E-2</v>
      </c>
      <c r="AK1710">
        <v>-4.1668396443128586E-2</v>
      </c>
      <c r="AL1710">
        <v>-8.0987595021724701E-2</v>
      </c>
      <c r="AM1710">
        <v>-0.20951618254184723</v>
      </c>
      <c r="AN1710">
        <v>-0.15734437108039856</v>
      </c>
      <c r="AO1710">
        <v>-3.8050387054681778E-2</v>
      </c>
      <c r="AP1710">
        <v>8.3227634429931641E-2</v>
      </c>
      <c r="AQ1710">
        <v>0.37085404992103577</v>
      </c>
      <c r="AR1710">
        <v>1.5849235057830811</v>
      </c>
      <c r="AS1710">
        <v>1.5646122694015503</v>
      </c>
      <c r="AT1710">
        <v>1.4640971422195435</v>
      </c>
      <c r="AU1710">
        <v>1.3932338953018188</v>
      </c>
      <c r="AV1710">
        <v>1.3308669328689575</v>
      </c>
      <c r="AW1710">
        <v>1.3289816379547119</v>
      </c>
      <c r="AX1710">
        <v>1.1142529249191284</v>
      </c>
      <c r="AY1710">
        <v>0.25263413786888123</v>
      </c>
      <c r="AZ1710">
        <v>0.16565011441707611</v>
      </c>
      <c r="BA1710">
        <v>0.13963378965854645</v>
      </c>
      <c r="BB1710">
        <v>7.3004849255084991E-2</v>
      </c>
      <c r="BC1710">
        <v>7.6066024601459503E-2</v>
      </c>
      <c r="BD1710">
        <v>0.1010945737361908</v>
      </c>
      <c r="BE1710">
        <v>60.476554870605469</v>
      </c>
      <c r="BF1710">
        <v>60.464607238769531</v>
      </c>
      <c r="BG1710">
        <v>59.488502502441406</v>
      </c>
      <c r="BH1710">
        <v>59.953849792480469</v>
      </c>
      <c r="BI1710">
        <v>58.727748870849609</v>
      </c>
      <c r="BJ1710">
        <v>59.917045593261719</v>
      </c>
      <c r="BK1710">
        <v>60.857303619384766</v>
      </c>
      <c r="BL1710">
        <v>64.487571716308594</v>
      </c>
      <c r="BM1710">
        <v>67.189300537109375</v>
      </c>
      <c r="BN1710">
        <v>70.595382690429687</v>
      </c>
      <c r="BO1710">
        <v>74.249542236328125</v>
      </c>
      <c r="BP1710">
        <v>77.189559936523438</v>
      </c>
      <c r="BQ1710">
        <v>78.225166320800781</v>
      </c>
      <c r="BR1710">
        <v>79.664466857910156</v>
      </c>
      <c r="BS1710">
        <v>79.927375793457031</v>
      </c>
      <c r="BT1710">
        <v>78.534912109375</v>
      </c>
      <c r="BU1710">
        <v>77.308578491210937</v>
      </c>
      <c r="BV1710">
        <v>76.083671569824219</v>
      </c>
      <c r="BW1710">
        <v>73.867599487304688</v>
      </c>
      <c r="BX1710">
        <v>71.177825927734375</v>
      </c>
      <c r="BY1710">
        <v>67.03680419921875</v>
      </c>
      <c r="BZ1710">
        <v>64.643386840820312</v>
      </c>
      <c r="CA1710">
        <v>63.666336059570313</v>
      </c>
      <c r="CB1710">
        <v>62.916568756103516</v>
      </c>
      <c r="CC1710">
        <v>0.26172560453414917</v>
      </c>
      <c r="CD1710">
        <v>0.20946504175662994</v>
      </c>
      <c r="CE1710">
        <v>0.17618054151535034</v>
      </c>
      <c r="CF1710">
        <v>0.2293151468038559</v>
      </c>
      <c r="CG1710">
        <v>0.27961549162864685</v>
      </c>
      <c r="CH1710">
        <v>0.3399772047996521</v>
      </c>
      <c r="CI1710">
        <v>0.30003327131271362</v>
      </c>
      <c r="CJ1710">
        <v>0.2957741916179657</v>
      </c>
      <c r="CK1710">
        <v>0.16081184148788452</v>
      </c>
      <c r="CL1710">
        <v>0.2935640811920166</v>
      </c>
      <c r="CM1710">
        <v>0.27680495381355286</v>
      </c>
      <c r="CN1710">
        <v>0.26895418763160706</v>
      </c>
      <c r="CO1710">
        <v>0.24561204016208649</v>
      </c>
      <c r="CP1710">
        <v>0.23294521868228912</v>
      </c>
      <c r="CQ1710">
        <v>0.24740496277809143</v>
      </c>
      <c r="CR1710">
        <v>0.3288148045539856</v>
      </c>
      <c r="CS1710">
        <v>0.27052021026611328</v>
      </c>
      <c r="CT1710">
        <v>0.27711933851242065</v>
      </c>
      <c r="CU1710">
        <v>0.32131636142730713</v>
      </c>
      <c r="CV1710">
        <v>0.35711625218391418</v>
      </c>
      <c r="CW1710">
        <v>0.38524791598320007</v>
      </c>
      <c r="CX1710">
        <v>0.40549561381340027</v>
      </c>
      <c r="CY1710">
        <v>0.36291015148162842</v>
      </c>
      <c r="CZ1710">
        <v>0.31741338968276978</v>
      </c>
    </row>
    <row r="1711" spans="1:104" x14ac:dyDescent="0.25">
      <c r="A1711" t="s">
        <v>2690</v>
      </c>
      <c r="B1711" t="s">
        <v>24</v>
      </c>
      <c r="C1711" t="s">
        <v>26</v>
      </c>
      <c r="D1711" t="s">
        <v>182</v>
      </c>
      <c r="E1711" t="s">
        <v>182</v>
      </c>
      <c r="F1711">
        <v>2026</v>
      </c>
      <c r="G1711" t="s">
        <v>175</v>
      </c>
      <c r="H1711">
        <v>7</v>
      </c>
      <c r="I1711">
        <v>27.921031951904297</v>
      </c>
      <c r="J1711">
        <v>27.012176513671875</v>
      </c>
      <c r="K1711">
        <v>26.389862060546875</v>
      </c>
      <c r="L1711">
        <v>26.295907974243164</v>
      </c>
      <c r="M1711">
        <v>27.297542572021484</v>
      </c>
      <c r="N1711">
        <v>29.858278274536133</v>
      </c>
      <c r="O1711">
        <v>33.059768676757813</v>
      </c>
      <c r="P1711">
        <v>36.656322479248047</v>
      </c>
      <c r="Q1711">
        <v>39.834842681884766</v>
      </c>
      <c r="R1711">
        <v>42.430782318115234</v>
      </c>
      <c r="S1711">
        <v>44.465175628662109</v>
      </c>
      <c r="T1711">
        <v>45.519981384277344</v>
      </c>
      <c r="U1711">
        <v>46.096752166748047</v>
      </c>
      <c r="V1711">
        <v>46.537105560302734</v>
      </c>
      <c r="W1711">
        <v>46.434047698974609</v>
      </c>
      <c r="X1711">
        <v>45.732658386230469</v>
      </c>
      <c r="Y1711">
        <v>44.384784698486328</v>
      </c>
      <c r="Z1711">
        <v>42.062740325927734</v>
      </c>
      <c r="AA1711">
        <v>39.156406402587891</v>
      </c>
      <c r="AB1711">
        <v>37.568698883056641</v>
      </c>
      <c r="AC1711">
        <v>37.152797698974609</v>
      </c>
      <c r="AD1711">
        <v>35.007373809814453</v>
      </c>
      <c r="AE1711">
        <v>32.279327392578125</v>
      </c>
      <c r="AF1711">
        <v>29.948137283325195</v>
      </c>
      <c r="AG1711">
        <v>-7.7753686346113682E-3</v>
      </c>
      <c r="AH1711">
        <v>5.1988139748573303E-2</v>
      </c>
      <c r="AI1711">
        <v>2.0670993253588676E-2</v>
      </c>
      <c r="AJ1711">
        <v>4.4265910983085632E-2</v>
      </c>
      <c r="AK1711">
        <v>-1.6974810510873795E-2</v>
      </c>
      <c r="AL1711">
        <v>-2.856145054101944E-2</v>
      </c>
      <c r="AM1711">
        <v>-0.17307190597057343</v>
      </c>
      <c r="AN1711">
        <v>-7.6223172247409821E-2</v>
      </c>
      <c r="AO1711">
        <v>3.4697495400905609E-2</v>
      </c>
      <c r="AP1711">
        <v>0.11706522107124329</v>
      </c>
      <c r="AQ1711">
        <v>0.40408244729042053</v>
      </c>
      <c r="AR1711">
        <v>1.6668636798858643</v>
      </c>
      <c r="AS1711">
        <v>1.6669460535049438</v>
      </c>
      <c r="AT1711">
        <v>1.5677342414855957</v>
      </c>
      <c r="AU1711">
        <v>1.503935694694519</v>
      </c>
      <c r="AV1711">
        <v>1.5011417865753174</v>
      </c>
      <c r="AW1711">
        <v>1.5061739683151245</v>
      </c>
      <c r="AX1711">
        <v>1.2978973388671875</v>
      </c>
      <c r="AY1711">
        <v>0.38510411977767944</v>
      </c>
      <c r="AZ1711">
        <v>0.24032515287399292</v>
      </c>
      <c r="BA1711">
        <v>0.18248724937438965</v>
      </c>
      <c r="BB1711">
        <v>0.11343534290790558</v>
      </c>
      <c r="BC1711">
        <v>0.11885478347539902</v>
      </c>
      <c r="BD1711">
        <v>0.13529670238494873</v>
      </c>
      <c r="BE1711">
        <v>67.772727966308594</v>
      </c>
      <c r="BF1711">
        <v>67.262199401855469</v>
      </c>
      <c r="BG1711">
        <v>66.548072814941406</v>
      </c>
      <c r="BH1711">
        <v>66.536117553710938</v>
      </c>
      <c r="BI1711">
        <v>66.523200988769531</v>
      </c>
      <c r="BJ1711">
        <v>66.523200988769531</v>
      </c>
      <c r="BK1711">
        <v>67.713409423828125</v>
      </c>
      <c r="BL1711">
        <v>69.427047729492187</v>
      </c>
      <c r="BM1711">
        <v>74.201004028320313</v>
      </c>
      <c r="BN1711">
        <v>77.426856994628906</v>
      </c>
      <c r="BO1711">
        <v>78.474929809570313</v>
      </c>
      <c r="BP1711">
        <v>76.986175537109375</v>
      </c>
      <c r="BQ1711">
        <v>78.427330017089844</v>
      </c>
      <c r="BR1711">
        <v>81.614906311035156</v>
      </c>
      <c r="BS1711">
        <v>79.916282653808594</v>
      </c>
      <c r="BT1711">
        <v>81.545967102050781</v>
      </c>
      <c r="BU1711">
        <v>83.6993408203125</v>
      </c>
      <c r="BV1711">
        <v>83.1754150390625</v>
      </c>
      <c r="BW1711">
        <v>78.054100036621094</v>
      </c>
      <c r="BX1711">
        <v>73.954315185546875</v>
      </c>
      <c r="BY1711">
        <v>72.2265625</v>
      </c>
      <c r="BZ1711">
        <v>71.725845336914063</v>
      </c>
      <c r="CA1711">
        <v>69.809555053710937</v>
      </c>
      <c r="CB1711">
        <v>69.785873413085938</v>
      </c>
      <c r="CC1711">
        <v>0.25634816288948059</v>
      </c>
      <c r="CD1711">
        <v>0.2059893012046814</v>
      </c>
      <c r="CE1711">
        <v>0.17284975945949554</v>
      </c>
      <c r="CF1711">
        <v>0.22599390149116516</v>
      </c>
      <c r="CG1711">
        <v>0.27682682871818542</v>
      </c>
      <c r="CH1711">
        <v>0.33973422646522522</v>
      </c>
      <c r="CI1711">
        <v>0.29905018210411072</v>
      </c>
      <c r="CJ1711">
        <v>0.29102900624275208</v>
      </c>
      <c r="CK1711">
        <v>0.15645997226238251</v>
      </c>
      <c r="CL1711">
        <v>0.28421545028686523</v>
      </c>
      <c r="CM1711">
        <v>0.26629230380058289</v>
      </c>
      <c r="CN1711">
        <v>0.25770255923271179</v>
      </c>
      <c r="CO1711">
        <v>0.23635108768939972</v>
      </c>
      <c r="CP1711">
        <v>0.22480842471122742</v>
      </c>
      <c r="CQ1711">
        <v>0.23962260782718658</v>
      </c>
      <c r="CR1711">
        <v>0.32195132970809937</v>
      </c>
      <c r="CS1711">
        <v>0.26655134558677673</v>
      </c>
      <c r="CT1711">
        <v>0.27231377363204956</v>
      </c>
      <c r="CU1711">
        <v>0.31429785490036011</v>
      </c>
      <c r="CV1711">
        <v>0.34844109416007996</v>
      </c>
      <c r="CW1711">
        <v>0.3754374086856842</v>
      </c>
      <c r="CX1711">
        <v>0.39586243033409119</v>
      </c>
      <c r="CY1711">
        <v>0.35400667786598206</v>
      </c>
      <c r="CZ1711">
        <v>0.30997580289840698</v>
      </c>
    </row>
    <row r="1712" spans="1:104" x14ac:dyDescent="0.25">
      <c r="A1712" t="s">
        <v>2691</v>
      </c>
      <c r="B1712" t="s">
        <v>24</v>
      </c>
      <c r="C1712" t="s">
        <v>26</v>
      </c>
      <c r="D1712" t="s">
        <v>182</v>
      </c>
      <c r="E1712" t="s">
        <v>182</v>
      </c>
      <c r="F1712">
        <v>2026</v>
      </c>
      <c r="G1712" t="s">
        <v>176</v>
      </c>
      <c r="H1712">
        <v>8</v>
      </c>
      <c r="I1712">
        <v>28.832183837890625</v>
      </c>
      <c r="J1712">
        <v>27.83232307434082</v>
      </c>
      <c r="K1712">
        <v>27.192569732666016</v>
      </c>
      <c r="L1712">
        <v>27.082735061645508</v>
      </c>
      <c r="M1712">
        <v>28.153736114501953</v>
      </c>
      <c r="N1712">
        <v>30.981496810913086</v>
      </c>
      <c r="O1712">
        <v>34.650398254394531</v>
      </c>
      <c r="P1712">
        <v>38.439105987548828</v>
      </c>
      <c r="Q1712">
        <v>42.221424102783203</v>
      </c>
      <c r="R1712">
        <v>45.2308349609375</v>
      </c>
      <c r="S1712">
        <v>47.729183197021484</v>
      </c>
      <c r="T1712">
        <v>49.006465911865234</v>
      </c>
      <c r="U1712">
        <v>49.666099548339844</v>
      </c>
      <c r="V1712">
        <v>50.111614227294922</v>
      </c>
      <c r="W1712">
        <v>49.945941925048828</v>
      </c>
      <c r="X1712">
        <v>48.922306060791016</v>
      </c>
      <c r="Y1712">
        <v>47.233634948730469</v>
      </c>
      <c r="Z1712">
        <v>44.769603729248047</v>
      </c>
      <c r="AA1712">
        <v>41.524559020996094</v>
      </c>
      <c r="AB1712">
        <v>40.062435150146484</v>
      </c>
      <c r="AC1712">
        <v>38.980747222900391</v>
      </c>
      <c r="AD1712">
        <v>36.418403625488281</v>
      </c>
      <c r="AE1712">
        <v>33.461753845214844</v>
      </c>
      <c r="AF1712">
        <v>31.018865585327148</v>
      </c>
      <c r="AG1712">
        <v>-4.4436397729441524E-4</v>
      </c>
      <c r="AH1712">
        <v>5.3267821669578552E-2</v>
      </c>
      <c r="AI1712">
        <v>2.906736359000206E-2</v>
      </c>
      <c r="AJ1712">
        <v>5.7649914175271988E-2</v>
      </c>
      <c r="AK1712">
        <v>4.6980963088572025E-3</v>
      </c>
      <c r="AL1712">
        <v>1.771213673055172E-2</v>
      </c>
      <c r="AM1712">
        <v>-0.14278694987297058</v>
      </c>
      <c r="AN1712">
        <v>-7.4919071048498154E-3</v>
      </c>
      <c r="AO1712">
        <v>9.8691686987876892E-2</v>
      </c>
      <c r="AP1712">
        <v>0.15207423269748688</v>
      </c>
      <c r="AQ1712">
        <v>0.45792648196220398</v>
      </c>
      <c r="AR1712">
        <v>1.8461679220199585</v>
      </c>
      <c r="AS1712">
        <v>1.861126184463501</v>
      </c>
      <c r="AT1712">
        <v>1.7512391805648804</v>
      </c>
      <c r="AU1712">
        <v>1.6850329637527466</v>
      </c>
      <c r="AV1712">
        <v>1.7092925310134888</v>
      </c>
      <c r="AW1712">
        <v>1.7033177614212036</v>
      </c>
      <c r="AX1712">
        <v>1.5021952390670776</v>
      </c>
      <c r="AY1712">
        <v>0.51851505041122437</v>
      </c>
      <c r="AZ1712">
        <v>0.31869688630104065</v>
      </c>
      <c r="BA1712">
        <v>0.22726331651210785</v>
      </c>
      <c r="BB1712">
        <v>0.15233094990253448</v>
      </c>
      <c r="BC1712">
        <v>0.15921345353126526</v>
      </c>
      <c r="BD1712">
        <v>0.16823029518127441</v>
      </c>
      <c r="BE1712">
        <v>70.466072082519531</v>
      </c>
      <c r="BF1712">
        <v>70.666839599609375</v>
      </c>
      <c r="BG1712">
        <v>69.694801330566406</v>
      </c>
      <c r="BH1712">
        <v>70.048835754394531</v>
      </c>
      <c r="BI1712">
        <v>69.295761108398438</v>
      </c>
      <c r="BJ1712">
        <v>68.886375427246094</v>
      </c>
      <c r="BK1712">
        <v>68.895950317382812</v>
      </c>
      <c r="BL1712">
        <v>68.68560791015625</v>
      </c>
      <c r="BM1712">
        <v>71.39080810546875</v>
      </c>
      <c r="BN1712">
        <v>74.733734130859375</v>
      </c>
      <c r="BO1712">
        <v>79.799278259277344</v>
      </c>
      <c r="BP1712">
        <v>82.760978698730469</v>
      </c>
      <c r="BQ1712">
        <v>83.978599548339844</v>
      </c>
      <c r="BR1712">
        <v>84.218437194824219</v>
      </c>
      <c r="BS1712">
        <v>83.998710632324219</v>
      </c>
      <c r="BT1712">
        <v>83.428398132324219</v>
      </c>
      <c r="BU1712">
        <v>83.190277099609375</v>
      </c>
      <c r="BV1712">
        <v>81.64697265625</v>
      </c>
      <c r="BW1712">
        <v>78.486427307128906</v>
      </c>
      <c r="BX1712">
        <v>75.990226745605469</v>
      </c>
      <c r="BY1712">
        <v>74.008804321289063</v>
      </c>
      <c r="BZ1712">
        <v>73.208038330078125</v>
      </c>
      <c r="CA1712">
        <v>71.495758056640625</v>
      </c>
      <c r="CB1712">
        <v>71.856887817382812</v>
      </c>
      <c r="CC1712">
        <v>0.26019570231437683</v>
      </c>
      <c r="CD1712">
        <v>0.20846889913082123</v>
      </c>
      <c r="CE1712">
        <v>0.17500859498977661</v>
      </c>
      <c r="CF1712">
        <v>0.22866412997245789</v>
      </c>
      <c r="CG1712">
        <v>0.28019934892654419</v>
      </c>
      <c r="CH1712">
        <v>0.34621712565422058</v>
      </c>
      <c r="CI1712">
        <v>0.305591881275177</v>
      </c>
      <c r="CJ1712">
        <v>0.29588136076927185</v>
      </c>
      <c r="CK1712">
        <v>0.16078175604343414</v>
      </c>
      <c r="CL1712">
        <v>0.29410606622695923</v>
      </c>
      <c r="CM1712">
        <v>0.27783292531967163</v>
      </c>
      <c r="CN1712">
        <v>0.27023017406463623</v>
      </c>
      <c r="CO1712">
        <v>0.2482990026473999</v>
      </c>
      <c r="CP1712">
        <v>0.2361433207988739</v>
      </c>
      <c r="CQ1712">
        <v>0.25181901454925537</v>
      </c>
      <c r="CR1712">
        <v>0.33567160367965698</v>
      </c>
      <c r="CS1712">
        <v>0.27583959698677063</v>
      </c>
      <c r="CT1712">
        <v>0.28316175937652588</v>
      </c>
      <c r="CU1712">
        <v>0.32708555459976196</v>
      </c>
      <c r="CV1712">
        <v>0.36437711119651794</v>
      </c>
      <c r="CW1712">
        <v>0.38748514652252197</v>
      </c>
      <c r="CX1712">
        <v>0.40630459785461426</v>
      </c>
      <c r="CY1712">
        <v>0.36217391490936279</v>
      </c>
      <c r="CZ1712">
        <v>0.31643804907798767</v>
      </c>
    </row>
    <row r="1713" spans="1:104" x14ac:dyDescent="0.25">
      <c r="A1713" t="s">
        <v>2692</v>
      </c>
      <c r="B1713" t="s">
        <v>24</v>
      </c>
      <c r="C1713" t="s">
        <v>26</v>
      </c>
      <c r="D1713" t="s">
        <v>182</v>
      </c>
      <c r="E1713" t="s">
        <v>182</v>
      </c>
      <c r="F1713">
        <v>2026</v>
      </c>
      <c r="G1713" t="s">
        <v>177</v>
      </c>
      <c r="H1713">
        <v>9</v>
      </c>
      <c r="I1713">
        <v>28.796680450439453</v>
      </c>
      <c r="J1713">
        <v>27.850194931030273</v>
      </c>
      <c r="K1713">
        <v>27.243425369262695</v>
      </c>
      <c r="L1713">
        <v>27.195529937744141</v>
      </c>
      <c r="M1713">
        <v>28.384714126586914</v>
      </c>
      <c r="N1713">
        <v>31.307069778442383</v>
      </c>
      <c r="O1713">
        <v>35.602485656738281</v>
      </c>
      <c r="P1713">
        <v>39.288314819335938</v>
      </c>
      <c r="Q1713">
        <v>43.640491485595703</v>
      </c>
      <c r="R1713">
        <v>47.038536071777344</v>
      </c>
      <c r="S1713">
        <v>49.503498077392578</v>
      </c>
      <c r="T1713">
        <v>50.850234985351562</v>
      </c>
      <c r="U1713">
        <v>51.471923828125</v>
      </c>
      <c r="V1713">
        <v>51.925937652587891</v>
      </c>
      <c r="W1713">
        <v>51.647670745849609</v>
      </c>
      <c r="X1713">
        <v>50.174755096435547</v>
      </c>
      <c r="Y1713">
        <v>47.901966094970703</v>
      </c>
      <c r="Z1713">
        <v>45.140670776367188</v>
      </c>
      <c r="AA1713">
        <v>42.110244750976563</v>
      </c>
      <c r="AB1713">
        <v>41.320587158203125</v>
      </c>
      <c r="AC1713">
        <v>39.271747589111328</v>
      </c>
      <c r="AD1713">
        <v>36.437686920166016</v>
      </c>
      <c r="AE1713">
        <v>33.320217132568359</v>
      </c>
      <c r="AF1713">
        <v>30.875238418579102</v>
      </c>
      <c r="AG1713">
        <v>1.4781298523303121E-4</v>
      </c>
      <c r="AH1713">
        <v>5.2377749234437943E-2</v>
      </c>
      <c r="AI1713">
        <v>2.9084602370858192E-2</v>
      </c>
      <c r="AJ1713">
        <v>5.7499241083860397E-2</v>
      </c>
      <c r="AK1713">
        <v>5.9143919497728348E-3</v>
      </c>
      <c r="AL1713">
        <v>2.0076092332601547E-2</v>
      </c>
      <c r="AM1713">
        <v>-0.14247056841850281</v>
      </c>
      <c r="AN1713">
        <v>-3.739579115062952E-3</v>
      </c>
      <c r="AO1713">
        <v>0.10465764999389648</v>
      </c>
      <c r="AP1713">
        <v>0.1590227335691452</v>
      </c>
      <c r="AQ1713">
        <v>0.47378852963447571</v>
      </c>
      <c r="AR1713">
        <v>1.9116414785385132</v>
      </c>
      <c r="AS1713">
        <v>1.9252204895019531</v>
      </c>
      <c r="AT1713">
        <v>1.8088821172714233</v>
      </c>
      <c r="AU1713">
        <v>1.7368087768554687</v>
      </c>
      <c r="AV1713">
        <v>1.747947096824646</v>
      </c>
      <c r="AW1713">
        <v>1.7201858758926392</v>
      </c>
      <c r="AX1713">
        <v>1.5123885869979858</v>
      </c>
      <c r="AY1713">
        <v>0.52757930755615234</v>
      </c>
      <c r="AZ1713">
        <v>0.32786476612091064</v>
      </c>
      <c r="BA1713">
        <v>0.22965945303440094</v>
      </c>
      <c r="BB1713">
        <v>0.15329696238040924</v>
      </c>
      <c r="BC1713">
        <v>0.15874333679676056</v>
      </c>
      <c r="BD1713">
        <v>0.16687086224555969</v>
      </c>
      <c r="BE1713">
        <v>65.906707763671875</v>
      </c>
      <c r="BF1713">
        <v>65.1806640625</v>
      </c>
      <c r="BG1713">
        <v>65.857826232910156</v>
      </c>
      <c r="BH1713">
        <v>63.918926239013672</v>
      </c>
      <c r="BI1713">
        <v>64.607109069824219</v>
      </c>
      <c r="BJ1713">
        <v>65.285224914550781</v>
      </c>
      <c r="BK1713">
        <v>67.415420532226563</v>
      </c>
      <c r="BL1713">
        <v>68.891456604003906</v>
      </c>
      <c r="BM1713">
        <v>76.12860107421875</v>
      </c>
      <c r="BN1713">
        <v>81.592658996582031</v>
      </c>
      <c r="BO1713">
        <v>87.0926513671875</v>
      </c>
      <c r="BP1713">
        <v>88.391059875488281</v>
      </c>
      <c r="BQ1713">
        <v>87.961738586425781</v>
      </c>
      <c r="BR1713">
        <v>89.770294189453125</v>
      </c>
      <c r="BS1713">
        <v>91.486030578613281</v>
      </c>
      <c r="BT1713">
        <v>89.53363037109375</v>
      </c>
      <c r="BU1713">
        <v>87.869415283203125</v>
      </c>
      <c r="BV1713">
        <v>87.321006774902344</v>
      </c>
      <c r="BW1713">
        <v>85.784111022949219</v>
      </c>
      <c r="BX1713">
        <v>80.892410278320312</v>
      </c>
      <c r="BY1713">
        <v>76.536422729492188</v>
      </c>
      <c r="BZ1713">
        <v>76.215019226074219</v>
      </c>
      <c r="CA1713">
        <v>74.034980773925781</v>
      </c>
      <c r="CB1713">
        <v>72.547439575195312</v>
      </c>
      <c r="CC1713">
        <v>0.25456884503364563</v>
      </c>
      <c r="CD1713">
        <v>0.20417359471321106</v>
      </c>
      <c r="CE1713">
        <v>0.17160165309906006</v>
      </c>
      <c r="CF1713">
        <v>0.22477550804615021</v>
      </c>
      <c r="CG1713">
        <v>0.2774595320224762</v>
      </c>
      <c r="CH1713">
        <v>0.34294781088829041</v>
      </c>
      <c r="CI1713">
        <v>0.30895921587944031</v>
      </c>
      <c r="CJ1713">
        <v>0.29923897981643677</v>
      </c>
      <c r="CK1713">
        <v>0.16484057903289795</v>
      </c>
      <c r="CL1713">
        <v>0.30435869097709656</v>
      </c>
      <c r="CM1713">
        <v>0.28664723038673401</v>
      </c>
      <c r="CN1713">
        <v>0.27894112467765808</v>
      </c>
      <c r="CO1713">
        <v>0.25591897964477539</v>
      </c>
      <c r="CP1713">
        <v>0.24293829500675201</v>
      </c>
      <c r="CQ1713">
        <v>0.25836551189422607</v>
      </c>
      <c r="CR1713">
        <v>0.34115058183670044</v>
      </c>
      <c r="CS1713">
        <v>0.27672523260116577</v>
      </c>
      <c r="CT1713">
        <v>0.28303825855255127</v>
      </c>
      <c r="CU1713">
        <v>0.32908928394317627</v>
      </c>
      <c r="CV1713">
        <v>0.3707045316696167</v>
      </c>
      <c r="CW1713">
        <v>0.38796991109848022</v>
      </c>
      <c r="CX1713">
        <v>0.40375259518623352</v>
      </c>
      <c r="CY1713">
        <v>0.35686177015304565</v>
      </c>
      <c r="CZ1713">
        <v>0.31119230389595032</v>
      </c>
    </row>
    <row r="1714" spans="1:104" x14ac:dyDescent="0.25">
      <c r="A1714" t="s">
        <v>2693</v>
      </c>
      <c r="B1714" t="s">
        <v>24</v>
      </c>
      <c r="C1714" t="s">
        <v>26</v>
      </c>
      <c r="D1714" t="s">
        <v>182</v>
      </c>
      <c r="E1714" t="s">
        <v>182</v>
      </c>
      <c r="F1714">
        <v>2026</v>
      </c>
      <c r="G1714" t="s">
        <v>178</v>
      </c>
      <c r="H1714">
        <v>10</v>
      </c>
      <c r="I1714">
        <v>27.579177856445313</v>
      </c>
      <c r="J1714">
        <v>26.669750213623047</v>
      </c>
      <c r="K1714">
        <v>26.074859619140625</v>
      </c>
      <c r="L1714">
        <v>25.952220916748047</v>
      </c>
      <c r="M1714">
        <v>26.944833755493164</v>
      </c>
      <c r="N1714">
        <v>29.412582397460938</v>
      </c>
      <c r="O1714">
        <v>33.449344635009766</v>
      </c>
      <c r="P1714">
        <v>36.498359680175781</v>
      </c>
      <c r="Q1714">
        <v>40.138526916503906</v>
      </c>
      <c r="R1714">
        <v>43.322189331054687</v>
      </c>
      <c r="S1714">
        <v>46.024757385253906</v>
      </c>
      <c r="T1714">
        <v>47.745903015136719</v>
      </c>
      <c r="U1714">
        <v>48.689002990722656</v>
      </c>
      <c r="V1714">
        <v>49.535331726074219</v>
      </c>
      <c r="W1714">
        <v>49.366008758544922</v>
      </c>
      <c r="X1714">
        <v>47.969501495361328</v>
      </c>
      <c r="Y1714">
        <v>45.742874145507813</v>
      </c>
      <c r="Z1714">
        <v>42.938709259033203</v>
      </c>
      <c r="AA1714">
        <v>41.049430847167969</v>
      </c>
      <c r="AB1714">
        <v>39.544258117675781</v>
      </c>
      <c r="AC1714">
        <v>37.415115356445313</v>
      </c>
      <c r="AD1714">
        <v>34.720180511474609</v>
      </c>
      <c r="AE1714">
        <v>31.843296051025391</v>
      </c>
      <c r="AF1714">
        <v>29.553424835205078</v>
      </c>
      <c r="AG1714">
        <v>-1.0692041367292404E-2</v>
      </c>
      <c r="AH1714">
        <v>5.2512835711240768E-2</v>
      </c>
      <c r="AI1714">
        <v>1.8016695976257324E-2</v>
      </c>
      <c r="AJ1714">
        <v>4.0316231548786163E-2</v>
      </c>
      <c r="AK1714">
        <v>-2.471964992582798E-2</v>
      </c>
      <c r="AL1714">
        <v>-4.4320128858089447E-2</v>
      </c>
      <c r="AM1714">
        <v>-0.18884749710559845</v>
      </c>
      <c r="AN1714">
        <v>-0.10188445448875427</v>
      </c>
      <c r="AO1714">
        <v>1.3962347060441971E-2</v>
      </c>
      <c r="AP1714">
        <v>0.11145352572202682</v>
      </c>
      <c r="AQ1714">
        <v>0.41233775019645691</v>
      </c>
      <c r="AR1714">
        <v>1.7401798963546753</v>
      </c>
      <c r="AS1714">
        <v>1.7436573505401611</v>
      </c>
      <c r="AT1714">
        <v>1.6527100801467896</v>
      </c>
      <c r="AU1714">
        <v>1.5839041471481323</v>
      </c>
      <c r="AV1714">
        <v>1.5442346334457397</v>
      </c>
      <c r="AW1714">
        <v>1.5227863788604736</v>
      </c>
      <c r="AX1714">
        <v>1.297589898109436</v>
      </c>
      <c r="AY1714">
        <v>0.36695006489753723</v>
      </c>
      <c r="AZ1714">
        <v>0.23138427734375</v>
      </c>
      <c r="BA1714">
        <v>0.17458553612232208</v>
      </c>
      <c r="BB1714">
        <v>0.10338214039802551</v>
      </c>
      <c r="BC1714">
        <v>0.10827727615833282</v>
      </c>
      <c r="BD1714">
        <v>0.12785845994949341</v>
      </c>
      <c r="BE1714">
        <v>62.716083526611328</v>
      </c>
      <c r="BF1714">
        <v>62.442340850830078</v>
      </c>
      <c r="BG1714">
        <v>62.643413543701172</v>
      </c>
      <c r="BH1714">
        <v>61.453372955322266</v>
      </c>
      <c r="BI1714">
        <v>61.644615173339844</v>
      </c>
      <c r="BJ1714">
        <v>59.965599060058594</v>
      </c>
      <c r="BK1714">
        <v>61.132862091064453</v>
      </c>
      <c r="BL1714">
        <v>64.249763488769531</v>
      </c>
      <c r="BM1714">
        <v>69.582603454589844</v>
      </c>
      <c r="BN1714">
        <v>74.985710144042969</v>
      </c>
      <c r="BO1714">
        <v>79.151290893554688</v>
      </c>
      <c r="BP1714">
        <v>81.153213500976562</v>
      </c>
      <c r="BQ1714">
        <v>83.901771545410156</v>
      </c>
      <c r="BR1714">
        <v>85.818794250488281</v>
      </c>
      <c r="BS1714">
        <v>85.580787658691406</v>
      </c>
      <c r="BT1714">
        <v>84.628509521484375</v>
      </c>
      <c r="BU1714">
        <v>83.712211608886719</v>
      </c>
      <c r="BV1714">
        <v>82.071090698242188</v>
      </c>
      <c r="BW1714">
        <v>76.654067993164062</v>
      </c>
      <c r="BX1714">
        <v>70.369194030761719</v>
      </c>
      <c r="BY1714">
        <v>68.370635986328125</v>
      </c>
      <c r="BZ1714">
        <v>65.942817687988281</v>
      </c>
      <c r="CA1714">
        <v>64.92987060546875</v>
      </c>
      <c r="CB1714">
        <v>63.263805389404297</v>
      </c>
      <c r="CC1714">
        <v>0.26269048452377319</v>
      </c>
      <c r="CD1714">
        <v>0.21042685210704803</v>
      </c>
      <c r="CE1714">
        <v>0.17651407420635223</v>
      </c>
      <c r="CF1714">
        <v>0.23001223802566528</v>
      </c>
      <c r="CG1714">
        <v>0.28153818845748901</v>
      </c>
      <c r="CH1714">
        <v>0.34213298559188843</v>
      </c>
      <c r="CI1714">
        <v>0.30681458115577698</v>
      </c>
      <c r="CJ1714">
        <v>0.29713964462280273</v>
      </c>
      <c r="CK1714">
        <v>0.16215671598911285</v>
      </c>
      <c r="CL1714">
        <v>0.29771864414215088</v>
      </c>
      <c r="CM1714">
        <v>0.28235509991645813</v>
      </c>
      <c r="CN1714">
        <v>0.27623480558395386</v>
      </c>
      <c r="CO1714">
        <v>0.25405865907669067</v>
      </c>
      <c r="CP1714">
        <v>0.24365395307540894</v>
      </c>
      <c r="CQ1714">
        <v>0.25962382555007935</v>
      </c>
      <c r="CR1714">
        <v>0.3436184823513031</v>
      </c>
      <c r="CS1714">
        <v>0.27943962812423706</v>
      </c>
      <c r="CT1714">
        <v>0.28527989983558655</v>
      </c>
      <c r="CU1714">
        <v>0.33428037166595459</v>
      </c>
      <c r="CV1714">
        <v>0.3703676164150238</v>
      </c>
      <c r="CW1714">
        <v>0.38780111074447632</v>
      </c>
      <c r="CX1714">
        <v>0.40372481942176819</v>
      </c>
      <c r="CY1714">
        <v>0.36066132783889771</v>
      </c>
      <c r="CZ1714">
        <v>0.31693741679191589</v>
      </c>
    </row>
    <row r="1715" spans="1:104" x14ac:dyDescent="0.25">
      <c r="A1715" t="s">
        <v>2694</v>
      </c>
      <c r="B1715" t="s">
        <v>24</v>
      </c>
      <c r="C1715" t="s">
        <v>26</v>
      </c>
      <c r="D1715" t="s">
        <v>182</v>
      </c>
      <c r="E1715" t="s">
        <v>182</v>
      </c>
      <c r="F1715">
        <v>2026</v>
      </c>
      <c r="G1715" t="s">
        <v>179</v>
      </c>
      <c r="H1715">
        <v>11</v>
      </c>
      <c r="I1715">
        <v>25.177606582641602</v>
      </c>
      <c r="J1715">
        <v>24.490936279296875</v>
      </c>
      <c r="K1715">
        <v>24.081609725952148</v>
      </c>
      <c r="L1715">
        <v>24.119499206542969</v>
      </c>
      <c r="M1715">
        <v>25.141660690307617</v>
      </c>
      <c r="N1715">
        <v>27.409751892089844</v>
      </c>
      <c r="O1715">
        <v>30.441459655761719</v>
      </c>
      <c r="P1715">
        <v>33.388290405273437</v>
      </c>
      <c r="Q1715">
        <v>36.318965911865234</v>
      </c>
      <c r="R1715">
        <v>38.516735076904297</v>
      </c>
      <c r="S1715">
        <v>40.319801330566406</v>
      </c>
      <c r="T1715">
        <v>41.247550964355469</v>
      </c>
      <c r="U1715">
        <v>41.756153106689453</v>
      </c>
      <c r="V1715">
        <v>42.266021728515625</v>
      </c>
      <c r="W1715">
        <v>41.946456909179688</v>
      </c>
      <c r="X1715">
        <v>40.538780212402344</v>
      </c>
      <c r="Y1715">
        <v>39.09930419921875</v>
      </c>
      <c r="Z1715">
        <v>38.487388610839844</v>
      </c>
      <c r="AA1715">
        <v>36.170997619628906</v>
      </c>
      <c r="AB1715">
        <v>34.375194549560547</v>
      </c>
      <c r="AC1715">
        <v>32.870567321777344</v>
      </c>
      <c r="AD1715">
        <v>30.780832290649414</v>
      </c>
      <c r="AE1715">
        <v>28.490468978881836</v>
      </c>
      <c r="AF1715">
        <v>26.673393249511719</v>
      </c>
      <c r="AG1715">
        <v>-2.4908877909183502E-2</v>
      </c>
      <c r="AH1715">
        <v>4.9833152443170547E-2</v>
      </c>
      <c r="AI1715">
        <v>1.8592884298413992E-3</v>
      </c>
      <c r="AJ1715">
        <v>1.4496345072984695E-2</v>
      </c>
      <c r="AK1715">
        <v>-6.7118331789970398E-2</v>
      </c>
      <c r="AL1715">
        <v>-0.13305433094501495</v>
      </c>
      <c r="AM1715">
        <v>-0.24852921068668365</v>
      </c>
      <c r="AN1715">
        <v>-0.23618809878826141</v>
      </c>
      <c r="AO1715">
        <v>-0.10916011780500412</v>
      </c>
      <c r="AP1715">
        <v>4.7396689653396606E-2</v>
      </c>
      <c r="AQ1715">
        <v>0.32283124327659607</v>
      </c>
      <c r="AR1715">
        <v>1.4439245462417603</v>
      </c>
      <c r="AS1715">
        <v>1.4197043180465698</v>
      </c>
      <c r="AT1715">
        <v>1.337862491607666</v>
      </c>
      <c r="AU1715">
        <v>1.2704359292984009</v>
      </c>
      <c r="AV1715">
        <v>1.1572654247283936</v>
      </c>
      <c r="AW1715">
        <v>1.1502835750579834</v>
      </c>
      <c r="AX1715">
        <v>0.94464963674545288</v>
      </c>
      <c r="AY1715">
        <v>0.11975125968456268</v>
      </c>
      <c r="AZ1715">
        <v>8.8780529797077179E-2</v>
      </c>
      <c r="BA1715">
        <v>9.262317419052124E-2</v>
      </c>
      <c r="BB1715">
        <v>3.1451482325792313E-2</v>
      </c>
      <c r="BC1715">
        <v>3.2430056482553482E-2</v>
      </c>
      <c r="BD1715">
        <v>6.546243280172348E-2</v>
      </c>
      <c r="BE1715">
        <v>60.238407135009766</v>
      </c>
      <c r="BF1715">
        <v>59.876617431640625</v>
      </c>
      <c r="BG1715">
        <v>59.620353698730469</v>
      </c>
      <c r="BH1715">
        <v>59.592700958251953</v>
      </c>
      <c r="BI1715">
        <v>60.000961303710938</v>
      </c>
      <c r="BJ1715">
        <v>60.581756591796875</v>
      </c>
      <c r="BK1715">
        <v>59.781944274902344</v>
      </c>
      <c r="BL1715">
        <v>59.563320159912109</v>
      </c>
      <c r="BM1715">
        <v>62.704368591308594</v>
      </c>
      <c r="BN1715">
        <v>65.704177856445312</v>
      </c>
      <c r="BO1715">
        <v>68.121650695800781</v>
      </c>
      <c r="BP1715">
        <v>69.94085693359375</v>
      </c>
      <c r="BQ1715">
        <v>71.133552551269531</v>
      </c>
      <c r="BR1715">
        <v>71.533370971679688</v>
      </c>
      <c r="BS1715">
        <v>70.15045166015625</v>
      </c>
      <c r="BT1715">
        <v>69.94085693359375</v>
      </c>
      <c r="BU1715">
        <v>68.771583557128906</v>
      </c>
      <c r="BV1715">
        <v>66.779838562011719</v>
      </c>
      <c r="BW1715">
        <v>65.407295227050781</v>
      </c>
      <c r="BX1715">
        <v>63.838214874267578</v>
      </c>
      <c r="BY1715">
        <v>63.067207336425781</v>
      </c>
      <c r="BZ1715">
        <v>62.630149841308594</v>
      </c>
      <c r="CA1715">
        <v>61.839942932128906</v>
      </c>
      <c r="CB1715">
        <v>61.611328125</v>
      </c>
      <c r="CC1715">
        <v>0.26670745015144348</v>
      </c>
      <c r="CD1715">
        <v>0.2140381932258606</v>
      </c>
      <c r="CE1715">
        <v>0.18041300773620605</v>
      </c>
      <c r="CF1715">
        <v>0.23641632497310638</v>
      </c>
      <c r="CG1715">
        <v>0.2906467616558075</v>
      </c>
      <c r="CH1715">
        <v>0.35055264830589294</v>
      </c>
      <c r="CI1715">
        <v>0.3107178807258606</v>
      </c>
      <c r="CJ1715">
        <v>0.30351808667182922</v>
      </c>
      <c r="CK1715">
        <v>0.16456802189350128</v>
      </c>
      <c r="CL1715">
        <v>0.29989296197891235</v>
      </c>
      <c r="CM1715">
        <v>0.28235599398612976</v>
      </c>
      <c r="CN1715">
        <v>0.27357572317123413</v>
      </c>
      <c r="CO1715">
        <v>0.25126069784164429</v>
      </c>
      <c r="CP1715">
        <v>0.24051526188850403</v>
      </c>
      <c r="CQ1715">
        <v>0.2561495304107666</v>
      </c>
      <c r="CR1715">
        <v>0.33846959471702576</v>
      </c>
      <c r="CS1715">
        <v>0.27649384737014771</v>
      </c>
      <c r="CT1715">
        <v>0.28595706820487976</v>
      </c>
      <c r="CU1715">
        <v>0.32911932468414307</v>
      </c>
      <c r="CV1715">
        <v>0.36178240180015564</v>
      </c>
      <c r="CW1715">
        <v>0.3845476508140564</v>
      </c>
      <c r="CX1715">
        <v>0.40435227751731873</v>
      </c>
      <c r="CY1715">
        <v>0.36205601692199707</v>
      </c>
      <c r="CZ1715">
        <v>0.31961610913276672</v>
      </c>
    </row>
    <row r="1716" spans="1:104" x14ac:dyDescent="0.25">
      <c r="A1716" t="s">
        <v>2695</v>
      </c>
      <c r="B1716" t="s">
        <v>24</v>
      </c>
      <c r="C1716" t="s">
        <v>26</v>
      </c>
      <c r="D1716" t="s">
        <v>182</v>
      </c>
      <c r="E1716" t="s">
        <v>182</v>
      </c>
      <c r="F1716">
        <v>2026</v>
      </c>
      <c r="G1716" t="s">
        <v>180</v>
      </c>
      <c r="H1716">
        <v>12</v>
      </c>
      <c r="I1716">
        <v>23.737567901611328</v>
      </c>
      <c r="J1716">
        <v>23.178298950195313</v>
      </c>
      <c r="K1716">
        <v>22.90252685546875</v>
      </c>
      <c r="L1716">
        <v>22.967121124267578</v>
      </c>
      <c r="M1716">
        <v>23.97648811340332</v>
      </c>
      <c r="N1716">
        <v>26.226999282836914</v>
      </c>
      <c r="O1716">
        <v>29.243375778198242</v>
      </c>
      <c r="P1716">
        <v>31.912790298461914</v>
      </c>
      <c r="Q1716">
        <v>34.119213104248047</v>
      </c>
      <c r="R1716">
        <v>35.269538879394531</v>
      </c>
      <c r="S1716">
        <v>35.948402404785156</v>
      </c>
      <c r="T1716">
        <v>36.061370849609375</v>
      </c>
      <c r="U1716">
        <v>35.958629608154297</v>
      </c>
      <c r="V1716">
        <v>35.953632354736328</v>
      </c>
      <c r="W1716">
        <v>35.544956207275391</v>
      </c>
      <c r="X1716">
        <v>34.567626953125</v>
      </c>
      <c r="Y1716">
        <v>33.975215911865234</v>
      </c>
      <c r="Z1716">
        <v>34.434246063232422</v>
      </c>
      <c r="AA1716">
        <v>33.117218017578125</v>
      </c>
      <c r="AB1716">
        <v>31.642658233642578</v>
      </c>
      <c r="AC1716">
        <v>30.359323501586914</v>
      </c>
      <c r="AD1716">
        <v>28.696798324584961</v>
      </c>
      <c r="AE1716">
        <v>26.697038650512695</v>
      </c>
      <c r="AF1716">
        <v>25.084877014160156</v>
      </c>
      <c r="AG1716">
        <v>-4.1701376438140869E-2</v>
      </c>
      <c r="AH1716">
        <v>4.8998236656188965E-2</v>
      </c>
      <c r="AI1716">
        <v>-1.6467828303575516E-2</v>
      </c>
      <c r="AJ1716">
        <v>-1.4271517284214497E-2</v>
      </c>
      <c r="AK1716">
        <v>-0.1167580634355545</v>
      </c>
      <c r="AL1716">
        <v>-0.2372170090675354</v>
      </c>
      <c r="AM1716">
        <v>-0.33040821552276611</v>
      </c>
      <c r="AN1716">
        <v>-0.39531737565994263</v>
      </c>
      <c r="AO1716">
        <v>-0.24743059277534485</v>
      </c>
      <c r="AP1716">
        <v>-1.9918054342269897E-2</v>
      </c>
      <c r="AQ1716">
        <v>0.23073332011699677</v>
      </c>
      <c r="AR1716">
        <v>1.146127462387085</v>
      </c>
      <c r="AS1716">
        <v>1.0836026668548584</v>
      </c>
      <c r="AT1716">
        <v>1.0049828290939331</v>
      </c>
      <c r="AU1716">
        <v>0.9395567774772644</v>
      </c>
      <c r="AV1716">
        <v>0.76839905977249146</v>
      </c>
      <c r="AW1716">
        <v>0.78310692310333252</v>
      </c>
      <c r="AX1716">
        <v>0.58406710624694824</v>
      </c>
      <c r="AY1716">
        <v>-0.1367466002702713</v>
      </c>
      <c r="AZ1716">
        <v>-5.5897723883390427E-2</v>
      </c>
      <c r="BA1716">
        <v>9.6274493262171745E-3</v>
      </c>
      <c r="BB1716">
        <v>-4.4131003320217133E-2</v>
      </c>
      <c r="BC1716">
        <v>-4.9193743616342545E-2</v>
      </c>
      <c r="BD1716">
        <v>-2.4808692978695035E-4</v>
      </c>
      <c r="BE1716">
        <v>48.416969299316406</v>
      </c>
      <c r="BF1716">
        <v>48.155200958251953</v>
      </c>
      <c r="BG1716">
        <v>46.931629180908203</v>
      </c>
      <c r="BH1716">
        <v>48.083606719970703</v>
      </c>
      <c r="BI1716">
        <v>46.868682861328125</v>
      </c>
      <c r="BJ1716">
        <v>47.073036193847656</v>
      </c>
      <c r="BK1716">
        <v>46.597057342529297</v>
      </c>
      <c r="BL1716">
        <v>45.868923187255859</v>
      </c>
      <c r="BM1716">
        <v>52.892127990722656</v>
      </c>
      <c r="BN1716">
        <v>57.677207946777344</v>
      </c>
      <c r="BO1716">
        <v>61.666152954101563</v>
      </c>
      <c r="BP1716">
        <v>62.938495635986328</v>
      </c>
      <c r="BQ1716">
        <v>62.370845794677734</v>
      </c>
      <c r="BR1716">
        <v>66.048774719238281</v>
      </c>
      <c r="BS1716">
        <v>65.058860778808594</v>
      </c>
      <c r="BT1716">
        <v>63.512977600097656</v>
      </c>
      <c r="BU1716">
        <v>61.785316467285156</v>
      </c>
      <c r="BV1716">
        <v>59.609794616699219</v>
      </c>
      <c r="BW1716">
        <v>57.931869506835938</v>
      </c>
      <c r="BX1716">
        <v>54.727512359619141</v>
      </c>
      <c r="BY1716">
        <v>53.490966796875</v>
      </c>
      <c r="BZ1716">
        <v>51.990486145019531</v>
      </c>
      <c r="CA1716">
        <v>52.193641662597656</v>
      </c>
      <c r="CB1716">
        <v>52.168655395507813</v>
      </c>
      <c r="CC1716">
        <v>0.29529720544815063</v>
      </c>
      <c r="CD1716">
        <v>0.23792888224124908</v>
      </c>
      <c r="CE1716">
        <v>0.20157715678215027</v>
      </c>
      <c r="CF1716">
        <v>0.26345238089561462</v>
      </c>
      <c r="CG1716">
        <v>0.32341626286506653</v>
      </c>
      <c r="CH1716">
        <v>0.39054760336875916</v>
      </c>
      <c r="CI1716">
        <v>0.34956994652748108</v>
      </c>
      <c r="CJ1716">
        <v>0.33730039000511169</v>
      </c>
      <c r="CK1716">
        <v>0.18002134561538696</v>
      </c>
      <c r="CL1716">
        <v>0.32070329785346985</v>
      </c>
      <c r="CM1716">
        <v>0.29406842589378357</v>
      </c>
      <c r="CN1716">
        <v>0.2798231840133667</v>
      </c>
      <c r="CO1716">
        <v>0.25344535708427429</v>
      </c>
      <c r="CP1716">
        <v>0.23954710364341736</v>
      </c>
      <c r="CQ1716">
        <v>0.25464418530464172</v>
      </c>
      <c r="CR1716">
        <v>0.34038883447647095</v>
      </c>
      <c r="CS1716">
        <v>0.28537106513977051</v>
      </c>
      <c r="CT1716">
        <v>0.30414232611656189</v>
      </c>
      <c r="CU1716">
        <v>0.357126384973526</v>
      </c>
      <c r="CV1716">
        <v>0.39553102850914001</v>
      </c>
      <c r="CW1716">
        <v>0.42056366801261902</v>
      </c>
      <c r="CX1716">
        <v>0.44604098796844482</v>
      </c>
      <c r="CY1716">
        <v>0.40036821365356445</v>
      </c>
      <c r="CZ1716">
        <v>0.35245692729949951</v>
      </c>
    </row>
    <row r="1717" spans="1:104" x14ac:dyDescent="0.25">
      <c r="A1717" t="s">
        <v>2696</v>
      </c>
      <c r="B1717" t="s">
        <v>24</v>
      </c>
      <c r="C1717" t="s">
        <v>26</v>
      </c>
      <c r="D1717" t="s">
        <v>182</v>
      </c>
      <c r="E1717" t="s">
        <v>182</v>
      </c>
      <c r="F1717">
        <v>2026</v>
      </c>
      <c r="G1717" t="s">
        <v>181</v>
      </c>
      <c r="H1717">
        <v>8</v>
      </c>
      <c r="I1717">
        <v>28.530027389526367</v>
      </c>
      <c r="J1717">
        <v>27.555721282958984</v>
      </c>
      <c r="K1717">
        <v>26.929294586181641</v>
      </c>
      <c r="L1717">
        <v>26.827207565307617</v>
      </c>
      <c r="M1717">
        <v>27.869955062866211</v>
      </c>
      <c r="N1717">
        <v>30.639472961425781</v>
      </c>
      <c r="O1717">
        <v>34.272701263427734</v>
      </c>
      <c r="P1717">
        <v>37.926895141601563</v>
      </c>
      <c r="Q1717">
        <v>41.448677062988281</v>
      </c>
      <c r="R1717">
        <v>44.165012359619141</v>
      </c>
      <c r="S1717">
        <v>46.392612457275391</v>
      </c>
      <c r="T1717">
        <v>47.517692565917969</v>
      </c>
      <c r="U1717">
        <v>48.13726806640625</v>
      </c>
      <c r="V1717">
        <v>48.615909576416016</v>
      </c>
      <c r="W1717">
        <v>48.512668609619141</v>
      </c>
      <c r="X1717">
        <v>47.552112579345703</v>
      </c>
      <c r="Y1717">
        <v>45.979488372802734</v>
      </c>
      <c r="Z1717">
        <v>43.638420104980469</v>
      </c>
      <c r="AA1717">
        <v>40.618122100830078</v>
      </c>
      <c r="AB1717">
        <v>39.267681121826172</v>
      </c>
      <c r="AC1717">
        <v>38.298061370849609</v>
      </c>
      <c r="AD1717">
        <v>35.848628997802734</v>
      </c>
      <c r="AE1717">
        <v>32.968357086181641</v>
      </c>
      <c r="AF1717">
        <v>30.581432342529297</v>
      </c>
      <c r="AG1717">
        <v>-6.6023729741573334E-3</v>
      </c>
      <c r="AH1717">
        <v>5.3062513470649719E-2</v>
      </c>
      <c r="AI1717">
        <v>2.2522434592247009E-2</v>
      </c>
      <c r="AJ1717">
        <v>4.751303419470787E-2</v>
      </c>
      <c r="AK1717">
        <v>-1.314923632889986E-2</v>
      </c>
      <c r="AL1717">
        <v>-2.0159099251031876E-2</v>
      </c>
      <c r="AM1717">
        <v>-0.17152692377567291</v>
      </c>
      <c r="AN1717">
        <v>-6.4308412373065948E-2</v>
      </c>
      <c r="AO1717">
        <v>4.7966636717319489E-2</v>
      </c>
      <c r="AP1717">
        <v>0.12641608715057373</v>
      </c>
      <c r="AQ1717">
        <v>0.42337831854820251</v>
      </c>
      <c r="AR1717">
        <v>1.7432812452316284</v>
      </c>
      <c r="AS1717">
        <v>1.7472547292709351</v>
      </c>
      <c r="AT1717">
        <v>1.6450185775756836</v>
      </c>
      <c r="AU1717">
        <v>1.5818456411361694</v>
      </c>
      <c r="AV1717">
        <v>1.5768072605133057</v>
      </c>
      <c r="AW1717">
        <v>1.57501220703125</v>
      </c>
      <c r="AX1717">
        <v>1.3698049783706665</v>
      </c>
      <c r="AY1717">
        <v>0.42219847440719604</v>
      </c>
      <c r="AZ1717">
        <v>0.26413816213607788</v>
      </c>
      <c r="BA1717">
        <v>0.19633105397224426</v>
      </c>
      <c r="BB1717">
        <v>0.12392885982990265</v>
      </c>
      <c r="BC1717">
        <v>0.12954305112361908</v>
      </c>
      <c r="BD1717">
        <v>0.14468804001808167</v>
      </c>
      <c r="BE1717">
        <v>66.15557861328125</v>
      </c>
      <c r="BF1717">
        <v>65.893638610839844</v>
      </c>
      <c r="BG1717">
        <v>65.397392272949219</v>
      </c>
      <c r="BH1717">
        <v>65.114494323730469</v>
      </c>
      <c r="BI1717">
        <v>64.788536071777344</v>
      </c>
      <c r="BJ1717">
        <v>65.153022766113281</v>
      </c>
      <c r="BK1717">
        <v>66.220573425292969</v>
      </c>
      <c r="BL1717">
        <v>67.872932434082031</v>
      </c>
      <c r="BM1717">
        <v>72.2274169921875</v>
      </c>
      <c r="BN1717">
        <v>76.087104797363281</v>
      </c>
      <c r="BO1717">
        <v>79.904022216796875</v>
      </c>
      <c r="BP1717">
        <v>81.331825256347656</v>
      </c>
      <c r="BQ1717">
        <v>82.148086547851562</v>
      </c>
      <c r="BR1717">
        <v>83.81689453125</v>
      </c>
      <c r="BS1717">
        <v>83.832054138183594</v>
      </c>
      <c r="BT1717">
        <v>83.260643005371094</v>
      </c>
      <c r="BU1717">
        <v>83.01678466796875</v>
      </c>
      <c r="BV1717">
        <v>82.056663513183594</v>
      </c>
      <c r="BW1717">
        <v>79.048011779785156</v>
      </c>
      <c r="BX1717">
        <v>75.503677368164062</v>
      </c>
      <c r="BY1717">
        <v>72.452156066894531</v>
      </c>
      <c r="BZ1717">
        <v>71.448143005371094</v>
      </c>
      <c r="CA1717">
        <v>69.751731872558594</v>
      </c>
      <c r="CB1717">
        <v>69.276763916015625</v>
      </c>
      <c r="CC1717">
        <v>0.26218882203102112</v>
      </c>
      <c r="CD1717">
        <v>0.21017615497112274</v>
      </c>
      <c r="CE1717">
        <v>0.17647355794906616</v>
      </c>
      <c r="CF1717">
        <v>0.23065283894538879</v>
      </c>
      <c r="CG1717">
        <v>0.28226330876350403</v>
      </c>
      <c r="CH1717">
        <v>0.34820497035980225</v>
      </c>
      <c r="CI1717">
        <v>0.30750176310539246</v>
      </c>
      <c r="CJ1717">
        <v>0.29737368226051331</v>
      </c>
      <c r="CK1717">
        <v>0.16078485548496246</v>
      </c>
      <c r="CL1717">
        <v>0.29205590486526489</v>
      </c>
      <c r="CM1717">
        <v>0.27431493997573853</v>
      </c>
      <c r="CN1717">
        <v>0.26613998413085938</v>
      </c>
      <c r="CO1717">
        <v>0.24436096847057343</v>
      </c>
      <c r="CP1717">
        <v>0.23266677558422089</v>
      </c>
      <c r="CQ1717">
        <v>0.24850216507911682</v>
      </c>
      <c r="CR1717">
        <v>0.33161672949790955</v>
      </c>
      <c r="CS1717">
        <v>0.27321338653564453</v>
      </c>
      <c r="CT1717">
        <v>0.28092280030250549</v>
      </c>
      <c r="CU1717">
        <v>0.32573491334915161</v>
      </c>
      <c r="CV1717">
        <v>0.36366599798202515</v>
      </c>
      <c r="CW1717">
        <v>0.38775870203971863</v>
      </c>
      <c r="CX1717">
        <v>0.4074842631816864</v>
      </c>
      <c r="CY1717">
        <v>0.36339333653450012</v>
      </c>
      <c r="CZ1717">
        <v>0.31759920716285706</v>
      </c>
    </row>
    <row r="1718" spans="1:104" x14ac:dyDescent="0.25">
      <c r="A1718" t="s">
        <v>1618</v>
      </c>
      <c r="B1718" t="s">
        <v>24</v>
      </c>
      <c r="C1718" t="s">
        <v>26</v>
      </c>
      <c r="D1718" t="s">
        <v>182</v>
      </c>
      <c r="E1718" t="s">
        <v>182</v>
      </c>
      <c r="F1718">
        <v>2015</v>
      </c>
      <c r="G1718" t="s">
        <v>169</v>
      </c>
      <c r="H1718">
        <v>1</v>
      </c>
      <c r="I1718">
        <v>125.32025146484375</v>
      </c>
      <c r="J1718">
        <v>122.38552856445312</v>
      </c>
      <c r="K1718">
        <v>121.50299072265625</v>
      </c>
      <c r="L1718">
        <v>121.80393218994141</v>
      </c>
      <c r="M1718">
        <v>128.75450134277344</v>
      </c>
      <c r="N1718">
        <v>140.62019348144531</v>
      </c>
      <c r="O1718">
        <v>158.53056335449219</v>
      </c>
      <c r="P1718">
        <v>171.80068969726562</v>
      </c>
      <c r="Q1718">
        <v>176.31205749511719</v>
      </c>
      <c r="R1718">
        <v>176.92495727539062</v>
      </c>
      <c r="S1718">
        <v>178.81980895996094</v>
      </c>
      <c r="T1718">
        <v>176.02908325195312</v>
      </c>
      <c r="U1718">
        <v>174.96047973632812</v>
      </c>
      <c r="V1718">
        <v>173.89341735839844</v>
      </c>
      <c r="W1718">
        <v>170.72592163085937</v>
      </c>
      <c r="X1718">
        <v>166.78987121582031</v>
      </c>
      <c r="Y1718">
        <v>164.33720397949219</v>
      </c>
      <c r="Z1718">
        <v>162.88641357421875</v>
      </c>
      <c r="AA1718">
        <v>158.757568359375</v>
      </c>
      <c r="AB1718">
        <v>152.81880187988281</v>
      </c>
      <c r="AC1718">
        <v>148.94740295410156</v>
      </c>
      <c r="AD1718">
        <v>142.49063110351562</v>
      </c>
      <c r="AE1718">
        <v>137.15083312988281</v>
      </c>
      <c r="AF1718">
        <v>131.99855041503906</v>
      </c>
      <c r="AG1718">
        <v>-0.49723353981971741</v>
      </c>
      <c r="AH1718">
        <v>0.72624355554580688</v>
      </c>
      <c r="AI1718">
        <v>-6.4831063151359558E-2</v>
      </c>
      <c r="AJ1718">
        <v>-6.3566915690898895E-2</v>
      </c>
      <c r="AK1718">
        <v>-1.4725868701934814</v>
      </c>
      <c r="AL1718">
        <v>-3.2258670330047607</v>
      </c>
      <c r="AM1718">
        <v>-4.3848519325256348</v>
      </c>
      <c r="AN1718">
        <v>-5.5884842872619629</v>
      </c>
      <c r="AO1718">
        <v>-3.6964986324310303</v>
      </c>
      <c r="AP1718">
        <v>-0.48017671704292297</v>
      </c>
      <c r="AQ1718">
        <v>3.0955765247344971</v>
      </c>
      <c r="AR1718">
        <v>12.002327919006348</v>
      </c>
      <c r="AS1718">
        <v>11.098443984985352</v>
      </c>
      <c r="AT1718">
        <v>10.076788902282715</v>
      </c>
      <c r="AU1718">
        <v>8.7814292907714844</v>
      </c>
      <c r="AV1718">
        <v>5.941368579864502</v>
      </c>
      <c r="AW1718">
        <v>6.1709122657775879</v>
      </c>
      <c r="AX1718">
        <v>3.5658862590789795</v>
      </c>
      <c r="AY1718">
        <v>-2.8240554332733154</v>
      </c>
      <c r="AZ1718">
        <v>-1.3206770420074463</v>
      </c>
      <c r="BA1718">
        <v>-0.22823423147201538</v>
      </c>
      <c r="BB1718">
        <v>-0.75968456268310547</v>
      </c>
      <c r="BC1718">
        <v>-0.98985445499420166</v>
      </c>
      <c r="BD1718">
        <v>-0.28492540121078491</v>
      </c>
      <c r="BE1718">
        <v>49.779163360595703</v>
      </c>
      <c r="BF1718">
        <v>49.147998809814453</v>
      </c>
      <c r="BG1718">
        <v>48.559501647949219</v>
      </c>
      <c r="BH1718">
        <v>48.270751953125</v>
      </c>
      <c r="BI1718">
        <v>47.497718811035156</v>
      </c>
      <c r="BJ1718">
        <v>47.018993377685547</v>
      </c>
      <c r="BK1718">
        <v>47.833763122558594</v>
      </c>
      <c r="BL1718">
        <v>47.074817657470703</v>
      </c>
      <c r="BM1718">
        <v>48.662612915039063</v>
      </c>
      <c r="BN1718">
        <v>52.036182403564453</v>
      </c>
      <c r="BO1718">
        <v>54.789161682128906</v>
      </c>
      <c r="BP1718">
        <v>56.973163604736328</v>
      </c>
      <c r="BQ1718">
        <v>58.643085479736328</v>
      </c>
      <c r="BR1718">
        <v>58.965045928955078</v>
      </c>
      <c r="BS1718">
        <v>59.065990447998047</v>
      </c>
      <c r="BT1718">
        <v>58.811256408691406</v>
      </c>
      <c r="BU1718">
        <v>57.794601440429687</v>
      </c>
      <c r="BV1718">
        <v>55.922782897949219</v>
      </c>
      <c r="BW1718">
        <v>54.084987640380859</v>
      </c>
      <c r="BX1718">
        <v>53.318328857421875</v>
      </c>
      <c r="BY1718">
        <v>50.867656707763672</v>
      </c>
      <c r="BZ1718">
        <v>49.239471435546875</v>
      </c>
      <c r="CA1718">
        <v>47.348842620849609</v>
      </c>
      <c r="CB1718">
        <v>46.070781707763672</v>
      </c>
      <c r="CC1718">
        <v>3.8156096935272217</v>
      </c>
      <c r="CD1718">
        <v>3.0792739391326904</v>
      </c>
      <c r="CE1718">
        <v>2.6412484645843506</v>
      </c>
      <c r="CF1718">
        <v>3.4340002536773682</v>
      </c>
      <c r="CG1718">
        <v>4.2324390411376953</v>
      </c>
      <c r="CH1718">
        <v>5.1548800468444824</v>
      </c>
      <c r="CI1718">
        <v>4.7033758163452148</v>
      </c>
      <c r="CJ1718">
        <v>4.5664715766906738</v>
      </c>
      <c r="CK1718">
        <v>2.4259834289550781</v>
      </c>
      <c r="CL1718">
        <v>4.2238860130310059</v>
      </c>
      <c r="CM1718">
        <v>3.8777027130126953</v>
      </c>
      <c r="CN1718">
        <v>3.7016375064849854</v>
      </c>
      <c r="CO1718">
        <v>3.3573219776153564</v>
      </c>
      <c r="CP1718">
        <v>3.1624259948730469</v>
      </c>
      <c r="CQ1718">
        <v>3.3637113571166992</v>
      </c>
      <c r="CR1718">
        <v>4.4800782203674316</v>
      </c>
      <c r="CS1718">
        <v>3.7900457382202148</v>
      </c>
      <c r="CT1718">
        <v>4.0241985321044922</v>
      </c>
      <c r="CU1718">
        <v>4.6915826797485352</v>
      </c>
      <c r="CV1718">
        <v>5.1041731834411621</v>
      </c>
      <c r="CW1718">
        <v>5.4276046752929687</v>
      </c>
      <c r="CX1718">
        <v>5.7631034851074219</v>
      </c>
      <c r="CY1718">
        <v>5.2487916946411133</v>
      </c>
      <c r="CZ1718">
        <v>4.6239571571350098</v>
      </c>
    </row>
    <row r="1719" spans="1:104" x14ac:dyDescent="0.25">
      <c r="A1719" t="s">
        <v>1619</v>
      </c>
      <c r="B1719" t="s">
        <v>24</v>
      </c>
      <c r="C1719" t="s">
        <v>26</v>
      </c>
      <c r="D1719" t="s">
        <v>182</v>
      </c>
      <c r="E1719" t="s">
        <v>182</v>
      </c>
      <c r="F1719">
        <v>2015</v>
      </c>
      <c r="G1719" t="s">
        <v>170</v>
      </c>
      <c r="H1719">
        <v>2</v>
      </c>
      <c r="I1719">
        <v>127.91086578369141</v>
      </c>
      <c r="J1719">
        <v>124.64207458496094</v>
      </c>
      <c r="K1719">
        <v>123.19666290283203</v>
      </c>
      <c r="L1719">
        <v>123.79173278808594</v>
      </c>
      <c r="M1719">
        <v>129.97395324707031</v>
      </c>
      <c r="N1719">
        <v>141.40744018554688</v>
      </c>
      <c r="O1719">
        <v>158.77903747558594</v>
      </c>
      <c r="P1719">
        <v>169.60322570800781</v>
      </c>
      <c r="Q1719">
        <v>174.70736694335937</v>
      </c>
      <c r="R1719">
        <v>175.93965148925781</v>
      </c>
      <c r="S1719">
        <v>179.42277526855469</v>
      </c>
      <c r="T1719">
        <v>177.76222229003906</v>
      </c>
      <c r="U1719">
        <v>177.95681762695312</v>
      </c>
      <c r="V1719">
        <v>177.22232055664062</v>
      </c>
      <c r="W1719">
        <v>174.909423828125</v>
      </c>
      <c r="X1719">
        <v>170.06797790527344</v>
      </c>
      <c r="Y1719">
        <v>165.74130249023437</v>
      </c>
      <c r="Z1719">
        <v>165.41355895996094</v>
      </c>
      <c r="AA1719">
        <v>163.55931091308594</v>
      </c>
      <c r="AB1719">
        <v>157.53202819824219</v>
      </c>
      <c r="AC1719">
        <v>153.3765869140625</v>
      </c>
      <c r="AD1719">
        <v>145.75895690917969</v>
      </c>
      <c r="AE1719">
        <v>139.16160583496094</v>
      </c>
      <c r="AF1719">
        <v>133.96383666992187</v>
      </c>
      <c r="AG1719">
        <v>-0.47524315118789673</v>
      </c>
      <c r="AH1719">
        <v>0.73689389228820801</v>
      </c>
      <c r="AI1719">
        <v>-3.8784537464380264E-2</v>
      </c>
      <c r="AJ1719">
        <v>-2.4622276425361633E-2</v>
      </c>
      <c r="AK1719">
        <v>-1.4005032777786255</v>
      </c>
      <c r="AL1719">
        <v>-3.0593843460083008</v>
      </c>
      <c r="AM1719">
        <v>-4.2381563186645508</v>
      </c>
      <c r="AN1719">
        <v>-5.2221403121948242</v>
      </c>
      <c r="AO1719">
        <v>-3.4145567417144775</v>
      </c>
      <c r="AP1719">
        <v>-0.37108102440834045</v>
      </c>
      <c r="AQ1719">
        <v>3.2119393348693848</v>
      </c>
      <c r="AR1719">
        <v>12.356192588806152</v>
      </c>
      <c r="AS1719">
        <v>11.551418304443359</v>
      </c>
      <c r="AT1719">
        <v>10.51338005065918</v>
      </c>
      <c r="AU1719">
        <v>9.2376708984375</v>
      </c>
      <c r="AV1719">
        <v>6.4373087882995605</v>
      </c>
      <c r="AW1719">
        <v>6.5980792045593262</v>
      </c>
      <c r="AX1719">
        <v>4.0781612396240234</v>
      </c>
      <c r="AY1719">
        <v>-2.4684755802154541</v>
      </c>
      <c r="AZ1719">
        <v>-1.1261823177337646</v>
      </c>
      <c r="BA1719">
        <v>-0.11157625168561935</v>
      </c>
      <c r="BB1719">
        <v>-0.65503942966461182</v>
      </c>
      <c r="BC1719">
        <v>-0.87828993797302246</v>
      </c>
      <c r="BD1719">
        <v>-0.19185599684715271</v>
      </c>
      <c r="BE1719">
        <v>52.506542205810547</v>
      </c>
      <c r="BF1719">
        <v>52.279163360595703</v>
      </c>
      <c r="BG1719">
        <v>51.345157623291016</v>
      </c>
      <c r="BH1719">
        <v>49.760871887207031</v>
      </c>
      <c r="BI1719">
        <v>49.229305267333984</v>
      </c>
      <c r="BJ1719">
        <v>48.691368103027344</v>
      </c>
      <c r="BK1719">
        <v>48.126605987548828</v>
      </c>
      <c r="BL1719">
        <v>47.831474304199219</v>
      </c>
      <c r="BM1719">
        <v>50.937686920166016</v>
      </c>
      <c r="BN1719">
        <v>53.962062835693359</v>
      </c>
      <c r="BO1719">
        <v>56.701366424560547</v>
      </c>
      <c r="BP1719">
        <v>57.769519805908203</v>
      </c>
      <c r="BQ1719">
        <v>58.596214294433594</v>
      </c>
      <c r="BR1719">
        <v>58.985916137695312</v>
      </c>
      <c r="BS1719">
        <v>58.596214294433594</v>
      </c>
      <c r="BT1719">
        <v>58.031444549560547</v>
      </c>
      <c r="BU1719">
        <v>57.526718139648438</v>
      </c>
      <c r="BV1719">
        <v>56.484043121337891</v>
      </c>
      <c r="BW1719">
        <v>54.690143585205078</v>
      </c>
      <c r="BX1719">
        <v>53.587444305419922</v>
      </c>
      <c r="BY1719">
        <v>52.143669128417969</v>
      </c>
      <c r="BZ1719">
        <v>50.89910888671875</v>
      </c>
      <c r="CA1719">
        <v>49.94598388671875</v>
      </c>
      <c r="CB1719">
        <v>49.221588134765625</v>
      </c>
      <c r="CC1719">
        <v>3.8054435253143311</v>
      </c>
      <c r="CD1719">
        <v>3.0650556087493896</v>
      </c>
      <c r="CE1719">
        <v>2.6172628402709961</v>
      </c>
      <c r="CF1719">
        <v>3.4094486236572266</v>
      </c>
      <c r="CG1719">
        <v>4.1741571426391602</v>
      </c>
      <c r="CH1719">
        <v>5.0639796257019043</v>
      </c>
      <c r="CI1719">
        <v>4.6019067764282227</v>
      </c>
      <c r="CJ1719">
        <v>4.4045143127441406</v>
      </c>
      <c r="CK1719">
        <v>2.3499598503112793</v>
      </c>
      <c r="CL1719">
        <v>4.1017842292785645</v>
      </c>
      <c r="CM1719">
        <v>3.7994630336761475</v>
      </c>
      <c r="CN1719">
        <v>3.655653715133667</v>
      </c>
      <c r="CO1719">
        <v>3.3394980430603027</v>
      </c>
      <c r="CP1719">
        <v>3.1512496471405029</v>
      </c>
      <c r="CQ1719">
        <v>3.3711776733398437</v>
      </c>
      <c r="CR1719">
        <v>4.4673705101013184</v>
      </c>
      <c r="CS1719">
        <v>3.7465023994445801</v>
      </c>
      <c r="CT1719">
        <v>3.9989304542541504</v>
      </c>
      <c r="CU1719">
        <v>4.7230377197265625</v>
      </c>
      <c r="CV1719">
        <v>5.136897087097168</v>
      </c>
      <c r="CW1719">
        <v>5.4538784027099609</v>
      </c>
      <c r="CX1719">
        <v>5.7567696571350098</v>
      </c>
      <c r="CY1719">
        <v>5.2043886184692383</v>
      </c>
      <c r="CZ1719">
        <v>4.586212158203125</v>
      </c>
    </row>
    <row r="1720" spans="1:104" x14ac:dyDescent="0.25">
      <c r="A1720" t="s">
        <v>1620</v>
      </c>
      <c r="B1720" t="s">
        <v>24</v>
      </c>
      <c r="C1720" t="s">
        <v>26</v>
      </c>
      <c r="D1720" t="s">
        <v>182</v>
      </c>
      <c r="E1720" t="s">
        <v>182</v>
      </c>
      <c r="F1720">
        <v>2015</v>
      </c>
      <c r="G1720" t="s">
        <v>171</v>
      </c>
      <c r="H1720">
        <v>3</v>
      </c>
      <c r="I1720">
        <v>130.35615539550781</v>
      </c>
      <c r="J1720">
        <v>127.22412872314453</v>
      </c>
      <c r="K1720">
        <v>125.23397064208984</v>
      </c>
      <c r="L1720">
        <v>124.62892913818359</v>
      </c>
      <c r="M1720">
        <v>128.99169921875</v>
      </c>
      <c r="N1720">
        <v>140.63204956054687</v>
      </c>
      <c r="O1720">
        <v>158.72792053222656</v>
      </c>
      <c r="P1720">
        <v>170.15371704101562</v>
      </c>
      <c r="Q1720">
        <v>175.50590515136719</v>
      </c>
      <c r="R1720">
        <v>177.69520568847656</v>
      </c>
      <c r="S1720">
        <v>182.15884399414062</v>
      </c>
      <c r="T1720">
        <v>181.27946472167969</v>
      </c>
      <c r="U1720">
        <v>182.03660583496094</v>
      </c>
      <c r="V1720">
        <v>182.92678833007812</v>
      </c>
      <c r="W1720">
        <v>181.77195739746094</v>
      </c>
      <c r="X1720">
        <v>177.18896484375</v>
      </c>
      <c r="Y1720">
        <v>172.31582641601562</v>
      </c>
      <c r="Z1720">
        <v>168.087890625</v>
      </c>
      <c r="AA1720">
        <v>164.4959716796875</v>
      </c>
      <c r="AB1720">
        <v>162.68096923828125</v>
      </c>
      <c r="AC1720">
        <v>159.04829406738281</v>
      </c>
      <c r="AD1720">
        <v>151.30851745605469</v>
      </c>
      <c r="AE1720">
        <v>143.45733642578125</v>
      </c>
      <c r="AF1720">
        <v>137.3145751953125</v>
      </c>
      <c r="AG1720">
        <v>-0.4166279137134552</v>
      </c>
      <c r="AH1720">
        <v>0.7335781455039978</v>
      </c>
      <c r="AI1720">
        <v>8.9493347331881523E-3</v>
      </c>
      <c r="AJ1720">
        <v>6.1818916350603104E-2</v>
      </c>
      <c r="AK1720">
        <v>-1.2028017044067383</v>
      </c>
      <c r="AL1720">
        <v>-2.6342706680297852</v>
      </c>
      <c r="AM1720">
        <v>-3.8847031593322754</v>
      </c>
      <c r="AN1720">
        <v>-4.5741429328918457</v>
      </c>
      <c r="AO1720">
        <v>-2.8549246788024902</v>
      </c>
      <c r="AP1720">
        <v>-0.13079552352428436</v>
      </c>
      <c r="AQ1720">
        <v>3.4479343891143799</v>
      </c>
      <c r="AR1720">
        <v>12.959375381469727</v>
      </c>
      <c r="AS1720">
        <v>12.31314754486084</v>
      </c>
      <c r="AT1720">
        <v>11.330014228820801</v>
      </c>
      <c r="AU1720">
        <v>10.152885437011719</v>
      </c>
      <c r="AV1720">
        <v>7.661125659942627</v>
      </c>
      <c r="AW1720">
        <v>7.8082766532897949</v>
      </c>
      <c r="AX1720">
        <v>5.2389316558837891</v>
      </c>
      <c r="AY1720">
        <v>-1.438606858253479</v>
      </c>
      <c r="AZ1720">
        <v>-0.59203964471817017</v>
      </c>
      <c r="BA1720">
        <v>0.18513375520706177</v>
      </c>
      <c r="BB1720">
        <v>-0.40372917056083679</v>
      </c>
      <c r="BC1720">
        <v>-0.59192097187042236</v>
      </c>
      <c r="BD1720">
        <v>3.8781784474849701E-2</v>
      </c>
      <c r="BE1720">
        <v>53.488777160644531</v>
      </c>
      <c r="BF1720">
        <v>52.996494293212891</v>
      </c>
      <c r="BG1720">
        <v>52.40325927734375</v>
      </c>
      <c r="BH1720">
        <v>51.111118316650391</v>
      </c>
      <c r="BI1720">
        <v>50.349193572998047</v>
      </c>
      <c r="BJ1720">
        <v>50.099193572998047</v>
      </c>
      <c r="BK1720">
        <v>50.382392883300781</v>
      </c>
      <c r="BL1720">
        <v>51.52618408203125</v>
      </c>
      <c r="BM1720">
        <v>54.627658843994141</v>
      </c>
      <c r="BN1720">
        <v>57.781974792480469</v>
      </c>
      <c r="BO1720">
        <v>59.783195495605469</v>
      </c>
      <c r="BP1720">
        <v>61.808803558349609</v>
      </c>
      <c r="BQ1720">
        <v>62.644844055175781</v>
      </c>
      <c r="BR1720">
        <v>62.207859039306641</v>
      </c>
      <c r="BS1720">
        <v>62.656768798828125</v>
      </c>
      <c r="BT1720">
        <v>62.270870208740234</v>
      </c>
      <c r="BU1720">
        <v>61.321952819824219</v>
      </c>
      <c r="BV1720">
        <v>59.151512145996094</v>
      </c>
      <c r="BW1720">
        <v>57.541614532470703</v>
      </c>
      <c r="BX1720">
        <v>56.375907897949219</v>
      </c>
      <c r="BY1720">
        <v>55.460189819335937</v>
      </c>
      <c r="BZ1720">
        <v>53.566570281982422</v>
      </c>
      <c r="CA1720">
        <v>53.069553375244141</v>
      </c>
      <c r="CB1720">
        <v>52.824287414550781</v>
      </c>
      <c r="CC1720">
        <v>3.6712770462036133</v>
      </c>
      <c r="CD1720">
        <v>2.9612522125244141</v>
      </c>
      <c r="CE1720">
        <v>2.5165131092071533</v>
      </c>
      <c r="CF1720">
        <v>3.2485044002532959</v>
      </c>
      <c r="CG1720">
        <v>3.9216554164886475</v>
      </c>
      <c r="CH1720">
        <v>4.7681879997253418</v>
      </c>
      <c r="CI1720">
        <v>4.355435848236084</v>
      </c>
      <c r="CJ1720">
        <v>4.1833887100219727</v>
      </c>
      <c r="CK1720">
        <v>2.2360615730285645</v>
      </c>
      <c r="CL1720">
        <v>3.921539306640625</v>
      </c>
      <c r="CM1720">
        <v>3.6519596576690674</v>
      </c>
      <c r="CN1720">
        <v>3.528050422668457</v>
      </c>
      <c r="CO1720">
        <v>3.2347824573516846</v>
      </c>
      <c r="CP1720">
        <v>3.0796241760253906</v>
      </c>
      <c r="CQ1720">
        <v>3.3178565502166748</v>
      </c>
      <c r="CR1720">
        <v>4.4089479446411133</v>
      </c>
      <c r="CS1720">
        <v>3.6891434192657471</v>
      </c>
      <c r="CT1720">
        <v>3.8550479412078857</v>
      </c>
      <c r="CU1720">
        <v>4.4987888336181641</v>
      </c>
      <c r="CV1720">
        <v>5.0204663276672363</v>
      </c>
      <c r="CW1720">
        <v>5.3514904975891113</v>
      </c>
      <c r="CX1720">
        <v>5.6591677665710449</v>
      </c>
      <c r="CY1720">
        <v>5.0758681297302246</v>
      </c>
      <c r="CZ1720">
        <v>4.4499297142028809</v>
      </c>
    </row>
    <row r="1721" spans="1:104" x14ac:dyDescent="0.25">
      <c r="A1721" t="s">
        <v>1621</v>
      </c>
      <c r="B1721" t="s">
        <v>24</v>
      </c>
      <c r="C1721" t="s">
        <v>26</v>
      </c>
      <c r="D1721" t="s">
        <v>182</v>
      </c>
      <c r="E1721" t="s">
        <v>182</v>
      </c>
      <c r="F1721">
        <v>2015</v>
      </c>
      <c r="G1721" t="s">
        <v>172</v>
      </c>
      <c r="H1721">
        <v>4</v>
      </c>
      <c r="I1721">
        <v>137.74684143066406</v>
      </c>
      <c r="J1721">
        <v>133.73931884765625</v>
      </c>
      <c r="K1721">
        <v>131.28982543945312</v>
      </c>
      <c r="L1721">
        <v>130.32904052734375</v>
      </c>
      <c r="M1721">
        <v>134.84890747070312</v>
      </c>
      <c r="N1721">
        <v>146.80859375</v>
      </c>
      <c r="O1721">
        <v>162.18431091308594</v>
      </c>
      <c r="P1721">
        <v>175.69053649902344</v>
      </c>
      <c r="Q1721">
        <v>185.12454223632812</v>
      </c>
      <c r="R1721">
        <v>191.86695861816406</v>
      </c>
      <c r="S1721">
        <v>198.66206359863281</v>
      </c>
      <c r="T1721">
        <v>200.53987121582031</v>
      </c>
      <c r="U1721">
        <v>202.15463256835937</v>
      </c>
      <c r="V1721">
        <v>203.96177673339844</v>
      </c>
      <c r="W1721">
        <v>201.76596069335937</v>
      </c>
      <c r="X1721">
        <v>195.62217712402344</v>
      </c>
      <c r="Y1721">
        <v>188.12069702148437</v>
      </c>
      <c r="Z1721">
        <v>179.95030212402344</v>
      </c>
      <c r="AA1721">
        <v>171.532958984375</v>
      </c>
      <c r="AB1721">
        <v>170.17262268066406</v>
      </c>
      <c r="AC1721">
        <v>167.99368286132812</v>
      </c>
      <c r="AD1721">
        <v>160.1636962890625</v>
      </c>
      <c r="AE1721">
        <v>152.2666015625</v>
      </c>
      <c r="AF1721">
        <v>145.88398742675781</v>
      </c>
      <c r="AG1721">
        <v>-0.18925283849239349</v>
      </c>
      <c r="AH1721">
        <v>0.71376800537109375</v>
      </c>
      <c r="AI1721">
        <v>0.2094103991985321</v>
      </c>
      <c r="AJ1721">
        <v>0.40017688274383545</v>
      </c>
      <c r="AK1721">
        <v>-0.57159423828125</v>
      </c>
      <c r="AL1721">
        <v>-1.2688150405883789</v>
      </c>
      <c r="AM1721">
        <v>-2.7182831764221191</v>
      </c>
      <c r="AN1721">
        <v>-2.3601360321044922</v>
      </c>
      <c r="AO1721">
        <v>-0.94421905279159546</v>
      </c>
      <c r="AP1721">
        <v>0.75416857004165649</v>
      </c>
      <c r="AQ1721">
        <v>4.4583706855773926</v>
      </c>
      <c r="AR1721">
        <v>15.825757026672363</v>
      </c>
      <c r="AS1721">
        <v>15.539133071899414</v>
      </c>
      <c r="AT1721">
        <v>14.457201957702637</v>
      </c>
      <c r="AU1721">
        <v>13.355216979980469</v>
      </c>
      <c r="AV1721">
        <v>12.069158554077148</v>
      </c>
      <c r="AW1721">
        <v>12.061386108398438</v>
      </c>
      <c r="AX1721">
        <v>9.623204231262207</v>
      </c>
      <c r="AY1721">
        <v>2.227656364440918</v>
      </c>
      <c r="AZ1721">
        <v>1.4196333885192871</v>
      </c>
      <c r="BA1721">
        <v>1.2773745059967041</v>
      </c>
      <c r="BB1721">
        <v>0.58415120840072632</v>
      </c>
      <c r="BC1721">
        <v>0.48863506317138672</v>
      </c>
      <c r="BD1721">
        <v>0.89280331134796143</v>
      </c>
      <c r="BE1721">
        <v>61.577262878417969</v>
      </c>
      <c r="BF1721">
        <v>60.576042175292969</v>
      </c>
      <c r="BG1721">
        <v>59.833232879638672</v>
      </c>
      <c r="BH1721">
        <v>57.928215026855469</v>
      </c>
      <c r="BI1721">
        <v>57.794075012207031</v>
      </c>
      <c r="BJ1721">
        <v>56.729831695556641</v>
      </c>
      <c r="BK1721">
        <v>56.895542144775391</v>
      </c>
      <c r="BL1721">
        <v>59.439971923828125</v>
      </c>
      <c r="BM1721">
        <v>64.05810546875</v>
      </c>
      <c r="BN1721">
        <v>67.637771606445313</v>
      </c>
      <c r="BO1721">
        <v>70.745094299316406</v>
      </c>
      <c r="BP1721">
        <v>73.087913513183594</v>
      </c>
      <c r="BQ1721">
        <v>74.015953063964844</v>
      </c>
      <c r="BR1721">
        <v>74.6270751953125</v>
      </c>
      <c r="BS1721">
        <v>74.19061279296875</v>
      </c>
      <c r="BT1721">
        <v>74.160285949707031</v>
      </c>
      <c r="BU1721">
        <v>73.047401428222656</v>
      </c>
      <c r="BV1721">
        <v>72.566520690917969</v>
      </c>
      <c r="BW1721">
        <v>71.263679504394531</v>
      </c>
      <c r="BX1721">
        <v>68.599189758300781</v>
      </c>
      <c r="BY1721">
        <v>64.654487609863281</v>
      </c>
      <c r="BZ1721">
        <v>63.350421905517578</v>
      </c>
      <c r="CA1721">
        <v>62.374683380126953</v>
      </c>
      <c r="CB1721">
        <v>61.041618347167969</v>
      </c>
      <c r="CC1721">
        <v>3.2491216659545898</v>
      </c>
      <c r="CD1721">
        <v>2.6073174476623535</v>
      </c>
      <c r="CE1721">
        <v>2.2087576389312744</v>
      </c>
      <c r="CF1721">
        <v>2.8451874256134033</v>
      </c>
      <c r="CG1721">
        <v>3.4336094856262207</v>
      </c>
      <c r="CH1721">
        <v>4.168668270111084</v>
      </c>
      <c r="CI1721">
        <v>3.727046012878418</v>
      </c>
      <c r="CJ1721">
        <v>3.6181619167327881</v>
      </c>
      <c r="CK1721">
        <v>1.9787042140960693</v>
      </c>
      <c r="CL1721">
        <v>3.5442144870758057</v>
      </c>
      <c r="CM1721">
        <v>3.3347668647766113</v>
      </c>
      <c r="CN1721">
        <v>3.2703583240509033</v>
      </c>
      <c r="CO1721">
        <v>3.0095345973968506</v>
      </c>
      <c r="CP1721">
        <v>2.876298189163208</v>
      </c>
      <c r="CQ1721">
        <v>3.0856475830078125</v>
      </c>
      <c r="CR1721">
        <v>4.0785717964172363</v>
      </c>
      <c r="CS1721">
        <v>3.3789863586425781</v>
      </c>
      <c r="CT1721">
        <v>3.4649999141693115</v>
      </c>
      <c r="CU1721">
        <v>3.9314107894897461</v>
      </c>
      <c r="CV1721">
        <v>4.393305778503418</v>
      </c>
      <c r="CW1721">
        <v>4.7284550666809082</v>
      </c>
      <c r="CX1721">
        <v>5.0158686637878418</v>
      </c>
      <c r="CY1721">
        <v>4.5122036933898926</v>
      </c>
      <c r="CZ1721">
        <v>3.9595956802368164</v>
      </c>
    </row>
    <row r="1722" spans="1:104" x14ac:dyDescent="0.25">
      <c r="A1722" t="s">
        <v>1622</v>
      </c>
      <c r="B1722" t="s">
        <v>24</v>
      </c>
      <c r="C1722" t="s">
        <v>26</v>
      </c>
      <c r="D1722" t="s">
        <v>182</v>
      </c>
      <c r="E1722" t="s">
        <v>182</v>
      </c>
      <c r="F1722">
        <v>2015</v>
      </c>
      <c r="G1722" t="s">
        <v>173</v>
      </c>
      <c r="H1722">
        <v>5</v>
      </c>
      <c r="I1722">
        <v>137.899658203125</v>
      </c>
      <c r="J1722">
        <v>134.72215270996094</v>
      </c>
      <c r="K1722">
        <v>132.11433410644531</v>
      </c>
      <c r="L1722">
        <v>131.8714599609375</v>
      </c>
      <c r="M1722">
        <v>137.24876403808594</v>
      </c>
      <c r="N1722">
        <v>149.5953369140625</v>
      </c>
      <c r="O1722">
        <v>164.258544921875</v>
      </c>
      <c r="P1722">
        <v>181.04994201660156</v>
      </c>
      <c r="Q1722">
        <v>193.65010070800781</v>
      </c>
      <c r="R1722">
        <v>200.99627685546875</v>
      </c>
      <c r="S1722">
        <v>207.20437622070312</v>
      </c>
      <c r="T1722">
        <v>209.13238525390625</v>
      </c>
      <c r="U1722">
        <v>209.968994140625</v>
      </c>
      <c r="V1722">
        <v>210.35293579101562</v>
      </c>
      <c r="W1722">
        <v>207.64547729492187</v>
      </c>
      <c r="X1722">
        <v>200.8944091796875</v>
      </c>
      <c r="Y1722">
        <v>192.88435363769531</v>
      </c>
      <c r="Z1722">
        <v>184.32225036621094</v>
      </c>
      <c r="AA1722">
        <v>175.490234375</v>
      </c>
      <c r="AB1722">
        <v>173.15943908691406</v>
      </c>
      <c r="AC1722">
        <v>171.26573181152344</v>
      </c>
      <c r="AD1722">
        <v>161.57373046875</v>
      </c>
      <c r="AE1722">
        <v>153.91395568847656</v>
      </c>
      <c r="AF1722">
        <v>146.94252014160156</v>
      </c>
      <c r="AG1722">
        <v>-0.12889546155929565</v>
      </c>
      <c r="AH1722">
        <v>0.71243757009506226</v>
      </c>
      <c r="AI1722">
        <v>0.26396873593330383</v>
      </c>
      <c r="AJ1722">
        <v>0.48767146468162537</v>
      </c>
      <c r="AK1722">
        <v>-0.42317745089530945</v>
      </c>
      <c r="AL1722">
        <v>-0.95879060029983521</v>
      </c>
      <c r="AM1722">
        <v>-2.4706342220306396</v>
      </c>
      <c r="AN1722">
        <v>-1.9042611122131348</v>
      </c>
      <c r="AO1722">
        <v>-0.51602578163146973</v>
      </c>
      <c r="AP1722">
        <v>0.99614125490188599</v>
      </c>
      <c r="AQ1722">
        <v>4.8110971450805664</v>
      </c>
      <c r="AR1722">
        <v>16.839839935302734</v>
      </c>
      <c r="AS1722">
        <v>16.566497802734375</v>
      </c>
      <c r="AT1722">
        <v>15.317906379699707</v>
      </c>
      <c r="AU1722">
        <v>14.207386016845703</v>
      </c>
      <c r="AV1722">
        <v>13.210570335388184</v>
      </c>
      <c r="AW1722">
        <v>13.1641845703125</v>
      </c>
      <c r="AX1722">
        <v>10.75948429107666</v>
      </c>
      <c r="AY1722">
        <v>3.1107439994812012</v>
      </c>
      <c r="AZ1722">
        <v>1.904518723487854</v>
      </c>
      <c r="BA1722">
        <v>1.549748420715332</v>
      </c>
      <c r="BB1722">
        <v>0.81335192918777466</v>
      </c>
      <c r="BC1722">
        <v>0.73842865228652954</v>
      </c>
      <c r="BD1722">
        <v>1.0857394933700562</v>
      </c>
      <c r="BE1722">
        <v>62.168052673339844</v>
      </c>
      <c r="BF1722">
        <v>61.918048858642578</v>
      </c>
      <c r="BG1722">
        <v>61.668048858642578</v>
      </c>
      <c r="BH1722">
        <v>60.947860717773438</v>
      </c>
      <c r="BI1722">
        <v>60.548805236816406</v>
      </c>
      <c r="BJ1722">
        <v>59.92401123046875</v>
      </c>
      <c r="BK1722">
        <v>61.736324310302734</v>
      </c>
      <c r="BL1722">
        <v>63.926410675048828</v>
      </c>
      <c r="BM1722">
        <v>67.268936157226563</v>
      </c>
      <c r="BN1722">
        <v>70.832481384277344</v>
      </c>
      <c r="BO1722">
        <v>73.594932556152344</v>
      </c>
      <c r="BP1722">
        <v>74.606857299804688</v>
      </c>
      <c r="BQ1722">
        <v>74.012275695800781</v>
      </c>
      <c r="BR1722">
        <v>74.713645935058594</v>
      </c>
      <c r="BS1722">
        <v>75.324760437011719</v>
      </c>
      <c r="BT1722">
        <v>74.514739990234375</v>
      </c>
      <c r="BU1722">
        <v>73.738723754882813</v>
      </c>
      <c r="BV1722">
        <v>72.662033081054688</v>
      </c>
      <c r="BW1722">
        <v>71.405540466308594</v>
      </c>
      <c r="BX1722">
        <v>68.555824279785156</v>
      </c>
      <c r="BY1722">
        <v>66.739303588867187</v>
      </c>
      <c r="BZ1722">
        <v>65.790390014648437</v>
      </c>
      <c r="CA1722">
        <v>65.540397644042969</v>
      </c>
      <c r="CB1722">
        <v>64.3533935546875</v>
      </c>
      <c r="CC1722">
        <v>3.145946741104126</v>
      </c>
      <c r="CD1722">
        <v>2.5417630672454834</v>
      </c>
      <c r="CE1722">
        <v>2.1519806385040283</v>
      </c>
      <c r="CF1722">
        <v>2.7848970890045166</v>
      </c>
      <c r="CG1722">
        <v>3.378943920135498</v>
      </c>
      <c r="CH1722">
        <v>4.1060490608215332</v>
      </c>
      <c r="CI1722">
        <v>3.6488363742828369</v>
      </c>
      <c r="CJ1722">
        <v>3.6032545566558838</v>
      </c>
      <c r="CK1722">
        <v>1.9983353614807129</v>
      </c>
      <c r="CL1722">
        <v>3.5888569355010986</v>
      </c>
      <c r="CM1722">
        <v>3.3617780208587646</v>
      </c>
      <c r="CN1722">
        <v>3.2967479228973389</v>
      </c>
      <c r="CO1722">
        <v>3.0217969417572021</v>
      </c>
      <c r="CP1722">
        <v>2.8670194149017334</v>
      </c>
      <c r="CQ1722">
        <v>3.0672187805175781</v>
      </c>
      <c r="CR1722">
        <v>4.0463552474975586</v>
      </c>
      <c r="CS1722">
        <v>3.3443889617919922</v>
      </c>
      <c r="CT1722">
        <v>3.4264805316925049</v>
      </c>
      <c r="CU1722">
        <v>3.8859488964080811</v>
      </c>
      <c r="CV1722">
        <v>4.32318115234375</v>
      </c>
      <c r="CW1722">
        <v>4.6617608070373535</v>
      </c>
      <c r="CX1722">
        <v>4.8900909423828125</v>
      </c>
      <c r="CY1722">
        <v>4.4103174209594727</v>
      </c>
      <c r="CZ1722">
        <v>3.8567268848419189</v>
      </c>
    </row>
    <row r="1723" spans="1:104" x14ac:dyDescent="0.25">
      <c r="A1723" t="s">
        <v>1623</v>
      </c>
      <c r="B1723" t="s">
        <v>24</v>
      </c>
      <c r="C1723" t="s">
        <v>26</v>
      </c>
      <c r="D1723" t="s">
        <v>182</v>
      </c>
      <c r="E1723" t="s">
        <v>182</v>
      </c>
      <c r="F1723">
        <v>2015</v>
      </c>
      <c r="G1723" t="s">
        <v>174</v>
      </c>
      <c r="H1723">
        <v>6</v>
      </c>
      <c r="I1723">
        <v>144.60279846191406</v>
      </c>
      <c r="J1723">
        <v>140.88835144042969</v>
      </c>
      <c r="K1723">
        <v>138.28874206542969</v>
      </c>
      <c r="L1723">
        <v>137.44859313964844</v>
      </c>
      <c r="M1723">
        <v>142.84381103515625</v>
      </c>
      <c r="N1723">
        <v>155.11874389648438</v>
      </c>
      <c r="O1723">
        <v>169.33338928222656</v>
      </c>
      <c r="P1723">
        <v>186.67041015625</v>
      </c>
      <c r="Q1723">
        <v>197.63093566894531</v>
      </c>
      <c r="R1723">
        <v>205.58900451660156</v>
      </c>
      <c r="S1723">
        <v>213.40447998046875</v>
      </c>
      <c r="T1723">
        <v>215.39918518066406</v>
      </c>
      <c r="U1723">
        <v>215.79263305664062</v>
      </c>
      <c r="V1723">
        <v>215.70501708984375</v>
      </c>
      <c r="W1723">
        <v>213.23307800292969</v>
      </c>
      <c r="X1723">
        <v>207.50032043457031</v>
      </c>
      <c r="Y1723">
        <v>201.53634643554687</v>
      </c>
      <c r="Z1723">
        <v>192.81425476074219</v>
      </c>
      <c r="AA1723">
        <v>183.9822998046875</v>
      </c>
      <c r="AB1723">
        <v>178.33319091796875</v>
      </c>
      <c r="AC1723">
        <v>176.36720275878906</v>
      </c>
      <c r="AD1723">
        <v>167.19815063476562</v>
      </c>
      <c r="AE1723">
        <v>159.7293701171875</v>
      </c>
      <c r="AF1723">
        <v>152.74478149414062</v>
      </c>
      <c r="AG1723">
        <v>-0.12561389803886414</v>
      </c>
      <c r="AH1723">
        <v>0.73940533399581909</v>
      </c>
      <c r="AI1723">
        <v>0.28130075335502625</v>
      </c>
      <c r="AJ1723">
        <v>0.52117806673049927</v>
      </c>
      <c r="AK1723">
        <v>-0.40952929854393005</v>
      </c>
      <c r="AL1723">
        <v>-0.92381119728088379</v>
      </c>
      <c r="AM1723">
        <v>-2.4899811744689941</v>
      </c>
      <c r="AN1723">
        <v>-1.8442394733428955</v>
      </c>
      <c r="AO1723">
        <v>-0.42047467827796936</v>
      </c>
      <c r="AP1723">
        <v>1.0652593374252319</v>
      </c>
      <c r="AQ1723">
        <v>5.0127382278442383</v>
      </c>
      <c r="AR1723">
        <v>17.446416854858398</v>
      </c>
      <c r="AS1723">
        <v>17.13569450378418</v>
      </c>
      <c r="AT1723">
        <v>15.809799194335937</v>
      </c>
      <c r="AU1723">
        <v>14.695755004882813</v>
      </c>
      <c r="AV1723">
        <v>13.818659782409668</v>
      </c>
      <c r="AW1723">
        <v>13.922158241271973</v>
      </c>
      <c r="AX1723">
        <v>11.44468879699707</v>
      </c>
      <c r="AY1723">
        <v>3.4381868839263916</v>
      </c>
      <c r="AZ1723">
        <v>2.0593154430389404</v>
      </c>
      <c r="BA1723">
        <v>1.6477490663528442</v>
      </c>
      <c r="BB1723">
        <v>0.89013254642486572</v>
      </c>
      <c r="BC1723">
        <v>0.82354789972305298</v>
      </c>
      <c r="BD1723">
        <v>1.1705228090286255</v>
      </c>
      <c r="BE1723">
        <v>63.076038360595703</v>
      </c>
      <c r="BF1723">
        <v>62.926990509033203</v>
      </c>
      <c r="BG1723">
        <v>62.225093841552734</v>
      </c>
      <c r="BH1723">
        <v>62.292842864990234</v>
      </c>
      <c r="BI1723">
        <v>61.340946197509766</v>
      </c>
      <c r="BJ1723">
        <v>61.833763122558594</v>
      </c>
      <c r="BK1723">
        <v>62.0885009765625</v>
      </c>
      <c r="BL1723">
        <v>64.344985961914062</v>
      </c>
      <c r="BM1723">
        <v>66.492805480957031</v>
      </c>
      <c r="BN1723">
        <v>68.821250915527344</v>
      </c>
      <c r="BO1723">
        <v>71.3758544921875</v>
      </c>
      <c r="BP1723">
        <v>73.627609252929688</v>
      </c>
      <c r="BQ1723">
        <v>75.07177734375</v>
      </c>
      <c r="BR1723">
        <v>75.814582824707031</v>
      </c>
      <c r="BS1723">
        <v>76.225570678710937</v>
      </c>
      <c r="BT1723">
        <v>76.067047119140625</v>
      </c>
      <c r="BU1723">
        <v>75.112174987792969</v>
      </c>
      <c r="BV1723">
        <v>74.175186157226562</v>
      </c>
      <c r="BW1723">
        <v>72.348487854003906</v>
      </c>
      <c r="BX1723">
        <v>70.349716186523438</v>
      </c>
      <c r="BY1723">
        <v>67.459083557128906</v>
      </c>
      <c r="BZ1723">
        <v>66.28863525390625</v>
      </c>
      <c r="CA1723">
        <v>65.574813842773438</v>
      </c>
      <c r="CB1723">
        <v>64.827796936035156</v>
      </c>
      <c r="CC1723">
        <v>3.2761275768280029</v>
      </c>
      <c r="CD1723">
        <v>2.6391758918762207</v>
      </c>
      <c r="CE1723">
        <v>2.2355461120605469</v>
      </c>
      <c r="CF1723">
        <v>2.8825464248657227</v>
      </c>
      <c r="CG1723">
        <v>3.4929308891296387</v>
      </c>
      <c r="CH1723">
        <v>4.2294130325317383</v>
      </c>
      <c r="CI1723">
        <v>3.7365164756774902</v>
      </c>
      <c r="CJ1723">
        <v>3.6909124851226807</v>
      </c>
      <c r="CK1723">
        <v>2.0290408134460449</v>
      </c>
      <c r="CL1723">
        <v>3.6444287300109863</v>
      </c>
      <c r="CM1723">
        <v>3.4379363059997559</v>
      </c>
      <c r="CN1723">
        <v>3.3751413822174072</v>
      </c>
      <c r="CO1723">
        <v>3.0865879058837891</v>
      </c>
      <c r="CP1723">
        <v>2.9215118885040283</v>
      </c>
      <c r="CQ1723">
        <v>3.1301171779632568</v>
      </c>
      <c r="CR1723">
        <v>4.1513924598693848</v>
      </c>
      <c r="CS1723">
        <v>3.4675304889678955</v>
      </c>
      <c r="CT1723">
        <v>3.5567288398742676</v>
      </c>
      <c r="CU1723">
        <v>4.0462408065795898</v>
      </c>
      <c r="CV1723">
        <v>4.4222855567932129</v>
      </c>
      <c r="CW1723">
        <v>4.7683506011962891</v>
      </c>
      <c r="CX1723">
        <v>5.0265598297119141</v>
      </c>
      <c r="CY1723">
        <v>4.5455904006958008</v>
      </c>
      <c r="CZ1723">
        <v>3.9820091724395752</v>
      </c>
    </row>
    <row r="1724" spans="1:104" x14ac:dyDescent="0.25">
      <c r="A1724" t="s">
        <v>1624</v>
      </c>
      <c r="B1724" t="s">
        <v>24</v>
      </c>
      <c r="C1724" t="s">
        <v>26</v>
      </c>
      <c r="D1724" t="s">
        <v>182</v>
      </c>
      <c r="E1724" t="s">
        <v>182</v>
      </c>
      <c r="F1724">
        <v>2015</v>
      </c>
      <c r="G1724" t="s">
        <v>175</v>
      </c>
      <c r="H1724">
        <v>7</v>
      </c>
      <c r="I1724">
        <v>148.81306457519531</v>
      </c>
      <c r="J1724">
        <v>145.59555053710938</v>
      </c>
      <c r="K1724">
        <v>142.62156677246094</v>
      </c>
      <c r="L1724">
        <v>142.33561706542969</v>
      </c>
      <c r="M1724">
        <v>148.52043151855469</v>
      </c>
      <c r="N1724">
        <v>162.79524230957031</v>
      </c>
      <c r="O1724">
        <v>177.39981079101562</v>
      </c>
      <c r="P1724">
        <v>193.11709594726562</v>
      </c>
      <c r="Q1724">
        <v>202.20561218261719</v>
      </c>
      <c r="R1724">
        <v>209.2296142578125</v>
      </c>
      <c r="S1724">
        <v>215.84811401367187</v>
      </c>
      <c r="T1724">
        <v>216.77056884765625</v>
      </c>
      <c r="U1724">
        <v>218.03681945800781</v>
      </c>
      <c r="V1724">
        <v>218.54818725585937</v>
      </c>
      <c r="W1724">
        <v>216.85423278808594</v>
      </c>
      <c r="X1724">
        <v>213.46171569824219</v>
      </c>
      <c r="Y1724">
        <v>208.58297729492187</v>
      </c>
      <c r="Z1724">
        <v>199.03529357910156</v>
      </c>
      <c r="AA1724">
        <v>189.21478271484375</v>
      </c>
      <c r="AB1724">
        <v>182.93499755859375</v>
      </c>
      <c r="AC1724">
        <v>180.73300170898437</v>
      </c>
      <c r="AD1724">
        <v>171.54940795898437</v>
      </c>
      <c r="AE1724">
        <v>163.71173095703125</v>
      </c>
      <c r="AF1724">
        <v>156.72120666503906</v>
      </c>
      <c r="AG1724">
        <v>-2.8084695339202881E-2</v>
      </c>
      <c r="AH1724">
        <v>0.72752892971038818</v>
      </c>
      <c r="AI1724">
        <v>0.36700427532196045</v>
      </c>
      <c r="AJ1724">
        <v>0.67118805646896362</v>
      </c>
      <c r="AK1724">
        <v>-0.13508628308773041</v>
      </c>
      <c r="AL1724">
        <v>-0.31344321370124817</v>
      </c>
      <c r="AM1724">
        <v>-2.0598256587982178</v>
      </c>
      <c r="AN1724">
        <v>-0.86128145456314087</v>
      </c>
      <c r="AO1724">
        <v>0.48036655783653259</v>
      </c>
      <c r="AP1724">
        <v>1.4756097793579102</v>
      </c>
      <c r="AQ1724">
        <v>5.3600339889526367</v>
      </c>
      <c r="AR1724">
        <v>18.191699981689453</v>
      </c>
      <c r="AS1724">
        <v>18.119285583496094</v>
      </c>
      <c r="AT1724">
        <v>16.812427520751953</v>
      </c>
      <c r="AU1724">
        <v>15.855650901794434</v>
      </c>
      <c r="AV1724">
        <v>15.807868957519531</v>
      </c>
      <c r="AW1724">
        <v>15.988655090332031</v>
      </c>
      <c r="AX1724">
        <v>13.598753929138184</v>
      </c>
      <c r="AY1724">
        <v>5.1914873123168945</v>
      </c>
      <c r="AZ1724">
        <v>3.0015676021575928</v>
      </c>
      <c r="BA1724">
        <v>2.161914587020874</v>
      </c>
      <c r="BB1724">
        <v>1.3520644903182983</v>
      </c>
      <c r="BC1724">
        <v>1.3451015949249268</v>
      </c>
      <c r="BD1724">
        <v>1.5852206945419312</v>
      </c>
      <c r="BE1724">
        <v>68.033195495605469</v>
      </c>
      <c r="BF1724">
        <v>67.402030944824219</v>
      </c>
      <c r="BG1724">
        <v>67.099189758300781</v>
      </c>
      <c r="BH1724">
        <v>66.95013427734375</v>
      </c>
      <c r="BI1724">
        <v>66.789169311523438</v>
      </c>
      <c r="BJ1724">
        <v>66.789169311523438</v>
      </c>
      <c r="BK1724">
        <v>67.293899536132813</v>
      </c>
      <c r="BL1724">
        <v>68.590774536132813</v>
      </c>
      <c r="BM1724">
        <v>70.773674011230469</v>
      </c>
      <c r="BN1724">
        <v>73.722587585449219</v>
      </c>
      <c r="BO1724">
        <v>75.321784973144531</v>
      </c>
      <c r="BP1724">
        <v>73.961891174316406</v>
      </c>
      <c r="BQ1724">
        <v>74.728553771972656</v>
      </c>
      <c r="BR1724">
        <v>77.20050048828125</v>
      </c>
      <c r="BS1724">
        <v>78.956634521484375</v>
      </c>
      <c r="BT1724">
        <v>79.207160949707031</v>
      </c>
      <c r="BU1724">
        <v>80.2528076171875</v>
      </c>
      <c r="BV1724">
        <v>79.454696655273438</v>
      </c>
      <c r="BW1724">
        <v>75.808509826660156</v>
      </c>
      <c r="BX1724">
        <v>73.430618286132813</v>
      </c>
      <c r="BY1724">
        <v>71.957855224609375</v>
      </c>
      <c r="BZ1724">
        <v>71.44891357421875</v>
      </c>
      <c r="CA1724">
        <v>70.492279052734375</v>
      </c>
      <c r="CB1724">
        <v>70.197158813476563</v>
      </c>
      <c r="CC1724">
        <v>3.200641393661499</v>
      </c>
      <c r="CD1724">
        <v>2.5863158702850342</v>
      </c>
      <c r="CE1724">
        <v>2.1850681304931641</v>
      </c>
      <c r="CF1724">
        <v>2.8316571712493896</v>
      </c>
      <c r="CG1724">
        <v>3.4478111267089844</v>
      </c>
      <c r="CH1724">
        <v>4.2174787521362305</v>
      </c>
      <c r="CI1724">
        <v>3.7190718650817871</v>
      </c>
      <c r="CJ1724">
        <v>3.6276998519897461</v>
      </c>
      <c r="CK1724">
        <v>1.9726408720016479</v>
      </c>
      <c r="CL1724">
        <v>3.5245456695556641</v>
      </c>
      <c r="CM1724">
        <v>3.3041412830352783</v>
      </c>
      <c r="CN1724">
        <v>3.2274062633514404</v>
      </c>
      <c r="CO1724">
        <v>2.9633283615112305</v>
      </c>
      <c r="CP1724">
        <v>2.8130817413330078</v>
      </c>
      <c r="CQ1724">
        <v>3.0255289077758789</v>
      </c>
      <c r="CR1724">
        <v>4.0571861267089844</v>
      </c>
      <c r="CS1724">
        <v>3.4075994491577148</v>
      </c>
      <c r="CT1724">
        <v>3.4846384525299072</v>
      </c>
      <c r="CU1724">
        <v>3.9533219337463379</v>
      </c>
      <c r="CV1724">
        <v>4.3108358383178711</v>
      </c>
      <c r="CW1724">
        <v>4.6427769660949707</v>
      </c>
      <c r="CX1724">
        <v>4.901771068572998</v>
      </c>
      <c r="CY1724">
        <v>4.4229087829589844</v>
      </c>
      <c r="CZ1724">
        <v>3.8764333724975586</v>
      </c>
    </row>
    <row r="1725" spans="1:104" x14ac:dyDescent="0.25">
      <c r="A1725" t="s">
        <v>1625</v>
      </c>
      <c r="B1725" t="s">
        <v>24</v>
      </c>
      <c r="C1725" t="s">
        <v>26</v>
      </c>
      <c r="D1725" t="s">
        <v>182</v>
      </c>
      <c r="E1725" t="s">
        <v>182</v>
      </c>
      <c r="F1725">
        <v>2015</v>
      </c>
      <c r="G1725" t="s">
        <v>176</v>
      </c>
      <c r="H1725">
        <v>8</v>
      </c>
      <c r="I1725">
        <v>155.25111389160156</v>
      </c>
      <c r="J1725">
        <v>151.46101379394531</v>
      </c>
      <c r="K1725">
        <v>148.4613037109375</v>
      </c>
      <c r="L1725">
        <v>148.03627014160156</v>
      </c>
      <c r="M1725">
        <v>154.5185546875</v>
      </c>
      <c r="N1725">
        <v>170.54104614257812</v>
      </c>
      <c r="O1725">
        <v>186.37034606933594</v>
      </c>
      <c r="P1725">
        <v>201.85481262207031</v>
      </c>
      <c r="Q1725">
        <v>213.65217590332031</v>
      </c>
      <c r="R1725">
        <v>222.62397766113281</v>
      </c>
      <c r="S1725">
        <v>231.41778564453125</v>
      </c>
      <c r="T1725">
        <v>233.58648681640625</v>
      </c>
      <c r="U1725">
        <v>235.39183044433594</v>
      </c>
      <c r="V1725">
        <v>235.91116333007812</v>
      </c>
      <c r="W1725">
        <v>234.24205017089844</v>
      </c>
      <c r="X1725">
        <v>228.75050354003906</v>
      </c>
      <c r="Y1725">
        <v>221.90765380859375</v>
      </c>
      <c r="Z1725">
        <v>212.77970886230469</v>
      </c>
      <c r="AA1725">
        <v>202.41520690917969</v>
      </c>
      <c r="AB1725">
        <v>196.47842407226562</v>
      </c>
      <c r="AC1725">
        <v>191.67048645019531</v>
      </c>
      <c r="AD1725">
        <v>180.95585632324219</v>
      </c>
      <c r="AE1725">
        <v>172.17683410644531</v>
      </c>
      <c r="AF1725">
        <v>164.48652648925781</v>
      </c>
      <c r="AG1725">
        <v>5.7515565305948257E-2</v>
      </c>
      <c r="AH1725">
        <v>0.73112410306930542</v>
      </c>
      <c r="AI1725">
        <v>0.45124125480651855</v>
      </c>
      <c r="AJ1725">
        <v>0.81551885604858398</v>
      </c>
      <c r="AK1725">
        <v>0.11258655786514282</v>
      </c>
      <c r="AL1725">
        <v>0.23002539575099945</v>
      </c>
      <c r="AM1725">
        <v>-1.7013369798660278</v>
      </c>
      <c r="AN1725">
        <v>-2.881571464240551E-2</v>
      </c>
      <c r="AO1725">
        <v>1.2723269462585449</v>
      </c>
      <c r="AP1725">
        <v>1.9024741649627686</v>
      </c>
      <c r="AQ1725">
        <v>5.9847702980041504</v>
      </c>
      <c r="AR1725">
        <v>20.1092529296875</v>
      </c>
      <c r="AS1725">
        <v>20.216026306152344</v>
      </c>
      <c r="AT1725">
        <v>18.787076950073242</v>
      </c>
      <c r="AU1725">
        <v>17.876409530639648</v>
      </c>
      <c r="AV1725">
        <v>18.273431777954102</v>
      </c>
      <c r="AW1725">
        <v>18.334526062011719</v>
      </c>
      <c r="AX1725">
        <v>16.045488357543945</v>
      </c>
      <c r="AY1725">
        <v>6.9485044479370117</v>
      </c>
      <c r="AZ1725">
        <v>3.9843015670776367</v>
      </c>
      <c r="BA1725">
        <v>2.6996080875396729</v>
      </c>
      <c r="BB1725">
        <v>1.7999274730682373</v>
      </c>
      <c r="BC1725">
        <v>1.8309458494186401</v>
      </c>
      <c r="BD1725">
        <v>1.97954261302948</v>
      </c>
      <c r="BE1725">
        <v>71.222770690917969</v>
      </c>
      <c r="BF1725">
        <v>71.43231201171875</v>
      </c>
      <c r="BG1725">
        <v>70.780494689941406</v>
      </c>
      <c r="BH1725">
        <v>70.608131408691406</v>
      </c>
      <c r="BI1725">
        <v>70.392425537109375</v>
      </c>
      <c r="BJ1725">
        <v>69.875564575195313</v>
      </c>
      <c r="BK1725">
        <v>69.994804382324219</v>
      </c>
      <c r="BL1725">
        <v>69.666023254394531</v>
      </c>
      <c r="BM1725">
        <v>71.285530090332031</v>
      </c>
      <c r="BN1725">
        <v>73.974845886230469</v>
      </c>
      <c r="BO1725">
        <v>77.500686645507813</v>
      </c>
      <c r="BP1725">
        <v>80.023712158203125</v>
      </c>
      <c r="BQ1725">
        <v>81.443107604980469</v>
      </c>
      <c r="BR1725">
        <v>82.139167785644531</v>
      </c>
      <c r="BS1725">
        <v>81.693527221679688</v>
      </c>
      <c r="BT1725">
        <v>81.463180541992188</v>
      </c>
      <c r="BU1725">
        <v>80.788589477539063</v>
      </c>
      <c r="BV1725">
        <v>79.894508361816406</v>
      </c>
      <c r="BW1725">
        <v>77.185791015625</v>
      </c>
      <c r="BX1725">
        <v>75.878372192382812</v>
      </c>
      <c r="BY1725">
        <v>74.109703063964844</v>
      </c>
      <c r="BZ1725">
        <v>73.300155639648438</v>
      </c>
      <c r="CA1725">
        <v>72.592430114746094</v>
      </c>
      <c r="CB1725">
        <v>72.50830078125</v>
      </c>
      <c r="CC1725">
        <v>3.2426126003265381</v>
      </c>
      <c r="CD1725">
        <v>2.6111030578613281</v>
      </c>
      <c r="CE1725">
        <v>2.2062170505523682</v>
      </c>
      <c r="CF1725">
        <v>2.8589048385620117</v>
      </c>
      <c r="CG1725">
        <v>3.4841604232788086</v>
      </c>
      <c r="CH1725">
        <v>4.2926039695739746</v>
      </c>
      <c r="CI1725">
        <v>3.7958889007568359</v>
      </c>
      <c r="CJ1725">
        <v>3.6835875511169434</v>
      </c>
      <c r="CK1725">
        <v>2.0241570472717285</v>
      </c>
      <c r="CL1725">
        <v>3.6437106132507324</v>
      </c>
      <c r="CM1725">
        <v>3.4429566860198975</v>
      </c>
      <c r="CN1725">
        <v>3.3756296634674072</v>
      </c>
      <c r="CO1725">
        <v>3.1043634414672852</v>
      </c>
      <c r="CP1725">
        <v>2.9468507766723633</v>
      </c>
      <c r="CQ1725">
        <v>3.1693947315216064</v>
      </c>
      <c r="CR1725">
        <v>4.2199130058288574</v>
      </c>
      <c r="CS1725">
        <v>3.5177600383758545</v>
      </c>
      <c r="CT1725">
        <v>3.6146097183227539</v>
      </c>
      <c r="CU1725">
        <v>4.107597827911377</v>
      </c>
      <c r="CV1725">
        <v>4.5027613639831543</v>
      </c>
      <c r="CW1725">
        <v>4.7867803573608398</v>
      </c>
      <c r="CX1725">
        <v>5.0254254341125488</v>
      </c>
      <c r="CY1725">
        <v>4.5177788734436035</v>
      </c>
      <c r="CZ1725">
        <v>3.9513390064239502</v>
      </c>
    </row>
    <row r="1726" spans="1:104" x14ac:dyDescent="0.25">
      <c r="A1726" t="s">
        <v>1626</v>
      </c>
      <c r="B1726" t="s">
        <v>24</v>
      </c>
      <c r="C1726" t="s">
        <v>26</v>
      </c>
      <c r="D1726" t="s">
        <v>182</v>
      </c>
      <c r="E1726" t="s">
        <v>182</v>
      </c>
      <c r="F1726">
        <v>2015</v>
      </c>
      <c r="G1726" t="s">
        <v>177</v>
      </c>
      <c r="H1726">
        <v>9</v>
      </c>
      <c r="I1726">
        <v>152.02442932128906</v>
      </c>
      <c r="J1726">
        <v>148.44979858398438</v>
      </c>
      <c r="K1726">
        <v>145.64396667480469</v>
      </c>
      <c r="L1726">
        <v>145.60276794433594</v>
      </c>
      <c r="M1726">
        <v>153.10067749023437</v>
      </c>
      <c r="N1726">
        <v>169.0146484375</v>
      </c>
      <c r="O1726">
        <v>188.45356750488281</v>
      </c>
      <c r="P1726">
        <v>204.17910766601562</v>
      </c>
      <c r="Q1726">
        <v>219.08018493652344</v>
      </c>
      <c r="R1726">
        <v>230.30349731445312</v>
      </c>
      <c r="S1726">
        <v>238.69290161132812</v>
      </c>
      <c r="T1726">
        <v>241.10992431640625</v>
      </c>
      <c r="U1726">
        <v>242.62767028808594</v>
      </c>
      <c r="V1726">
        <v>242.66981506347656</v>
      </c>
      <c r="W1726">
        <v>240.33163452148437</v>
      </c>
      <c r="X1726">
        <v>232.49844360351562</v>
      </c>
      <c r="Y1726">
        <v>222.65644836425781</v>
      </c>
      <c r="Z1726">
        <v>212.72715759277344</v>
      </c>
      <c r="AA1726">
        <v>203.65252685546875</v>
      </c>
      <c r="AB1726">
        <v>199.91232299804687</v>
      </c>
      <c r="AC1726">
        <v>191.912841796875</v>
      </c>
      <c r="AD1726">
        <v>179.844970703125</v>
      </c>
      <c r="AE1726">
        <v>169.72840881347656</v>
      </c>
      <c r="AF1726">
        <v>161.84242248535156</v>
      </c>
      <c r="AG1726">
        <v>6.5897971391677856E-2</v>
      </c>
      <c r="AH1726">
        <v>0.72056525945663452</v>
      </c>
      <c r="AI1726">
        <v>0.45073342323303223</v>
      </c>
      <c r="AJ1726">
        <v>0.81264275312423706</v>
      </c>
      <c r="AK1726">
        <v>0.12702067196369171</v>
      </c>
      <c r="AL1726">
        <v>0.25722607970237732</v>
      </c>
      <c r="AM1726">
        <v>-1.6969364881515503</v>
      </c>
      <c r="AN1726">
        <v>1.6543023288249969E-2</v>
      </c>
      <c r="AO1726">
        <v>1.345523476600647</v>
      </c>
      <c r="AP1726">
        <v>1.9861243963241577</v>
      </c>
      <c r="AQ1726">
        <v>6.1744112968444824</v>
      </c>
      <c r="AR1726">
        <v>20.760602951049805</v>
      </c>
      <c r="AS1726">
        <v>20.852781295776367</v>
      </c>
      <c r="AT1726">
        <v>19.334316253662109</v>
      </c>
      <c r="AU1726">
        <v>18.363574981689453</v>
      </c>
      <c r="AV1726">
        <v>18.63676643371582</v>
      </c>
      <c r="AW1726">
        <v>18.462677001953125</v>
      </c>
      <c r="AX1726">
        <v>16.11567497253418</v>
      </c>
      <c r="AY1726">
        <v>7.0561652183532715</v>
      </c>
      <c r="AZ1726">
        <v>4.0955410003662109</v>
      </c>
      <c r="BA1726">
        <v>2.7267627716064453</v>
      </c>
      <c r="BB1726">
        <v>1.8093053102493286</v>
      </c>
      <c r="BC1726">
        <v>1.8233864307403564</v>
      </c>
      <c r="BD1726">
        <v>1.9603241682052612</v>
      </c>
      <c r="BE1726">
        <v>67.699615478515625</v>
      </c>
      <c r="BF1726">
        <v>67.247711181640625</v>
      </c>
      <c r="BG1726">
        <v>67.091476440429687</v>
      </c>
      <c r="BH1726">
        <v>65.851646423339844</v>
      </c>
      <c r="BI1726">
        <v>65.832534790039062</v>
      </c>
      <c r="BJ1726">
        <v>65.688209533691406</v>
      </c>
      <c r="BK1726">
        <v>66.447685241699219</v>
      </c>
      <c r="BL1726">
        <v>67.649581909179687</v>
      </c>
      <c r="BM1726">
        <v>71.879356384277344</v>
      </c>
      <c r="BN1726">
        <v>76.932197570800781</v>
      </c>
      <c r="BO1726">
        <v>82.432197570800781</v>
      </c>
      <c r="BP1726">
        <v>84.284378051757813</v>
      </c>
      <c r="BQ1726">
        <v>84.663780212402344</v>
      </c>
      <c r="BR1726">
        <v>84.28192138671875</v>
      </c>
      <c r="BS1726">
        <v>85.605628967285156</v>
      </c>
      <c r="BT1726">
        <v>87.05810546875</v>
      </c>
      <c r="BU1726">
        <v>86.375328063964844</v>
      </c>
      <c r="BV1726">
        <v>85.273147583007813</v>
      </c>
      <c r="BW1726">
        <v>83.314064025878906</v>
      </c>
      <c r="BX1726">
        <v>79.6614990234375</v>
      </c>
      <c r="BY1726">
        <v>76.953125</v>
      </c>
      <c r="BZ1726">
        <v>75.814765930175781</v>
      </c>
      <c r="CA1726">
        <v>74.435234069824219</v>
      </c>
      <c r="CB1726">
        <v>73.090248107910156</v>
      </c>
      <c r="CC1726">
        <v>3.1729588508605957</v>
      </c>
      <c r="CD1726">
        <v>2.5587339401245117</v>
      </c>
      <c r="CE1726">
        <v>2.164088249206543</v>
      </c>
      <c r="CF1726">
        <v>2.8098495006561279</v>
      </c>
      <c r="CG1726">
        <v>3.4485423564910889</v>
      </c>
      <c r="CH1726">
        <v>4.2490191459655762</v>
      </c>
      <c r="CI1726">
        <v>3.8336901664733887</v>
      </c>
      <c r="CJ1726">
        <v>3.7213437557220459</v>
      </c>
      <c r="CK1726">
        <v>2.0722696781158447</v>
      </c>
      <c r="CL1726">
        <v>3.7660553455352783</v>
      </c>
      <c r="CM1726">
        <v>3.5479907989501953</v>
      </c>
      <c r="CN1726">
        <v>3.4781131744384766</v>
      </c>
      <c r="CO1726">
        <v>3.1938323974609375</v>
      </c>
      <c r="CP1726">
        <v>3.0253150463104248</v>
      </c>
      <c r="CQ1726">
        <v>3.2440054416656494</v>
      </c>
      <c r="CR1726">
        <v>4.2819271087646484</v>
      </c>
      <c r="CS1726">
        <v>3.5231075286865234</v>
      </c>
      <c r="CT1726">
        <v>3.6066951751708984</v>
      </c>
      <c r="CU1726">
        <v>4.1268224716186523</v>
      </c>
      <c r="CV1726">
        <v>4.5766935348510742</v>
      </c>
      <c r="CW1726">
        <v>4.7882471084594727</v>
      </c>
      <c r="CX1726">
        <v>4.9891228675842285</v>
      </c>
      <c r="CY1726">
        <v>4.4487438201904297</v>
      </c>
      <c r="CZ1726">
        <v>3.8842470645904541</v>
      </c>
    </row>
    <row r="1727" spans="1:104" x14ac:dyDescent="0.25">
      <c r="A1727" t="s">
        <v>1627</v>
      </c>
      <c r="B1727" t="s">
        <v>24</v>
      </c>
      <c r="C1727" t="s">
        <v>26</v>
      </c>
      <c r="D1727" t="s">
        <v>182</v>
      </c>
      <c r="E1727" t="s">
        <v>182</v>
      </c>
      <c r="F1727">
        <v>2015</v>
      </c>
      <c r="G1727" t="s">
        <v>178</v>
      </c>
      <c r="H1727">
        <v>10</v>
      </c>
      <c r="I1727">
        <v>150.08830261230469</v>
      </c>
      <c r="J1727">
        <v>146.39775085449219</v>
      </c>
      <c r="K1727">
        <v>143.3779296875</v>
      </c>
      <c r="L1727">
        <v>142.60981750488281</v>
      </c>
      <c r="M1727">
        <v>148.72088623046875</v>
      </c>
      <c r="N1727">
        <v>161.47758483886719</v>
      </c>
      <c r="O1727">
        <v>179.13314819335938</v>
      </c>
      <c r="P1727">
        <v>193.95364379882813</v>
      </c>
      <c r="Q1727">
        <v>206.13682556152344</v>
      </c>
      <c r="R1727">
        <v>215.40435791015625</v>
      </c>
      <c r="S1727">
        <v>224.896728515625</v>
      </c>
      <c r="T1727">
        <v>228.64527893066406</v>
      </c>
      <c r="U1727">
        <v>230.70535278320312</v>
      </c>
      <c r="V1727">
        <v>233.19099426269531</v>
      </c>
      <c r="W1727">
        <v>231.37413024902344</v>
      </c>
      <c r="X1727">
        <v>224.273681640625</v>
      </c>
      <c r="Y1727">
        <v>215.36419677734375</v>
      </c>
      <c r="Z1727">
        <v>205.38069152832031</v>
      </c>
      <c r="AA1727">
        <v>198.09989929199219</v>
      </c>
      <c r="AB1727">
        <v>191.53179931640625</v>
      </c>
      <c r="AC1727">
        <v>183.99473571777344</v>
      </c>
      <c r="AD1727">
        <v>172.11898803710937</v>
      </c>
      <c r="AE1727">
        <v>164.16950988769531</v>
      </c>
      <c r="AF1727">
        <v>157.73454284667969</v>
      </c>
      <c r="AG1727">
        <v>-6.284882128238678E-2</v>
      </c>
      <c r="AH1727">
        <v>0.73492765426635742</v>
      </c>
      <c r="AI1727">
        <v>0.33933064341545105</v>
      </c>
      <c r="AJ1727">
        <v>0.62750279903411865</v>
      </c>
      <c r="AK1727">
        <v>-0.22198216617107391</v>
      </c>
      <c r="AL1727">
        <v>-0.49539667367935181</v>
      </c>
      <c r="AM1727">
        <v>-2.2421329021453857</v>
      </c>
      <c r="AN1727">
        <v>-1.1723068952560425</v>
      </c>
      <c r="AO1727">
        <v>0.22089754045009613</v>
      </c>
      <c r="AP1727">
        <v>1.4027765989303589</v>
      </c>
      <c r="AQ1727">
        <v>5.4517612457275391</v>
      </c>
      <c r="AR1727">
        <v>18.918788909912109</v>
      </c>
      <c r="AS1727">
        <v>18.867197036743164</v>
      </c>
      <c r="AT1727">
        <v>17.642377853393555</v>
      </c>
      <c r="AU1727">
        <v>16.612348556518555</v>
      </c>
      <c r="AV1727">
        <v>16.119535446166992</v>
      </c>
      <c r="AW1727">
        <v>16.039506912231445</v>
      </c>
      <c r="AX1727">
        <v>13.505285263061523</v>
      </c>
      <c r="AY1727">
        <v>4.9399313926696777</v>
      </c>
      <c r="AZ1727">
        <v>2.8792915344238281</v>
      </c>
      <c r="BA1727">
        <v>2.0572214126586914</v>
      </c>
      <c r="BB1727">
        <v>1.2357856035232544</v>
      </c>
      <c r="BC1727">
        <v>1.2150948047637939</v>
      </c>
      <c r="BD1727">
        <v>1.4925258159637451</v>
      </c>
      <c r="BE1727">
        <v>65.185935974121094</v>
      </c>
      <c r="BF1727">
        <v>64.64080810546875</v>
      </c>
      <c r="BG1727">
        <v>64.282676696777344</v>
      </c>
      <c r="BH1727">
        <v>63.777938842773437</v>
      </c>
      <c r="BI1727">
        <v>63.297580718994141</v>
      </c>
      <c r="BJ1727">
        <v>62.429973602294922</v>
      </c>
      <c r="BK1727">
        <v>62.651504516601563</v>
      </c>
      <c r="BL1727">
        <v>64.247016906738281</v>
      </c>
      <c r="BM1727">
        <v>67.669219970703125</v>
      </c>
      <c r="BN1727">
        <v>71.964866638183594</v>
      </c>
      <c r="BO1727">
        <v>75.165542602539063</v>
      </c>
      <c r="BP1727">
        <v>77.18939208984375</v>
      </c>
      <c r="BQ1727">
        <v>79.921501159667969</v>
      </c>
      <c r="BR1727">
        <v>80.890060424804688</v>
      </c>
      <c r="BS1727">
        <v>80.789115905761719</v>
      </c>
      <c r="BT1727">
        <v>80.382339477539063</v>
      </c>
      <c r="BU1727">
        <v>80.4227294921875</v>
      </c>
      <c r="BV1727">
        <v>80.026138305664063</v>
      </c>
      <c r="BW1727">
        <v>75.557571411132813</v>
      </c>
      <c r="BX1727">
        <v>71.731590270996094</v>
      </c>
      <c r="BY1727">
        <v>69.749473571777344</v>
      </c>
      <c r="BZ1727">
        <v>68.146766662597656</v>
      </c>
      <c r="CA1727">
        <v>66.985794067382813</v>
      </c>
      <c r="CB1727">
        <v>66.2791748046875</v>
      </c>
      <c r="CC1727">
        <v>3.2691655158996582</v>
      </c>
      <c r="CD1727">
        <v>2.6328661441802979</v>
      </c>
      <c r="CE1727">
        <v>2.2235920429229736</v>
      </c>
      <c r="CF1727">
        <v>2.8734228610992432</v>
      </c>
      <c r="CG1727">
        <v>3.4975435733795166</v>
      </c>
      <c r="CH1727">
        <v>4.2377114295959473</v>
      </c>
      <c r="CI1727">
        <v>3.8042194843292236</v>
      </c>
      <c r="CJ1727">
        <v>3.689725399017334</v>
      </c>
      <c r="CK1727">
        <v>2.0326962471008301</v>
      </c>
      <c r="CL1727">
        <v>3.6788597106933594</v>
      </c>
      <c r="CM1727">
        <v>3.4908053874969482</v>
      </c>
      <c r="CN1727">
        <v>3.4426484107971191</v>
      </c>
      <c r="CO1727">
        <v>3.1707351207733154</v>
      </c>
      <c r="CP1727">
        <v>3.0359463691711426</v>
      </c>
      <c r="CQ1727">
        <v>3.2633588314056396</v>
      </c>
      <c r="CR1727">
        <v>4.3137040138244629</v>
      </c>
      <c r="CS1727">
        <v>3.5606398582458496</v>
      </c>
      <c r="CT1727">
        <v>3.6404609680175781</v>
      </c>
      <c r="CU1727">
        <v>4.192328929901123</v>
      </c>
      <c r="CV1727">
        <v>4.5704283714294434</v>
      </c>
      <c r="CW1727">
        <v>4.7839446067810059</v>
      </c>
      <c r="CX1727">
        <v>4.9844346046447754</v>
      </c>
      <c r="CY1727">
        <v>4.4920511245727539</v>
      </c>
      <c r="CZ1727">
        <v>3.9512948989868164</v>
      </c>
    </row>
    <row r="1728" spans="1:104" x14ac:dyDescent="0.25">
      <c r="A1728" t="s">
        <v>1628</v>
      </c>
      <c r="B1728" t="s">
        <v>24</v>
      </c>
      <c r="C1728" t="s">
        <v>26</v>
      </c>
      <c r="D1728" t="s">
        <v>182</v>
      </c>
      <c r="E1728" t="s">
        <v>182</v>
      </c>
      <c r="F1728">
        <v>2015</v>
      </c>
      <c r="G1728" t="s">
        <v>179</v>
      </c>
      <c r="H1728">
        <v>11</v>
      </c>
      <c r="I1728">
        <v>137.19813537597656</v>
      </c>
      <c r="J1728">
        <v>134.04464721679688</v>
      </c>
      <c r="K1728">
        <v>131.88658142089844</v>
      </c>
      <c r="L1728">
        <v>131.95085144042969</v>
      </c>
      <c r="M1728">
        <v>138.26170349121094</v>
      </c>
      <c r="N1728">
        <v>148.94664001464844</v>
      </c>
      <c r="O1728">
        <v>163.333984375</v>
      </c>
      <c r="P1728">
        <v>178.25569152832031</v>
      </c>
      <c r="Q1728">
        <v>188.21078491210937</v>
      </c>
      <c r="R1728">
        <v>195.17816162109375</v>
      </c>
      <c r="S1728">
        <v>202.3465576171875</v>
      </c>
      <c r="T1728">
        <v>204.02981567382812</v>
      </c>
      <c r="U1728">
        <v>205.67445373535156</v>
      </c>
      <c r="V1728">
        <v>207.53642272949219</v>
      </c>
      <c r="W1728">
        <v>205.75454711914062</v>
      </c>
      <c r="X1728">
        <v>198.97915649414062</v>
      </c>
      <c r="Y1728">
        <v>192.03099060058594</v>
      </c>
      <c r="Z1728">
        <v>185.44757080078125</v>
      </c>
      <c r="AA1728">
        <v>175.61859130859375</v>
      </c>
      <c r="AB1728">
        <v>168.43055725097656</v>
      </c>
      <c r="AC1728">
        <v>164.17349243164062</v>
      </c>
      <c r="AD1728">
        <v>155.26512145996094</v>
      </c>
      <c r="AE1728">
        <v>148.44883728027344</v>
      </c>
      <c r="AF1728">
        <v>143.24897766113281</v>
      </c>
      <c r="AG1728">
        <v>-0.22823388874530792</v>
      </c>
      <c r="AH1728">
        <v>0.72388988733291626</v>
      </c>
      <c r="AI1728">
        <v>0.1806640625</v>
      </c>
      <c r="AJ1728">
        <v>0.3517010509967804</v>
      </c>
      <c r="AK1728">
        <v>-0.69730156660079956</v>
      </c>
      <c r="AL1728">
        <v>-1.5262700319290161</v>
      </c>
      <c r="AM1728">
        <v>-2.9369709491729736</v>
      </c>
      <c r="AN1728">
        <v>-2.7931191921234131</v>
      </c>
      <c r="AO1728">
        <v>-1.2990908622741699</v>
      </c>
      <c r="AP1728">
        <v>0.62065678834915161</v>
      </c>
      <c r="AQ1728">
        <v>4.4061002731323242</v>
      </c>
      <c r="AR1728">
        <v>15.824154853820801</v>
      </c>
      <c r="AS1728">
        <v>15.478337287902832</v>
      </c>
      <c r="AT1728">
        <v>14.375471115112305</v>
      </c>
      <c r="AU1728">
        <v>13.253718376159668</v>
      </c>
      <c r="AV1728">
        <v>11.686081886291504</v>
      </c>
      <c r="AW1728">
        <v>11.731040954589844</v>
      </c>
      <c r="AX1728">
        <v>9.2522430419921875</v>
      </c>
      <c r="AY1728">
        <v>1.6702120304107666</v>
      </c>
      <c r="AZ1728">
        <v>1.0823984146118164</v>
      </c>
      <c r="BA1728">
        <v>1.0753204822540283</v>
      </c>
      <c r="BB1728">
        <v>0.41099691390991211</v>
      </c>
      <c r="BC1728">
        <v>0.29810276627540588</v>
      </c>
      <c r="BD1728">
        <v>0.74127870798110962</v>
      </c>
      <c r="BE1728">
        <v>60.676967620849609</v>
      </c>
      <c r="BF1728">
        <v>60.751552581787109</v>
      </c>
      <c r="BG1728">
        <v>59.852794647216797</v>
      </c>
      <c r="BH1728">
        <v>59.509372711181641</v>
      </c>
      <c r="BI1728">
        <v>60.011920928955078</v>
      </c>
      <c r="BJ1728">
        <v>60.373443603515625</v>
      </c>
      <c r="BK1728">
        <v>59.575824737548828</v>
      </c>
      <c r="BL1728">
        <v>59.144496917724609</v>
      </c>
      <c r="BM1728">
        <v>61.612339019775391</v>
      </c>
      <c r="BN1728">
        <v>64.609962463378906</v>
      </c>
      <c r="BO1728">
        <v>67.226982116699219</v>
      </c>
      <c r="BP1728">
        <v>69.265464782714844</v>
      </c>
      <c r="BQ1728">
        <v>70.374839782714844</v>
      </c>
      <c r="BR1728">
        <v>70.772453308105469</v>
      </c>
      <c r="BS1728">
        <v>69.584709167480469</v>
      </c>
      <c r="BT1728">
        <v>69.265464782714844</v>
      </c>
      <c r="BU1728">
        <v>68.447044372558594</v>
      </c>
      <c r="BV1728">
        <v>66.549591064453125</v>
      </c>
      <c r="BW1728">
        <v>65.490631103515625</v>
      </c>
      <c r="BX1728">
        <v>64.274581909179688</v>
      </c>
      <c r="BY1728">
        <v>63.834697723388672</v>
      </c>
      <c r="BZ1728">
        <v>62.974418640136719</v>
      </c>
      <c r="CA1728">
        <v>62.296051025390625</v>
      </c>
      <c r="CB1728">
        <v>61.740707397460937</v>
      </c>
      <c r="CC1728">
        <v>3.3218650817871094</v>
      </c>
      <c r="CD1728">
        <v>2.6821484565734863</v>
      </c>
      <c r="CE1728">
        <v>2.2785892486572266</v>
      </c>
      <c r="CF1728">
        <v>2.956989049911499</v>
      </c>
      <c r="CG1728">
        <v>3.6138081550598145</v>
      </c>
      <c r="CH1728">
        <v>4.3413753509521484</v>
      </c>
      <c r="CI1728">
        <v>3.8528964519500732</v>
      </c>
      <c r="CJ1728">
        <v>3.7665972709655762</v>
      </c>
      <c r="CK1728">
        <v>2.0617325305938721</v>
      </c>
      <c r="CL1728">
        <v>3.7023699283599854</v>
      </c>
      <c r="CM1728">
        <v>3.4880177974700928</v>
      </c>
      <c r="CN1728">
        <v>3.4128220081329346</v>
      </c>
      <c r="CO1728">
        <v>3.1406571865081787</v>
      </c>
      <c r="CP1728">
        <v>3.0014042854309082</v>
      </c>
      <c r="CQ1728">
        <v>3.223182201385498</v>
      </c>
      <c r="CR1728">
        <v>4.2517828941345215</v>
      </c>
      <c r="CS1728">
        <v>3.5304830074310303</v>
      </c>
      <c r="CT1728">
        <v>3.6589338779449463</v>
      </c>
      <c r="CU1728">
        <v>4.1307430267333984</v>
      </c>
      <c r="CV1728">
        <v>4.4612908363342285</v>
      </c>
      <c r="CW1728">
        <v>4.7398638725280762</v>
      </c>
      <c r="CX1728">
        <v>4.9900922775268555</v>
      </c>
      <c r="CY1728">
        <v>4.5173869132995605</v>
      </c>
      <c r="CZ1728">
        <v>3.9924306869506836</v>
      </c>
    </row>
    <row r="1729" spans="1:104" x14ac:dyDescent="0.25">
      <c r="A1729" t="s">
        <v>1629</v>
      </c>
      <c r="B1729" t="s">
        <v>24</v>
      </c>
      <c r="C1729" t="s">
        <v>26</v>
      </c>
      <c r="D1729" t="s">
        <v>182</v>
      </c>
      <c r="E1729" t="s">
        <v>182</v>
      </c>
      <c r="F1729">
        <v>2015</v>
      </c>
      <c r="G1729" t="s">
        <v>180</v>
      </c>
      <c r="H1729">
        <v>12</v>
      </c>
      <c r="I1729">
        <v>128.34796142578125</v>
      </c>
      <c r="J1729">
        <v>125.86039733886719</v>
      </c>
      <c r="K1729">
        <v>124.42626953125</v>
      </c>
      <c r="L1729">
        <v>124.19365692138672</v>
      </c>
      <c r="M1729">
        <v>130.01368713378906</v>
      </c>
      <c r="N1729">
        <v>140.30047607421875</v>
      </c>
      <c r="O1729">
        <v>155.28056335449219</v>
      </c>
      <c r="P1729">
        <v>167.41108703613281</v>
      </c>
      <c r="Q1729">
        <v>173.92794799804687</v>
      </c>
      <c r="R1729">
        <v>176.7047119140625</v>
      </c>
      <c r="S1729">
        <v>178.20326232910156</v>
      </c>
      <c r="T1729">
        <v>176.57511901855469</v>
      </c>
      <c r="U1729">
        <v>175.57582092285156</v>
      </c>
      <c r="V1729">
        <v>174.97563171386719</v>
      </c>
      <c r="W1729">
        <v>173.0740966796875</v>
      </c>
      <c r="X1729">
        <v>169.21232604980469</v>
      </c>
      <c r="Y1729">
        <v>167.57170104980469</v>
      </c>
      <c r="Z1729">
        <v>166.72402954101562</v>
      </c>
      <c r="AA1729">
        <v>160.81907653808594</v>
      </c>
      <c r="AB1729">
        <v>155.17926025390625</v>
      </c>
      <c r="AC1729">
        <v>151.32484436035156</v>
      </c>
      <c r="AD1729">
        <v>145.33235168457031</v>
      </c>
      <c r="AE1729">
        <v>138.89872741699219</v>
      </c>
      <c r="AF1729">
        <v>133.62313842773437</v>
      </c>
      <c r="AG1729">
        <v>-0.42028871178627014</v>
      </c>
      <c r="AH1729">
        <v>0.74381417036056519</v>
      </c>
      <c r="AI1729">
        <v>5.4992851801216602E-3</v>
      </c>
      <c r="AJ1729">
        <v>5.2174627780914307E-2</v>
      </c>
      <c r="AK1729">
        <v>-1.2453458309173584</v>
      </c>
      <c r="AL1729">
        <v>-2.7183296680450439</v>
      </c>
      <c r="AM1729">
        <v>-3.8864684104919434</v>
      </c>
      <c r="AN1729">
        <v>-4.6990780830383301</v>
      </c>
      <c r="AO1729">
        <v>-3.0002813339233398</v>
      </c>
      <c r="AP1729">
        <v>-0.19250601530075073</v>
      </c>
      <c r="AQ1729">
        <v>3.3631381988525391</v>
      </c>
      <c r="AR1729">
        <v>12.578653335571289</v>
      </c>
      <c r="AS1729">
        <v>11.794025421142578</v>
      </c>
      <c r="AT1729">
        <v>10.739386558532715</v>
      </c>
      <c r="AU1729">
        <v>9.5151300430297852</v>
      </c>
      <c r="AV1729">
        <v>7.0216817855834961</v>
      </c>
      <c r="AW1729">
        <v>7.2978959083557129</v>
      </c>
      <c r="AX1729">
        <v>4.8518457412719727</v>
      </c>
      <c r="AY1729">
        <v>-1.7296098470687866</v>
      </c>
      <c r="AZ1729">
        <v>-0.73791331052780151</v>
      </c>
      <c r="BA1729">
        <v>8.3845220506191254E-2</v>
      </c>
      <c r="BB1729">
        <v>-0.42704513669013977</v>
      </c>
      <c r="BC1729">
        <v>-0.69164556264877319</v>
      </c>
      <c r="BD1729">
        <v>-4.8655137419700623E-2</v>
      </c>
      <c r="BE1729">
        <v>50.321834564208984</v>
      </c>
      <c r="BF1729">
        <v>49.925765991210937</v>
      </c>
      <c r="BG1729">
        <v>49.003681182861328</v>
      </c>
      <c r="BH1729">
        <v>49.037406921386719</v>
      </c>
      <c r="BI1729">
        <v>48.222640991210937</v>
      </c>
      <c r="BJ1729">
        <v>47.906238555908203</v>
      </c>
      <c r="BK1729">
        <v>47.704349517822266</v>
      </c>
      <c r="BL1729">
        <v>47.225624084472656</v>
      </c>
      <c r="BM1729">
        <v>51.661506652832031</v>
      </c>
      <c r="BN1729">
        <v>56.84674072265625</v>
      </c>
      <c r="BO1729">
        <v>60.709609985351563</v>
      </c>
      <c r="BP1729">
        <v>62.236846923828125</v>
      </c>
      <c r="BQ1729">
        <v>63.749469757080078</v>
      </c>
      <c r="BR1729">
        <v>66.605155944824219</v>
      </c>
      <c r="BS1729">
        <v>65.730361938476563</v>
      </c>
      <c r="BT1729">
        <v>63.660972595214844</v>
      </c>
      <c r="BU1729">
        <v>62.188209533691406</v>
      </c>
      <c r="BV1729">
        <v>60.862346649169922</v>
      </c>
      <c r="BW1729">
        <v>60.006656646728516</v>
      </c>
      <c r="BX1729">
        <v>57.323066711425781</v>
      </c>
      <c r="BY1729">
        <v>56.240001678466797</v>
      </c>
      <c r="BZ1729">
        <v>54.734039306640625</v>
      </c>
      <c r="CA1729">
        <v>54.402732849121094</v>
      </c>
      <c r="CB1729">
        <v>54.092704772949219</v>
      </c>
      <c r="CC1729">
        <v>3.681567907333374</v>
      </c>
      <c r="CD1729">
        <v>2.9856114387512207</v>
      </c>
      <c r="CE1729">
        <v>2.5486774444580078</v>
      </c>
      <c r="CF1729">
        <v>3.2977700233459473</v>
      </c>
      <c r="CG1729">
        <v>4.0251922607421875</v>
      </c>
      <c r="CH1729">
        <v>4.8404111862182617</v>
      </c>
      <c r="CI1729">
        <v>4.3359436988830566</v>
      </c>
      <c r="CJ1729">
        <v>4.1883950233459473</v>
      </c>
      <c r="CK1729">
        <v>2.2585866451263428</v>
      </c>
      <c r="CL1729">
        <v>3.9618415832519531</v>
      </c>
      <c r="CM1729">
        <v>3.6325366497039795</v>
      </c>
      <c r="CN1729">
        <v>3.5008165836334229</v>
      </c>
      <c r="CO1729">
        <v>3.179049015045166</v>
      </c>
      <c r="CP1729">
        <v>3.0001916885375977</v>
      </c>
      <c r="CQ1729">
        <v>3.2183332443237305</v>
      </c>
      <c r="CR1729">
        <v>4.2867279052734375</v>
      </c>
      <c r="CS1729">
        <v>3.6550052165985107</v>
      </c>
      <c r="CT1729">
        <v>3.8964231014251709</v>
      </c>
      <c r="CU1729">
        <v>4.4755344390869141</v>
      </c>
      <c r="CV1729">
        <v>4.8712129592895508</v>
      </c>
      <c r="CW1729">
        <v>5.1774959564208984</v>
      </c>
      <c r="CX1729">
        <v>5.5120954513549805</v>
      </c>
      <c r="CY1729">
        <v>5.0188403129577637</v>
      </c>
      <c r="CZ1729">
        <v>4.4272599220275879</v>
      </c>
    </row>
    <row r="1730" spans="1:104" x14ac:dyDescent="0.25">
      <c r="A1730" t="s">
        <v>1630</v>
      </c>
      <c r="B1730" t="s">
        <v>24</v>
      </c>
      <c r="C1730" t="s">
        <v>26</v>
      </c>
      <c r="D1730" t="s">
        <v>182</v>
      </c>
      <c r="E1730" t="s">
        <v>182</v>
      </c>
      <c r="F1730">
        <v>2015</v>
      </c>
      <c r="G1730" t="s">
        <v>181</v>
      </c>
      <c r="H1730">
        <v>8</v>
      </c>
      <c r="I1730">
        <v>153.03033447265625</v>
      </c>
      <c r="J1730">
        <v>149.36112976074219</v>
      </c>
      <c r="K1730">
        <v>146.42559814453125</v>
      </c>
      <c r="L1730">
        <v>146.05577087402344</v>
      </c>
      <c r="M1730">
        <v>152.256591796875</v>
      </c>
      <c r="N1730">
        <v>167.77903747558594</v>
      </c>
      <c r="O1730">
        <v>183.43035888671875</v>
      </c>
      <c r="P1730">
        <v>198.43304443359375</v>
      </c>
      <c r="Q1730">
        <v>208.98846435546875</v>
      </c>
      <c r="R1730">
        <v>216.2802734375</v>
      </c>
      <c r="S1730">
        <v>223.55154418945312</v>
      </c>
      <c r="T1730">
        <v>225.07951354980469</v>
      </c>
      <c r="U1730">
        <v>226.64602661132812</v>
      </c>
      <c r="V1730">
        <v>227.41253662109375</v>
      </c>
      <c r="W1730">
        <v>226.15151977539062</v>
      </c>
      <c r="X1730">
        <v>221.09797668457031</v>
      </c>
      <c r="Y1730">
        <v>215.02883911132812</v>
      </c>
      <c r="Z1730">
        <v>206.51969909667969</v>
      </c>
      <c r="AA1730">
        <v>197.19961547851562</v>
      </c>
      <c r="AB1730">
        <v>191.8603515625</v>
      </c>
      <c r="AC1730">
        <v>187.65560913085937</v>
      </c>
      <c r="AD1730">
        <v>177.56069946289062</v>
      </c>
      <c r="AE1730">
        <v>169.00514221191406</v>
      </c>
      <c r="AF1730">
        <v>161.49398803710937</v>
      </c>
      <c r="AG1730">
        <v>-1.4584035612642765E-2</v>
      </c>
      <c r="AH1730">
        <v>0.73694795370101929</v>
      </c>
      <c r="AI1730">
        <v>0.38499614596366882</v>
      </c>
      <c r="AJ1730">
        <v>0.70552211999893188</v>
      </c>
      <c r="AK1730">
        <v>-9.1975241899490356E-2</v>
      </c>
      <c r="AL1730">
        <v>-0.21453385055065155</v>
      </c>
      <c r="AM1730">
        <v>-2.0411322116851807</v>
      </c>
      <c r="AN1730">
        <v>-0.71589243412017822</v>
      </c>
      <c r="AO1730">
        <v>0.645241379737854</v>
      </c>
      <c r="AP1730">
        <v>1.5898627042770386</v>
      </c>
      <c r="AQ1730">
        <v>5.5910773277282715</v>
      </c>
      <c r="AR1730">
        <v>18.966670989990234</v>
      </c>
      <c r="AS1730">
        <v>18.937917709350586</v>
      </c>
      <c r="AT1730">
        <v>17.594490051269531</v>
      </c>
      <c r="AU1730">
        <v>16.665390014648437</v>
      </c>
      <c r="AV1730">
        <v>16.624176025390625</v>
      </c>
      <c r="AW1730">
        <v>16.737688064575195</v>
      </c>
      <c r="AX1730">
        <v>14.400218963623047</v>
      </c>
      <c r="AY1730">
        <v>5.6774568557739258</v>
      </c>
      <c r="AZ1730">
        <v>3.2966718673706055</v>
      </c>
      <c r="BA1730">
        <v>2.3266897201538086</v>
      </c>
      <c r="BB1730">
        <v>1.4733741283416748</v>
      </c>
      <c r="BC1730">
        <v>1.4714212417602539</v>
      </c>
      <c r="BD1730">
        <v>1.6960690021514893</v>
      </c>
      <c r="BE1730">
        <v>67.507904052734375</v>
      </c>
      <c r="BF1730">
        <v>67.252265930175781</v>
      </c>
      <c r="BG1730">
        <v>66.799072265625</v>
      </c>
      <c r="BH1730">
        <v>66.425689697265625</v>
      </c>
      <c r="BI1730">
        <v>66.088768005371094</v>
      </c>
      <c r="BJ1730">
        <v>66.046669006347656</v>
      </c>
      <c r="BK1730">
        <v>66.456222534179688</v>
      </c>
      <c r="BL1730">
        <v>67.562850952148438</v>
      </c>
      <c r="BM1730">
        <v>70.107841491699219</v>
      </c>
      <c r="BN1730">
        <v>73.362716674804688</v>
      </c>
      <c r="BO1730">
        <v>76.657623291015625</v>
      </c>
      <c r="BP1730">
        <v>77.974395751953125</v>
      </c>
      <c r="BQ1730">
        <v>78.976806640625</v>
      </c>
      <c r="BR1730">
        <v>79.859039306640625</v>
      </c>
      <c r="BS1730">
        <v>80.620338439941406</v>
      </c>
      <c r="BT1730">
        <v>80.948867797851562</v>
      </c>
      <c r="BU1730">
        <v>80.632225036621094</v>
      </c>
      <c r="BV1730">
        <v>79.699386596679688</v>
      </c>
      <c r="BW1730">
        <v>77.164207458496094</v>
      </c>
      <c r="BX1730">
        <v>74.830055236816406</v>
      </c>
      <c r="BY1730">
        <v>72.619941711425781</v>
      </c>
      <c r="BZ1730">
        <v>71.713119506835938</v>
      </c>
      <c r="CA1730">
        <v>70.773681640625</v>
      </c>
      <c r="CB1730">
        <v>70.1558837890625</v>
      </c>
      <c r="CC1730">
        <v>3.2682974338531494</v>
      </c>
      <c r="CD1730">
        <v>2.6330235004425049</v>
      </c>
      <c r="CE1730">
        <v>2.2252304553985596</v>
      </c>
      <c r="CF1730">
        <v>2.8841681480407715</v>
      </c>
      <c r="CG1730">
        <v>3.5103013515472412</v>
      </c>
      <c r="CH1730">
        <v>4.3177394866943359</v>
      </c>
      <c r="CI1730">
        <v>3.8198075294494629</v>
      </c>
      <c r="CJ1730">
        <v>3.7024242877960205</v>
      </c>
      <c r="CK1730">
        <v>2.0248270034790039</v>
      </c>
      <c r="CL1730">
        <v>3.6188323497772217</v>
      </c>
      <c r="CM1730">
        <v>3.3999459743499756</v>
      </c>
      <c r="CN1730">
        <v>3.3266487121582031</v>
      </c>
      <c r="CO1730">
        <v>3.0570321083068848</v>
      </c>
      <c r="CP1730">
        <v>2.9051759243011475</v>
      </c>
      <c r="CQ1730">
        <v>3.1301267147064209</v>
      </c>
      <c r="CR1730">
        <v>4.1720213890075684</v>
      </c>
      <c r="CS1730">
        <v>3.4882922172546387</v>
      </c>
      <c r="CT1730">
        <v>3.5900874137878418</v>
      </c>
      <c r="CU1730">
        <v>4.0920906066894531</v>
      </c>
      <c r="CV1730">
        <v>4.4943027496337891</v>
      </c>
      <c r="CW1730">
        <v>4.7904329299926758</v>
      </c>
      <c r="CX1730">
        <v>5.040651798248291</v>
      </c>
      <c r="CY1730">
        <v>4.5348939895629883</v>
      </c>
      <c r="CZ1730">
        <v>3.9673194885253906</v>
      </c>
    </row>
    <row r="1731" spans="1:104" x14ac:dyDescent="0.25">
      <c r="A1731" t="s">
        <v>1631</v>
      </c>
      <c r="B1731" t="s">
        <v>24</v>
      </c>
      <c r="C1731" t="s">
        <v>26</v>
      </c>
      <c r="D1731" t="s">
        <v>182</v>
      </c>
      <c r="E1731" t="s">
        <v>182</v>
      </c>
      <c r="F1731">
        <v>2016</v>
      </c>
      <c r="G1731" t="s">
        <v>169</v>
      </c>
      <c r="H1731">
        <v>1</v>
      </c>
      <c r="I1731">
        <v>125.32804870605469</v>
      </c>
      <c r="J1731">
        <v>122.38437652587891</v>
      </c>
      <c r="K1731">
        <v>121.46754455566406</v>
      </c>
      <c r="L1731">
        <v>121.77918243408203</v>
      </c>
      <c r="M1731">
        <v>128.7601318359375</v>
      </c>
      <c r="N1731">
        <v>140.64346313476562</v>
      </c>
      <c r="O1731">
        <v>158.44482421875</v>
      </c>
      <c r="P1731">
        <v>171.7313232421875</v>
      </c>
      <c r="Q1731">
        <v>176.23051452636719</v>
      </c>
      <c r="R1731">
        <v>176.84652709960937</v>
      </c>
      <c r="S1731">
        <v>178.35189819335937</v>
      </c>
      <c r="T1731">
        <v>175.51510620117187</v>
      </c>
      <c r="U1731">
        <v>174.41441345214844</v>
      </c>
      <c r="V1731">
        <v>173.26713562011719</v>
      </c>
      <c r="W1731">
        <v>170.05020141601562</v>
      </c>
      <c r="X1731">
        <v>166.06953430175781</v>
      </c>
      <c r="Y1731">
        <v>163.55848693847656</v>
      </c>
      <c r="Z1731">
        <v>162.04341125488281</v>
      </c>
      <c r="AA1731">
        <v>157.81515502929687</v>
      </c>
      <c r="AB1731">
        <v>151.93881225585937</v>
      </c>
      <c r="AC1731">
        <v>148.18441772460937</v>
      </c>
      <c r="AD1731">
        <v>142.1639404296875</v>
      </c>
      <c r="AE1731">
        <v>137.01780700683594</v>
      </c>
      <c r="AF1731">
        <v>132.02854919433594</v>
      </c>
      <c r="AG1731">
        <v>-0.58122867345809937</v>
      </c>
      <c r="AH1731">
        <v>0.60663187503814697</v>
      </c>
      <c r="AI1731">
        <v>-0.25999221205711365</v>
      </c>
      <c r="AJ1731">
        <v>-0.27607545256614685</v>
      </c>
      <c r="AK1731">
        <v>-1.6606446504592896</v>
      </c>
      <c r="AL1731">
        <v>-3.4399862289428711</v>
      </c>
      <c r="AM1731">
        <v>-4.5932693481445313</v>
      </c>
      <c r="AN1731">
        <v>-5.794975757598877</v>
      </c>
      <c r="AO1731">
        <v>-3.7623999118804932</v>
      </c>
      <c r="AP1731">
        <v>-0.52672165632247925</v>
      </c>
      <c r="AQ1731">
        <v>2.6519205570220947</v>
      </c>
      <c r="AR1731">
        <v>11.259352684020996</v>
      </c>
      <c r="AS1731">
        <v>10.371575355529785</v>
      </c>
      <c r="AT1731">
        <v>9.4012241363525391</v>
      </c>
      <c r="AU1731">
        <v>8.5189428329467773</v>
      </c>
      <c r="AV1731">
        <v>6.1064577102661133</v>
      </c>
      <c r="AW1731">
        <v>6.2967166900634766</v>
      </c>
      <c r="AX1731">
        <v>3.6124403476715088</v>
      </c>
      <c r="AY1731">
        <v>-2.7394249439239502</v>
      </c>
      <c r="AZ1731">
        <v>-1.2767833471298218</v>
      </c>
      <c r="BA1731">
        <v>-0.20842419564723969</v>
      </c>
      <c r="BB1731">
        <v>-0.86868816614151001</v>
      </c>
      <c r="BC1731">
        <v>-0.93850642442703247</v>
      </c>
      <c r="BD1731">
        <v>-0.2603759765625</v>
      </c>
      <c r="BE1731">
        <v>49.779876708984375</v>
      </c>
      <c r="BF1731">
        <v>49.148681640625</v>
      </c>
      <c r="BG1731">
        <v>48.559894561767578</v>
      </c>
      <c r="BH1731">
        <v>48.271137237548828</v>
      </c>
      <c r="BI1731">
        <v>47.498207092285156</v>
      </c>
      <c r="BJ1731">
        <v>47.019538879394531</v>
      </c>
      <c r="BK1731">
        <v>47.834213256835938</v>
      </c>
      <c r="BL1731">
        <v>47.075267791748047</v>
      </c>
      <c r="BM1731">
        <v>48.662864685058594</v>
      </c>
      <c r="BN1731">
        <v>52.036247253417969</v>
      </c>
      <c r="BO1731">
        <v>54.789230346679688</v>
      </c>
      <c r="BP1731">
        <v>56.973163604736328</v>
      </c>
      <c r="BQ1731">
        <v>58.643119812011719</v>
      </c>
      <c r="BR1731">
        <v>58.96514892578125</v>
      </c>
      <c r="BS1731">
        <v>59.066059112548828</v>
      </c>
      <c r="BT1731">
        <v>58.811485290527344</v>
      </c>
      <c r="BU1731">
        <v>57.794990539550781</v>
      </c>
      <c r="BV1731">
        <v>55.923202514648438</v>
      </c>
      <c r="BW1731">
        <v>54.085605621337891</v>
      </c>
      <c r="BX1731">
        <v>53.319103240966797</v>
      </c>
      <c r="BY1731">
        <v>50.868659973144531</v>
      </c>
      <c r="BZ1731">
        <v>49.240447998046875</v>
      </c>
      <c r="CA1731">
        <v>47.350109100341797</v>
      </c>
      <c r="CB1731">
        <v>46.071880340576172</v>
      </c>
      <c r="CC1731">
        <v>3.8057971000671387</v>
      </c>
      <c r="CD1731">
        <v>3.0539786815643311</v>
      </c>
      <c r="CE1731">
        <v>2.5987293720245361</v>
      </c>
      <c r="CF1731">
        <v>3.4095299243927002</v>
      </c>
      <c r="CG1731">
        <v>4.227351188659668</v>
      </c>
      <c r="CH1731">
        <v>5.1680865287780762</v>
      </c>
      <c r="CI1731">
        <v>4.708437442779541</v>
      </c>
      <c r="CJ1731">
        <v>4.5660834312438965</v>
      </c>
      <c r="CK1731">
        <v>2.4102444648742676</v>
      </c>
      <c r="CL1731">
        <v>4.2490839958190918</v>
      </c>
      <c r="CM1731">
        <v>3.8970916271209717</v>
      </c>
      <c r="CN1731">
        <v>3.6746068000793457</v>
      </c>
      <c r="CO1731">
        <v>3.325531005859375</v>
      </c>
      <c r="CP1731">
        <v>3.1324207782745361</v>
      </c>
      <c r="CQ1731">
        <v>3.3074226379394531</v>
      </c>
      <c r="CR1731">
        <v>4.4243826866149902</v>
      </c>
      <c r="CS1731">
        <v>3.6902000904083252</v>
      </c>
      <c r="CT1731">
        <v>3.9192202091217041</v>
      </c>
      <c r="CU1731">
        <v>4.6553096771240234</v>
      </c>
      <c r="CV1731">
        <v>5.1405973434448242</v>
      </c>
      <c r="CW1731">
        <v>5.469141960144043</v>
      </c>
      <c r="CX1731">
        <v>5.798130989074707</v>
      </c>
      <c r="CY1731">
        <v>5.2257752418518066</v>
      </c>
      <c r="CZ1731">
        <v>4.6026663780212402</v>
      </c>
    </row>
    <row r="1732" spans="1:104" x14ac:dyDescent="0.25">
      <c r="A1732" t="s">
        <v>1632</v>
      </c>
      <c r="B1732" t="s">
        <v>24</v>
      </c>
      <c r="C1732" t="s">
        <v>26</v>
      </c>
      <c r="D1732" t="s">
        <v>182</v>
      </c>
      <c r="E1732" t="s">
        <v>182</v>
      </c>
      <c r="F1732">
        <v>2016</v>
      </c>
      <c r="G1732" t="s">
        <v>170</v>
      </c>
      <c r="H1732">
        <v>2</v>
      </c>
      <c r="I1732">
        <v>127.89692687988281</v>
      </c>
      <c r="J1732">
        <v>124.62092590332031</v>
      </c>
      <c r="K1732">
        <v>123.15081024169922</v>
      </c>
      <c r="L1732">
        <v>123.76663970947266</v>
      </c>
      <c r="M1732">
        <v>129.96958923339844</v>
      </c>
      <c r="N1732">
        <v>141.41317749023437</v>
      </c>
      <c r="O1732">
        <v>158.69427490234375</v>
      </c>
      <c r="P1732">
        <v>169.49697875976562</v>
      </c>
      <c r="Q1732">
        <v>174.57481384277344</v>
      </c>
      <c r="R1732">
        <v>175.79496765136719</v>
      </c>
      <c r="S1732">
        <v>178.88325500488281</v>
      </c>
      <c r="T1732">
        <v>177.12864685058594</v>
      </c>
      <c r="U1732">
        <v>177.30862426757812</v>
      </c>
      <c r="V1732">
        <v>176.50300598144531</v>
      </c>
      <c r="W1732">
        <v>174.14198303222656</v>
      </c>
      <c r="X1732">
        <v>169.25331115722656</v>
      </c>
      <c r="Y1732">
        <v>164.84001159667969</v>
      </c>
      <c r="Z1732">
        <v>164.49519348144531</v>
      </c>
      <c r="AA1732">
        <v>162.546875</v>
      </c>
      <c r="AB1732">
        <v>156.56317138671875</v>
      </c>
      <c r="AC1732">
        <v>152.48722839355469</v>
      </c>
      <c r="AD1732">
        <v>145.37493896484375</v>
      </c>
      <c r="AE1732">
        <v>138.99772644042969</v>
      </c>
      <c r="AF1732">
        <v>133.96841430664062</v>
      </c>
      <c r="AG1732">
        <v>-0.56054997444152832</v>
      </c>
      <c r="AH1732">
        <v>0.61644017696380615</v>
      </c>
      <c r="AI1732">
        <v>-0.23193956911563873</v>
      </c>
      <c r="AJ1732">
        <v>-0.23391778767108917</v>
      </c>
      <c r="AK1732">
        <v>-1.5844159126281738</v>
      </c>
      <c r="AL1732">
        <v>-3.2664008140563965</v>
      </c>
      <c r="AM1732">
        <v>-4.4394359588623047</v>
      </c>
      <c r="AN1732">
        <v>-5.4211606979370117</v>
      </c>
      <c r="AO1732">
        <v>-3.4787166118621826</v>
      </c>
      <c r="AP1732">
        <v>-0.41660436987876892</v>
      </c>
      <c r="AQ1732">
        <v>2.7659223079681396</v>
      </c>
      <c r="AR1732">
        <v>11.582487106323242</v>
      </c>
      <c r="AS1732">
        <v>10.798027992248535</v>
      </c>
      <c r="AT1732">
        <v>9.8152093887329102</v>
      </c>
      <c r="AU1732">
        <v>8.9553861618041992</v>
      </c>
      <c r="AV1732">
        <v>6.5828723907470703</v>
      </c>
      <c r="AW1732">
        <v>6.7033491134643555</v>
      </c>
      <c r="AX1732">
        <v>4.1046466827392578</v>
      </c>
      <c r="AY1732">
        <v>-2.4022617340087891</v>
      </c>
      <c r="AZ1732">
        <v>-1.0823625326156616</v>
      </c>
      <c r="BA1732">
        <v>-8.6523979902267456E-2</v>
      </c>
      <c r="BB1732">
        <v>-0.75987011194229126</v>
      </c>
      <c r="BC1732">
        <v>-0.82144755125045776</v>
      </c>
      <c r="BD1732">
        <v>-0.16301877796649933</v>
      </c>
      <c r="BE1732">
        <v>52.507411956787109</v>
      </c>
      <c r="BF1732">
        <v>52.279876708984375</v>
      </c>
      <c r="BG1732">
        <v>51.345943450927734</v>
      </c>
      <c r="BH1732">
        <v>49.761524200439453</v>
      </c>
      <c r="BI1732">
        <v>49.230113983154297</v>
      </c>
      <c r="BJ1732">
        <v>48.692279815673828</v>
      </c>
      <c r="BK1732">
        <v>48.127609252929687</v>
      </c>
      <c r="BL1732">
        <v>47.832420349121094</v>
      </c>
      <c r="BM1732">
        <v>50.9381103515625</v>
      </c>
      <c r="BN1732">
        <v>53.962165832519531</v>
      </c>
      <c r="BO1732">
        <v>56.701633453369141</v>
      </c>
      <c r="BP1732">
        <v>57.769744873046875</v>
      </c>
      <c r="BQ1732">
        <v>58.596340179443359</v>
      </c>
      <c r="BR1732">
        <v>58.98602294921875</v>
      </c>
      <c r="BS1732">
        <v>58.596340179443359</v>
      </c>
      <c r="BT1732">
        <v>58.031665802001953</v>
      </c>
      <c r="BU1732">
        <v>57.527099609375</v>
      </c>
      <c r="BV1732">
        <v>56.484683990478516</v>
      </c>
      <c r="BW1732">
        <v>54.690895080566406</v>
      </c>
      <c r="BX1732">
        <v>53.588386535644531</v>
      </c>
      <c r="BY1732">
        <v>52.144573211669922</v>
      </c>
      <c r="BZ1732">
        <v>50.900333404541016</v>
      </c>
      <c r="CA1732">
        <v>49.947113037109375</v>
      </c>
      <c r="CB1732">
        <v>49.222560882568359</v>
      </c>
      <c r="CC1732">
        <v>3.793956995010376</v>
      </c>
      <c r="CD1732">
        <v>3.0380454063415527</v>
      </c>
      <c r="CE1732">
        <v>2.5740089416503906</v>
      </c>
      <c r="CF1732">
        <v>3.385089635848999</v>
      </c>
      <c r="CG1732">
        <v>4.1683669090270996</v>
      </c>
      <c r="CH1732">
        <v>5.0759615898132324</v>
      </c>
      <c r="CI1732">
        <v>4.6068849563598633</v>
      </c>
      <c r="CJ1732">
        <v>4.4021821022033691</v>
      </c>
      <c r="CK1732">
        <v>2.332484245300293</v>
      </c>
      <c r="CL1732">
        <v>4.1250123977661133</v>
      </c>
      <c r="CM1732">
        <v>3.8172488212585449</v>
      </c>
      <c r="CN1732">
        <v>3.6225302219390869</v>
      </c>
      <c r="CO1732">
        <v>3.3026478290557861</v>
      </c>
      <c r="CP1732">
        <v>3.1171739101409912</v>
      </c>
      <c r="CQ1732">
        <v>3.3092401027679443</v>
      </c>
      <c r="CR1732">
        <v>4.4051995277404785</v>
      </c>
      <c r="CS1732">
        <v>3.6352038383483887</v>
      </c>
      <c r="CT1732">
        <v>3.8876163959503174</v>
      </c>
      <c r="CU1732">
        <v>4.6838006973266602</v>
      </c>
      <c r="CV1732">
        <v>5.1728119850158691</v>
      </c>
      <c r="CW1732">
        <v>5.4944257736206055</v>
      </c>
      <c r="CX1732">
        <v>5.7904706001281738</v>
      </c>
      <c r="CY1732">
        <v>5.1786623001098633</v>
      </c>
      <c r="CZ1732">
        <v>4.562380313873291</v>
      </c>
    </row>
    <row r="1733" spans="1:104" x14ac:dyDescent="0.25">
      <c r="A1733" t="s">
        <v>1633</v>
      </c>
      <c r="B1733" t="s">
        <v>24</v>
      </c>
      <c r="C1733" t="s">
        <v>26</v>
      </c>
      <c r="D1733" t="s">
        <v>182</v>
      </c>
      <c r="E1733" t="s">
        <v>182</v>
      </c>
      <c r="F1733">
        <v>2016</v>
      </c>
      <c r="G1733" t="s">
        <v>171</v>
      </c>
      <c r="H1733">
        <v>3</v>
      </c>
      <c r="I1733">
        <v>18.256336212158203</v>
      </c>
      <c r="J1733">
        <v>17.786148071289063</v>
      </c>
      <c r="K1733">
        <v>17.498258590698242</v>
      </c>
      <c r="L1733">
        <v>17.420436859130859</v>
      </c>
      <c r="M1733">
        <v>18.01286506652832</v>
      </c>
      <c r="N1733">
        <v>19.637409210205078</v>
      </c>
      <c r="O1733">
        <v>22.193201065063477</v>
      </c>
      <c r="P1733">
        <v>23.84095573425293</v>
      </c>
      <c r="Q1733">
        <v>24.836086273193359</v>
      </c>
      <c r="R1733">
        <v>25.363128662109375</v>
      </c>
      <c r="S1733">
        <v>26.035974502563477</v>
      </c>
      <c r="T1733">
        <v>26.01722526550293</v>
      </c>
      <c r="U1733">
        <v>26.115854263305664</v>
      </c>
      <c r="V1733">
        <v>26.273033142089844</v>
      </c>
      <c r="W1733">
        <v>26.149629592895508</v>
      </c>
      <c r="X1733">
        <v>25.546333312988281</v>
      </c>
      <c r="Y1733">
        <v>24.827638626098633</v>
      </c>
      <c r="Z1733">
        <v>24.109071731567383</v>
      </c>
      <c r="AA1733">
        <v>23.533849716186523</v>
      </c>
      <c r="AB1733">
        <v>23.309513092041016</v>
      </c>
      <c r="AC1733">
        <v>22.666376113891602</v>
      </c>
      <c r="AD1733">
        <v>21.522426605224609</v>
      </c>
      <c r="AE1733">
        <v>20.280101776123047</v>
      </c>
      <c r="AF1733">
        <v>19.301679611206055</v>
      </c>
      <c r="AG1733">
        <v>-5.8180861175060272E-2</v>
      </c>
      <c r="AH1733">
        <v>7.2400316596031189E-2</v>
      </c>
      <c r="AI1733">
        <v>-1.9669355824589729E-2</v>
      </c>
      <c r="AJ1733">
        <v>-1.5105972997844219E-2</v>
      </c>
      <c r="AK1733">
        <v>-0.15946777164936066</v>
      </c>
      <c r="AL1733">
        <v>-0.32833084464073181</v>
      </c>
      <c r="AM1733">
        <v>-0.47466379404067993</v>
      </c>
      <c r="AN1733">
        <v>-0.55493623018264771</v>
      </c>
      <c r="AO1733">
        <v>-0.34035316109657288</v>
      </c>
      <c r="AP1733">
        <v>-2.0087696611881256E-2</v>
      </c>
      <c r="AQ1733">
        <v>0.35335817933082581</v>
      </c>
      <c r="AR1733">
        <v>1.5143702030181885</v>
      </c>
      <c r="AS1733">
        <v>1.4389829635620117</v>
      </c>
      <c r="AT1733">
        <v>1.3308666944503784</v>
      </c>
      <c r="AU1733">
        <v>1.2379499673843384</v>
      </c>
      <c r="AV1733">
        <v>0.99126291275024414</v>
      </c>
      <c r="AW1733">
        <v>1.001497745513916</v>
      </c>
      <c r="AX1733">
        <v>0.68900555372238159</v>
      </c>
      <c r="AY1733">
        <v>-0.16660071909427643</v>
      </c>
      <c r="AZ1733">
        <v>-6.4606927335262299E-2</v>
      </c>
      <c r="BA1733">
        <v>2.5786228477954865E-2</v>
      </c>
      <c r="BB1733">
        <v>-5.6932367384433746E-2</v>
      </c>
      <c r="BC1733">
        <v>-6.1601113528013229E-2</v>
      </c>
      <c r="BD1733">
        <v>8.9038200676441193E-3</v>
      </c>
      <c r="BE1733">
        <v>51.511417388916016</v>
      </c>
      <c r="BF1733">
        <v>51.67474365234375</v>
      </c>
      <c r="BG1733">
        <v>51.605472564697266</v>
      </c>
      <c r="BH1733">
        <v>50.571361541748047</v>
      </c>
      <c r="BI1733">
        <v>49.819969177246094</v>
      </c>
      <c r="BJ1733">
        <v>49.569965362548828</v>
      </c>
      <c r="BK1733">
        <v>49.603034973144531</v>
      </c>
      <c r="BL1733">
        <v>48.632556915283203</v>
      </c>
      <c r="BM1733">
        <v>53.190059661865234</v>
      </c>
      <c r="BN1733">
        <v>58.195346832275391</v>
      </c>
      <c r="BO1733">
        <v>59.533069610595703</v>
      </c>
      <c r="BP1733">
        <v>62.198482513427734</v>
      </c>
      <c r="BQ1733">
        <v>63.179336547851563</v>
      </c>
      <c r="BR1733">
        <v>62.465885162353516</v>
      </c>
      <c r="BS1733">
        <v>63.180728912353516</v>
      </c>
      <c r="BT1733">
        <v>62.252437591552734</v>
      </c>
      <c r="BU1733">
        <v>61.037590026855469</v>
      </c>
      <c r="BV1733">
        <v>57.692844390869141</v>
      </c>
      <c r="BW1733">
        <v>55.959201812744141</v>
      </c>
      <c r="BX1733">
        <v>54.277431488037109</v>
      </c>
      <c r="BY1733">
        <v>52.845657348632813</v>
      </c>
      <c r="BZ1733">
        <v>49.754039764404297</v>
      </c>
      <c r="CA1733">
        <v>49.254390716552734</v>
      </c>
      <c r="CB1733">
        <v>49.667362213134766</v>
      </c>
      <c r="CC1733">
        <v>0.43290314078330994</v>
      </c>
      <c r="CD1733">
        <v>0.34901389479637146</v>
      </c>
      <c r="CE1733">
        <v>0.29627272486686707</v>
      </c>
      <c r="CF1733">
        <v>0.38212412595748901</v>
      </c>
      <c r="CG1733">
        <v>0.46221530437469482</v>
      </c>
      <c r="CH1733">
        <v>0.56322282552719116</v>
      </c>
      <c r="CI1733">
        <v>0.51764941215515137</v>
      </c>
      <c r="CJ1733">
        <v>0.49974390864372253</v>
      </c>
      <c r="CK1733">
        <v>0.28803399205207825</v>
      </c>
      <c r="CL1733">
        <v>0.48172006011009216</v>
      </c>
      <c r="CM1733">
        <v>0.45513156056404114</v>
      </c>
      <c r="CN1733">
        <v>0.4387490451335907</v>
      </c>
      <c r="CO1733">
        <v>0.40626642107963562</v>
      </c>
      <c r="CP1733">
        <v>0.39004978537559509</v>
      </c>
      <c r="CQ1733">
        <v>0.41211536526679993</v>
      </c>
      <c r="CR1733">
        <v>0.5301748514175415</v>
      </c>
      <c r="CS1733">
        <v>0.44286176562309265</v>
      </c>
      <c r="CT1733">
        <v>0.45808449387550354</v>
      </c>
      <c r="CU1733">
        <v>0.53455150127410889</v>
      </c>
      <c r="CV1733">
        <v>0.59992134571075439</v>
      </c>
      <c r="CW1733">
        <v>0.63694167137145996</v>
      </c>
      <c r="CX1733">
        <v>0.67068219184875488</v>
      </c>
      <c r="CY1733">
        <v>0.59599947929382324</v>
      </c>
      <c r="CZ1733">
        <v>0.52233469486236572</v>
      </c>
    </row>
    <row r="1734" spans="1:104" x14ac:dyDescent="0.25">
      <c r="A1734" t="s">
        <v>1634</v>
      </c>
      <c r="B1734" t="s">
        <v>24</v>
      </c>
      <c r="C1734" t="s">
        <v>26</v>
      </c>
      <c r="D1734" t="s">
        <v>182</v>
      </c>
      <c r="E1734" t="s">
        <v>182</v>
      </c>
      <c r="F1734">
        <v>2016</v>
      </c>
      <c r="G1734" t="s">
        <v>172</v>
      </c>
      <c r="H1734">
        <v>4</v>
      </c>
      <c r="I1734">
        <v>19.242919921875</v>
      </c>
      <c r="J1734">
        <v>18.653665542602539</v>
      </c>
      <c r="K1734">
        <v>18.295610427856445</v>
      </c>
      <c r="L1734">
        <v>18.160940170288086</v>
      </c>
      <c r="M1734">
        <v>18.760122299194336</v>
      </c>
      <c r="N1734">
        <v>20.403169631958008</v>
      </c>
      <c r="O1734">
        <v>22.545547485351563</v>
      </c>
      <c r="P1734">
        <v>24.475271224975586</v>
      </c>
      <c r="Q1734">
        <v>26.105655670166016</v>
      </c>
      <c r="R1734">
        <v>27.358858108520508</v>
      </c>
      <c r="S1734">
        <v>28.469478607177734</v>
      </c>
      <c r="T1734">
        <v>28.897432327270508</v>
      </c>
      <c r="U1734">
        <v>29.177717208862305</v>
      </c>
      <c r="V1734">
        <v>29.490301132202148</v>
      </c>
      <c r="W1734">
        <v>29.251010894775391</v>
      </c>
      <c r="X1734">
        <v>28.416193008422852</v>
      </c>
      <c r="Y1734">
        <v>27.284763336181641</v>
      </c>
      <c r="Z1734">
        <v>25.928577423095703</v>
      </c>
      <c r="AA1734">
        <v>24.534660339355469</v>
      </c>
      <c r="AB1734">
        <v>24.377426147460937</v>
      </c>
      <c r="AC1734">
        <v>23.978738784790039</v>
      </c>
      <c r="AD1734">
        <v>22.789346694946289</v>
      </c>
      <c r="AE1734">
        <v>21.499053955078125</v>
      </c>
      <c r="AF1734">
        <v>20.448192596435547</v>
      </c>
      <c r="AG1734">
        <v>-3.0306899920105934E-2</v>
      </c>
      <c r="AH1734">
        <v>7.2830051183700562E-2</v>
      </c>
      <c r="AI1734">
        <v>9.1741522774100304E-3</v>
      </c>
      <c r="AJ1734">
        <v>3.0047206208109856E-2</v>
      </c>
      <c r="AK1734">
        <v>-7.9425305128097534E-2</v>
      </c>
      <c r="AL1734">
        <v>-0.15940706431865692</v>
      </c>
      <c r="AM1734">
        <v>-0.33150991797447205</v>
      </c>
      <c r="AN1734">
        <v>-0.28935292363166809</v>
      </c>
      <c r="AO1734">
        <v>-0.11593502759933472</v>
      </c>
      <c r="AP1734">
        <v>8.4916338324546814E-2</v>
      </c>
      <c r="AQ1734">
        <v>0.48019152879714966</v>
      </c>
      <c r="AR1734">
        <v>1.8688477277755737</v>
      </c>
      <c r="AS1734">
        <v>1.8379912376403809</v>
      </c>
      <c r="AT1734">
        <v>1.7171586751937866</v>
      </c>
      <c r="AU1734">
        <v>1.6175785064697266</v>
      </c>
      <c r="AV1734">
        <v>1.4893147945404053</v>
      </c>
      <c r="AW1734">
        <v>1.4812819957733154</v>
      </c>
      <c r="AX1734">
        <v>1.1842350959777832</v>
      </c>
      <c r="AY1734">
        <v>0.23714061081409454</v>
      </c>
      <c r="AZ1734">
        <v>0.16721940040588379</v>
      </c>
      <c r="BA1734">
        <v>0.15751022100448608</v>
      </c>
      <c r="BB1734">
        <v>6.7563414573669434E-2</v>
      </c>
      <c r="BC1734">
        <v>6.8535447120666504E-2</v>
      </c>
      <c r="BD1734">
        <v>0.11223983019590378</v>
      </c>
      <c r="BE1734">
        <v>58.417373657226563</v>
      </c>
      <c r="BF1734">
        <v>58.079727172851562</v>
      </c>
      <c r="BG1734">
        <v>56.668075561523438</v>
      </c>
      <c r="BH1734">
        <v>54.899986267089844</v>
      </c>
      <c r="BI1734">
        <v>54.884334564208984</v>
      </c>
      <c r="BJ1734">
        <v>54.760166168212891</v>
      </c>
      <c r="BK1734">
        <v>55.441989898681641</v>
      </c>
      <c r="BL1734">
        <v>59.713829040527344</v>
      </c>
      <c r="BM1734">
        <v>66.435928344726562</v>
      </c>
      <c r="BN1734">
        <v>70.386886596679688</v>
      </c>
      <c r="BO1734">
        <v>73.399406433105469</v>
      </c>
      <c r="BP1734">
        <v>75.439407348632812</v>
      </c>
      <c r="BQ1734">
        <v>76.651840209960938</v>
      </c>
      <c r="BR1734">
        <v>76.72314453125</v>
      </c>
      <c r="BS1734">
        <v>77.334709167480469</v>
      </c>
      <c r="BT1734">
        <v>76.006187438964844</v>
      </c>
      <c r="BU1734">
        <v>74.772186279296875</v>
      </c>
      <c r="BV1734">
        <v>73.611915588378906</v>
      </c>
      <c r="BW1734">
        <v>71.914093017578125</v>
      </c>
      <c r="BX1734">
        <v>68.069908142089844</v>
      </c>
      <c r="BY1734">
        <v>63.193035125732422</v>
      </c>
      <c r="BZ1734">
        <v>62.157558441162109</v>
      </c>
      <c r="CA1734">
        <v>60.939556121826172</v>
      </c>
      <c r="CB1734">
        <v>59.459037780761719</v>
      </c>
      <c r="CC1734">
        <v>0.38397040963172913</v>
      </c>
      <c r="CD1734">
        <v>0.30841696262359619</v>
      </c>
      <c r="CE1734">
        <v>0.26154303550720215</v>
      </c>
      <c r="CF1734">
        <v>0.33565863966941833</v>
      </c>
      <c r="CG1734">
        <v>0.40549233555793762</v>
      </c>
      <c r="CH1734">
        <v>0.49315902590751648</v>
      </c>
      <c r="CI1734">
        <v>0.44499799609184265</v>
      </c>
      <c r="CJ1734">
        <v>0.43465125560760498</v>
      </c>
      <c r="CK1734">
        <v>0.26018440723419189</v>
      </c>
      <c r="CL1734">
        <v>0.43849554657936096</v>
      </c>
      <c r="CM1734">
        <v>0.41923502087593079</v>
      </c>
      <c r="CN1734">
        <v>0.40976715087890625</v>
      </c>
      <c r="CO1734">
        <v>0.38126382231712341</v>
      </c>
      <c r="CP1734">
        <v>0.36757272481918335</v>
      </c>
      <c r="CQ1734">
        <v>0.38647574186325073</v>
      </c>
      <c r="CR1734">
        <v>0.492686927318573</v>
      </c>
      <c r="CS1734">
        <v>0.4083092212677002</v>
      </c>
      <c r="CT1734">
        <v>0.41437336802482605</v>
      </c>
      <c r="CU1734">
        <v>0.46955206990242004</v>
      </c>
      <c r="CV1734">
        <v>0.52673989534378052</v>
      </c>
      <c r="CW1734">
        <v>0.56387269496917725</v>
      </c>
      <c r="CX1734">
        <v>0.5951988697052002</v>
      </c>
      <c r="CY1734">
        <v>0.53051477670669556</v>
      </c>
      <c r="CZ1734">
        <v>0.46547001600265503</v>
      </c>
    </row>
    <row r="1735" spans="1:104" x14ac:dyDescent="0.25">
      <c r="A1735" t="s">
        <v>1635</v>
      </c>
      <c r="B1735" t="s">
        <v>24</v>
      </c>
      <c r="C1735" t="s">
        <v>26</v>
      </c>
      <c r="D1735" t="s">
        <v>182</v>
      </c>
      <c r="E1735" t="s">
        <v>182</v>
      </c>
      <c r="F1735">
        <v>2016</v>
      </c>
      <c r="G1735" t="s">
        <v>173</v>
      </c>
      <c r="H1735">
        <v>5</v>
      </c>
      <c r="I1735">
        <v>19.212364196777344</v>
      </c>
      <c r="J1735">
        <v>18.72459602355957</v>
      </c>
      <c r="K1735">
        <v>18.348884582519531</v>
      </c>
      <c r="L1735">
        <v>18.299404144287109</v>
      </c>
      <c r="M1735">
        <v>19.000339508056641</v>
      </c>
      <c r="N1735">
        <v>20.674150466918945</v>
      </c>
      <c r="O1735">
        <v>22.677219390869141</v>
      </c>
      <c r="P1735">
        <v>25.111412048339844</v>
      </c>
      <c r="Q1735">
        <v>27.161491394042969</v>
      </c>
      <c r="R1735">
        <v>28.482561111450195</v>
      </c>
      <c r="S1735">
        <v>29.514049530029297</v>
      </c>
      <c r="T1735">
        <v>29.945219039916992</v>
      </c>
      <c r="U1735">
        <v>30.126058578491211</v>
      </c>
      <c r="V1735">
        <v>30.261383056640625</v>
      </c>
      <c r="W1735">
        <v>29.944911956787109</v>
      </c>
      <c r="X1735">
        <v>29.014810562133789</v>
      </c>
      <c r="Y1735">
        <v>27.805892944335938</v>
      </c>
      <c r="Z1735">
        <v>26.376476287841797</v>
      </c>
      <c r="AA1735">
        <v>24.903623580932617</v>
      </c>
      <c r="AB1735">
        <v>24.547397613525391</v>
      </c>
      <c r="AC1735">
        <v>24.299903869628906</v>
      </c>
      <c r="AD1735">
        <v>22.891571044921875</v>
      </c>
      <c r="AE1735">
        <v>21.631931304931641</v>
      </c>
      <c r="AF1735">
        <v>20.51861572265625</v>
      </c>
      <c r="AG1735">
        <v>-2.3132061585783958E-2</v>
      </c>
      <c r="AH1735">
        <v>7.2928681969642639E-2</v>
      </c>
      <c r="AI1735">
        <v>1.6351206228137016E-2</v>
      </c>
      <c r="AJ1735">
        <v>4.1057426482439041E-2</v>
      </c>
      <c r="AK1735">
        <v>-6.0925256460905075E-2</v>
      </c>
      <c r="AL1735">
        <v>-0.12108457833528519</v>
      </c>
      <c r="AM1735">
        <v>-0.30107367038726807</v>
      </c>
      <c r="AN1735">
        <v>-0.2342594712972641</v>
      </c>
      <c r="AO1735">
        <v>-6.5574035048484802E-2</v>
      </c>
      <c r="AP1735">
        <v>0.11345524340867996</v>
      </c>
      <c r="AQ1735">
        <v>0.5222930908203125</v>
      </c>
      <c r="AR1735">
        <v>1.9883307218551636</v>
      </c>
      <c r="AS1735">
        <v>1.9591556787490845</v>
      </c>
      <c r="AT1735">
        <v>1.8193715810775757</v>
      </c>
      <c r="AU1735">
        <v>1.7151894569396973</v>
      </c>
      <c r="AV1735">
        <v>1.6145738363265991</v>
      </c>
      <c r="AW1735">
        <v>1.6022825241088867</v>
      </c>
      <c r="AX1735">
        <v>1.309638500213623</v>
      </c>
      <c r="AY1735">
        <v>0.33460700511932373</v>
      </c>
      <c r="AZ1735">
        <v>0.22289367020130157</v>
      </c>
      <c r="BA1735">
        <v>0.19006568193435669</v>
      </c>
      <c r="BB1735">
        <v>9.6455544233322144E-2</v>
      </c>
      <c r="BC1735">
        <v>9.8778828978538513E-2</v>
      </c>
      <c r="BD1735">
        <v>0.13561391830444336</v>
      </c>
      <c r="BE1735">
        <v>59.811042785644531</v>
      </c>
      <c r="BF1735">
        <v>59.561042785644531</v>
      </c>
      <c r="BG1735">
        <v>59.311042785644531</v>
      </c>
      <c r="BH1735">
        <v>58.564517974853516</v>
      </c>
      <c r="BI1735">
        <v>58.297142028808594</v>
      </c>
      <c r="BJ1735">
        <v>57.561733245849609</v>
      </c>
      <c r="BK1735">
        <v>61.085842132568359</v>
      </c>
      <c r="BL1735">
        <v>65.095695495605469</v>
      </c>
      <c r="BM1735">
        <v>69.9024658203125</v>
      </c>
      <c r="BN1735">
        <v>74.514152526855469</v>
      </c>
      <c r="BO1735">
        <v>78.590736389160156</v>
      </c>
      <c r="BP1735">
        <v>79.592124938964844</v>
      </c>
      <c r="BQ1735">
        <v>78.639389038085938</v>
      </c>
      <c r="BR1735">
        <v>78.279441833496094</v>
      </c>
      <c r="BS1735">
        <v>78.350692749023438</v>
      </c>
      <c r="BT1735">
        <v>77.814544677734375</v>
      </c>
      <c r="BU1735">
        <v>76.619796752929688</v>
      </c>
      <c r="BV1735">
        <v>75.169151306152344</v>
      </c>
      <c r="BW1735">
        <v>72.59326171875</v>
      </c>
      <c r="BX1735">
        <v>68.948219299316406</v>
      </c>
      <c r="BY1735">
        <v>66.086181640625</v>
      </c>
      <c r="BZ1735">
        <v>64.871292114257813</v>
      </c>
      <c r="CA1735">
        <v>64.621284484863281</v>
      </c>
      <c r="CB1735">
        <v>63.15777587890625</v>
      </c>
      <c r="CC1735">
        <v>0.37158295512199402</v>
      </c>
      <c r="CD1735">
        <v>0.30044257640838623</v>
      </c>
      <c r="CE1735">
        <v>0.2547004222869873</v>
      </c>
      <c r="CF1735">
        <v>0.32828661799430847</v>
      </c>
      <c r="CG1735">
        <v>0.39873921871185303</v>
      </c>
      <c r="CH1735">
        <v>0.48551476001739502</v>
      </c>
      <c r="CI1735">
        <v>0.4357488751411438</v>
      </c>
      <c r="CJ1735">
        <v>0.43307510018348694</v>
      </c>
      <c r="CK1735">
        <v>0.26265853643417358</v>
      </c>
      <c r="CL1735">
        <v>0.44337022304534912</v>
      </c>
      <c r="CM1735">
        <v>0.42215883731842041</v>
      </c>
      <c r="CN1735">
        <v>0.41261288523674011</v>
      </c>
      <c r="CO1735">
        <v>0.38261145353317261</v>
      </c>
      <c r="CP1735">
        <v>0.36680012941360474</v>
      </c>
      <c r="CQ1735">
        <v>0.38493245840072632</v>
      </c>
      <c r="CR1735">
        <v>0.4894179105758667</v>
      </c>
      <c r="CS1735">
        <v>0.40514224767684937</v>
      </c>
      <c r="CT1735">
        <v>0.41068848967552185</v>
      </c>
      <c r="CU1735">
        <v>0.4647444486618042</v>
      </c>
      <c r="CV1735">
        <v>0.51846063137054443</v>
      </c>
      <c r="CW1735">
        <v>0.55587196350097656</v>
      </c>
      <c r="CX1735">
        <v>0.58015775680541992</v>
      </c>
      <c r="CY1735">
        <v>0.51816493272781372</v>
      </c>
      <c r="CZ1735">
        <v>0.45314261317253113</v>
      </c>
    </row>
    <row r="1736" spans="1:104" x14ac:dyDescent="0.25">
      <c r="A1736" t="s">
        <v>1636</v>
      </c>
      <c r="B1736" t="s">
        <v>24</v>
      </c>
      <c r="C1736" t="s">
        <v>26</v>
      </c>
      <c r="D1736" t="s">
        <v>182</v>
      </c>
      <c r="E1736" t="s">
        <v>182</v>
      </c>
      <c r="F1736">
        <v>2016</v>
      </c>
      <c r="G1736" t="s">
        <v>174</v>
      </c>
      <c r="H1736">
        <v>6</v>
      </c>
      <c r="I1736">
        <v>20.130289077758789</v>
      </c>
      <c r="J1736">
        <v>19.571842193603516</v>
      </c>
      <c r="K1736">
        <v>19.19091796875</v>
      </c>
      <c r="L1736">
        <v>19.068880081176758</v>
      </c>
      <c r="M1736">
        <v>19.771957397460938</v>
      </c>
      <c r="N1736">
        <v>21.411375045776367</v>
      </c>
      <c r="O1736">
        <v>23.368265151977539</v>
      </c>
      <c r="P1736">
        <v>25.891580581665039</v>
      </c>
      <c r="Q1736">
        <v>27.745485305786133</v>
      </c>
      <c r="R1736">
        <v>29.180398941040039</v>
      </c>
      <c r="S1736">
        <v>30.44073486328125</v>
      </c>
      <c r="T1736">
        <v>30.89069938659668</v>
      </c>
      <c r="U1736">
        <v>31.010873794555664</v>
      </c>
      <c r="V1736">
        <v>31.062835693359375</v>
      </c>
      <c r="W1736">
        <v>30.77110481262207</v>
      </c>
      <c r="X1736">
        <v>29.980838775634766</v>
      </c>
      <c r="Y1736">
        <v>29.049663543701172</v>
      </c>
      <c r="Z1736">
        <v>27.634647369384766</v>
      </c>
      <c r="AA1736">
        <v>26.164113998413086</v>
      </c>
      <c r="AB1736">
        <v>25.275056838989258</v>
      </c>
      <c r="AC1736">
        <v>25.030969619750977</v>
      </c>
      <c r="AD1736">
        <v>23.718954086303711</v>
      </c>
      <c r="AE1736">
        <v>22.481843948364258</v>
      </c>
      <c r="AF1736">
        <v>21.345260620117188</v>
      </c>
      <c r="AG1736">
        <v>-2.2903375327587128E-2</v>
      </c>
      <c r="AH1736">
        <v>7.5882591307163239E-2</v>
      </c>
      <c r="AI1736">
        <v>1.8250912427902222E-2</v>
      </c>
      <c r="AJ1736">
        <v>4.4766075909137726E-2</v>
      </c>
      <c r="AK1736">
        <v>-5.9290088713169098E-2</v>
      </c>
      <c r="AL1736">
        <v>-0.11669421195983887</v>
      </c>
      <c r="AM1736">
        <v>-0.30303001403808594</v>
      </c>
      <c r="AN1736">
        <v>-0.22727929055690765</v>
      </c>
      <c r="AO1736">
        <v>-5.4671909660100937E-2</v>
      </c>
      <c r="AP1736">
        <v>0.12124247848987579</v>
      </c>
      <c r="AQ1736">
        <v>0.54327595233917236</v>
      </c>
      <c r="AR1736">
        <v>2.0581722259521484</v>
      </c>
      <c r="AS1736">
        <v>2.025526762008667</v>
      </c>
      <c r="AT1736">
        <v>1.8768652677536011</v>
      </c>
      <c r="AU1736">
        <v>1.7724772691726685</v>
      </c>
      <c r="AV1736">
        <v>1.6859056949615479</v>
      </c>
      <c r="AW1736">
        <v>1.6919500827789307</v>
      </c>
      <c r="AX1736">
        <v>1.391584038734436</v>
      </c>
      <c r="AY1736">
        <v>0.37035843729972839</v>
      </c>
      <c r="AZ1736">
        <v>0.24061812460422516</v>
      </c>
      <c r="BA1736">
        <v>0.20182330906391144</v>
      </c>
      <c r="BB1736">
        <v>0.10584577918052673</v>
      </c>
      <c r="BC1736">
        <v>0.10909999907016754</v>
      </c>
      <c r="BD1736">
        <v>0.14586390554904938</v>
      </c>
      <c r="BE1736">
        <v>60.579196929931641</v>
      </c>
      <c r="BF1736">
        <v>60.561832427978516</v>
      </c>
      <c r="BG1736">
        <v>59.596561431884766</v>
      </c>
      <c r="BH1736">
        <v>60.04620361328125</v>
      </c>
      <c r="BI1736">
        <v>58.8309326171875</v>
      </c>
      <c r="BJ1736">
        <v>59.992729187011719</v>
      </c>
      <c r="BK1736">
        <v>60.905914306640625</v>
      </c>
      <c r="BL1736">
        <v>64.481941223144531</v>
      </c>
      <c r="BM1736">
        <v>67.161796569824219</v>
      </c>
      <c r="BN1736">
        <v>70.52532958984375</v>
      </c>
      <c r="BO1736">
        <v>74.136077880859375</v>
      </c>
      <c r="BP1736">
        <v>77.048919677734375</v>
      </c>
      <c r="BQ1736">
        <v>78.100662231445313</v>
      </c>
      <c r="BR1736">
        <v>79.512458801269531</v>
      </c>
      <c r="BS1736">
        <v>79.781211853027344</v>
      </c>
      <c r="BT1736">
        <v>78.437469482421875</v>
      </c>
      <c r="BU1736">
        <v>77.221855163574219</v>
      </c>
      <c r="BV1736">
        <v>76.008308410644531</v>
      </c>
      <c r="BW1736">
        <v>73.807624816894531</v>
      </c>
      <c r="BX1736">
        <v>71.145126342773438</v>
      </c>
      <c r="BY1736">
        <v>67.053482055664063</v>
      </c>
      <c r="BZ1736">
        <v>64.708351135253906</v>
      </c>
      <c r="CA1736">
        <v>63.741687774658203</v>
      </c>
      <c r="CB1736">
        <v>62.992034912109375</v>
      </c>
      <c r="CC1736">
        <v>0.3862612247467041</v>
      </c>
      <c r="CD1736">
        <v>0.31129357218742371</v>
      </c>
      <c r="CE1736">
        <v>0.26394098997116089</v>
      </c>
      <c r="CF1736">
        <v>0.33918377757072449</v>
      </c>
      <c r="CG1736">
        <v>0.41155529022216797</v>
      </c>
      <c r="CH1736">
        <v>0.49937722086906433</v>
      </c>
      <c r="CI1736">
        <v>0.44541019201278687</v>
      </c>
      <c r="CJ1736">
        <v>0.4423663318157196</v>
      </c>
      <c r="CK1736">
        <v>0.2648872435092926</v>
      </c>
      <c r="CL1736">
        <v>0.44873851537704468</v>
      </c>
      <c r="CM1736">
        <v>0.42973682284355164</v>
      </c>
      <c r="CN1736">
        <v>0.42002326250076294</v>
      </c>
      <c r="CO1736">
        <v>0.38858085870742798</v>
      </c>
      <c r="CP1736">
        <v>0.37171217799186707</v>
      </c>
      <c r="CQ1736">
        <v>0.39075446128845215</v>
      </c>
      <c r="CR1736">
        <v>0.50032836198806763</v>
      </c>
      <c r="CS1736">
        <v>0.41799342632293701</v>
      </c>
      <c r="CT1736">
        <v>0.4244619607925415</v>
      </c>
      <c r="CU1736">
        <v>0.48229831457138062</v>
      </c>
      <c r="CV1736">
        <v>0.52930951118469238</v>
      </c>
      <c r="CW1736">
        <v>0.56765645742416382</v>
      </c>
      <c r="CX1736">
        <v>0.59542036056518555</v>
      </c>
      <c r="CY1736">
        <v>0.53340059518814087</v>
      </c>
      <c r="CZ1736">
        <v>0.46711611747741699</v>
      </c>
    </row>
    <row r="1737" spans="1:104" x14ac:dyDescent="0.25">
      <c r="A1737" t="s">
        <v>1637</v>
      </c>
      <c r="B1737" t="s">
        <v>24</v>
      </c>
      <c r="C1737" t="s">
        <v>26</v>
      </c>
      <c r="D1737" t="s">
        <v>182</v>
      </c>
      <c r="E1737" t="s">
        <v>182</v>
      </c>
      <c r="F1737">
        <v>2016</v>
      </c>
      <c r="G1737" t="s">
        <v>175</v>
      </c>
      <c r="H1737">
        <v>7</v>
      </c>
      <c r="I1737">
        <v>20.799909591674805</v>
      </c>
      <c r="J1737">
        <v>20.285062789916992</v>
      </c>
      <c r="K1737">
        <v>19.850454330444336</v>
      </c>
      <c r="L1737">
        <v>19.791347503662109</v>
      </c>
      <c r="M1737">
        <v>20.592844009399414</v>
      </c>
      <c r="N1737">
        <v>22.504934310913086</v>
      </c>
      <c r="O1737">
        <v>24.535284042358398</v>
      </c>
      <c r="P1737">
        <v>26.887327194213867</v>
      </c>
      <c r="Q1737">
        <v>28.550722122192383</v>
      </c>
      <c r="R1737">
        <v>29.920356750488281</v>
      </c>
      <c r="S1737">
        <v>31.073135375976563</v>
      </c>
      <c r="T1737">
        <v>31.431900024414063</v>
      </c>
      <c r="U1737">
        <v>31.695556640625</v>
      </c>
      <c r="V1737">
        <v>31.85899543762207</v>
      </c>
      <c r="W1737">
        <v>31.695053100585938</v>
      </c>
      <c r="X1737">
        <v>31.21258544921875</v>
      </c>
      <c r="Y1737">
        <v>30.393095016479492</v>
      </c>
      <c r="Z1737">
        <v>28.813087463378906</v>
      </c>
      <c r="AA1737">
        <v>27.115930557250977</v>
      </c>
      <c r="AB1737">
        <v>26.093269348144531</v>
      </c>
      <c r="AC1737">
        <v>25.800506591796875</v>
      </c>
      <c r="AD1737">
        <v>24.475261688232422</v>
      </c>
      <c r="AE1737">
        <v>23.171150207519531</v>
      </c>
      <c r="AF1737">
        <v>22.014200210571289</v>
      </c>
      <c r="AG1737">
        <v>-1.0497037321329117E-2</v>
      </c>
      <c r="AH1737">
        <v>7.6326929032802582E-2</v>
      </c>
      <c r="AI1737">
        <v>3.1232729554176331E-2</v>
      </c>
      <c r="AJ1737">
        <v>6.5577961504459381E-2</v>
      </c>
      <c r="AK1737">
        <v>-2.3755982518196106E-2</v>
      </c>
      <c r="AL1737">
        <v>-4.0951482951641083E-2</v>
      </c>
      <c r="AM1737">
        <v>-0.24997676908969879</v>
      </c>
      <c r="AN1737">
        <v>-0.1095709353685379</v>
      </c>
      <c r="AO1737">
        <v>5.0882380455732346E-2</v>
      </c>
      <c r="AP1737">
        <v>0.17002035677433014</v>
      </c>
      <c r="AQ1737">
        <v>0.5899043083190918</v>
      </c>
      <c r="AR1737">
        <v>2.1592779159545898</v>
      </c>
      <c r="AS1737">
        <v>2.1549112796783447</v>
      </c>
      <c r="AT1737">
        <v>2.0072362422943115</v>
      </c>
      <c r="AU1737">
        <v>1.9130606651306152</v>
      </c>
      <c r="AV1737">
        <v>1.9125442504882812</v>
      </c>
      <c r="AW1737">
        <v>1.9283573627471924</v>
      </c>
      <c r="AX1737">
        <v>1.6391462087631226</v>
      </c>
      <c r="AY1737">
        <v>0.56314510107040405</v>
      </c>
      <c r="AZ1737">
        <v>0.34872204065322876</v>
      </c>
      <c r="BA1737">
        <v>0.26346242427825928</v>
      </c>
      <c r="BB1737">
        <v>0.163863405585289</v>
      </c>
      <c r="BC1737">
        <v>0.17087790369987488</v>
      </c>
      <c r="BD1737">
        <v>0.19513137638568878</v>
      </c>
      <c r="BE1737">
        <v>67.782966613769531</v>
      </c>
      <c r="BF1737">
        <v>67.2677001953125</v>
      </c>
      <c r="BG1737">
        <v>66.569747924804687</v>
      </c>
      <c r="BH1737">
        <v>66.552398681640625</v>
      </c>
      <c r="BI1737">
        <v>66.533660888671875</v>
      </c>
      <c r="BJ1737">
        <v>66.533660888671875</v>
      </c>
      <c r="BK1737">
        <v>67.696907043457031</v>
      </c>
      <c r="BL1737">
        <v>69.3941650390625</v>
      </c>
      <c r="BM1737">
        <v>74.066238403320313</v>
      </c>
      <c r="BN1737">
        <v>77.281196594238281</v>
      </c>
      <c r="BO1737">
        <v>78.350944519042969</v>
      </c>
      <c r="BP1737">
        <v>76.86724853515625</v>
      </c>
      <c r="BQ1737">
        <v>78.281890869140625</v>
      </c>
      <c r="BR1737">
        <v>81.441322326660156</v>
      </c>
      <c r="BS1737">
        <v>79.878547668457031</v>
      </c>
      <c r="BT1737">
        <v>81.454002380371094</v>
      </c>
      <c r="BU1737">
        <v>83.563819885253906</v>
      </c>
      <c r="BV1737">
        <v>83.02911376953125</v>
      </c>
      <c r="BW1737">
        <v>77.965805053710938</v>
      </c>
      <c r="BX1737">
        <v>73.933723449707031</v>
      </c>
      <c r="BY1737">
        <v>72.215988159179688</v>
      </c>
      <c r="BZ1737">
        <v>71.714958190917969</v>
      </c>
      <c r="CA1737">
        <v>69.836402893066406</v>
      </c>
      <c r="CB1737">
        <v>69.802047729492188</v>
      </c>
      <c r="CC1737">
        <v>0.37793099880218506</v>
      </c>
      <c r="CD1737">
        <v>0.3058168888092041</v>
      </c>
      <c r="CE1737">
        <v>0.25878328084945679</v>
      </c>
      <c r="CF1737">
        <v>0.33386138081550598</v>
      </c>
      <c r="CG1737">
        <v>0.40685579180717468</v>
      </c>
      <c r="CH1737">
        <v>0.49819654226303101</v>
      </c>
      <c r="CI1737">
        <v>0.44329375028610229</v>
      </c>
      <c r="CJ1737">
        <v>0.43497711420059204</v>
      </c>
      <c r="CK1737">
        <v>0.25891253352165222</v>
      </c>
      <c r="CL1737">
        <v>0.4351668655872345</v>
      </c>
      <c r="CM1737">
        <v>0.41483196616172791</v>
      </c>
      <c r="CN1737">
        <v>0.40392947196960449</v>
      </c>
      <c r="CO1737">
        <v>0.37532612681388855</v>
      </c>
      <c r="CP1737">
        <v>0.36003324389457703</v>
      </c>
      <c r="CQ1737">
        <v>0.37939050793647766</v>
      </c>
      <c r="CR1737">
        <v>0.48972120881080627</v>
      </c>
      <c r="CS1737">
        <v>0.41154658794403076</v>
      </c>
      <c r="CT1737">
        <v>0.41684103012084961</v>
      </c>
      <c r="CU1737">
        <v>0.47166907787322998</v>
      </c>
      <c r="CV1737">
        <v>0.51615571975708008</v>
      </c>
      <c r="CW1737">
        <v>0.55274850130081177</v>
      </c>
      <c r="CX1737">
        <v>0.5806618332862854</v>
      </c>
      <c r="CY1737">
        <v>0.51973462104797363</v>
      </c>
      <c r="CZ1737">
        <v>0.45565637946128845</v>
      </c>
    </row>
    <row r="1738" spans="1:104" x14ac:dyDescent="0.25">
      <c r="A1738" t="s">
        <v>1638</v>
      </c>
      <c r="B1738" t="s">
        <v>24</v>
      </c>
      <c r="C1738" t="s">
        <v>26</v>
      </c>
      <c r="D1738" t="s">
        <v>182</v>
      </c>
      <c r="E1738" t="s">
        <v>182</v>
      </c>
      <c r="F1738">
        <v>2016</v>
      </c>
      <c r="G1738" t="s">
        <v>176</v>
      </c>
      <c r="H1738">
        <v>8</v>
      </c>
      <c r="I1738">
        <v>22.973588943481445</v>
      </c>
      <c r="J1738">
        <v>22.349889755249023</v>
      </c>
      <c r="K1738">
        <v>21.882495880126953</v>
      </c>
      <c r="L1738">
        <v>21.801860809326172</v>
      </c>
      <c r="M1738">
        <v>22.698570251464844</v>
      </c>
      <c r="N1738">
        <v>24.970746994018555</v>
      </c>
      <c r="O1738">
        <v>27.341886520385742</v>
      </c>
      <c r="P1738">
        <v>29.820009231567383</v>
      </c>
      <c r="Q1738">
        <v>31.968273162841797</v>
      </c>
      <c r="R1738">
        <v>33.691085815429687</v>
      </c>
      <c r="S1738">
        <v>35.240837097167969</v>
      </c>
      <c r="T1738">
        <v>35.804779052734375</v>
      </c>
      <c r="U1738">
        <v>36.161724090576172</v>
      </c>
      <c r="V1738">
        <v>36.326446533203125</v>
      </c>
      <c r="W1738">
        <v>36.139152526855469</v>
      </c>
      <c r="X1738">
        <v>35.340187072753906</v>
      </c>
      <c r="Y1738">
        <v>34.200305938720703</v>
      </c>
      <c r="Z1738">
        <v>32.556831359863281</v>
      </c>
      <c r="AA1738">
        <v>30.642557144165039</v>
      </c>
      <c r="AB1738">
        <v>29.639326095581055</v>
      </c>
      <c r="AC1738">
        <v>28.898036956787109</v>
      </c>
      <c r="AD1738">
        <v>27.247737884521484</v>
      </c>
      <c r="AE1738">
        <v>25.74077033996582</v>
      </c>
      <c r="AF1738">
        <v>24.427581787109375</v>
      </c>
      <c r="AG1738">
        <v>7.7911194239277393E-5</v>
      </c>
      <c r="AH1738">
        <v>8.3595313131809235E-2</v>
      </c>
      <c r="AI1738">
        <v>4.6253688633441925E-2</v>
      </c>
      <c r="AJ1738">
        <v>9.0767823159694672E-2</v>
      </c>
      <c r="AK1738">
        <v>7.9591404646635056E-3</v>
      </c>
      <c r="AL1738">
        <v>2.76369359344244E-2</v>
      </c>
      <c r="AM1738">
        <v>-0.22093118727207184</v>
      </c>
      <c r="AN1738">
        <v>-1.0855342261493206E-2</v>
      </c>
      <c r="AO1738">
        <v>0.15387830138206482</v>
      </c>
      <c r="AP1738">
        <v>0.23640383780002594</v>
      </c>
      <c r="AQ1738">
        <v>0.7149803638458252</v>
      </c>
      <c r="AR1738">
        <v>2.5605370998382568</v>
      </c>
      <c r="AS1738">
        <v>2.5785114765167236</v>
      </c>
      <c r="AT1738">
        <v>2.4036178588867187</v>
      </c>
      <c r="AU1738">
        <v>2.3005135059356689</v>
      </c>
      <c r="AV1738">
        <v>2.3449714183807373</v>
      </c>
      <c r="AW1738">
        <v>2.3471245765686035</v>
      </c>
      <c r="AX1738">
        <v>2.0508203506469727</v>
      </c>
      <c r="AY1738">
        <v>0.81167471408843994</v>
      </c>
      <c r="AZ1738">
        <v>0.49539133906364441</v>
      </c>
      <c r="BA1738">
        <v>0.35153874754905701</v>
      </c>
      <c r="BB1738">
        <v>0.23551404476165771</v>
      </c>
      <c r="BC1738">
        <v>0.24554182589054108</v>
      </c>
      <c r="BD1738">
        <v>0.25999501347541809</v>
      </c>
      <c r="BE1738">
        <v>70.502670288085937</v>
      </c>
      <c r="BF1738">
        <v>70.703857421875</v>
      </c>
      <c r="BG1738">
        <v>69.747306823730469</v>
      </c>
      <c r="BH1738">
        <v>70.075889587402344</v>
      </c>
      <c r="BI1738">
        <v>69.348793029785156</v>
      </c>
      <c r="BJ1738">
        <v>68.934219360351563</v>
      </c>
      <c r="BK1738">
        <v>68.9490966796875</v>
      </c>
      <c r="BL1738">
        <v>68.733016967773438</v>
      </c>
      <c r="BM1738">
        <v>71.385711669921875</v>
      </c>
      <c r="BN1738">
        <v>74.697036743164062</v>
      </c>
      <c r="BO1738">
        <v>79.688125610351563</v>
      </c>
      <c r="BP1738">
        <v>82.628608703613281</v>
      </c>
      <c r="BQ1738">
        <v>83.855979919433594</v>
      </c>
      <c r="BR1738">
        <v>84.117881774902344</v>
      </c>
      <c r="BS1738">
        <v>83.887229919433594</v>
      </c>
      <c r="BT1738">
        <v>83.333358764648438</v>
      </c>
      <c r="BU1738">
        <v>83.074134826660156</v>
      </c>
      <c r="BV1738">
        <v>81.562225341796875</v>
      </c>
      <c r="BW1738">
        <v>78.42352294921875</v>
      </c>
      <c r="BX1738">
        <v>75.984825134277344</v>
      </c>
      <c r="BY1738">
        <v>74.013687133789063</v>
      </c>
      <c r="BZ1738">
        <v>73.212493896484375</v>
      </c>
      <c r="CA1738">
        <v>71.548797607421875</v>
      </c>
      <c r="CB1738">
        <v>71.888389587402344</v>
      </c>
      <c r="CC1738">
        <v>0.40977999567985535</v>
      </c>
      <c r="CD1738">
        <v>0.3303057849407196</v>
      </c>
      <c r="CE1738">
        <v>0.27929008007049561</v>
      </c>
      <c r="CF1738">
        <v>0.36078369617462158</v>
      </c>
      <c r="CG1738">
        <v>0.44014990329742432</v>
      </c>
      <c r="CH1738">
        <v>0.54274863004684448</v>
      </c>
      <c r="CI1738">
        <v>0.48337879776954651</v>
      </c>
      <c r="CJ1738">
        <v>0.47138899564743042</v>
      </c>
      <c r="CK1738">
        <v>0.27898076176643372</v>
      </c>
      <c r="CL1738">
        <v>0.47750955820083618</v>
      </c>
      <c r="CM1738">
        <v>0.45716646313667297</v>
      </c>
      <c r="CN1738">
        <v>0.44615241885185242</v>
      </c>
      <c r="CO1738">
        <v>0.41412609815597534</v>
      </c>
      <c r="CP1738">
        <v>0.39652997255325317</v>
      </c>
      <c r="CQ1738">
        <v>0.41900712251663208</v>
      </c>
      <c r="CR1738">
        <v>0.54139536619186401</v>
      </c>
      <c r="CS1738">
        <v>0.4505859911441803</v>
      </c>
      <c r="CT1738">
        <v>0.45915648341178894</v>
      </c>
      <c r="CU1738">
        <v>0.52227431535720825</v>
      </c>
      <c r="CV1738">
        <v>0.57554316520690918</v>
      </c>
      <c r="CW1738">
        <v>0.60925781726837158</v>
      </c>
      <c r="CX1738">
        <v>0.63698947429656982</v>
      </c>
      <c r="CY1738">
        <v>0.56830191612243652</v>
      </c>
      <c r="CZ1738">
        <v>0.49708041548728943</v>
      </c>
    </row>
    <row r="1739" spans="1:104" x14ac:dyDescent="0.25">
      <c r="A1739" t="s">
        <v>1639</v>
      </c>
      <c r="B1739" t="s">
        <v>24</v>
      </c>
      <c r="C1739" t="s">
        <v>26</v>
      </c>
      <c r="D1739" t="s">
        <v>182</v>
      </c>
      <c r="E1739" t="s">
        <v>182</v>
      </c>
      <c r="F1739">
        <v>2016</v>
      </c>
      <c r="G1739" t="s">
        <v>177</v>
      </c>
      <c r="H1739">
        <v>9</v>
      </c>
      <c r="I1739">
        <v>22.597330093383789</v>
      </c>
      <c r="J1739">
        <v>22.005895614624023</v>
      </c>
      <c r="K1739">
        <v>21.567447662353516</v>
      </c>
      <c r="L1739">
        <v>21.539796829223633</v>
      </c>
      <c r="M1739">
        <v>22.568794250488281</v>
      </c>
      <c r="N1739">
        <v>24.846366882324219</v>
      </c>
      <c r="O1739">
        <v>27.759075164794922</v>
      </c>
      <c r="P1739">
        <v>30.219316482543945</v>
      </c>
      <c r="Q1739">
        <v>32.817718505859375</v>
      </c>
      <c r="R1739">
        <v>34.881587982177734</v>
      </c>
      <c r="S1739">
        <v>36.381412506103516</v>
      </c>
      <c r="T1739">
        <v>36.979850769042969</v>
      </c>
      <c r="U1739">
        <v>37.295158386230469</v>
      </c>
      <c r="V1739">
        <v>37.418357849121094</v>
      </c>
      <c r="W1739">
        <v>37.138462066650391</v>
      </c>
      <c r="X1739">
        <v>35.992610931396484</v>
      </c>
      <c r="Y1739">
        <v>34.410480499267578</v>
      </c>
      <c r="Z1739">
        <v>32.605751037597656</v>
      </c>
      <c r="AA1739">
        <v>30.880826950073242</v>
      </c>
      <c r="AB1739">
        <v>30.287416458129883</v>
      </c>
      <c r="AC1739">
        <v>28.963531494140625</v>
      </c>
      <c r="AD1739">
        <v>27.106842041015625</v>
      </c>
      <c r="AE1739">
        <v>25.419477462768555</v>
      </c>
      <c r="AF1739">
        <v>24.088048934936523</v>
      </c>
      <c r="AG1739">
        <v>1.008804771117866E-3</v>
      </c>
      <c r="AH1739">
        <v>8.2094147801399231E-2</v>
      </c>
      <c r="AI1739">
        <v>4.620157927274704E-2</v>
      </c>
      <c r="AJ1739">
        <v>9.0384401381015778E-2</v>
      </c>
      <c r="AK1739">
        <v>9.8254689946770668E-3</v>
      </c>
      <c r="AL1739">
        <v>3.1235475093126297E-2</v>
      </c>
      <c r="AM1739">
        <v>-0.22010011970996857</v>
      </c>
      <c r="AN1739">
        <v>-5.0339060835540295E-3</v>
      </c>
      <c r="AO1739">
        <v>0.16288793087005615</v>
      </c>
      <c r="AP1739">
        <v>0.24679119884967804</v>
      </c>
      <c r="AQ1739">
        <v>0.7384110689163208</v>
      </c>
      <c r="AR1739">
        <v>2.645122766494751</v>
      </c>
      <c r="AS1739">
        <v>2.6610665321350098</v>
      </c>
      <c r="AT1739">
        <v>2.4760069847106934</v>
      </c>
      <c r="AU1739">
        <v>2.3647150993347168</v>
      </c>
      <c r="AV1739">
        <v>2.3916547298431396</v>
      </c>
      <c r="AW1739">
        <v>2.3636491298675537</v>
      </c>
      <c r="AX1739">
        <v>2.0596261024475098</v>
      </c>
      <c r="AY1739">
        <v>0.82444483041763306</v>
      </c>
      <c r="AZ1739">
        <v>0.50882911682128906</v>
      </c>
      <c r="BA1739">
        <v>0.35469120740890503</v>
      </c>
      <c r="BB1739">
        <v>0.23662382364273071</v>
      </c>
      <c r="BC1739">
        <v>0.24441979825496674</v>
      </c>
      <c r="BD1739">
        <v>0.257464200258255</v>
      </c>
      <c r="BE1739">
        <v>65.99310302734375</v>
      </c>
      <c r="BF1739">
        <v>65.280281066894531</v>
      </c>
      <c r="BG1739">
        <v>65.917274475097656</v>
      </c>
      <c r="BH1739">
        <v>64.012062072753906</v>
      </c>
      <c r="BI1739">
        <v>64.666160583496094</v>
      </c>
      <c r="BJ1739">
        <v>65.304641723632813</v>
      </c>
      <c r="BK1739">
        <v>67.368782043457031</v>
      </c>
      <c r="BL1739">
        <v>68.831611633300781</v>
      </c>
      <c r="BM1739">
        <v>75.923828125</v>
      </c>
      <c r="BN1739">
        <v>81.368072509765625</v>
      </c>
      <c r="BO1739">
        <v>86.868072509765625</v>
      </c>
      <c r="BP1739">
        <v>88.193168640136719</v>
      </c>
      <c r="BQ1739">
        <v>87.802818298339844</v>
      </c>
      <c r="BR1739">
        <v>89.505821228027344</v>
      </c>
      <c r="BS1739">
        <v>91.202659606933594</v>
      </c>
      <c r="BT1739">
        <v>89.414337158203125</v>
      </c>
      <c r="BU1739">
        <v>87.797416687011719</v>
      </c>
      <c r="BV1739">
        <v>87.222320556640625</v>
      </c>
      <c r="BW1739">
        <v>85.665077209472656</v>
      </c>
      <c r="BX1739">
        <v>80.833099365234375</v>
      </c>
      <c r="BY1739">
        <v>76.556503295898437</v>
      </c>
      <c r="BZ1739">
        <v>76.195724487304687</v>
      </c>
      <c r="CA1739">
        <v>74.054275512695312</v>
      </c>
      <c r="CB1739">
        <v>72.573600769042969</v>
      </c>
      <c r="CC1739">
        <v>0.40057602524757385</v>
      </c>
      <c r="CD1739">
        <v>0.32330843806266785</v>
      </c>
      <c r="CE1739">
        <v>0.27375546097755432</v>
      </c>
      <c r="CF1739">
        <v>0.35431402921676636</v>
      </c>
      <c r="CG1739">
        <v>0.43528410792350769</v>
      </c>
      <c r="CH1739">
        <v>0.53689324855804443</v>
      </c>
      <c r="CI1739">
        <v>0.4877738356590271</v>
      </c>
      <c r="CJ1739">
        <v>0.47576850652694702</v>
      </c>
      <c r="CK1739">
        <v>0.28432798385620117</v>
      </c>
      <c r="CL1739">
        <v>0.49206456542015076</v>
      </c>
      <c r="CM1739">
        <v>0.4694751501083374</v>
      </c>
      <c r="CN1739">
        <v>0.45819231867790222</v>
      </c>
      <c r="CO1739">
        <v>0.42451617121696472</v>
      </c>
      <c r="CP1739">
        <v>0.40567481517791748</v>
      </c>
      <c r="CQ1739">
        <v>0.42784526944160461</v>
      </c>
      <c r="CR1739">
        <v>0.54874521493911743</v>
      </c>
      <c r="CS1739">
        <v>0.45123159885406494</v>
      </c>
      <c r="CT1739">
        <v>0.45831051468849182</v>
      </c>
      <c r="CU1739">
        <v>0.5245213508605957</v>
      </c>
      <c r="CV1739">
        <v>0.58431559801101685</v>
      </c>
      <c r="CW1739">
        <v>0.60906398296356201</v>
      </c>
      <c r="CX1739">
        <v>0.63208335638046265</v>
      </c>
      <c r="CY1739">
        <v>0.55927687883377075</v>
      </c>
      <c r="CZ1739">
        <v>0.48828375339508057</v>
      </c>
    </row>
    <row r="1740" spans="1:104" x14ac:dyDescent="0.25">
      <c r="A1740" t="s">
        <v>1640</v>
      </c>
      <c r="B1740" t="s">
        <v>24</v>
      </c>
      <c r="C1740" t="s">
        <v>26</v>
      </c>
      <c r="D1740" t="s">
        <v>182</v>
      </c>
      <c r="E1740" t="s">
        <v>182</v>
      </c>
      <c r="F1740">
        <v>2016</v>
      </c>
      <c r="G1740" t="s">
        <v>178</v>
      </c>
      <c r="H1740">
        <v>10</v>
      </c>
      <c r="I1740">
        <v>22.109590530395508</v>
      </c>
      <c r="J1740">
        <v>21.514978408813477</v>
      </c>
      <c r="K1740">
        <v>21.0518798828125</v>
      </c>
      <c r="L1740">
        <v>20.930593490600586</v>
      </c>
      <c r="M1740">
        <v>21.773002624511719</v>
      </c>
      <c r="N1740">
        <v>23.622331619262695</v>
      </c>
      <c r="O1740">
        <v>26.315414428710937</v>
      </c>
      <c r="P1740">
        <v>28.535140991210937</v>
      </c>
      <c r="Q1740">
        <v>30.658123016357422</v>
      </c>
      <c r="R1740">
        <v>32.424137115478516</v>
      </c>
      <c r="S1740">
        <v>34.066558837890625</v>
      </c>
      <c r="T1740">
        <v>34.873367309570313</v>
      </c>
      <c r="U1740">
        <v>35.312816619873047</v>
      </c>
      <c r="V1740">
        <v>35.781177520751953</v>
      </c>
      <c r="W1740">
        <v>35.577571868896484</v>
      </c>
      <c r="X1740">
        <v>34.537967681884766</v>
      </c>
      <c r="Y1740">
        <v>33.066970825195313</v>
      </c>
      <c r="Z1740">
        <v>31.254802703857422</v>
      </c>
      <c r="AA1740">
        <v>30.008565902709961</v>
      </c>
      <c r="AB1740">
        <v>28.951955795288086</v>
      </c>
      <c r="AC1740">
        <v>27.655544281005859</v>
      </c>
      <c r="AD1740">
        <v>25.874570846557617</v>
      </c>
      <c r="AE1740">
        <v>24.477054595947266</v>
      </c>
      <c r="AF1740">
        <v>23.341800689697266</v>
      </c>
      <c r="AG1740">
        <v>-1.5709258615970612E-2</v>
      </c>
      <c r="AH1740">
        <v>8.233332633972168E-2</v>
      </c>
      <c r="AI1740">
        <v>2.930711954832077E-2</v>
      </c>
      <c r="AJ1740">
        <v>6.3979342579841614E-2</v>
      </c>
      <c r="AK1740">
        <v>-3.7250924855470657E-2</v>
      </c>
      <c r="AL1740">
        <v>-6.7971028387546539E-2</v>
      </c>
      <c r="AM1740">
        <v>-0.29121840000152588</v>
      </c>
      <c r="AN1740">
        <v>-0.15666055679321289</v>
      </c>
      <c r="AO1740">
        <v>2.2200874984264374E-2</v>
      </c>
      <c r="AP1740">
        <v>0.17283669114112854</v>
      </c>
      <c r="AQ1740">
        <v>0.64261651039123535</v>
      </c>
      <c r="AR1740">
        <v>2.3971438407897949</v>
      </c>
      <c r="AS1740">
        <v>2.3946595191955566</v>
      </c>
      <c r="AT1740">
        <v>2.2471766471862793</v>
      </c>
      <c r="AU1740">
        <v>2.1392560005187988</v>
      </c>
      <c r="AV1740">
        <v>2.0858087539672852</v>
      </c>
      <c r="AW1740">
        <v>2.0680606365203857</v>
      </c>
      <c r="AX1740">
        <v>1.7383683919906616</v>
      </c>
      <c r="AY1740">
        <v>0.57295352220535278</v>
      </c>
      <c r="AZ1740">
        <v>0.35841900110244751</v>
      </c>
      <c r="BA1740">
        <v>0.2690359354019165</v>
      </c>
      <c r="BB1740">
        <v>0.1595253199338913</v>
      </c>
      <c r="BC1740">
        <v>0.16611650586128235</v>
      </c>
      <c r="BD1740">
        <v>0.19685845077037811</v>
      </c>
      <c r="BE1740">
        <v>62.834678649902344</v>
      </c>
      <c r="BF1740">
        <v>62.547904968261719</v>
      </c>
      <c r="BG1740">
        <v>62.722129821777344</v>
      </c>
      <c r="BH1740">
        <v>61.564994812011719</v>
      </c>
      <c r="BI1740">
        <v>61.723983764648438</v>
      </c>
      <c r="BJ1740">
        <v>60.083938598632813</v>
      </c>
      <c r="BK1740">
        <v>61.205783843994141</v>
      </c>
      <c r="BL1740">
        <v>64.249626159667969</v>
      </c>
      <c r="BM1740">
        <v>69.49072265625</v>
      </c>
      <c r="BN1740">
        <v>74.840660095214844</v>
      </c>
      <c r="BO1740">
        <v>78.959907531738281</v>
      </c>
      <c r="BP1740">
        <v>80.962875366210937</v>
      </c>
      <c r="BQ1740">
        <v>83.710647583007813</v>
      </c>
      <c r="BR1740">
        <v>85.582122802734375</v>
      </c>
      <c r="BS1740">
        <v>85.350692749023438</v>
      </c>
      <c r="BT1740">
        <v>84.42462158203125</v>
      </c>
      <c r="BU1740">
        <v>83.554252624511719</v>
      </c>
      <c r="BV1740">
        <v>81.972892761230469</v>
      </c>
      <c r="BW1740">
        <v>76.601417541503906</v>
      </c>
      <c r="BX1740">
        <v>70.434608459472656</v>
      </c>
      <c r="BY1740">
        <v>68.436836242675781</v>
      </c>
      <c r="BZ1740">
        <v>66.04864501953125</v>
      </c>
      <c r="CA1740">
        <v>65.028594970703125</v>
      </c>
      <c r="CB1740">
        <v>63.408599853515625</v>
      </c>
      <c r="CC1740">
        <v>0.4122602641582489</v>
      </c>
      <c r="CD1740">
        <v>0.33220517635345459</v>
      </c>
      <c r="CE1740">
        <v>0.28064948320388794</v>
      </c>
      <c r="CF1740">
        <v>0.36167842149734497</v>
      </c>
      <c r="CG1740">
        <v>0.44078898429870605</v>
      </c>
      <c r="CH1740">
        <v>0.53475046157836914</v>
      </c>
      <c r="CI1740">
        <v>0.48364472389221191</v>
      </c>
      <c r="CJ1740">
        <v>0.4716951847076416</v>
      </c>
      <c r="CK1740">
        <v>0.2798134982585907</v>
      </c>
      <c r="CL1740">
        <v>0.48120146989822388</v>
      </c>
      <c r="CM1740">
        <v>0.46216827630996704</v>
      </c>
      <c r="CN1740">
        <v>0.45351636409759521</v>
      </c>
      <c r="CO1740">
        <v>0.42112630605697632</v>
      </c>
      <c r="CP1740">
        <v>0.40601524710655212</v>
      </c>
      <c r="CQ1740">
        <v>0.42895880341529846</v>
      </c>
      <c r="CR1740">
        <v>0.55154329538345337</v>
      </c>
      <c r="CS1740">
        <v>0.45453917980194092</v>
      </c>
      <c r="CT1740">
        <v>0.46097451448440552</v>
      </c>
      <c r="CU1740">
        <v>0.53140252828598022</v>
      </c>
      <c r="CV1740">
        <v>0.58278161287307739</v>
      </c>
      <c r="CW1740">
        <v>0.60776656866073608</v>
      </c>
      <c r="CX1740">
        <v>0.63096469640731812</v>
      </c>
      <c r="CY1740">
        <v>0.56414401531219482</v>
      </c>
      <c r="CZ1740">
        <v>0.49623191356658936</v>
      </c>
    </row>
    <row r="1741" spans="1:104" x14ac:dyDescent="0.25">
      <c r="A1741" t="s">
        <v>1641</v>
      </c>
      <c r="B1741" t="s">
        <v>24</v>
      </c>
      <c r="C1741" t="s">
        <v>26</v>
      </c>
      <c r="D1741" t="s">
        <v>182</v>
      </c>
      <c r="E1741" t="s">
        <v>182</v>
      </c>
      <c r="F1741">
        <v>2016</v>
      </c>
      <c r="G1741" t="s">
        <v>179</v>
      </c>
      <c r="H1741">
        <v>11</v>
      </c>
      <c r="I1741">
        <v>20.157846450805664</v>
      </c>
      <c r="J1741">
        <v>19.671417236328125</v>
      </c>
      <c r="K1741">
        <v>19.348386764526367</v>
      </c>
      <c r="L1741">
        <v>19.355234146118164</v>
      </c>
      <c r="M1741">
        <v>20.232921600341797</v>
      </c>
      <c r="N1741">
        <v>21.827543258666992</v>
      </c>
      <c r="O1741">
        <v>23.942178726196289</v>
      </c>
      <c r="P1741">
        <v>26.183820724487305</v>
      </c>
      <c r="Q1741">
        <v>27.913137435913086</v>
      </c>
      <c r="R1741">
        <v>29.188270568847656</v>
      </c>
      <c r="S1741">
        <v>30.346870422363281</v>
      </c>
      <c r="T1741">
        <v>30.725986480712891</v>
      </c>
      <c r="U1741">
        <v>30.996109008789063</v>
      </c>
      <c r="V1741">
        <v>31.307527542114258</v>
      </c>
      <c r="W1741">
        <v>31.064508438110352</v>
      </c>
      <c r="X1741">
        <v>30.040262222290039</v>
      </c>
      <c r="Y1741">
        <v>28.95789909362793</v>
      </c>
      <c r="Z1741">
        <v>28.103717803955078</v>
      </c>
      <c r="AA1741">
        <v>26.498712539672852</v>
      </c>
      <c r="AB1741">
        <v>25.309795379638672</v>
      </c>
      <c r="AC1741">
        <v>24.518764495849609</v>
      </c>
      <c r="AD1741">
        <v>23.1854248046875</v>
      </c>
      <c r="AE1741">
        <v>22.022748947143555</v>
      </c>
      <c r="AF1741">
        <v>21.120018005371094</v>
      </c>
      <c r="AG1741">
        <v>-3.7527307868003845E-2</v>
      </c>
      <c r="AH1741">
        <v>7.831970602273941E-2</v>
      </c>
      <c r="AI1741">
        <v>4.7858459874987602E-3</v>
      </c>
      <c r="AJ1741">
        <v>2.4494724348187447E-2</v>
      </c>
      <c r="AK1741">
        <v>-0.10211775451898575</v>
      </c>
      <c r="AL1741">
        <v>-0.20418263971805573</v>
      </c>
      <c r="AM1741">
        <v>-0.38243237137794495</v>
      </c>
      <c r="AN1741">
        <v>-0.36346617341041565</v>
      </c>
      <c r="AO1741">
        <v>-0.16808405518531799</v>
      </c>
      <c r="AP1741">
        <v>7.3667623102664948E-2</v>
      </c>
      <c r="AQ1741">
        <v>0.50393623113632202</v>
      </c>
      <c r="AR1741">
        <v>1.9819797277450562</v>
      </c>
      <c r="AS1741">
        <v>1.9403799772262573</v>
      </c>
      <c r="AT1741">
        <v>1.8096070289611816</v>
      </c>
      <c r="AU1741">
        <v>1.7038516998291016</v>
      </c>
      <c r="AV1741">
        <v>1.5349187850952148</v>
      </c>
      <c r="AW1741">
        <v>1.53333580493927</v>
      </c>
      <c r="AX1741">
        <v>1.2168917655944824</v>
      </c>
      <c r="AY1741">
        <v>0.18736481666564941</v>
      </c>
      <c r="AZ1741">
        <v>0.13701711595058441</v>
      </c>
      <c r="BA1741">
        <v>0.14229348301887512</v>
      </c>
      <c r="BB1741">
        <v>4.8873931169509888E-2</v>
      </c>
      <c r="BC1741">
        <v>4.8870161175727844E-2</v>
      </c>
      <c r="BD1741">
        <v>0.10034045577049255</v>
      </c>
      <c r="BE1741">
        <v>60.259380340576172</v>
      </c>
      <c r="BF1741">
        <v>59.918460845947266</v>
      </c>
      <c r="BG1741">
        <v>59.631465911865234</v>
      </c>
      <c r="BH1741">
        <v>59.588714599609375</v>
      </c>
      <c r="BI1741">
        <v>60.001483917236328</v>
      </c>
      <c r="BJ1741">
        <v>60.571792602539062</v>
      </c>
      <c r="BK1741">
        <v>59.772090911865234</v>
      </c>
      <c r="BL1741">
        <v>59.543289184570313</v>
      </c>
      <c r="BM1741">
        <v>62.652145385742188</v>
      </c>
      <c r="BN1741">
        <v>65.651847839355469</v>
      </c>
      <c r="BO1741">
        <v>68.078865051269531</v>
      </c>
      <c r="BP1741">
        <v>69.908561706542969</v>
      </c>
      <c r="BQ1741">
        <v>71.097274780273438</v>
      </c>
      <c r="BR1741">
        <v>71.496971130371094</v>
      </c>
      <c r="BS1741">
        <v>70.123397827148437</v>
      </c>
      <c r="BT1741">
        <v>69.908561706542969</v>
      </c>
      <c r="BU1741">
        <v>68.756065368652344</v>
      </c>
      <c r="BV1741">
        <v>66.768829345703125</v>
      </c>
      <c r="BW1741">
        <v>65.411277770996094</v>
      </c>
      <c r="BX1741">
        <v>63.859081268310547</v>
      </c>
      <c r="BY1741">
        <v>63.103908538818359</v>
      </c>
      <c r="BZ1741">
        <v>62.6466064453125</v>
      </c>
      <c r="CA1741">
        <v>61.861751556396484</v>
      </c>
      <c r="CB1741">
        <v>61.617511749267578</v>
      </c>
      <c r="CC1741">
        <v>0.41779625415802002</v>
      </c>
      <c r="CD1741">
        <v>0.33725765347480774</v>
      </c>
      <c r="CE1741">
        <v>0.28622156381607056</v>
      </c>
      <c r="CF1741">
        <v>0.37093561887741089</v>
      </c>
      <c r="CG1741">
        <v>0.45406466722488403</v>
      </c>
      <c r="CH1741">
        <v>0.54680097103118896</v>
      </c>
      <c r="CI1741">
        <v>0.48889395594596863</v>
      </c>
      <c r="CJ1741">
        <v>0.48069155216217041</v>
      </c>
      <c r="CK1741">
        <v>0.28317928314208984</v>
      </c>
      <c r="CL1741">
        <v>0.48393461108207703</v>
      </c>
      <c r="CM1741">
        <v>0.46180963516235352</v>
      </c>
      <c r="CN1741">
        <v>0.44994950294494629</v>
      </c>
      <c r="CO1741">
        <v>0.41761589050292969</v>
      </c>
      <c r="CP1741">
        <v>0.40216007828712463</v>
      </c>
      <c r="CQ1741">
        <v>0.42447292804718018</v>
      </c>
      <c r="CR1741">
        <v>0.54390048980712891</v>
      </c>
      <c r="CS1741">
        <v>0.45053824782371521</v>
      </c>
      <c r="CT1741">
        <v>0.46204337477684021</v>
      </c>
      <c r="CU1741">
        <v>0.52298712730407715</v>
      </c>
      <c r="CV1741">
        <v>0.56889075040817261</v>
      </c>
      <c r="CW1741">
        <v>0.6018633246421814</v>
      </c>
      <c r="CX1741">
        <v>0.63092935085296631</v>
      </c>
      <c r="CY1741">
        <v>0.56546986103057861</v>
      </c>
      <c r="CZ1741">
        <v>0.49963045120239258</v>
      </c>
    </row>
    <row r="1742" spans="1:104" x14ac:dyDescent="0.25">
      <c r="A1742" t="s">
        <v>1642</v>
      </c>
      <c r="B1742" t="s">
        <v>24</v>
      </c>
      <c r="C1742" t="s">
        <v>26</v>
      </c>
      <c r="D1742" t="s">
        <v>182</v>
      </c>
      <c r="E1742" t="s">
        <v>182</v>
      </c>
      <c r="F1742">
        <v>2016</v>
      </c>
      <c r="G1742" t="s">
        <v>180</v>
      </c>
      <c r="H1742">
        <v>12</v>
      </c>
      <c r="I1742">
        <v>18.872810363769531</v>
      </c>
      <c r="J1742">
        <v>18.48753547668457</v>
      </c>
      <c r="K1742">
        <v>18.273515701293945</v>
      </c>
      <c r="L1742">
        <v>18.253381729125977</v>
      </c>
      <c r="M1742">
        <v>19.070075988769531</v>
      </c>
      <c r="N1742">
        <v>20.610855102539063</v>
      </c>
      <c r="O1742">
        <v>22.786136627197266</v>
      </c>
      <c r="P1742">
        <v>24.669391632080078</v>
      </c>
      <c r="Q1742">
        <v>25.873498916625977</v>
      </c>
      <c r="R1742">
        <v>26.452096939086914</v>
      </c>
      <c r="S1742">
        <v>26.766801834106445</v>
      </c>
      <c r="T1742">
        <v>26.604740142822266</v>
      </c>
      <c r="U1742">
        <v>26.447784423828125</v>
      </c>
      <c r="V1742">
        <v>26.370662689208984</v>
      </c>
      <c r="W1742">
        <v>26.092666625976563</v>
      </c>
      <c r="X1742">
        <v>25.485332489013672</v>
      </c>
      <c r="Y1742">
        <v>25.18397331237793</v>
      </c>
      <c r="Z1742">
        <v>25.196073532104492</v>
      </c>
      <c r="AA1742">
        <v>24.246297836303711</v>
      </c>
      <c r="AB1742">
        <v>23.30290412902832</v>
      </c>
      <c r="AC1742">
        <v>22.604377746582031</v>
      </c>
      <c r="AD1742">
        <v>21.61918830871582</v>
      </c>
      <c r="AE1742">
        <v>20.574037551879883</v>
      </c>
      <c r="AF1742">
        <v>19.706338882446289</v>
      </c>
      <c r="AG1742">
        <v>-6.3194423913955688E-2</v>
      </c>
      <c r="AH1742">
        <v>7.7279627323150635E-2</v>
      </c>
      <c r="AI1742">
        <v>-2.2878751158714294E-2</v>
      </c>
      <c r="AJ1742">
        <v>-1.9253255799412727E-2</v>
      </c>
      <c r="AK1742">
        <v>-0.177766352891922</v>
      </c>
      <c r="AL1742">
        <v>-0.36344620585441589</v>
      </c>
      <c r="AM1742">
        <v>-0.50744080543518066</v>
      </c>
      <c r="AN1742">
        <v>-0.60772299766540527</v>
      </c>
      <c r="AO1742">
        <v>-0.38109192252159119</v>
      </c>
      <c r="AP1742">
        <v>-3.0084116384387016E-2</v>
      </c>
      <c r="AQ1742">
        <v>0.36222139000892639</v>
      </c>
      <c r="AR1742">
        <v>1.5512454509735107</v>
      </c>
      <c r="AS1742">
        <v>1.4543993473052979</v>
      </c>
      <c r="AT1742">
        <v>1.3315154314041138</v>
      </c>
      <c r="AU1742">
        <v>1.2281190156936646</v>
      </c>
      <c r="AV1742">
        <v>0.96581685543060303</v>
      </c>
      <c r="AW1742">
        <v>0.99393308162689209</v>
      </c>
      <c r="AX1742">
        <v>0.68235987424850464</v>
      </c>
      <c r="AY1742">
        <v>-0.21148212254047394</v>
      </c>
      <c r="AZ1742">
        <v>-8.6821526288986206E-2</v>
      </c>
      <c r="BA1742">
        <v>1.44297881051898E-2</v>
      </c>
      <c r="BB1742">
        <v>-6.6661559045314789E-2</v>
      </c>
      <c r="BC1742">
        <v>-7.692023366689682E-2</v>
      </c>
      <c r="BD1742">
        <v>-9.3492545420303941E-4</v>
      </c>
      <c r="BE1742">
        <v>48.507743835449219</v>
      </c>
      <c r="BF1742">
        <v>48.239566802978516</v>
      </c>
      <c r="BG1742">
        <v>47.030364990234375</v>
      </c>
      <c r="BH1742">
        <v>48.129055023193359</v>
      </c>
      <c r="BI1742">
        <v>46.933200836181641</v>
      </c>
      <c r="BJ1742">
        <v>47.112739562988281</v>
      </c>
      <c r="BK1742">
        <v>46.649822235107422</v>
      </c>
      <c r="BL1742">
        <v>45.933570861816406</v>
      </c>
      <c r="BM1742">
        <v>52.833488464355469</v>
      </c>
      <c r="BN1742">
        <v>57.63763427734375</v>
      </c>
      <c r="BO1742">
        <v>61.620574951171875</v>
      </c>
      <c r="BP1742">
        <v>62.905059814453125</v>
      </c>
      <c r="BQ1742">
        <v>62.436534881591797</v>
      </c>
      <c r="BR1742">
        <v>66.075286865234375</v>
      </c>
      <c r="BS1742">
        <v>65.090858459472656</v>
      </c>
      <c r="BT1742">
        <v>63.520027160644531</v>
      </c>
      <c r="BU1742">
        <v>61.804515838623047</v>
      </c>
      <c r="BV1742">
        <v>59.669479370117188</v>
      </c>
      <c r="BW1742">
        <v>58.030735015869141</v>
      </c>
      <c r="BX1742">
        <v>54.8511962890625</v>
      </c>
      <c r="BY1742">
        <v>53.621959686279297</v>
      </c>
      <c r="BZ1742">
        <v>52.121219635009766</v>
      </c>
      <c r="CA1742">
        <v>52.298908233642578</v>
      </c>
      <c r="CB1742">
        <v>52.260337829589844</v>
      </c>
      <c r="CC1742">
        <v>0.46101692318916321</v>
      </c>
      <c r="CD1742">
        <v>0.37330746650695801</v>
      </c>
      <c r="CE1742">
        <v>0.31807032227516174</v>
      </c>
      <c r="CF1742">
        <v>0.41180941462516785</v>
      </c>
      <c r="CG1742">
        <v>0.50369089841842651</v>
      </c>
      <c r="CH1742">
        <v>0.60739535093307495</v>
      </c>
      <c r="CI1742">
        <v>0.54751372337341309</v>
      </c>
      <c r="CJ1742">
        <v>0.53145980834960938</v>
      </c>
      <c r="CK1742">
        <v>0.30560383200645447</v>
      </c>
      <c r="CL1742">
        <v>0.51493585109710693</v>
      </c>
      <c r="CM1742">
        <v>0.47934892773628235</v>
      </c>
      <c r="CN1742">
        <v>0.46009066700935364</v>
      </c>
      <c r="CO1742">
        <v>0.42207801342010498</v>
      </c>
      <c r="CP1742">
        <v>0.40225633978843689</v>
      </c>
      <c r="CQ1742">
        <v>0.42365622520446777</v>
      </c>
      <c r="CR1742">
        <v>0.54737800359725952</v>
      </c>
      <c r="CS1742">
        <v>0.46445542573928833</v>
      </c>
      <c r="CT1742">
        <v>0.4896051287651062</v>
      </c>
      <c r="CU1742">
        <v>0.56491494178771973</v>
      </c>
      <c r="CV1742">
        <v>0.61961460113525391</v>
      </c>
      <c r="CW1742">
        <v>0.65611594915390015</v>
      </c>
      <c r="CX1742">
        <v>0.69401425123214722</v>
      </c>
      <c r="CY1742">
        <v>0.62362927198410034</v>
      </c>
      <c r="CZ1742">
        <v>0.54948699474334717</v>
      </c>
    </row>
    <row r="1743" spans="1:104" x14ac:dyDescent="0.25">
      <c r="A1743" t="s">
        <v>1643</v>
      </c>
      <c r="B1743" t="s">
        <v>24</v>
      </c>
      <c r="C1743" t="s">
        <v>26</v>
      </c>
      <c r="D1743" t="s">
        <v>182</v>
      </c>
      <c r="E1743" t="s">
        <v>182</v>
      </c>
      <c r="F1743">
        <v>2016</v>
      </c>
      <c r="G1743" t="s">
        <v>181</v>
      </c>
      <c r="H1743">
        <v>8</v>
      </c>
      <c r="I1743">
        <v>22.664224624633789</v>
      </c>
      <c r="J1743">
        <v>22.060522079467773</v>
      </c>
      <c r="K1743">
        <v>21.604167938232422</v>
      </c>
      <c r="L1743">
        <v>21.53190803527832</v>
      </c>
      <c r="M1743">
        <v>22.393283843994141</v>
      </c>
      <c r="N1743">
        <v>24.601018905639648</v>
      </c>
      <c r="O1743">
        <v>26.949836730957031</v>
      </c>
      <c r="P1743">
        <v>29.346477508544922</v>
      </c>
      <c r="Q1743">
        <v>31.303165435791016</v>
      </c>
      <c r="R1743">
        <v>32.775558471679688</v>
      </c>
      <c r="S1743">
        <v>34.096775054931641</v>
      </c>
      <c r="T1743">
        <v>34.552425384521484</v>
      </c>
      <c r="U1743">
        <v>34.870296478271484</v>
      </c>
      <c r="V1743">
        <v>35.065185546875</v>
      </c>
      <c r="W1743">
        <v>34.931682586669922</v>
      </c>
      <c r="X1743">
        <v>34.191410064697266</v>
      </c>
      <c r="Y1743">
        <v>33.160064697265625</v>
      </c>
      <c r="Z1743">
        <v>31.617826461791992</v>
      </c>
      <c r="AA1743">
        <v>29.873336791992187</v>
      </c>
      <c r="AB1743">
        <v>28.96174430847168</v>
      </c>
      <c r="AC1743">
        <v>28.31193733215332</v>
      </c>
      <c r="AD1743">
        <v>26.751714706420898</v>
      </c>
      <c r="AE1743">
        <v>25.284994125366211</v>
      </c>
      <c r="AF1743">
        <v>24.004091262817383</v>
      </c>
      <c r="AG1743">
        <v>-9.4347149133682251E-3</v>
      </c>
      <c r="AH1743">
        <v>8.3378434181213379E-2</v>
      </c>
      <c r="AI1743">
        <v>3.6269925534725189E-2</v>
      </c>
      <c r="AJ1743">
        <v>7.5214691460132599E-2</v>
      </c>
      <c r="AK1743">
        <v>-1.9557029008865356E-2</v>
      </c>
      <c r="AL1743">
        <v>-3.0878953635692596E-2</v>
      </c>
      <c r="AM1743">
        <v>-0.26536768674850464</v>
      </c>
      <c r="AN1743">
        <v>-9.8889343440532684E-2</v>
      </c>
      <c r="AO1743">
        <v>7.511603832244873E-2</v>
      </c>
      <c r="AP1743">
        <v>0.19661958515644073</v>
      </c>
      <c r="AQ1743">
        <v>0.66174358129501343</v>
      </c>
      <c r="AR1743">
        <v>2.4094252586364746</v>
      </c>
      <c r="AS1743">
        <v>2.4104464054107666</v>
      </c>
      <c r="AT1743">
        <v>2.247136116027832</v>
      </c>
      <c r="AU1743">
        <v>2.1477313041687012</v>
      </c>
      <c r="AV1743">
        <v>2.1454868316650391</v>
      </c>
      <c r="AW1743">
        <v>2.1536514759063721</v>
      </c>
      <c r="AX1743">
        <v>1.8505033254623413</v>
      </c>
      <c r="AY1743">
        <v>0.66114211082458496</v>
      </c>
      <c r="AZ1743">
        <v>0.4105161726474762</v>
      </c>
      <c r="BA1743">
        <v>0.30362486839294434</v>
      </c>
      <c r="BB1743">
        <v>0.19171269237995148</v>
      </c>
      <c r="BC1743">
        <v>0.19956037402153015</v>
      </c>
      <c r="BD1743">
        <v>0.22353246808052063</v>
      </c>
      <c r="BE1743">
        <v>66.220985412597656</v>
      </c>
      <c r="BF1743">
        <v>65.959342956542969</v>
      </c>
      <c r="BG1743">
        <v>65.465179443359375</v>
      </c>
      <c r="BH1743">
        <v>65.177909851074219</v>
      </c>
      <c r="BI1743">
        <v>64.851417541503906</v>
      </c>
      <c r="BJ1743">
        <v>65.196243286132812</v>
      </c>
      <c r="BK1743">
        <v>66.231964111328125</v>
      </c>
      <c r="BL1743">
        <v>67.857933044433594</v>
      </c>
      <c r="BM1743">
        <v>72.124908447265625</v>
      </c>
      <c r="BN1743">
        <v>75.955352783203125</v>
      </c>
      <c r="BO1743">
        <v>79.747024536132812</v>
      </c>
      <c r="BP1743">
        <v>81.169456481933594</v>
      </c>
      <c r="BQ1743">
        <v>81.994720458984375</v>
      </c>
      <c r="BR1743">
        <v>83.625495910644531</v>
      </c>
      <c r="BS1743">
        <v>83.676734924316406</v>
      </c>
      <c r="BT1743">
        <v>83.148841857910156</v>
      </c>
      <c r="BU1743">
        <v>82.901458740234375</v>
      </c>
      <c r="BV1743">
        <v>81.942657470703125</v>
      </c>
      <c r="BW1743">
        <v>78.956901550292969</v>
      </c>
      <c r="BX1743">
        <v>75.471107482910156</v>
      </c>
      <c r="BY1743">
        <v>72.46026611328125</v>
      </c>
      <c r="BZ1743">
        <v>71.460952758789063</v>
      </c>
      <c r="CA1743">
        <v>69.801155090332031</v>
      </c>
      <c r="CB1743">
        <v>69.319282531738281</v>
      </c>
      <c r="CC1743">
        <v>0.41284671425819397</v>
      </c>
      <c r="CD1743">
        <v>0.33291888236999512</v>
      </c>
      <c r="CE1743">
        <v>0.28152093291282654</v>
      </c>
      <c r="CF1743">
        <v>0.36383581161499023</v>
      </c>
      <c r="CG1743">
        <v>0.44332873821258545</v>
      </c>
      <c r="CH1743">
        <v>0.54581588506698608</v>
      </c>
      <c r="CI1743">
        <v>0.48630249500274658</v>
      </c>
      <c r="CJ1743">
        <v>0.47366389632225037</v>
      </c>
      <c r="CK1743">
        <v>0.27902016043663025</v>
      </c>
      <c r="CL1743">
        <v>0.4744926393032074</v>
      </c>
      <c r="CM1743">
        <v>0.45204761624336243</v>
      </c>
      <c r="CN1743">
        <v>0.44033393263816833</v>
      </c>
      <c r="CO1743">
        <v>0.40860161185264587</v>
      </c>
      <c r="CP1743">
        <v>0.39171108603477478</v>
      </c>
      <c r="CQ1743">
        <v>0.41435953974723816</v>
      </c>
      <c r="CR1743">
        <v>0.53545808792114258</v>
      </c>
      <c r="CS1743">
        <v>0.44685098528862</v>
      </c>
      <c r="CT1743">
        <v>0.45595315098762512</v>
      </c>
      <c r="CU1743">
        <v>0.52025943994522095</v>
      </c>
      <c r="CV1743">
        <v>0.57447218894958496</v>
      </c>
      <c r="CW1743">
        <v>0.60968804359436035</v>
      </c>
      <c r="CX1743">
        <v>0.63881516456604004</v>
      </c>
      <c r="CY1743">
        <v>0.57019877433776855</v>
      </c>
      <c r="CZ1743">
        <v>0.49888229370117188</v>
      </c>
    </row>
    <row r="1744" spans="1:104" x14ac:dyDescent="0.25">
      <c r="A1744" t="s">
        <v>1644</v>
      </c>
      <c r="B1744" t="s">
        <v>24</v>
      </c>
      <c r="C1744" t="s">
        <v>26</v>
      </c>
      <c r="D1744" t="s">
        <v>182</v>
      </c>
      <c r="E1744" t="s">
        <v>182</v>
      </c>
      <c r="F1744">
        <v>2017</v>
      </c>
      <c r="G1744" t="s">
        <v>169</v>
      </c>
      <c r="H1744">
        <v>1</v>
      </c>
      <c r="I1744">
        <v>18.136434555053711</v>
      </c>
      <c r="J1744">
        <v>17.70928955078125</v>
      </c>
      <c r="K1744">
        <v>17.571262359619141</v>
      </c>
      <c r="L1744">
        <v>17.625978469848633</v>
      </c>
      <c r="M1744">
        <v>18.58424186706543</v>
      </c>
      <c r="N1744">
        <v>20.315237045288086</v>
      </c>
      <c r="O1744">
        <v>22.965734481811523</v>
      </c>
      <c r="P1744">
        <v>24.937160491943359</v>
      </c>
      <c r="Q1744">
        <v>25.83592414855957</v>
      </c>
      <c r="R1744">
        <v>26.046354293823242</v>
      </c>
      <c r="S1744">
        <v>26.254190444946289</v>
      </c>
      <c r="T1744">
        <v>25.86859130859375</v>
      </c>
      <c r="U1744">
        <v>25.636875152587891</v>
      </c>
      <c r="V1744">
        <v>25.442838668823242</v>
      </c>
      <c r="W1744">
        <v>24.998409271240234</v>
      </c>
      <c r="X1744">
        <v>24.45026969909668</v>
      </c>
      <c r="Y1744">
        <v>24.145359039306641</v>
      </c>
      <c r="Z1744">
        <v>24.171476364135742</v>
      </c>
      <c r="AA1744">
        <v>23.52806282043457</v>
      </c>
      <c r="AB1744">
        <v>22.571502685546875</v>
      </c>
      <c r="AC1744">
        <v>21.897914886474609</v>
      </c>
      <c r="AD1744">
        <v>20.911697387695313</v>
      </c>
      <c r="AE1744">
        <v>19.985969543457031</v>
      </c>
      <c r="AF1744">
        <v>19.156305313110352</v>
      </c>
      <c r="AG1744">
        <v>-7.1164995431900024E-2</v>
      </c>
      <c r="AH1744">
        <v>7.4009306728839874E-2</v>
      </c>
      <c r="AI1744">
        <v>-3.2035417854785919E-2</v>
      </c>
      <c r="AJ1744">
        <v>-3.4023914486169815E-2</v>
      </c>
      <c r="AK1744">
        <v>-0.20326085388660431</v>
      </c>
      <c r="AL1744">
        <v>-0.42082485556602478</v>
      </c>
      <c r="AM1744">
        <v>-0.56181037425994873</v>
      </c>
      <c r="AN1744">
        <v>-0.70872056484222412</v>
      </c>
      <c r="AO1744">
        <v>-0.46005082130432129</v>
      </c>
      <c r="AP1744">
        <v>-6.4453259110450745E-2</v>
      </c>
      <c r="AQ1744">
        <v>0.32363694906234741</v>
      </c>
      <c r="AR1744">
        <v>1.452749490737915</v>
      </c>
      <c r="AS1744">
        <v>1.3425368070602417</v>
      </c>
      <c r="AT1744">
        <v>1.2230346202850342</v>
      </c>
      <c r="AU1744">
        <v>1.1148089170455933</v>
      </c>
      <c r="AV1744">
        <v>0.81934821605682373</v>
      </c>
      <c r="AW1744">
        <v>0.84259510040283203</v>
      </c>
      <c r="AX1744">
        <v>0.51803141832351685</v>
      </c>
      <c r="AY1744">
        <v>-0.33479544520378113</v>
      </c>
      <c r="AZ1744">
        <v>-0.15603478252887726</v>
      </c>
      <c r="BA1744">
        <v>-2.5455145165324211E-2</v>
      </c>
      <c r="BB1744">
        <v>-0.10633999109268188</v>
      </c>
      <c r="BC1744">
        <v>-0.11466971784830093</v>
      </c>
      <c r="BD1744">
        <v>-3.1800344586372375E-2</v>
      </c>
      <c r="BE1744">
        <v>46.900978088378906</v>
      </c>
      <c r="BF1744">
        <v>46.384937286376953</v>
      </c>
      <c r="BG1744">
        <v>46.971267700195313</v>
      </c>
      <c r="BH1744">
        <v>46.716529846191406</v>
      </c>
      <c r="BI1744">
        <v>45.524852752685547</v>
      </c>
      <c r="BJ1744">
        <v>44.808021545410156</v>
      </c>
      <c r="BK1744">
        <v>46.004802703857422</v>
      </c>
      <c r="BL1744">
        <v>45.253711700439453</v>
      </c>
      <c r="BM1744">
        <v>47.642166137695313</v>
      </c>
      <c r="BN1744">
        <v>51.784996032714844</v>
      </c>
      <c r="BO1744">
        <v>54.535358428955078</v>
      </c>
      <c r="BP1744">
        <v>56.996719360351563</v>
      </c>
      <c r="BQ1744">
        <v>58.517494201660156</v>
      </c>
      <c r="BR1744">
        <v>58.556865692138672</v>
      </c>
      <c r="BS1744">
        <v>58.788642883300781</v>
      </c>
      <c r="BT1744">
        <v>57.879768371582031</v>
      </c>
      <c r="BU1744">
        <v>56.219444274902344</v>
      </c>
      <c r="BV1744">
        <v>54.235118865966797</v>
      </c>
      <c r="BW1744">
        <v>51.596664428710937</v>
      </c>
      <c r="BX1744">
        <v>50.186336517333984</v>
      </c>
      <c r="BY1744">
        <v>46.814651489257813</v>
      </c>
      <c r="BZ1744">
        <v>45.298973083496094</v>
      </c>
      <c r="CA1744">
        <v>42.215194702148438</v>
      </c>
      <c r="CB1744">
        <v>41.62005615234375</v>
      </c>
      <c r="CC1744">
        <v>0.47050100564956665</v>
      </c>
      <c r="CD1744">
        <v>0.3792843222618103</v>
      </c>
      <c r="CE1744">
        <v>0.32433164119720459</v>
      </c>
      <c r="CF1744">
        <v>0.42186141014099121</v>
      </c>
      <c r="CG1744">
        <v>0.52130573987960815</v>
      </c>
      <c r="CH1744">
        <v>0.63653063774108887</v>
      </c>
      <c r="CI1744">
        <v>0.58342963457107544</v>
      </c>
      <c r="CJ1744">
        <v>0.56870776414871216</v>
      </c>
      <c r="CK1744">
        <v>0.32144555449485779</v>
      </c>
      <c r="CL1744">
        <v>0.53923451900482178</v>
      </c>
      <c r="CM1744">
        <v>0.5015716552734375</v>
      </c>
      <c r="CN1744">
        <v>0.47794514894485474</v>
      </c>
      <c r="CO1744">
        <v>0.43801394104957581</v>
      </c>
      <c r="CP1744">
        <v>0.41623601317405701</v>
      </c>
      <c r="CQ1744">
        <v>0.43561241030693054</v>
      </c>
      <c r="CR1744">
        <v>0.56323379278182983</v>
      </c>
      <c r="CS1744">
        <v>0.47524586319923401</v>
      </c>
      <c r="CT1744">
        <v>0.49940517544746399</v>
      </c>
      <c r="CU1744">
        <v>0.58248269557952881</v>
      </c>
      <c r="CV1744">
        <v>0.63801425695419312</v>
      </c>
      <c r="CW1744">
        <v>0.6761055588722229</v>
      </c>
      <c r="CX1744">
        <v>0.71477556228637695</v>
      </c>
      <c r="CY1744">
        <v>0.6442376971244812</v>
      </c>
      <c r="CZ1744">
        <v>0.56782406568527222</v>
      </c>
    </row>
    <row r="1745" spans="1:104" x14ac:dyDescent="0.25">
      <c r="A1745" t="s">
        <v>1645</v>
      </c>
      <c r="B1745" t="s">
        <v>24</v>
      </c>
      <c r="C1745" t="s">
        <v>26</v>
      </c>
      <c r="D1745" t="s">
        <v>182</v>
      </c>
      <c r="E1745" t="s">
        <v>182</v>
      </c>
      <c r="F1745">
        <v>2017</v>
      </c>
      <c r="G1745" t="s">
        <v>170</v>
      </c>
      <c r="H1745">
        <v>2</v>
      </c>
      <c r="I1745">
        <v>18.510847091674805</v>
      </c>
      <c r="J1745">
        <v>18.03404426574707</v>
      </c>
      <c r="K1745">
        <v>17.823539733886719</v>
      </c>
      <c r="L1745">
        <v>17.909116744995117</v>
      </c>
      <c r="M1745">
        <v>18.765260696411133</v>
      </c>
      <c r="N1745">
        <v>20.442337036132813</v>
      </c>
      <c r="O1745">
        <v>22.959062576293945</v>
      </c>
      <c r="P1745">
        <v>24.625614166259766</v>
      </c>
      <c r="Q1745">
        <v>25.629447937011719</v>
      </c>
      <c r="R1745">
        <v>25.98530387878418</v>
      </c>
      <c r="S1745">
        <v>26.466548919677734</v>
      </c>
      <c r="T1745">
        <v>26.271718978881836</v>
      </c>
      <c r="U1745">
        <v>26.246849060058594</v>
      </c>
      <c r="V1745">
        <v>26.12755012512207</v>
      </c>
      <c r="W1745">
        <v>25.807382583618164</v>
      </c>
      <c r="X1745">
        <v>25.124734878540039</v>
      </c>
      <c r="Y1745">
        <v>24.49603271484375</v>
      </c>
      <c r="Z1745">
        <v>24.496965408325195</v>
      </c>
      <c r="AA1745">
        <v>24.274625778198242</v>
      </c>
      <c r="AB1745">
        <v>23.285484313964844</v>
      </c>
      <c r="AC1745">
        <v>22.554515838623047</v>
      </c>
      <c r="AD1745">
        <v>21.411453247070313</v>
      </c>
      <c r="AE1745">
        <v>20.316062927246094</v>
      </c>
      <c r="AF1745">
        <v>19.467926025390625</v>
      </c>
      <c r="AG1745">
        <v>-6.8591147661209106E-2</v>
      </c>
      <c r="AH1745">
        <v>7.5160898268222809E-2</v>
      </c>
      <c r="AI1745">
        <v>-2.8579382225871086E-2</v>
      </c>
      <c r="AJ1745">
        <v>-2.8841353952884674E-2</v>
      </c>
      <c r="AK1745">
        <v>-0.19380363821983337</v>
      </c>
      <c r="AL1745">
        <v>-0.39932551980018616</v>
      </c>
      <c r="AM1745">
        <v>-0.54263126850128174</v>
      </c>
      <c r="AN1745">
        <v>-0.66256856918334961</v>
      </c>
      <c r="AO1745">
        <v>-0.42508524656295776</v>
      </c>
      <c r="AP1745">
        <v>-5.0954926759004593E-2</v>
      </c>
      <c r="AQ1745">
        <v>0.33736014366149902</v>
      </c>
      <c r="AR1745">
        <v>1.4951566457748413</v>
      </c>
      <c r="AS1745">
        <v>1.3985229730606079</v>
      </c>
      <c r="AT1745">
        <v>1.278154730796814</v>
      </c>
      <c r="AU1745">
        <v>1.1730763912200928</v>
      </c>
      <c r="AV1745">
        <v>0.88226401805877686</v>
      </c>
      <c r="AW1745">
        <v>0.89536774158477783</v>
      </c>
      <c r="AX1745">
        <v>0.57853186130523682</v>
      </c>
      <c r="AY1745">
        <v>-0.2934078574180603</v>
      </c>
      <c r="AZ1745">
        <v>-0.13218021392822266</v>
      </c>
      <c r="BA1745">
        <v>-1.05394022539258E-2</v>
      </c>
      <c r="BB1745">
        <v>-9.2967182397842407E-2</v>
      </c>
      <c r="BC1745">
        <v>-0.10028714686632156</v>
      </c>
      <c r="BD1745">
        <v>-1.9880233332514763E-2</v>
      </c>
      <c r="BE1745">
        <v>48.989597320556641</v>
      </c>
      <c r="BF1745">
        <v>49.400711059570313</v>
      </c>
      <c r="BG1745">
        <v>48.1893310546875</v>
      </c>
      <c r="BH1745">
        <v>47.117927551269531</v>
      </c>
      <c r="BI1745">
        <v>45.955718994140625</v>
      </c>
      <c r="BJ1745">
        <v>45.012184143066406</v>
      </c>
      <c r="BK1745">
        <v>44.065372467041016</v>
      </c>
      <c r="BL1745">
        <v>44.029304504394531</v>
      </c>
      <c r="BM1745">
        <v>49.236782073974609</v>
      </c>
      <c r="BN1745">
        <v>53.556465148925781</v>
      </c>
      <c r="BO1745">
        <v>55.646804809570312</v>
      </c>
      <c r="BP1745">
        <v>56.874584197998047</v>
      </c>
      <c r="BQ1745">
        <v>58.072856903076172</v>
      </c>
      <c r="BR1745">
        <v>58.559375762939453</v>
      </c>
      <c r="BS1745">
        <v>58.072856903076172</v>
      </c>
      <c r="BT1745">
        <v>57.126045227050781</v>
      </c>
      <c r="BU1745">
        <v>55.967113494873047</v>
      </c>
      <c r="BV1745">
        <v>53.864646911621094</v>
      </c>
      <c r="BW1745">
        <v>51.670383453369141</v>
      </c>
      <c r="BX1745">
        <v>49.780036926269531</v>
      </c>
      <c r="BY1745">
        <v>48.506355285644531</v>
      </c>
      <c r="BZ1745">
        <v>45.940319061279297</v>
      </c>
      <c r="CA1745">
        <v>45.384944915771484</v>
      </c>
      <c r="CB1745">
        <v>45.296424865722656</v>
      </c>
      <c r="CC1745">
        <v>0.46880984306335449</v>
      </c>
      <c r="CD1745">
        <v>0.37717503309249878</v>
      </c>
      <c r="CE1745">
        <v>0.32122513651847839</v>
      </c>
      <c r="CF1745">
        <v>0.41868287324905396</v>
      </c>
      <c r="CG1745">
        <v>0.51386183500289917</v>
      </c>
      <c r="CH1745">
        <v>0.6249845027923584</v>
      </c>
      <c r="CI1745">
        <v>0.57088214159011841</v>
      </c>
      <c r="CJ1745">
        <v>0.54878395795822144</v>
      </c>
      <c r="CK1745">
        <v>0.31277292966842651</v>
      </c>
      <c r="CL1745">
        <v>0.52446293830871582</v>
      </c>
      <c r="CM1745">
        <v>0.49220281839370728</v>
      </c>
      <c r="CN1745">
        <v>0.47190052270889282</v>
      </c>
      <c r="CO1745">
        <v>0.43539923429489136</v>
      </c>
      <c r="CP1745">
        <v>0.41452902555465698</v>
      </c>
      <c r="CQ1745">
        <v>0.43579632043838501</v>
      </c>
      <c r="CR1745">
        <v>0.56081116199493408</v>
      </c>
      <c r="CS1745">
        <v>0.46878018975257874</v>
      </c>
      <c r="CT1745">
        <v>0.4955633282661438</v>
      </c>
      <c r="CU1745">
        <v>0.58562535047531128</v>
      </c>
      <c r="CV1745">
        <v>0.64156085252761841</v>
      </c>
      <c r="CW1745">
        <v>0.67878466844558716</v>
      </c>
      <c r="CX1745">
        <v>0.71343117952346802</v>
      </c>
      <c r="CY1745">
        <v>0.63815575838088989</v>
      </c>
      <c r="CZ1745">
        <v>0.56262105703353882</v>
      </c>
    </row>
    <row r="1746" spans="1:104" x14ac:dyDescent="0.25">
      <c r="A1746" t="s">
        <v>1646</v>
      </c>
      <c r="B1746" t="s">
        <v>24</v>
      </c>
      <c r="C1746" t="s">
        <v>26</v>
      </c>
      <c r="D1746" t="s">
        <v>182</v>
      </c>
      <c r="E1746" t="s">
        <v>182</v>
      </c>
      <c r="F1746">
        <v>2017</v>
      </c>
      <c r="G1746" t="s">
        <v>171</v>
      </c>
      <c r="H1746">
        <v>3</v>
      </c>
      <c r="I1746">
        <v>20.173002243041992</v>
      </c>
      <c r="J1746">
        <v>19.657138824462891</v>
      </c>
      <c r="K1746">
        <v>19.339937210083008</v>
      </c>
      <c r="L1746">
        <v>19.253406524658203</v>
      </c>
      <c r="M1746">
        <v>19.910602569580078</v>
      </c>
      <c r="N1746">
        <v>21.706684112548828</v>
      </c>
      <c r="O1746">
        <v>24.526596069335938</v>
      </c>
      <c r="P1746">
        <v>26.340959548950195</v>
      </c>
      <c r="Q1746">
        <v>27.409168243408203</v>
      </c>
      <c r="R1746">
        <v>27.964374542236328</v>
      </c>
      <c r="S1746">
        <v>28.695100784301758</v>
      </c>
      <c r="T1746">
        <v>28.66082763671875</v>
      </c>
      <c r="U1746">
        <v>28.769296646118164</v>
      </c>
      <c r="V1746">
        <v>28.937772750854492</v>
      </c>
      <c r="W1746">
        <v>28.795476913452148</v>
      </c>
      <c r="X1746">
        <v>28.122751235961914</v>
      </c>
      <c r="Y1746">
        <v>27.331867218017578</v>
      </c>
      <c r="Z1746">
        <v>26.552236557006836</v>
      </c>
      <c r="AA1746">
        <v>25.92425537109375</v>
      </c>
      <c r="AB1746">
        <v>25.673250198364258</v>
      </c>
      <c r="AC1746">
        <v>24.980171203613281</v>
      </c>
      <c r="AD1746">
        <v>23.734682083129883</v>
      </c>
      <c r="AE1746">
        <v>22.384355545043945</v>
      </c>
      <c r="AF1746">
        <v>21.319780349731445</v>
      </c>
      <c r="AG1746">
        <v>-6.581568717956543E-2</v>
      </c>
      <c r="AH1746">
        <v>8.161548525094986E-2</v>
      </c>
      <c r="AI1746">
        <v>-2.2449363023042679E-2</v>
      </c>
      <c r="AJ1746">
        <v>-1.7313951626420021E-2</v>
      </c>
      <c r="AK1746">
        <v>-0.18031322956085205</v>
      </c>
      <c r="AL1746">
        <v>-0.37104037404060364</v>
      </c>
      <c r="AM1746">
        <v>-0.53630703687667847</v>
      </c>
      <c r="AN1746">
        <v>-0.6269611120223999</v>
      </c>
      <c r="AO1746">
        <v>-0.3844616711139679</v>
      </c>
      <c r="AP1746">
        <v>-2.2741043940186501E-2</v>
      </c>
      <c r="AQ1746">
        <v>0.39850959181785583</v>
      </c>
      <c r="AR1746">
        <v>1.6966853141784668</v>
      </c>
      <c r="AS1746">
        <v>1.6114933490753174</v>
      </c>
      <c r="AT1746">
        <v>1.4892982244491577</v>
      </c>
      <c r="AU1746">
        <v>1.3848143815994263</v>
      </c>
      <c r="AV1746">
        <v>1.1068828105926514</v>
      </c>
      <c r="AW1746">
        <v>1.1187560558319092</v>
      </c>
      <c r="AX1746">
        <v>0.7663000226020813</v>
      </c>
      <c r="AY1746">
        <v>-0.18813693523406982</v>
      </c>
      <c r="AZ1746">
        <v>-7.2913222014904022E-2</v>
      </c>
      <c r="BA1746">
        <v>2.916940301656723E-2</v>
      </c>
      <c r="BB1746">
        <v>-6.440860778093338E-2</v>
      </c>
      <c r="BC1746">
        <v>-6.9484546780586243E-2</v>
      </c>
      <c r="BD1746">
        <v>1.0105391032993793E-2</v>
      </c>
      <c r="BE1746">
        <v>51.545234680175781</v>
      </c>
      <c r="BF1746">
        <v>51.697345733642578</v>
      </c>
      <c r="BG1746">
        <v>51.619113922119141</v>
      </c>
      <c r="BH1746">
        <v>50.580589294433594</v>
      </c>
      <c r="BI1746">
        <v>49.829021453857422</v>
      </c>
      <c r="BJ1746">
        <v>49.579017639160156</v>
      </c>
      <c r="BK1746">
        <v>49.616367340087891</v>
      </c>
      <c r="BL1746">
        <v>48.682044982910156</v>
      </c>
      <c r="BM1746">
        <v>53.214645385742188</v>
      </c>
      <c r="BN1746">
        <v>58.188278198242187</v>
      </c>
      <c r="BO1746">
        <v>59.537345886230469</v>
      </c>
      <c r="BP1746">
        <v>62.191822052001953</v>
      </c>
      <c r="BQ1746">
        <v>63.170196533203125</v>
      </c>
      <c r="BR1746">
        <v>62.461475372314453</v>
      </c>
      <c r="BS1746">
        <v>63.171772003173828</v>
      </c>
      <c r="BT1746">
        <v>62.252754211425781</v>
      </c>
      <c r="BU1746">
        <v>61.042461395263672</v>
      </c>
      <c r="BV1746">
        <v>57.717792510986328</v>
      </c>
      <c r="BW1746">
        <v>55.98626708984375</v>
      </c>
      <c r="BX1746">
        <v>54.313320159912109</v>
      </c>
      <c r="BY1746">
        <v>52.890373229980469</v>
      </c>
      <c r="BZ1746">
        <v>49.819244384765625</v>
      </c>
      <c r="CA1746">
        <v>49.319637298583984</v>
      </c>
      <c r="CB1746">
        <v>49.721359252929688</v>
      </c>
      <c r="CC1746">
        <v>0.48741438984870911</v>
      </c>
      <c r="CD1746">
        <v>0.39245569705963135</v>
      </c>
      <c r="CE1746">
        <v>0.33266091346740723</v>
      </c>
      <c r="CF1746">
        <v>0.43008390069007874</v>
      </c>
      <c r="CG1746">
        <v>0.52068620920181274</v>
      </c>
      <c r="CH1746">
        <v>0.63471674919128418</v>
      </c>
      <c r="CI1746">
        <v>0.58232676982879639</v>
      </c>
      <c r="CJ1746">
        <v>0.5612795352935791</v>
      </c>
      <c r="CK1746">
        <v>0.31763234734535217</v>
      </c>
      <c r="CL1746">
        <v>0.53831279277801514</v>
      </c>
      <c r="CM1746">
        <v>0.50686001777648926</v>
      </c>
      <c r="CN1746">
        <v>0.48741129040718079</v>
      </c>
      <c r="CO1746">
        <v>0.45007756352424622</v>
      </c>
      <c r="CP1746">
        <v>0.43138420581817627</v>
      </c>
      <c r="CQ1746">
        <v>0.45688056945800781</v>
      </c>
      <c r="CR1746">
        <v>0.59253036975860596</v>
      </c>
      <c r="CS1746">
        <v>0.49333381652832031</v>
      </c>
      <c r="CT1746">
        <v>0.51147598028182983</v>
      </c>
      <c r="CU1746">
        <v>0.59986215829849243</v>
      </c>
      <c r="CV1746">
        <v>0.67491918802261353</v>
      </c>
      <c r="CW1746">
        <v>0.71731716394424438</v>
      </c>
      <c r="CX1746">
        <v>0.75584322214126587</v>
      </c>
      <c r="CY1746">
        <v>0.67157268524169922</v>
      </c>
      <c r="CZ1746">
        <v>0.58843207359313965</v>
      </c>
    </row>
    <row r="1747" spans="1:104" x14ac:dyDescent="0.25">
      <c r="A1747" t="s">
        <v>1647</v>
      </c>
      <c r="B1747" t="s">
        <v>24</v>
      </c>
      <c r="C1747" t="s">
        <v>26</v>
      </c>
      <c r="D1747" t="s">
        <v>182</v>
      </c>
      <c r="E1747" t="s">
        <v>182</v>
      </c>
      <c r="F1747">
        <v>2017</v>
      </c>
      <c r="G1747" t="s">
        <v>172</v>
      </c>
      <c r="H1747">
        <v>4</v>
      </c>
      <c r="I1747">
        <v>21.269845962524414</v>
      </c>
      <c r="J1747">
        <v>20.621942520141602</v>
      </c>
      <c r="K1747">
        <v>20.228160858154297</v>
      </c>
      <c r="L1747">
        <v>20.079452514648437</v>
      </c>
      <c r="M1747">
        <v>20.745965957641602</v>
      </c>
      <c r="N1747">
        <v>22.565572738647461</v>
      </c>
      <c r="O1747">
        <v>24.932973861694336</v>
      </c>
      <c r="P1747">
        <v>27.05926513671875</v>
      </c>
      <c r="Q1747">
        <v>28.820150375366211</v>
      </c>
      <c r="R1747">
        <v>30.167062759399414</v>
      </c>
      <c r="S1747">
        <v>31.368526458740234</v>
      </c>
      <c r="T1747">
        <v>31.820060729980469</v>
      </c>
      <c r="U1747">
        <v>32.122089385986328</v>
      </c>
      <c r="V1747">
        <v>32.459030151367188</v>
      </c>
      <c r="W1747">
        <v>32.184837341308594</v>
      </c>
      <c r="X1747">
        <v>31.257528305053711</v>
      </c>
      <c r="Y1747">
        <v>30.015560150146484</v>
      </c>
      <c r="Z1747">
        <v>28.541559219360352</v>
      </c>
      <c r="AA1747">
        <v>27.026737213134766</v>
      </c>
      <c r="AB1747">
        <v>26.848888397216797</v>
      </c>
      <c r="AC1747">
        <v>26.420852661132813</v>
      </c>
      <c r="AD1747">
        <v>25.131448745727539</v>
      </c>
      <c r="AE1747">
        <v>23.733837127685547</v>
      </c>
      <c r="AF1747">
        <v>22.594043731689453</v>
      </c>
      <c r="AG1747">
        <v>-3.4324243664741516E-2</v>
      </c>
      <c r="AH1747">
        <v>8.2147747278213501E-2</v>
      </c>
      <c r="AI1747">
        <v>1.0192679241299629E-2</v>
      </c>
      <c r="AJ1747">
        <v>3.3754099160432816E-2</v>
      </c>
      <c r="AK1747">
        <v>-8.9855358004570007E-2</v>
      </c>
      <c r="AL1747">
        <v>-0.18018227815628052</v>
      </c>
      <c r="AM1747">
        <v>-0.37461161613464355</v>
      </c>
      <c r="AN1747">
        <v>-0.32698968052864075</v>
      </c>
      <c r="AO1747">
        <v>-0.131016805768013</v>
      </c>
      <c r="AP1747">
        <v>9.5881685614585876E-2</v>
      </c>
      <c r="AQ1747">
        <v>0.54194772243499756</v>
      </c>
      <c r="AR1747">
        <v>2.095745325088501</v>
      </c>
      <c r="AS1747">
        <v>2.06064772605896</v>
      </c>
      <c r="AT1747">
        <v>1.9239213466644287</v>
      </c>
      <c r="AU1747">
        <v>1.8116931915283203</v>
      </c>
      <c r="AV1747">
        <v>1.6673543453216553</v>
      </c>
      <c r="AW1747">
        <v>1.6588819026947021</v>
      </c>
      <c r="AX1747">
        <v>1.3243083953857422</v>
      </c>
      <c r="AY1747">
        <v>0.2676050066947937</v>
      </c>
      <c r="AZ1747">
        <v>0.18889766931533813</v>
      </c>
      <c r="BA1747">
        <v>0.17800751328468323</v>
      </c>
      <c r="BB1747">
        <v>7.6308608055114746E-2</v>
      </c>
      <c r="BC1747">
        <v>7.754141092300415E-2</v>
      </c>
      <c r="BD1747">
        <v>0.1268685907125473</v>
      </c>
      <c r="BE1747">
        <v>58.471439361572266</v>
      </c>
      <c r="BF1747">
        <v>58.1224365234375</v>
      </c>
      <c r="BG1747">
        <v>56.722225189208984</v>
      </c>
      <c r="BH1747">
        <v>54.951797485351563</v>
      </c>
      <c r="BI1747">
        <v>54.934116363525391</v>
      </c>
      <c r="BJ1747">
        <v>54.793865203857422</v>
      </c>
      <c r="BK1747">
        <v>55.466865539550781</v>
      </c>
      <c r="BL1747">
        <v>59.709140777587891</v>
      </c>
      <c r="BM1747">
        <v>66.395240783691406</v>
      </c>
      <c r="BN1747">
        <v>70.33984375</v>
      </c>
      <c r="BO1747">
        <v>73.353988647460938</v>
      </c>
      <c r="BP1747">
        <v>75.399169921875</v>
      </c>
      <c r="BQ1747">
        <v>76.606742858886719</v>
      </c>
      <c r="BR1747">
        <v>76.687278747558594</v>
      </c>
      <c r="BS1747">
        <v>77.280914306640625</v>
      </c>
      <c r="BT1747">
        <v>75.974601745605469</v>
      </c>
      <c r="BU1747">
        <v>74.742668151855469</v>
      </c>
      <c r="BV1747">
        <v>73.594032287597656</v>
      </c>
      <c r="BW1747">
        <v>71.902961730957031</v>
      </c>
      <c r="BX1747">
        <v>68.078971862792969</v>
      </c>
      <c r="BY1747">
        <v>63.218044281005859</v>
      </c>
      <c r="BZ1747">
        <v>62.177970886230469</v>
      </c>
      <c r="CA1747">
        <v>60.964111328125</v>
      </c>
      <c r="CB1747">
        <v>59.486114501953125</v>
      </c>
      <c r="CC1747">
        <v>0.43206474184989929</v>
      </c>
      <c r="CD1747">
        <v>0.34648168087005615</v>
      </c>
      <c r="CE1747">
        <v>0.29328280687332153</v>
      </c>
      <c r="CF1747">
        <v>0.37750104069709778</v>
      </c>
      <c r="CG1747">
        <v>0.45654138922691345</v>
      </c>
      <c r="CH1747">
        <v>0.55550718307495117</v>
      </c>
      <c r="CI1747">
        <v>0.50003373622894287</v>
      </c>
      <c r="CJ1747">
        <v>0.48745054006576538</v>
      </c>
      <c r="CK1747">
        <v>0.28558439016342163</v>
      </c>
      <c r="CL1747">
        <v>0.48914259672164917</v>
      </c>
      <c r="CM1747">
        <v>0.46594983339309692</v>
      </c>
      <c r="CN1747">
        <v>0.45437422394752502</v>
      </c>
      <c r="CO1747">
        <v>0.4215448796749115</v>
      </c>
      <c r="CP1747">
        <v>0.40572553873062134</v>
      </c>
      <c r="CQ1747">
        <v>0.42763432860374451</v>
      </c>
      <c r="CR1747">
        <v>0.5499606728553772</v>
      </c>
      <c r="CS1747">
        <v>0.4539799690246582</v>
      </c>
      <c r="CT1747">
        <v>0.46171823143959045</v>
      </c>
      <c r="CU1747">
        <v>0.52610230445861816</v>
      </c>
      <c r="CV1747">
        <v>0.59205234050750732</v>
      </c>
      <c r="CW1747">
        <v>0.63466876745223999</v>
      </c>
      <c r="CX1747">
        <v>0.67052316665649414</v>
      </c>
      <c r="CY1747">
        <v>0.59755778312683105</v>
      </c>
      <c r="CZ1747">
        <v>0.52414935827255249</v>
      </c>
    </row>
    <row r="1748" spans="1:104" x14ac:dyDescent="0.25">
      <c r="A1748" t="s">
        <v>1648</v>
      </c>
      <c r="B1748" t="s">
        <v>24</v>
      </c>
      <c r="C1748" t="s">
        <v>26</v>
      </c>
      <c r="D1748" t="s">
        <v>182</v>
      </c>
      <c r="E1748" t="s">
        <v>182</v>
      </c>
      <c r="F1748">
        <v>2017</v>
      </c>
      <c r="G1748" t="s">
        <v>173</v>
      </c>
      <c r="H1748">
        <v>5</v>
      </c>
      <c r="I1748">
        <v>21.240440368652344</v>
      </c>
      <c r="J1748">
        <v>20.706520080566406</v>
      </c>
      <c r="K1748">
        <v>20.292818069458008</v>
      </c>
      <c r="L1748">
        <v>20.240219116210937</v>
      </c>
      <c r="M1748">
        <v>21.021495819091797</v>
      </c>
      <c r="N1748">
        <v>22.878156661987305</v>
      </c>
      <c r="O1748">
        <v>25.096281051635742</v>
      </c>
      <c r="P1748">
        <v>27.776023864746094</v>
      </c>
      <c r="Q1748">
        <v>30.00377082824707</v>
      </c>
      <c r="R1748">
        <v>31.425876617431641</v>
      </c>
      <c r="S1748">
        <v>32.538955688476562</v>
      </c>
      <c r="T1748">
        <v>32.994762420654297</v>
      </c>
      <c r="U1748">
        <v>33.185657501220703</v>
      </c>
      <c r="V1748">
        <v>33.324516296386719</v>
      </c>
      <c r="W1748">
        <v>32.966342926025391</v>
      </c>
      <c r="X1748">
        <v>31.935035705566406</v>
      </c>
      <c r="Y1748">
        <v>30.608335494995117</v>
      </c>
      <c r="Z1748">
        <v>29.05561637878418</v>
      </c>
      <c r="AA1748">
        <v>27.45671272277832</v>
      </c>
      <c r="AB1748">
        <v>27.066364288330078</v>
      </c>
      <c r="AC1748">
        <v>26.791744232177734</v>
      </c>
      <c r="AD1748">
        <v>25.254241943359375</v>
      </c>
      <c r="AE1748">
        <v>23.890804290771484</v>
      </c>
      <c r="AF1748">
        <v>22.679784774780273</v>
      </c>
      <c r="AG1748">
        <v>-2.6217982172966003E-2</v>
      </c>
      <c r="AH1748">
        <v>8.2269079983234406E-2</v>
      </c>
      <c r="AI1748">
        <v>1.8313055858016014E-2</v>
      </c>
      <c r="AJ1748">
        <v>4.6205960214138031E-2</v>
      </c>
      <c r="AK1748">
        <v>-6.8946696817874908E-2</v>
      </c>
      <c r="AL1748">
        <v>-0.13687711954116821</v>
      </c>
      <c r="AM1748">
        <v>-0.34023138880729675</v>
      </c>
      <c r="AN1748">
        <v>-0.26475030183792114</v>
      </c>
      <c r="AO1748">
        <v>-7.4130646884441376E-2</v>
      </c>
      <c r="AP1748">
        <v>0.12812858819961548</v>
      </c>
      <c r="AQ1748">
        <v>0.58955597877502441</v>
      </c>
      <c r="AR1748">
        <v>2.2306656837463379</v>
      </c>
      <c r="AS1748">
        <v>2.1974892616271973</v>
      </c>
      <c r="AT1748">
        <v>2.0393912792205811</v>
      </c>
      <c r="AU1748">
        <v>1.9219717979431152</v>
      </c>
      <c r="AV1748">
        <v>1.8088527917861938</v>
      </c>
      <c r="AW1748">
        <v>1.7956267595291138</v>
      </c>
      <c r="AX1748">
        <v>1.4660913944244385</v>
      </c>
      <c r="AY1748">
        <v>0.37766271829605103</v>
      </c>
      <c r="AZ1748">
        <v>0.25178748369216919</v>
      </c>
      <c r="BA1748">
        <v>0.21479830145835876</v>
      </c>
      <c r="BB1748">
        <v>0.10897286981344223</v>
      </c>
      <c r="BC1748">
        <v>0.11171764135360718</v>
      </c>
      <c r="BD1748">
        <v>0.15328632295131683</v>
      </c>
      <c r="BE1748">
        <v>59.851352691650391</v>
      </c>
      <c r="BF1748">
        <v>59.601348876953125</v>
      </c>
      <c r="BG1748">
        <v>59.351348876953125</v>
      </c>
      <c r="BH1748">
        <v>58.605274200439453</v>
      </c>
      <c r="BI1748">
        <v>58.335647583007813</v>
      </c>
      <c r="BJ1748">
        <v>57.602134704589844</v>
      </c>
      <c r="BK1748">
        <v>61.096961975097656</v>
      </c>
      <c r="BL1748">
        <v>65.075698852539062</v>
      </c>
      <c r="BM1748">
        <v>69.857437133789063</v>
      </c>
      <c r="BN1748">
        <v>74.451194763183594</v>
      </c>
      <c r="BO1748">
        <v>78.505302429199219</v>
      </c>
      <c r="BP1748">
        <v>79.506866455078125</v>
      </c>
      <c r="BQ1748">
        <v>78.560256958007813</v>
      </c>
      <c r="BR1748">
        <v>78.218467712402344</v>
      </c>
      <c r="BS1748">
        <v>78.298942565917969</v>
      </c>
      <c r="BT1748">
        <v>77.758110046386719</v>
      </c>
      <c r="BU1748">
        <v>76.570533752441406</v>
      </c>
      <c r="BV1748">
        <v>75.12628173828125</v>
      </c>
      <c r="BW1748">
        <v>72.572952270507813</v>
      </c>
      <c r="BX1748">
        <v>68.941505432128906</v>
      </c>
      <c r="BY1748">
        <v>66.09735107421875</v>
      </c>
      <c r="BZ1748">
        <v>64.887008666992188</v>
      </c>
      <c r="CA1748">
        <v>64.637008666992187</v>
      </c>
      <c r="CB1748">
        <v>63.178226470947266</v>
      </c>
      <c r="CC1748">
        <v>0.41801556944847107</v>
      </c>
      <c r="CD1748">
        <v>0.33741623163223267</v>
      </c>
      <c r="CE1748">
        <v>0.28548368811607361</v>
      </c>
      <c r="CF1748">
        <v>0.36913418769836426</v>
      </c>
      <c r="CG1748">
        <v>0.44889092445373535</v>
      </c>
      <c r="CH1748">
        <v>0.54685509204864502</v>
      </c>
      <c r="CI1748">
        <v>0.4895225465297699</v>
      </c>
      <c r="CJ1748">
        <v>0.48564308881759644</v>
      </c>
      <c r="CK1748">
        <v>0.28838282823562622</v>
      </c>
      <c r="CL1748">
        <v>0.49467232823371887</v>
      </c>
      <c r="CM1748">
        <v>0.46924278140068054</v>
      </c>
      <c r="CN1748">
        <v>0.45757541060447693</v>
      </c>
      <c r="CO1748">
        <v>0.42301806807518005</v>
      </c>
      <c r="CP1748">
        <v>0.40474602580070496</v>
      </c>
      <c r="CQ1748">
        <v>0.42577832937240601</v>
      </c>
      <c r="CR1748">
        <v>0.54618072509765625</v>
      </c>
      <c r="CS1748">
        <v>0.45029336214065552</v>
      </c>
      <c r="CT1748">
        <v>0.45745685696601868</v>
      </c>
      <c r="CU1748">
        <v>0.52060848474502563</v>
      </c>
      <c r="CV1748">
        <v>0.58264631032943726</v>
      </c>
      <c r="CW1748">
        <v>0.62560111284255981</v>
      </c>
      <c r="CX1748">
        <v>0.65349411964416504</v>
      </c>
      <c r="CY1748">
        <v>0.58357441425323486</v>
      </c>
      <c r="CZ1748">
        <v>0.51018524169921875</v>
      </c>
    </row>
    <row r="1749" spans="1:104" x14ac:dyDescent="0.25">
      <c r="A1749" t="s">
        <v>1649</v>
      </c>
      <c r="B1749" t="s">
        <v>24</v>
      </c>
      <c r="C1749" t="s">
        <v>26</v>
      </c>
      <c r="D1749" t="s">
        <v>182</v>
      </c>
      <c r="E1749" t="s">
        <v>182</v>
      </c>
      <c r="F1749">
        <v>2017</v>
      </c>
      <c r="G1749" t="s">
        <v>174</v>
      </c>
      <c r="H1749">
        <v>6</v>
      </c>
      <c r="I1749">
        <v>22.258539199829102</v>
      </c>
      <c r="J1749">
        <v>21.645896911621094</v>
      </c>
      <c r="K1749">
        <v>21.227273941040039</v>
      </c>
      <c r="L1749">
        <v>21.09296989440918</v>
      </c>
      <c r="M1749">
        <v>21.876718521118164</v>
      </c>
      <c r="N1749">
        <v>23.698381423950195</v>
      </c>
      <c r="O1749">
        <v>25.863658905029297</v>
      </c>
      <c r="P1749">
        <v>28.639352798461914</v>
      </c>
      <c r="Q1749">
        <v>30.644739151000977</v>
      </c>
      <c r="R1749">
        <v>32.188739776611328</v>
      </c>
      <c r="S1749">
        <v>33.554721832275391</v>
      </c>
      <c r="T1749">
        <v>34.030704498291016</v>
      </c>
      <c r="U1749">
        <v>34.154861450195312</v>
      </c>
      <c r="V1749">
        <v>34.203933715820312</v>
      </c>
      <c r="W1749">
        <v>33.874275207519531</v>
      </c>
      <c r="X1749">
        <v>32.998237609863281</v>
      </c>
      <c r="Y1749">
        <v>31.979879379272461</v>
      </c>
      <c r="Z1749">
        <v>30.438447952270508</v>
      </c>
      <c r="AA1749">
        <v>28.841484069824219</v>
      </c>
      <c r="AB1749">
        <v>27.870166778564453</v>
      </c>
      <c r="AC1749">
        <v>27.597755432128906</v>
      </c>
      <c r="AD1749">
        <v>26.164213180541992</v>
      </c>
      <c r="AE1749">
        <v>24.826896667480469</v>
      </c>
      <c r="AF1749">
        <v>23.592525482177734</v>
      </c>
      <c r="AG1749">
        <v>-2.5963377207517624E-2</v>
      </c>
      <c r="AH1749">
        <v>8.561975508928299E-2</v>
      </c>
      <c r="AI1749">
        <v>2.0464455708861351E-2</v>
      </c>
      <c r="AJ1749">
        <v>5.0404958426952362E-2</v>
      </c>
      <c r="AK1749">
        <v>-6.7106850445270538E-2</v>
      </c>
      <c r="AL1749">
        <v>-0.13193292915821075</v>
      </c>
      <c r="AM1749">
        <v>-0.34248873591423035</v>
      </c>
      <c r="AN1749">
        <v>-0.25690314173698425</v>
      </c>
      <c r="AO1749">
        <v>-6.1826646327972412E-2</v>
      </c>
      <c r="AP1749">
        <v>0.13694429397583008</v>
      </c>
      <c r="AQ1749">
        <v>0.61333715915679932</v>
      </c>
      <c r="AR1749">
        <v>2.3092350959777832</v>
      </c>
      <c r="AS1749">
        <v>2.2721743583679199</v>
      </c>
      <c r="AT1749">
        <v>2.1041045188903809</v>
      </c>
      <c r="AU1749">
        <v>1.9864412546157837</v>
      </c>
      <c r="AV1749">
        <v>1.8891189098358154</v>
      </c>
      <c r="AW1749">
        <v>1.8965162038803101</v>
      </c>
      <c r="AX1749">
        <v>1.558125376701355</v>
      </c>
      <c r="AY1749">
        <v>0.41809412837028503</v>
      </c>
      <c r="AZ1749">
        <v>0.27184796333312988</v>
      </c>
      <c r="BA1749">
        <v>0.22811667621135712</v>
      </c>
      <c r="BB1749">
        <v>0.11960305273532867</v>
      </c>
      <c r="BC1749">
        <v>0.12339682132005692</v>
      </c>
      <c r="BD1749">
        <v>0.16489221155643463</v>
      </c>
      <c r="BE1749">
        <v>60.621913909912109</v>
      </c>
      <c r="BF1749">
        <v>60.602294921875</v>
      </c>
      <c r="BG1749">
        <v>59.641525268554688</v>
      </c>
      <c r="BH1749">
        <v>60.084640502929687</v>
      </c>
      <c r="BI1749">
        <v>58.873870849609375</v>
      </c>
      <c r="BJ1749">
        <v>60.024223327636719</v>
      </c>
      <c r="BK1749">
        <v>60.926143646240234</v>
      </c>
      <c r="BL1749">
        <v>64.479598999023438</v>
      </c>
      <c r="BM1749">
        <v>67.150352478027344</v>
      </c>
      <c r="BN1749">
        <v>70.496177673339844</v>
      </c>
      <c r="BO1749">
        <v>74.088859558105469</v>
      </c>
      <c r="BP1749">
        <v>76.990386962890625</v>
      </c>
      <c r="BQ1749">
        <v>78.048843383789063</v>
      </c>
      <c r="BR1749">
        <v>79.449195861816406</v>
      </c>
      <c r="BS1749">
        <v>79.720375061035156</v>
      </c>
      <c r="BT1749">
        <v>78.396919250488281</v>
      </c>
      <c r="BU1749">
        <v>77.185760498046875</v>
      </c>
      <c r="BV1749">
        <v>75.976951599121094</v>
      </c>
      <c r="BW1749">
        <v>73.782661437988281</v>
      </c>
      <c r="BX1749">
        <v>71.131523132324219</v>
      </c>
      <c r="BY1749">
        <v>67.060417175292969</v>
      </c>
      <c r="BZ1749">
        <v>64.735382080078125</v>
      </c>
      <c r="CA1749">
        <v>63.773044586181641</v>
      </c>
      <c r="CB1749">
        <v>63.0234375</v>
      </c>
      <c r="CC1749">
        <v>0.43474370241165161</v>
      </c>
      <c r="CD1749">
        <v>0.34981286525726318</v>
      </c>
      <c r="CE1749">
        <v>0.29606503248214722</v>
      </c>
      <c r="CF1749">
        <v>0.38157132267951965</v>
      </c>
      <c r="CG1749">
        <v>0.46349981427192688</v>
      </c>
      <c r="CH1749">
        <v>0.56265807151794434</v>
      </c>
      <c r="CI1749">
        <v>0.50059562921524048</v>
      </c>
      <c r="CJ1749">
        <v>0.496319979429245</v>
      </c>
      <c r="CK1749">
        <v>0.29109114408493042</v>
      </c>
      <c r="CL1749">
        <v>0.50094181299209595</v>
      </c>
      <c r="CM1749">
        <v>0.4780813455581665</v>
      </c>
      <c r="CN1749">
        <v>0.4662449061870575</v>
      </c>
      <c r="CO1749">
        <v>0.43005287647247314</v>
      </c>
      <c r="CP1749">
        <v>0.41057398915290833</v>
      </c>
      <c r="CQ1749">
        <v>0.43263939023017883</v>
      </c>
      <c r="CR1749">
        <v>0.55879628658294678</v>
      </c>
      <c r="CS1749">
        <v>0.46517512202262878</v>
      </c>
      <c r="CT1749">
        <v>0.47335579991340637</v>
      </c>
      <c r="CU1749">
        <v>0.5407179594039917</v>
      </c>
      <c r="CV1749">
        <v>0.59508079290390015</v>
      </c>
      <c r="CW1749">
        <v>0.63907903432846069</v>
      </c>
      <c r="CX1749">
        <v>0.67090106010437012</v>
      </c>
      <c r="CY1749">
        <v>0.60094165802001953</v>
      </c>
      <c r="CZ1749">
        <v>0.52611446380615234</v>
      </c>
    </row>
    <row r="1750" spans="1:104" x14ac:dyDescent="0.25">
      <c r="A1750" t="s">
        <v>1650</v>
      </c>
      <c r="B1750" t="s">
        <v>24</v>
      </c>
      <c r="C1750" t="s">
        <v>26</v>
      </c>
      <c r="D1750" t="s">
        <v>182</v>
      </c>
      <c r="E1750" t="s">
        <v>182</v>
      </c>
      <c r="F1750">
        <v>2017</v>
      </c>
      <c r="G1750" t="s">
        <v>175</v>
      </c>
      <c r="H1750">
        <v>7</v>
      </c>
      <c r="I1750">
        <v>22.989725112915039</v>
      </c>
      <c r="J1750">
        <v>22.428567886352539</v>
      </c>
      <c r="K1750">
        <v>21.950431823730469</v>
      </c>
      <c r="L1750">
        <v>21.887775421142578</v>
      </c>
      <c r="M1750">
        <v>22.782436370849609</v>
      </c>
      <c r="N1750">
        <v>24.906126022338867</v>
      </c>
      <c r="O1750">
        <v>27.148784637451172</v>
      </c>
      <c r="P1750">
        <v>29.727760314941406</v>
      </c>
      <c r="Q1750">
        <v>31.513282775878906</v>
      </c>
      <c r="R1750">
        <v>32.978000640869141</v>
      </c>
      <c r="S1750">
        <v>34.217361450195312</v>
      </c>
      <c r="T1750">
        <v>34.584941864013672</v>
      </c>
      <c r="U1750">
        <v>34.864986419677734</v>
      </c>
      <c r="V1750">
        <v>35.033447265625</v>
      </c>
      <c r="W1750">
        <v>34.84271240234375</v>
      </c>
      <c r="X1750">
        <v>34.309608459472656</v>
      </c>
      <c r="Y1750">
        <v>33.419773101806641</v>
      </c>
      <c r="Z1750">
        <v>31.702438354492188</v>
      </c>
      <c r="AA1750">
        <v>29.865453720092773</v>
      </c>
      <c r="AB1750">
        <v>28.752065658569336</v>
      </c>
      <c r="AC1750">
        <v>28.427530288696289</v>
      </c>
      <c r="AD1750">
        <v>26.981941223144531</v>
      </c>
      <c r="AE1750">
        <v>25.573575973510742</v>
      </c>
      <c r="AF1750">
        <v>24.319414138793945</v>
      </c>
      <c r="AG1750">
        <v>-1.1935065500438213E-2</v>
      </c>
      <c r="AH1750">
        <v>8.6148783564567566E-2</v>
      </c>
      <c r="AI1750">
        <v>3.516777977347374E-2</v>
      </c>
      <c r="AJ1750">
        <v>7.3960721492767334E-2</v>
      </c>
      <c r="AK1750">
        <v>-2.6923686265945435E-2</v>
      </c>
      <c r="AL1750">
        <v>-4.6314403414726257E-2</v>
      </c>
      <c r="AM1750">
        <v>-0.28253558278083801</v>
      </c>
      <c r="AN1750">
        <v>-0.12389269471168518</v>
      </c>
      <c r="AO1750">
        <v>5.7435613125562668E-2</v>
      </c>
      <c r="AP1750">
        <v>0.19207459688186646</v>
      </c>
      <c r="AQ1750">
        <v>0.66613262891769409</v>
      </c>
      <c r="AR1750">
        <v>2.4226729869842529</v>
      </c>
      <c r="AS1750">
        <v>2.4174485206604004</v>
      </c>
      <c r="AT1750">
        <v>2.2503457069396973</v>
      </c>
      <c r="AU1750">
        <v>2.1440207958221436</v>
      </c>
      <c r="AV1750">
        <v>2.1437158584594727</v>
      </c>
      <c r="AW1750">
        <v>2.1622040271759033</v>
      </c>
      <c r="AX1750">
        <v>1.8366038799285889</v>
      </c>
      <c r="AY1750">
        <v>0.63582515716552734</v>
      </c>
      <c r="AZ1750">
        <v>0.39398694038391113</v>
      </c>
      <c r="BA1750">
        <v>0.29778867959976196</v>
      </c>
      <c r="BB1750">
        <v>0.18520399928092957</v>
      </c>
      <c r="BC1750">
        <v>0.19321061670780182</v>
      </c>
      <c r="BD1750">
        <v>0.22057424485683441</v>
      </c>
      <c r="BE1750">
        <v>67.787246704101563</v>
      </c>
      <c r="BF1750">
        <v>67.269996643066406</v>
      </c>
      <c r="BG1750">
        <v>66.578804016113281</v>
      </c>
      <c r="BH1750">
        <v>66.559196472167969</v>
      </c>
      <c r="BI1750">
        <v>66.53802490234375</v>
      </c>
      <c r="BJ1750">
        <v>66.53802490234375</v>
      </c>
      <c r="BK1750">
        <v>67.690017700195313</v>
      </c>
      <c r="BL1750">
        <v>69.380416870117187</v>
      </c>
      <c r="BM1750">
        <v>74.009925842285156</v>
      </c>
      <c r="BN1750">
        <v>77.2203369140625</v>
      </c>
      <c r="BO1750">
        <v>78.299140930175781</v>
      </c>
      <c r="BP1750">
        <v>76.81756591796875</v>
      </c>
      <c r="BQ1750">
        <v>78.221122741699219</v>
      </c>
      <c r="BR1750">
        <v>81.368789672851563</v>
      </c>
      <c r="BS1750">
        <v>79.862785339355469</v>
      </c>
      <c r="BT1750">
        <v>81.415580749511719</v>
      </c>
      <c r="BU1750">
        <v>83.507186889648437</v>
      </c>
      <c r="BV1750">
        <v>82.967987060546875</v>
      </c>
      <c r="BW1750">
        <v>77.928901672363281</v>
      </c>
      <c r="BX1750">
        <v>73.925117492675781</v>
      </c>
      <c r="BY1750">
        <v>72.211578369140625</v>
      </c>
      <c r="BZ1750">
        <v>71.710403442382812</v>
      </c>
      <c r="CA1750">
        <v>69.847618103027344</v>
      </c>
      <c r="CB1750">
        <v>69.808807373046875</v>
      </c>
      <c r="CC1750">
        <v>0.42532914876937866</v>
      </c>
      <c r="CD1750">
        <v>0.34362256526947021</v>
      </c>
      <c r="CE1750">
        <v>0.29022419452667236</v>
      </c>
      <c r="CF1750">
        <v>0.37556383013725281</v>
      </c>
      <c r="CG1750">
        <v>0.45820903778076172</v>
      </c>
      <c r="CH1750">
        <v>0.56136035919189453</v>
      </c>
      <c r="CI1750">
        <v>0.49822887778282166</v>
      </c>
      <c r="CJ1750">
        <v>0.48795074224472046</v>
      </c>
      <c r="CK1750">
        <v>0.28418779373168945</v>
      </c>
      <c r="CL1750">
        <v>0.48546251654624939</v>
      </c>
      <c r="CM1750">
        <v>0.46101763844490051</v>
      </c>
      <c r="CN1750">
        <v>0.44777810573577881</v>
      </c>
      <c r="CO1750">
        <v>0.41480693221092224</v>
      </c>
      <c r="CP1750">
        <v>0.39711925387382507</v>
      </c>
      <c r="CQ1750">
        <v>0.4195830225944519</v>
      </c>
      <c r="CR1750">
        <v>0.54672390222549438</v>
      </c>
      <c r="CS1750">
        <v>0.45783156156539917</v>
      </c>
      <c r="CT1750">
        <v>0.46468329429626465</v>
      </c>
      <c r="CU1750">
        <v>0.52865898609161377</v>
      </c>
      <c r="CV1750">
        <v>0.5801844596862793</v>
      </c>
      <c r="CW1750">
        <v>0.6222149133682251</v>
      </c>
      <c r="CX1750">
        <v>0.65422242879867554</v>
      </c>
      <c r="CY1750">
        <v>0.58550196886062622</v>
      </c>
      <c r="CZ1750">
        <v>0.51316791772842407</v>
      </c>
    </row>
    <row r="1751" spans="1:104" x14ac:dyDescent="0.25">
      <c r="A1751" t="s">
        <v>1651</v>
      </c>
      <c r="B1751" t="s">
        <v>24</v>
      </c>
      <c r="C1751" t="s">
        <v>26</v>
      </c>
      <c r="D1751" t="s">
        <v>182</v>
      </c>
      <c r="E1751" t="s">
        <v>182</v>
      </c>
      <c r="F1751">
        <v>2017</v>
      </c>
      <c r="G1751" t="s">
        <v>176</v>
      </c>
      <c r="H1751">
        <v>8</v>
      </c>
      <c r="I1751">
        <v>24.879711151123047</v>
      </c>
      <c r="J1751">
        <v>24.210407257080078</v>
      </c>
      <c r="K1751">
        <v>23.706352233886719</v>
      </c>
      <c r="L1751">
        <v>23.621067047119141</v>
      </c>
      <c r="M1751">
        <v>24.599092483520508</v>
      </c>
      <c r="N1751">
        <v>27.069252014160156</v>
      </c>
      <c r="O1751">
        <v>29.631612777709961</v>
      </c>
      <c r="P1751">
        <v>32.295585632324219</v>
      </c>
      <c r="Q1751">
        <v>34.578361511230469</v>
      </c>
      <c r="R1751">
        <v>36.403759002685547</v>
      </c>
      <c r="S1751">
        <v>38.052692413330078</v>
      </c>
      <c r="T1751">
        <v>38.639354705810547</v>
      </c>
      <c r="U1751">
        <v>39.016571044921875</v>
      </c>
      <c r="V1751">
        <v>39.185604095458984</v>
      </c>
      <c r="W1751">
        <v>38.976306915283203</v>
      </c>
      <c r="X1751">
        <v>38.108612060546875</v>
      </c>
      <c r="Y1751">
        <v>36.885265350341797</v>
      </c>
      <c r="Z1751">
        <v>35.13299560546875</v>
      </c>
      <c r="AA1751">
        <v>33.096179962158203</v>
      </c>
      <c r="AB1751">
        <v>32.022129058837891</v>
      </c>
      <c r="AC1751">
        <v>31.222574234008789</v>
      </c>
      <c r="AD1751">
        <v>29.454257965087891</v>
      </c>
      <c r="AE1751">
        <v>27.849109649658203</v>
      </c>
      <c r="AF1751">
        <v>26.446172714233398</v>
      </c>
      <c r="AG1751">
        <v>1.5372566849691793E-5</v>
      </c>
      <c r="AH1751">
        <v>9.1962479054927826E-2</v>
      </c>
      <c r="AI1751">
        <v>5.0825480371713638E-2</v>
      </c>
      <c r="AJ1751">
        <v>9.9826090037822723E-2</v>
      </c>
      <c r="AK1751">
        <v>8.7025957182049751E-3</v>
      </c>
      <c r="AL1751">
        <v>3.0417617410421371E-2</v>
      </c>
      <c r="AM1751">
        <v>-0.24333027005195618</v>
      </c>
      <c r="AN1751">
        <v>-1.2023703195154667E-2</v>
      </c>
      <c r="AO1751">
        <v>0.16937114298343658</v>
      </c>
      <c r="AP1751">
        <v>0.26027014851570129</v>
      </c>
      <c r="AQ1751">
        <v>0.78687596321105957</v>
      </c>
      <c r="AR1751">
        <v>2.8048191070556641</v>
      </c>
      <c r="AS1751">
        <v>2.8243563175201416</v>
      </c>
      <c r="AT1751">
        <v>2.6315994262695312</v>
      </c>
      <c r="AU1751">
        <v>2.5181286334991455</v>
      </c>
      <c r="AV1751">
        <v>2.5672554969787598</v>
      </c>
      <c r="AW1751">
        <v>2.5701754093170166</v>
      </c>
      <c r="AX1751">
        <v>2.2449276447296143</v>
      </c>
      <c r="AY1751">
        <v>0.89310246706008911</v>
      </c>
      <c r="AZ1751">
        <v>0.54540693759918213</v>
      </c>
      <c r="BA1751">
        <v>0.38718876242637634</v>
      </c>
      <c r="BB1751">
        <v>0.25940859317779541</v>
      </c>
      <c r="BC1751">
        <v>0.27051019668579102</v>
      </c>
      <c r="BD1751">
        <v>0.28638255596160889</v>
      </c>
      <c r="BE1751">
        <v>70.513038635253906</v>
      </c>
      <c r="BF1751">
        <v>70.714347839355469</v>
      </c>
      <c r="BG1751">
        <v>69.762184143066406</v>
      </c>
      <c r="BH1751">
        <v>70.083549499511719</v>
      </c>
      <c r="BI1751">
        <v>69.363822937011719</v>
      </c>
      <c r="BJ1751">
        <v>68.947769165039063</v>
      </c>
      <c r="BK1751">
        <v>68.964157104492188</v>
      </c>
      <c r="BL1751">
        <v>68.746452331542969</v>
      </c>
      <c r="BM1751">
        <v>71.38427734375</v>
      </c>
      <c r="BN1751">
        <v>74.686637878417969</v>
      </c>
      <c r="BO1751">
        <v>79.656623840332031</v>
      </c>
      <c r="BP1751">
        <v>82.591102600097656</v>
      </c>
      <c r="BQ1751">
        <v>83.821235656738281</v>
      </c>
      <c r="BR1751">
        <v>84.089385986328125</v>
      </c>
      <c r="BS1751">
        <v>83.855644226074219</v>
      </c>
      <c r="BT1751">
        <v>83.306427001953125</v>
      </c>
      <c r="BU1751">
        <v>83.041229248046875</v>
      </c>
      <c r="BV1751">
        <v>81.5382080078125</v>
      </c>
      <c r="BW1751">
        <v>78.40570068359375</v>
      </c>
      <c r="BX1751">
        <v>75.983291625976563</v>
      </c>
      <c r="BY1751">
        <v>74.01507568359375</v>
      </c>
      <c r="BZ1751">
        <v>73.213760375976563</v>
      </c>
      <c r="CA1751">
        <v>71.563827514648437</v>
      </c>
      <c r="CB1751">
        <v>71.897315979003906</v>
      </c>
      <c r="CC1751">
        <v>0.44995728135108948</v>
      </c>
      <c r="CD1751">
        <v>0.36228018999099731</v>
      </c>
      <c r="CE1751">
        <v>0.30591893196105957</v>
      </c>
      <c r="CF1751">
        <v>0.39602488279342651</v>
      </c>
      <c r="CG1751">
        <v>0.48353931307792664</v>
      </c>
      <c r="CH1751">
        <v>0.5964769721031189</v>
      </c>
      <c r="CI1751">
        <v>0.53031164407730103</v>
      </c>
      <c r="CJ1751">
        <v>0.51645457744598389</v>
      </c>
      <c r="CK1751">
        <v>0.30106264352798462</v>
      </c>
      <c r="CL1751">
        <v>0.52128767967224121</v>
      </c>
      <c r="CM1751">
        <v>0.49786019325256348</v>
      </c>
      <c r="CN1751">
        <v>0.48508068919181824</v>
      </c>
      <c r="CO1751">
        <v>0.44934776425361633</v>
      </c>
      <c r="CP1751">
        <v>0.42967233061790466</v>
      </c>
      <c r="CQ1751">
        <v>0.45485407114028931</v>
      </c>
      <c r="CR1751">
        <v>0.59137570858001709</v>
      </c>
      <c r="CS1751">
        <v>0.49092933535575867</v>
      </c>
      <c r="CT1751">
        <v>0.50101715326309204</v>
      </c>
      <c r="CU1751">
        <v>0.57199454307556152</v>
      </c>
      <c r="CV1751">
        <v>0.63157570362091064</v>
      </c>
      <c r="CW1751">
        <v>0.66916316747665405</v>
      </c>
      <c r="CX1751">
        <v>0.70002543926239014</v>
      </c>
      <c r="CY1751">
        <v>0.62447082996368408</v>
      </c>
      <c r="CZ1751">
        <v>0.54609709978103638</v>
      </c>
    </row>
    <row r="1752" spans="1:104" x14ac:dyDescent="0.25">
      <c r="A1752" t="s">
        <v>1652</v>
      </c>
      <c r="B1752" t="s">
        <v>24</v>
      </c>
      <c r="C1752" t="s">
        <v>26</v>
      </c>
      <c r="D1752" t="s">
        <v>182</v>
      </c>
      <c r="E1752" t="s">
        <v>182</v>
      </c>
      <c r="F1752">
        <v>2017</v>
      </c>
      <c r="G1752" t="s">
        <v>177</v>
      </c>
      <c r="H1752">
        <v>9</v>
      </c>
      <c r="I1752">
        <v>24.460123062133789</v>
      </c>
      <c r="J1752">
        <v>23.825790405273438</v>
      </c>
      <c r="K1752">
        <v>23.353420257568359</v>
      </c>
      <c r="L1752">
        <v>23.325954437255859</v>
      </c>
      <c r="M1752">
        <v>24.448949813842773</v>
      </c>
      <c r="N1752">
        <v>26.922910690307617</v>
      </c>
      <c r="O1752">
        <v>30.071460723876953</v>
      </c>
      <c r="P1752">
        <v>32.721160888671875</v>
      </c>
      <c r="Q1752">
        <v>35.492244720458984</v>
      </c>
      <c r="R1752">
        <v>37.686809539794922</v>
      </c>
      <c r="S1752">
        <v>39.280391693115234</v>
      </c>
      <c r="T1752">
        <v>39.904716491699219</v>
      </c>
      <c r="U1752">
        <v>40.236637115478516</v>
      </c>
      <c r="V1752">
        <v>40.358249664306641</v>
      </c>
      <c r="W1752">
        <v>40.047966003417969</v>
      </c>
      <c r="X1752">
        <v>38.804161071777344</v>
      </c>
      <c r="Y1752">
        <v>37.101757049560547</v>
      </c>
      <c r="Z1752">
        <v>35.179233551025391</v>
      </c>
      <c r="AA1752">
        <v>33.347751617431641</v>
      </c>
      <c r="AB1752">
        <v>32.708637237548828</v>
      </c>
      <c r="AC1752">
        <v>31.289434432983398</v>
      </c>
      <c r="AD1752">
        <v>29.298160552978516</v>
      </c>
      <c r="AE1752">
        <v>27.495468139648438</v>
      </c>
      <c r="AF1752">
        <v>26.071636199951172</v>
      </c>
      <c r="AG1752">
        <v>1.0408795205876231E-3</v>
      </c>
      <c r="AH1752">
        <v>9.0311378240585327E-2</v>
      </c>
      <c r="AI1752">
        <v>5.0771530717611313E-2</v>
      </c>
      <c r="AJ1752">
        <v>9.9408119916915894E-2</v>
      </c>
      <c r="AK1752">
        <v>1.0759694501757622E-2</v>
      </c>
      <c r="AL1752">
        <v>3.4382455050945282E-2</v>
      </c>
      <c r="AM1752">
        <v>-0.24241486191749573</v>
      </c>
      <c r="AN1752">
        <v>-5.6111263111233711E-3</v>
      </c>
      <c r="AO1752">
        <v>0.17929394543170929</v>
      </c>
      <c r="AP1752">
        <v>0.27171126008033752</v>
      </c>
      <c r="AQ1752">
        <v>0.81269311904907227</v>
      </c>
      <c r="AR1752">
        <v>2.8974983692169189</v>
      </c>
      <c r="AS1752">
        <v>2.9148077964782715</v>
      </c>
      <c r="AT1752">
        <v>2.7108314037322998</v>
      </c>
      <c r="AU1752">
        <v>2.5883529186248779</v>
      </c>
      <c r="AV1752">
        <v>2.6182847023010254</v>
      </c>
      <c r="AW1752">
        <v>2.5881412029266357</v>
      </c>
      <c r="AX1752">
        <v>2.254523754119873</v>
      </c>
      <c r="AY1752">
        <v>0.90718549489974976</v>
      </c>
      <c r="AZ1752">
        <v>0.56020814180374146</v>
      </c>
      <c r="BA1752">
        <v>0.39066088199615479</v>
      </c>
      <c r="BB1752">
        <v>0.2606319785118103</v>
      </c>
      <c r="BC1752">
        <v>0.26927390694618225</v>
      </c>
      <c r="BD1752">
        <v>0.28359690308570862</v>
      </c>
      <c r="BE1752">
        <v>66.017662048339844</v>
      </c>
      <c r="BF1752">
        <v>65.308586120605469</v>
      </c>
      <c r="BG1752">
        <v>65.934165954589844</v>
      </c>
      <c r="BH1752">
        <v>64.038536071777344</v>
      </c>
      <c r="BI1752">
        <v>64.682945251464844</v>
      </c>
      <c r="BJ1752">
        <v>65.310157775878906</v>
      </c>
      <c r="BK1752">
        <v>67.35552978515625</v>
      </c>
      <c r="BL1752">
        <v>68.814605712890625</v>
      </c>
      <c r="BM1752">
        <v>75.865631103515625</v>
      </c>
      <c r="BN1752">
        <v>81.304237365722656</v>
      </c>
      <c r="BO1752">
        <v>86.804237365722656</v>
      </c>
      <c r="BP1752">
        <v>88.136917114257813</v>
      </c>
      <c r="BQ1752">
        <v>87.757652282714844</v>
      </c>
      <c r="BR1752">
        <v>89.430648803710938</v>
      </c>
      <c r="BS1752">
        <v>91.122116088867188</v>
      </c>
      <c r="BT1752">
        <v>89.38043212890625</v>
      </c>
      <c r="BU1752">
        <v>87.776947021484375</v>
      </c>
      <c r="BV1752">
        <v>87.19427490234375</v>
      </c>
      <c r="BW1752">
        <v>85.631256103515625</v>
      </c>
      <c r="BX1752">
        <v>80.816246032714844</v>
      </c>
      <c r="BY1752">
        <v>76.562210083007813</v>
      </c>
      <c r="BZ1752">
        <v>76.19024658203125</v>
      </c>
      <c r="CA1752">
        <v>74.05975341796875</v>
      </c>
      <c r="CB1752">
        <v>72.581031799316406</v>
      </c>
      <c r="CC1752">
        <v>0.43979513645172119</v>
      </c>
      <c r="CD1752">
        <v>0.35454449057579041</v>
      </c>
      <c r="CE1752">
        <v>0.29979202151298523</v>
      </c>
      <c r="CF1752">
        <v>0.38888013362884521</v>
      </c>
      <c r="CG1752">
        <v>0.47817146778106689</v>
      </c>
      <c r="CH1752">
        <v>0.59002071619033813</v>
      </c>
      <c r="CI1752">
        <v>0.53517007827758789</v>
      </c>
      <c r="CJ1752">
        <v>0.52130091190338135</v>
      </c>
      <c r="CK1752">
        <v>0.30705764889717102</v>
      </c>
      <c r="CL1752">
        <v>0.53744411468505859</v>
      </c>
      <c r="CM1752">
        <v>0.51155287027359009</v>
      </c>
      <c r="CN1752">
        <v>0.49849441647529602</v>
      </c>
      <c r="CO1752">
        <v>0.46094405651092529</v>
      </c>
      <c r="CP1752">
        <v>0.43989136815071106</v>
      </c>
      <c r="CQ1752">
        <v>0.4647146463394165</v>
      </c>
      <c r="CR1752">
        <v>0.59953010082244873</v>
      </c>
      <c r="CS1752">
        <v>0.49164518713951111</v>
      </c>
      <c r="CT1752">
        <v>0.50007742643356323</v>
      </c>
      <c r="CU1752">
        <v>0.57448333501815796</v>
      </c>
      <c r="CV1752">
        <v>0.64126890897750854</v>
      </c>
      <c r="CW1752">
        <v>0.6689523458480835</v>
      </c>
      <c r="CX1752">
        <v>0.69461739063262939</v>
      </c>
      <c r="CY1752">
        <v>0.6145174503326416</v>
      </c>
      <c r="CZ1752">
        <v>0.53639256954193115</v>
      </c>
    </row>
    <row r="1753" spans="1:104" x14ac:dyDescent="0.25">
      <c r="A1753" t="s">
        <v>1653</v>
      </c>
      <c r="B1753" t="s">
        <v>24</v>
      </c>
      <c r="C1753" t="s">
        <v>26</v>
      </c>
      <c r="D1753" t="s">
        <v>182</v>
      </c>
      <c r="E1753" t="s">
        <v>182</v>
      </c>
      <c r="F1753">
        <v>2017</v>
      </c>
      <c r="G1753" t="s">
        <v>178</v>
      </c>
      <c r="H1753">
        <v>10</v>
      </c>
      <c r="I1753">
        <v>23.952974319458008</v>
      </c>
      <c r="J1753">
        <v>23.313682556152344</v>
      </c>
      <c r="K1753">
        <v>22.813566207885742</v>
      </c>
      <c r="L1753">
        <v>22.683084487915039</v>
      </c>
      <c r="M1753">
        <v>23.601951599121094</v>
      </c>
      <c r="N1753">
        <v>25.607866287231445</v>
      </c>
      <c r="O1753">
        <v>28.51524543762207</v>
      </c>
      <c r="P1753">
        <v>30.916158676147461</v>
      </c>
      <c r="Q1753">
        <v>33.180763244628906</v>
      </c>
      <c r="R1753">
        <v>35.053730010986328</v>
      </c>
      <c r="S1753">
        <v>36.803394317626953</v>
      </c>
      <c r="T1753">
        <v>37.651477813720703</v>
      </c>
      <c r="U1753">
        <v>38.112972259521484</v>
      </c>
      <c r="V1753">
        <v>38.609348297119141</v>
      </c>
      <c r="W1753">
        <v>38.381362915039063</v>
      </c>
      <c r="X1753">
        <v>37.253261566162109</v>
      </c>
      <c r="Y1753">
        <v>35.673782348632812</v>
      </c>
      <c r="Z1753">
        <v>33.742748260498047</v>
      </c>
      <c r="AA1753">
        <v>32.408527374267578</v>
      </c>
      <c r="AB1753">
        <v>31.270698547363281</v>
      </c>
      <c r="AC1753">
        <v>29.884960174560547</v>
      </c>
      <c r="AD1753">
        <v>27.973636627197266</v>
      </c>
      <c r="AE1753">
        <v>26.487577438354492</v>
      </c>
      <c r="AF1753">
        <v>25.278116226196289</v>
      </c>
      <c r="AG1753">
        <v>-1.7372604459524155E-2</v>
      </c>
      <c r="AH1753">
        <v>9.0573139488697052E-2</v>
      </c>
      <c r="AI1753">
        <v>3.2148543745279312E-2</v>
      </c>
      <c r="AJ1753">
        <v>7.0315845310688019E-2</v>
      </c>
      <c r="AK1753">
        <v>-4.1109204292297363E-2</v>
      </c>
      <c r="AL1753">
        <v>-7.4904672801494598E-2</v>
      </c>
      <c r="AM1753">
        <v>-0.3207843005657196</v>
      </c>
      <c r="AN1753">
        <v>-0.17260536551475525</v>
      </c>
      <c r="AO1753">
        <v>2.4395927786827087E-2</v>
      </c>
      <c r="AP1753">
        <v>0.19029895961284637</v>
      </c>
      <c r="AQ1753">
        <v>0.70726388692855835</v>
      </c>
      <c r="AR1753">
        <v>2.6258041858673096</v>
      </c>
      <c r="AS1753">
        <v>2.6226835250854492</v>
      </c>
      <c r="AT1753">
        <v>2.4599678516387939</v>
      </c>
      <c r="AU1753">
        <v>2.3412554264068604</v>
      </c>
      <c r="AV1753">
        <v>2.2827942371368408</v>
      </c>
      <c r="AW1753">
        <v>2.2639427185058594</v>
      </c>
      <c r="AX1753">
        <v>1.9019951820373535</v>
      </c>
      <c r="AY1753">
        <v>0.63049954175949097</v>
      </c>
      <c r="AZ1753">
        <v>0.39466628432273865</v>
      </c>
      <c r="BA1753">
        <v>0.29636639356613159</v>
      </c>
      <c r="BB1753">
        <v>0.17571216821670532</v>
      </c>
      <c r="BC1753">
        <v>0.18305669724941254</v>
      </c>
      <c r="BD1753">
        <v>0.21687167882919312</v>
      </c>
      <c r="BE1753">
        <v>62.8685302734375</v>
      </c>
      <c r="BF1753">
        <v>62.578037261962891</v>
      </c>
      <c r="BG1753">
        <v>62.744594573974609</v>
      </c>
      <c r="BH1753">
        <v>61.596851348876953</v>
      </c>
      <c r="BI1753">
        <v>61.74664306640625</v>
      </c>
      <c r="BJ1753">
        <v>60.117713928222656</v>
      </c>
      <c r="BK1753">
        <v>61.226596832275391</v>
      </c>
      <c r="BL1753">
        <v>64.249588012695313</v>
      </c>
      <c r="BM1753">
        <v>69.464500427246094</v>
      </c>
      <c r="BN1753">
        <v>74.79925537109375</v>
      </c>
      <c r="BO1753">
        <v>78.905281066894531</v>
      </c>
      <c r="BP1753">
        <v>80.908546447753906</v>
      </c>
      <c r="BQ1753">
        <v>83.656097412109375</v>
      </c>
      <c r="BR1753">
        <v>85.514579772949219</v>
      </c>
      <c r="BS1753">
        <v>85.285026550292969</v>
      </c>
      <c r="BT1753">
        <v>84.366424560546875</v>
      </c>
      <c r="BU1753">
        <v>83.509178161621094</v>
      </c>
      <c r="BV1753">
        <v>81.944869995117187</v>
      </c>
      <c r="BW1753">
        <v>76.586387634277344</v>
      </c>
      <c r="BX1753">
        <v>70.453285217285156</v>
      </c>
      <c r="BY1753">
        <v>68.455734252929688</v>
      </c>
      <c r="BZ1753">
        <v>66.078857421875</v>
      </c>
      <c r="CA1753">
        <v>65.0567626953125</v>
      </c>
      <c r="CB1753">
        <v>63.449924468994141</v>
      </c>
      <c r="CC1753">
        <v>0.45276594161987305</v>
      </c>
      <c r="CD1753">
        <v>0.36444023251533508</v>
      </c>
      <c r="CE1753">
        <v>0.30747887492179871</v>
      </c>
      <c r="CF1753">
        <v>0.39707532525062561</v>
      </c>
      <c r="CG1753">
        <v>0.48431611061096191</v>
      </c>
      <c r="CH1753">
        <v>0.5877385139465332</v>
      </c>
      <c r="CI1753">
        <v>0.53069394826889038</v>
      </c>
      <c r="CJ1753">
        <v>0.51688963174819946</v>
      </c>
      <c r="CK1753">
        <v>0.30210685729980469</v>
      </c>
      <c r="CL1753">
        <v>0.525504469871521</v>
      </c>
      <c r="CM1753">
        <v>0.5035521388053894</v>
      </c>
      <c r="CN1753">
        <v>0.49342161417007446</v>
      </c>
      <c r="CO1753">
        <v>0.45729771256446838</v>
      </c>
      <c r="CP1753">
        <v>0.44041067361831665</v>
      </c>
      <c r="CQ1753">
        <v>0.46609187126159668</v>
      </c>
      <c r="CR1753">
        <v>0.60276341438293457</v>
      </c>
      <c r="CS1753">
        <v>0.49544662237167358</v>
      </c>
      <c r="CT1753">
        <v>0.50314968824386597</v>
      </c>
      <c r="CU1753">
        <v>0.5822027325630188</v>
      </c>
      <c r="CV1753">
        <v>0.6396746039390564</v>
      </c>
      <c r="CW1753">
        <v>0.66761821508407593</v>
      </c>
      <c r="CX1753">
        <v>0.6934816837310791</v>
      </c>
      <c r="CY1753">
        <v>0.6199764609336853</v>
      </c>
      <c r="CZ1753">
        <v>0.54524379968643188</v>
      </c>
    </row>
    <row r="1754" spans="1:104" x14ac:dyDescent="0.25">
      <c r="A1754" t="s">
        <v>1654</v>
      </c>
      <c r="B1754" t="s">
        <v>24</v>
      </c>
      <c r="C1754" t="s">
        <v>26</v>
      </c>
      <c r="D1754" t="s">
        <v>182</v>
      </c>
      <c r="E1754" t="s">
        <v>182</v>
      </c>
      <c r="F1754">
        <v>2017</v>
      </c>
      <c r="G1754" t="s">
        <v>179</v>
      </c>
      <c r="H1754">
        <v>11</v>
      </c>
      <c r="I1754">
        <v>21.844297409057617</v>
      </c>
      <c r="J1754">
        <v>21.319364547729492</v>
      </c>
      <c r="K1754">
        <v>20.969644546508789</v>
      </c>
      <c r="L1754">
        <v>20.977565765380859</v>
      </c>
      <c r="M1754">
        <v>21.933765411376953</v>
      </c>
      <c r="N1754">
        <v>23.659542083740234</v>
      </c>
      <c r="O1754">
        <v>25.949729919433594</v>
      </c>
      <c r="P1754">
        <v>28.374958038330078</v>
      </c>
      <c r="Q1754">
        <v>30.220026016235352</v>
      </c>
      <c r="R1754">
        <v>31.576606750488281</v>
      </c>
      <c r="S1754">
        <v>32.816291809082031</v>
      </c>
      <c r="T1754">
        <v>33.213123321533203</v>
      </c>
      <c r="U1754">
        <v>33.501846313476563</v>
      </c>
      <c r="V1754">
        <v>33.835014343261719</v>
      </c>
      <c r="W1754">
        <v>33.569061279296875</v>
      </c>
      <c r="X1754">
        <v>32.460494995117188</v>
      </c>
      <c r="Y1754">
        <v>31.291852951049805</v>
      </c>
      <c r="Z1754">
        <v>30.353170394897461</v>
      </c>
      <c r="AA1754">
        <v>28.628538131713867</v>
      </c>
      <c r="AB1754">
        <v>27.352441787719727</v>
      </c>
      <c r="AC1754">
        <v>26.512294769287109</v>
      </c>
      <c r="AD1754">
        <v>25.081838607788086</v>
      </c>
      <c r="AE1754">
        <v>23.84221076965332</v>
      </c>
      <c r="AF1754">
        <v>22.879707336425781</v>
      </c>
      <c r="AG1754">
        <v>-4.1415460407733917E-2</v>
      </c>
      <c r="AH1754">
        <v>8.6149856448173523E-2</v>
      </c>
      <c r="AI1754">
        <v>5.1075601950287819E-3</v>
      </c>
      <c r="AJ1754">
        <v>2.6799652725458145E-2</v>
      </c>
      <c r="AK1754">
        <v>-0.11261043697595596</v>
      </c>
      <c r="AL1754">
        <v>-0.22501087188720703</v>
      </c>
      <c r="AM1754">
        <v>-0.42135351896286011</v>
      </c>
      <c r="AN1754">
        <v>-0.40045502781867981</v>
      </c>
      <c r="AO1754">
        <v>-0.18518093228340149</v>
      </c>
      <c r="AP1754">
        <v>8.1101879477500916E-2</v>
      </c>
      <c r="AQ1754">
        <v>0.55460727214813232</v>
      </c>
      <c r="AR1754">
        <v>2.1711571216583252</v>
      </c>
      <c r="AS1754">
        <v>2.1251897811889648</v>
      </c>
      <c r="AT1754">
        <v>1.9810361862182617</v>
      </c>
      <c r="AU1754">
        <v>1.8649067878723145</v>
      </c>
      <c r="AV1754">
        <v>1.6794623136520386</v>
      </c>
      <c r="AW1754">
        <v>1.6780978441238403</v>
      </c>
      <c r="AX1754">
        <v>1.329546332359314</v>
      </c>
      <c r="AY1754">
        <v>0.20616766810417175</v>
      </c>
      <c r="AZ1754">
        <v>0.15092708170413971</v>
      </c>
      <c r="BA1754">
        <v>0.15679512917995453</v>
      </c>
      <c r="BB1754">
        <v>5.3806986659765244E-2</v>
      </c>
      <c r="BC1754">
        <v>5.3932517766952515E-2</v>
      </c>
      <c r="BD1754">
        <v>0.11058603972196579</v>
      </c>
      <c r="BE1754">
        <v>60.265399932861328</v>
      </c>
      <c r="BF1754">
        <v>59.930469512939453</v>
      </c>
      <c r="BG1754">
        <v>59.634658813476563</v>
      </c>
      <c r="BH1754">
        <v>59.587574005126953</v>
      </c>
      <c r="BI1754">
        <v>60.001636505126953</v>
      </c>
      <c r="BJ1754">
        <v>60.568935394287109</v>
      </c>
      <c r="BK1754">
        <v>59.769264221191406</v>
      </c>
      <c r="BL1754">
        <v>59.537544250488281</v>
      </c>
      <c r="BM1754">
        <v>62.637157440185547</v>
      </c>
      <c r="BN1754">
        <v>65.6368408203125</v>
      </c>
      <c r="BO1754">
        <v>68.06658935546875</v>
      </c>
      <c r="BP1754">
        <v>69.8992919921875</v>
      </c>
      <c r="BQ1754">
        <v>71.086860656738281</v>
      </c>
      <c r="BR1754">
        <v>71.486534118652344</v>
      </c>
      <c r="BS1754">
        <v>70.115631103515625</v>
      </c>
      <c r="BT1754">
        <v>69.8992919921875</v>
      </c>
      <c r="BU1754">
        <v>68.751609802246094</v>
      </c>
      <c r="BV1754">
        <v>66.765670776367188</v>
      </c>
      <c r="BW1754">
        <v>65.412429809570312</v>
      </c>
      <c r="BX1754">
        <v>63.865070343017578</v>
      </c>
      <c r="BY1754">
        <v>63.114448547363281</v>
      </c>
      <c r="BZ1754">
        <v>62.651336669921875</v>
      </c>
      <c r="CA1754">
        <v>61.868011474609375</v>
      </c>
      <c r="CB1754">
        <v>61.619289398193359</v>
      </c>
      <c r="CC1754">
        <v>0.45894768834114075</v>
      </c>
      <c r="CD1754">
        <v>0.3700726330280304</v>
      </c>
      <c r="CE1754">
        <v>0.31367745995521545</v>
      </c>
      <c r="CF1754">
        <v>0.40735793113708496</v>
      </c>
      <c r="CG1754">
        <v>0.49904626607894897</v>
      </c>
      <c r="CH1754">
        <v>0.60113507509231567</v>
      </c>
      <c r="CI1754">
        <v>0.53656977415084839</v>
      </c>
      <c r="CJ1754">
        <v>0.526908278465271</v>
      </c>
      <c r="CK1754">
        <v>0.30584508180618286</v>
      </c>
      <c r="CL1754">
        <v>0.5285717248916626</v>
      </c>
      <c r="CM1754">
        <v>0.50316226482391357</v>
      </c>
      <c r="CN1754">
        <v>0.48944187164306641</v>
      </c>
      <c r="CO1754">
        <v>0.45335793495178223</v>
      </c>
      <c r="CP1754">
        <v>0.43607369065284729</v>
      </c>
      <c r="CQ1754">
        <v>0.46107259392738342</v>
      </c>
      <c r="CR1754">
        <v>0.59432613849639893</v>
      </c>
      <c r="CS1754">
        <v>0.49100863933563232</v>
      </c>
      <c r="CT1754">
        <v>0.50436007976531982</v>
      </c>
      <c r="CU1754">
        <v>0.57295095920562744</v>
      </c>
      <c r="CV1754">
        <v>0.62441670894622803</v>
      </c>
      <c r="CW1754">
        <v>0.66120707988739014</v>
      </c>
      <c r="CX1754">
        <v>0.69355958700180054</v>
      </c>
      <c r="CY1754">
        <v>0.62153726816177368</v>
      </c>
      <c r="CZ1754">
        <v>0.54907876253128052</v>
      </c>
    </row>
    <row r="1755" spans="1:104" x14ac:dyDescent="0.25">
      <c r="A1755" t="s">
        <v>1655</v>
      </c>
      <c r="B1755" t="s">
        <v>24</v>
      </c>
      <c r="C1755" t="s">
        <v>26</v>
      </c>
      <c r="D1755" t="s">
        <v>182</v>
      </c>
      <c r="E1755" t="s">
        <v>182</v>
      </c>
      <c r="F1755">
        <v>2017</v>
      </c>
      <c r="G1755" t="s">
        <v>180</v>
      </c>
      <c r="H1755">
        <v>12</v>
      </c>
      <c r="I1755">
        <v>20.447784423828125</v>
      </c>
      <c r="J1755">
        <v>20.032388687133789</v>
      </c>
      <c r="K1755">
        <v>19.800962448120117</v>
      </c>
      <c r="L1755">
        <v>19.777811050415039</v>
      </c>
      <c r="M1755">
        <v>20.666149139404297</v>
      </c>
      <c r="N1755">
        <v>22.332420349121094</v>
      </c>
      <c r="O1755">
        <v>24.691421508789063</v>
      </c>
      <c r="P1755">
        <v>26.722728729248047</v>
      </c>
      <c r="Q1755">
        <v>28.000900268554688</v>
      </c>
      <c r="R1755">
        <v>28.608055114746094</v>
      </c>
      <c r="S1755">
        <v>28.936853408813477</v>
      </c>
      <c r="T1755">
        <v>28.753097534179687</v>
      </c>
      <c r="U1755">
        <v>28.583089828491211</v>
      </c>
      <c r="V1755">
        <v>28.497943878173828</v>
      </c>
      <c r="W1755">
        <v>28.195955276489258</v>
      </c>
      <c r="X1755">
        <v>27.540912628173828</v>
      </c>
      <c r="Y1755">
        <v>27.219095230102539</v>
      </c>
      <c r="Z1755">
        <v>27.217489242553711</v>
      </c>
      <c r="AA1755">
        <v>26.196123123168945</v>
      </c>
      <c r="AB1755">
        <v>25.185888290405273</v>
      </c>
      <c r="AC1755">
        <v>24.442478179931641</v>
      </c>
      <c r="AD1755">
        <v>23.387882232666016</v>
      </c>
      <c r="AE1755">
        <v>22.271692276000977</v>
      </c>
      <c r="AF1755">
        <v>21.342723846435547</v>
      </c>
      <c r="AG1755">
        <v>-6.9699116051197052E-2</v>
      </c>
      <c r="AH1755">
        <v>8.4976762533187866E-2</v>
      </c>
      <c r="AI1755">
        <v>-2.5410227477550507E-2</v>
      </c>
      <c r="AJ1755">
        <v>-2.1436821669340134E-2</v>
      </c>
      <c r="AK1755">
        <v>-0.19599348306655884</v>
      </c>
      <c r="AL1755">
        <v>-0.40051907300949097</v>
      </c>
      <c r="AM1755">
        <v>-0.55909949541091919</v>
      </c>
      <c r="AN1755">
        <v>-0.66954082250595093</v>
      </c>
      <c r="AO1755">
        <v>-0.41979676485061646</v>
      </c>
      <c r="AP1755">
        <v>-3.3189199864864349E-2</v>
      </c>
      <c r="AQ1755">
        <v>0.39843705296516418</v>
      </c>
      <c r="AR1755">
        <v>1.698050856590271</v>
      </c>
      <c r="AS1755">
        <v>1.5914486646652222</v>
      </c>
      <c r="AT1755">
        <v>1.4561786651611328</v>
      </c>
      <c r="AU1755">
        <v>1.3428202867507935</v>
      </c>
      <c r="AV1755">
        <v>1.0546202659606934</v>
      </c>
      <c r="AW1755">
        <v>1.0857225656509399</v>
      </c>
      <c r="AX1755">
        <v>0.74221742153167725</v>
      </c>
      <c r="AY1755">
        <v>-0.23288853466510773</v>
      </c>
      <c r="AZ1755">
        <v>-9.5578491687774658E-2</v>
      </c>
      <c r="BA1755">
        <v>1.5928642824292183E-2</v>
      </c>
      <c r="BB1755">
        <v>-7.354138046503067E-2</v>
      </c>
      <c r="BC1755">
        <v>-8.4636114537715912E-2</v>
      </c>
      <c r="BD1755">
        <v>-9.8364136647433043E-4</v>
      </c>
      <c r="BE1755">
        <v>48.533866882324219</v>
      </c>
      <c r="BF1755">
        <v>48.26385498046875</v>
      </c>
      <c r="BG1755">
        <v>47.058788299560547</v>
      </c>
      <c r="BH1755">
        <v>48.142139434814453</v>
      </c>
      <c r="BI1755">
        <v>46.951774597167969</v>
      </c>
      <c r="BJ1755">
        <v>47.124164581298828</v>
      </c>
      <c r="BK1755">
        <v>46.665012359619141</v>
      </c>
      <c r="BL1755">
        <v>45.952178955078125</v>
      </c>
      <c r="BM1755">
        <v>52.816608428955078</v>
      </c>
      <c r="BN1755">
        <v>57.626239776611328</v>
      </c>
      <c r="BO1755">
        <v>61.607452392578125</v>
      </c>
      <c r="BP1755">
        <v>62.895435333251953</v>
      </c>
      <c r="BQ1755">
        <v>62.455448150634766</v>
      </c>
      <c r="BR1755">
        <v>66.082908630371094</v>
      </c>
      <c r="BS1755">
        <v>65.100067138671875</v>
      </c>
      <c r="BT1755">
        <v>63.522052764892578</v>
      </c>
      <c r="BU1755">
        <v>61.810043334960938</v>
      </c>
      <c r="BV1755">
        <v>59.686656951904297</v>
      </c>
      <c r="BW1755">
        <v>58.059192657470703</v>
      </c>
      <c r="BX1755">
        <v>54.886798858642578</v>
      </c>
      <c r="BY1755">
        <v>53.659671783447266</v>
      </c>
      <c r="BZ1755">
        <v>52.158855438232422</v>
      </c>
      <c r="CA1755">
        <v>52.329208374023438</v>
      </c>
      <c r="CB1755">
        <v>52.286727905273437</v>
      </c>
      <c r="CC1755">
        <v>0.50661492347717285</v>
      </c>
      <c r="CD1755">
        <v>0.40985292196273804</v>
      </c>
      <c r="CE1755">
        <v>0.34884616732597351</v>
      </c>
      <c r="CF1755">
        <v>0.45244503021240234</v>
      </c>
      <c r="CG1755">
        <v>0.55376595258712769</v>
      </c>
      <c r="CH1755">
        <v>0.66794180870056152</v>
      </c>
      <c r="CI1755">
        <v>0.60126441717147827</v>
      </c>
      <c r="CJ1755">
        <v>0.58296525478363037</v>
      </c>
      <c r="CK1755">
        <v>0.33073988556861877</v>
      </c>
      <c r="CL1755">
        <v>0.56279987096786499</v>
      </c>
      <c r="CM1755">
        <v>0.52244818210601807</v>
      </c>
      <c r="CN1755">
        <v>0.50047743320465088</v>
      </c>
      <c r="CO1755">
        <v>0.45804852247238159</v>
      </c>
      <c r="CP1755">
        <v>0.43587177991867065</v>
      </c>
      <c r="CQ1755">
        <v>0.45986911654472351</v>
      </c>
      <c r="CR1755">
        <v>0.5979771614074707</v>
      </c>
      <c r="CS1755">
        <v>0.50626784563064575</v>
      </c>
      <c r="CT1755">
        <v>0.53478133678436279</v>
      </c>
      <c r="CU1755">
        <v>0.61923754215240479</v>
      </c>
      <c r="CV1755">
        <v>0.68038308620452881</v>
      </c>
      <c r="CW1755">
        <v>0.72104209661483765</v>
      </c>
      <c r="CX1755">
        <v>0.7631104588508606</v>
      </c>
      <c r="CY1755">
        <v>0.6856459379196167</v>
      </c>
      <c r="CZ1755">
        <v>0.60403537750244141</v>
      </c>
    </row>
    <row r="1756" spans="1:104" x14ac:dyDescent="0.25">
      <c r="A1756" t="s">
        <v>1656</v>
      </c>
      <c r="B1756" t="s">
        <v>24</v>
      </c>
      <c r="C1756" t="s">
        <v>26</v>
      </c>
      <c r="D1756" t="s">
        <v>182</v>
      </c>
      <c r="E1756" t="s">
        <v>182</v>
      </c>
      <c r="F1756">
        <v>2017</v>
      </c>
      <c r="G1756" t="s">
        <v>181</v>
      </c>
      <c r="H1756">
        <v>8</v>
      </c>
      <c r="I1756">
        <v>24.542552947998047</v>
      </c>
      <c r="J1756">
        <v>23.894811630249023</v>
      </c>
      <c r="K1756">
        <v>23.402580261230469</v>
      </c>
      <c r="L1756">
        <v>23.326358795166016</v>
      </c>
      <c r="M1756">
        <v>24.265438079833984</v>
      </c>
      <c r="N1756">
        <v>26.664831161499023</v>
      </c>
      <c r="O1756">
        <v>29.202783584594727</v>
      </c>
      <c r="P1756">
        <v>31.779516220092773</v>
      </c>
      <c r="Q1756">
        <v>33.855525970458984</v>
      </c>
      <c r="R1756">
        <v>35.409786224365234</v>
      </c>
      <c r="S1756">
        <v>36.811611175537109</v>
      </c>
      <c r="T1756">
        <v>37.282394409179688</v>
      </c>
      <c r="U1756">
        <v>37.617771148681641</v>
      </c>
      <c r="V1756">
        <v>37.820137023925781</v>
      </c>
      <c r="W1756">
        <v>37.669673919677734</v>
      </c>
      <c r="X1756">
        <v>36.866054534912109</v>
      </c>
      <c r="Y1756">
        <v>35.760845184326172</v>
      </c>
      <c r="Z1756">
        <v>34.117275238037109</v>
      </c>
      <c r="AA1756">
        <v>32.262977600097656</v>
      </c>
      <c r="AB1756">
        <v>31.287723541259766</v>
      </c>
      <c r="AC1756">
        <v>30.587041854858398</v>
      </c>
      <c r="AD1756">
        <v>28.916103363037109</v>
      </c>
      <c r="AE1756">
        <v>27.353786468505859</v>
      </c>
      <c r="AF1756">
        <v>25.985332489013672</v>
      </c>
      <c r="AG1756">
        <v>-1.0463117621839046E-2</v>
      </c>
      <c r="AH1756">
        <v>9.1714330017566681E-2</v>
      </c>
      <c r="AI1756">
        <v>3.9816349744796753E-2</v>
      </c>
      <c r="AJ1756">
        <v>8.2684002816677094E-2</v>
      </c>
      <c r="AK1756">
        <v>-2.1612372249364853E-2</v>
      </c>
      <c r="AL1756">
        <v>-3.4038394689559937E-2</v>
      </c>
      <c r="AM1756">
        <v>-0.29227492213249207</v>
      </c>
      <c r="AN1756">
        <v>-0.10897170007228851</v>
      </c>
      <c r="AO1756">
        <v>8.2649007439613342E-2</v>
      </c>
      <c r="AP1756">
        <v>0.21646012365818024</v>
      </c>
      <c r="AQ1756">
        <v>0.728221595287323</v>
      </c>
      <c r="AR1756">
        <v>2.6387767791748047</v>
      </c>
      <c r="AS1756">
        <v>2.6396701335906982</v>
      </c>
      <c r="AT1756">
        <v>2.4596779346466064</v>
      </c>
      <c r="AU1756">
        <v>2.350332498550415</v>
      </c>
      <c r="AV1756">
        <v>2.3481087684631348</v>
      </c>
      <c r="AW1756">
        <v>2.3576161861419678</v>
      </c>
      <c r="AX1756">
        <v>2.0247733592987061</v>
      </c>
      <c r="AY1756">
        <v>0.72744649648666382</v>
      </c>
      <c r="AZ1756">
        <v>0.45196878910064697</v>
      </c>
      <c r="BA1756">
        <v>0.33442199230194092</v>
      </c>
      <c r="BB1756">
        <v>0.21115311980247498</v>
      </c>
      <c r="BC1756">
        <v>0.21987366676330566</v>
      </c>
      <c r="BD1756">
        <v>0.24622659385204315</v>
      </c>
      <c r="BE1756">
        <v>66.239517211914063</v>
      </c>
      <c r="BF1756">
        <v>65.977958679199219</v>
      </c>
      <c r="BG1756">
        <v>65.484382629394531</v>
      </c>
      <c r="BH1756">
        <v>65.195869445800781</v>
      </c>
      <c r="BI1756">
        <v>64.869239807128906</v>
      </c>
      <c r="BJ1756">
        <v>65.208488464355469</v>
      </c>
      <c r="BK1756">
        <v>66.235198974609375</v>
      </c>
      <c r="BL1756">
        <v>67.853683471679688</v>
      </c>
      <c r="BM1756">
        <v>72.095863342285156</v>
      </c>
      <c r="BN1756">
        <v>75.918014526367187</v>
      </c>
      <c r="BO1756">
        <v>79.702537536621094</v>
      </c>
      <c r="BP1756">
        <v>81.123451232910156</v>
      </c>
      <c r="BQ1756">
        <v>81.951263427734375</v>
      </c>
      <c r="BR1756">
        <v>83.571258544921875</v>
      </c>
      <c r="BS1756">
        <v>83.632728576660156</v>
      </c>
      <c r="BT1756">
        <v>83.117156982421875</v>
      </c>
      <c r="BU1756">
        <v>82.868782043457031</v>
      </c>
      <c r="BV1756">
        <v>81.910362243652344</v>
      </c>
      <c r="BW1756">
        <v>78.93109130859375</v>
      </c>
      <c r="BX1756">
        <v>75.461875915527344</v>
      </c>
      <c r="BY1756">
        <v>72.462562561035156</v>
      </c>
      <c r="BZ1756">
        <v>71.464584350585937</v>
      </c>
      <c r="CA1756">
        <v>69.815155029296875</v>
      </c>
      <c r="CB1756">
        <v>69.331321716308594</v>
      </c>
      <c r="CC1756">
        <v>0.45334088802337646</v>
      </c>
      <c r="CD1756">
        <v>0.36516621708869934</v>
      </c>
      <c r="CE1756">
        <v>0.30838531255722046</v>
      </c>
      <c r="CF1756">
        <v>0.39939373731613159</v>
      </c>
      <c r="CG1756">
        <v>0.48704561591148376</v>
      </c>
      <c r="CH1756">
        <v>0.59985882043838501</v>
      </c>
      <c r="CI1756">
        <v>0.53353989124298096</v>
      </c>
      <c r="CJ1756">
        <v>0.51896864175796509</v>
      </c>
      <c r="CK1756">
        <v>0.30109965801239014</v>
      </c>
      <c r="CL1756">
        <v>0.51793175935745239</v>
      </c>
      <c r="CM1756">
        <v>0.49215430021286011</v>
      </c>
      <c r="CN1756">
        <v>0.47858446836471558</v>
      </c>
      <c r="CO1756">
        <v>0.443166583776474</v>
      </c>
      <c r="CP1756">
        <v>0.42427200078964233</v>
      </c>
      <c r="CQ1756">
        <v>0.4496554434299469</v>
      </c>
      <c r="CR1756">
        <v>0.58477950096130371</v>
      </c>
      <c r="CS1756">
        <v>0.48676618933677673</v>
      </c>
      <c r="CT1756">
        <v>0.49745148420333862</v>
      </c>
      <c r="CU1756">
        <v>0.56975972652435303</v>
      </c>
      <c r="CV1756">
        <v>0.63038963079452515</v>
      </c>
      <c r="CW1756">
        <v>0.66963577270507813</v>
      </c>
      <c r="CX1756">
        <v>0.70203757286071777</v>
      </c>
      <c r="CY1756">
        <v>0.62656062841415405</v>
      </c>
      <c r="CZ1756">
        <v>0.54808288812637329</v>
      </c>
    </row>
    <row r="1757" spans="1:104" x14ac:dyDescent="0.25">
      <c r="A1757" t="s">
        <v>1657</v>
      </c>
      <c r="B1757" t="s">
        <v>24</v>
      </c>
      <c r="C1757" t="s">
        <v>26</v>
      </c>
      <c r="D1757" t="s">
        <v>182</v>
      </c>
      <c r="E1757" t="s">
        <v>182</v>
      </c>
      <c r="F1757">
        <v>2018</v>
      </c>
      <c r="G1757" t="s">
        <v>169</v>
      </c>
      <c r="H1757">
        <v>1</v>
      </c>
      <c r="I1757">
        <v>19.93303108215332</v>
      </c>
      <c r="J1757">
        <v>19.463695526123047</v>
      </c>
      <c r="K1757">
        <v>19.312568664550781</v>
      </c>
      <c r="L1757">
        <v>19.371604919433594</v>
      </c>
      <c r="M1757">
        <v>20.430854797363281</v>
      </c>
      <c r="N1757">
        <v>22.33203125</v>
      </c>
      <c r="O1757">
        <v>25.236316680908203</v>
      </c>
      <c r="P1757">
        <v>27.39741325378418</v>
      </c>
      <c r="Q1757">
        <v>28.35650634765625</v>
      </c>
      <c r="R1757">
        <v>28.573738098144531</v>
      </c>
      <c r="S1757">
        <v>28.80279541015625</v>
      </c>
      <c r="T1757">
        <v>28.37605094909668</v>
      </c>
      <c r="U1757">
        <v>28.129728317260742</v>
      </c>
      <c r="V1757">
        <v>27.91960334777832</v>
      </c>
      <c r="W1757">
        <v>27.428640365600586</v>
      </c>
      <c r="X1757">
        <v>26.822912216186523</v>
      </c>
      <c r="Y1757">
        <v>26.480945587158203</v>
      </c>
      <c r="Z1757">
        <v>26.481145858764648</v>
      </c>
      <c r="AA1757">
        <v>25.777515411376953</v>
      </c>
      <c r="AB1757">
        <v>24.738580703735352</v>
      </c>
      <c r="AC1757">
        <v>24.013515472412109</v>
      </c>
      <c r="AD1757">
        <v>22.943506240844727</v>
      </c>
      <c r="AE1757">
        <v>21.947301864624023</v>
      </c>
      <c r="AF1757">
        <v>21.048141479492187</v>
      </c>
      <c r="AG1757">
        <v>-7.9826980829238892E-2</v>
      </c>
      <c r="AH1757">
        <v>8.2775339484214783E-2</v>
      </c>
      <c r="AI1757">
        <v>-3.61187644302845E-2</v>
      </c>
      <c r="AJ1757">
        <v>-3.8366846740245819E-2</v>
      </c>
      <c r="AK1757">
        <v>-0.22794046998023987</v>
      </c>
      <c r="AL1757">
        <v>-0.47171574831008911</v>
      </c>
      <c r="AM1757">
        <v>-0.62966018915176392</v>
      </c>
      <c r="AN1757">
        <v>-0.79424673318862915</v>
      </c>
      <c r="AO1757">
        <v>-0.51548856496810913</v>
      </c>
      <c r="AP1757">
        <v>-7.2263762354850769E-2</v>
      </c>
      <c r="AQ1757">
        <v>0.36206305027008057</v>
      </c>
      <c r="AR1757">
        <v>1.6269581317901611</v>
      </c>
      <c r="AS1757">
        <v>1.5034960508346558</v>
      </c>
      <c r="AT1757">
        <v>1.3696702718734741</v>
      </c>
      <c r="AU1757">
        <v>1.2489014863967896</v>
      </c>
      <c r="AV1757">
        <v>0.91838276386260986</v>
      </c>
      <c r="AW1757">
        <v>0.94438129663467407</v>
      </c>
      <c r="AX1757">
        <v>0.58068066835403442</v>
      </c>
      <c r="AY1757">
        <v>-0.37498435378074646</v>
      </c>
      <c r="AZ1757">
        <v>-0.17476002871990204</v>
      </c>
      <c r="BA1757">
        <v>-2.8495136648416519E-2</v>
      </c>
      <c r="BB1757">
        <v>-0.11926405131816864</v>
      </c>
      <c r="BC1757">
        <v>-0.1284085214138031</v>
      </c>
      <c r="BD1757">
        <v>-3.5598348826169968E-2</v>
      </c>
      <c r="BE1757">
        <v>46.949230194091797</v>
      </c>
      <c r="BF1757">
        <v>46.431259155273437</v>
      </c>
      <c r="BG1757">
        <v>46.997894287109375</v>
      </c>
      <c r="BH1757">
        <v>46.742588043212891</v>
      </c>
      <c r="BI1757">
        <v>45.557926177978516</v>
      </c>
      <c r="BJ1757">
        <v>44.845088958740234</v>
      </c>
      <c r="BK1757">
        <v>46.035465240478516</v>
      </c>
      <c r="BL1757">
        <v>45.284236907958984</v>
      </c>
      <c r="BM1757">
        <v>47.659271240234375</v>
      </c>
      <c r="BN1757">
        <v>51.789207458496094</v>
      </c>
      <c r="BO1757">
        <v>54.539615631103516</v>
      </c>
      <c r="BP1757">
        <v>56.996322631835938</v>
      </c>
      <c r="BQ1757">
        <v>58.519603729248047</v>
      </c>
      <c r="BR1757">
        <v>58.563709259033203</v>
      </c>
      <c r="BS1757">
        <v>58.793289184570313</v>
      </c>
      <c r="BT1757">
        <v>57.895389556884766</v>
      </c>
      <c r="BU1757">
        <v>56.245849609375</v>
      </c>
      <c r="BV1757">
        <v>54.263412475585937</v>
      </c>
      <c r="BW1757">
        <v>51.638378143310547</v>
      </c>
      <c r="BX1757">
        <v>50.238842010498047</v>
      </c>
      <c r="BY1757">
        <v>46.882595062255859</v>
      </c>
      <c r="BZ1757">
        <v>45.365036010742188</v>
      </c>
      <c r="CA1757">
        <v>42.301265716552734</v>
      </c>
      <c r="CB1757">
        <v>41.694671630859375</v>
      </c>
      <c r="CC1757">
        <v>0.52578771114349365</v>
      </c>
      <c r="CD1757">
        <v>0.4233996570110321</v>
      </c>
      <c r="CE1757">
        <v>0.36163794994354248</v>
      </c>
      <c r="CF1757">
        <v>0.47132882475852966</v>
      </c>
      <c r="CG1757">
        <v>0.58289945125579834</v>
      </c>
      <c r="CH1757">
        <v>0.71195679903030396</v>
      </c>
      <c r="CI1757">
        <v>0.65166604518890381</v>
      </c>
      <c r="CJ1757">
        <v>0.63448506593704224</v>
      </c>
      <c r="CK1757">
        <v>0.35345396399497986</v>
      </c>
      <c r="CL1757">
        <v>0.5991523265838623</v>
      </c>
      <c r="CM1757">
        <v>0.55562120676040649</v>
      </c>
      <c r="CN1757">
        <v>0.52823293209075928</v>
      </c>
      <c r="CO1757">
        <v>0.48283833265304565</v>
      </c>
      <c r="CP1757">
        <v>0.45801049470901489</v>
      </c>
      <c r="CQ1757">
        <v>0.48017096519470215</v>
      </c>
      <c r="CR1757">
        <v>0.6253160834312439</v>
      </c>
      <c r="CS1757">
        <v>0.52627217769622803</v>
      </c>
      <c r="CT1757">
        <v>0.55428200960159302</v>
      </c>
      <c r="CU1757">
        <v>0.64915567636489868</v>
      </c>
      <c r="CV1757">
        <v>0.71240532398223877</v>
      </c>
      <c r="CW1757">
        <v>0.755615234375</v>
      </c>
      <c r="CX1757">
        <v>0.79932963848114014</v>
      </c>
      <c r="CY1757">
        <v>0.72038781642913818</v>
      </c>
      <c r="CZ1757">
        <v>0.63483858108520508</v>
      </c>
    </row>
    <row r="1758" spans="1:104" x14ac:dyDescent="0.25">
      <c r="A1758" t="s">
        <v>1658</v>
      </c>
      <c r="B1758" t="s">
        <v>24</v>
      </c>
      <c r="C1758" t="s">
        <v>26</v>
      </c>
      <c r="D1758" t="s">
        <v>182</v>
      </c>
      <c r="E1758" t="s">
        <v>182</v>
      </c>
      <c r="F1758">
        <v>2018</v>
      </c>
      <c r="G1758" t="s">
        <v>170</v>
      </c>
      <c r="H1758">
        <v>2</v>
      </c>
      <c r="I1758">
        <v>20.35175895690918</v>
      </c>
      <c r="J1758">
        <v>19.827836990356445</v>
      </c>
      <c r="K1758">
        <v>19.596101760864258</v>
      </c>
      <c r="L1758">
        <v>19.690629959106445</v>
      </c>
      <c r="M1758">
        <v>20.636787414550781</v>
      </c>
      <c r="N1758">
        <v>22.478246688842773</v>
      </c>
      <c r="O1758">
        <v>25.243326187133789</v>
      </c>
      <c r="P1758">
        <v>27.063606262207031</v>
      </c>
      <c r="Q1758">
        <v>28.135967254638672</v>
      </c>
      <c r="R1758">
        <v>28.506351470947266</v>
      </c>
      <c r="S1758">
        <v>29.030927658081055</v>
      </c>
      <c r="T1758">
        <v>28.809717178344727</v>
      </c>
      <c r="U1758">
        <v>28.788276672363281</v>
      </c>
      <c r="V1758">
        <v>28.657327651977539</v>
      </c>
      <c r="W1758">
        <v>28.30274772644043</v>
      </c>
      <c r="X1758">
        <v>27.549247741699219</v>
      </c>
      <c r="Y1758">
        <v>26.856731414794922</v>
      </c>
      <c r="Z1758">
        <v>26.851823806762695</v>
      </c>
      <c r="AA1758">
        <v>26.600305557250977</v>
      </c>
      <c r="AB1758">
        <v>25.527168273925781</v>
      </c>
      <c r="AC1758">
        <v>24.740015029907227</v>
      </c>
      <c r="AD1758">
        <v>23.497188568115234</v>
      </c>
      <c r="AE1758">
        <v>22.313211441040039</v>
      </c>
      <c r="AF1758">
        <v>21.394939422607422</v>
      </c>
      <c r="AG1758">
        <v>-7.6988488435745239E-2</v>
      </c>
      <c r="AH1758">
        <v>8.4104076027870178E-2</v>
      </c>
      <c r="AI1758">
        <v>-3.2268662005662918E-2</v>
      </c>
      <c r="AJ1758">
        <v>-3.2581806182861328E-2</v>
      </c>
      <c r="AK1758">
        <v>-0.21746119856834412</v>
      </c>
      <c r="AL1758">
        <v>-0.44786339998245239</v>
      </c>
      <c r="AM1758">
        <v>-0.60849130153656006</v>
      </c>
      <c r="AN1758">
        <v>-0.74292904138565063</v>
      </c>
      <c r="AO1758">
        <v>-0.47656551003456116</v>
      </c>
      <c r="AP1758">
        <v>-5.7171564549207687E-2</v>
      </c>
      <c r="AQ1758">
        <v>0.37761601805686951</v>
      </c>
      <c r="AR1758">
        <v>1.675240159034729</v>
      </c>
      <c r="AS1758">
        <v>1.5669435262680054</v>
      </c>
      <c r="AT1758">
        <v>1.4320857524871826</v>
      </c>
      <c r="AU1758">
        <v>1.314801812171936</v>
      </c>
      <c r="AV1758">
        <v>0.98933625221252441</v>
      </c>
      <c r="AW1758">
        <v>1.0039716958999634</v>
      </c>
      <c r="AX1758">
        <v>0.64872986078262329</v>
      </c>
      <c r="AY1758">
        <v>-0.32880774140357971</v>
      </c>
      <c r="AZ1758">
        <v>-0.14811095595359802</v>
      </c>
      <c r="BA1758">
        <v>-1.1783597059547901E-2</v>
      </c>
      <c r="BB1758">
        <v>-0.10433574020862579</v>
      </c>
      <c r="BC1758">
        <v>-0.11234553158283234</v>
      </c>
      <c r="BD1758">
        <v>-2.2249378263950348E-2</v>
      </c>
      <c r="BE1758">
        <v>49.048805236816406</v>
      </c>
      <c r="BF1758">
        <v>49.449169158935547</v>
      </c>
      <c r="BG1758">
        <v>48.242454528808594</v>
      </c>
      <c r="BH1758">
        <v>47.162418365478516</v>
      </c>
      <c r="BI1758">
        <v>46.010829925537109</v>
      </c>
      <c r="BJ1758">
        <v>45.074119567871094</v>
      </c>
      <c r="BK1758">
        <v>44.133735656738281</v>
      </c>
      <c r="BL1758">
        <v>44.093311309814453</v>
      </c>
      <c r="BM1758">
        <v>49.265419006347656</v>
      </c>
      <c r="BN1758">
        <v>53.563289642333984</v>
      </c>
      <c r="BO1758">
        <v>55.664558410644531</v>
      </c>
      <c r="BP1758">
        <v>56.889652252197266</v>
      </c>
      <c r="BQ1758">
        <v>58.0816650390625</v>
      </c>
      <c r="BR1758">
        <v>58.566558837890625</v>
      </c>
      <c r="BS1758">
        <v>58.0816650390625</v>
      </c>
      <c r="BT1758">
        <v>57.141281127929688</v>
      </c>
      <c r="BU1758">
        <v>55.993366241455078</v>
      </c>
      <c r="BV1758">
        <v>53.908744812011719</v>
      </c>
      <c r="BW1758">
        <v>51.721218109130859</v>
      </c>
      <c r="BX1758">
        <v>49.844127655029297</v>
      </c>
      <c r="BY1758">
        <v>48.567584991455078</v>
      </c>
      <c r="BZ1758">
        <v>46.023796081542969</v>
      </c>
      <c r="CA1758">
        <v>45.46173095703125</v>
      </c>
      <c r="CB1758">
        <v>45.362506866455078</v>
      </c>
      <c r="CC1758">
        <v>0.52414506673812866</v>
      </c>
      <c r="CD1758">
        <v>0.42122793197631836</v>
      </c>
      <c r="CE1758">
        <v>0.35830605030059814</v>
      </c>
      <c r="CF1758">
        <v>0.46798670291900635</v>
      </c>
      <c r="CG1758">
        <v>0.57482939958572388</v>
      </c>
      <c r="CH1758">
        <v>0.69934976100921631</v>
      </c>
      <c r="CI1758">
        <v>0.63787418603897095</v>
      </c>
      <c r="CJ1758">
        <v>0.61235308647155762</v>
      </c>
      <c r="CK1758">
        <v>0.34364950656890869</v>
      </c>
      <c r="CL1758">
        <v>0.58270609378814697</v>
      </c>
      <c r="CM1758">
        <v>0.54521298408508301</v>
      </c>
      <c r="CN1758">
        <v>0.52155023813247681</v>
      </c>
      <c r="CO1758">
        <v>0.48001557588577271</v>
      </c>
      <c r="CP1758">
        <v>0.45620191097259521</v>
      </c>
      <c r="CQ1758">
        <v>0.48053529858589172</v>
      </c>
      <c r="CR1758">
        <v>0.62282943725585938</v>
      </c>
      <c r="CS1758">
        <v>0.51912784576416016</v>
      </c>
      <c r="CT1758">
        <v>0.55015414953231812</v>
      </c>
      <c r="CU1758">
        <v>0.65299254655838013</v>
      </c>
      <c r="CV1758">
        <v>0.7167389988899231</v>
      </c>
      <c r="CW1758">
        <v>0.7589995265007019</v>
      </c>
      <c r="CX1758">
        <v>0.79822069406509399</v>
      </c>
      <c r="CY1758">
        <v>0.71391534805297852</v>
      </c>
      <c r="CZ1758">
        <v>0.62930822372436523</v>
      </c>
    </row>
    <row r="1759" spans="1:104" x14ac:dyDescent="0.25">
      <c r="A1759" t="s">
        <v>1659</v>
      </c>
      <c r="B1759" t="s">
        <v>24</v>
      </c>
      <c r="C1759" t="s">
        <v>26</v>
      </c>
      <c r="D1759" t="s">
        <v>182</v>
      </c>
      <c r="E1759" t="s">
        <v>182</v>
      </c>
      <c r="F1759">
        <v>2018</v>
      </c>
      <c r="G1759" t="s">
        <v>171</v>
      </c>
      <c r="H1759">
        <v>3</v>
      </c>
      <c r="I1759">
        <v>21.715055465698242</v>
      </c>
      <c r="J1759">
        <v>21.162443161010742</v>
      </c>
      <c r="K1759">
        <v>20.821651458740234</v>
      </c>
      <c r="L1759">
        <v>20.728120803833008</v>
      </c>
      <c r="M1759">
        <v>21.437431335449219</v>
      </c>
      <c r="N1759">
        <v>23.371530532836914</v>
      </c>
      <c r="O1759">
        <v>26.403907775878906</v>
      </c>
      <c r="P1759">
        <v>28.352310180664062</v>
      </c>
      <c r="Q1759">
        <v>29.479280471801758</v>
      </c>
      <c r="R1759">
        <v>30.05714225769043</v>
      </c>
      <c r="S1759">
        <v>30.834299087524414</v>
      </c>
      <c r="T1759">
        <v>30.787521362304687</v>
      </c>
      <c r="U1759">
        <v>30.903877258300781</v>
      </c>
      <c r="V1759">
        <v>31.081418991088867</v>
      </c>
      <c r="W1759">
        <v>30.923898696899414</v>
      </c>
      <c r="X1759">
        <v>30.195285797119141</v>
      </c>
      <c r="Y1759">
        <v>29.34630012512207</v>
      </c>
      <c r="Z1759">
        <v>28.517518997192383</v>
      </c>
      <c r="AA1759">
        <v>27.847066879272461</v>
      </c>
      <c r="AB1759">
        <v>27.574615478515625</v>
      </c>
      <c r="AC1759">
        <v>26.841377258300781</v>
      </c>
      <c r="AD1759">
        <v>25.514419555664062</v>
      </c>
      <c r="AE1759">
        <v>24.077297210693359</v>
      </c>
      <c r="AF1759">
        <v>22.943449020385742</v>
      </c>
      <c r="AG1759">
        <v>-7.1988090872764587E-2</v>
      </c>
      <c r="AH1759">
        <v>8.898819237947464E-2</v>
      </c>
      <c r="AI1759">
        <v>-2.4750718846917152E-2</v>
      </c>
      <c r="AJ1759">
        <v>-1.9160110503435135E-2</v>
      </c>
      <c r="AK1759">
        <v>-0.19714392721652985</v>
      </c>
      <c r="AL1759">
        <v>-0.40546730160713196</v>
      </c>
      <c r="AM1759">
        <v>-0.58596819639205933</v>
      </c>
      <c r="AN1759">
        <v>-0.68497419357299805</v>
      </c>
      <c r="AO1759">
        <v>-0.41997122764587402</v>
      </c>
      <c r="AP1759">
        <v>-2.4890847504138947E-2</v>
      </c>
      <c r="AQ1759">
        <v>0.43468263745307922</v>
      </c>
      <c r="AR1759">
        <v>1.8550331592559814</v>
      </c>
      <c r="AS1759">
        <v>1.7619986534118652</v>
      </c>
      <c r="AT1759">
        <v>1.6286417245864868</v>
      </c>
      <c r="AU1759">
        <v>1.5150364637374878</v>
      </c>
      <c r="AV1759">
        <v>1.2119642496109009</v>
      </c>
      <c r="AW1759">
        <v>1.2247966527938843</v>
      </c>
      <c r="AX1759">
        <v>0.83963173627853394</v>
      </c>
      <c r="AY1759">
        <v>-0.20545971393585205</v>
      </c>
      <c r="AZ1759">
        <v>-7.9581961035728455E-2</v>
      </c>
      <c r="BA1759">
        <v>3.1904373317956924E-2</v>
      </c>
      <c r="BB1759">
        <v>-7.0454232394695282E-2</v>
      </c>
      <c r="BC1759">
        <v>-7.5803741812705994E-2</v>
      </c>
      <c r="BD1759">
        <v>1.1085784994065762E-2</v>
      </c>
      <c r="BE1759">
        <v>51.572444915771484</v>
      </c>
      <c r="BF1759">
        <v>51.715538024902344</v>
      </c>
      <c r="BG1759">
        <v>51.630096435546875</v>
      </c>
      <c r="BH1759">
        <v>50.588020324707031</v>
      </c>
      <c r="BI1759">
        <v>49.836299896240234</v>
      </c>
      <c r="BJ1759">
        <v>49.586299896240234</v>
      </c>
      <c r="BK1759">
        <v>49.627086639404297</v>
      </c>
      <c r="BL1759">
        <v>48.721858978271484</v>
      </c>
      <c r="BM1759">
        <v>53.234428405761719</v>
      </c>
      <c r="BN1759">
        <v>58.182590484619141</v>
      </c>
      <c r="BO1759">
        <v>59.540786743164063</v>
      </c>
      <c r="BP1759">
        <v>62.186458587646484</v>
      </c>
      <c r="BQ1759">
        <v>63.162841796875</v>
      </c>
      <c r="BR1759">
        <v>62.457923889160156</v>
      </c>
      <c r="BS1759">
        <v>63.164558410644531</v>
      </c>
      <c r="BT1759">
        <v>62.253005981445312</v>
      </c>
      <c r="BU1759">
        <v>61.046371459960938</v>
      </c>
      <c r="BV1759">
        <v>57.737861633300781</v>
      </c>
      <c r="BW1759">
        <v>56.008041381835938</v>
      </c>
      <c r="BX1759">
        <v>54.342197418212891</v>
      </c>
      <c r="BY1759">
        <v>52.926349639892578</v>
      </c>
      <c r="BZ1759">
        <v>49.871707916259766</v>
      </c>
      <c r="CA1759">
        <v>49.372135162353516</v>
      </c>
      <c r="CB1759">
        <v>49.764797210693359</v>
      </c>
      <c r="CC1759">
        <v>0.53139352798461914</v>
      </c>
      <c r="CD1759">
        <v>0.42753937840461731</v>
      </c>
      <c r="CE1759">
        <v>0.36208155751228333</v>
      </c>
      <c r="CF1759">
        <v>0.46878618001937866</v>
      </c>
      <c r="CG1759">
        <v>0.56784021854400635</v>
      </c>
      <c r="CH1759">
        <v>0.69235873222351074</v>
      </c>
      <c r="CI1759">
        <v>0.63455396890640259</v>
      </c>
      <c r="CJ1759">
        <v>0.61103969812393188</v>
      </c>
      <c r="CK1759">
        <v>0.34197595715522766</v>
      </c>
      <c r="CL1759">
        <v>0.5842939019203186</v>
      </c>
      <c r="CM1759">
        <v>0.54902184009552002</v>
      </c>
      <c r="CN1759">
        <v>0.52715224027633667</v>
      </c>
      <c r="CO1759">
        <v>0.48594805598258972</v>
      </c>
      <c r="CP1759">
        <v>0.46528202295303345</v>
      </c>
      <c r="CQ1759">
        <v>0.49350011348724365</v>
      </c>
      <c r="CR1759">
        <v>0.64316141605377197</v>
      </c>
      <c r="CS1759">
        <v>0.53442215919494629</v>
      </c>
      <c r="CT1759">
        <v>0.5548478364944458</v>
      </c>
      <c r="CU1759">
        <v>0.65270358324050903</v>
      </c>
      <c r="CV1759">
        <v>0.73548531532287598</v>
      </c>
      <c r="CW1759">
        <v>0.78216612339019775</v>
      </c>
      <c r="CX1759">
        <v>0.8245079517364502</v>
      </c>
      <c r="CY1759">
        <v>0.73250037431716919</v>
      </c>
      <c r="CZ1759">
        <v>0.64172953367233276</v>
      </c>
    </row>
    <row r="1760" spans="1:104" x14ac:dyDescent="0.25">
      <c r="A1760" t="s">
        <v>1660</v>
      </c>
      <c r="B1760" t="s">
        <v>24</v>
      </c>
      <c r="C1760" t="s">
        <v>26</v>
      </c>
      <c r="D1760" t="s">
        <v>182</v>
      </c>
      <c r="E1760" t="s">
        <v>182</v>
      </c>
      <c r="F1760">
        <v>2018</v>
      </c>
      <c r="G1760" t="s">
        <v>172</v>
      </c>
      <c r="H1760">
        <v>4</v>
      </c>
      <c r="I1760">
        <v>22.909917831420898</v>
      </c>
      <c r="J1760">
        <v>22.21455192565918</v>
      </c>
      <c r="K1760">
        <v>21.791868209838867</v>
      </c>
      <c r="L1760">
        <v>21.631801605224609</v>
      </c>
      <c r="M1760">
        <v>22.352802276611328</v>
      </c>
      <c r="N1760">
        <v>24.315275192260742</v>
      </c>
      <c r="O1760">
        <v>26.864721298217773</v>
      </c>
      <c r="P1760">
        <v>29.150028228759766</v>
      </c>
      <c r="Q1760">
        <v>31.016437530517578</v>
      </c>
      <c r="R1760">
        <v>32.439174652099609</v>
      </c>
      <c r="S1760">
        <v>33.713996887207031</v>
      </c>
      <c r="T1760">
        <v>34.184585571289063</v>
      </c>
      <c r="U1760">
        <v>34.504180908203125</v>
      </c>
      <c r="V1760">
        <v>34.860801696777344</v>
      </c>
      <c r="W1760">
        <v>34.558330535888672</v>
      </c>
      <c r="X1760">
        <v>33.556148529052734</v>
      </c>
      <c r="Y1760">
        <v>32.224704742431641</v>
      </c>
      <c r="Z1760">
        <v>30.655345916748047</v>
      </c>
      <c r="AA1760">
        <v>29.042675018310547</v>
      </c>
      <c r="AB1760">
        <v>28.848148345947266</v>
      </c>
      <c r="AC1760">
        <v>28.396385192871094</v>
      </c>
      <c r="AD1760">
        <v>27.026371002197266</v>
      </c>
      <c r="AE1760">
        <v>25.542051315307617</v>
      </c>
      <c r="AF1760">
        <v>24.330348968505859</v>
      </c>
      <c r="AG1760">
        <v>-3.7604492157697678E-2</v>
      </c>
      <c r="AH1760">
        <v>8.9649535715579987E-2</v>
      </c>
      <c r="AI1760">
        <v>1.0961884632706642E-2</v>
      </c>
      <c r="AJ1760">
        <v>3.669361025094986E-2</v>
      </c>
      <c r="AK1760">
        <v>-9.8340675234794617E-2</v>
      </c>
      <c r="AL1760">
        <v>-0.19703349471092224</v>
      </c>
      <c r="AM1760">
        <v>-0.40953901410102844</v>
      </c>
      <c r="AN1760">
        <v>-0.35749384760856628</v>
      </c>
      <c r="AO1760">
        <v>-0.14324098825454712</v>
      </c>
      <c r="AP1760">
        <v>0.10474321246147156</v>
      </c>
      <c r="AQ1760">
        <v>0.59177374839782715</v>
      </c>
      <c r="AR1760">
        <v>2.2926084995269775</v>
      </c>
      <c r="AS1760">
        <v>2.2543215751647949</v>
      </c>
      <c r="AT1760">
        <v>2.1050121784210205</v>
      </c>
      <c r="AU1760">
        <v>1.9827156066894531</v>
      </c>
      <c r="AV1760">
        <v>1.8251941204071045</v>
      </c>
      <c r="AW1760">
        <v>1.8157591819763184</v>
      </c>
      <c r="AX1760">
        <v>1.4498430490493774</v>
      </c>
      <c r="AY1760">
        <v>0.29217329621315002</v>
      </c>
      <c r="AZ1760">
        <v>0.20644435286521912</v>
      </c>
      <c r="BA1760">
        <v>0.19462338089942932</v>
      </c>
      <c r="BB1760">
        <v>8.3382643759250641E-2</v>
      </c>
      <c r="BC1760">
        <v>8.4870070219039917E-2</v>
      </c>
      <c r="BD1760">
        <v>0.13873450458049774</v>
      </c>
      <c r="BE1760">
        <v>58.515186309814453</v>
      </c>
      <c r="BF1760">
        <v>58.156993865966797</v>
      </c>
      <c r="BG1760">
        <v>56.766044616699219</v>
      </c>
      <c r="BH1760">
        <v>54.993717193603516</v>
      </c>
      <c r="BI1760">
        <v>54.974399566650391</v>
      </c>
      <c r="BJ1760">
        <v>54.821128845214844</v>
      </c>
      <c r="BK1760">
        <v>55.486984252929687</v>
      </c>
      <c r="BL1760">
        <v>59.705352783203125</v>
      </c>
      <c r="BM1760">
        <v>66.362319946289062</v>
      </c>
      <c r="BN1760">
        <v>70.301788330078125</v>
      </c>
      <c r="BO1760">
        <v>73.317245483398437</v>
      </c>
      <c r="BP1760">
        <v>75.366615295410156</v>
      </c>
      <c r="BQ1760">
        <v>76.570243835449219</v>
      </c>
      <c r="BR1760">
        <v>76.658256530761719</v>
      </c>
      <c r="BS1760">
        <v>77.237388610839844</v>
      </c>
      <c r="BT1760">
        <v>75.949050903320313</v>
      </c>
      <c r="BU1760">
        <v>74.718795776367188</v>
      </c>
      <c r="BV1760">
        <v>73.579559326171875</v>
      </c>
      <c r="BW1760">
        <v>71.893959045410156</v>
      </c>
      <c r="BX1760">
        <v>68.086296081542969</v>
      </c>
      <c r="BY1760">
        <v>63.238269805908203</v>
      </c>
      <c r="BZ1760">
        <v>62.194484710693359</v>
      </c>
      <c r="CA1760">
        <v>60.983978271484375</v>
      </c>
      <c r="CB1760">
        <v>59.508018493652344</v>
      </c>
      <c r="CC1760">
        <v>0.47111457586288452</v>
      </c>
      <c r="CD1760">
        <v>0.37742847204208374</v>
      </c>
      <c r="CE1760">
        <v>0.31912538409233093</v>
      </c>
      <c r="CF1760">
        <v>0.4114871621131897</v>
      </c>
      <c r="CG1760">
        <v>0.49797117710113525</v>
      </c>
      <c r="CH1760">
        <v>0.60609084367752075</v>
      </c>
      <c r="CI1760">
        <v>0.54478168487548828</v>
      </c>
      <c r="CJ1760">
        <v>0.53045380115509033</v>
      </c>
      <c r="CK1760">
        <v>0.30669382214546204</v>
      </c>
      <c r="CL1760">
        <v>0.53060287237167358</v>
      </c>
      <c r="CM1760">
        <v>0.50432181358337402</v>
      </c>
      <c r="CN1760">
        <v>0.49108073115348816</v>
      </c>
      <c r="CO1760">
        <v>0.45478129386901855</v>
      </c>
      <c r="CP1760">
        <v>0.43725776672363281</v>
      </c>
      <c r="CQ1760">
        <v>0.46156203746795654</v>
      </c>
      <c r="CR1760">
        <v>0.59678888320922852</v>
      </c>
      <c r="CS1760">
        <v>0.49143975973129272</v>
      </c>
      <c r="CT1760">
        <v>0.50047194957733154</v>
      </c>
      <c r="CU1760">
        <v>0.57218682765960693</v>
      </c>
      <c r="CV1760">
        <v>0.64515030384063721</v>
      </c>
      <c r="CW1760">
        <v>0.69215357303619385</v>
      </c>
      <c r="CX1760">
        <v>0.73163408041000366</v>
      </c>
      <c r="CY1760">
        <v>0.65194296836853027</v>
      </c>
      <c r="CZ1760">
        <v>0.57175999879837036</v>
      </c>
    </row>
    <row r="1761" spans="1:104" x14ac:dyDescent="0.25">
      <c r="A1761" t="s">
        <v>1661</v>
      </c>
      <c r="B1761" t="s">
        <v>24</v>
      </c>
      <c r="C1761" t="s">
        <v>26</v>
      </c>
      <c r="D1761" t="s">
        <v>182</v>
      </c>
      <c r="E1761" t="s">
        <v>182</v>
      </c>
      <c r="F1761">
        <v>2018</v>
      </c>
      <c r="G1761" t="s">
        <v>173</v>
      </c>
      <c r="H1761">
        <v>5</v>
      </c>
      <c r="I1761">
        <v>22.891860961914063</v>
      </c>
      <c r="J1761">
        <v>22.320354461669922</v>
      </c>
      <c r="K1761">
        <v>21.87571907043457</v>
      </c>
      <c r="L1761">
        <v>21.820587158203125</v>
      </c>
      <c r="M1761">
        <v>22.667295455932617</v>
      </c>
      <c r="N1761">
        <v>24.672859191894531</v>
      </c>
      <c r="O1761">
        <v>27.066066741943359</v>
      </c>
      <c r="P1761">
        <v>29.945760726928711</v>
      </c>
      <c r="Q1761">
        <v>32.318115234375</v>
      </c>
      <c r="R1761">
        <v>33.822433471679688</v>
      </c>
      <c r="S1761">
        <v>35.001777648925781</v>
      </c>
      <c r="T1761">
        <v>35.477622985839844</v>
      </c>
      <c r="U1761">
        <v>35.676673889160156</v>
      </c>
      <c r="V1761">
        <v>35.818397521972656</v>
      </c>
      <c r="W1761">
        <v>35.426242828369141</v>
      </c>
      <c r="X1761">
        <v>34.312484741210938</v>
      </c>
      <c r="Y1761">
        <v>32.88983154296875</v>
      </c>
      <c r="Z1761">
        <v>31.236675262451172</v>
      </c>
      <c r="AA1761">
        <v>29.535121917724609</v>
      </c>
      <c r="AB1761">
        <v>29.116977691650391</v>
      </c>
      <c r="AC1761">
        <v>28.820295333862305</v>
      </c>
      <c r="AD1761">
        <v>27.177932739257813</v>
      </c>
      <c r="AE1761">
        <v>25.73011589050293</v>
      </c>
      <c r="AF1761">
        <v>24.439601898193359</v>
      </c>
      <c r="AG1761">
        <v>-2.8763853013515472E-2</v>
      </c>
      <c r="AH1761">
        <v>8.9833736419677734E-2</v>
      </c>
      <c r="AI1761">
        <v>1.9851865246891975E-2</v>
      </c>
      <c r="AJ1761">
        <v>5.0334092229604721E-2</v>
      </c>
      <c r="AK1761">
        <v>-7.5525745749473572E-2</v>
      </c>
      <c r="AL1761">
        <v>-0.14977486431598663</v>
      </c>
      <c r="AM1761">
        <v>-0.37217062711715698</v>
      </c>
      <c r="AN1761">
        <v>-0.28962886333465576</v>
      </c>
      <c r="AO1761">
        <v>-8.1120342016220093E-2</v>
      </c>
      <c r="AP1761">
        <v>0.14006619155406952</v>
      </c>
      <c r="AQ1761">
        <v>0.64417093992233276</v>
      </c>
      <c r="AR1761">
        <v>2.4414052963256836</v>
      </c>
      <c r="AS1761">
        <v>2.4051942825317383</v>
      </c>
      <c r="AT1761">
        <v>2.2324309349060059</v>
      </c>
      <c r="AU1761">
        <v>2.1043453216552734</v>
      </c>
      <c r="AV1761">
        <v>1.9807966947555542</v>
      </c>
      <c r="AW1761">
        <v>1.9661564826965332</v>
      </c>
      <c r="AX1761">
        <v>1.6055363416671753</v>
      </c>
      <c r="AY1761">
        <v>0.412608802318573</v>
      </c>
      <c r="AZ1761">
        <v>0.27531921863555908</v>
      </c>
      <c r="BA1761">
        <v>0.23497630655765533</v>
      </c>
      <c r="BB1761">
        <v>0.1191723644733429</v>
      </c>
      <c r="BC1761">
        <v>0.12230540066957474</v>
      </c>
      <c r="BD1761">
        <v>0.16771376132965088</v>
      </c>
      <c r="BE1761">
        <v>59.884170532226562</v>
      </c>
      <c r="BF1761">
        <v>59.634170532226563</v>
      </c>
      <c r="BG1761">
        <v>59.384170532226562</v>
      </c>
      <c r="BH1761">
        <v>58.638462066650391</v>
      </c>
      <c r="BI1761">
        <v>58.367000579833984</v>
      </c>
      <c r="BJ1761">
        <v>57.635032653808594</v>
      </c>
      <c r="BK1761">
        <v>61.106021881103516</v>
      </c>
      <c r="BL1761">
        <v>65.059417724609375</v>
      </c>
      <c r="BM1761">
        <v>69.820762634277344</v>
      </c>
      <c r="BN1761">
        <v>74.399925231933594</v>
      </c>
      <c r="BO1761">
        <v>78.43572998046875</v>
      </c>
      <c r="BP1761">
        <v>79.437446594238281</v>
      </c>
      <c r="BQ1761">
        <v>78.495819091796875</v>
      </c>
      <c r="BR1761">
        <v>78.168807983398438</v>
      </c>
      <c r="BS1761">
        <v>78.256805419921875</v>
      </c>
      <c r="BT1761">
        <v>77.712165832519531</v>
      </c>
      <c r="BU1761">
        <v>76.530410766601563</v>
      </c>
      <c r="BV1761">
        <v>75.091361999511719</v>
      </c>
      <c r="BW1761">
        <v>72.556411743164062</v>
      </c>
      <c r="BX1761">
        <v>68.936042785644531</v>
      </c>
      <c r="BY1761">
        <v>66.106452941894531</v>
      </c>
      <c r="BZ1761">
        <v>64.899803161621094</v>
      </c>
      <c r="CA1761">
        <v>64.649803161621094</v>
      </c>
      <c r="CB1761">
        <v>63.194873809814453</v>
      </c>
      <c r="CC1761">
        <v>0.45596617460250854</v>
      </c>
      <c r="CD1761">
        <v>0.36767587065696716</v>
      </c>
      <c r="CE1761">
        <v>0.31071648001670837</v>
      </c>
      <c r="CF1761">
        <v>0.40253010392189026</v>
      </c>
      <c r="CG1761">
        <v>0.48985707759857178</v>
      </c>
      <c r="CH1761">
        <v>0.59694427251815796</v>
      </c>
      <c r="CI1761">
        <v>0.53353500366210938</v>
      </c>
      <c r="CJ1761">
        <v>0.52873754501342773</v>
      </c>
      <c r="CK1761">
        <v>0.30989471077919006</v>
      </c>
      <c r="CL1761">
        <v>0.53693282604217529</v>
      </c>
      <c r="CM1761">
        <v>0.50816476345062256</v>
      </c>
      <c r="CN1761">
        <v>0.49480891227722168</v>
      </c>
      <c r="CO1761">
        <v>0.45657363533973694</v>
      </c>
      <c r="CP1761">
        <v>0.4363190233707428</v>
      </c>
      <c r="CQ1761">
        <v>0.45967647433280945</v>
      </c>
      <c r="CR1761">
        <v>0.5928998589515686</v>
      </c>
      <c r="CS1761">
        <v>0.48757705092430115</v>
      </c>
      <c r="CT1761">
        <v>0.4959959089756012</v>
      </c>
      <c r="CU1761">
        <v>0.56643569469451904</v>
      </c>
      <c r="CV1761">
        <v>0.63517314195632935</v>
      </c>
      <c r="CW1761">
        <v>0.68259012699127197</v>
      </c>
      <c r="CX1761">
        <v>0.71338236331939697</v>
      </c>
      <c r="CY1761">
        <v>0.63697987794876099</v>
      </c>
      <c r="CZ1761">
        <v>0.55677056312561035</v>
      </c>
    </row>
    <row r="1762" spans="1:104" x14ac:dyDescent="0.25">
      <c r="A1762" t="s">
        <v>1662</v>
      </c>
      <c r="B1762" t="s">
        <v>24</v>
      </c>
      <c r="C1762" t="s">
        <v>26</v>
      </c>
      <c r="D1762" t="s">
        <v>182</v>
      </c>
      <c r="E1762" t="s">
        <v>182</v>
      </c>
      <c r="F1762">
        <v>2018</v>
      </c>
      <c r="G1762" t="s">
        <v>174</v>
      </c>
      <c r="H1762">
        <v>6</v>
      </c>
      <c r="I1762">
        <v>24.001287460327148</v>
      </c>
      <c r="J1762">
        <v>23.344253540039063</v>
      </c>
      <c r="K1762">
        <v>22.894767761230469</v>
      </c>
      <c r="L1762">
        <v>22.750423431396484</v>
      </c>
      <c r="M1762">
        <v>23.600240707397461</v>
      </c>
      <c r="N1762">
        <v>25.571149826049805</v>
      </c>
      <c r="O1762">
        <v>27.907033920288086</v>
      </c>
      <c r="P1762">
        <v>30.889364242553711</v>
      </c>
      <c r="Q1762">
        <v>33.018669128417969</v>
      </c>
      <c r="R1762">
        <v>34.651927947998047</v>
      </c>
      <c r="S1762">
        <v>36.104236602783203</v>
      </c>
      <c r="T1762">
        <v>36.601512908935547</v>
      </c>
      <c r="U1762">
        <v>36.728908538818359</v>
      </c>
      <c r="V1762">
        <v>36.775604248046875</v>
      </c>
      <c r="W1762">
        <v>36.414867401123047</v>
      </c>
      <c r="X1762">
        <v>35.468555450439453</v>
      </c>
      <c r="Y1762">
        <v>34.378776550292969</v>
      </c>
      <c r="Z1762">
        <v>32.733783721923828</v>
      </c>
      <c r="AA1762">
        <v>31.033271789550781</v>
      </c>
      <c r="AB1762">
        <v>29.994571685791016</v>
      </c>
      <c r="AC1762">
        <v>29.699001312255859</v>
      </c>
      <c r="AD1762">
        <v>28.166316986083984</v>
      </c>
      <c r="AE1762">
        <v>26.747125625610352</v>
      </c>
      <c r="AF1762">
        <v>25.432744979858398</v>
      </c>
      <c r="AG1762">
        <v>-2.8506787493824959E-2</v>
      </c>
      <c r="AH1762">
        <v>9.3546681106090546E-2</v>
      </c>
      <c r="AI1762">
        <v>2.2211015224456787E-2</v>
      </c>
      <c r="AJ1762">
        <v>5.4949957877397537E-2</v>
      </c>
      <c r="AK1762">
        <v>-7.3560558259487152E-2</v>
      </c>
      <c r="AL1762">
        <v>-0.14445294439792633</v>
      </c>
      <c r="AM1762">
        <v>-0.37485975027084351</v>
      </c>
      <c r="AN1762">
        <v>-0.28121814131736755</v>
      </c>
      <c r="AO1762">
        <v>-6.7711420357227325E-2</v>
      </c>
      <c r="AP1762">
        <v>0.1497892290353775</v>
      </c>
      <c r="AQ1762">
        <v>0.67052394151687622</v>
      </c>
      <c r="AR1762">
        <v>2.528775691986084</v>
      </c>
      <c r="AS1762">
        <v>2.4882998466491699</v>
      </c>
      <c r="AT1762">
        <v>2.3045165538787842</v>
      </c>
      <c r="AU1762">
        <v>2.176098108291626</v>
      </c>
      <c r="AV1762">
        <v>2.0697743892669678</v>
      </c>
      <c r="AW1762">
        <v>2.0777144432067871</v>
      </c>
      <c r="AX1762">
        <v>1.7072185277938843</v>
      </c>
      <c r="AY1762">
        <v>0.45704668760299683</v>
      </c>
      <c r="AZ1762">
        <v>0.29742482304573059</v>
      </c>
      <c r="BA1762">
        <v>0.24969276785850525</v>
      </c>
      <c r="BB1762">
        <v>0.13087841868400574</v>
      </c>
      <c r="BC1762">
        <v>0.13516412675380707</v>
      </c>
      <c r="BD1762">
        <v>0.18051739037036896</v>
      </c>
      <c r="BE1762">
        <v>60.656890869140625</v>
      </c>
      <c r="BF1762">
        <v>60.635429382324219</v>
      </c>
      <c r="BG1762">
        <v>59.678352355957031</v>
      </c>
      <c r="BH1762">
        <v>60.116111755371094</v>
      </c>
      <c r="BI1762">
        <v>58.909034729003906</v>
      </c>
      <c r="BJ1762">
        <v>60.050014495849609</v>
      </c>
      <c r="BK1762">
        <v>60.942714691162109</v>
      </c>
      <c r="BL1762">
        <v>64.477676391601563</v>
      </c>
      <c r="BM1762">
        <v>67.140975952148437</v>
      </c>
      <c r="BN1762">
        <v>70.472305297851563</v>
      </c>
      <c r="BO1762">
        <v>74.050193786621094</v>
      </c>
      <c r="BP1762">
        <v>76.942459106445312</v>
      </c>
      <c r="BQ1762">
        <v>78.00640869140625</v>
      </c>
      <c r="BR1762">
        <v>79.397392272949219</v>
      </c>
      <c r="BS1762">
        <v>79.670570373535156</v>
      </c>
      <c r="BT1762">
        <v>78.363716125488281</v>
      </c>
      <c r="BU1762">
        <v>77.156204223632812</v>
      </c>
      <c r="BV1762">
        <v>75.951271057128906</v>
      </c>
      <c r="BW1762">
        <v>73.762222290039063</v>
      </c>
      <c r="BX1762">
        <v>71.120384216308594</v>
      </c>
      <c r="BY1762">
        <v>67.066093444824219</v>
      </c>
      <c r="BZ1762">
        <v>64.757522583007813</v>
      </c>
      <c r="CA1762">
        <v>63.798728942871094</v>
      </c>
      <c r="CB1762">
        <v>63.049156188964844</v>
      </c>
      <c r="CC1762">
        <v>0.47458097338676453</v>
      </c>
      <c r="CD1762">
        <v>0.38150227069854736</v>
      </c>
      <c r="CE1762">
        <v>0.32253056764602661</v>
      </c>
      <c r="CF1762">
        <v>0.41641116142272949</v>
      </c>
      <c r="CG1762">
        <v>0.50616079568862915</v>
      </c>
      <c r="CH1762">
        <v>0.61461532115936279</v>
      </c>
      <c r="CI1762">
        <v>0.54600727558135986</v>
      </c>
      <c r="CJ1762">
        <v>0.54078459739685059</v>
      </c>
      <c r="CK1762">
        <v>0.31310999393463135</v>
      </c>
      <c r="CL1762">
        <v>0.54417121410369873</v>
      </c>
      <c r="CM1762">
        <v>0.51824408769607544</v>
      </c>
      <c r="CN1762">
        <v>0.50470548868179321</v>
      </c>
      <c r="CO1762">
        <v>0.46465757489204407</v>
      </c>
      <c r="CP1762">
        <v>0.44306421279907227</v>
      </c>
      <c r="CQ1762">
        <v>0.46756678819656372</v>
      </c>
      <c r="CR1762">
        <v>0.60716056823730469</v>
      </c>
      <c r="CS1762">
        <v>0.50431239604949951</v>
      </c>
      <c r="CT1762">
        <v>0.51383334398269653</v>
      </c>
      <c r="CU1762">
        <v>0.5888819694519043</v>
      </c>
      <c r="CV1762">
        <v>0.64919716119766235</v>
      </c>
      <c r="CW1762">
        <v>0.69777268171310425</v>
      </c>
      <c r="CX1762">
        <v>0.73287951946258545</v>
      </c>
      <c r="CY1762">
        <v>0.65638893842697144</v>
      </c>
      <c r="CZ1762">
        <v>0.57455861568450928</v>
      </c>
    </row>
    <row r="1763" spans="1:104" x14ac:dyDescent="0.25">
      <c r="A1763" t="s">
        <v>1663</v>
      </c>
      <c r="B1763" t="s">
        <v>24</v>
      </c>
      <c r="C1763" t="s">
        <v>26</v>
      </c>
      <c r="D1763" t="s">
        <v>182</v>
      </c>
      <c r="E1763" t="s">
        <v>182</v>
      </c>
      <c r="F1763">
        <v>2018</v>
      </c>
      <c r="G1763" t="s">
        <v>175</v>
      </c>
      <c r="H1763">
        <v>7</v>
      </c>
      <c r="I1763">
        <v>24.794218063354492</v>
      </c>
      <c r="J1763">
        <v>24.194894790649414</v>
      </c>
      <c r="K1763">
        <v>23.680891036987305</v>
      </c>
      <c r="L1763">
        <v>23.615318298339844</v>
      </c>
      <c r="M1763">
        <v>24.586786270141602</v>
      </c>
      <c r="N1763">
        <v>26.884843826293945</v>
      </c>
      <c r="O1763">
        <v>29.302364349365234</v>
      </c>
      <c r="P1763">
        <v>32.068286895751953</v>
      </c>
      <c r="Q1763">
        <v>33.954292297363281</v>
      </c>
      <c r="R1763">
        <v>35.497310638427734</v>
      </c>
      <c r="S1763">
        <v>36.807796478271484</v>
      </c>
      <c r="T1763">
        <v>37.182609558105469</v>
      </c>
      <c r="U1763">
        <v>37.476139068603516</v>
      </c>
      <c r="V1763">
        <v>37.648704528808594</v>
      </c>
      <c r="W1763">
        <v>37.435874938964844</v>
      </c>
      <c r="X1763">
        <v>36.86102294921875</v>
      </c>
      <c r="Y1763">
        <v>35.913188934326172</v>
      </c>
      <c r="Z1763">
        <v>34.082656860351562</v>
      </c>
      <c r="AA1763">
        <v>32.130424499511719</v>
      </c>
      <c r="AB1763">
        <v>30.94224739074707</v>
      </c>
      <c r="AC1763">
        <v>30.591558456420898</v>
      </c>
      <c r="AD1763">
        <v>29.047246932983398</v>
      </c>
      <c r="AE1763">
        <v>27.553215026855469</v>
      </c>
      <c r="AF1763">
        <v>26.219028472900391</v>
      </c>
      <c r="AG1763">
        <v>-1.3156361877918243E-2</v>
      </c>
      <c r="AH1763">
        <v>9.4200305640697479E-2</v>
      </c>
      <c r="AI1763">
        <v>3.8352672010660172E-2</v>
      </c>
      <c r="AJ1763">
        <v>8.0805324018001556E-2</v>
      </c>
      <c r="AK1763">
        <v>-2.9574329033493996E-2</v>
      </c>
      <c r="AL1763">
        <v>-5.0756063312292099E-2</v>
      </c>
      <c r="AM1763">
        <v>-0.30941638350486755</v>
      </c>
      <c r="AN1763">
        <v>-0.13574108481407166</v>
      </c>
      <c r="AO1763">
        <v>6.2810398638248444E-2</v>
      </c>
      <c r="AP1763">
        <v>0.2102392166852951</v>
      </c>
      <c r="AQ1763">
        <v>0.72877633571624756</v>
      </c>
      <c r="AR1763">
        <v>2.6546461582183838</v>
      </c>
      <c r="AS1763">
        <v>2.6490178108215332</v>
      </c>
      <c r="AT1763">
        <v>2.4661850929260254</v>
      </c>
      <c r="AU1763">
        <v>2.3500216007232666</v>
      </c>
      <c r="AV1763">
        <v>2.3497247695922852</v>
      </c>
      <c r="AW1763">
        <v>2.3698172569274902</v>
      </c>
      <c r="AX1763">
        <v>2.0130980014801025</v>
      </c>
      <c r="AY1763">
        <v>0.69550901651382446</v>
      </c>
      <c r="AZ1763">
        <v>0.43128326535224915</v>
      </c>
      <c r="BA1763">
        <v>0.32613390684127808</v>
      </c>
      <c r="BB1763">
        <v>0.20282186567783356</v>
      </c>
      <c r="BC1763">
        <v>0.21168537437915802</v>
      </c>
      <c r="BD1763">
        <v>0.24159324169158936</v>
      </c>
      <c r="BE1763">
        <v>67.790771484375</v>
      </c>
      <c r="BF1763">
        <v>67.271881103515625</v>
      </c>
      <c r="BG1763">
        <v>66.586257934570313</v>
      </c>
      <c r="BH1763">
        <v>66.564804077148438</v>
      </c>
      <c r="BI1763">
        <v>66.5416259765625</v>
      </c>
      <c r="BJ1763">
        <v>66.5416259765625</v>
      </c>
      <c r="BK1763">
        <v>67.684333801269531</v>
      </c>
      <c r="BL1763">
        <v>69.369102478027344</v>
      </c>
      <c r="BM1763">
        <v>73.963523864746094</v>
      </c>
      <c r="BN1763">
        <v>77.170181274414063</v>
      </c>
      <c r="BO1763">
        <v>78.256446838378906</v>
      </c>
      <c r="BP1763">
        <v>76.776618957519531</v>
      </c>
      <c r="BQ1763">
        <v>78.171043395996094</v>
      </c>
      <c r="BR1763">
        <v>81.309028625488281</v>
      </c>
      <c r="BS1763">
        <v>79.849784851074219</v>
      </c>
      <c r="BT1763">
        <v>81.3839111328125</v>
      </c>
      <c r="BU1763">
        <v>83.460517883300781</v>
      </c>
      <c r="BV1763">
        <v>82.9176025390625</v>
      </c>
      <c r="BW1763">
        <v>77.898506164550781</v>
      </c>
      <c r="BX1763">
        <v>73.91802978515625</v>
      </c>
      <c r="BY1763">
        <v>72.207939147949219</v>
      </c>
      <c r="BZ1763">
        <v>71.706649780273438</v>
      </c>
      <c r="CA1763">
        <v>69.856864929199219</v>
      </c>
      <c r="CB1763">
        <v>69.814376831054688</v>
      </c>
      <c r="CC1763">
        <v>0.46452853083610535</v>
      </c>
      <c r="CD1763">
        <v>0.37492799758911133</v>
      </c>
      <c r="CE1763">
        <v>0.31629800796508789</v>
      </c>
      <c r="CF1763">
        <v>0.4100625216960907</v>
      </c>
      <c r="CG1763">
        <v>0.50065553188323975</v>
      </c>
      <c r="CH1763">
        <v>0.61355119943618774</v>
      </c>
      <c r="CI1763">
        <v>0.54372233152389526</v>
      </c>
      <c r="CJ1763">
        <v>0.53189259767532349</v>
      </c>
      <c r="CK1763">
        <v>0.30558747053146362</v>
      </c>
      <c r="CL1763">
        <v>0.5274052619934082</v>
      </c>
      <c r="CM1763">
        <v>0.49967098236083984</v>
      </c>
      <c r="CN1763">
        <v>0.48454371094703674</v>
      </c>
      <c r="CO1763">
        <v>0.44800472259521484</v>
      </c>
      <c r="CP1763">
        <v>0.42836481332778931</v>
      </c>
      <c r="CQ1763">
        <v>0.45334833860397339</v>
      </c>
      <c r="CR1763">
        <v>0.59419375658035278</v>
      </c>
      <c r="CS1763">
        <v>0.49648144841194153</v>
      </c>
      <c r="CT1763">
        <v>0.50455546379089355</v>
      </c>
      <c r="CU1763">
        <v>0.57595467567443848</v>
      </c>
      <c r="CV1763">
        <v>0.63321256637573242</v>
      </c>
      <c r="CW1763">
        <v>0.67967212200164795</v>
      </c>
      <c r="CX1763">
        <v>0.71501404047012329</v>
      </c>
      <c r="CY1763">
        <v>0.63984286785125732</v>
      </c>
      <c r="CZ1763">
        <v>0.56069815158843994</v>
      </c>
    </row>
    <row r="1764" spans="1:104" x14ac:dyDescent="0.25">
      <c r="A1764" t="s">
        <v>1664</v>
      </c>
      <c r="B1764" t="s">
        <v>24</v>
      </c>
      <c r="C1764" t="s">
        <v>26</v>
      </c>
      <c r="D1764" t="s">
        <v>182</v>
      </c>
      <c r="E1764" t="s">
        <v>182</v>
      </c>
      <c r="F1764">
        <v>2018</v>
      </c>
      <c r="G1764" t="s">
        <v>176</v>
      </c>
      <c r="H1764">
        <v>8</v>
      </c>
      <c r="I1764">
        <v>25.871065139770508</v>
      </c>
      <c r="J1764">
        <v>25.178043365478516</v>
      </c>
      <c r="K1764">
        <v>24.654911041259766</v>
      </c>
      <c r="L1764">
        <v>24.567226409912109</v>
      </c>
      <c r="M1764">
        <v>25.587591171264648</v>
      </c>
      <c r="N1764">
        <v>28.160711288452148</v>
      </c>
      <c r="O1764">
        <v>30.822364807128906</v>
      </c>
      <c r="P1764">
        <v>33.582901000976562</v>
      </c>
      <c r="Q1764">
        <v>35.935371398925781</v>
      </c>
      <c r="R1764">
        <v>37.814014434814453</v>
      </c>
      <c r="S1764">
        <v>39.514217376708984</v>
      </c>
      <c r="T1764">
        <v>40.112678527832031</v>
      </c>
      <c r="U1764">
        <v>40.500404357910156</v>
      </c>
      <c r="V1764">
        <v>40.671627044677734</v>
      </c>
      <c r="W1764">
        <v>40.450851440429688</v>
      </c>
      <c r="X1764">
        <v>39.547340393066406</v>
      </c>
      <c r="Y1764">
        <v>38.280506134033203</v>
      </c>
      <c r="Z1764">
        <v>36.471595764160156</v>
      </c>
      <c r="AA1764">
        <v>34.371006011962891</v>
      </c>
      <c r="AB1764">
        <v>33.260139465332031</v>
      </c>
      <c r="AC1764">
        <v>32.4302978515625</v>
      </c>
      <c r="AD1764">
        <v>30.601346969604492</v>
      </c>
      <c r="AE1764">
        <v>28.945526123046875</v>
      </c>
      <c r="AF1764">
        <v>27.496038436889648</v>
      </c>
      <c r="AG1764">
        <v>-6.970096001168713E-5</v>
      </c>
      <c r="AH1764">
        <v>9.625726193189621E-2</v>
      </c>
      <c r="AI1764">
        <v>5.3128607571125031E-2</v>
      </c>
      <c r="AJ1764">
        <v>0.10445541143417358</v>
      </c>
      <c r="AK1764">
        <v>9.0441470965743065E-3</v>
      </c>
      <c r="AL1764">
        <v>3.1855806708335876E-2</v>
      </c>
      <c r="AM1764">
        <v>-0.25504276156425476</v>
      </c>
      <c r="AN1764">
        <v>-1.2685044668614864E-2</v>
      </c>
      <c r="AO1764">
        <v>0.17739196121692657</v>
      </c>
      <c r="AP1764">
        <v>0.27267441153526306</v>
      </c>
      <c r="AQ1764">
        <v>0.82402950525283813</v>
      </c>
      <c r="AR1764">
        <v>2.9479007720947266</v>
      </c>
      <c r="AS1764">
        <v>2.9686007499694824</v>
      </c>
      <c r="AT1764">
        <v>2.7668259143829346</v>
      </c>
      <c r="AU1764">
        <v>2.6481027603149414</v>
      </c>
      <c r="AV1764">
        <v>2.6993780136108398</v>
      </c>
      <c r="AW1764">
        <v>2.7020189762115479</v>
      </c>
      <c r="AX1764">
        <v>2.3604907989501953</v>
      </c>
      <c r="AY1764">
        <v>0.93503868579864502</v>
      </c>
      <c r="AZ1764">
        <v>0.5714040994644165</v>
      </c>
      <c r="BA1764">
        <v>0.40583705902099609</v>
      </c>
      <c r="BB1764">
        <v>0.27191564440727234</v>
      </c>
      <c r="BC1764">
        <v>0.28362128138542175</v>
      </c>
      <c r="BD1764">
        <v>0.300201416015625</v>
      </c>
      <c r="BE1764">
        <v>70.5184326171875</v>
      </c>
      <c r="BF1764">
        <v>70.719802856445313</v>
      </c>
      <c r="BG1764">
        <v>69.769920349121094</v>
      </c>
      <c r="BH1764">
        <v>70.087539672851562</v>
      </c>
      <c r="BI1764">
        <v>69.371635437011719</v>
      </c>
      <c r="BJ1764">
        <v>68.954818725585938</v>
      </c>
      <c r="BK1764">
        <v>68.97198486328125</v>
      </c>
      <c r="BL1764">
        <v>68.753440856933594</v>
      </c>
      <c r="BM1764">
        <v>71.383522033691406</v>
      </c>
      <c r="BN1764">
        <v>74.681228637695312</v>
      </c>
      <c r="BO1764">
        <v>79.640243530273438</v>
      </c>
      <c r="BP1764">
        <v>82.57159423828125</v>
      </c>
      <c r="BQ1764">
        <v>83.803169250488281</v>
      </c>
      <c r="BR1764">
        <v>84.074569702148438</v>
      </c>
      <c r="BS1764">
        <v>83.839218139648438</v>
      </c>
      <c r="BT1764">
        <v>83.29241943359375</v>
      </c>
      <c r="BU1764">
        <v>83.02410888671875</v>
      </c>
      <c r="BV1764">
        <v>81.525718688964844</v>
      </c>
      <c r="BW1764">
        <v>78.396438598632812</v>
      </c>
      <c r="BX1764">
        <v>75.982498168945313</v>
      </c>
      <c r="BY1764">
        <v>74.015792846679688</v>
      </c>
      <c r="BZ1764">
        <v>73.21441650390625</v>
      </c>
      <c r="CA1764">
        <v>71.571640014648437</v>
      </c>
      <c r="CB1764">
        <v>71.901954650878906</v>
      </c>
      <c r="CC1764">
        <v>0.47090417146682739</v>
      </c>
      <c r="CD1764">
        <v>0.3789578378200531</v>
      </c>
      <c r="CE1764">
        <v>0.31981486082077026</v>
      </c>
      <c r="CF1764">
        <v>0.41439774632453918</v>
      </c>
      <c r="CG1764">
        <v>0.5061568021774292</v>
      </c>
      <c r="CH1764">
        <v>0.62448269128799438</v>
      </c>
      <c r="CI1764">
        <v>0.5548052191734314</v>
      </c>
      <c r="CJ1764">
        <v>0.53999459743499756</v>
      </c>
      <c r="CK1764">
        <v>0.31273224949836731</v>
      </c>
      <c r="CL1764">
        <v>0.54423266649246216</v>
      </c>
      <c r="CM1764">
        <v>0.51923137903213501</v>
      </c>
      <c r="CN1764">
        <v>0.50552505254745483</v>
      </c>
      <c r="CO1764">
        <v>0.46787318587303162</v>
      </c>
      <c r="CP1764">
        <v>0.447125643491745</v>
      </c>
      <c r="CQ1764">
        <v>0.47368893027305603</v>
      </c>
      <c r="CR1764">
        <v>0.61751276254653931</v>
      </c>
      <c r="CS1764">
        <v>0.51203799247741699</v>
      </c>
      <c r="CT1764">
        <v>0.5228925347328186</v>
      </c>
      <c r="CU1764">
        <v>0.59795266389846802</v>
      </c>
      <c r="CV1764">
        <v>0.66082644462585449</v>
      </c>
      <c r="CW1764">
        <v>0.70041424036026001</v>
      </c>
      <c r="CX1764">
        <v>0.73289096355438232</v>
      </c>
      <c r="CY1764">
        <v>0.65373581647872925</v>
      </c>
      <c r="CZ1764">
        <v>0.57163751125335693</v>
      </c>
    </row>
    <row r="1765" spans="1:104" x14ac:dyDescent="0.25">
      <c r="A1765" t="s">
        <v>1665</v>
      </c>
      <c r="B1765" t="s">
        <v>24</v>
      </c>
      <c r="C1765" t="s">
        <v>26</v>
      </c>
      <c r="D1765" t="s">
        <v>182</v>
      </c>
      <c r="E1765" t="s">
        <v>182</v>
      </c>
      <c r="F1765">
        <v>2018</v>
      </c>
      <c r="G1765" t="s">
        <v>177</v>
      </c>
      <c r="H1765">
        <v>9</v>
      </c>
      <c r="I1765">
        <v>25.442331314086914</v>
      </c>
      <c r="J1765">
        <v>24.785383224487305</v>
      </c>
      <c r="K1765">
        <v>24.295137405395508</v>
      </c>
      <c r="L1765">
        <v>24.267791748046875</v>
      </c>
      <c r="M1765">
        <v>25.440402984619141</v>
      </c>
      <c r="N1765">
        <v>28.017927169799805</v>
      </c>
      <c r="O1765">
        <v>31.290704727172852</v>
      </c>
      <c r="P1765">
        <v>34.040214538574219</v>
      </c>
      <c r="Q1765">
        <v>36.902072906494141</v>
      </c>
      <c r="R1765">
        <v>39.165481567382813</v>
      </c>
      <c r="S1765">
        <v>40.80816650390625</v>
      </c>
      <c r="T1765">
        <v>41.446125030517578</v>
      </c>
      <c r="U1765">
        <v>41.786762237548828</v>
      </c>
      <c r="V1765">
        <v>41.907512664794922</v>
      </c>
      <c r="W1765">
        <v>41.581153869628906</v>
      </c>
      <c r="X1765">
        <v>40.285594940185547</v>
      </c>
      <c r="Y1765">
        <v>38.519687652587891</v>
      </c>
      <c r="Z1765">
        <v>36.534999847412109</v>
      </c>
      <c r="AA1765">
        <v>34.647281646728516</v>
      </c>
      <c r="AB1765">
        <v>33.984043121337891</v>
      </c>
      <c r="AC1765">
        <v>32.514629364013672</v>
      </c>
      <c r="AD1765">
        <v>30.453163146972656</v>
      </c>
      <c r="AE1765">
        <v>28.590030670166016</v>
      </c>
      <c r="AF1765">
        <v>27.117599487304687</v>
      </c>
      <c r="AG1765">
        <v>1.0017742170020938E-3</v>
      </c>
      <c r="AH1765">
        <v>9.4583772122859955E-2</v>
      </c>
      <c r="AI1765">
        <v>5.3103379905223846E-2</v>
      </c>
      <c r="AJ1765">
        <v>0.10408094525337219</v>
      </c>
      <c r="AK1765">
        <v>1.1205549351871014E-2</v>
      </c>
      <c r="AL1765">
        <v>3.603522852063179E-2</v>
      </c>
      <c r="AM1765">
        <v>-0.25424674153327942</v>
      </c>
      <c r="AN1765">
        <v>-5.9706266038119793E-3</v>
      </c>
      <c r="AO1765">
        <v>0.18790625035762787</v>
      </c>
      <c r="AP1765">
        <v>0.2848440408706665</v>
      </c>
      <c r="AQ1765">
        <v>0.85161471366882324</v>
      </c>
      <c r="AR1765">
        <v>3.0472040176391602</v>
      </c>
      <c r="AS1765">
        <v>3.0655720233917236</v>
      </c>
      <c r="AT1765">
        <v>2.8519344329833984</v>
      </c>
      <c r="AU1765">
        <v>2.723675012588501</v>
      </c>
      <c r="AV1765">
        <v>2.7547705173492432</v>
      </c>
      <c r="AW1765">
        <v>2.7226576805114746</v>
      </c>
      <c r="AX1765">
        <v>2.3720552921295166</v>
      </c>
      <c r="AY1765">
        <v>0.95038115978240967</v>
      </c>
      <c r="AZ1765">
        <v>0.58728408813476563</v>
      </c>
      <c r="BA1765">
        <v>0.40974056720733643</v>
      </c>
      <c r="BB1765">
        <v>0.27337625622749329</v>
      </c>
      <c r="BC1765">
        <v>0.28251120448112488</v>
      </c>
      <c r="BD1765">
        <v>0.29747700691223145</v>
      </c>
      <c r="BE1765">
        <v>66.030609130859375</v>
      </c>
      <c r="BF1765">
        <v>65.323516845703125</v>
      </c>
      <c r="BG1765">
        <v>65.943077087402344</v>
      </c>
      <c r="BH1765">
        <v>64.052490234375</v>
      </c>
      <c r="BI1765">
        <v>64.691787719726563</v>
      </c>
      <c r="BJ1765">
        <v>65.313072204589844</v>
      </c>
      <c r="BK1765">
        <v>67.348541259765625</v>
      </c>
      <c r="BL1765">
        <v>68.805633544921875</v>
      </c>
      <c r="BM1765">
        <v>75.834945678710937</v>
      </c>
      <c r="BN1765">
        <v>81.270584106445313</v>
      </c>
      <c r="BO1765">
        <v>86.770584106445313</v>
      </c>
      <c r="BP1765">
        <v>88.107261657714844</v>
      </c>
      <c r="BQ1765">
        <v>87.733833312988281</v>
      </c>
      <c r="BR1765">
        <v>89.391014099121094</v>
      </c>
      <c r="BS1765">
        <v>91.07965087890625</v>
      </c>
      <c r="BT1765">
        <v>89.362556457519531</v>
      </c>
      <c r="BU1765">
        <v>87.766159057617188</v>
      </c>
      <c r="BV1765">
        <v>87.179489135742187</v>
      </c>
      <c r="BW1765">
        <v>85.613410949707031</v>
      </c>
      <c r="BX1765">
        <v>80.807350158691406</v>
      </c>
      <c r="BY1765">
        <v>76.565216064453125</v>
      </c>
      <c r="BZ1765">
        <v>76.187355041503906</v>
      </c>
      <c r="CA1765">
        <v>74.062644958496094</v>
      </c>
      <c r="CB1765">
        <v>72.584953308105469</v>
      </c>
      <c r="CC1765">
        <v>0.46052715182304382</v>
      </c>
      <c r="CD1765">
        <v>0.37106359004974365</v>
      </c>
      <c r="CE1765">
        <v>0.31356832385063171</v>
      </c>
      <c r="CF1765">
        <v>0.40715199708938599</v>
      </c>
      <c r="CG1765">
        <v>0.50083833932876587</v>
      </c>
      <c r="CH1765">
        <v>0.6180993914604187</v>
      </c>
      <c r="CI1765">
        <v>0.56024903059005737</v>
      </c>
      <c r="CJ1765">
        <v>0.54541462659835815</v>
      </c>
      <c r="CK1765">
        <v>0.31922993063926697</v>
      </c>
      <c r="CL1765">
        <v>0.56155115365982056</v>
      </c>
      <c r="CM1765">
        <v>0.53394955396652222</v>
      </c>
      <c r="CN1765">
        <v>0.51994556188583374</v>
      </c>
      <c r="CO1765">
        <v>0.48036104440689087</v>
      </c>
      <c r="CP1765">
        <v>0.45815277099609375</v>
      </c>
      <c r="CQ1765">
        <v>0.48434951901435852</v>
      </c>
      <c r="CR1765">
        <v>0.62645399570465088</v>
      </c>
      <c r="CS1765">
        <v>0.51308459043502808</v>
      </c>
      <c r="CT1765">
        <v>0.52220833301544189</v>
      </c>
      <c r="CU1765">
        <v>0.60093057155609131</v>
      </c>
      <c r="CV1765">
        <v>0.67141234874725342</v>
      </c>
      <c r="CW1765">
        <v>0.70063018798828125</v>
      </c>
      <c r="CX1765">
        <v>0.72767627239227295</v>
      </c>
      <c r="CY1765">
        <v>0.64369970560073853</v>
      </c>
      <c r="CZ1765">
        <v>0.56180882453918457</v>
      </c>
    </row>
    <row r="1766" spans="1:104" x14ac:dyDescent="0.25">
      <c r="A1766" t="s">
        <v>1666</v>
      </c>
      <c r="B1766" t="s">
        <v>24</v>
      </c>
      <c r="C1766" t="s">
        <v>26</v>
      </c>
      <c r="D1766" t="s">
        <v>182</v>
      </c>
      <c r="E1766" t="s">
        <v>182</v>
      </c>
      <c r="F1766">
        <v>2018</v>
      </c>
      <c r="G1766" t="s">
        <v>178</v>
      </c>
      <c r="H1766">
        <v>10</v>
      </c>
      <c r="I1766">
        <v>24.932662963867188</v>
      </c>
      <c r="J1766">
        <v>24.269618988037109</v>
      </c>
      <c r="K1766">
        <v>23.74981689453125</v>
      </c>
      <c r="L1766">
        <v>23.614456176757812</v>
      </c>
      <c r="M1766">
        <v>24.573995590209961</v>
      </c>
      <c r="N1766">
        <v>26.663097381591797</v>
      </c>
      <c r="O1766">
        <v>29.684286117553711</v>
      </c>
      <c r="P1766">
        <v>32.181472778320312</v>
      </c>
      <c r="Q1766">
        <v>34.521133422851563</v>
      </c>
      <c r="R1766">
        <v>36.450870513916016</v>
      </c>
      <c r="S1766">
        <v>38.257148742675781</v>
      </c>
      <c r="T1766">
        <v>39.127094268798828</v>
      </c>
      <c r="U1766">
        <v>39.6002197265625</v>
      </c>
      <c r="V1766">
        <v>40.111415863037109</v>
      </c>
      <c r="W1766">
        <v>39.870403289794922</v>
      </c>
      <c r="X1766">
        <v>38.695186614990234</v>
      </c>
      <c r="Y1766">
        <v>37.057964324951172</v>
      </c>
      <c r="Z1766">
        <v>35.063678741455078</v>
      </c>
      <c r="AA1766">
        <v>33.682628631591797</v>
      </c>
      <c r="AB1766">
        <v>32.501518249511719</v>
      </c>
      <c r="AC1766">
        <v>31.068344116210938</v>
      </c>
      <c r="AD1766">
        <v>29.088727951049805</v>
      </c>
      <c r="AE1766">
        <v>27.555994033813477</v>
      </c>
      <c r="AF1766">
        <v>26.307228088378906</v>
      </c>
      <c r="AG1766">
        <v>-1.8320893868803978E-2</v>
      </c>
      <c r="AH1766">
        <v>9.487653523683548E-2</v>
      </c>
      <c r="AI1766">
        <v>3.3552590757608414E-2</v>
      </c>
      <c r="AJ1766">
        <v>7.3567189276218414E-2</v>
      </c>
      <c r="AK1766">
        <v>-4.3237932026386261E-2</v>
      </c>
      <c r="AL1766">
        <v>-7.8640401363372803E-2</v>
      </c>
      <c r="AM1766">
        <v>-0.3365931510925293</v>
      </c>
      <c r="AN1766">
        <v>-0.18116536736488342</v>
      </c>
      <c r="AO1766">
        <v>2.5518961250782013E-2</v>
      </c>
      <c r="AP1766">
        <v>0.19956293702125549</v>
      </c>
      <c r="AQ1766">
        <v>0.74131965637207031</v>
      </c>
      <c r="AR1766">
        <v>2.76255202293396</v>
      </c>
      <c r="AS1766">
        <v>2.7595696449279785</v>
      </c>
      <c r="AT1766">
        <v>2.5891849994659424</v>
      </c>
      <c r="AU1766">
        <v>2.4649777412414551</v>
      </c>
      <c r="AV1766">
        <v>2.4035840034484863</v>
      </c>
      <c r="AW1766">
        <v>2.3832771778106689</v>
      </c>
      <c r="AX1766">
        <v>2.0027892589569092</v>
      </c>
      <c r="AY1766">
        <v>0.66073328256607056</v>
      </c>
      <c r="AZ1766">
        <v>0.41392624378204346</v>
      </c>
      <c r="BA1766">
        <v>0.31099429726600647</v>
      </c>
      <c r="BB1766">
        <v>0.18435958027839661</v>
      </c>
      <c r="BC1766">
        <v>0.19217933714389801</v>
      </c>
      <c r="BD1766">
        <v>0.22759619355201721</v>
      </c>
      <c r="BE1766">
        <v>62.886520385742188</v>
      </c>
      <c r="BF1766">
        <v>62.594051361083984</v>
      </c>
      <c r="BG1766">
        <v>62.756534576416016</v>
      </c>
      <c r="BH1766">
        <v>61.613780975341797</v>
      </c>
      <c r="BI1766">
        <v>61.758678436279297</v>
      </c>
      <c r="BJ1766">
        <v>60.135658264160156</v>
      </c>
      <c r="BK1766">
        <v>61.237659454345703</v>
      </c>
      <c r="BL1766">
        <v>64.24957275390625</v>
      </c>
      <c r="BM1766">
        <v>69.4505615234375</v>
      </c>
      <c r="BN1766">
        <v>74.777252197265625</v>
      </c>
      <c r="BO1766">
        <v>78.876251220703125</v>
      </c>
      <c r="BP1766">
        <v>80.879676818847656</v>
      </c>
      <c r="BQ1766">
        <v>83.627113342285156</v>
      </c>
      <c r="BR1766">
        <v>85.478675842285156</v>
      </c>
      <c r="BS1766">
        <v>85.250129699707031</v>
      </c>
      <c r="BT1766">
        <v>84.335502624511719</v>
      </c>
      <c r="BU1766">
        <v>83.485214233398438</v>
      </c>
      <c r="BV1766">
        <v>81.929977416992187</v>
      </c>
      <c r="BW1766">
        <v>76.578399658203125</v>
      </c>
      <c r="BX1766">
        <v>70.463211059570313</v>
      </c>
      <c r="BY1766">
        <v>68.465782165527344</v>
      </c>
      <c r="BZ1766">
        <v>66.09490966796875</v>
      </c>
      <c r="CA1766">
        <v>65.071739196777344</v>
      </c>
      <c r="CB1766">
        <v>63.471885681152344</v>
      </c>
      <c r="CC1766">
        <v>0.47434541583061218</v>
      </c>
      <c r="CD1766">
        <v>0.38161975145339966</v>
      </c>
      <c r="CE1766">
        <v>0.32178285717964172</v>
      </c>
      <c r="CF1766">
        <v>0.41593128442764282</v>
      </c>
      <c r="CG1766">
        <v>0.50750088691711426</v>
      </c>
      <c r="CH1766">
        <v>0.61596387624740601</v>
      </c>
      <c r="CI1766">
        <v>0.55578666925430298</v>
      </c>
      <c r="CJ1766">
        <v>0.54101580381393433</v>
      </c>
      <c r="CK1766">
        <v>0.31414631009101868</v>
      </c>
      <c r="CL1766">
        <v>0.5492328405380249</v>
      </c>
      <c r="CM1766">
        <v>0.52575880289077759</v>
      </c>
      <c r="CN1766">
        <v>0.51483166217803955</v>
      </c>
      <c r="CO1766">
        <v>0.4767305850982666</v>
      </c>
      <c r="CP1766">
        <v>0.45890793204307556</v>
      </c>
      <c r="CQ1766">
        <v>0.48601630330085754</v>
      </c>
      <c r="CR1766">
        <v>0.63012641668319702</v>
      </c>
      <c r="CS1766">
        <v>0.51731014251708984</v>
      </c>
      <c r="CT1766">
        <v>0.52566367387771606</v>
      </c>
      <c r="CU1766">
        <v>0.60929900407791138</v>
      </c>
      <c r="CV1766">
        <v>0.67002373933792114</v>
      </c>
      <c r="CW1766">
        <v>0.69952642917633057</v>
      </c>
      <c r="CX1766">
        <v>0.72679346799850464</v>
      </c>
      <c r="CY1766">
        <v>0.6497032642364502</v>
      </c>
      <c r="CZ1766">
        <v>0.57134050130844116</v>
      </c>
    </row>
    <row r="1767" spans="1:104" x14ac:dyDescent="0.25">
      <c r="A1767" t="s">
        <v>1667</v>
      </c>
      <c r="B1767" t="s">
        <v>24</v>
      </c>
      <c r="C1767" t="s">
        <v>26</v>
      </c>
      <c r="D1767" t="s">
        <v>182</v>
      </c>
      <c r="E1767" t="s">
        <v>182</v>
      </c>
      <c r="F1767">
        <v>2018</v>
      </c>
      <c r="G1767" t="s">
        <v>179</v>
      </c>
      <c r="H1767">
        <v>11</v>
      </c>
      <c r="I1767">
        <v>22.750890731811523</v>
      </c>
      <c r="J1767">
        <v>22.205253601074219</v>
      </c>
      <c r="K1767">
        <v>21.841169357299805</v>
      </c>
      <c r="L1767">
        <v>21.84968376159668</v>
      </c>
      <c r="M1767">
        <v>22.848106384277344</v>
      </c>
      <c r="N1767">
        <v>24.644397735595703</v>
      </c>
      <c r="O1767">
        <v>27.02886962890625</v>
      </c>
      <c r="P1767">
        <v>29.552854537963867</v>
      </c>
      <c r="Q1767">
        <v>31.459953308105469</v>
      </c>
      <c r="R1767">
        <v>32.860279083251953</v>
      </c>
      <c r="S1767">
        <v>34.143173217773437</v>
      </c>
      <c r="T1767">
        <v>34.549457550048828</v>
      </c>
      <c r="U1767">
        <v>34.848094940185547</v>
      </c>
      <c r="V1767">
        <v>35.192913055419922</v>
      </c>
      <c r="W1767">
        <v>34.914581298828125</v>
      </c>
      <c r="X1767">
        <v>33.760589599609375</v>
      </c>
      <c r="Y1767">
        <v>32.545444488525391</v>
      </c>
      <c r="Z1767">
        <v>31.56120491027832</v>
      </c>
      <c r="AA1767">
        <v>29.772186279296875</v>
      </c>
      <c r="AB1767">
        <v>28.449174880981445</v>
      </c>
      <c r="AC1767">
        <v>27.582677841186523</v>
      </c>
      <c r="AD1767">
        <v>26.100839614868164</v>
      </c>
      <c r="AE1767">
        <v>24.820154190063477</v>
      </c>
      <c r="AF1767">
        <v>23.825666427612305</v>
      </c>
      <c r="AG1767">
        <v>-4.3583642691373825E-2</v>
      </c>
      <c r="AH1767">
        <v>9.025842696428299E-2</v>
      </c>
      <c r="AI1767">
        <v>5.1291254349052906E-3</v>
      </c>
      <c r="AJ1767">
        <v>2.7873843908309937E-2</v>
      </c>
      <c r="AK1767">
        <v>-0.11838215589523315</v>
      </c>
      <c r="AL1767">
        <v>-0.23632925748825073</v>
      </c>
      <c r="AM1767">
        <v>-0.44242104887962341</v>
      </c>
      <c r="AN1767">
        <v>-0.42047470808029175</v>
      </c>
      <c r="AO1767">
        <v>-0.19442650675773621</v>
      </c>
      <c r="AP1767">
        <v>8.5067726671695709E-2</v>
      </c>
      <c r="AQ1767">
        <v>0.58146661520004272</v>
      </c>
      <c r="AR1767">
        <v>2.2853829860687256</v>
      </c>
      <c r="AS1767">
        <v>2.2372522354125977</v>
      </c>
      <c r="AT1767">
        <v>2.0861549377441406</v>
      </c>
      <c r="AU1767">
        <v>1.9647033214569092</v>
      </c>
      <c r="AV1767">
        <v>1.7702177762985229</v>
      </c>
      <c r="AW1767">
        <v>1.7684421539306641</v>
      </c>
      <c r="AX1767">
        <v>1.402518630027771</v>
      </c>
      <c r="AY1767">
        <v>0.21610018610954285</v>
      </c>
      <c r="AZ1767">
        <v>0.15842440724372864</v>
      </c>
      <c r="BA1767">
        <v>0.16466318070888519</v>
      </c>
      <c r="BB1767">
        <v>5.6439384818077087E-2</v>
      </c>
      <c r="BC1767">
        <v>5.6754563003778458E-2</v>
      </c>
      <c r="BD1767">
        <v>0.11616291850805283</v>
      </c>
      <c r="BE1767">
        <v>60.268634796142578</v>
      </c>
      <c r="BF1767">
        <v>59.936920166015625</v>
      </c>
      <c r="BG1767">
        <v>59.636371612548828</v>
      </c>
      <c r="BH1767">
        <v>59.586956024169922</v>
      </c>
      <c r="BI1767">
        <v>60.001716613769531</v>
      </c>
      <c r="BJ1767">
        <v>60.567398071289063</v>
      </c>
      <c r="BK1767">
        <v>59.767742156982422</v>
      </c>
      <c r="BL1767">
        <v>59.534454345703125</v>
      </c>
      <c r="BM1767">
        <v>62.629104614257813</v>
      </c>
      <c r="BN1767">
        <v>65.628761291503906</v>
      </c>
      <c r="BO1767">
        <v>68.059989929199219</v>
      </c>
      <c r="BP1767">
        <v>69.894302368164063</v>
      </c>
      <c r="BQ1767">
        <v>71.081260681152344</v>
      </c>
      <c r="BR1767">
        <v>71.480918884277344</v>
      </c>
      <c r="BS1767">
        <v>70.111465454101563</v>
      </c>
      <c r="BT1767">
        <v>69.894302368164063</v>
      </c>
      <c r="BU1767">
        <v>68.749214172363281</v>
      </c>
      <c r="BV1767">
        <v>66.763969421386719</v>
      </c>
      <c r="BW1767">
        <v>65.413040161132813</v>
      </c>
      <c r="BX1767">
        <v>63.868289947509766</v>
      </c>
      <c r="BY1767">
        <v>63.120109558105469</v>
      </c>
      <c r="BZ1767">
        <v>62.653877258300781</v>
      </c>
      <c r="CA1767">
        <v>61.871379852294922</v>
      </c>
      <c r="CB1767">
        <v>61.620246887207031</v>
      </c>
      <c r="CC1767">
        <v>0.48112186789512634</v>
      </c>
      <c r="CD1767">
        <v>0.38775932788848877</v>
      </c>
      <c r="CE1767">
        <v>0.32847869396209717</v>
      </c>
      <c r="CF1767">
        <v>0.42697978019714355</v>
      </c>
      <c r="CG1767">
        <v>0.52327847480773926</v>
      </c>
      <c r="CH1767">
        <v>0.63041090965270996</v>
      </c>
      <c r="CI1767">
        <v>0.56228989362716675</v>
      </c>
      <c r="CJ1767">
        <v>0.55186456441879272</v>
      </c>
      <c r="CK1767">
        <v>0.31822633743286133</v>
      </c>
      <c r="CL1767">
        <v>0.55275887250900269</v>
      </c>
      <c r="CM1767">
        <v>0.52561455965042114</v>
      </c>
      <c r="CN1767">
        <v>0.5108831524848938</v>
      </c>
      <c r="CO1767">
        <v>0.47279021143913269</v>
      </c>
      <c r="CP1767">
        <v>0.4545322060585022</v>
      </c>
      <c r="CQ1767">
        <v>0.48094719648361206</v>
      </c>
      <c r="CR1767">
        <v>0.62158370018005371</v>
      </c>
      <c r="CS1767">
        <v>0.51289188861846924</v>
      </c>
      <c r="CT1767">
        <v>0.5272064208984375</v>
      </c>
      <c r="CU1767">
        <v>0.59991145133972168</v>
      </c>
      <c r="CV1767">
        <v>0.65438657999038696</v>
      </c>
      <c r="CW1767">
        <v>0.69321548938751221</v>
      </c>
      <c r="CX1767">
        <v>0.72731983661651611</v>
      </c>
      <c r="CY1767">
        <v>0.65172868967056274</v>
      </c>
      <c r="CZ1767">
        <v>0.57570648193359375</v>
      </c>
    </row>
    <row r="1768" spans="1:104" x14ac:dyDescent="0.25">
      <c r="A1768" t="s">
        <v>1668</v>
      </c>
      <c r="B1768" t="s">
        <v>24</v>
      </c>
      <c r="C1768" t="s">
        <v>26</v>
      </c>
      <c r="D1768" t="s">
        <v>182</v>
      </c>
      <c r="E1768" t="s">
        <v>182</v>
      </c>
      <c r="F1768">
        <v>2018</v>
      </c>
      <c r="G1768" t="s">
        <v>180</v>
      </c>
      <c r="H1768">
        <v>12</v>
      </c>
      <c r="I1768">
        <v>21.303686141967773</v>
      </c>
      <c r="J1768">
        <v>20.871929168701172</v>
      </c>
      <c r="K1768">
        <v>20.631053924560547</v>
      </c>
      <c r="L1768">
        <v>20.606266021728516</v>
      </c>
      <c r="M1768">
        <v>21.533514022827148</v>
      </c>
      <c r="N1768">
        <v>23.267959594726563</v>
      </c>
      <c r="O1768">
        <v>25.726766586303711</v>
      </c>
      <c r="P1768">
        <v>27.838573455810547</v>
      </c>
      <c r="Q1768">
        <v>29.156826019287109</v>
      </c>
      <c r="R1768">
        <v>29.779277801513672</v>
      </c>
      <c r="S1768">
        <v>30.11552619934082</v>
      </c>
      <c r="T1768">
        <v>29.919939041137695</v>
      </c>
      <c r="U1768">
        <v>29.742773056030273</v>
      </c>
      <c r="V1768">
        <v>29.653230667114258</v>
      </c>
      <c r="W1768">
        <v>29.338155746459961</v>
      </c>
      <c r="X1768">
        <v>28.657123565673828</v>
      </c>
      <c r="Y1768">
        <v>28.324102401733398</v>
      </c>
      <c r="Z1768">
        <v>28.31495475769043</v>
      </c>
      <c r="AA1768">
        <v>27.254659652709961</v>
      </c>
      <c r="AB1768">
        <v>26.208152770996094</v>
      </c>
      <c r="AC1768">
        <v>25.440387725830078</v>
      </c>
      <c r="AD1768">
        <v>24.348260879516602</v>
      </c>
      <c r="AE1768">
        <v>23.193931579589844</v>
      </c>
      <c r="AF1768">
        <v>22.231821060180664</v>
      </c>
      <c r="AG1768">
        <v>-7.3332019150257111E-2</v>
      </c>
      <c r="AH1768">
        <v>8.9024074375629425E-2</v>
      </c>
      <c r="AI1768">
        <v>-2.6996638625860214E-2</v>
      </c>
      <c r="AJ1768">
        <v>-2.2853616625070572E-2</v>
      </c>
      <c r="AK1768">
        <v>-0.20610441267490387</v>
      </c>
      <c r="AL1768">
        <v>-0.42089483141899109</v>
      </c>
      <c r="AM1768">
        <v>-0.58739125728607178</v>
      </c>
      <c r="AN1768">
        <v>-0.70334696769714355</v>
      </c>
      <c r="AO1768">
        <v>-0.44090387225151062</v>
      </c>
      <c r="AP1768">
        <v>-3.4931696951389313E-2</v>
      </c>
      <c r="AQ1768">
        <v>0.41761934757232666</v>
      </c>
      <c r="AR1768">
        <v>1.7885502576828003</v>
      </c>
      <c r="AS1768">
        <v>1.6765944957733154</v>
      </c>
      <c r="AT1768">
        <v>1.5346701145172119</v>
      </c>
      <c r="AU1768">
        <v>1.4162502288818359</v>
      </c>
      <c r="AV1768">
        <v>1.1141268014907837</v>
      </c>
      <c r="AW1768">
        <v>1.1465951204299927</v>
      </c>
      <c r="AX1768">
        <v>0.78596252202987671</v>
      </c>
      <c r="AY1768">
        <v>-0.24449044466018677</v>
      </c>
      <c r="AZ1768">
        <v>-0.10029364377260208</v>
      </c>
      <c r="BA1768">
        <v>1.6779027879238129E-2</v>
      </c>
      <c r="BB1768">
        <v>-7.7401638031005859E-2</v>
      </c>
      <c r="BC1768">
        <v>-8.874838799238205E-2</v>
      </c>
      <c r="BD1768">
        <v>-9.6439925255253911E-4</v>
      </c>
      <c r="BE1768">
        <v>48.548072814941406</v>
      </c>
      <c r="BF1768">
        <v>48.277057647705078</v>
      </c>
      <c r="BG1768">
        <v>47.074234008789063</v>
      </c>
      <c r="BH1768">
        <v>48.149250030517578</v>
      </c>
      <c r="BI1768">
        <v>46.961868286132813</v>
      </c>
      <c r="BJ1768">
        <v>47.130378723144531</v>
      </c>
      <c r="BK1768">
        <v>46.673267364501953</v>
      </c>
      <c r="BL1768">
        <v>45.962299346923828</v>
      </c>
      <c r="BM1768">
        <v>52.807430267333984</v>
      </c>
      <c r="BN1768">
        <v>57.620052337646484</v>
      </c>
      <c r="BO1768">
        <v>61.600322723388672</v>
      </c>
      <c r="BP1768">
        <v>62.890205383300781</v>
      </c>
      <c r="BQ1768">
        <v>62.465724945068359</v>
      </c>
      <c r="BR1768">
        <v>66.087066650390625</v>
      </c>
      <c r="BS1768">
        <v>65.105079650878906</v>
      </c>
      <c r="BT1768">
        <v>63.523159027099609</v>
      </c>
      <c r="BU1768">
        <v>61.813045501708984</v>
      </c>
      <c r="BV1768">
        <v>59.695995330810547</v>
      </c>
      <c r="BW1768">
        <v>58.074665069580078</v>
      </c>
      <c r="BX1768">
        <v>54.906150817871094</v>
      </c>
      <c r="BY1768">
        <v>53.680164337158203</v>
      </c>
      <c r="BZ1768">
        <v>52.179309844970703</v>
      </c>
      <c r="CA1768">
        <v>52.345680236816406</v>
      </c>
      <c r="CB1768">
        <v>52.301074981689453</v>
      </c>
      <c r="CC1768">
        <v>0.53144407272338867</v>
      </c>
      <c r="CD1768">
        <v>0.42975395917892456</v>
      </c>
      <c r="CE1768">
        <v>0.36560577154159546</v>
      </c>
      <c r="CF1768">
        <v>0.47456648945808411</v>
      </c>
      <c r="CG1768">
        <v>0.58102774620056152</v>
      </c>
      <c r="CH1768">
        <v>0.7009124755859375</v>
      </c>
      <c r="CI1768">
        <v>0.63056468963623047</v>
      </c>
      <c r="CJ1768">
        <v>0.611064612865448</v>
      </c>
      <c r="CK1768">
        <v>0.34459418058395386</v>
      </c>
      <c r="CL1768">
        <v>0.5890049934387207</v>
      </c>
      <c r="CM1768">
        <v>0.54609972238540649</v>
      </c>
      <c r="CN1768">
        <v>0.5226404070854187</v>
      </c>
      <c r="CO1768">
        <v>0.47782051563262939</v>
      </c>
      <c r="CP1768">
        <v>0.45437583327293396</v>
      </c>
      <c r="CQ1768">
        <v>0.47975388169288635</v>
      </c>
      <c r="CR1768">
        <v>0.62562799453735352</v>
      </c>
      <c r="CS1768">
        <v>0.52911430597305298</v>
      </c>
      <c r="CT1768">
        <v>0.55942350625991821</v>
      </c>
      <c r="CU1768">
        <v>0.64886146783828735</v>
      </c>
      <c r="CV1768">
        <v>0.71353566646575928</v>
      </c>
      <c r="CW1768">
        <v>0.75644147396087646</v>
      </c>
      <c r="CX1768">
        <v>0.80075168609619141</v>
      </c>
      <c r="CY1768">
        <v>0.71938258409500122</v>
      </c>
      <c r="CZ1768">
        <v>0.63370651006698608</v>
      </c>
    </row>
    <row r="1769" spans="1:104" x14ac:dyDescent="0.25">
      <c r="A1769" t="s">
        <v>1669</v>
      </c>
      <c r="B1769" t="s">
        <v>24</v>
      </c>
      <c r="C1769" t="s">
        <v>26</v>
      </c>
      <c r="D1769" t="s">
        <v>182</v>
      </c>
      <c r="E1769" t="s">
        <v>182</v>
      </c>
      <c r="F1769">
        <v>2018</v>
      </c>
      <c r="G1769" t="s">
        <v>181</v>
      </c>
      <c r="H1769">
        <v>8</v>
      </c>
      <c r="I1769">
        <v>25.519437789916992</v>
      </c>
      <c r="J1769">
        <v>24.848798751831055</v>
      </c>
      <c r="K1769">
        <v>24.337900161743164</v>
      </c>
      <c r="L1769">
        <v>24.259637832641602</v>
      </c>
      <c r="M1769">
        <v>25.239173889160156</v>
      </c>
      <c r="N1769">
        <v>27.73823356628418</v>
      </c>
      <c r="O1769">
        <v>30.37440299987793</v>
      </c>
      <c r="P1769">
        <v>33.044704437255859</v>
      </c>
      <c r="Q1769">
        <v>35.182502746582031</v>
      </c>
      <c r="R1769">
        <v>36.779224395751953</v>
      </c>
      <c r="S1769">
        <v>38.222671508789063</v>
      </c>
      <c r="T1769">
        <v>38.701305389404297</v>
      </c>
      <c r="U1769">
        <v>39.045761108398438</v>
      </c>
      <c r="V1769">
        <v>39.251968383789063</v>
      </c>
      <c r="W1769">
        <v>39.092643737792969</v>
      </c>
      <c r="X1769">
        <v>38.256004333496094</v>
      </c>
      <c r="Y1769">
        <v>37.1123046875</v>
      </c>
      <c r="Z1769">
        <v>35.415981292724609</v>
      </c>
      <c r="AA1769">
        <v>33.504531860351563</v>
      </c>
      <c r="AB1769">
        <v>32.496177673339844</v>
      </c>
      <c r="AC1769">
        <v>31.769058227539063</v>
      </c>
      <c r="AD1769">
        <v>30.041259765625</v>
      </c>
      <c r="AE1769">
        <v>28.429611206054687</v>
      </c>
      <c r="AF1769">
        <v>27.015754699707031</v>
      </c>
      <c r="AG1769">
        <v>-1.1054306291043758E-2</v>
      </c>
      <c r="AH1769">
        <v>9.5985881984233856E-2</v>
      </c>
      <c r="AI1769">
        <v>4.1573520749807358E-2</v>
      </c>
      <c r="AJ1769">
        <v>8.6473479866981506E-2</v>
      </c>
      <c r="AK1769">
        <v>-2.2741060703992844E-2</v>
      </c>
      <c r="AL1769">
        <v>-3.5711869597434998E-2</v>
      </c>
      <c r="AM1769">
        <v>-0.30634692311286926</v>
      </c>
      <c r="AN1769">
        <v>-0.11428575217723846</v>
      </c>
      <c r="AO1769">
        <v>8.6526535451412201E-2</v>
      </c>
      <c r="AP1769">
        <v>0.22676500678062439</v>
      </c>
      <c r="AQ1769">
        <v>0.76252734661102295</v>
      </c>
      <c r="AR1769">
        <v>2.7735912799835205</v>
      </c>
      <c r="AS1769">
        <v>2.7747445106506348</v>
      </c>
      <c r="AT1769">
        <v>2.5863528251647949</v>
      </c>
      <c r="AU1769">
        <v>2.4720287322998047</v>
      </c>
      <c r="AV1769">
        <v>2.4696066379547119</v>
      </c>
      <c r="AW1769">
        <v>2.4791576862335205</v>
      </c>
      <c r="AX1769">
        <v>2.1296930313110352</v>
      </c>
      <c r="AY1769">
        <v>0.76157772541046143</v>
      </c>
      <c r="AZ1769">
        <v>0.47351977229118347</v>
      </c>
      <c r="BA1769">
        <v>0.35053637623786926</v>
      </c>
      <c r="BB1769">
        <v>0.22132125496864319</v>
      </c>
      <c r="BC1769">
        <v>0.23055560886859894</v>
      </c>
      <c r="BD1769">
        <v>0.25811663269996643</v>
      </c>
      <c r="BE1769">
        <v>66.249153137207031</v>
      </c>
      <c r="BF1769">
        <v>65.987640380859375</v>
      </c>
      <c r="BG1769">
        <v>65.494377136230469</v>
      </c>
      <c r="BH1769">
        <v>65.205215454101563</v>
      </c>
      <c r="BI1769">
        <v>64.878501892089844</v>
      </c>
      <c r="BJ1769">
        <v>65.214859008789063</v>
      </c>
      <c r="BK1769">
        <v>66.23687744140625</v>
      </c>
      <c r="BL1769">
        <v>67.851470947265625</v>
      </c>
      <c r="BM1769">
        <v>72.080764770507813</v>
      </c>
      <c r="BN1769">
        <v>75.898597717285156</v>
      </c>
      <c r="BO1769">
        <v>79.679405212402344</v>
      </c>
      <c r="BP1769">
        <v>81.099525451660156</v>
      </c>
      <c r="BQ1769">
        <v>81.928672790527344</v>
      </c>
      <c r="BR1769">
        <v>83.543052673339844</v>
      </c>
      <c r="BS1769">
        <v>83.609832763671875</v>
      </c>
      <c r="BT1769">
        <v>83.100685119628906</v>
      </c>
      <c r="BU1769">
        <v>82.851791381835938</v>
      </c>
      <c r="BV1769">
        <v>81.8935546875</v>
      </c>
      <c r="BW1769">
        <v>78.917671203613281</v>
      </c>
      <c r="BX1769">
        <v>75.457069396972656</v>
      </c>
      <c r="BY1769">
        <v>72.463760375976563</v>
      </c>
      <c r="BZ1769">
        <v>71.466476440429687</v>
      </c>
      <c r="CA1769">
        <v>69.822441101074219</v>
      </c>
      <c r="CB1769">
        <v>69.33758544921875</v>
      </c>
      <c r="CC1769">
        <v>0.47445195913314819</v>
      </c>
      <c r="CD1769">
        <v>0.38198518753051758</v>
      </c>
      <c r="CE1769">
        <v>0.32240301370620728</v>
      </c>
      <c r="CF1769">
        <v>0.41793081164360046</v>
      </c>
      <c r="CG1769">
        <v>0.50983291864395142</v>
      </c>
      <c r="CH1769">
        <v>0.62802791595458984</v>
      </c>
      <c r="CI1769">
        <v>0.55819165706634521</v>
      </c>
      <c r="CJ1769">
        <v>0.54263263940811157</v>
      </c>
      <c r="CK1769">
        <v>0.31276780366897583</v>
      </c>
      <c r="CL1769">
        <v>0.54070097208023071</v>
      </c>
      <c r="CM1769">
        <v>0.5132216215133667</v>
      </c>
      <c r="CN1769">
        <v>0.49867799878120422</v>
      </c>
      <c r="CO1769">
        <v>0.46135219931602478</v>
      </c>
      <c r="CP1769">
        <v>0.44142460823059082</v>
      </c>
      <c r="CQ1769">
        <v>0.46820488572120667</v>
      </c>
      <c r="CR1769">
        <v>0.61057436466217041</v>
      </c>
      <c r="CS1769">
        <v>0.50765204429626465</v>
      </c>
      <c r="CT1769">
        <v>0.51913785934448242</v>
      </c>
      <c r="CU1769">
        <v>0.59560328722000122</v>
      </c>
      <c r="CV1769">
        <v>0.65958046913146973</v>
      </c>
      <c r="CW1769">
        <v>0.70090901851654053</v>
      </c>
      <c r="CX1769">
        <v>0.73499959707260132</v>
      </c>
      <c r="CY1769">
        <v>0.65592473745346069</v>
      </c>
      <c r="CZ1769">
        <v>0.57371795177459717</v>
      </c>
    </row>
    <row r="1770" spans="1:104" x14ac:dyDescent="0.25">
      <c r="A1770" t="s">
        <v>1670</v>
      </c>
      <c r="B1770" t="s">
        <v>24</v>
      </c>
      <c r="C1770" t="s">
        <v>26</v>
      </c>
      <c r="D1770" t="s">
        <v>182</v>
      </c>
      <c r="E1770" t="s">
        <v>182</v>
      </c>
      <c r="F1770">
        <v>2019</v>
      </c>
      <c r="G1770" t="s">
        <v>169</v>
      </c>
      <c r="H1770">
        <v>1</v>
      </c>
      <c r="I1770">
        <v>20.768550872802734</v>
      </c>
      <c r="J1770">
        <v>20.279582977294922</v>
      </c>
      <c r="K1770">
        <v>20.122322082519531</v>
      </c>
      <c r="L1770">
        <v>20.183382034301758</v>
      </c>
      <c r="M1770">
        <v>21.289628982543945</v>
      </c>
      <c r="N1770">
        <v>23.26997184753418</v>
      </c>
      <c r="O1770">
        <v>26.292152404785156</v>
      </c>
      <c r="P1770">
        <v>28.541471481323242</v>
      </c>
      <c r="Q1770">
        <v>29.528606414794922</v>
      </c>
      <c r="R1770">
        <v>29.749006271362305</v>
      </c>
      <c r="S1770">
        <v>29.987461090087891</v>
      </c>
      <c r="T1770">
        <v>29.541528701782227</v>
      </c>
      <c r="U1770">
        <v>29.288373947143555</v>
      </c>
      <c r="V1770">
        <v>29.070672988891602</v>
      </c>
      <c r="W1770">
        <v>28.558008193969727</v>
      </c>
      <c r="X1770">
        <v>27.925441741943359</v>
      </c>
      <c r="Y1770">
        <v>27.566173553466797</v>
      </c>
      <c r="Z1770">
        <v>27.554241180419922</v>
      </c>
      <c r="AA1770">
        <v>26.822488784790039</v>
      </c>
      <c r="AB1770">
        <v>25.745321273803711</v>
      </c>
      <c r="AC1770">
        <v>24.996454238891602</v>
      </c>
      <c r="AD1770">
        <v>23.888008117675781</v>
      </c>
      <c r="AE1770">
        <v>22.859262466430664</v>
      </c>
      <c r="AF1770">
        <v>21.927980422973633</v>
      </c>
      <c r="AG1770">
        <v>-8.3956591784954071E-2</v>
      </c>
      <c r="AH1770">
        <v>8.6707673966884613E-2</v>
      </c>
      <c r="AI1770">
        <v>-3.8253214210271835E-2</v>
      </c>
      <c r="AJ1770">
        <v>-4.0642943233251572E-2</v>
      </c>
      <c r="AK1770">
        <v>-0.23964464664459229</v>
      </c>
      <c r="AL1770">
        <v>-0.49564096331596375</v>
      </c>
      <c r="AM1770">
        <v>-0.6614653468132019</v>
      </c>
      <c r="AN1770">
        <v>-0.8342699408531189</v>
      </c>
      <c r="AO1770">
        <v>-0.54134947061538696</v>
      </c>
      <c r="AP1770">
        <v>-7.5952209532260895E-2</v>
      </c>
      <c r="AQ1770">
        <v>0.37939780950546265</v>
      </c>
      <c r="AR1770">
        <v>1.7127071619033813</v>
      </c>
      <c r="AS1770">
        <v>1.5829789638519287</v>
      </c>
      <c r="AT1770">
        <v>1.4424853324890137</v>
      </c>
      <c r="AU1770">
        <v>1.3163166046142578</v>
      </c>
      <c r="AV1770">
        <v>0.96993172168731689</v>
      </c>
      <c r="AW1770">
        <v>0.99716520309448242</v>
      </c>
      <c r="AX1770">
        <v>0.61543798446655273</v>
      </c>
      <c r="AY1770">
        <v>-0.3935721218585968</v>
      </c>
      <c r="AZ1770">
        <v>-0.1834152489900589</v>
      </c>
      <c r="BA1770">
        <v>-2.9884986579418182E-2</v>
      </c>
      <c r="BB1770">
        <v>-0.1254059225320816</v>
      </c>
      <c r="BC1770">
        <v>-0.1347358226776123</v>
      </c>
      <c r="BD1770">
        <v>-3.7334989756345749E-2</v>
      </c>
      <c r="BE1770">
        <v>46.971672058105469</v>
      </c>
      <c r="BF1770">
        <v>46.452800750732422</v>
      </c>
      <c r="BG1770">
        <v>47.010276794433594</v>
      </c>
      <c r="BH1770">
        <v>46.754703521728516</v>
      </c>
      <c r="BI1770">
        <v>45.573310852050781</v>
      </c>
      <c r="BJ1770">
        <v>44.862327575683594</v>
      </c>
      <c r="BK1770">
        <v>46.049724578857422</v>
      </c>
      <c r="BL1770">
        <v>45.298439025878906</v>
      </c>
      <c r="BM1770">
        <v>47.667228698730469</v>
      </c>
      <c r="BN1770">
        <v>51.791160583496094</v>
      </c>
      <c r="BO1770">
        <v>54.541591644287109</v>
      </c>
      <c r="BP1770">
        <v>56.996139526367188</v>
      </c>
      <c r="BQ1770">
        <v>58.520580291748047</v>
      </c>
      <c r="BR1770">
        <v>58.566890716552734</v>
      </c>
      <c r="BS1770">
        <v>58.795452117919922</v>
      </c>
      <c r="BT1770">
        <v>57.90264892578125</v>
      </c>
      <c r="BU1770">
        <v>56.258132934570313</v>
      </c>
      <c r="BV1770">
        <v>54.276573181152344</v>
      </c>
      <c r="BW1770">
        <v>51.657783508300781</v>
      </c>
      <c r="BX1770">
        <v>50.263263702392578</v>
      </c>
      <c r="BY1770">
        <v>46.914196014404297</v>
      </c>
      <c r="BZ1770">
        <v>45.395759582519531</v>
      </c>
      <c r="CA1770">
        <v>42.341293334960938</v>
      </c>
      <c r="CB1770">
        <v>41.729373931884766</v>
      </c>
      <c r="CC1770">
        <v>0.55155640840530396</v>
      </c>
      <c r="CD1770">
        <v>0.44396385550498962</v>
      </c>
      <c r="CE1770">
        <v>0.37902626395225525</v>
      </c>
      <c r="CF1770">
        <v>0.49437603354454041</v>
      </c>
      <c r="CG1770">
        <v>0.61159986257553101</v>
      </c>
      <c r="CH1770">
        <v>0.74711036682128906</v>
      </c>
      <c r="CI1770">
        <v>0.68349653482437134</v>
      </c>
      <c r="CJ1770">
        <v>0.66519135236740112</v>
      </c>
      <c r="CK1770">
        <v>0.36855632066726685</v>
      </c>
      <c r="CL1770">
        <v>0.6272321343421936</v>
      </c>
      <c r="CM1770">
        <v>0.58100825548171997</v>
      </c>
      <c r="CN1770">
        <v>0.55186021327972412</v>
      </c>
      <c r="CO1770">
        <v>0.50393682718276978</v>
      </c>
      <c r="CP1770">
        <v>0.47770178318023682</v>
      </c>
      <c r="CQ1770">
        <v>0.50112545490264893</v>
      </c>
      <c r="CR1770">
        <v>0.65436267852783203</v>
      </c>
      <c r="CS1770">
        <v>0.55015069246292114</v>
      </c>
      <c r="CT1770">
        <v>0.5799177885055542</v>
      </c>
      <c r="CU1770">
        <v>0.68027657270431519</v>
      </c>
      <c r="CV1770">
        <v>0.74714034795761108</v>
      </c>
      <c r="CW1770">
        <v>0.7927170991897583</v>
      </c>
      <c r="CX1770">
        <v>0.83875924348831177</v>
      </c>
      <c r="CY1770">
        <v>0.7558559775352478</v>
      </c>
      <c r="CZ1770">
        <v>0.66605466604232788</v>
      </c>
    </row>
    <row r="1771" spans="1:104" x14ac:dyDescent="0.25">
      <c r="A1771" t="s">
        <v>1671</v>
      </c>
      <c r="B1771" t="s">
        <v>24</v>
      </c>
      <c r="C1771" t="s">
        <v>26</v>
      </c>
      <c r="D1771" t="s">
        <v>182</v>
      </c>
      <c r="E1771" t="s">
        <v>182</v>
      </c>
      <c r="F1771">
        <v>2019</v>
      </c>
      <c r="G1771" t="s">
        <v>170</v>
      </c>
      <c r="H1771">
        <v>2</v>
      </c>
      <c r="I1771">
        <v>21.202877044677734</v>
      </c>
      <c r="J1771">
        <v>20.657159805297852</v>
      </c>
      <c r="K1771">
        <v>20.415576934814453</v>
      </c>
      <c r="L1771">
        <v>20.51426887512207</v>
      </c>
      <c r="M1771">
        <v>21.502069473266602</v>
      </c>
      <c r="N1771">
        <v>23.419540405273438</v>
      </c>
      <c r="O1771">
        <v>26.299335479736328</v>
      </c>
      <c r="P1771">
        <v>28.190664291381836</v>
      </c>
      <c r="Q1771">
        <v>29.294679641723633</v>
      </c>
      <c r="R1771">
        <v>29.67176628112793</v>
      </c>
      <c r="S1771">
        <v>30.215900421142578</v>
      </c>
      <c r="T1771">
        <v>29.982379913330078</v>
      </c>
      <c r="U1771">
        <v>29.962505340576172</v>
      </c>
      <c r="V1771">
        <v>29.826084136962891</v>
      </c>
      <c r="W1771">
        <v>29.455535888671875</v>
      </c>
      <c r="X1771">
        <v>28.669219970703125</v>
      </c>
      <c r="Y1771">
        <v>27.947099685668945</v>
      </c>
      <c r="Z1771">
        <v>27.939468383789062</v>
      </c>
      <c r="AA1771">
        <v>27.674346923828125</v>
      </c>
      <c r="AB1771">
        <v>26.562427520751953</v>
      </c>
      <c r="AC1771">
        <v>25.749391555786133</v>
      </c>
      <c r="AD1771">
        <v>24.461050033569336</v>
      </c>
      <c r="AE1771">
        <v>23.236379623413086</v>
      </c>
      <c r="AF1771">
        <v>22.285886764526367</v>
      </c>
      <c r="AG1771">
        <v>-8.0973684787750244E-2</v>
      </c>
      <c r="AH1771">
        <v>8.8093817234039307E-2</v>
      </c>
      <c r="AI1771">
        <v>-3.420700877904892E-2</v>
      </c>
      <c r="AJ1771">
        <v>-3.4563258290290833E-2</v>
      </c>
      <c r="AK1771">
        <v>-0.22862063348293304</v>
      </c>
      <c r="AL1771">
        <v>-0.47055384516716003</v>
      </c>
      <c r="AM1771">
        <v>-0.63918358087539673</v>
      </c>
      <c r="AN1771">
        <v>-0.78032279014587402</v>
      </c>
      <c r="AO1771">
        <v>-0.50044429302215576</v>
      </c>
      <c r="AP1771">
        <v>-6.0100611299276352E-2</v>
      </c>
      <c r="AQ1771">
        <v>0.39569082856178284</v>
      </c>
      <c r="AR1771">
        <v>1.7635098695755005</v>
      </c>
      <c r="AS1771">
        <v>1.6497853994369507</v>
      </c>
      <c r="AT1771">
        <v>1.5082683563232422</v>
      </c>
      <c r="AU1771">
        <v>1.3858016729354858</v>
      </c>
      <c r="AV1771">
        <v>1.0447202920913696</v>
      </c>
      <c r="AW1771">
        <v>1.0599006414413452</v>
      </c>
      <c r="AX1771">
        <v>0.68686240911483765</v>
      </c>
      <c r="AY1771">
        <v>-0.34509485960006714</v>
      </c>
      <c r="AZ1771">
        <v>-0.15542364120483398</v>
      </c>
      <c r="BA1771">
        <v>-1.2328666634857655E-2</v>
      </c>
      <c r="BB1771">
        <v>-0.10971816629171371</v>
      </c>
      <c r="BC1771">
        <v>-0.11785218119621277</v>
      </c>
      <c r="BD1771">
        <v>-2.3310001939535141E-2</v>
      </c>
      <c r="BE1771">
        <v>49.076175689697266</v>
      </c>
      <c r="BF1771">
        <v>49.471572875976562</v>
      </c>
      <c r="BG1771">
        <v>48.267013549804688</v>
      </c>
      <c r="BH1771">
        <v>47.182991027832031</v>
      </c>
      <c r="BI1771">
        <v>46.036308288574219</v>
      </c>
      <c r="BJ1771">
        <v>45.102756500244141</v>
      </c>
      <c r="BK1771">
        <v>44.165348052978516</v>
      </c>
      <c r="BL1771">
        <v>44.122905731201172</v>
      </c>
      <c r="BM1771">
        <v>49.278656005859375</v>
      </c>
      <c r="BN1771">
        <v>53.566448211669922</v>
      </c>
      <c r="BO1771">
        <v>55.672767639160156</v>
      </c>
      <c r="BP1771">
        <v>56.896617889404297</v>
      </c>
      <c r="BQ1771">
        <v>58.085739135742187</v>
      </c>
      <c r="BR1771">
        <v>58.569881439208984</v>
      </c>
      <c r="BS1771">
        <v>58.085739135742187</v>
      </c>
      <c r="BT1771">
        <v>57.148330688476563</v>
      </c>
      <c r="BU1771">
        <v>56.005508422851562</v>
      </c>
      <c r="BV1771">
        <v>53.929134368896484</v>
      </c>
      <c r="BW1771">
        <v>51.744724273681641</v>
      </c>
      <c r="BX1771">
        <v>49.873764038085938</v>
      </c>
      <c r="BY1771">
        <v>48.595897674560547</v>
      </c>
      <c r="BZ1771">
        <v>46.062393188476562</v>
      </c>
      <c r="CA1771">
        <v>45.497230529785156</v>
      </c>
      <c r="CB1771">
        <v>45.393054962158203</v>
      </c>
      <c r="CC1771">
        <v>0.54978567361831665</v>
      </c>
      <c r="CD1771">
        <v>0.44164329767227173</v>
      </c>
      <c r="CE1771">
        <v>0.37548962235450745</v>
      </c>
      <c r="CF1771">
        <v>0.49082517623901367</v>
      </c>
      <c r="CG1771">
        <v>0.60307371616363525</v>
      </c>
      <c r="CH1771">
        <v>0.73380851745605469</v>
      </c>
      <c r="CI1771">
        <v>0.66894614696502686</v>
      </c>
      <c r="CJ1771">
        <v>0.64186227321624756</v>
      </c>
      <c r="CK1771">
        <v>0.35814616084098816</v>
      </c>
      <c r="CL1771">
        <v>0.60985314846038818</v>
      </c>
      <c r="CM1771">
        <v>0.5699765682220459</v>
      </c>
      <c r="CN1771">
        <v>0.54474592208862305</v>
      </c>
      <c r="CO1771">
        <v>0.50089585781097412</v>
      </c>
      <c r="CP1771">
        <v>0.47573286294937134</v>
      </c>
      <c r="CQ1771">
        <v>0.50145024061203003</v>
      </c>
      <c r="CR1771">
        <v>0.65167558193206787</v>
      </c>
      <c r="CS1771">
        <v>0.54254961013793945</v>
      </c>
      <c r="CT1771">
        <v>0.57550698518753052</v>
      </c>
      <c r="CU1771">
        <v>0.68425208330154419</v>
      </c>
      <c r="CV1771">
        <v>0.75163650512695313</v>
      </c>
      <c r="CW1771">
        <v>0.79621165990829468</v>
      </c>
      <c r="CX1771">
        <v>0.83752959966659546</v>
      </c>
      <c r="CY1771">
        <v>0.74899536371231079</v>
      </c>
      <c r="CZ1771">
        <v>0.66019022464752197</v>
      </c>
    </row>
    <row r="1772" spans="1:104" x14ac:dyDescent="0.25">
      <c r="A1772" t="s">
        <v>1672</v>
      </c>
      <c r="B1772" t="s">
        <v>24</v>
      </c>
      <c r="C1772" t="s">
        <v>26</v>
      </c>
      <c r="D1772" t="s">
        <v>182</v>
      </c>
      <c r="E1772" t="s">
        <v>182</v>
      </c>
      <c r="F1772">
        <v>2019</v>
      </c>
      <c r="G1772" t="s">
        <v>171</v>
      </c>
      <c r="H1772">
        <v>3</v>
      </c>
      <c r="I1772">
        <v>21.683555603027344</v>
      </c>
      <c r="J1772">
        <v>21.131677627563477</v>
      </c>
      <c r="K1772">
        <v>20.791347503662109</v>
      </c>
      <c r="L1772">
        <v>20.697990417480469</v>
      </c>
      <c r="M1772">
        <v>21.406265258789063</v>
      </c>
      <c r="N1772">
        <v>23.33757209777832</v>
      </c>
      <c r="O1772">
        <v>26.365461349487305</v>
      </c>
      <c r="P1772">
        <v>28.311067581176758</v>
      </c>
      <c r="Q1772">
        <v>29.43670654296875</v>
      </c>
      <c r="R1772">
        <v>30.014080047607422</v>
      </c>
      <c r="S1772">
        <v>30.789634704589844</v>
      </c>
      <c r="T1772">
        <v>30.743036270141602</v>
      </c>
      <c r="U1772">
        <v>30.859098434448242</v>
      </c>
      <c r="V1772">
        <v>31.036338806152344</v>
      </c>
      <c r="W1772">
        <v>30.879009246826172</v>
      </c>
      <c r="X1772">
        <v>30.151409149169922</v>
      </c>
      <c r="Y1772">
        <v>29.303499221801758</v>
      </c>
      <c r="Z1772">
        <v>28.475622177124023</v>
      </c>
      <c r="AA1772">
        <v>27.805927276611328</v>
      </c>
      <c r="AB1772">
        <v>27.533964157104492</v>
      </c>
      <c r="AC1772">
        <v>26.801656723022461</v>
      </c>
      <c r="AD1772">
        <v>25.477420806884766</v>
      </c>
      <c r="AE1772">
        <v>24.042543411254883</v>
      </c>
      <c r="AF1772">
        <v>22.910312652587891</v>
      </c>
      <c r="AG1772">
        <v>-7.2004042565822601E-2</v>
      </c>
      <c r="AH1772">
        <v>8.8640518486499786E-2</v>
      </c>
      <c r="AI1772">
        <v>-2.5012033060193062E-2</v>
      </c>
      <c r="AJ1772">
        <v>-1.9454669207334518E-2</v>
      </c>
      <c r="AK1772">
        <v>-0.19708368182182312</v>
      </c>
      <c r="AL1772">
        <v>-0.40507364273071289</v>
      </c>
      <c r="AM1772">
        <v>-0.58526861667633057</v>
      </c>
      <c r="AN1772">
        <v>-0.68410080671310425</v>
      </c>
      <c r="AO1772">
        <v>-0.4193510115146637</v>
      </c>
      <c r="AP1772">
        <v>-2.4918649345636368E-2</v>
      </c>
      <c r="AQ1772">
        <v>0.43321195244789124</v>
      </c>
      <c r="AR1772">
        <v>1.8627190589904785</v>
      </c>
      <c r="AS1772">
        <v>1.7698880434036255</v>
      </c>
      <c r="AT1772">
        <v>1.6369935274124146</v>
      </c>
      <c r="AU1772">
        <v>1.5242798328399658</v>
      </c>
      <c r="AV1772">
        <v>1.2222474813461304</v>
      </c>
      <c r="AW1772">
        <v>1.2346416711807251</v>
      </c>
      <c r="AX1772">
        <v>0.84947514533996582</v>
      </c>
      <c r="AY1772">
        <v>-0.20508581399917603</v>
      </c>
      <c r="AZ1772">
        <v>-7.9378619790077209E-2</v>
      </c>
      <c r="BA1772">
        <v>3.1910624355077744E-2</v>
      </c>
      <c r="BB1772">
        <v>-7.0476606488227844E-2</v>
      </c>
      <c r="BC1772">
        <v>-7.5563006103038788E-2</v>
      </c>
      <c r="BD1772">
        <v>1.1130898259580135E-2</v>
      </c>
      <c r="BE1772">
        <v>51.571887969970703</v>
      </c>
      <c r="BF1772">
        <v>51.715164184570313</v>
      </c>
      <c r="BG1772">
        <v>51.629871368408203</v>
      </c>
      <c r="BH1772">
        <v>50.587867736816406</v>
      </c>
      <c r="BI1772">
        <v>49.836154937744141</v>
      </c>
      <c r="BJ1772">
        <v>49.586151123046875</v>
      </c>
      <c r="BK1772">
        <v>49.626869201660156</v>
      </c>
      <c r="BL1772">
        <v>48.721050262451172</v>
      </c>
      <c r="BM1772">
        <v>53.234024047851562</v>
      </c>
      <c r="BN1772">
        <v>58.182708740234375</v>
      </c>
      <c r="BO1772">
        <v>59.540718078613281</v>
      </c>
      <c r="BP1772">
        <v>62.186561584472656</v>
      </c>
      <c r="BQ1772">
        <v>63.162990570068359</v>
      </c>
      <c r="BR1772">
        <v>62.457996368408203</v>
      </c>
      <c r="BS1772">
        <v>63.164703369140625</v>
      </c>
      <c r="BT1772">
        <v>62.252998352050781</v>
      </c>
      <c r="BU1772">
        <v>61.046291351318359</v>
      </c>
      <c r="BV1772">
        <v>57.737453460693359</v>
      </c>
      <c r="BW1772">
        <v>56.007595062255859</v>
      </c>
      <c r="BX1772">
        <v>54.341606140136719</v>
      </c>
      <c r="BY1772">
        <v>52.925613403320312</v>
      </c>
      <c r="BZ1772">
        <v>49.870635986328125</v>
      </c>
      <c r="CA1772">
        <v>49.371063232421875</v>
      </c>
      <c r="CB1772">
        <v>49.763912200927734</v>
      </c>
      <c r="CC1772">
        <v>0.53050428628921509</v>
      </c>
      <c r="CD1772">
        <v>0.42681032419204712</v>
      </c>
      <c r="CE1772">
        <v>0.36144930124282837</v>
      </c>
      <c r="CF1772">
        <v>0.46798917651176453</v>
      </c>
      <c r="CG1772">
        <v>0.56689435243606567</v>
      </c>
      <c r="CH1772">
        <v>0.69122278690338135</v>
      </c>
      <c r="CI1772">
        <v>0.63351815938949585</v>
      </c>
      <c r="CJ1772">
        <v>0.61004436016082764</v>
      </c>
      <c r="CK1772">
        <v>0.34146758913993835</v>
      </c>
      <c r="CL1772">
        <v>0.58339822292327881</v>
      </c>
      <c r="CM1772">
        <v>0.54819625616073608</v>
      </c>
      <c r="CN1772">
        <v>0.52632325887680054</v>
      </c>
      <c r="CO1772">
        <v>0.48518863320350647</v>
      </c>
      <c r="CP1772">
        <v>0.46456536650657654</v>
      </c>
      <c r="CQ1772">
        <v>0.49269744753837585</v>
      </c>
      <c r="CR1772">
        <v>0.64207613468170166</v>
      </c>
      <c r="CS1772">
        <v>0.53347456455230713</v>
      </c>
      <c r="CT1772">
        <v>0.55384951829910278</v>
      </c>
      <c r="CU1772">
        <v>0.65160173177719116</v>
      </c>
      <c r="CV1772">
        <v>0.73431551456451416</v>
      </c>
      <c r="CW1772">
        <v>0.78091639280319214</v>
      </c>
      <c r="CX1772">
        <v>0.82317662239074707</v>
      </c>
      <c r="CY1772">
        <v>0.73126322031021118</v>
      </c>
      <c r="CZ1772">
        <v>0.64064091444015503</v>
      </c>
    </row>
    <row r="1773" spans="1:104" x14ac:dyDescent="0.25">
      <c r="A1773" t="s">
        <v>1673</v>
      </c>
      <c r="B1773" t="s">
        <v>24</v>
      </c>
      <c r="C1773" t="s">
        <v>26</v>
      </c>
      <c r="D1773" t="s">
        <v>182</v>
      </c>
      <c r="E1773" t="s">
        <v>182</v>
      </c>
      <c r="F1773">
        <v>2019</v>
      </c>
      <c r="G1773" t="s">
        <v>172</v>
      </c>
      <c r="H1773">
        <v>4</v>
      </c>
      <c r="I1773">
        <v>22.874189376831055</v>
      </c>
      <c r="J1773">
        <v>22.179841995239258</v>
      </c>
      <c r="K1773">
        <v>21.757791519165039</v>
      </c>
      <c r="L1773">
        <v>21.597980499267578</v>
      </c>
      <c r="M1773">
        <v>22.317821502685547</v>
      </c>
      <c r="N1773">
        <v>24.277191162109375</v>
      </c>
      <c r="O1773">
        <v>26.822544097900391</v>
      </c>
      <c r="P1773">
        <v>29.104251861572266</v>
      </c>
      <c r="Q1773">
        <v>30.968080520629883</v>
      </c>
      <c r="R1773">
        <v>32.389144897460938</v>
      </c>
      <c r="S1773">
        <v>33.661762237548828</v>
      </c>
      <c r="T1773">
        <v>34.131820678710937</v>
      </c>
      <c r="U1773">
        <v>34.450931549072266</v>
      </c>
      <c r="V1773">
        <v>34.807010650634766</v>
      </c>
      <c r="W1773">
        <v>34.505016326904297</v>
      </c>
      <c r="X1773">
        <v>33.504302978515625</v>
      </c>
      <c r="Y1773">
        <v>32.174659729003906</v>
      </c>
      <c r="Z1773">
        <v>30.607259750366211</v>
      </c>
      <c r="AA1773">
        <v>28.996646881103516</v>
      </c>
      <c r="AB1773">
        <v>28.80247688293457</v>
      </c>
      <c r="AC1773">
        <v>28.351337432861328</v>
      </c>
      <c r="AD1773">
        <v>26.984369277954102</v>
      </c>
      <c r="AE1773">
        <v>25.502479553222656</v>
      </c>
      <c r="AF1773">
        <v>24.292560577392578</v>
      </c>
      <c r="AG1773">
        <v>-3.7656564265489578E-2</v>
      </c>
      <c r="AH1773">
        <v>8.9329630136489868E-2</v>
      </c>
      <c r="AI1773">
        <v>1.0716235265135765E-2</v>
      </c>
      <c r="AJ1773">
        <v>3.6379989236593246E-2</v>
      </c>
      <c r="AK1773">
        <v>-9.8347201943397522E-2</v>
      </c>
      <c r="AL1773">
        <v>-0.19683757424354553</v>
      </c>
      <c r="AM1773">
        <v>-0.40899482369422913</v>
      </c>
      <c r="AN1773">
        <v>-0.35704025626182556</v>
      </c>
      <c r="AO1773">
        <v>-0.14306168258190155</v>
      </c>
      <c r="AP1773">
        <v>0.10450434684753418</v>
      </c>
      <c r="AQ1773">
        <v>0.59009027481079102</v>
      </c>
      <c r="AR1773">
        <v>2.3010387420654297</v>
      </c>
      <c r="AS1773">
        <v>2.2630789279937744</v>
      </c>
      <c r="AT1773">
        <v>2.1143665313720703</v>
      </c>
      <c r="AU1773">
        <v>1.992781400680542</v>
      </c>
      <c r="AV1773">
        <v>1.8356354236602783</v>
      </c>
      <c r="AW1773">
        <v>1.8255687952041626</v>
      </c>
      <c r="AX1773">
        <v>1.4592708349227905</v>
      </c>
      <c r="AY1773">
        <v>0.29129737615585327</v>
      </c>
      <c r="AZ1773">
        <v>0.20608653128147125</v>
      </c>
      <c r="BA1773">
        <v>0.19438914954662323</v>
      </c>
      <c r="BB1773">
        <v>8.3219915628433228E-2</v>
      </c>
      <c r="BC1773">
        <v>8.4883585572242737E-2</v>
      </c>
      <c r="BD1773">
        <v>0.13859756290912628</v>
      </c>
      <c r="BE1773">
        <v>58.514232635498047</v>
      </c>
      <c r="BF1773">
        <v>58.156246185302734</v>
      </c>
      <c r="BG1773">
        <v>56.765087127685547</v>
      </c>
      <c r="BH1773">
        <v>54.992809295654297</v>
      </c>
      <c r="BI1773">
        <v>54.973522186279297</v>
      </c>
      <c r="BJ1773">
        <v>54.820537567138672</v>
      </c>
      <c r="BK1773">
        <v>55.486545562744141</v>
      </c>
      <c r="BL1773">
        <v>59.705432891845703</v>
      </c>
      <c r="BM1773">
        <v>66.363044738769531</v>
      </c>
      <c r="BN1773">
        <v>70.302619934082031</v>
      </c>
      <c r="BO1773">
        <v>73.318046569824219</v>
      </c>
      <c r="BP1773">
        <v>75.367324829101563</v>
      </c>
      <c r="BQ1773">
        <v>76.571044921875</v>
      </c>
      <c r="BR1773">
        <v>76.658889770507813</v>
      </c>
      <c r="BS1773">
        <v>77.238334655761719</v>
      </c>
      <c r="BT1773">
        <v>75.949600219726563</v>
      </c>
      <c r="BU1773">
        <v>74.719306945800781</v>
      </c>
      <c r="BV1773">
        <v>73.579872131347656</v>
      </c>
      <c r="BW1773">
        <v>71.894149780273438</v>
      </c>
      <c r="BX1773">
        <v>68.086135864257813</v>
      </c>
      <c r="BY1773">
        <v>63.237834930419922</v>
      </c>
      <c r="BZ1773">
        <v>62.194126129150391</v>
      </c>
      <c r="CA1773">
        <v>60.983551025390625</v>
      </c>
      <c r="CB1773">
        <v>59.507545471191406</v>
      </c>
      <c r="CC1773">
        <v>0.47027158737182617</v>
      </c>
      <c r="CD1773">
        <v>0.37674269080162048</v>
      </c>
      <c r="CE1773">
        <v>0.31853550672531128</v>
      </c>
      <c r="CF1773">
        <v>0.41074082255363464</v>
      </c>
      <c r="CG1773">
        <v>0.49708345532417297</v>
      </c>
      <c r="CH1773">
        <v>0.60502463579177856</v>
      </c>
      <c r="CI1773">
        <v>0.54383325576782227</v>
      </c>
      <c r="CJ1773">
        <v>0.52953267097473145</v>
      </c>
      <c r="CK1773">
        <v>0.3062184751033783</v>
      </c>
      <c r="CL1773">
        <v>0.52973657846450806</v>
      </c>
      <c r="CM1773">
        <v>0.50351697206497192</v>
      </c>
      <c r="CN1773">
        <v>0.49026152491569519</v>
      </c>
      <c r="CO1773">
        <v>0.45403018593788147</v>
      </c>
      <c r="CP1773">
        <v>0.43654671311378479</v>
      </c>
      <c r="CQ1773">
        <v>0.46076977252960205</v>
      </c>
      <c r="CR1773">
        <v>0.5957179069519043</v>
      </c>
      <c r="CS1773">
        <v>0.49051705002784729</v>
      </c>
      <c r="CT1773">
        <v>0.49951604008674622</v>
      </c>
      <c r="CU1773">
        <v>0.57115685939788818</v>
      </c>
      <c r="CV1773">
        <v>0.64405113458633423</v>
      </c>
      <c r="CW1773">
        <v>0.69096654653549194</v>
      </c>
      <c r="CX1773">
        <v>0.73036575317382813</v>
      </c>
      <c r="CY1773">
        <v>0.65076452493667603</v>
      </c>
      <c r="CZ1773">
        <v>0.57072252035140991</v>
      </c>
    </row>
    <row r="1774" spans="1:104" x14ac:dyDescent="0.25">
      <c r="A1774" t="s">
        <v>1674</v>
      </c>
      <c r="B1774" t="s">
        <v>24</v>
      </c>
      <c r="C1774" t="s">
        <v>26</v>
      </c>
      <c r="D1774" t="s">
        <v>182</v>
      </c>
      <c r="E1774" t="s">
        <v>182</v>
      </c>
      <c r="F1774">
        <v>2019</v>
      </c>
      <c r="G1774" t="s">
        <v>173</v>
      </c>
      <c r="H1774">
        <v>5</v>
      </c>
      <c r="I1774">
        <v>22.857864379882812</v>
      </c>
      <c r="J1774">
        <v>22.287115097045898</v>
      </c>
      <c r="K1774">
        <v>21.843128204345703</v>
      </c>
      <c r="L1774">
        <v>21.788066864013672</v>
      </c>
      <c r="M1774">
        <v>22.63347053527832</v>
      </c>
      <c r="N1774">
        <v>24.636014938354492</v>
      </c>
      <c r="O1774">
        <v>27.025495529174805</v>
      </c>
      <c r="P1774">
        <v>29.901096343994141</v>
      </c>
      <c r="Q1774">
        <v>32.270221710205078</v>
      </c>
      <c r="R1774">
        <v>33.772666931152344</v>
      </c>
      <c r="S1774">
        <v>34.949985504150391</v>
      </c>
      <c r="T1774">
        <v>35.425327301025391</v>
      </c>
      <c r="U1774">
        <v>35.624103546142578</v>
      </c>
      <c r="V1774">
        <v>35.765697479248047</v>
      </c>
      <c r="W1774">
        <v>35.374160766601563</v>
      </c>
      <c r="X1774">
        <v>34.261932373046875</v>
      </c>
      <c r="Y1774">
        <v>32.841106414794922</v>
      </c>
      <c r="Z1774">
        <v>31.18988037109375</v>
      </c>
      <c r="AA1774">
        <v>29.490409851074219</v>
      </c>
      <c r="AB1774">
        <v>29.072803497314453</v>
      </c>
      <c r="AC1774">
        <v>28.776670455932617</v>
      </c>
      <c r="AD1774">
        <v>27.137655258178711</v>
      </c>
      <c r="AE1774">
        <v>25.692108154296875</v>
      </c>
      <c r="AF1774">
        <v>24.403459548950195</v>
      </c>
      <c r="AG1774">
        <v>-2.8834056109189987E-2</v>
      </c>
      <c r="AH1774">
        <v>8.9525803923606873E-2</v>
      </c>
      <c r="AI1774">
        <v>1.9602581858634949E-2</v>
      </c>
      <c r="AJ1774">
        <v>5.0011012703180313E-2</v>
      </c>
      <c r="AK1774">
        <v>-7.5565926730632782E-2</v>
      </c>
      <c r="AL1774">
        <v>-0.14965108036994934</v>
      </c>
      <c r="AM1774">
        <v>-0.3717130720615387</v>
      </c>
      <c r="AN1774">
        <v>-0.28930413722991943</v>
      </c>
      <c r="AO1774">
        <v>-8.1058867275714874E-2</v>
      </c>
      <c r="AP1774">
        <v>0.1397811621427536</v>
      </c>
      <c r="AQ1774">
        <v>0.64246916770935059</v>
      </c>
      <c r="AR1774">
        <v>2.4499671459197998</v>
      </c>
      <c r="AS1774">
        <v>2.4140594005584717</v>
      </c>
      <c r="AT1774">
        <v>2.2418935298919678</v>
      </c>
      <c r="AU1774">
        <v>2.1144177913665771</v>
      </c>
      <c r="AV1774">
        <v>1.9910256862640381</v>
      </c>
      <c r="AW1774">
        <v>1.9757233858108521</v>
      </c>
      <c r="AX1774">
        <v>1.6146203279495239</v>
      </c>
      <c r="AY1774">
        <v>0.41146925091743469</v>
      </c>
      <c r="AZ1774">
        <v>0.27485004067420959</v>
      </c>
      <c r="BA1774">
        <v>0.23470465838909149</v>
      </c>
      <c r="BB1774">
        <v>0.1189880296587944</v>
      </c>
      <c r="BC1774">
        <v>0.1222800612449646</v>
      </c>
      <c r="BD1774">
        <v>0.16755454242229462</v>
      </c>
      <c r="BE1774">
        <v>59.883499145507813</v>
      </c>
      <c r="BF1774">
        <v>59.633499145507813</v>
      </c>
      <c r="BG1774">
        <v>59.383495330810547</v>
      </c>
      <c r="BH1774">
        <v>58.637783050537109</v>
      </c>
      <c r="BI1774">
        <v>58.366355895996094</v>
      </c>
      <c r="BJ1774">
        <v>57.634353637695313</v>
      </c>
      <c r="BK1774">
        <v>61.105838775634766</v>
      </c>
      <c r="BL1774">
        <v>65.05975341796875</v>
      </c>
      <c r="BM1774">
        <v>69.821510314941406</v>
      </c>
      <c r="BN1774">
        <v>74.400978088378906</v>
      </c>
      <c r="BO1774">
        <v>78.437156677246094</v>
      </c>
      <c r="BP1774">
        <v>79.438865661621094</v>
      </c>
      <c r="BQ1774">
        <v>78.497146606445312</v>
      </c>
      <c r="BR1774">
        <v>78.169822692871094</v>
      </c>
      <c r="BS1774">
        <v>78.257667541503906</v>
      </c>
      <c r="BT1774">
        <v>77.713104248046875</v>
      </c>
      <c r="BU1774">
        <v>76.531234741210937</v>
      </c>
      <c r="BV1774">
        <v>75.092079162597656</v>
      </c>
      <c r="BW1774">
        <v>72.556755065917969</v>
      </c>
      <c r="BX1774">
        <v>68.9361572265625</v>
      </c>
      <c r="BY1774">
        <v>66.106269836425781</v>
      </c>
      <c r="BZ1774">
        <v>64.899543762207031</v>
      </c>
      <c r="CA1774">
        <v>64.649543762207031</v>
      </c>
      <c r="CB1774">
        <v>63.194530487060547</v>
      </c>
      <c r="CC1774">
        <v>0.45519092679023743</v>
      </c>
      <c r="CD1774">
        <v>0.36703917384147644</v>
      </c>
      <c r="CE1774">
        <v>0.31016790866851807</v>
      </c>
      <c r="CF1774">
        <v>0.40183535218238831</v>
      </c>
      <c r="CG1774">
        <v>0.48902860283851624</v>
      </c>
      <c r="CH1774">
        <v>0.59595048427581787</v>
      </c>
      <c r="CI1774">
        <v>0.53265655040740967</v>
      </c>
      <c r="CJ1774">
        <v>0.52787172794342041</v>
      </c>
      <c r="CK1774">
        <v>0.30944108963012695</v>
      </c>
      <c r="CL1774">
        <v>0.5361030101776123</v>
      </c>
      <c r="CM1774">
        <v>0.50739717483520508</v>
      </c>
      <c r="CN1774">
        <v>0.49402478337287903</v>
      </c>
      <c r="CO1774">
        <v>0.45585733652114868</v>
      </c>
      <c r="CP1774">
        <v>0.43564754724502563</v>
      </c>
      <c r="CQ1774">
        <v>0.45893076062202454</v>
      </c>
      <c r="CR1774">
        <v>0.59189397096633911</v>
      </c>
      <c r="CS1774">
        <v>0.48671096563339233</v>
      </c>
      <c r="CT1774">
        <v>0.49509888887405396</v>
      </c>
      <c r="CU1774">
        <v>0.56547367572784424</v>
      </c>
      <c r="CV1774">
        <v>0.63415229320526123</v>
      </c>
      <c r="CW1774">
        <v>0.68148547410964966</v>
      </c>
      <c r="CX1774">
        <v>0.71221381425857544</v>
      </c>
      <c r="CY1774">
        <v>0.63588660955429077</v>
      </c>
      <c r="CZ1774">
        <v>0.55581134557723999</v>
      </c>
    </row>
    <row r="1775" spans="1:104" x14ac:dyDescent="0.25">
      <c r="A1775" t="s">
        <v>1675</v>
      </c>
      <c r="B1775" t="s">
        <v>24</v>
      </c>
      <c r="C1775" t="s">
        <v>26</v>
      </c>
      <c r="D1775" t="s">
        <v>182</v>
      </c>
      <c r="E1775" t="s">
        <v>182</v>
      </c>
      <c r="F1775">
        <v>2019</v>
      </c>
      <c r="G1775" t="s">
        <v>174</v>
      </c>
      <c r="H1775">
        <v>6</v>
      </c>
      <c r="I1775">
        <v>23.963142395019531</v>
      </c>
      <c r="J1775">
        <v>23.307058334350586</v>
      </c>
      <c r="K1775">
        <v>22.858270645141602</v>
      </c>
      <c r="L1775">
        <v>22.714147567749023</v>
      </c>
      <c r="M1775">
        <v>23.56256103515625</v>
      </c>
      <c r="N1775">
        <v>25.530241012573242</v>
      </c>
      <c r="O1775">
        <v>27.862276077270508</v>
      </c>
      <c r="P1775">
        <v>30.839994430541992</v>
      </c>
      <c r="Q1775">
        <v>32.966182708740234</v>
      </c>
      <c r="R1775">
        <v>34.597248077392578</v>
      </c>
      <c r="S1775">
        <v>36.047042846679688</v>
      </c>
      <c r="T1775">
        <v>36.543815612792969</v>
      </c>
      <c r="U1775">
        <v>36.671073913574219</v>
      </c>
      <c r="V1775">
        <v>36.7177734375</v>
      </c>
      <c r="W1775">
        <v>36.357654571533203</v>
      </c>
      <c r="X1775">
        <v>35.412757873535156</v>
      </c>
      <c r="Y1775">
        <v>34.324436187744141</v>
      </c>
      <c r="Z1775">
        <v>32.681568145751953</v>
      </c>
      <c r="AA1775">
        <v>30.983266830444336</v>
      </c>
      <c r="AB1775">
        <v>29.945953369140625</v>
      </c>
      <c r="AC1775">
        <v>29.6510009765625</v>
      </c>
      <c r="AD1775">
        <v>28.121725082397461</v>
      </c>
      <c r="AE1775">
        <v>26.704936981201172</v>
      </c>
      <c r="AF1775">
        <v>25.392522811889648</v>
      </c>
      <c r="AG1775">
        <v>-2.8577171266078949E-2</v>
      </c>
      <c r="AH1775">
        <v>9.3217730522155762E-2</v>
      </c>
      <c r="AI1775">
        <v>2.1951960399746895E-2</v>
      </c>
      <c r="AJ1775">
        <v>5.4608114063739777E-2</v>
      </c>
      <c r="AK1775">
        <v>-7.3596060276031494E-2</v>
      </c>
      <c r="AL1775">
        <v>-0.14431798458099365</v>
      </c>
      <c r="AM1775">
        <v>-0.37435096502304077</v>
      </c>
      <c r="AN1775">
        <v>-0.28087705373764038</v>
      </c>
      <c r="AO1775">
        <v>-6.7669644951820374E-2</v>
      </c>
      <c r="AP1775">
        <v>0.14946562051773071</v>
      </c>
      <c r="AQ1775">
        <v>0.66865754127502441</v>
      </c>
      <c r="AR1775">
        <v>2.5374305248260498</v>
      </c>
      <c r="AS1775">
        <v>2.4972574710845947</v>
      </c>
      <c r="AT1775">
        <v>2.314049243927002</v>
      </c>
      <c r="AU1775">
        <v>2.1862525939941406</v>
      </c>
      <c r="AV1775">
        <v>2.0801088809967041</v>
      </c>
      <c r="AW1775">
        <v>2.0874381065368652</v>
      </c>
      <c r="AX1775">
        <v>1.7166013717651367</v>
      </c>
      <c r="AY1775">
        <v>0.45573791861534119</v>
      </c>
      <c r="AZ1775">
        <v>0.29687792062759399</v>
      </c>
      <c r="BA1775">
        <v>0.24937237799167633</v>
      </c>
      <c r="BB1775">
        <v>0.13066521286964417</v>
      </c>
      <c r="BC1775">
        <v>0.13510775566101074</v>
      </c>
      <c r="BD1775">
        <v>0.18032123148441315</v>
      </c>
      <c r="BE1775">
        <v>60.6561279296875</v>
      </c>
      <c r="BF1775">
        <v>60.63470458984375</v>
      </c>
      <c r="BG1775">
        <v>59.677547454833984</v>
      </c>
      <c r="BH1775">
        <v>60.115428924560547</v>
      </c>
      <c r="BI1775">
        <v>58.908267974853516</v>
      </c>
      <c r="BJ1775">
        <v>60.049453735351562</v>
      </c>
      <c r="BK1775">
        <v>60.942352294921875</v>
      </c>
      <c r="BL1775">
        <v>64.47772216796875</v>
      </c>
      <c r="BM1775">
        <v>67.141189575195313</v>
      </c>
      <c r="BN1775">
        <v>70.472824096679687</v>
      </c>
      <c r="BO1775">
        <v>74.051040649414063</v>
      </c>
      <c r="BP1775">
        <v>76.943504333496094</v>
      </c>
      <c r="BQ1775">
        <v>78.007339477539062</v>
      </c>
      <c r="BR1775">
        <v>79.398521423339844</v>
      </c>
      <c r="BS1775">
        <v>79.671653747558594</v>
      </c>
      <c r="BT1775">
        <v>78.364433288574219</v>
      </c>
      <c r="BU1775">
        <v>77.156852722167969</v>
      </c>
      <c r="BV1775">
        <v>75.951828002929688</v>
      </c>
      <c r="BW1775">
        <v>73.762664794921875</v>
      </c>
      <c r="BX1775">
        <v>71.120620727539063</v>
      </c>
      <c r="BY1775">
        <v>67.065971374511719</v>
      </c>
      <c r="BZ1775">
        <v>64.757041931152344</v>
      </c>
      <c r="CA1775">
        <v>63.798168182373047</v>
      </c>
      <c r="CB1775">
        <v>63.048599243164063</v>
      </c>
      <c r="CC1775">
        <v>0.47371619939804077</v>
      </c>
      <c r="CD1775">
        <v>0.38079530000686646</v>
      </c>
      <c r="CE1775">
        <v>0.32192263007164001</v>
      </c>
      <c r="CF1775">
        <v>0.41564151644706726</v>
      </c>
      <c r="CG1775">
        <v>0.50524252653121948</v>
      </c>
      <c r="CH1775">
        <v>0.61351627111434937</v>
      </c>
      <c r="CI1775">
        <v>0.54504168033599854</v>
      </c>
      <c r="CJ1775">
        <v>0.53983062505722046</v>
      </c>
      <c r="CK1775">
        <v>0.31261175870895386</v>
      </c>
      <c r="CL1775">
        <v>0.5432623028755188</v>
      </c>
      <c r="CM1775">
        <v>0.51739716529846191</v>
      </c>
      <c r="CN1775">
        <v>0.50384068489074707</v>
      </c>
      <c r="CO1775">
        <v>0.46387040615081787</v>
      </c>
      <c r="CP1775">
        <v>0.44232827425003052</v>
      </c>
      <c r="CQ1775">
        <v>0.46675035357475281</v>
      </c>
      <c r="CR1775">
        <v>0.60605549812316895</v>
      </c>
      <c r="CS1775">
        <v>0.50335580110549927</v>
      </c>
      <c r="CT1775">
        <v>0.51284223794937134</v>
      </c>
      <c r="CU1775">
        <v>0.58780896663665771</v>
      </c>
      <c r="CV1775">
        <v>0.64807367324829102</v>
      </c>
      <c r="CW1775">
        <v>0.69655692577362061</v>
      </c>
      <c r="CX1775">
        <v>0.73158782720565796</v>
      </c>
      <c r="CY1775">
        <v>0.65518254041671753</v>
      </c>
      <c r="CZ1775">
        <v>0.57349765300750732</v>
      </c>
    </row>
    <row r="1776" spans="1:104" x14ac:dyDescent="0.25">
      <c r="A1776" t="s">
        <v>1676</v>
      </c>
      <c r="B1776" t="s">
        <v>24</v>
      </c>
      <c r="C1776" t="s">
        <v>26</v>
      </c>
      <c r="D1776" t="s">
        <v>182</v>
      </c>
      <c r="E1776" t="s">
        <v>182</v>
      </c>
      <c r="F1776">
        <v>2019</v>
      </c>
      <c r="G1776" t="s">
        <v>175</v>
      </c>
      <c r="H1776">
        <v>7</v>
      </c>
      <c r="I1776">
        <v>24.752527236938477</v>
      </c>
      <c r="J1776">
        <v>24.154081344604492</v>
      </c>
      <c r="K1776">
        <v>23.640895843505859</v>
      </c>
      <c r="L1776">
        <v>23.575424194335938</v>
      </c>
      <c r="M1776">
        <v>24.545223236083984</v>
      </c>
      <c r="N1776">
        <v>26.839263916015625</v>
      </c>
      <c r="O1776">
        <v>29.252473831176758</v>
      </c>
      <c r="P1776">
        <v>32.013912200927734</v>
      </c>
      <c r="Q1776">
        <v>33.897117614746094</v>
      </c>
      <c r="R1776">
        <v>35.438167572021484</v>
      </c>
      <c r="S1776">
        <v>36.746334075927734</v>
      </c>
      <c r="T1776">
        <v>37.120903015136719</v>
      </c>
      <c r="U1776">
        <v>37.414043426513672</v>
      </c>
      <c r="V1776">
        <v>37.58642578125</v>
      </c>
      <c r="W1776">
        <v>37.374042510986328</v>
      </c>
      <c r="X1776">
        <v>36.800071716308594</v>
      </c>
      <c r="Y1776">
        <v>35.853492736816406</v>
      </c>
      <c r="Z1776">
        <v>34.025474548339844</v>
      </c>
      <c r="AA1776">
        <v>32.075820922851563</v>
      </c>
      <c r="AB1776">
        <v>30.889293670654297</v>
      </c>
      <c r="AC1776">
        <v>30.539295196533203</v>
      </c>
      <c r="AD1776">
        <v>28.998636245727539</v>
      </c>
      <c r="AE1776">
        <v>27.507316589355469</v>
      </c>
      <c r="AF1776">
        <v>26.175228118896484</v>
      </c>
      <c r="AG1776">
        <v>-1.3238996267318726E-2</v>
      </c>
      <c r="AH1776">
        <v>9.3885846436023712E-2</v>
      </c>
      <c r="AI1776">
        <v>3.8102786988019943E-2</v>
      </c>
      <c r="AJ1776">
        <v>8.0454491078853607E-2</v>
      </c>
      <c r="AK1776">
        <v>-2.9636234045028687E-2</v>
      </c>
      <c r="AL1776">
        <v>-5.0721839070320129E-2</v>
      </c>
      <c r="AM1776">
        <v>-0.30895128846168518</v>
      </c>
      <c r="AN1776">
        <v>-0.1356099545955658</v>
      </c>
      <c r="AO1776">
        <v>6.2608867883682251E-2</v>
      </c>
      <c r="AP1776">
        <v>0.20979233086109161</v>
      </c>
      <c r="AQ1776">
        <v>0.72680562734603882</v>
      </c>
      <c r="AR1776">
        <v>2.6638641357421875</v>
      </c>
      <c r="AS1776">
        <v>2.6585748195648193</v>
      </c>
      <c r="AT1776">
        <v>2.476417064666748</v>
      </c>
      <c r="AU1776">
        <v>2.3608272075653076</v>
      </c>
      <c r="AV1776">
        <v>2.3604261875152588</v>
      </c>
      <c r="AW1776">
        <v>2.3798580169677734</v>
      </c>
      <c r="AX1776">
        <v>2.0226681232452393</v>
      </c>
      <c r="AY1776">
        <v>0.69349724054336548</v>
      </c>
      <c r="AZ1776">
        <v>0.43041041493415833</v>
      </c>
      <c r="BA1776">
        <v>0.32565951347351074</v>
      </c>
      <c r="BB1776">
        <v>0.20251378417015076</v>
      </c>
      <c r="BC1776">
        <v>0.21147750318050385</v>
      </c>
      <c r="BD1776">
        <v>0.24126984179019928</v>
      </c>
      <c r="BE1776">
        <v>67.790695190429688</v>
      </c>
      <c r="BF1776">
        <v>67.271842956542969</v>
      </c>
      <c r="BG1776">
        <v>66.586090087890625</v>
      </c>
      <c r="BH1776">
        <v>66.564674377441406</v>
      </c>
      <c r="BI1776">
        <v>66.541542053222656</v>
      </c>
      <c r="BJ1776">
        <v>66.541542053222656</v>
      </c>
      <c r="BK1776">
        <v>67.684471130371094</v>
      </c>
      <c r="BL1776">
        <v>69.369361877441406</v>
      </c>
      <c r="BM1776">
        <v>73.964599609375</v>
      </c>
      <c r="BN1776">
        <v>77.171348571777344</v>
      </c>
      <c r="BO1776">
        <v>78.257438659667969</v>
      </c>
      <c r="BP1776">
        <v>76.777565002441406</v>
      </c>
      <c r="BQ1776">
        <v>78.172203063964844</v>
      </c>
      <c r="BR1776">
        <v>81.310401916503906</v>
      </c>
      <c r="BS1776">
        <v>79.850090026855469</v>
      </c>
      <c r="BT1776">
        <v>81.3846435546875</v>
      </c>
      <c r="BU1776">
        <v>83.461601257324219</v>
      </c>
      <c r="BV1776">
        <v>82.918777465820313</v>
      </c>
      <c r="BW1776">
        <v>77.899200439453125</v>
      </c>
      <c r="BX1776">
        <v>73.918190002441406</v>
      </c>
      <c r="BY1776">
        <v>72.208023071289063</v>
      </c>
      <c r="BZ1776">
        <v>71.706741333007813</v>
      </c>
      <c r="CA1776">
        <v>69.856651306152344</v>
      </c>
      <c r="CB1776">
        <v>69.814254760742187</v>
      </c>
      <c r="CC1776">
        <v>0.46363213658332825</v>
      </c>
      <c r="CD1776">
        <v>0.37419605255126953</v>
      </c>
      <c r="CE1776">
        <v>0.31567177176475525</v>
      </c>
      <c r="CF1776">
        <v>0.40926262736320496</v>
      </c>
      <c r="CG1776">
        <v>0.49969443678855896</v>
      </c>
      <c r="CH1776">
        <v>0.61238467693328857</v>
      </c>
      <c r="CI1776">
        <v>0.54269754886627197</v>
      </c>
      <c r="CJ1776">
        <v>0.53089314699172974</v>
      </c>
      <c r="CK1776">
        <v>0.30507451295852661</v>
      </c>
      <c r="CL1776">
        <v>0.52646899223327637</v>
      </c>
      <c r="CM1776">
        <v>0.49880519509315491</v>
      </c>
      <c r="CN1776">
        <v>0.48366793990135193</v>
      </c>
      <c r="CO1776">
        <v>0.44720503687858582</v>
      </c>
      <c r="CP1776">
        <v>0.42761436104774475</v>
      </c>
      <c r="CQ1776">
        <v>0.45251286029815674</v>
      </c>
      <c r="CR1776">
        <v>0.5930473804473877</v>
      </c>
      <c r="CS1776">
        <v>0.49548852443695068</v>
      </c>
      <c r="CT1776">
        <v>0.50353127717971802</v>
      </c>
      <c r="CU1776">
        <v>0.57484018802642822</v>
      </c>
      <c r="CV1776">
        <v>0.6320425271987915</v>
      </c>
      <c r="CW1776">
        <v>0.67840701341629028</v>
      </c>
      <c r="CX1776">
        <v>0.71366888284683228</v>
      </c>
      <c r="CY1776">
        <v>0.63859736919403076</v>
      </c>
      <c r="CZ1776">
        <v>0.55960464477539063</v>
      </c>
    </row>
    <row r="1777" spans="1:104" x14ac:dyDescent="0.25">
      <c r="A1777" t="s">
        <v>1677</v>
      </c>
      <c r="B1777" t="s">
        <v>24</v>
      </c>
      <c r="C1777" t="s">
        <v>26</v>
      </c>
      <c r="D1777" t="s">
        <v>182</v>
      </c>
      <c r="E1777" t="s">
        <v>182</v>
      </c>
      <c r="F1777">
        <v>2019</v>
      </c>
      <c r="G1777" t="s">
        <v>176</v>
      </c>
      <c r="H1777">
        <v>8</v>
      </c>
      <c r="I1777">
        <v>25.827383041381836</v>
      </c>
      <c r="J1777">
        <v>25.135410308837891</v>
      </c>
      <c r="K1777">
        <v>24.613100051879883</v>
      </c>
      <c r="L1777">
        <v>24.525554656982422</v>
      </c>
      <c r="M1777">
        <v>25.544153213500977</v>
      </c>
      <c r="N1777">
        <v>28.11271858215332</v>
      </c>
      <c r="O1777">
        <v>30.769680023193359</v>
      </c>
      <c r="P1777">
        <v>33.525779724121094</v>
      </c>
      <c r="Q1777">
        <v>35.874645233154297</v>
      </c>
      <c r="R1777">
        <v>37.750724792480469</v>
      </c>
      <c r="S1777">
        <v>39.448062896728516</v>
      </c>
      <c r="T1777">
        <v>40.045955657958984</v>
      </c>
      <c r="U1777">
        <v>40.433143615722656</v>
      </c>
      <c r="V1777">
        <v>40.604179382324219</v>
      </c>
      <c r="W1777">
        <v>40.383834838867188</v>
      </c>
      <c r="X1777">
        <v>39.481777191162109</v>
      </c>
      <c r="Y1777">
        <v>38.216705322265625</v>
      </c>
      <c r="Z1777">
        <v>36.410179138183594</v>
      </c>
      <c r="AA1777">
        <v>34.312309265136719</v>
      </c>
      <c r="AB1777">
        <v>33.203094482421875</v>
      </c>
      <c r="AC1777">
        <v>32.374629974365234</v>
      </c>
      <c r="AD1777">
        <v>30.549821853637695</v>
      </c>
      <c r="AE1777">
        <v>28.897003173828125</v>
      </c>
      <c r="AF1777">
        <v>27.449819564819336</v>
      </c>
      <c r="AG1777">
        <v>-1.6996533668134362E-4</v>
      </c>
      <c r="AH1777">
        <v>9.5955431461334229E-2</v>
      </c>
      <c r="AI1777">
        <v>5.287943035364151E-2</v>
      </c>
      <c r="AJ1777">
        <v>0.10408957302570343</v>
      </c>
      <c r="AK1777">
        <v>8.9398063719272614E-3</v>
      </c>
      <c r="AL1777">
        <v>3.1776584684848785E-2</v>
      </c>
      <c r="AM1777">
        <v>-0.25465127825737</v>
      </c>
      <c r="AN1777">
        <v>-1.2762176804244518E-2</v>
      </c>
      <c r="AO1777">
        <v>0.17696565389633179</v>
      </c>
      <c r="AP1777">
        <v>0.27211129665374756</v>
      </c>
      <c r="AQ1777">
        <v>0.82192015647888184</v>
      </c>
      <c r="AR1777">
        <v>2.9578728675842285</v>
      </c>
      <c r="AS1777">
        <v>2.9789028167724609</v>
      </c>
      <c r="AT1777">
        <v>2.7778213024139404</v>
      </c>
      <c r="AU1777">
        <v>2.6595449447631836</v>
      </c>
      <c r="AV1777">
        <v>2.7104105949401855</v>
      </c>
      <c r="AW1777">
        <v>2.7123510837554932</v>
      </c>
      <c r="AX1777">
        <v>2.3702456951141357</v>
      </c>
      <c r="AY1777">
        <v>0.93237262964248657</v>
      </c>
      <c r="AZ1777">
        <v>0.57022827863693237</v>
      </c>
      <c r="BA1777">
        <v>0.40522736310958862</v>
      </c>
      <c r="BB1777">
        <v>0.27152249217033386</v>
      </c>
      <c r="BC1777">
        <v>0.28329160809516907</v>
      </c>
      <c r="BD1777">
        <v>0.29978051781654358</v>
      </c>
      <c r="BE1777">
        <v>70.518196105957031</v>
      </c>
      <c r="BF1777">
        <v>70.719558715820313</v>
      </c>
      <c r="BG1777">
        <v>69.769577026367187</v>
      </c>
      <c r="BH1777">
        <v>70.087364196777344</v>
      </c>
      <c r="BI1777">
        <v>69.371284484863281</v>
      </c>
      <c r="BJ1777">
        <v>68.954513549804688</v>
      </c>
      <c r="BK1777">
        <v>68.971641540527344</v>
      </c>
      <c r="BL1777">
        <v>68.753128051757813</v>
      </c>
      <c r="BM1777">
        <v>71.383552551269531</v>
      </c>
      <c r="BN1777">
        <v>74.681465148925781</v>
      </c>
      <c r="BO1777">
        <v>79.640968322753906</v>
      </c>
      <c r="BP1777">
        <v>82.57244873046875</v>
      </c>
      <c r="BQ1777">
        <v>83.803970336914062</v>
      </c>
      <c r="BR1777">
        <v>84.075225830078125</v>
      </c>
      <c r="BS1777">
        <v>83.839942932128906</v>
      </c>
      <c r="BT1777">
        <v>83.293045043945313</v>
      </c>
      <c r="BU1777">
        <v>83.024871826171875</v>
      </c>
      <c r="BV1777">
        <v>81.526275634765625</v>
      </c>
      <c r="BW1777">
        <v>78.3968505859375</v>
      </c>
      <c r="BX1777">
        <v>75.982528686523438</v>
      </c>
      <c r="BY1777">
        <v>74.015762329101563</v>
      </c>
      <c r="BZ1777">
        <v>73.214385986328125</v>
      </c>
      <c r="CA1777">
        <v>71.571296691894531</v>
      </c>
      <c r="CB1777">
        <v>71.901748657226563</v>
      </c>
      <c r="CC1777">
        <v>0.46999272704124451</v>
      </c>
      <c r="CD1777">
        <v>0.37821739912033081</v>
      </c>
      <c r="CE1777">
        <v>0.319181889295578</v>
      </c>
      <c r="CF1777">
        <v>0.41358795762062073</v>
      </c>
      <c r="CG1777">
        <v>0.50518143177032471</v>
      </c>
      <c r="CH1777">
        <v>0.62328892946243286</v>
      </c>
      <c r="CI1777">
        <v>0.5537530779838562</v>
      </c>
      <c r="CJ1777">
        <v>0.53897404670715332</v>
      </c>
      <c r="CK1777">
        <v>0.31220123171806335</v>
      </c>
      <c r="CL1777">
        <v>0.54325646162033081</v>
      </c>
      <c r="CM1777">
        <v>0.51832085847854614</v>
      </c>
      <c r="CN1777">
        <v>0.50460273027420044</v>
      </c>
      <c r="CO1777">
        <v>0.46702927350997925</v>
      </c>
      <c r="CP1777">
        <v>0.44633319973945618</v>
      </c>
      <c r="CQ1777">
        <v>0.47280851006507874</v>
      </c>
      <c r="CR1777">
        <v>0.61631464958190918</v>
      </c>
      <c r="CS1777">
        <v>0.51100766658782959</v>
      </c>
      <c r="CT1777">
        <v>0.52182477712631226</v>
      </c>
      <c r="CU1777">
        <v>0.59678775072097778</v>
      </c>
      <c r="CV1777">
        <v>0.65959584712982178</v>
      </c>
      <c r="CW1777">
        <v>0.69910132884979248</v>
      </c>
      <c r="CX1777">
        <v>0.73150342702865601</v>
      </c>
      <c r="CY1777">
        <v>0.65245777368545532</v>
      </c>
      <c r="CZ1777">
        <v>0.57051748037338257</v>
      </c>
    </row>
    <row r="1778" spans="1:104" x14ac:dyDescent="0.25">
      <c r="A1778" t="s">
        <v>1678</v>
      </c>
      <c r="B1778" t="s">
        <v>24</v>
      </c>
      <c r="C1778" t="s">
        <v>26</v>
      </c>
      <c r="D1778" t="s">
        <v>182</v>
      </c>
      <c r="E1778" t="s">
        <v>182</v>
      </c>
      <c r="F1778">
        <v>2019</v>
      </c>
      <c r="G1778" t="s">
        <v>177</v>
      </c>
      <c r="H1778">
        <v>9</v>
      </c>
      <c r="I1778">
        <v>25.394557952880859</v>
      </c>
      <c r="J1778">
        <v>24.738714218139648</v>
      </c>
      <c r="K1778">
        <v>24.249353408813477</v>
      </c>
      <c r="L1778">
        <v>24.222047805786133</v>
      </c>
      <c r="M1778">
        <v>25.392353057861328</v>
      </c>
      <c r="N1778">
        <v>27.964853286743164</v>
      </c>
      <c r="O1778">
        <v>31.231351852416992</v>
      </c>
      <c r="P1778">
        <v>33.975833892822266</v>
      </c>
      <c r="Q1778">
        <v>36.832752227783203</v>
      </c>
      <c r="R1778">
        <v>39.092681884765625</v>
      </c>
      <c r="S1778">
        <v>40.732341766357422</v>
      </c>
      <c r="T1778">
        <v>41.369602203369141</v>
      </c>
      <c r="U1778">
        <v>41.709735870361328</v>
      </c>
      <c r="V1778">
        <v>41.830474853515625</v>
      </c>
      <c r="W1778">
        <v>41.504806518554688</v>
      </c>
      <c r="X1778">
        <v>40.211563110351563</v>
      </c>
      <c r="Y1778">
        <v>38.448577880859375</v>
      </c>
      <c r="Z1778">
        <v>36.466812133789063</v>
      </c>
      <c r="AA1778">
        <v>34.581741333007813</v>
      </c>
      <c r="AB1778">
        <v>33.919628143310547</v>
      </c>
      <c r="AC1778">
        <v>32.452743530273437</v>
      </c>
      <c r="AD1778">
        <v>30.396158218383789</v>
      </c>
      <c r="AE1778">
        <v>28.536674499511719</v>
      </c>
      <c r="AF1778">
        <v>27.066835403442383</v>
      </c>
      <c r="AG1778">
        <v>8.9692533947527409E-4</v>
      </c>
      <c r="AH1778">
        <v>9.4260901212692261E-2</v>
      </c>
      <c r="AI1778">
        <v>5.284171923995018E-2</v>
      </c>
      <c r="AJ1778">
        <v>0.10369131714105606</v>
      </c>
      <c r="AK1778">
        <v>1.1094789020717144E-2</v>
      </c>
      <c r="AL1778">
        <v>3.5942338407039642E-2</v>
      </c>
      <c r="AM1778">
        <v>-0.25379663705825806</v>
      </c>
      <c r="AN1778">
        <v>-6.0582254081964493E-3</v>
      </c>
      <c r="AO1778">
        <v>0.18741452693939209</v>
      </c>
      <c r="AP1778">
        <v>0.28419184684753418</v>
      </c>
      <c r="AQ1778">
        <v>0.84925329685211182</v>
      </c>
      <c r="AR1778">
        <v>3.0569331645965576</v>
      </c>
      <c r="AS1778">
        <v>3.0756189823150635</v>
      </c>
      <c r="AT1778">
        <v>2.862795352935791</v>
      </c>
      <c r="AU1778">
        <v>2.7350027561187744</v>
      </c>
      <c r="AV1778">
        <v>2.7655775547027588</v>
      </c>
      <c r="AW1778">
        <v>2.7326748371124268</v>
      </c>
      <c r="AX1778">
        <v>2.3814404010772705</v>
      </c>
      <c r="AY1778">
        <v>0.94745743274688721</v>
      </c>
      <c r="AZ1778">
        <v>0.58593833446502686</v>
      </c>
      <c r="BA1778">
        <v>0.40902909636497498</v>
      </c>
      <c r="BB1778">
        <v>0.27291890978813171</v>
      </c>
      <c r="BC1778">
        <v>0.28211930394172668</v>
      </c>
      <c r="BD1778">
        <v>0.29699411988258362</v>
      </c>
      <c r="BE1778">
        <v>66.029975891113281</v>
      </c>
      <c r="BF1778">
        <v>65.322792053222656</v>
      </c>
      <c r="BG1778">
        <v>65.942642211914063</v>
      </c>
      <c r="BH1778">
        <v>64.051811218261719</v>
      </c>
      <c r="BI1778">
        <v>64.691360473632812</v>
      </c>
      <c r="BJ1778">
        <v>65.312934875488281</v>
      </c>
      <c r="BK1778">
        <v>67.348884582519531</v>
      </c>
      <c r="BL1778">
        <v>68.806068420410156</v>
      </c>
      <c r="BM1778">
        <v>75.836441040039063</v>
      </c>
      <c r="BN1778">
        <v>81.272224426269531</v>
      </c>
      <c r="BO1778">
        <v>86.772224426269531</v>
      </c>
      <c r="BP1778">
        <v>88.10870361328125</v>
      </c>
      <c r="BQ1778">
        <v>87.734992980957031</v>
      </c>
      <c r="BR1778">
        <v>89.392936706542969</v>
      </c>
      <c r="BS1778">
        <v>91.08172607421875</v>
      </c>
      <c r="BT1778">
        <v>89.363426208496094</v>
      </c>
      <c r="BU1778">
        <v>87.766685485839844</v>
      </c>
      <c r="BV1778">
        <v>87.180213928222656</v>
      </c>
      <c r="BW1778">
        <v>85.614280700683594</v>
      </c>
      <c r="BX1778">
        <v>80.807785034179687</v>
      </c>
      <c r="BY1778">
        <v>76.565071105957031</v>
      </c>
      <c r="BZ1778">
        <v>76.1875</v>
      </c>
      <c r="CA1778">
        <v>74.0625</v>
      </c>
      <c r="CB1778">
        <v>72.584770202636719</v>
      </c>
      <c r="CC1778">
        <v>0.45952877402305603</v>
      </c>
      <c r="CD1778">
        <v>0.37025219202041626</v>
      </c>
      <c r="CE1778">
        <v>0.31287616491317749</v>
      </c>
      <c r="CF1778">
        <v>0.40626269578933716</v>
      </c>
      <c r="CG1778">
        <v>0.49975785613059998</v>
      </c>
      <c r="CH1778">
        <v>0.6167762279510498</v>
      </c>
      <c r="CI1778">
        <v>0.55906039476394653</v>
      </c>
      <c r="CJ1778">
        <v>0.54426229000091553</v>
      </c>
      <c r="CK1778">
        <v>0.318622887134552</v>
      </c>
      <c r="CL1778">
        <v>0.56041914224624634</v>
      </c>
      <c r="CM1778">
        <v>0.53289622068405151</v>
      </c>
      <c r="CN1778">
        <v>0.5188860297203064</v>
      </c>
      <c r="CO1778">
        <v>0.4793936014175415</v>
      </c>
      <c r="CP1778">
        <v>0.45724624395370483</v>
      </c>
      <c r="CQ1778">
        <v>0.48334971070289612</v>
      </c>
      <c r="CR1778">
        <v>0.6251031756401062</v>
      </c>
      <c r="CS1778">
        <v>0.51194542646408081</v>
      </c>
      <c r="CT1778">
        <v>0.52103292942047119</v>
      </c>
      <c r="CU1778">
        <v>0.59962815046310425</v>
      </c>
      <c r="CV1778">
        <v>0.67000967264175415</v>
      </c>
      <c r="CW1778">
        <v>0.69915807247161865</v>
      </c>
      <c r="CX1778">
        <v>0.72613334655761719</v>
      </c>
      <c r="CY1778">
        <v>0.64229369163513184</v>
      </c>
      <c r="CZ1778">
        <v>0.56057870388031006</v>
      </c>
    </row>
    <row r="1779" spans="1:104" x14ac:dyDescent="0.25">
      <c r="A1779" t="s">
        <v>1679</v>
      </c>
      <c r="B1779" t="s">
        <v>24</v>
      </c>
      <c r="C1779" t="s">
        <v>26</v>
      </c>
      <c r="D1779" t="s">
        <v>182</v>
      </c>
      <c r="E1779" t="s">
        <v>182</v>
      </c>
      <c r="F1779">
        <v>2019</v>
      </c>
      <c r="G1779" t="s">
        <v>178</v>
      </c>
      <c r="H1779">
        <v>10</v>
      </c>
      <c r="I1779">
        <v>24.885229110717773</v>
      </c>
      <c r="J1779">
        <v>24.223325729370117</v>
      </c>
      <c r="K1779">
        <v>23.70445442199707</v>
      </c>
      <c r="L1779">
        <v>23.569343566894531</v>
      </c>
      <c r="M1779">
        <v>24.526981353759766</v>
      </c>
      <c r="N1779">
        <v>26.611991882324219</v>
      </c>
      <c r="O1779">
        <v>29.627527236938477</v>
      </c>
      <c r="P1779">
        <v>32.120014190673828</v>
      </c>
      <c r="Q1779">
        <v>34.455650329589844</v>
      </c>
      <c r="R1779">
        <v>36.38250732421875</v>
      </c>
      <c r="S1779">
        <v>38.185348510742188</v>
      </c>
      <c r="T1779">
        <v>39.054107666015625</v>
      </c>
      <c r="U1779">
        <v>39.526512145996094</v>
      </c>
      <c r="V1779">
        <v>40.036869049072266</v>
      </c>
      <c r="W1779">
        <v>39.796348571777344</v>
      </c>
      <c r="X1779">
        <v>38.623268127441406</v>
      </c>
      <c r="Y1779">
        <v>36.988681793212891</v>
      </c>
      <c r="Z1779">
        <v>34.997322082519531</v>
      </c>
      <c r="AA1779">
        <v>33.618412017822266</v>
      </c>
      <c r="AB1779">
        <v>32.439178466796875</v>
      </c>
      <c r="AC1779">
        <v>31.008367538452148</v>
      </c>
      <c r="AD1779">
        <v>29.033853530883789</v>
      </c>
      <c r="AE1779">
        <v>27.504077911376953</v>
      </c>
      <c r="AF1779">
        <v>26.257467269897461</v>
      </c>
      <c r="AG1779">
        <v>-1.839236356317997E-2</v>
      </c>
      <c r="AH1779">
        <v>9.452984482049942E-2</v>
      </c>
      <c r="AI1779">
        <v>3.3290937542915344E-2</v>
      </c>
      <c r="AJ1779">
        <v>7.3197461664676666E-2</v>
      </c>
      <c r="AK1779">
        <v>-4.327765479683876E-2</v>
      </c>
      <c r="AL1779">
        <v>-7.8552186489105225E-2</v>
      </c>
      <c r="AM1779">
        <v>-0.33600243926048279</v>
      </c>
      <c r="AN1779">
        <v>-0.18090778589248657</v>
      </c>
      <c r="AO1779">
        <v>2.5385055691003799E-2</v>
      </c>
      <c r="AP1779">
        <v>0.19908416271209717</v>
      </c>
      <c r="AQ1779">
        <v>0.73911952972412109</v>
      </c>
      <c r="AR1779">
        <v>2.771430492401123</v>
      </c>
      <c r="AS1779">
        <v>2.7689452171325684</v>
      </c>
      <c r="AT1779">
        <v>2.5993936061859131</v>
      </c>
      <c r="AU1779">
        <v>2.4758315086364746</v>
      </c>
      <c r="AV1779">
        <v>2.4143648147583008</v>
      </c>
      <c r="AW1779">
        <v>2.393207311630249</v>
      </c>
      <c r="AX1779">
        <v>2.0121245384216309</v>
      </c>
      <c r="AY1779">
        <v>0.65863090753555298</v>
      </c>
      <c r="AZ1779">
        <v>0.41298621892929077</v>
      </c>
      <c r="BA1779">
        <v>0.31047371029853821</v>
      </c>
      <c r="BB1779">
        <v>0.18402254581451416</v>
      </c>
      <c r="BC1779">
        <v>0.19195598363876343</v>
      </c>
      <c r="BD1779">
        <v>0.2272379994392395</v>
      </c>
      <c r="BE1779">
        <v>62.885643005371094</v>
      </c>
      <c r="BF1779">
        <v>62.593269348144531</v>
      </c>
      <c r="BG1779">
        <v>62.755954742431641</v>
      </c>
      <c r="BH1779">
        <v>61.612960815429688</v>
      </c>
      <c r="BI1779">
        <v>61.758094787597656</v>
      </c>
      <c r="BJ1779">
        <v>60.134788513183594</v>
      </c>
      <c r="BK1779">
        <v>61.23712158203125</v>
      </c>
      <c r="BL1779">
        <v>64.24957275390625</v>
      </c>
      <c r="BM1779">
        <v>69.451240539550781</v>
      </c>
      <c r="BN1779">
        <v>74.7783203125</v>
      </c>
      <c r="BO1779">
        <v>78.877655029296875</v>
      </c>
      <c r="BP1779">
        <v>80.881080627441406</v>
      </c>
      <c r="BQ1779">
        <v>83.628517150878906</v>
      </c>
      <c r="BR1779">
        <v>85.480422973632812</v>
      </c>
      <c r="BS1779">
        <v>85.2518310546875</v>
      </c>
      <c r="BT1779">
        <v>84.336997985839844</v>
      </c>
      <c r="BU1779">
        <v>83.486381530761719</v>
      </c>
      <c r="BV1779">
        <v>81.930702209472656</v>
      </c>
      <c r="BW1779">
        <v>76.57879638671875</v>
      </c>
      <c r="BX1779">
        <v>70.462722778320312</v>
      </c>
      <c r="BY1779">
        <v>68.465293884277344</v>
      </c>
      <c r="BZ1779">
        <v>66.094131469726562</v>
      </c>
      <c r="CA1779">
        <v>65.071014404296875</v>
      </c>
      <c r="CB1779">
        <v>63.470821380615234</v>
      </c>
      <c r="CC1779">
        <v>0.47331199049949646</v>
      </c>
      <c r="CD1779">
        <v>0.38078084588050842</v>
      </c>
      <c r="CE1779">
        <v>0.32106709480285645</v>
      </c>
      <c r="CF1779">
        <v>0.41501578688621521</v>
      </c>
      <c r="CG1779">
        <v>0.50639766454696655</v>
      </c>
      <c r="CH1779">
        <v>0.614635169506073</v>
      </c>
      <c r="CI1779">
        <v>0.55460065603256226</v>
      </c>
      <c r="CJ1779">
        <v>0.53986901044845581</v>
      </c>
      <c r="CK1779">
        <v>0.31355196237564087</v>
      </c>
      <c r="CL1779">
        <v>0.54812413454055786</v>
      </c>
      <c r="CM1779">
        <v>0.5247187614440918</v>
      </c>
      <c r="CN1779">
        <v>0.51377850770950317</v>
      </c>
      <c r="CO1779">
        <v>0.47576460242271423</v>
      </c>
      <c r="CP1779">
        <v>0.45799064636230469</v>
      </c>
      <c r="CQ1779">
        <v>0.48500052094459534</v>
      </c>
      <c r="CR1779">
        <v>0.62875473499298096</v>
      </c>
      <c r="CS1779">
        <v>0.51614803075790405</v>
      </c>
      <c r="CT1779">
        <v>0.52446478605270386</v>
      </c>
      <c r="CU1779">
        <v>0.60796433687210083</v>
      </c>
      <c r="CV1779">
        <v>0.6686137318611145</v>
      </c>
      <c r="CW1779">
        <v>0.69804608821868896</v>
      </c>
      <c r="CX1779">
        <v>0.72524362802505493</v>
      </c>
      <c r="CY1779">
        <v>0.64827567338943481</v>
      </c>
      <c r="CZ1779">
        <v>0.5700829029083252</v>
      </c>
    </row>
    <row r="1780" spans="1:104" x14ac:dyDescent="0.25">
      <c r="A1780" t="s">
        <v>1680</v>
      </c>
      <c r="B1780" t="s">
        <v>24</v>
      </c>
      <c r="C1780" t="s">
        <v>26</v>
      </c>
      <c r="D1780" t="s">
        <v>182</v>
      </c>
      <c r="E1780" t="s">
        <v>182</v>
      </c>
      <c r="F1780">
        <v>2019</v>
      </c>
      <c r="G1780" t="s">
        <v>179</v>
      </c>
      <c r="H1780">
        <v>11</v>
      </c>
      <c r="I1780">
        <v>22.705036163330078</v>
      </c>
      <c r="J1780">
        <v>22.160436630249023</v>
      </c>
      <c r="K1780">
        <v>21.797048568725586</v>
      </c>
      <c r="L1780">
        <v>21.805562973022461</v>
      </c>
      <c r="M1780">
        <v>22.801876068115234</v>
      </c>
      <c r="N1780">
        <v>24.594621658325195</v>
      </c>
      <c r="O1780">
        <v>26.974170684814453</v>
      </c>
      <c r="P1780">
        <v>29.493263244628906</v>
      </c>
      <c r="Q1780">
        <v>31.396892547607422</v>
      </c>
      <c r="R1780">
        <v>32.794937133789063</v>
      </c>
      <c r="S1780">
        <v>34.074981689453125</v>
      </c>
      <c r="T1780">
        <v>34.480659484863281</v>
      </c>
      <c r="U1780">
        <v>34.778648376464844</v>
      </c>
      <c r="V1780">
        <v>35.122806549072266</v>
      </c>
      <c r="W1780">
        <v>34.845008850097656</v>
      </c>
      <c r="X1780">
        <v>33.693141937255859</v>
      </c>
      <c r="Y1780">
        <v>32.480136871337891</v>
      </c>
      <c r="Z1780">
        <v>31.497966766357422</v>
      </c>
      <c r="AA1780">
        <v>29.712068557739258</v>
      </c>
      <c r="AB1780">
        <v>28.391340255737305</v>
      </c>
      <c r="AC1780">
        <v>27.526277542114258</v>
      </c>
      <c r="AD1780">
        <v>26.048484802246094</v>
      </c>
      <c r="AE1780">
        <v>24.770421981811523</v>
      </c>
      <c r="AF1780">
        <v>23.777809143066406</v>
      </c>
      <c r="AG1780">
        <v>-4.3611273169517517E-2</v>
      </c>
      <c r="AH1780">
        <v>8.9873366057872772E-2</v>
      </c>
      <c r="AI1780">
        <v>4.8616216517984867E-3</v>
      </c>
      <c r="AJ1780">
        <v>2.7529340237379074E-2</v>
      </c>
      <c r="AK1780">
        <v>-0.1183210089802742</v>
      </c>
      <c r="AL1780">
        <v>-0.23597083985805511</v>
      </c>
      <c r="AM1780">
        <v>-0.44160979986190796</v>
      </c>
      <c r="AN1780">
        <v>-0.41970047354698181</v>
      </c>
      <c r="AO1780">
        <v>-0.19405518472194672</v>
      </c>
      <c r="AP1780">
        <v>8.4813259541988373E-2</v>
      </c>
      <c r="AQ1780">
        <v>0.57943904399871826</v>
      </c>
      <c r="AR1780">
        <v>2.2922797203063965</v>
      </c>
      <c r="AS1780">
        <v>2.2444531917572021</v>
      </c>
      <c r="AT1780">
        <v>2.0939996242523193</v>
      </c>
      <c r="AU1780">
        <v>1.9732919931411743</v>
      </c>
      <c r="AV1780">
        <v>1.7792669534683228</v>
      </c>
      <c r="AW1780">
        <v>1.7769346237182617</v>
      </c>
      <c r="AX1780">
        <v>1.4117258787155151</v>
      </c>
      <c r="AY1780">
        <v>0.21528910100460052</v>
      </c>
      <c r="AZ1780">
        <v>0.1580798327922821</v>
      </c>
      <c r="BA1780">
        <v>0.16439254581928253</v>
      </c>
      <c r="BB1780">
        <v>5.6271936744451523E-2</v>
      </c>
      <c r="BC1780">
        <v>5.6788962334394455E-2</v>
      </c>
      <c r="BD1780">
        <v>0.11600248515605927</v>
      </c>
      <c r="BE1780">
        <v>60.268470764160156</v>
      </c>
      <c r="BF1780">
        <v>59.936595916748047</v>
      </c>
      <c r="BG1780">
        <v>59.636287689208984</v>
      </c>
      <c r="BH1780">
        <v>59.586990356445313</v>
      </c>
      <c r="BI1780">
        <v>60.001712799072266</v>
      </c>
      <c r="BJ1780">
        <v>60.567474365234375</v>
      </c>
      <c r="BK1780">
        <v>59.767818450927734</v>
      </c>
      <c r="BL1780">
        <v>59.534610748291016</v>
      </c>
      <c r="BM1780">
        <v>62.629508972167969</v>
      </c>
      <c r="BN1780">
        <v>65.629173278808594</v>
      </c>
      <c r="BO1780">
        <v>68.060317993164062</v>
      </c>
      <c r="BP1780">
        <v>69.894554138183594</v>
      </c>
      <c r="BQ1780">
        <v>71.08154296875</v>
      </c>
      <c r="BR1780">
        <v>71.481208801269531</v>
      </c>
      <c r="BS1780">
        <v>70.111671447753906</v>
      </c>
      <c r="BT1780">
        <v>69.894554138183594</v>
      </c>
      <c r="BU1780">
        <v>68.749336242675781</v>
      </c>
      <c r="BV1780">
        <v>66.764053344726563</v>
      </c>
      <c r="BW1780">
        <v>65.413009643554687</v>
      </c>
      <c r="BX1780">
        <v>63.868125915527344</v>
      </c>
      <c r="BY1780">
        <v>63.119819641113281</v>
      </c>
      <c r="BZ1780">
        <v>62.65374755859375</v>
      </c>
      <c r="CA1780">
        <v>61.871208190917969</v>
      </c>
      <c r="CB1780">
        <v>61.620197296142578</v>
      </c>
      <c r="CC1780">
        <v>0.48000955581665039</v>
      </c>
      <c r="CD1780">
        <v>0.38685333728790283</v>
      </c>
      <c r="CE1780">
        <v>0.32769986987113953</v>
      </c>
      <c r="CF1780">
        <v>0.42598128318786621</v>
      </c>
      <c r="CG1780">
        <v>0.52207022905349731</v>
      </c>
      <c r="CH1780">
        <v>0.62897104024887085</v>
      </c>
      <c r="CI1780">
        <v>0.56101900339126587</v>
      </c>
      <c r="CJ1780">
        <v>0.55062764883041382</v>
      </c>
      <c r="CK1780">
        <v>0.31758993864059448</v>
      </c>
      <c r="CL1780">
        <v>0.55158072710037231</v>
      </c>
      <c r="CM1780">
        <v>0.52451801300048828</v>
      </c>
      <c r="CN1780">
        <v>0.5097842812538147</v>
      </c>
      <c r="CO1780">
        <v>0.47178366780281067</v>
      </c>
      <c r="CP1780">
        <v>0.45357924699783325</v>
      </c>
      <c r="CQ1780">
        <v>0.47989454865455627</v>
      </c>
      <c r="CR1780">
        <v>0.62016165256500244</v>
      </c>
      <c r="CS1780">
        <v>0.51168012619018555</v>
      </c>
      <c r="CT1780">
        <v>0.52593463659286499</v>
      </c>
      <c r="CU1780">
        <v>0.59852242469787598</v>
      </c>
      <c r="CV1780">
        <v>0.65293383598327637</v>
      </c>
      <c r="CW1780">
        <v>0.69166654348373413</v>
      </c>
      <c r="CX1780">
        <v>0.72567945718765259</v>
      </c>
      <c r="CY1780">
        <v>0.65020543336868286</v>
      </c>
      <c r="CZ1780">
        <v>0.57435762882232666</v>
      </c>
    </row>
    <row r="1781" spans="1:104" x14ac:dyDescent="0.25">
      <c r="A1781" t="s">
        <v>1681</v>
      </c>
      <c r="B1781" t="s">
        <v>24</v>
      </c>
      <c r="C1781" t="s">
        <v>26</v>
      </c>
      <c r="D1781" t="s">
        <v>182</v>
      </c>
      <c r="E1781" t="s">
        <v>182</v>
      </c>
      <c r="F1781">
        <v>2019</v>
      </c>
      <c r="G1781" t="s">
        <v>180</v>
      </c>
      <c r="H1781">
        <v>12</v>
      </c>
      <c r="I1781">
        <v>21.260471343994141</v>
      </c>
      <c r="J1781">
        <v>20.829555511474609</v>
      </c>
      <c r="K1781">
        <v>20.589176177978516</v>
      </c>
      <c r="L1781">
        <v>20.564474105834961</v>
      </c>
      <c r="M1781">
        <v>21.489715576171875</v>
      </c>
      <c r="N1781">
        <v>23.220682144165039</v>
      </c>
      <c r="O1781">
        <v>25.674386978149414</v>
      </c>
      <c r="P1781">
        <v>27.782207489013672</v>
      </c>
      <c r="Q1781">
        <v>29.098148345947266</v>
      </c>
      <c r="R1781">
        <v>29.719453811645508</v>
      </c>
      <c r="S1781">
        <v>30.054969787597656</v>
      </c>
      <c r="T1781">
        <v>29.859907150268555</v>
      </c>
      <c r="U1781">
        <v>29.682987213134766</v>
      </c>
      <c r="V1781">
        <v>29.593608856201172</v>
      </c>
      <c r="W1781">
        <v>29.27911376953125</v>
      </c>
      <c r="X1781">
        <v>28.599288940429688</v>
      </c>
      <c r="Y1781">
        <v>28.266687393188477</v>
      </c>
      <c r="Z1781">
        <v>28.257759094238281</v>
      </c>
      <c r="AA1781">
        <v>27.199394226074219</v>
      </c>
      <c r="AB1781">
        <v>26.154804229736328</v>
      </c>
      <c r="AC1781">
        <v>25.388332366943359</v>
      </c>
      <c r="AD1781">
        <v>24.298418045043945</v>
      </c>
      <c r="AE1781">
        <v>23.146804809570313</v>
      </c>
      <c r="AF1781">
        <v>22.186628341674805</v>
      </c>
      <c r="AG1781">
        <v>-7.331482321023941E-2</v>
      </c>
      <c r="AH1781">
        <v>8.8589712977409363E-2</v>
      </c>
      <c r="AI1781">
        <v>-2.7273926883935928E-2</v>
      </c>
      <c r="AJ1781">
        <v>-2.3172464221715927E-2</v>
      </c>
      <c r="AK1781">
        <v>-0.20594261586666107</v>
      </c>
      <c r="AL1781">
        <v>-0.42025434970855713</v>
      </c>
      <c r="AM1781">
        <v>-0.58633309602737427</v>
      </c>
      <c r="AN1781">
        <v>-0.70199960470199585</v>
      </c>
      <c r="AO1781">
        <v>-0.43996259570121765</v>
      </c>
      <c r="AP1781">
        <v>-3.4937132149934769E-2</v>
      </c>
      <c r="AQ1781">
        <v>0.41580504179000854</v>
      </c>
      <c r="AR1781">
        <v>1.7947032451629639</v>
      </c>
      <c r="AS1781">
        <v>1.6829696893692017</v>
      </c>
      <c r="AT1781">
        <v>1.5415087938308716</v>
      </c>
      <c r="AU1781">
        <v>1.4239997863769531</v>
      </c>
      <c r="AV1781">
        <v>1.1230241060256958</v>
      </c>
      <c r="AW1781">
        <v>1.155126690864563</v>
      </c>
      <c r="AX1781">
        <v>0.79553943872451782</v>
      </c>
      <c r="AY1781">
        <v>-0.24385187029838562</v>
      </c>
      <c r="AZ1781">
        <v>-9.9981419742107391E-2</v>
      </c>
      <c r="BA1781">
        <v>1.6796901822090149E-2</v>
      </c>
      <c r="BB1781">
        <v>-7.7412813901901245E-2</v>
      </c>
      <c r="BC1781">
        <v>-8.840363472700119E-2</v>
      </c>
      <c r="BD1781">
        <v>-8.8783138198778033E-4</v>
      </c>
      <c r="BE1781">
        <v>48.547359466552734</v>
      </c>
      <c r="BF1781">
        <v>48.276393890380859</v>
      </c>
      <c r="BG1781">
        <v>47.073459625244141</v>
      </c>
      <c r="BH1781">
        <v>48.148891448974609</v>
      </c>
      <c r="BI1781">
        <v>46.961360931396484</v>
      </c>
      <c r="BJ1781">
        <v>47.13006591796875</v>
      </c>
      <c r="BK1781">
        <v>46.6728515625</v>
      </c>
      <c r="BL1781">
        <v>45.961788177490234</v>
      </c>
      <c r="BM1781">
        <v>52.807891845703125</v>
      </c>
      <c r="BN1781">
        <v>57.620361328125</v>
      </c>
      <c r="BO1781">
        <v>61.600677490234375</v>
      </c>
      <c r="BP1781">
        <v>62.890468597412109</v>
      </c>
      <c r="BQ1781">
        <v>62.465213775634766</v>
      </c>
      <c r="BR1781">
        <v>66.08685302734375</v>
      </c>
      <c r="BS1781">
        <v>65.104820251464844</v>
      </c>
      <c r="BT1781">
        <v>63.523101806640625</v>
      </c>
      <c r="BU1781">
        <v>61.812892913818359</v>
      </c>
      <c r="BV1781">
        <v>59.695529937744141</v>
      </c>
      <c r="BW1781">
        <v>58.073886871337891</v>
      </c>
      <c r="BX1781">
        <v>54.905178070068359</v>
      </c>
      <c r="BY1781">
        <v>53.67913818359375</v>
      </c>
      <c r="BZ1781">
        <v>52.17828369140625</v>
      </c>
      <c r="CA1781">
        <v>52.3448486328125</v>
      </c>
      <c r="CB1781">
        <v>52.30035400390625</v>
      </c>
      <c r="CC1781">
        <v>0.5301978588104248</v>
      </c>
      <c r="CD1781">
        <v>0.42873260378837585</v>
      </c>
      <c r="CE1781">
        <v>0.36472311615943909</v>
      </c>
      <c r="CF1781">
        <v>0.47344082593917847</v>
      </c>
      <c r="CG1781">
        <v>0.57966762781143188</v>
      </c>
      <c r="CH1781">
        <v>0.69929087162017822</v>
      </c>
      <c r="CI1781">
        <v>0.62911933660507202</v>
      </c>
      <c r="CJ1781">
        <v>0.60967284440994263</v>
      </c>
      <c r="CK1781">
        <v>0.34388074278831482</v>
      </c>
      <c r="CL1781">
        <v>0.58772903680801392</v>
      </c>
      <c r="CM1781">
        <v>0.54494780302047729</v>
      </c>
      <c r="CN1781">
        <v>0.52150094509124756</v>
      </c>
      <c r="CO1781">
        <v>0.47679191827774048</v>
      </c>
      <c r="CP1781">
        <v>0.45341622829437256</v>
      </c>
      <c r="CQ1781">
        <v>0.47869262099266052</v>
      </c>
      <c r="CR1781">
        <v>0.62418067455291748</v>
      </c>
      <c r="CS1781">
        <v>0.52784496545791626</v>
      </c>
      <c r="CT1781">
        <v>0.5580553412437439</v>
      </c>
      <c r="CU1781">
        <v>0.64734721183776855</v>
      </c>
      <c r="CV1781">
        <v>0.71194010972976685</v>
      </c>
      <c r="CW1781">
        <v>0.75474029779434204</v>
      </c>
      <c r="CX1781">
        <v>0.7989189624786377</v>
      </c>
      <c r="CY1781">
        <v>0.71765774488449097</v>
      </c>
      <c r="CZ1781">
        <v>0.63217896223068237</v>
      </c>
    </row>
    <row r="1782" spans="1:104" x14ac:dyDescent="0.25">
      <c r="A1782" t="s">
        <v>1682</v>
      </c>
      <c r="B1782" t="s">
        <v>24</v>
      </c>
      <c r="C1782" t="s">
        <v>26</v>
      </c>
      <c r="D1782" t="s">
        <v>182</v>
      </c>
      <c r="E1782" t="s">
        <v>182</v>
      </c>
      <c r="F1782">
        <v>2019</v>
      </c>
      <c r="G1782" t="s">
        <v>181</v>
      </c>
      <c r="H1782">
        <v>8</v>
      </c>
      <c r="I1782">
        <v>25.476364135742187</v>
      </c>
      <c r="J1782">
        <v>24.806753158569336</v>
      </c>
      <c r="K1782">
        <v>24.296657562255859</v>
      </c>
      <c r="L1782">
        <v>24.218523025512695</v>
      </c>
      <c r="M1782">
        <v>25.196365356445312</v>
      </c>
      <c r="N1782">
        <v>27.691011428833008</v>
      </c>
      <c r="O1782">
        <v>30.322551727294922</v>
      </c>
      <c r="P1782">
        <v>32.988552093505859</v>
      </c>
      <c r="Q1782">
        <v>35.123088836669922</v>
      </c>
      <c r="R1782">
        <v>36.717708587646484</v>
      </c>
      <c r="S1782">
        <v>38.158721923828125</v>
      </c>
      <c r="T1782">
        <v>38.636974334716797</v>
      </c>
      <c r="U1782">
        <v>38.980968475341797</v>
      </c>
      <c r="V1782">
        <v>39.186920166015625</v>
      </c>
      <c r="W1782">
        <v>39.027904510498047</v>
      </c>
      <c r="X1782">
        <v>38.192577362060547</v>
      </c>
      <c r="Y1782">
        <v>37.050426483154297</v>
      </c>
      <c r="Z1782">
        <v>35.356315612792969</v>
      </c>
      <c r="AA1782">
        <v>33.447311401367188</v>
      </c>
      <c r="AB1782">
        <v>32.440433502197266</v>
      </c>
      <c r="AC1782">
        <v>31.714519500732422</v>
      </c>
      <c r="AD1782">
        <v>29.990659713745117</v>
      </c>
      <c r="AE1782">
        <v>28.381950378417969</v>
      </c>
      <c r="AF1782">
        <v>26.970354080200195</v>
      </c>
      <c r="AG1782">
        <v>-1.1139745824038982E-2</v>
      </c>
      <c r="AH1782">
        <v>9.5671243965625763E-2</v>
      </c>
      <c r="AI1782">
        <v>4.1323322802782059E-2</v>
      </c>
      <c r="AJ1782">
        <v>8.6117997765541077E-2</v>
      </c>
      <c r="AK1782">
        <v>-2.2809546440839767E-2</v>
      </c>
      <c r="AL1782">
        <v>-3.5698071122169495E-2</v>
      </c>
      <c r="AM1782">
        <v>-0.30588093400001526</v>
      </c>
      <c r="AN1782">
        <v>-0.11419080197811127</v>
      </c>
      <c r="AO1782">
        <v>8.6275942623615265E-2</v>
      </c>
      <c r="AP1782">
        <v>0.22628338634967804</v>
      </c>
      <c r="AQ1782">
        <v>0.76048374176025391</v>
      </c>
      <c r="AR1782">
        <v>2.7833678722381592</v>
      </c>
      <c r="AS1782">
        <v>2.7848670482635498</v>
      </c>
      <c r="AT1782">
        <v>2.5971524715423584</v>
      </c>
      <c r="AU1782">
        <v>2.4833588600158691</v>
      </c>
      <c r="AV1782">
        <v>2.4807584285736084</v>
      </c>
      <c r="AW1782">
        <v>2.4896142482757568</v>
      </c>
      <c r="AX1782">
        <v>2.1396305561065674</v>
      </c>
      <c r="AY1782">
        <v>0.75937503576278687</v>
      </c>
      <c r="AZ1782">
        <v>0.47255420684814453</v>
      </c>
      <c r="BA1782">
        <v>0.35001850128173828</v>
      </c>
      <c r="BB1782">
        <v>0.22098676860332489</v>
      </c>
      <c r="BC1782">
        <v>0.23031693696975708</v>
      </c>
      <c r="BD1782">
        <v>0.25776505470275879</v>
      </c>
      <c r="BE1782">
        <v>66.248725891113281</v>
      </c>
      <c r="BF1782">
        <v>65.987213134765625</v>
      </c>
      <c r="BG1782">
        <v>65.493934631347656</v>
      </c>
      <c r="BH1782">
        <v>65.204803466796875</v>
      </c>
      <c r="BI1782">
        <v>64.878089904785156</v>
      </c>
      <c r="BJ1782">
        <v>65.214576721191406</v>
      </c>
      <c r="BK1782">
        <v>66.236801147460937</v>
      </c>
      <c r="BL1782">
        <v>67.851570129394531</v>
      </c>
      <c r="BM1782">
        <v>72.081436157226563</v>
      </c>
      <c r="BN1782">
        <v>75.899467468261719</v>
      </c>
      <c r="BO1782">
        <v>79.680427551269531</v>
      </c>
      <c r="BP1782">
        <v>81.1005859375</v>
      </c>
      <c r="BQ1782">
        <v>81.929664611816406</v>
      </c>
      <c r="BR1782">
        <v>83.544303894042969</v>
      </c>
      <c r="BS1782">
        <v>83.610855102539062</v>
      </c>
      <c r="BT1782">
        <v>83.101417541503906</v>
      </c>
      <c r="BU1782">
        <v>82.852546691894531</v>
      </c>
      <c r="BV1782">
        <v>81.894302368164063</v>
      </c>
      <c r="BW1782">
        <v>78.918258666992188</v>
      </c>
      <c r="BX1782">
        <v>75.457283020019531</v>
      </c>
      <c r="BY1782">
        <v>72.463706970214844</v>
      </c>
      <c r="BZ1782">
        <v>71.466392517089844</v>
      </c>
      <c r="CA1782">
        <v>69.822120666503906</v>
      </c>
      <c r="CB1782">
        <v>69.337303161621094</v>
      </c>
      <c r="CC1782">
        <v>0.47353243827819824</v>
      </c>
      <c r="CD1782">
        <v>0.38123786449432373</v>
      </c>
      <c r="CE1782">
        <v>0.32176384329795837</v>
      </c>
      <c r="CF1782">
        <v>0.41711333394050598</v>
      </c>
      <c r="CG1782">
        <v>0.50884968042373657</v>
      </c>
      <c r="CH1782">
        <v>0.6268267035484314</v>
      </c>
      <c r="CI1782">
        <v>0.55713248252868652</v>
      </c>
      <c r="CJ1782">
        <v>0.5416063666343689</v>
      </c>
      <c r="CK1782">
        <v>0.31223618984222412</v>
      </c>
      <c r="CL1782">
        <v>0.53973174095153809</v>
      </c>
      <c r="CM1782">
        <v>0.51232337951660156</v>
      </c>
      <c r="CN1782">
        <v>0.49776959419250488</v>
      </c>
      <c r="CO1782">
        <v>0.4605221152305603</v>
      </c>
      <c r="CP1782">
        <v>0.44064426422119141</v>
      </c>
      <c r="CQ1782">
        <v>0.46733546257019043</v>
      </c>
      <c r="CR1782">
        <v>0.60938888788223267</v>
      </c>
      <c r="CS1782">
        <v>0.50662857294082642</v>
      </c>
      <c r="CT1782">
        <v>0.51807528734207153</v>
      </c>
      <c r="CU1782">
        <v>0.59444171190261841</v>
      </c>
      <c r="CV1782">
        <v>0.6583520770072937</v>
      </c>
      <c r="CW1782">
        <v>0.69959485530853271</v>
      </c>
      <c r="CX1782">
        <v>0.73360741138458252</v>
      </c>
      <c r="CY1782">
        <v>0.6546403169631958</v>
      </c>
      <c r="CZ1782">
        <v>0.57259219884872437</v>
      </c>
    </row>
    <row r="1783" spans="1:104" x14ac:dyDescent="0.25">
      <c r="A1783" t="s">
        <v>1683</v>
      </c>
      <c r="B1783" t="s">
        <v>24</v>
      </c>
      <c r="C1783" t="s">
        <v>26</v>
      </c>
      <c r="D1783" t="s">
        <v>182</v>
      </c>
      <c r="E1783" t="s">
        <v>182</v>
      </c>
      <c r="F1783">
        <v>2020</v>
      </c>
      <c r="G1783" t="s">
        <v>169</v>
      </c>
      <c r="H1783">
        <v>1</v>
      </c>
      <c r="I1783">
        <v>20.723932266235352</v>
      </c>
      <c r="J1783">
        <v>20.235996246337891</v>
      </c>
      <c r="K1783">
        <v>20.078998565673828</v>
      </c>
      <c r="L1783">
        <v>20.13996696472168</v>
      </c>
      <c r="M1783">
        <v>21.243762969970703</v>
      </c>
      <c r="N1783">
        <v>23.21990966796875</v>
      </c>
      <c r="O1783">
        <v>26.235586166381836</v>
      </c>
      <c r="P1783">
        <v>28.480222702026367</v>
      </c>
      <c r="Q1783">
        <v>29.465837478637695</v>
      </c>
      <c r="R1783">
        <v>29.686073303222656</v>
      </c>
      <c r="S1783">
        <v>29.923295974731445</v>
      </c>
      <c r="T1783">
        <v>29.478302001953125</v>
      </c>
      <c r="U1783">
        <v>29.22545051574707</v>
      </c>
      <c r="V1783">
        <v>29.008003234863281</v>
      </c>
      <c r="W1783">
        <v>28.496406555175781</v>
      </c>
      <c r="X1783">
        <v>27.865190505981445</v>
      </c>
      <c r="Y1783">
        <v>27.506736755371094</v>
      </c>
      <c r="Z1783">
        <v>27.495332717895508</v>
      </c>
      <c r="AA1783">
        <v>26.764894485473633</v>
      </c>
      <c r="AB1783">
        <v>25.689886093139648</v>
      </c>
      <c r="AC1783">
        <v>24.942512512207031</v>
      </c>
      <c r="AD1783">
        <v>23.836936950683594</v>
      </c>
      <c r="AE1783">
        <v>22.810295104980469</v>
      </c>
      <c r="AF1783">
        <v>21.881032943725586</v>
      </c>
      <c r="AG1783">
        <v>-8.3893805742263794E-2</v>
      </c>
      <c r="AH1783">
        <v>8.6272850632667542E-2</v>
      </c>
      <c r="AI1783">
        <v>-3.8505896925926208E-2</v>
      </c>
      <c r="AJ1783">
        <v>-4.0920659899711609E-2</v>
      </c>
      <c r="AK1783">
        <v>-0.23937277495861053</v>
      </c>
      <c r="AL1783">
        <v>-0.49476516246795654</v>
      </c>
      <c r="AM1783">
        <v>-0.66015791893005371</v>
      </c>
      <c r="AN1783">
        <v>-0.83251982927322388</v>
      </c>
      <c r="AO1783">
        <v>-0.54009175300598145</v>
      </c>
      <c r="AP1783">
        <v>-7.5842618942260742E-2</v>
      </c>
      <c r="AQ1783">
        <v>0.37763813138008118</v>
      </c>
      <c r="AR1783">
        <v>1.7073096036911011</v>
      </c>
      <c r="AS1783">
        <v>1.5779337882995605</v>
      </c>
      <c r="AT1783">
        <v>1.4378856420516968</v>
      </c>
      <c r="AU1783">
        <v>1.3127747774124146</v>
      </c>
      <c r="AV1783">
        <v>0.96803289651870728</v>
      </c>
      <c r="AW1783">
        <v>0.99512690305709839</v>
      </c>
      <c r="AX1783">
        <v>0.61424154043197632</v>
      </c>
      <c r="AY1783">
        <v>-0.39242014288902283</v>
      </c>
      <c r="AZ1783">
        <v>-0.18287040293216705</v>
      </c>
      <c r="BA1783">
        <v>-2.9773514717817307E-2</v>
      </c>
      <c r="BB1783">
        <v>-0.12528263032436371</v>
      </c>
      <c r="BC1783">
        <v>-0.1343013197183609</v>
      </c>
      <c r="BD1783">
        <v>-3.7196088582277298E-2</v>
      </c>
      <c r="BE1783">
        <v>46.970474243164062</v>
      </c>
      <c r="BF1783">
        <v>46.451656341552734</v>
      </c>
      <c r="BG1783">
        <v>47.009616851806641</v>
      </c>
      <c r="BH1783">
        <v>46.754055023193359</v>
      </c>
      <c r="BI1783">
        <v>45.572490692138672</v>
      </c>
      <c r="BJ1783">
        <v>44.861408233642578</v>
      </c>
      <c r="BK1783">
        <v>46.048965454101563</v>
      </c>
      <c r="BL1783">
        <v>45.297679901123047</v>
      </c>
      <c r="BM1783">
        <v>47.666801452636719</v>
      </c>
      <c r="BN1783">
        <v>51.791061401367188</v>
      </c>
      <c r="BO1783">
        <v>54.541488647460938</v>
      </c>
      <c r="BP1783">
        <v>56.996150970458984</v>
      </c>
      <c r="BQ1783">
        <v>58.520526885986328</v>
      </c>
      <c r="BR1783">
        <v>58.566719055175781</v>
      </c>
      <c r="BS1783">
        <v>58.795337677001953</v>
      </c>
      <c r="BT1783">
        <v>57.902259826660156</v>
      </c>
      <c r="BU1783">
        <v>56.257476806640625</v>
      </c>
      <c r="BV1783">
        <v>54.275871276855469</v>
      </c>
      <c r="BW1783">
        <v>51.656745910644531</v>
      </c>
      <c r="BX1783">
        <v>50.261962890625</v>
      </c>
      <c r="BY1783">
        <v>46.912509918212891</v>
      </c>
      <c r="BZ1783">
        <v>45.394123077392578</v>
      </c>
      <c r="CA1783">
        <v>42.339153289794922</v>
      </c>
      <c r="CB1783">
        <v>41.727519989013672</v>
      </c>
      <c r="CC1783">
        <v>0.55019176006317139</v>
      </c>
      <c r="CD1783">
        <v>0.44285327196121216</v>
      </c>
      <c r="CE1783">
        <v>0.37806114554405212</v>
      </c>
      <c r="CF1783">
        <v>0.49313613772392273</v>
      </c>
      <c r="CG1783">
        <v>0.61008715629577637</v>
      </c>
      <c r="CH1783">
        <v>0.7452813982963562</v>
      </c>
      <c r="CI1783">
        <v>0.68183153867721558</v>
      </c>
      <c r="CJ1783">
        <v>0.66357851028442383</v>
      </c>
      <c r="CK1783">
        <v>0.36774292588233948</v>
      </c>
      <c r="CL1783">
        <v>0.62578666210174561</v>
      </c>
      <c r="CM1783">
        <v>0.57969635725021362</v>
      </c>
      <c r="CN1783">
        <v>0.55058556795120239</v>
      </c>
      <c r="CO1783">
        <v>0.5027891993522644</v>
      </c>
      <c r="CP1783">
        <v>0.47663027048110962</v>
      </c>
      <c r="CQ1783">
        <v>0.49995642900466919</v>
      </c>
      <c r="CR1783">
        <v>0.65276914834976196</v>
      </c>
      <c r="CS1783">
        <v>0.54877501726150513</v>
      </c>
      <c r="CT1783">
        <v>0.57844328880310059</v>
      </c>
      <c r="CU1783">
        <v>0.67859798669815063</v>
      </c>
      <c r="CV1783">
        <v>0.7453608512878418</v>
      </c>
      <c r="CW1783">
        <v>0.79081994295120239</v>
      </c>
      <c r="CX1783">
        <v>0.83673238754272461</v>
      </c>
      <c r="CY1783">
        <v>0.75396615266799927</v>
      </c>
      <c r="CZ1783">
        <v>0.66439008712768555</v>
      </c>
    </row>
    <row r="1784" spans="1:104" x14ac:dyDescent="0.25">
      <c r="A1784" t="s">
        <v>1684</v>
      </c>
      <c r="B1784" t="s">
        <v>24</v>
      </c>
      <c r="C1784" t="s">
        <v>26</v>
      </c>
      <c r="D1784" t="s">
        <v>182</v>
      </c>
      <c r="E1784" t="s">
        <v>182</v>
      </c>
      <c r="F1784">
        <v>2020</v>
      </c>
      <c r="G1784" t="s">
        <v>170</v>
      </c>
      <c r="H1784">
        <v>2</v>
      </c>
      <c r="I1784">
        <v>21.154706954956055</v>
      </c>
      <c r="J1784">
        <v>20.610210418701172</v>
      </c>
      <c r="K1784">
        <v>20.369138717651367</v>
      </c>
      <c r="L1784">
        <v>20.467634201049805</v>
      </c>
      <c r="M1784">
        <v>21.453117370605469</v>
      </c>
      <c r="N1784">
        <v>23.366306304931641</v>
      </c>
      <c r="O1784">
        <v>26.239446640014648</v>
      </c>
      <c r="P1784">
        <v>28.126718521118164</v>
      </c>
      <c r="Q1784">
        <v>29.228891372680664</v>
      </c>
      <c r="R1784">
        <v>29.605575561523438</v>
      </c>
      <c r="S1784">
        <v>30.14787483215332</v>
      </c>
      <c r="T1784">
        <v>29.914875030517578</v>
      </c>
      <c r="U1784">
        <v>29.894882202148437</v>
      </c>
      <c r="V1784">
        <v>29.758642196655273</v>
      </c>
      <c r="W1784">
        <v>29.388906478881836</v>
      </c>
      <c r="X1784">
        <v>28.604360580444336</v>
      </c>
      <c r="Y1784">
        <v>27.883752822875977</v>
      </c>
      <c r="Z1784">
        <v>27.876243591308594</v>
      </c>
      <c r="AA1784">
        <v>27.611719131469727</v>
      </c>
      <c r="AB1784">
        <v>26.502071380615234</v>
      </c>
      <c r="AC1784">
        <v>25.690649032592773</v>
      </c>
      <c r="AD1784">
        <v>24.405818939208984</v>
      </c>
      <c r="AE1784">
        <v>23.183858871459961</v>
      </c>
      <c r="AF1784">
        <v>22.235498428344727</v>
      </c>
      <c r="AG1784">
        <v>-8.0906353890895844E-2</v>
      </c>
      <c r="AH1784">
        <v>8.7644904851913452E-2</v>
      </c>
      <c r="AI1784">
        <v>-3.4455332905054092E-2</v>
      </c>
      <c r="AJ1784">
        <v>-3.4839063882827759E-2</v>
      </c>
      <c r="AK1784">
        <v>-0.22833025455474854</v>
      </c>
      <c r="AL1784">
        <v>-0.46965405344963074</v>
      </c>
      <c r="AM1784">
        <v>-0.6378205418586731</v>
      </c>
      <c r="AN1784">
        <v>-0.77857649326324463</v>
      </c>
      <c r="AO1784">
        <v>-0.49921250343322754</v>
      </c>
      <c r="AP1784">
        <v>-6.0019299387931824E-2</v>
      </c>
      <c r="AQ1784">
        <v>0.39384183287620544</v>
      </c>
      <c r="AR1784">
        <v>1.7577270269393921</v>
      </c>
      <c r="AS1784">
        <v>1.6443407535552979</v>
      </c>
      <c r="AT1784">
        <v>1.5032997131347656</v>
      </c>
      <c r="AU1784">
        <v>1.3818925619125366</v>
      </c>
      <c r="AV1784">
        <v>1.042475700378418</v>
      </c>
      <c r="AW1784">
        <v>1.0575380325317383</v>
      </c>
      <c r="AX1784">
        <v>0.68536645174026489</v>
      </c>
      <c r="AY1784">
        <v>-0.34405088424682617</v>
      </c>
      <c r="AZ1784">
        <v>-0.15492880344390869</v>
      </c>
      <c r="BA1784">
        <v>-1.2251405976712704E-2</v>
      </c>
      <c r="BB1784">
        <v>-0.109607994556427</v>
      </c>
      <c r="BC1784">
        <v>-0.11743535101413727</v>
      </c>
      <c r="BD1784">
        <v>-2.3196566849946976E-2</v>
      </c>
      <c r="BE1784">
        <v>49.074630737304688</v>
      </c>
      <c r="BF1784">
        <v>49.470306396484375</v>
      </c>
      <c r="BG1784">
        <v>48.265628814697266</v>
      </c>
      <c r="BH1784">
        <v>47.181827545166016</v>
      </c>
      <c r="BI1784">
        <v>46.034870147705078</v>
      </c>
      <c r="BJ1784">
        <v>45.101139068603516</v>
      </c>
      <c r="BK1784">
        <v>44.163558959960938</v>
      </c>
      <c r="BL1784">
        <v>44.121231079101563</v>
      </c>
      <c r="BM1784">
        <v>49.277908325195313</v>
      </c>
      <c r="BN1784">
        <v>53.566268920898437</v>
      </c>
      <c r="BO1784">
        <v>55.672306060791016</v>
      </c>
      <c r="BP1784">
        <v>56.896224975585937</v>
      </c>
      <c r="BQ1784">
        <v>58.085506439208984</v>
      </c>
      <c r="BR1784">
        <v>58.569694519042969</v>
      </c>
      <c r="BS1784">
        <v>58.085506439208984</v>
      </c>
      <c r="BT1784">
        <v>57.147930145263672</v>
      </c>
      <c r="BU1784">
        <v>56.004817962646484</v>
      </c>
      <c r="BV1784">
        <v>53.927978515625</v>
      </c>
      <c r="BW1784">
        <v>51.743396759033203</v>
      </c>
      <c r="BX1784">
        <v>49.872089385986328</v>
      </c>
      <c r="BY1784">
        <v>48.594295501708984</v>
      </c>
      <c r="BZ1784">
        <v>46.060211181640625</v>
      </c>
      <c r="CA1784">
        <v>45.495223999023438</v>
      </c>
      <c r="CB1784">
        <v>45.391326904296875</v>
      </c>
      <c r="CC1784">
        <v>0.54834491014480591</v>
      </c>
      <c r="CD1784">
        <v>0.44047445058822632</v>
      </c>
      <c r="CE1784">
        <v>0.37448090314865112</v>
      </c>
      <c r="CF1784">
        <v>0.48952487111091614</v>
      </c>
      <c r="CG1784">
        <v>0.60149508714675903</v>
      </c>
      <c r="CH1784">
        <v>0.73190563917160034</v>
      </c>
      <c r="CI1784">
        <v>0.66722279787063599</v>
      </c>
      <c r="CJ1784">
        <v>0.64021682739257813</v>
      </c>
      <c r="CK1784">
        <v>0.35731697082519531</v>
      </c>
      <c r="CL1784">
        <v>0.60836803913116455</v>
      </c>
      <c r="CM1784">
        <v>0.56861692667007446</v>
      </c>
      <c r="CN1784">
        <v>0.54341381788253784</v>
      </c>
      <c r="CO1784">
        <v>0.49968832731246948</v>
      </c>
      <c r="CP1784">
        <v>0.47460383176803589</v>
      </c>
      <c r="CQ1784">
        <v>0.50021159648895264</v>
      </c>
      <c r="CR1784">
        <v>0.64999473094940186</v>
      </c>
      <c r="CS1784">
        <v>0.54111206531524658</v>
      </c>
      <c r="CT1784">
        <v>0.57396143674850464</v>
      </c>
      <c r="CU1784">
        <v>0.68246465921401978</v>
      </c>
      <c r="CV1784">
        <v>0.74973714351654053</v>
      </c>
      <c r="CW1784">
        <v>0.79418939352035522</v>
      </c>
      <c r="CX1784">
        <v>0.83538281917572021</v>
      </c>
      <c r="CY1784">
        <v>0.74701237678527832</v>
      </c>
      <c r="CZ1784">
        <v>0.65844309329986572</v>
      </c>
    </row>
    <row r="1785" spans="1:104" x14ac:dyDescent="0.25">
      <c r="A1785" t="s">
        <v>1685</v>
      </c>
      <c r="B1785" t="s">
        <v>24</v>
      </c>
      <c r="C1785" t="s">
        <v>26</v>
      </c>
      <c r="D1785" t="s">
        <v>182</v>
      </c>
      <c r="E1785" t="s">
        <v>182</v>
      </c>
      <c r="F1785">
        <v>2020</v>
      </c>
      <c r="G1785" t="s">
        <v>171</v>
      </c>
      <c r="H1785">
        <v>3</v>
      </c>
      <c r="I1785">
        <v>21.631868362426758</v>
      </c>
      <c r="J1785">
        <v>21.081207275390625</v>
      </c>
      <c r="K1785">
        <v>20.741649627685547</v>
      </c>
      <c r="L1785">
        <v>20.648555755615234</v>
      </c>
      <c r="M1785">
        <v>21.355112075805664</v>
      </c>
      <c r="N1785">
        <v>23.281820297241211</v>
      </c>
      <c r="O1785">
        <v>26.302436828613281</v>
      </c>
      <c r="P1785">
        <v>28.243497848510742</v>
      </c>
      <c r="Q1785">
        <v>29.367029190063477</v>
      </c>
      <c r="R1785">
        <v>29.943618774414062</v>
      </c>
      <c r="S1785">
        <v>30.716953277587891</v>
      </c>
      <c r="T1785">
        <v>30.670694351196289</v>
      </c>
      <c r="U1785">
        <v>30.786355972290039</v>
      </c>
      <c r="V1785">
        <v>30.963174819946289</v>
      </c>
      <c r="W1785">
        <v>30.806236267089844</v>
      </c>
      <c r="X1785">
        <v>30.080373764038086</v>
      </c>
      <c r="Y1785">
        <v>29.234302520751953</v>
      </c>
      <c r="Z1785">
        <v>28.407970428466797</v>
      </c>
      <c r="AA1785">
        <v>27.739587783813477</v>
      </c>
      <c r="AB1785">
        <v>27.468393325805664</v>
      </c>
      <c r="AC1785">
        <v>26.737545013427734</v>
      </c>
      <c r="AD1785">
        <v>25.417116165161133</v>
      </c>
      <c r="AE1785">
        <v>23.985624313354492</v>
      </c>
      <c r="AF1785">
        <v>22.855920791625977</v>
      </c>
      <c r="AG1785">
        <v>-7.1941480040550232E-2</v>
      </c>
      <c r="AH1785">
        <v>8.8193170726299286E-2</v>
      </c>
      <c r="AI1785">
        <v>-2.5248186662793159E-2</v>
      </c>
      <c r="AJ1785">
        <v>-1.9730409607291222E-2</v>
      </c>
      <c r="AK1785">
        <v>-0.19680768251419067</v>
      </c>
      <c r="AL1785">
        <v>-0.40423431992530823</v>
      </c>
      <c r="AM1785">
        <v>-0.5839240550994873</v>
      </c>
      <c r="AN1785">
        <v>-0.68247306346893311</v>
      </c>
      <c r="AO1785">
        <v>-0.41826760768890381</v>
      </c>
      <c r="AP1785">
        <v>-2.491946704685688E-2</v>
      </c>
      <c r="AQ1785">
        <v>0.43125593662261963</v>
      </c>
      <c r="AR1785">
        <v>1.856541633605957</v>
      </c>
      <c r="AS1785">
        <v>1.7639708518981934</v>
      </c>
      <c r="AT1785">
        <v>1.6315399408340454</v>
      </c>
      <c r="AU1785">
        <v>1.5198014974594116</v>
      </c>
      <c r="AV1785">
        <v>1.2192914485931396</v>
      </c>
      <c r="AW1785">
        <v>1.2315741777420044</v>
      </c>
      <c r="AX1785">
        <v>0.84735381603240967</v>
      </c>
      <c r="AY1785">
        <v>-0.20448485016822815</v>
      </c>
      <c r="AZ1785">
        <v>-7.9086899757385254E-2</v>
      </c>
      <c r="BA1785">
        <v>3.1882073730230331E-2</v>
      </c>
      <c r="BB1785">
        <v>-7.042219489812851E-2</v>
      </c>
      <c r="BC1785">
        <v>-7.5237743556499481E-2</v>
      </c>
      <c r="BD1785">
        <v>1.1164229363203049E-2</v>
      </c>
      <c r="BE1785">
        <v>51.570980072021484</v>
      </c>
      <c r="BF1785">
        <v>51.714557647705078</v>
      </c>
      <c r="BG1785">
        <v>51.629505157470703</v>
      </c>
      <c r="BH1785">
        <v>50.587619781494141</v>
      </c>
      <c r="BI1785">
        <v>49.835906982421875</v>
      </c>
      <c r="BJ1785">
        <v>49.585906982421875</v>
      </c>
      <c r="BK1785">
        <v>49.626510620117188</v>
      </c>
      <c r="BL1785">
        <v>48.719715118408203</v>
      </c>
      <c r="BM1785">
        <v>53.233360290527344</v>
      </c>
      <c r="BN1785">
        <v>58.182899475097656</v>
      </c>
      <c r="BO1785">
        <v>59.540603637695313</v>
      </c>
      <c r="BP1785">
        <v>62.186744689941406</v>
      </c>
      <c r="BQ1785">
        <v>63.163238525390625</v>
      </c>
      <c r="BR1785">
        <v>62.458114624023438</v>
      </c>
      <c r="BS1785">
        <v>63.164947509765625</v>
      </c>
      <c r="BT1785">
        <v>62.252994537353516</v>
      </c>
      <c r="BU1785">
        <v>61.046157836914063</v>
      </c>
      <c r="BV1785">
        <v>57.736782073974609</v>
      </c>
      <c r="BW1785">
        <v>56.006870269775391</v>
      </c>
      <c r="BX1785">
        <v>54.34063720703125</v>
      </c>
      <c r="BY1785">
        <v>52.924411773681641</v>
      </c>
      <c r="BZ1785">
        <v>49.868877410888672</v>
      </c>
      <c r="CA1785">
        <v>49.369304656982422</v>
      </c>
      <c r="CB1785">
        <v>49.762454986572266</v>
      </c>
      <c r="CC1785">
        <v>0.52903962135314941</v>
      </c>
      <c r="CD1785">
        <v>0.42562195658683777</v>
      </c>
      <c r="CE1785">
        <v>0.36043164134025574</v>
      </c>
      <c r="CF1785">
        <v>0.4666857123374939</v>
      </c>
      <c r="CG1785">
        <v>0.56533163785934448</v>
      </c>
      <c r="CH1785">
        <v>0.68933308124542236</v>
      </c>
      <c r="CI1785">
        <v>0.63179892301559448</v>
      </c>
      <c r="CJ1785">
        <v>0.60839754343032837</v>
      </c>
      <c r="CK1785">
        <v>0.34063869714736938</v>
      </c>
      <c r="CL1785">
        <v>0.58189976215362549</v>
      </c>
      <c r="CM1785">
        <v>0.54681754112243652</v>
      </c>
      <c r="CN1785">
        <v>0.52497231960296631</v>
      </c>
      <c r="CO1785">
        <v>0.4839576780796051</v>
      </c>
      <c r="CP1785">
        <v>0.46340280771255493</v>
      </c>
      <c r="CQ1785">
        <v>0.49141332507133484</v>
      </c>
      <c r="CR1785">
        <v>0.64032679796218872</v>
      </c>
      <c r="CS1785">
        <v>0.53198736906051636</v>
      </c>
      <c r="CT1785">
        <v>0.55228185653686523</v>
      </c>
      <c r="CU1785">
        <v>0.64980787038803101</v>
      </c>
      <c r="CV1785">
        <v>0.7323533296585083</v>
      </c>
      <c r="CW1785">
        <v>0.77881860733032227</v>
      </c>
      <c r="CX1785">
        <v>0.82094734907150269</v>
      </c>
      <c r="CY1785">
        <v>0.7292291522026062</v>
      </c>
      <c r="CZ1785">
        <v>0.63885504007339478</v>
      </c>
    </row>
    <row r="1786" spans="1:104" x14ac:dyDescent="0.25">
      <c r="A1786" t="s">
        <v>1686</v>
      </c>
      <c r="B1786" t="s">
        <v>24</v>
      </c>
      <c r="C1786" t="s">
        <v>26</v>
      </c>
      <c r="D1786" t="s">
        <v>182</v>
      </c>
      <c r="E1786" t="s">
        <v>182</v>
      </c>
      <c r="F1786">
        <v>2020</v>
      </c>
      <c r="G1786" t="s">
        <v>172</v>
      </c>
      <c r="H1786">
        <v>4</v>
      </c>
      <c r="I1786">
        <v>22.816753387451172</v>
      </c>
      <c r="J1786">
        <v>22.124050140380859</v>
      </c>
      <c r="K1786">
        <v>21.70301628112793</v>
      </c>
      <c r="L1786">
        <v>21.543613433837891</v>
      </c>
      <c r="M1786">
        <v>22.261569976806641</v>
      </c>
      <c r="N1786">
        <v>24.215946197509766</v>
      </c>
      <c r="O1786">
        <v>26.754800796508789</v>
      </c>
      <c r="P1786">
        <v>29.030799865722656</v>
      </c>
      <c r="Q1786">
        <v>30.890653610229492</v>
      </c>
      <c r="R1786">
        <v>32.309047698974609</v>
      </c>
      <c r="S1786">
        <v>33.578495025634766</v>
      </c>
      <c r="T1786">
        <v>34.047767639160156</v>
      </c>
      <c r="U1786">
        <v>34.366161346435547</v>
      </c>
      <c r="V1786">
        <v>34.721435546875</v>
      </c>
      <c r="W1786">
        <v>34.420299530029297</v>
      </c>
      <c r="X1786">
        <v>33.422050476074219</v>
      </c>
      <c r="Y1786">
        <v>32.095390319824219</v>
      </c>
      <c r="Z1786">
        <v>30.531208038330078</v>
      </c>
      <c r="AA1786">
        <v>28.923948287963867</v>
      </c>
      <c r="AB1786">
        <v>28.73036003112793</v>
      </c>
      <c r="AC1786">
        <v>28.280153274536133</v>
      </c>
      <c r="AD1786">
        <v>26.917291641235352</v>
      </c>
      <c r="AE1786">
        <v>25.438974380493164</v>
      </c>
      <c r="AF1786">
        <v>24.231786727905273</v>
      </c>
      <c r="AG1786">
        <v>-3.7664290517568588E-2</v>
      </c>
      <c r="AH1786">
        <v>8.8911615312099457E-2</v>
      </c>
      <c r="AI1786">
        <v>1.0462124831974506E-2</v>
      </c>
      <c r="AJ1786">
        <v>3.6029335111379623E-2</v>
      </c>
      <c r="AK1786">
        <v>-9.8239965736865997E-2</v>
      </c>
      <c r="AL1786">
        <v>-0.19641731679439545</v>
      </c>
      <c r="AM1786">
        <v>-0.40798664093017578</v>
      </c>
      <c r="AN1786">
        <v>-0.35618132352828979</v>
      </c>
      <c r="AO1786">
        <v>-0.14271992444992065</v>
      </c>
      <c r="AP1786">
        <v>0.10414852946996689</v>
      </c>
      <c r="AQ1786">
        <v>0.58775168657302856</v>
      </c>
      <c r="AR1786">
        <v>2.293515682220459</v>
      </c>
      <c r="AS1786">
        <v>2.2556891441345215</v>
      </c>
      <c r="AT1786">
        <v>2.1074783802032471</v>
      </c>
      <c r="AU1786">
        <v>1.9866726398468018</v>
      </c>
      <c r="AV1786">
        <v>1.8303308486938477</v>
      </c>
      <c r="AW1786">
        <v>1.8202344179153442</v>
      </c>
      <c r="AX1786">
        <v>1.4549142122268677</v>
      </c>
      <c r="AY1786">
        <v>0.29009881615638733</v>
      </c>
      <c r="AZ1786">
        <v>0.20549625158309937</v>
      </c>
      <c r="BA1786">
        <v>0.19393402338027954</v>
      </c>
      <c r="BB1786">
        <v>8.2963615655899048E-2</v>
      </c>
      <c r="BC1786">
        <v>8.4798790514469147E-2</v>
      </c>
      <c r="BD1786">
        <v>0.13830263912677765</v>
      </c>
      <c r="BE1786">
        <v>58.512702941894531</v>
      </c>
      <c r="BF1786">
        <v>58.155036926269531</v>
      </c>
      <c r="BG1786">
        <v>56.763557434082031</v>
      </c>
      <c r="BH1786">
        <v>54.991340637207031</v>
      </c>
      <c r="BI1786">
        <v>54.972110748291016</v>
      </c>
      <c r="BJ1786">
        <v>54.819583892822266</v>
      </c>
      <c r="BK1786">
        <v>55.485843658447266</v>
      </c>
      <c r="BL1786">
        <v>59.70556640625</v>
      </c>
      <c r="BM1786">
        <v>66.36419677734375</v>
      </c>
      <c r="BN1786">
        <v>70.303947448730469</v>
      </c>
      <c r="BO1786">
        <v>73.319328308105469</v>
      </c>
      <c r="BP1786">
        <v>75.368461608886719</v>
      </c>
      <c r="BQ1786">
        <v>76.572319030761719</v>
      </c>
      <c r="BR1786">
        <v>76.659904479980469</v>
      </c>
      <c r="BS1786">
        <v>77.239860534667969</v>
      </c>
      <c r="BT1786">
        <v>75.95050048828125</v>
      </c>
      <c r="BU1786">
        <v>74.720146179199219</v>
      </c>
      <c r="BV1786">
        <v>73.580375671386719</v>
      </c>
      <c r="BW1786">
        <v>71.89447021484375</v>
      </c>
      <c r="BX1786">
        <v>68.085884094238281</v>
      </c>
      <c r="BY1786">
        <v>63.237125396728516</v>
      </c>
      <c r="BZ1786">
        <v>62.193546295166016</v>
      </c>
      <c r="CA1786">
        <v>60.982852935791016</v>
      </c>
      <c r="CB1786">
        <v>59.506778717041016</v>
      </c>
      <c r="CC1786">
        <v>0.46891170740127563</v>
      </c>
      <c r="CD1786">
        <v>0.37564742565155029</v>
      </c>
      <c r="CE1786">
        <v>0.31760382652282715</v>
      </c>
      <c r="CF1786">
        <v>0.40954470634460449</v>
      </c>
      <c r="CG1786">
        <v>0.49564734101295471</v>
      </c>
      <c r="CH1786">
        <v>0.60328847169876099</v>
      </c>
      <c r="CI1786">
        <v>0.54229182004928589</v>
      </c>
      <c r="CJ1786">
        <v>0.52804166078567505</v>
      </c>
      <c r="CK1786">
        <v>0.30546188354492188</v>
      </c>
      <c r="CL1786">
        <v>0.52831941843032837</v>
      </c>
      <c r="CM1786">
        <v>0.50220197439193726</v>
      </c>
      <c r="CN1786">
        <v>0.48895487189292908</v>
      </c>
      <c r="CO1786">
        <v>0.45283743739128113</v>
      </c>
      <c r="CP1786">
        <v>0.43541637063026428</v>
      </c>
      <c r="CQ1786">
        <v>0.45952728390693665</v>
      </c>
      <c r="CR1786">
        <v>0.59402674436569214</v>
      </c>
      <c r="CS1786">
        <v>0.48909890651702881</v>
      </c>
      <c r="CT1786">
        <v>0.49804794788360596</v>
      </c>
      <c r="CU1786">
        <v>0.56951677799224854</v>
      </c>
      <c r="CV1786">
        <v>0.64224797487258911</v>
      </c>
      <c r="CW1786">
        <v>0.68901747465133667</v>
      </c>
      <c r="CX1786">
        <v>0.72828763723373413</v>
      </c>
      <c r="CY1786">
        <v>0.64886641502380371</v>
      </c>
      <c r="CZ1786">
        <v>0.56905496120452881</v>
      </c>
    </row>
    <row r="1787" spans="1:104" x14ac:dyDescent="0.25">
      <c r="A1787" t="s">
        <v>1687</v>
      </c>
      <c r="B1787" t="s">
        <v>24</v>
      </c>
      <c r="C1787" t="s">
        <v>26</v>
      </c>
      <c r="D1787" t="s">
        <v>182</v>
      </c>
      <c r="E1787" t="s">
        <v>182</v>
      </c>
      <c r="F1787">
        <v>2020</v>
      </c>
      <c r="G1787" t="s">
        <v>173</v>
      </c>
      <c r="H1787">
        <v>5</v>
      </c>
      <c r="I1787">
        <v>22.795358657836914</v>
      </c>
      <c r="J1787">
        <v>22.22601318359375</v>
      </c>
      <c r="K1787">
        <v>21.783210754394531</v>
      </c>
      <c r="L1787">
        <v>21.728263854980469</v>
      </c>
      <c r="M1787">
        <v>22.571229934692383</v>
      </c>
      <c r="N1787">
        <v>24.568185806274414</v>
      </c>
      <c r="O1787">
        <v>26.950918197631836</v>
      </c>
      <c r="P1787">
        <v>29.818973541259766</v>
      </c>
      <c r="Q1787">
        <v>32.182380676269531</v>
      </c>
      <c r="R1787">
        <v>33.681533813476563</v>
      </c>
      <c r="S1787">
        <v>34.855705261230469</v>
      </c>
      <c r="T1787">
        <v>35.330204010009766</v>
      </c>
      <c r="U1787">
        <v>35.528560638427734</v>
      </c>
      <c r="V1787">
        <v>35.66998291015625</v>
      </c>
      <c r="W1787">
        <v>35.279651641845703</v>
      </c>
      <c r="X1787">
        <v>34.170383453369141</v>
      </c>
      <c r="Y1787">
        <v>32.753040313720703</v>
      </c>
      <c r="Z1787">
        <v>31.105485916137695</v>
      </c>
      <c r="AA1787">
        <v>29.409872055053711</v>
      </c>
      <c r="AB1787">
        <v>28.993282318115234</v>
      </c>
      <c r="AC1787">
        <v>28.698080062866211</v>
      </c>
      <c r="AD1787">
        <v>27.064184188842773</v>
      </c>
      <c r="AE1787">
        <v>25.622350692749023</v>
      </c>
      <c r="AF1787">
        <v>24.336933135986328</v>
      </c>
      <c r="AG1787">
        <v>-2.8856856748461723E-2</v>
      </c>
      <c r="AH1787">
        <v>8.9091569185256958E-2</v>
      </c>
      <c r="AI1787">
        <v>1.9332855939865112E-2</v>
      </c>
      <c r="AJ1787">
        <v>4.962337389588356E-2</v>
      </c>
      <c r="AK1787">
        <v>-7.5487591326236725E-2</v>
      </c>
      <c r="AL1787">
        <v>-0.14930066466331482</v>
      </c>
      <c r="AM1787">
        <v>-0.37069851160049438</v>
      </c>
      <c r="AN1787">
        <v>-0.28854465484619141</v>
      </c>
      <c r="AO1787">
        <v>-8.0874398350715637E-2</v>
      </c>
      <c r="AP1787">
        <v>0.13929115235805511</v>
      </c>
      <c r="AQ1787">
        <v>0.63984078168869019</v>
      </c>
      <c r="AR1787">
        <v>2.441457986831665</v>
      </c>
      <c r="AS1787">
        <v>2.4056897163391113</v>
      </c>
      <c r="AT1787">
        <v>2.2341470718383789</v>
      </c>
      <c r="AU1787">
        <v>2.1074442863464355</v>
      </c>
      <c r="AV1787">
        <v>1.9846963882446289</v>
      </c>
      <c r="AW1787">
        <v>1.9693895578384399</v>
      </c>
      <c r="AX1787">
        <v>1.6093486547470093</v>
      </c>
      <c r="AY1787">
        <v>0.4097382128238678</v>
      </c>
      <c r="AZ1787">
        <v>0.27397421002388</v>
      </c>
      <c r="BA1787">
        <v>0.23408064246177673</v>
      </c>
      <c r="BB1787">
        <v>0.11862690001726151</v>
      </c>
      <c r="BC1787">
        <v>0.12206651270389557</v>
      </c>
      <c r="BD1787">
        <v>0.16714240610599518</v>
      </c>
      <c r="BE1787">
        <v>59.882259368896484</v>
      </c>
      <c r="BF1787">
        <v>59.632259368896484</v>
      </c>
      <c r="BG1787">
        <v>59.382255554199219</v>
      </c>
      <c r="BH1787">
        <v>58.636528015136719</v>
      </c>
      <c r="BI1787">
        <v>58.36517333984375</v>
      </c>
      <c r="BJ1787">
        <v>57.633113861083984</v>
      </c>
      <c r="BK1787">
        <v>61.105495452880859</v>
      </c>
      <c r="BL1787">
        <v>65.06036376953125</v>
      </c>
      <c r="BM1787">
        <v>69.822891235351562</v>
      </c>
      <c r="BN1787">
        <v>74.402908325195312</v>
      </c>
      <c r="BO1787">
        <v>78.439781188964844</v>
      </c>
      <c r="BP1787">
        <v>79.441490173339844</v>
      </c>
      <c r="BQ1787">
        <v>78.49957275390625</v>
      </c>
      <c r="BR1787">
        <v>78.171699523925781</v>
      </c>
      <c r="BS1787">
        <v>78.259254455566406</v>
      </c>
      <c r="BT1787">
        <v>77.71484375</v>
      </c>
      <c r="BU1787">
        <v>76.532752990722656</v>
      </c>
      <c r="BV1787">
        <v>75.093399047851562</v>
      </c>
      <c r="BW1787">
        <v>72.557373046875</v>
      </c>
      <c r="BX1787">
        <v>68.936355590820312</v>
      </c>
      <c r="BY1787">
        <v>66.105918884277344</v>
      </c>
      <c r="BZ1787">
        <v>64.899063110351563</v>
      </c>
      <c r="CA1787">
        <v>64.649063110351563</v>
      </c>
      <c r="CB1787">
        <v>63.193904876708984</v>
      </c>
      <c r="CC1787">
        <v>0.45376017689704895</v>
      </c>
      <c r="CD1787">
        <v>0.36588016152381897</v>
      </c>
      <c r="CE1787">
        <v>0.30918428301811218</v>
      </c>
      <c r="CF1787">
        <v>0.40056413412094116</v>
      </c>
      <c r="CG1787">
        <v>0.48749229311943054</v>
      </c>
      <c r="CH1787">
        <v>0.59409058094024658</v>
      </c>
      <c r="CI1787">
        <v>0.53101664781570435</v>
      </c>
      <c r="CJ1787">
        <v>0.5262601375579834</v>
      </c>
      <c r="CK1787">
        <v>0.30861347913742065</v>
      </c>
      <c r="CL1787">
        <v>0.53453981876373291</v>
      </c>
      <c r="CM1787">
        <v>0.50595378875732422</v>
      </c>
      <c r="CN1787">
        <v>0.49259567260742188</v>
      </c>
      <c r="CO1787">
        <v>0.45455941557884216</v>
      </c>
      <c r="CP1787">
        <v>0.43442842364311218</v>
      </c>
      <c r="CQ1787">
        <v>0.45759850740432739</v>
      </c>
      <c r="CR1787">
        <v>0.59008097648620605</v>
      </c>
      <c r="CS1787">
        <v>0.48520258069038391</v>
      </c>
      <c r="CT1787">
        <v>0.49353843927383423</v>
      </c>
      <c r="CU1787">
        <v>0.56372004747390747</v>
      </c>
      <c r="CV1787">
        <v>0.63222187757492065</v>
      </c>
      <c r="CW1787">
        <v>0.67939406633377075</v>
      </c>
      <c r="CX1787">
        <v>0.71000903844833374</v>
      </c>
      <c r="CY1787">
        <v>0.63387125730514526</v>
      </c>
      <c r="CZ1787">
        <v>0.55404794216156006</v>
      </c>
    </row>
    <row r="1788" spans="1:104" x14ac:dyDescent="0.25">
      <c r="A1788" t="s">
        <v>1688</v>
      </c>
      <c r="B1788" t="s">
        <v>24</v>
      </c>
      <c r="C1788" t="s">
        <v>26</v>
      </c>
      <c r="D1788" t="s">
        <v>182</v>
      </c>
      <c r="E1788" t="s">
        <v>182</v>
      </c>
      <c r="F1788">
        <v>2020</v>
      </c>
      <c r="G1788" t="s">
        <v>174</v>
      </c>
      <c r="H1788">
        <v>6</v>
      </c>
      <c r="I1788">
        <v>23.894693374633789</v>
      </c>
      <c r="J1788">
        <v>23.240329742431641</v>
      </c>
      <c r="K1788">
        <v>22.792776107788086</v>
      </c>
      <c r="L1788">
        <v>22.6490478515625</v>
      </c>
      <c r="M1788">
        <v>23.494907379150391</v>
      </c>
      <c r="N1788">
        <v>25.456764221191406</v>
      </c>
      <c r="O1788">
        <v>27.781986236572266</v>
      </c>
      <c r="P1788">
        <v>30.751506805419922</v>
      </c>
      <c r="Q1788">
        <v>32.8724365234375</v>
      </c>
      <c r="R1788">
        <v>34.499774932861328</v>
      </c>
      <c r="S1788">
        <v>35.945590972900391</v>
      </c>
      <c r="T1788">
        <v>36.441490173339844</v>
      </c>
      <c r="U1788">
        <v>36.568553924560547</v>
      </c>
      <c r="V1788">
        <v>36.615303039550781</v>
      </c>
      <c r="W1788">
        <v>36.256343841552734</v>
      </c>
      <c r="X1788">
        <v>35.314090728759766</v>
      </c>
      <c r="Y1788">
        <v>34.228469848632812</v>
      </c>
      <c r="Z1788">
        <v>32.589534759521484</v>
      </c>
      <c r="AA1788">
        <v>30.89525032043457</v>
      </c>
      <c r="AB1788">
        <v>29.860504150390625</v>
      </c>
      <c r="AC1788">
        <v>29.566560745239258</v>
      </c>
      <c r="AD1788">
        <v>28.042356491088867</v>
      </c>
      <c r="AE1788">
        <v>26.629367828369141</v>
      </c>
      <c r="AF1788">
        <v>25.320295333862305</v>
      </c>
      <c r="AG1788">
        <v>-2.8596915304660797E-2</v>
      </c>
      <c r="AH1788">
        <v>9.2758841812610626E-2</v>
      </c>
      <c r="AI1788">
        <v>2.1673768758773804E-2</v>
      </c>
      <c r="AJ1788">
        <v>5.4199568927288055E-2</v>
      </c>
      <c r="AK1788">
        <v>-7.3510341346263885E-2</v>
      </c>
      <c r="AL1788">
        <v>-0.14395822584629059</v>
      </c>
      <c r="AM1788">
        <v>-0.37326905131340027</v>
      </c>
      <c r="AN1788">
        <v>-0.2801034152507782</v>
      </c>
      <c r="AO1788">
        <v>-6.75211101770401E-2</v>
      </c>
      <c r="AP1788">
        <v>0.14892081916332245</v>
      </c>
      <c r="AQ1788">
        <v>0.66582792997360229</v>
      </c>
      <c r="AR1788">
        <v>2.5282802581787109</v>
      </c>
      <c r="AS1788">
        <v>2.4882798194885254</v>
      </c>
      <c r="AT1788">
        <v>2.3057615756988525</v>
      </c>
      <c r="AU1788">
        <v>2.1787528991699219</v>
      </c>
      <c r="AV1788">
        <v>2.0732054710388184</v>
      </c>
      <c r="AW1788">
        <v>2.0804622173309326</v>
      </c>
      <c r="AX1788">
        <v>1.7107747793197632</v>
      </c>
      <c r="AY1788">
        <v>0.45377498865127563</v>
      </c>
      <c r="AZ1788">
        <v>0.29588556289672852</v>
      </c>
      <c r="BA1788">
        <v>0.24866905808448792</v>
      </c>
      <c r="BB1788">
        <v>0.13025422394275665</v>
      </c>
      <c r="BC1788">
        <v>0.13483653962612152</v>
      </c>
      <c r="BD1788">
        <v>0.17984594404697418</v>
      </c>
      <c r="BE1788">
        <v>60.654754638671875</v>
      </c>
      <c r="BF1788">
        <v>60.633403778076172</v>
      </c>
      <c r="BG1788">
        <v>59.676101684570313</v>
      </c>
      <c r="BH1788">
        <v>60.114192962646484</v>
      </c>
      <c r="BI1788">
        <v>58.906890869140625</v>
      </c>
      <c r="BJ1788">
        <v>60.048442840576172</v>
      </c>
      <c r="BK1788">
        <v>60.941703796386719</v>
      </c>
      <c r="BL1788">
        <v>64.477798461914063</v>
      </c>
      <c r="BM1788">
        <v>67.141548156738281</v>
      </c>
      <c r="BN1788">
        <v>70.4737548828125</v>
      </c>
      <c r="BO1788">
        <v>74.05255126953125</v>
      </c>
      <c r="BP1788">
        <v>76.945388793945313</v>
      </c>
      <c r="BQ1788">
        <v>78.008995056152344</v>
      </c>
      <c r="BR1788">
        <v>79.400550842285156</v>
      </c>
      <c r="BS1788">
        <v>79.673606872558594</v>
      </c>
      <c r="BT1788">
        <v>78.365737915039063</v>
      </c>
      <c r="BU1788">
        <v>77.158012390136719</v>
      </c>
      <c r="BV1788">
        <v>75.952842712402344</v>
      </c>
      <c r="BW1788">
        <v>73.763465881347656</v>
      </c>
      <c r="BX1788">
        <v>71.121055603027344</v>
      </c>
      <c r="BY1788">
        <v>67.065750122070312</v>
      </c>
      <c r="BZ1788">
        <v>64.756172180175781</v>
      </c>
      <c r="CA1788">
        <v>63.797161102294922</v>
      </c>
      <c r="CB1788">
        <v>63.047588348388672</v>
      </c>
      <c r="CC1788">
        <v>0.47215801477432251</v>
      </c>
      <c r="CD1788">
        <v>0.3795376718044281</v>
      </c>
      <c r="CE1788">
        <v>0.32085570693016052</v>
      </c>
      <c r="CF1788">
        <v>0.41426625847816467</v>
      </c>
      <c r="CG1788">
        <v>0.50358152389526367</v>
      </c>
      <c r="CH1788">
        <v>0.61151140928268433</v>
      </c>
      <c r="CI1788">
        <v>0.54328405857086182</v>
      </c>
      <c r="CJ1788">
        <v>0.53810125589370728</v>
      </c>
      <c r="CK1788">
        <v>0.31172853708267212</v>
      </c>
      <c r="CL1788">
        <v>0.54159712791442871</v>
      </c>
      <c r="CM1788">
        <v>0.51584696769714355</v>
      </c>
      <c r="CN1788">
        <v>0.50230550765991211</v>
      </c>
      <c r="CO1788">
        <v>0.46247982978820801</v>
      </c>
      <c r="CP1788">
        <v>0.44102534651756287</v>
      </c>
      <c r="CQ1788">
        <v>0.46532642841339111</v>
      </c>
      <c r="CR1788">
        <v>0.6041100025177002</v>
      </c>
      <c r="CS1788">
        <v>0.50172239542007446</v>
      </c>
      <c r="CT1788">
        <v>0.51115167140960693</v>
      </c>
      <c r="CU1788">
        <v>0.58589845895767212</v>
      </c>
      <c r="CV1788">
        <v>0.64600467681884766</v>
      </c>
      <c r="CW1788">
        <v>0.69431620836257935</v>
      </c>
      <c r="CX1788">
        <v>0.72921448945999146</v>
      </c>
      <c r="CY1788">
        <v>0.65301138162612915</v>
      </c>
      <c r="CZ1788">
        <v>0.57159417867660522</v>
      </c>
    </row>
    <row r="1789" spans="1:104" x14ac:dyDescent="0.25">
      <c r="A1789" t="s">
        <v>1689</v>
      </c>
      <c r="B1789" t="s">
        <v>24</v>
      </c>
      <c r="C1789" t="s">
        <v>26</v>
      </c>
      <c r="D1789" t="s">
        <v>182</v>
      </c>
      <c r="E1789" t="s">
        <v>182</v>
      </c>
      <c r="F1789">
        <v>2020</v>
      </c>
      <c r="G1789" t="s">
        <v>175</v>
      </c>
      <c r="H1789">
        <v>7</v>
      </c>
      <c r="I1789">
        <v>24.676971435546875</v>
      </c>
      <c r="J1789">
        <v>24.080114364624023</v>
      </c>
      <c r="K1789">
        <v>23.568424224853516</v>
      </c>
      <c r="L1789">
        <v>23.503103256225586</v>
      </c>
      <c r="M1789">
        <v>24.469781875610352</v>
      </c>
      <c r="N1789">
        <v>26.756534576416016</v>
      </c>
      <c r="O1789">
        <v>29.162168502807617</v>
      </c>
      <c r="P1789">
        <v>31.915626525878906</v>
      </c>
      <c r="Q1789">
        <v>33.794185638427734</v>
      </c>
      <c r="R1789">
        <v>35.331806182861328</v>
      </c>
      <c r="S1789">
        <v>36.636371612548828</v>
      </c>
      <c r="T1789">
        <v>37.010562896728516</v>
      </c>
      <c r="U1789">
        <v>37.303070068359375</v>
      </c>
      <c r="V1789">
        <v>37.475193023681641</v>
      </c>
      <c r="W1789">
        <v>37.263683319091797</v>
      </c>
      <c r="X1789">
        <v>36.691379547119141</v>
      </c>
      <c r="Y1789">
        <v>35.747146606445313</v>
      </c>
      <c r="Z1789">
        <v>33.923774719238281</v>
      </c>
      <c r="AA1789">
        <v>31.97886848449707</v>
      </c>
      <c r="AB1789">
        <v>30.795402526855469</v>
      </c>
      <c r="AC1789">
        <v>30.446578979492187</v>
      </c>
      <c r="AD1789">
        <v>28.911327362060547</v>
      </c>
      <c r="AE1789">
        <v>27.424272537231445</v>
      </c>
      <c r="AF1789">
        <v>26.095769882202148</v>
      </c>
      <c r="AG1789">
        <v>-1.3290674425661564E-2</v>
      </c>
      <c r="AH1789">
        <v>9.3429580330848694E-2</v>
      </c>
      <c r="AI1789">
        <v>3.7805892527103424E-2</v>
      </c>
      <c r="AJ1789">
        <v>7.9989157617092133E-2</v>
      </c>
      <c r="AK1789">
        <v>-2.9639462009072304E-2</v>
      </c>
      <c r="AL1789">
        <v>-5.0599299371242523E-2</v>
      </c>
      <c r="AM1789">
        <v>-0.3079703152179718</v>
      </c>
      <c r="AN1789">
        <v>-0.13524609804153442</v>
      </c>
      <c r="AO1789">
        <v>6.2312062829732895E-2</v>
      </c>
      <c r="AP1789">
        <v>0.20900648832321167</v>
      </c>
      <c r="AQ1789">
        <v>0.72369706630706787</v>
      </c>
      <c r="AR1789">
        <v>2.6538271903991699</v>
      </c>
      <c r="AS1789">
        <v>2.6485953330993652</v>
      </c>
      <c r="AT1789">
        <v>2.4671437740325928</v>
      </c>
      <c r="AU1789">
        <v>2.352205753326416</v>
      </c>
      <c r="AV1789">
        <v>2.3518877029418945</v>
      </c>
      <c r="AW1789">
        <v>2.371213436126709</v>
      </c>
      <c r="AX1789">
        <v>2.0152373313903809</v>
      </c>
      <c r="AY1789">
        <v>0.69041109085083008</v>
      </c>
      <c r="AZ1789">
        <v>0.4288383424282074</v>
      </c>
      <c r="BA1789">
        <v>0.32464000582695007</v>
      </c>
      <c r="BB1789">
        <v>0.20186786353588104</v>
      </c>
      <c r="BC1789">
        <v>0.21090702712535858</v>
      </c>
      <c r="BD1789">
        <v>0.24054014682769775</v>
      </c>
      <c r="BE1789">
        <v>67.790542602539062</v>
      </c>
      <c r="BF1789">
        <v>67.271766662597656</v>
      </c>
      <c r="BG1789">
        <v>66.585777282714844</v>
      </c>
      <c r="BH1789">
        <v>66.564445495605469</v>
      </c>
      <c r="BI1789">
        <v>66.541397094726562</v>
      </c>
      <c r="BJ1789">
        <v>66.541397094726562</v>
      </c>
      <c r="BK1789">
        <v>67.684707641601563</v>
      </c>
      <c r="BL1789">
        <v>69.369834899902344</v>
      </c>
      <c r="BM1789">
        <v>73.966545104980469</v>
      </c>
      <c r="BN1789">
        <v>77.173446655273437</v>
      </c>
      <c r="BO1789">
        <v>78.259223937988281</v>
      </c>
      <c r="BP1789">
        <v>76.779281616210937</v>
      </c>
      <c r="BQ1789">
        <v>78.174301147460938</v>
      </c>
      <c r="BR1789">
        <v>81.312911987304688</v>
      </c>
      <c r="BS1789">
        <v>79.850631713867188</v>
      </c>
      <c r="BT1789">
        <v>81.385971069335938</v>
      </c>
      <c r="BU1789">
        <v>83.46356201171875</v>
      </c>
      <c r="BV1789">
        <v>82.920875549316406</v>
      </c>
      <c r="BW1789">
        <v>77.900474548339844</v>
      </c>
      <c r="BX1789">
        <v>73.918487548828125</v>
      </c>
      <c r="BY1789">
        <v>72.208175659179688</v>
      </c>
      <c r="BZ1789">
        <v>71.706901550292969</v>
      </c>
      <c r="CA1789">
        <v>69.85626220703125</v>
      </c>
      <c r="CB1789">
        <v>69.814010620117188</v>
      </c>
      <c r="CC1789">
        <v>0.46199890971183777</v>
      </c>
      <c r="CD1789">
        <v>0.37287667393684387</v>
      </c>
      <c r="CE1789">
        <v>0.31455740332603455</v>
      </c>
      <c r="CF1789">
        <v>0.40781500935554504</v>
      </c>
      <c r="CG1789">
        <v>0.49793481826782227</v>
      </c>
      <c r="CH1789">
        <v>0.61023533344268799</v>
      </c>
      <c r="CI1789">
        <v>0.54081606864929199</v>
      </c>
      <c r="CJ1789">
        <v>0.52906644344329834</v>
      </c>
      <c r="CK1789">
        <v>0.30415791273117065</v>
      </c>
      <c r="CL1789">
        <v>0.52474015951156616</v>
      </c>
      <c r="CM1789">
        <v>0.49720826745033264</v>
      </c>
      <c r="CN1789">
        <v>0.48210060596466064</v>
      </c>
      <c r="CO1789">
        <v>0.44578111171722412</v>
      </c>
      <c r="CP1789">
        <v>0.42627567052841187</v>
      </c>
      <c r="CQ1789">
        <v>0.45104429125785828</v>
      </c>
      <c r="CR1789">
        <v>0.59101158380508423</v>
      </c>
      <c r="CS1789">
        <v>0.49377542734146118</v>
      </c>
      <c r="CT1789">
        <v>0.50176471471786499</v>
      </c>
      <c r="CU1789">
        <v>0.5728381872177124</v>
      </c>
      <c r="CV1789">
        <v>0.629871666431427</v>
      </c>
      <c r="CW1789">
        <v>0.67605781555175781</v>
      </c>
      <c r="CX1789">
        <v>0.71117770671844482</v>
      </c>
      <c r="CY1789">
        <v>0.63633096218109131</v>
      </c>
      <c r="CZ1789">
        <v>0.55761849880218506</v>
      </c>
    </row>
    <row r="1790" spans="1:104" x14ac:dyDescent="0.25">
      <c r="A1790" t="s">
        <v>1690</v>
      </c>
      <c r="B1790" t="s">
        <v>24</v>
      </c>
      <c r="C1790" t="s">
        <v>26</v>
      </c>
      <c r="D1790" t="s">
        <v>182</v>
      </c>
      <c r="E1790" t="s">
        <v>182</v>
      </c>
      <c r="F1790">
        <v>2020</v>
      </c>
      <c r="G1790" t="s">
        <v>176</v>
      </c>
      <c r="H1790">
        <v>8</v>
      </c>
      <c r="I1790">
        <v>25.74547004699707</v>
      </c>
      <c r="J1790">
        <v>25.055459976196289</v>
      </c>
      <c r="K1790">
        <v>24.534704208374023</v>
      </c>
      <c r="L1790">
        <v>24.447393417358398</v>
      </c>
      <c r="M1790">
        <v>25.462579727172852</v>
      </c>
      <c r="N1790">
        <v>28.022621154785156</v>
      </c>
      <c r="O1790">
        <v>30.671085357666016</v>
      </c>
      <c r="P1790">
        <v>33.419036865234375</v>
      </c>
      <c r="Q1790">
        <v>35.76165771484375</v>
      </c>
      <c r="R1790">
        <v>37.633132934570313</v>
      </c>
      <c r="S1790">
        <v>39.325675964355469</v>
      </c>
      <c r="T1790">
        <v>39.922542572021484</v>
      </c>
      <c r="U1790">
        <v>40.308803558349609</v>
      </c>
      <c r="V1790">
        <v>40.479572296142578</v>
      </c>
      <c r="W1790">
        <v>40.260105133056641</v>
      </c>
      <c r="X1790">
        <v>39.360881805419922</v>
      </c>
      <c r="Y1790">
        <v>38.099269866943359</v>
      </c>
      <c r="Z1790">
        <v>36.297321319580078</v>
      </c>
      <c r="AA1790">
        <v>34.204639434814453</v>
      </c>
      <c r="AB1790">
        <v>33.098495483398438</v>
      </c>
      <c r="AC1790">
        <v>32.272567749023438</v>
      </c>
      <c r="AD1790">
        <v>30.454128265380859</v>
      </c>
      <c r="AE1790">
        <v>28.80621337890625</v>
      </c>
      <c r="AF1790">
        <v>27.363105773925781</v>
      </c>
      <c r="AG1790">
        <v>-2.5897638988681138E-4</v>
      </c>
      <c r="AH1790">
        <v>9.5496580004692078E-2</v>
      </c>
      <c r="AI1790">
        <v>5.2552752196788788E-2</v>
      </c>
      <c r="AJ1790">
        <v>0.10355757921934128</v>
      </c>
      <c r="AK1790">
        <v>8.8291354477405548E-3</v>
      </c>
      <c r="AL1790">
        <v>3.1643100082874298E-2</v>
      </c>
      <c r="AM1790">
        <v>-0.25379854440689087</v>
      </c>
      <c r="AN1790">
        <v>-1.2805657461285591E-2</v>
      </c>
      <c r="AO1790">
        <v>0.17623557150363922</v>
      </c>
      <c r="AP1790">
        <v>0.27107104659080505</v>
      </c>
      <c r="AQ1790">
        <v>0.81841409206390381</v>
      </c>
      <c r="AR1790">
        <v>2.9465105533599854</v>
      </c>
      <c r="AS1790">
        <v>2.9675028324127197</v>
      </c>
      <c r="AT1790">
        <v>2.7672104835510254</v>
      </c>
      <c r="AU1790">
        <v>2.6495108604431152</v>
      </c>
      <c r="AV1790">
        <v>2.7001330852508545</v>
      </c>
      <c r="AW1790">
        <v>2.702031135559082</v>
      </c>
      <c r="AX1790">
        <v>2.3611447811126709</v>
      </c>
      <c r="AY1790">
        <v>0.92815178632736206</v>
      </c>
      <c r="AZ1790">
        <v>0.56805211305618286</v>
      </c>
      <c r="BA1790">
        <v>0.40388220548629761</v>
      </c>
      <c r="BB1790">
        <v>0.27063480019569397</v>
      </c>
      <c r="BC1790">
        <v>0.28243726491928101</v>
      </c>
      <c r="BD1790">
        <v>0.29881224036216736</v>
      </c>
      <c r="BE1790">
        <v>70.517753601074219</v>
      </c>
      <c r="BF1790">
        <v>70.719108581542969</v>
      </c>
      <c r="BG1790">
        <v>69.768936157226562</v>
      </c>
      <c r="BH1790">
        <v>70.087028503417969</v>
      </c>
      <c r="BI1790">
        <v>69.370643615722656</v>
      </c>
      <c r="BJ1790">
        <v>68.953926086425781</v>
      </c>
      <c r="BK1790">
        <v>68.970993041992188</v>
      </c>
      <c r="BL1790">
        <v>68.752555847167969</v>
      </c>
      <c r="BM1790">
        <v>71.383621215820313</v>
      </c>
      <c r="BN1790">
        <v>74.681915283203125</v>
      </c>
      <c r="BO1790">
        <v>79.642326354980469</v>
      </c>
      <c r="BP1790">
        <v>82.574066162109375</v>
      </c>
      <c r="BQ1790">
        <v>83.805458068847656</v>
      </c>
      <c r="BR1790">
        <v>84.076454162597656</v>
      </c>
      <c r="BS1790">
        <v>83.841293334960938</v>
      </c>
      <c r="BT1790">
        <v>83.294197082519531</v>
      </c>
      <c r="BU1790">
        <v>83.026283264160156</v>
      </c>
      <c r="BV1790">
        <v>81.527305603027344</v>
      </c>
      <c r="BW1790">
        <v>78.397613525390625</v>
      </c>
      <c r="BX1790">
        <v>75.982597351074219</v>
      </c>
      <c r="BY1790">
        <v>74.015701293945313</v>
      </c>
      <c r="BZ1790">
        <v>73.214332580566406</v>
      </c>
      <c r="CA1790">
        <v>71.570648193359375</v>
      </c>
      <c r="CB1790">
        <v>71.9013671875</v>
      </c>
      <c r="CC1790">
        <v>0.46827250719070435</v>
      </c>
      <c r="CD1790">
        <v>0.37683409452438354</v>
      </c>
      <c r="CE1790">
        <v>0.31801450252532959</v>
      </c>
      <c r="CF1790">
        <v>0.41206958889961243</v>
      </c>
      <c r="CG1790">
        <v>0.50333207845687866</v>
      </c>
      <c r="CH1790">
        <v>0.62101191282272339</v>
      </c>
      <c r="CI1790">
        <v>0.55175387859344482</v>
      </c>
      <c r="CJ1790">
        <v>0.53704375028610229</v>
      </c>
      <c r="CK1790">
        <v>0.31122013926506042</v>
      </c>
      <c r="CL1790">
        <v>0.54139143228530884</v>
      </c>
      <c r="CM1790">
        <v>0.51658213138580322</v>
      </c>
      <c r="CN1790">
        <v>0.50289243459701538</v>
      </c>
      <c r="CO1790">
        <v>0.46547183394432068</v>
      </c>
      <c r="CP1790">
        <v>0.44486787915229797</v>
      </c>
      <c r="CQ1790">
        <v>0.47120451927185059</v>
      </c>
      <c r="CR1790">
        <v>0.61411172151565552</v>
      </c>
      <c r="CS1790">
        <v>0.50917071104049683</v>
      </c>
      <c r="CT1790">
        <v>0.51992148160934448</v>
      </c>
      <c r="CU1790">
        <v>0.59462308883666992</v>
      </c>
      <c r="CV1790">
        <v>0.65723210573196411</v>
      </c>
      <c r="CW1790">
        <v>0.69657784700393677</v>
      </c>
      <c r="CX1790">
        <v>0.7288435697555542</v>
      </c>
      <c r="CY1790">
        <v>0.65005034208297729</v>
      </c>
      <c r="CZ1790">
        <v>0.56841230392456055</v>
      </c>
    </row>
    <row r="1791" spans="1:104" x14ac:dyDescent="0.25">
      <c r="A1791" t="s">
        <v>1691</v>
      </c>
      <c r="B1791" t="s">
        <v>24</v>
      </c>
      <c r="C1791" t="s">
        <v>26</v>
      </c>
      <c r="D1791" t="s">
        <v>182</v>
      </c>
      <c r="E1791" t="s">
        <v>182</v>
      </c>
      <c r="F1791">
        <v>2020</v>
      </c>
      <c r="G1791" t="s">
        <v>177</v>
      </c>
      <c r="H1791">
        <v>9</v>
      </c>
      <c r="I1791">
        <v>25.313600540161133</v>
      </c>
      <c r="J1791">
        <v>24.659624099731445</v>
      </c>
      <c r="K1791">
        <v>24.171754837036133</v>
      </c>
      <c r="L1791">
        <v>24.144477844238281</v>
      </c>
      <c r="M1791">
        <v>25.310789108276367</v>
      </c>
      <c r="N1791">
        <v>27.874767303466797</v>
      </c>
      <c r="O1791">
        <v>31.130809783935547</v>
      </c>
      <c r="P1791">
        <v>33.866912841796875</v>
      </c>
      <c r="Q1791">
        <v>36.71588134765625</v>
      </c>
      <c r="R1791">
        <v>38.970020294189453</v>
      </c>
      <c r="S1791">
        <v>40.605052947998047</v>
      </c>
      <c r="T1791">
        <v>41.241157531738281</v>
      </c>
      <c r="U1791">
        <v>41.580497741699219</v>
      </c>
      <c r="V1791">
        <v>41.701267242431641</v>
      </c>
      <c r="W1791">
        <v>41.376842498779297</v>
      </c>
      <c r="X1791">
        <v>40.087688446044922</v>
      </c>
      <c r="Y1791">
        <v>38.329784393310547</v>
      </c>
      <c r="Z1791">
        <v>36.353054046630859</v>
      </c>
      <c r="AA1791">
        <v>34.472526550292969</v>
      </c>
      <c r="AB1791">
        <v>33.812362670898438</v>
      </c>
      <c r="AC1791">
        <v>32.349697113037109</v>
      </c>
      <c r="AD1791">
        <v>30.300214767456055</v>
      </c>
      <c r="AE1791">
        <v>28.44635009765625</v>
      </c>
      <c r="AF1791">
        <v>26.980724334716797</v>
      </c>
      <c r="AG1791">
        <v>8.0416892888024449E-4</v>
      </c>
      <c r="AH1791">
        <v>9.3805305659770966E-2</v>
      </c>
      <c r="AI1791">
        <v>5.2516240626573563E-2</v>
      </c>
      <c r="AJ1791">
        <v>0.10316020995378494</v>
      </c>
      <c r="AK1791">
        <v>1.0977951809763908E-2</v>
      </c>
      <c r="AL1791">
        <v>3.5794869065284729E-2</v>
      </c>
      <c r="AM1791">
        <v>-0.25293412804603577</v>
      </c>
      <c r="AN1791">
        <v>-6.123074796050787E-3</v>
      </c>
      <c r="AO1791">
        <v>0.18663918972015381</v>
      </c>
      <c r="AP1791">
        <v>0.28309732675552368</v>
      </c>
      <c r="AQ1791">
        <v>0.84562420845031738</v>
      </c>
      <c r="AR1791">
        <v>3.0451405048370361</v>
      </c>
      <c r="AS1791">
        <v>3.0637948513031006</v>
      </c>
      <c r="AT1791">
        <v>2.8518211841583252</v>
      </c>
      <c r="AU1791">
        <v>2.7246348857879639</v>
      </c>
      <c r="AV1791">
        <v>2.7550232410430908</v>
      </c>
      <c r="AW1791">
        <v>2.7222087383270264</v>
      </c>
      <c r="AX1791">
        <v>2.372239351272583</v>
      </c>
      <c r="AY1791">
        <v>0.94315749406814575</v>
      </c>
      <c r="AZ1791">
        <v>0.58368074893951416</v>
      </c>
      <c r="BA1791">
        <v>0.4076511561870575</v>
      </c>
      <c r="BB1791">
        <v>0.27201464772224426</v>
      </c>
      <c r="BC1791">
        <v>0.28125479817390442</v>
      </c>
      <c r="BD1791">
        <v>0.29602295160293579</v>
      </c>
      <c r="BE1791">
        <v>66.028915405273437</v>
      </c>
      <c r="BF1791">
        <v>65.321556091308594</v>
      </c>
      <c r="BG1791">
        <v>65.941917419433594</v>
      </c>
      <c r="BH1791">
        <v>64.0506591796875</v>
      </c>
      <c r="BI1791">
        <v>64.690628051757812</v>
      </c>
      <c r="BJ1791">
        <v>65.312690734863281</v>
      </c>
      <c r="BK1791">
        <v>67.349456787109375</v>
      </c>
      <c r="BL1791">
        <v>68.806808471679688</v>
      </c>
      <c r="BM1791">
        <v>75.838973999023437</v>
      </c>
      <c r="BN1791">
        <v>81.275001525878906</v>
      </c>
      <c r="BO1791">
        <v>86.775001525878906</v>
      </c>
      <c r="BP1791">
        <v>88.11114501953125</v>
      </c>
      <c r="BQ1791">
        <v>87.736953735351563</v>
      </c>
      <c r="BR1791">
        <v>89.396209716796875</v>
      </c>
      <c r="BS1791">
        <v>91.085220336914063</v>
      </c>
      <c r="BT1791">
        <v>89.364898681640625</v>
      </c>
      <c r="BU1791">
        <v>87.767578125</v>
      </c>
      <c r="BV1791">
        <v>87.181427001953125</v>
      </c>
      <c r="BW1791">
        <v>85.615753173828125</v>
      </c>
      <c r="BX1791">
        <v>80.808517456054688</v>
      </c>
      <c r="BY1791">
        <v>76.564826965332031</v>
      </c>
      <c r="BZ1791">
        <v>76.187736511230469</v>
      </c>
      <c r="CA1791">
        <v>74.062263488769531</v>
      </c>
      <c r="CB1791">
        <v>72.584434509277344</v>
      </c>
      <c r="CC1791">
        <v>0.45782896876335144</v>
      </c>
      <c r="CD1791">
        <v>0.3688836395740509</v>
      </c>
      <c r="CE1791">
        <v>0.31172093749046326</v>
      </c>
      <c r="CF1791">
        <v>0.40475627779960632</v>
      </c>
      <c r="CG1791">
        <v>0.49790939688682556</v>
      </c>
      <c r="CH1791">
        <v>0.61450016498565674</v>
      </c>
      <c r="CI1791">
        <v>0.55702108144760132</v>
      </c>
      <c r="CJ1791">
        <v>0.54229277372360229</v>
      </c>
      <c r="CK1791">
        <v>0.31760498881340027</v>
      </c>
      <c r="CL1791">
        <v>0.55846762657165527</v>
      </c>
      <c r="CM1791">
        <v>0.53108131885528564</v>
      </c>
      <c r="CN1791">
        <v>0.51710242033004761</v>
      </c>
      <c r="CO1791">
        <v>0.47777146100997925</v>
      </c>
      <c r="CP1791">
        <v>0.45572343468666077</v>
      </c>
      <c r="CQ1791">
        <v>0.48169022798538208</v>
      </c>
      <c r="CR1791">
        <v>0.62284660339355469</v>
      </c>
      <c r="CS1791">
        <v>0.51009160280227661</v>
      </c>
      <c r="CT1791">
        <v>0.51912009716033936</v>
      </c>
      <c r="CU1791">
        <v>0.59743386507034302</v>
      </c>
      <c r="CV1791">
        <v>0.66758179664611816</v>
      </c>
      <c r="CW1791">
        <v>0.69660842418670654</v>
      </c>
      <c r="CX1791">
        <v>0.72346675395965576</v>
      </c>
      <c r="CY1791">
        <v>0.63990068435668945</v>
      </c>
      <c r="CZ1791">
        <v>0.55848950147628784</v>
      </c>
    </row>
    <row r="1792" spans="1:104" x14ac:dyDescent="0.25">
      <c r="A1792" t="s">
        <v>1692</v>
      </c>
      <c r="B1792" t="s">
        <v>24</v>
      </c>
      <c r="C1792" t="s">
        <v>26</v>
      </c>
      <c r="D1792" t="s">
        <v>182</v>
      </c>
      <c r="E1792" t="s">
        <v>182</v>
      </c>
      <c r="F1792">
        <v>2020</v>
      </c>
      <c r="G1792" t="s">
        <v>178</v>
      </c>
      <c r="H1792">
        <v>10</v>
      </c>
      <c r="I1792">
        <v>24.802169799804688</v>
      </c>
      <c r="J1792">
        <v>24.142269134521484</v>
      </c>
      <c r="K1792">
        <v>23.62504768371582</v>
      </c>
      <c r="L1792">
        <v>23.490362167358398</v>
      </c>
      <c r="M1792">
        <v>24.444612503051758</v>
      </c>
      <c r="N1792">
        <v>26.522514343261719</v>
      </c>
      <c r="O1792">
        <v>29.528270721435547</v>
      </c>
      <c r="P1792">
        <v>32.012565612792969</v>
      </c>
      <c r="Q1792">
        <v>34.34149169921875</v>
      </c>
      <c r="R1792">
        <v>36.263420104980469</v>
      </c>
      <c r="S1792">
        <v>38.06085205078125</v>
      </c>
      <c r="T1792">
        <v>38.927639007568359</v>
      </c>
      <c r="U1792">
        <v>39.398921966552734</v>
      </c>
      <c r="V1792">
        <v>39.907913208007813</v>
      </c>
      <c r="W1792">
        <v>39.668376922607422</v>
      </c>
      <c r="X1792">
        <v>38.499168395996094</v>
      </c>
      <c r="Y1792">
        <v>36.869335174560547</v>
      </c>
      <c r="Z1792">
        <v>34.883213043212891</v>
      </c>
      <c r="AA1792">
        <v>33.508163452148437</v>
      </c>
      <c r="AB1792">
        <v>32.332408905029297</v>
      </c>
      <c r="AC1792">
        <v>30.905677795410156</v>
      </c>
      <c r="AD1792">
        <v>28.938535690307617</v>
      </c>
      <c r="AE1792">
        <v>27.413326263427734</v>
      </c>
      <c r="AF1792">
        <v>26.170272827148438</v>
      </c>
      <c r="AG1792">
        <v>-1.8415326252579689E-2</v>
      </c>
      <c r="AH1792">
        <v>9.4043180346488953E-2</v>
      </c>
      <c r="AI1792">
        <v>3.3001359552145004E-2</v>
      </c>
      <c r="AJ1792">
        <v>7.2734847664833069E-2</v>
      </c>
      <c r="AK1792">
        <v>-4.3222911655902863E-2</v>
      </c>
      <c r="AL1792">
        <v>-7.8317061066627502E-2</v>
      </c>
      <c r="AM1792">
        <v>-0.33481597900390625</v>
      </c>
      <c r="AN1792">
        <v>-0.18032020330429077</v>
      </c>
      <c r="AO1792">
        <v>2.5219807401299477E-2</v>
      </c>
      <c r="AP1792">
        <v>0.19827209413051605</v>
      </c>
      <c r="AQ1792">
        <v>0.73574674129486084</v>
      </c>
      <c r="AR1792">
        <v>2.7602217197418213</v>
      </c>
      <c r="AS1792">
        <v>2.75777268409729</v>
      </c>
      <c r="AT1792">
        <v>2.5889368057250977</v>
      </c>
      <c r="AU1792">
        <v>2.4661085605621338</v>
      </c>
      <c r="AV1792">
        <v>2.4049983024597168</v>
      </c>
      <c r="AW1792">
        <v>2.3838684558868408</v>
      </c>
      <c r="AX1792">
        <v>2.0041873455047607</v>
      </c>
      <c r="AY1792">
        <v>0.65550523996353149</v>
      </c>
      <c r="AZ1792">
        <v>0.4113466739654541</v>
      </c>
      <c r="BA1792">
        <v>0.30939877033233643</v>
      </c>
      <c r="BB1792">
        <v>0.18336127698421478</v>
      </c>
      <c r="BC1792">
        <v>0.19137479364871979</v>
      </c>
      <c r="BD1792">
        <v>0.22647057473659515</v>
      </c>
      <c r="BE1792">
        <v>62.884117126464844</v>
      </c>
      <c r="BF1792">
        <v>62.591911315917969</v>
      </c>
      <c r="BG1792">
        <v>62.754940032958984</v>
      </c>
      <c r="BH1792">
        <v>61.611522674560547</v>
      </c>
      <c r="BI1792">
        <v>61.757076263427734</v>
      </c>
      <c r="BJ1792">
        <v>60.133266448974609</v>
      </c>
      <c r="BK1792">
        <v>61.236183166503906</v>
      </c>
      <c r="BL1792">
        <v>64.24957275390625</v>
      </c>
      <c r="BM1792">
        <v>69.452423095703125</v>
      </c>
      <c r="BN1792">
        <v>74.780189514160156</v>
      </c>
      <c r="BO1792">
        <v>78.880126953125</v>
      </c>
      <c r="BP1792">
        <v>80.883537292480469</v>
      </c>
      <c r="BQ1792">
        <v>83.6309814453125</v>
      </c>
      <c r="BR1792">
        <v>85.483467102050781</v>
      </c>
      <c r="BS1792">
        <v>85.254783630371094</v>
      </c>
      <c r="BT1792">
        <v>84.339622497558594</v>
      </c>
      <c r="BU1792">
        <v>83.488410949707031</v>
      </c>
      <c r="BV1792">
        <v>81.931961059570313</v>
      </c>
      <c r="BW1792">
        <v>76.579475402832031</v>
      </c>
      <c r="BX1792">
        <v>70.461883544921875</v>
      </c>
      <c r="BY1792">
        <v>68.464439392089844</v>
      </c>
      <c r="BZ1792">
        <v>66.092765808105469</v>
      </c>
      <c r="CA1792">
        <v>65.069747924804688</v>
      </c>
      <c r="CB1792">
        <v>63.468955993652344</v>
      </c>
      <c r="CC1792">
        <v>0.47149240970611572</v>
      </c>
      <c r="CD1792">
        <v>0.37931805849075317</v>
      </c>
      <c r="CE1792">
        <v>0.31983393430709839</v>
      </c>
      <c r="CF1792">
        <v>0.41341492533683777</v>
      </c>
      <c r="CG1792">
        <v>0.50444906949996948</v>
      </c>
      <c r="CH1792">
        <v>0.61227542161941528</v>
      </c>
      <c r="CI1792">
        <v>0.55249828100204468</v>
      </c>
      <c r="CJ1792">
        <v>0.53784185647964478</v>
      </c>
      <c r="CK1792">
        <v>0.31251981854438782</v>
      </c>
      <c r="CL1792">
        <v>0.54614639282226563</v>
      </c>
      <c r="CM1792">
        <v>0.52286547422409058</v>
      </c>
      <c r="CN1792">
        <v>0.51194757223129272</v>
      </c>
      <c r="CO1792">
        <v>0.47409364581108093</v>
      </c>
      <c r="CP1792">
        <v>0.45640188455581665</v>
      </c>
      <c r="CQ1792">
        <v>0.48326528072357178</v>
      </c>
      <c r="CR1792">
        <v>0.62639319896697998</v>
      </c>
      <c r="CS1792">
        <v>0.51420307159423828</v>
      </c>
      <c r="CT1792">
        <v>0.52246034145355225</v>
      </c>
      <c r="CU1792">
        <v>0.60564684867858887</v>
      </c>
      <c r="CV1792">
        <v>0.66609257459640503</v>
      </c>
      <c r="CW1792">
        <v>0.69539725780487061</v>
      </c>
      <c r="CX1792">
        <v>0.72247457504272461</v>
      </c>
      <c r="CY1792">
        <v>0.64576578140258789</v>
      </c>
      <c r="CZ1792">
        <v>0.56787568330764771</v>
      </c>
    </row>
    <row r="1793" spans="1:104" x14ac:dyDescent="0.25">
      <c r="A1793" t="s">
        <v>1693</v>
      </c>
      <c r="B1793" t="s">
        <v>24</v>
      </c>
      <c r="C1793" t="s">
        <v>26</v>
      </c>
      <c r="D1793" t="s">
        <v>182</v>
      </c>
      <c r="E1793" t="s">
        <v>182</v>
      </c>
      <c r="F1793">
        <v>2020</v>
      </c>
      <c r="G1793" t="s">
        <v>179</v>
      </c>
      <c r="H1793">
        <v>11</v>
      </c>
      <c r="I1793">
        <v>22.626220703125</v>
      </c>
      <c r="J1793">
        <v>22.083414077758789</v>
      </c>
      <c r="K1793">
        <v>21.721250534057617</v>
      </c>
      <c r="L1793">
        <v>21.729738235473633</v>
      </c>
      <c r="M1793">
        <v>22.722404479980469</v>
      </c>
      <c r="N1793">
        <v>24.509037017822266</v>
      </c>
      <c r="O1793">
        <v>26.880256652832031</v>
      </c>
      <c r="P1793">
        <v>29.39085578918457</v>
      </c>
      <c r="Q1793">
        <v>31.288803100585938</v>
      </c>
      <c r="R1793">
        <v>32.682987213134766</v>
      </c>
      <c r="S1793">
        <v>33.958702087402344</v>
      </c>
      <c r="T1793">
        <v>34.363449096679688</v>
      </c>
      <c r="U1793">
        <v>34.660449981689453</v>
      </c>
      <c r="V1793">
        <v>35.003532409667969</v>
      </c>
      <c r="W1793">
        <v>34.726734161376953</v>
      </c>
      <c r="X1793">
        <v>33.578666687011719</v>
      </c>
      <c r="Y1793">
        <v>32.369518280029297</v>
      </c>
      <c r="Z1793">
        <v>31.391107559204102</v>
      </c>
      <c r="AA1793">
        <v>29.610691070556641</v>
      </c>
      <c r="AB1793">
        <v>28.293966293334961</v>
      </c>
      <c r="AC1793">
        <v>27.431280136108398</v>
      </c>
      <c r="AD1793">
        <v>25.959199905395508</v>
      </c>
      <c r="AE1793">
        <v>24.685173034667969</v>
      </c>
      <c r="AF1793">
        <v>23.695564270019531</v>
      </c>
      <c r="AG1793">
        <v>-4.3540932238101959E-2</v>
      </c>
      <c r="AH1793">
        <v>8.9363671839237213E-2</v>
      </c>
      <c r="AI1793">
        <v>4.6304822899401188E-3</v>
      </c>
      <c r="AJ1793">
        <v>2.7186250314116478E-2</v>
      </c>
      <c r="AK1793">
        <v>-0.11801784485578537</v>
      </c>
      <c r="AL1793">
        <v>-0.23517115414142609</v>
      </c>
      <c r="AM1793">
        <v>-0.43999719619750977</v>
      </c>
      <c r="AN1793">
        <v>-0.41816520690917969</v>
      </c>
      <c r="AO1793">
        <v>-0.19333434104919434</v>
      </c>
      <c r="AP1793">
        <v>8.4422141313552856E-2</v>
      </c>
      <c r="AQ1793">
        <v>0.57652837038040161</v>
      </c>
      <c r="AR1793">
        <v>2.2824532985687256</v>
      </c>
      <c r="AS1793">
        <v>2.234832763671875</v>
      </c>
      <c r="AT1793">
        <v>2.0850658416748047</v>
      </c>
      <c r="AU1793">
        <v>1.9652596712112427</v>
      </c>
      <c r="AV1793">
        <v>1.7723613977432251</v>
      </c>
      <c r="AW1793">
        <v>1.7699739933013916</v>
      </c>
      <c r="AX1793">
        <v>1.4061729907989502</v>
      </c>
      <c r="AY1793">
        <v>0.21415998041629791</v>
      </c>
      <c r="AZ1793">
        <v>0.1574578732252121</v>
      </c>
      <c r="BA1793">
        <v>0.1638181209564209</v>
      </c>
      <c r="BB1793">
        <v>5.6013580411672592E-2</v>
      </c>
      <c r="BC1793">
        <v>5.669606477022171E-2</v>
      </c>
      <c r="BD1793">
        <v>0.11562233418226242</v>
      </c>
      <c r="BE1793">
        <v>60.2681884765625</v>
      </c>
      <c r="BF1793">
        <v>59.936031341552734</v>
      </c>
      <c r="BG1793">
        <v>59.636138916015625</v>
      </c>
      <c r="BH1793">
        <v>59.587043762207031</v>
      </c>
      <c r="BI1793">
        <v>60.001705169677734</v>
      </c>
      <c r="BJ1793">
        <v>60.567607879638672</v>
      </c>
      <c r="BK1793">
        <v>59.767948150634766</v>
      </c>
      <c r="BL1793">
        <v>59.534877777099609</v>
      </c>
      <c r="BM1793">
        <v>62.630207061767578</v>
      </c>
      <c r="BN1793">
        <v>65.629875183105469</v>
      </c>
      <c r="BO1793">
        <v>68.060890197753906</v>
      </c>
      <c r="BP1793">
        <v>69.894989013671875</v>
      </c>
      <c r="BQ1793">
        <v>71.08203125</v>
      </c>
      <c r="BR1793">
        <v>71.481689453125</v>
      </c>
      <c r="BS1793">
        <v>70.112030029296875</v>
      </c>
      <c r="BT1793">
        <v>69.894989013671875</v>
      </c>
      <c r="BU1793">
        <v>68.749542236328125</v>
      </c>
      <c r="BV1793">
        <v>66.764205932617188</v>
      </c>
      <c r="BW1793">
        <v>65.412956237792969</v>
      </c>
      <c r="BX1793">
        <v>63.867847442626953</v>
      </c>
      <c r="BY1793">
        <v>63.119327545166016</v>
      </c>
      <c r="BZ1793">
        <v>62.653526306152344</v>
      </c>
      <c r="CA1793">
        <v>61.870914459228516</v>
      </c>
      <c r="CB1793">
        <v>61.620113372802734</v>
      </c>
      <c r="CC1793">
        <v>0.47808989882469177</v>
      </c>
      <c r="CD1793">
        <v>0.3853059709072113</v>
      </c>
      <c r="CE1793">
        <v>0.32638725638389587</v>
      </c>
      <c r="CF1793">
        <v>0.42427036166191101</v>
      </c>
      <c r="CG1793">
        <v>0.51997870206832886</v>
      </c>
      <c r="CH1793">
        <v>0.62646114826202393</v>
      </c>
      <c r="CI1793">
        <v>0.55880850553512573</v>
      </c>
      <c r="CJ1793">
        <v>0.54847949743270874</v>
      </c>
      <c r="CK1793">
        <v>0.31650340557098389</v>
      </c>
      <c r="CL1793">
        <v>0.5495154857635498</v>
      </c>
      <c r="CM1793">
        <v>0.52259814739227295</v>
      </c>
      <c r="CN1793">
        <v>0.50790655612945557</v>
      </c>
      <c r="CO1793">
        <v>0.47007256746292114</v>
      </c>
      <c r="CP1793">
        <v>0.45195645093917847</v>
      </c>
      <c r="CQ1793">
        <v>0.47812482714653015</v>
      </c>
      <c r="CR1793">
        <v>0.61775416135787964</v>
      </c>
      <c r="CS1793">
        <v>0.50968736410140991</v>
      </c>
      <c r="CT1793">
        <v>0.52384847402572632</v>
      </c>
      <c r="CU1793">
        <v>0.59615659713745117</v>
      </c>
      <c r="CV1793">
        <v>0.65038210153579712</v>
      </c>
      <c r="CW1793">
        <v>0.68894380331039429</v>
      </c>
      <c r="CX1793">
        <v>0.72280204296112061</v>
      </c>
      <c r="CY1793">
        <v>0.64758419990539551</v>
      </c>
      <c r="CZ1793">
        <v>0.57204127311706543</v>
      </c>
    </row>
    <row r="1794" spans="1:104" x14ac:dyDescent="0.25">
      <c r="A1794" t="s">
        <v>1694</v>
      </c>
      <c r="B1794" t="s">
        <v>24</v>
      </c>
      <c r="C1794" t="s">
        <v>26</v>
      </c>
      <c r="D1794" t="s">
        <v>182</v>
      </c>
      <c r="E1794" t="s">
        <v>182</v>
      </c>
      <c r="F1794">
        <v>2020</v>
      </c>
      <c r="G1794" t="s">
        <v>180</v>
      </c>
      <c r="H1794">
        <v>12</v>
      </c>
      <c r="I1794">
        <v>21.182172775268555</v>
      </c>
      <c r="J1794">
        <v>20.752765655517578</v>
      </c>
      <c r="K1794">
        <v>20.513267517089844</v>
      </c>
      <c r="L1794">
        <v>20.488718032836914</v>
      </c>
      <c r="M1794">
        <v>21.410367965698242</v>
      </c>
      <c r="N1794">
        <v>23.135061264038086</v>
      </c>
      <c r="O1794">
        <v>25.579584121704102</v>
      </c>
      <c r="P1794">
        <v>27.680105209350586</v>
      </c>
      <c r="Q1794">
        <v>28.992137908935547</v>
      </c>
      <c r="R1794">
        <v>29.611728668212891</v>
      </c>
      <c r="S1794">
        <v>29.946260452270508</v>
      </c>
      <c r="T1794">
        <v>29.752220153808594</v>
      </c>
      <c r="U1794">
        <v>29.575859069824219</v>
      </c>
      <c r="V1794">
        <v>29.48682975769043</v>
      </c>
      <c r="W1794">
        <v>29.173467636108398</v>
      </c>
      <c r="X1794">
        <v>28.495927810668945</v>
      </c>
      <c r="Y1794">
        <v>28.164230346679688</v>
      </c>
      <c r="Z1794">
        <v>28.155853271484375</v>
      </c>
      <c r="AA1794">
        <v>27.101018905639648</v>
      </c>
      <c r="AB1794">
        <v>26.059822082519531</v>
      </c>
      <c r="AC1794">
        <v>25.295631408691406</v>
      </c>
      <c r="AD1794">
        <v>24.209423065185547</v>
      </c>
      <c r="AE1794">
        <v>23.061962127685547</v>
      </c>
      <c r="AF1794">
        <v>22.105037689208984</v>
      </c>
      <c r="AG1794">
        <v>-7.3122844099998474E-2</v>
      </c>
      <c r="AH1794">
        <v>8.802524209022522E-2</v>
      </c>
      <c r="AI1794">
        <v>-2.7430571615695953E-2</v>
      </c>
      <c r="AJ1794">
        <v>-2.3372489959001541E-2</v>
      </c>
      <c r="AK1794">
        <v>-0.2053120881319046</v>
      </c>
      <c r="AL1794">
        <v>-0.41871824860572815</v>
      </c>
      <c r="AM1794">
        <v>-0.58405762910842896</v>
      </c>
      <c r="AN1794">
        <v>-0.69921058416366577</v>
      </c>
      <c r="AO1794">
        <v>-0.43813678622245789</v>
      </c>
      <c r="AP1794">
        <v>-3.4856602549552917E-2</v>
      </c>
      <c r="AQ1794">
        <v>0.41333606839179993</v>
      </c>
      <c r="AR1794">
        <v>1.7862838506698608</v>
      </c>
      <c r="AS1794">
        <v>1.6750485897064209</v>
      </c>
      <c r="AT1794">
        <v>1.5343014001846313</v>
      </c>
      <c r="AU1794">
        <v>1.4178798198699951</v>
      </c>
      <c r="AV1794">
        <v>1.1187870502471924</v>
      </c>
      <c r="AW1794">
        <v>1.1506848335266113</v>
      </c>
      <c r="AX1794">
        <v>0.7925679087638855</v>
      </c>
      <c r="AY1794">
        <v>-0.24274593591690063</v>
      </c>
      <c r="AZ1794">
        <v>-9.9487453699111938E-2</v>
      </c>
      <c r="BA1794">
        <v>1.6770455986261368E-2</v>
      </c>
      <c r="BB1794">
        <v>-7.7233687043190002E-2</v>
      </c>
      <c r="BC1794">
        <v>-8.7911657989025116E-2</v>
      </c>
      <c r="BD1794">
        <v>-8.2411849871277809E-4</v>
      </c>
      <c r="BE1794">
        <v>48.546062469482422</v>
      </c>
      <c r="BF1794">
        <v>48.275192260742187</v>
      </c>
      <c r="BG1794">
        <v>47.072048187255859</v>
      </c>
      <c r="BH1794">
        <v>48.148246765136719</v>
      </c>
      <c r="BI1794">
        <v>46.960437774658203</v>
      </c>
      <c r="BJ1794">
        <v>47.129501342773438</v>
      </c>
      <c r="BK1794">
        <v>46.672096252441406</v>
      </c>
      <c r="BL1794">
        <v>45.960865020751953</v>
      </c>
      <c r="BM1794">
        <v>52.808731079101563</v>
      </c>
      <c r="BN1794">
        <v>57.620925903320312</v>
      </c>
      <c r="BO1794">
        <v>61.601329803466797</v>
      </c>
      <c r="BP1794">
        <v>62.890945434570313</v>
      </c>
      <c r="BQ1794">
        <v>62.464271545410156</v>
      </c>
      <c r="BR1794">
        <v>66.086471557617188</v>
      </c>
      <c r="BS1794">
        <v>65.1043701171875</v>
      </c>
      <c r="BT1794">
        <v>63.523006439208984</v>
      </c>
      <c r="BU1794">
        <v>61.8126220703125</v>
      </c>
      <c r="BV1794">
        <v>59.694675445556641</v>
      </c>
      <c r="BW1794">
        <v>58.072475433349609</v>
      </c>
      <c r="BX1794">
        <v>54.903411865234375</v>
      </c>
      <c r="BY1794">
        <v>53.677268981933594</v>
      </c>
      <c r="BZ1794">
        <v>52.176414489746094</v>
      </c>
      <c r="CA1794">
        <v>52.343345642089844</v>
      </c>
      <c r="CB1794">
        <v>52.299045562744141</v>
      </c>
      <c r="CC1794">
        <v>0.52793282270431519</v>
      </c>
      <c r="CD1794">
        <v>0.42689821124076843</v>
      </c>
      <c r="CE1794">
        <v>0.36315938830375671</v>
      </c>
      <c r="CF1794">
        <v>0.47140988707542419</v>
      </c>
      <c r="CG1794">
        <v>0.57718759775161743</v>
      </c>
      <c r="CH1794">
        <v>0.69631117582321167</v>
      </c>
      <c r="CI1794">
        <v>0.62646746635437012</v>
      </c>
      <c r="CJ1794">
        <v>0.60712456703186035</v>
      </c>
      <c r="CK1794">
        <v>0.34259989857673645</v>
      </c>
      <c r="CL1794">
        <v>0.58537006378173828</v>
      </c>
      <c r="CM1794">
        <v>0.54281783103942871</v>
      </c>
      <c r="CN1794">
        <v>0.5194544792175293</v>
      </c>
      <c r="CO1794">
        <v>0.47495570778846741</v>
      </c>
      <c r="CP1794">
        <v>0.4517001211643219</v>
      </c>
      <c r="CQ1794">
        <v>0.47682371735572815</v>
      </c>
      <c r="CR1794">
        <v>0.62160712480545044</v>
      </c>
      <c r="CS1794">
        <v>0.52565675973892212</v>
      </c>
      <c r="CT1794">
        <v>0.55569618940353394</v>
      </c>
      <c r="CU1794">
        <v>0.64462125301361084</v>
      </c>
      <c r="CV1794">
        <v>0.70897263288497925</v>
      </c>
      <c r="CW1794">
        <v>0.75157409906387329</v>
      </c>
      <c r="CX1794">
        <v>0.79553252458572388</v>
      </c>
      <c r="CY1794">
        <v>0.71455395221710205</v>
      </c>
      <c r="CZ1794">
        <v>0.6294403076171875</v>
      </c>
    </row>
    <row r="1795" spans="1:104" x14ac:dyDescent="0.25">
      <c r="A1795" t="s">
        <v>1695</v>
      </c>
      <c r="B1795" t="s">
        <v>24</v>
      </c>
      <c r="C1795" t="s">
        <v>26</v>
      </c>
      <c r="D1795" t="s">
        <v>182</v>
      </c>
      <c r="E1795" t="s">
        <v>182</v>
      </c>
      <c r="F1795">
        <v>2020</v>
      </c>
      <c r="G1795" t="s">
        <v>181</v>
      </c>
      <c r="H1795">
        <v>8</v>
      </c>
      <c r="I1795">
        <v>25.395618438720703</v>
      </c>
      <c r="J1795">
        <v>24.727912902832031</v>
      </c>
      <c r="K1795">
        <v>24.219343185424805</v>
      </c>
      <c r="L1795">
        <v>24.141410827636719</v>
      </c>
      <c r="M1795">
        <v>25.115993499755859</v>
      </c>
      <c r="N1795">
        <v>27.602382659912109</v>
      </c>
      <c r="O1795">
        <v>30.225532531738281</v>
      </c>
      <c r="P1795">
        <v>32.883632659912109</v>
      </c>
      <c r="Q1795">
        <v>35.012565612792969</v>
      </c>
      <c r="R1795">
        <v>36.603466033935547</v>
      </c>
      <c r="S1795">
        <v>38.040485382080078</v>
      </c>
      <c r="T1795">
        <v>38.518051147460937</v>
      </c>
      <c r="U1795">
        <v>38.861251831054688</v>
      </c>
      <c r="V1795">
        <v>39.066799163818359</v>
      </c>
      <c r="W1795">
        <v>38.908435821533203</v>
      </c>
      <c r="X1795">
        <v>38.075710296630859</v>
      </c>
      <c r="Y1795">
        <v>36.936603546142578</v>
      </c>
      <c r="Z1795">
        <v>35.246753692626953</v>
      </c>
      <c r="AA1795">
        <v>33.342399597167969</v>
      </c>
      <c r="AB1795">
        <v>32.338272094726563</v>
      </c>
      <c r="AC1795">
        <v>31.614578247070313</v>
      </c>
      <c r="AD1795">
        <v>29.89674186706543</v>
      </c>
      <c r="AE1795">
        <v>28.292816162109375</v>
      </c>
      <c r="AF1795">
        <v>26.885211944580078</v>
      </c>
      <c r="AG1795">
        <v>-1.1193840764462948E-2</v>
      </c>
      <c r="AH1795">
        <v>9.5201551914215088E-2</v>
      </c>
      <c r="AI1795">
        <v>4.1018594056367874E-2</v>
      </c>
      <c r="AJ1795">
        <v>8.5630811750888824E-2</v>
      </c>
      <c r="AK1795">
        <v>-2.2825442254543304E-2</v>
      </c>
      <c r="AL1795">
        <v>-3.5615131258964539E-2</v>
      </c>
      <c r="AM1795">
        <v>-0.30486041307449341</v>
      </c>
      <c r="AN1795">
        <v>-0.11388023197650909</v>
      </c>
      <c r="AO1795">
        <v>8.5881903767585754E-2</v>
      </c>
      <c r="AP1795">
        <v>0.22540642321109772</v>
      </c>
      <c r="AQ1795">
        <v>0.75715774297714233</v>
      </c>
      <c r="AR1795">
        <v>2.7725803852081299</v>
      </c>
      <c r="AS1795">
        <v>2.7741165161132812</v>
      </c>
      <c r="AT1795">
        <v>2.5871522426605225</v>
      </c>
      <c r="AU1795">
        <v>2.4739935398101807</v>
      </c>
      <c r="AV1795">
        <v>2.4714517593383789</v>
      </c>
      <c r="AW1795">
        <v>2.4802310466766357</v>
      </c>
      <c r="AX1795">
        <v>2.1314828395843506</v>
      </c>
      <c r="AY1795">
        <v>0.75590956211090088</v>
      </c>
      <c r="AZ1795">
        <v>0.47075867652893066</v>
      </c>
      <c r="BA1795">
        <v>0.34886443614959717</v>
      </c>
      <c r="BB1795">
        <v>0.2202514111995697</v>
      </c>
      <c r="BC1795">
        <v>0.22964853048324585</v>
      </c>
      <c r="BD1795">
        <v>0.25694170594215393</v>
      </c>
      <c r="BE1795">
        <v>66.247932434082031</v>
      </c>
      <c r="BF1795">
        <v>65.986412048339844</v>
      </c>
      <c r="BG1795">
        <v>65.493110656738281</v>
      </c>
      <c r="BH1795">
        <v>65.204032897949219</v>
      </c>
      <c r="BI1795">
        <v>64.8773193359375</v>
      </c>
      <c r="BJ1795">
        <v>65.21405029296875</v>
      </c>
      <c r="BK1795">
        <v>66.236663818359375</v>
      </c>
      <c r="BL1795">
        <v>67.851753234863281</v>
      </c>
      <c r="BM1795">
        <v>72.082679748535156</v>
      </c>
      <c r="BN1795">
        <v>75.901069641113281</v>
      </c>
      <c r="BO1795">
        <v>79.682342529296875</v>
      </c>
      <c r="BP1795">
        <v>81.102561950683594</v>
      </c>
      <c r="BQ1795">
        <v>81.931533813476562</v>
      </c>
      <c r="BR1795">
        <v>83.546638488769531</v>
      </c>
      <c r="BS1795">
        <v>83.612747192382812</v>
      </c>
      <c r="BT1795">
        <v>83.102783203125</v>
      </c>
      <c r="BU1795">
        <v>82.853950500488281</v>
      </c>
      <c r="BV1795">
        <v>81.89569091796875</v>
      </c>
      <c r="BW1795">
        <v>78.91937255859375</v>
      </c>
      <c r="BX1795">
        <v>75.457679748535156</v>
      </c>
      <c r="BY1795">
        <v>72.463607788085938</v>
      </c>
      <c r="BZ1795">
        <v>71.466232299804688</v>
      </c>
      <c r="CA1795">
        <v>69.821517944335938</v>
      </c>
      <c r="CB1795">
        <v>69.3367919921875</v>
      </c>
      <c r="CC1795">
        <v>0.4717978835105896</v>
      </c>
      <c r="CD1795">
        <v>0.37984234094619751</v>
      </c>
      <c r="CE1795">
        <v>0.32058575749397278</v>
      </c>
      <c r="CF1795">
        <v>0.41558095812797546</v>
      </c>
      <c r="CG1795">
        <v>0.50698602199554443</v>
      </c>
      <c r="CH1795">
        <v>0.62453573942184448</v>
      </c>
      <c r="CI1795">
        <v>0.55512022972106934</v>
      </c>
      <c r="CJ1795">
        <v>0.53966575860977173</v>
      </c>
      <c r="CK1795">
        <v>0.31125462055206299</v>
      </c>
      <c r="CL1795">
        <v>0.53788042068481445</v>
      </c>
      <c r="CM1795">
        <v>0.51060879230499268</v>
      </c>
      <c r="CN1795">
        <v>0.49608668684959412</v>
      </c>
      <c r="CO1795">
        <v>0.45899149775505066</v>
      </c>
      <c r="CP1795">
        <v>0.43920287489891052</v>
      </c>
      <c r="CQ1795">
        <v>0.46575361490249634</v>
      </c>
      <c r="CR1795">
        <v>0.60721194744110107</v>
      </c>
      <c r="CS1795">
        <v>0.50480741262435913</v>
      </c>
      <c r="CT1795">
        <v>0.51618462800979614</v>
      </c>
      <c r="CU1795">
        <v>0.59228521585464478</v>
      </c>
      <c r="CV1795">
        <v>0.65599286556243896</v>
      </c>
      <c r="CW1795">
        <v>0.69706934690475464</v>
      </c>
      <c r="CX1795">
        <v>0.73093914985656738</v>
      </c>
      <c r="CY1795">
        <v>0.65222275257110596</v>
      </c>
      <c r="CZ1795">
        <v>0.57047766447067261</v>
      </c>
    </row>
    <row r="1796" spans="1:104" x14ac:dyDescent="0.25">
      <c r="A1796" t="s">
        <v>1696</v>
      </c>
      <c r="B1796" t="s">
        <v>24</v>
      </c>
      <c r="C1796" t="s">
        <v>26</v>
      </c>
      <c r="D1796" t="s">
        <v>182</v>
      </c>
      <c r="E1796" t="s">
        <v>182</v>
      </c>
      <c r="F1796">
        <v>2021</v>
      </c>
      <c r="G1796" t="s">
        <v>169</v>
      </c>
      <c r="H1796">
        <v>1</v>
      </c>
      <c r="I1796">
        <v>20.649272918701172</v>
      </c>
      <c r="J1796">
        <v>20.163074493408203</v>
      </c>
      <c r="K1796">
        <v>20.006572723388672</v>
      </c>
      <c r="L1796">
        <v>20.067378997802734</v>
      </c>
      <c r="M1796">
        <v>21.167020797729492</v>
      </c>
      <c r="N1796">
        <v>23.13612174987793</v>
      </c>
      <c r="O1796">
        <v>26.141086578369141</v>
      </c>
      <c r="P1796">
        <v>28.377866744995117</v>
      </c>
      <c r="Q1796">
        <v>29.360952377319336</v>
      </c>
      <c r="R1796">
        <v>29.580911636352539</v>
      </c>
      <c r="S1796">
        <v>29.816665649414063</v>
      </c>
      <c r="T1796">
        <v>29.373310089111328</v>
      </c>
      <c r="U1796">
        <v>29.12101936340332</v>
      </c>
      <c r="V1796">
        <v>28.904119491577148</v>
      </c>
      <c r="W1796">
        <v>28.394380569458008</v>
      </c>
      <c r="X1796">
        <v>27.76548957824707</v>
      </c>
      <c r="Y1796">
        <v>27.408489227294922</v>
      </c>
      <c r="Z1796">
        <v>27.398063659667969</v>
      </c>
      <c r="AA1796">
        <v>26.669979095458984</v>
      </c>
      <c r="AB1796">
        <v>25.598489761352539</v>
      </c>
      <c r="AC1796">
        <v>24.853429794311523</v>
      </c>
      <c r="AD1796">
        <v>23.751996994018555</v>
      </c>
      <c r="AE1796">
        <v>22.72857666015625</v>
      </c>
      <c r="AF1796">
        <v>21.802450180053711</v>
      </c>
      <c r="AG1796">
        <v>-8.3660580217838287E-2</v>
      </c>
      <c r="AH1796">
        <v>8.5727967321872711E-2</v>
      </c>
      <c r="AI1796">
        <v>-3.8630764931440353E-2</v>
      </c>
      <c r="AJ1796">
        <v>-4.1060920804738998E-2</v>
      </c>
      <c r="AK1796">
        <v>-0.23863087594509125</v>
      </c>
      <c r="AL1796">
        <v>-0.49297323822975159</v>
      </c>
      <c r="AM1796">
        <v>-0.65765249729156494</v>
      </c>
      <c r="AN1796">
        <v>-0.82927685976028442</v>
      </c>
      <c r="AO1796">
        <v>-0.5378870964050293</v>
      </c>
      <c r="AP1796">
        <v>-7.5588256120681763E-2</v>
      </c>
      <c r="AQ1796">
        <v>0.37537139654159546</v>
      </c>
      <c r="AR1796">
        <v>1.6994137763977051</v>
      </c>
      <c r="AS1796">
        <v>1.5706025362014771</v>
      </c>
      <c r="AT1796">
        <v>1.431221604347229</v>
      </c>
      <c r="AU1796">
        <v>1.3072501420974731</v>
      </c>
      <c r="AV1796">
        <v>0.96460419893264771</v>
      </c>
      <c r="AW1796">
        <v>0.99152481555938721</v>
      </c>
      <c r="AX1796">
        <v>0.61216878890991211</v>
      </c>
      <c r="AY1796">
        <v>-0.39062204957008362</v>
      </c>
      <c r="AZ1796">
        <v>-0.18202587962150574</v>
      </c>
      <c r="BA1796">
        <v>-2.9617264866828918E-2</v>
      </c>
      <c r="BB1796">
        <v>-0.12491001188755035</v>
      </c>
      <c r="BC1796">
        <v>-0.13365280628204346</v>
      </c>
      <c r="BD1796">
        <v>-3.7001181393861771E-2</v>
      </c>
      <c r="BE1796">
        <v>46.968471527099609</v>
      </c>
      <c r="BF1796">
        <v>46.449729919433594</v>
      </c>
      <c r="BG1796">
        <v>47.008510589599609</v>
      </c>
      <c r="BH1796">
        <v>46.752975463867188</v>
      </c>
      <c r="BI1796">
        <v>45.571113586425781</v>
      </c>
      <c r="BJ1796">
        <v>44.859870910644531</v>
      </c>
      <c r="BK1796">
        <v>46.047687530517578</v>
      </c>
      <c r="BL1796">
        <v>45.296413421630859</v>
      </c>
      <c r="BM1796">
        <v>47.666091918945313</v>
      </c>
      <c r="BN1796">
        <v>51.790882110595703</v>
      </c>
      <c r="BO1796">
        <v>54.541309356689453</v>
      </c>
      <c r="BP1796">
        <v>56.996166229248047</v>
      </c>
      <c r="BQ1796">
        <v>58.520442962646484</v>
      </c>
      <c r="BR1796">
        <v>58.566436767578125</v>
      </c>
      <c r="BS1796">
        <v>58.795143127441406</v>
      </c>
      <c r="BT1796">
        <v>57.901611328125</v>
      </c>
      <c r="BU1796">
        <v>56.256381988525391</v>
      </c>
      <c r="BV1796">
        <v>54.274692535400391</v>
      </c>
      <c r="BW1796">
        <v>51.655014038085937</v>
      </c>
      <c r="BX1796">
        <v>50.259780883789063</v>
      </c>
      <c r="BY1796">
        <v>46.909687042236328</v>
      </c>
      <c r="BZ1796">
        <v>45.391376495361328</v>
      </c>
      <c r="CA1796">
        <v>42.335578918457031</v>
      </c>
      <c r="CB1796">
        <v>41.724422454833984</v>
      </c>
      <c r="CC1796">
        <v>0.54789912700653076</v>
      </c>
      <c r="CD1796">
        <v>0.44100520014762878</v>
      </c>
      <c r="CE1796">
        <v>0.37647619843482971</v>
      </c>
      <c r="CF1796">
        <v>0.49106919765472412</v>
      </c>
      <c r="CG1796">
        <v>0.6075400710105896</v>
      </c>
      <c r="CH1796">
        <v>0.74218183755874634</v>
      </c>
      <c r="CI1796">
        <v>0.67901730537414551</v>
      </c>
      <c r="CJ1796">
        <v>0.66085773706436157</v>
      </c>
      <c r="CK1796">
        <v>0.36638617515563965</v>
      </c>
      <c r="CL1796">
        <v>0.62332290410995483</v>
      </c>
      <c r="CM1796">
        <v>0.57746410369873047</v>
      </c>
      <c r="CN1796">
        <v>0.54846185445785522</v>
      </c>
      <c r="CO1796">
        <v>0.50088459253311157</v>
      </c>
      <c r="CP1796">
        <v>0.47485193610191345</v>
      </c>
      <c r="CQ1796">
        <v>0.49803999066352844</v>
      </c>
      <c r="CR1796">
        <v>0.65013659000396729</v>
      </c>
      <c r="CS1796">
        <v>0.5465548038482666</v>
      </c>
      <c r="CT1796">
        <v>0.5760619044303894</v>
      </c>
      <c r="CU1796">
        <v>0.67580282688140869</v>
      </c>
      <c r="CV1796">
        <v>0.74232149124145508</v>
      </c>
      <c r="CW1796">
        <v>0.78757673501968384</v>
      </c>
      <c r="CX1796">
        <v>0.83327674865722656</v>
      </c>
      <c r="CY1796">
        <v>0.75080090761184692</v>
      </c>
      <c r="CZ1796">
        <v>0.66160309314727783</v>
      </c>
    </row>
    <row r="1797" spans="1:104" x14ac:dyDescent="0.25">
      <c r="A1797" t="s">
        <v>1697</v>
      </c>
      <c r="B1797" t="s">
        <v>24</v>
      </c>
      <c r="C1797" t="s">
        <v>26</v>
      </c>
      <c r="D1797" t="s">
        <v>182</v>
      </c>
      <c r="E1797" t="s">
        <v>182</v>
      </c>
      <c r="F1797">
        <v>2021</v>
      </c>
      <c r="G1797" t="s">
        <v>170</v>
      </c>
      <c r="H1797">
        <v>2</v>
      </c>
      <c r="I1797">
        <v>21.08027458190918</v>
      </c>
      <c r="J1797">
        <v>20.537670135498047</v>
      </c>
      <c r="K1797">
        <v>20.297420501708984</v>
      </c>
      <c r="L1797">
        <v>20.395586013793945</v>
      </c>
      <c r="M1797">
        <v>21.377460479736328</v>
      </c>
      <c r="N1797">
        <v>23.284023284912109</v>
      </c>
      <c r="O1797">
        <v>26.146984100341797</v>
      </c>
      <c r="P1797">
        <v>28.028009414672852</v>
      </c>
      <c r="Q1797">
        <v>29.127372741699219</v>
      </c>
      <c r="R1797">
        <v>29.503454208374023</v>
      </c>
      <c r="S1797">
        <v>30.043397903442383</v>
      </c>
      <c r="T1797">
        <v>29.811323165893555</v>
      </c>
      <c r="U1797">
        <v>29.791170120239258</v>
      </c>
      <c r="V1797">
        <v>29.655292510986328</v>
      </c>
      <c r="W1797">
        <v>29.286874771118164</v>
      </c>
      <c r="X1797">
        <v>28.505121231079102</v>
      </c>
      <c r="Y1797">
        <v>27.786958694458008</v>
      </c>
      <c r="Z1797">
        <v>27.7796630859375</v>
      </c>
      <c r="AA1797">
        <v>27.516172409057617</v>
      </c>
      <c r="AB1797">
        <v>26.40998649597168</v>
      </c>
      <c r="AC1797">
        <v>25.600955963134766</v>
      </c>
      <c r="AD1797">
        <v>24.320926666259766</v>
      </c>
      <c r="AE1797">
        <v>23.102882385253906</v>
      </c>
      <c r="AF1797">
        <v>22.157613754272461</v>
      </c>
      <c r="AG1797">
        <v>-8.0696642398834229E-2</v>
      </c>
      <c r="AH1797">
        <v>8.7100252509117126E-2</v>
      </c>
      <c r="AI1797">
        <v>-3.4599922597408295E-2</v>
      </c>
      <c r="AJ1797">
        <v>-3.5006120800971985E-2</v>
      </c>
      <c r="AK1797">
        <v>-0.2276536226272583</v>
      </c>
      <c r="AL1797">
        <v>-0.46800687909126282</v>
      </c>
      <c r="AM1797">
        <v>-0.63546442985534668</v>
      </c>
      <c r="AN1797">
        <v>-0.77563083171844482</v>
      </c>
      <c r="AO1797">
        <v>-0.4972291886806488</v>
      </c>
      <c r="AP1797">
        <v>-5.9837240725755692E-2</v>
      </c>
      <c r="AQ1797">
        <v>0.39153644442558289</v>
      </c>
      <c r="AR1797">
        <v>1.7497473955154419</v>
      </c>
      <c r="AS1797">
        <v>1.6368585824966431</v>
      </c>
      <c r="AT1797">
        <v>1.4964851140975952</v>
      </c>
      <c r="AU1797">
        <v>1.3762004375457764</v>
      </c>
      <c r="AV1797">
        <v>1.0388259887695312</v>
      </c>
      <c r="AW1797">
        <v>1.0537559986114502</v>
      </c>
      <c r="AX1797">
        <v>0.68302148580551147</v>
      </c>
      <c r="AY1797">
        <v>-0.34251931309700012</v>
      </c>
      <c r="AZ1797">
        <v>-0.15421822667121887</v>
      </c>
      <c r="BA1797">
        <v>-1.2163020670413971E-2</v>
      </c>
      <c r="BB1797">
        <v>-0.10930787026882172</v>
      </c>
      <c r="BC1797">
        <v>-0.11686150729656219</v>
      </c>
      <c r="BD1797">
        <v>-2.3056954145431519E-2</v>
      </c>
      <c r="BE1797">
        <v>49.072238922119141</v>
      </c>
      <c r="BF1797">
        <v>49.468349456787109</v>
      </c>
      <c r="BG1797">
        <v>48.263481140136719</v>
      </c>
      <c r="BH1797">
        <v>47.180030822753906</v>
      </c>
      <c r="BI1797">
        <v>46.032642364501953</v>
      </c>
      <c r="BJ1797">
        <v>45.098636627197266</v>
      </c>
      <c r="BK1797">
        <v>44.160800933837891</v>
      </c>
      <c r="BL1797">
        <v>44.118648529052734</v>
      </c>
      <c r="BM1797">
        <v>49.276752471923828</v>
      </c>
      <c r="BN1797">
        <v>53.565994262695312</v>
      </c>
      <c r="BO1797">
        <v>55.671588897705078</v>
      </c>
      <c r="BP1797">
        <v>56.895614624023438</v>
      </c>
      <c r="BQ1797">
        <v>58.085155487060547</v>
      </c>
      <c r="BR1797">
        <v>58.569400787353516</v>
      </c>
      <c r="BS1797">
        <v>58.085155487060547</v>
      </c>
      <c r="BT1797">
        <v>57.147315979003906</v>
      </c>
      <c r="BU1797">
        <v>56.003761291503906</v>
      </c>
      <c r="BV1797">
        <v>53.926200866699219</v>
      </c>
      <c r="BW1797">
        <v>51.741340637207031</v>
      </c>
      <c r="BX1797">
        <v>49.869499206542969</v>
      </c>
      <c r="BY1797">
        <v>48.591823577880859</v>
      </c>
      <c r="BZ1797">
        <v>46.056838989257813</v>
      </c>
      <c r="CA1797">
        <v>45.492122650146484</v>
      </c>
      <c r="CB1797">
        <v>45.388660430908203</v>
      </c>
      <c r="CC1797">
        <v>0.54611194133758545</v>
      </c>
      <c r="CD1797">
        <v>0.438677579164505</v>
      </c>
      <c r="CE1797">
        <v>0.37294667959213257</v>
      </c>
      <c r="CF1797">
        <v>0.48752102255821228</v>
      </c>
      <c r="CG1797">
        <v>0.59904271364212036</v>
      </c>
      <c r="CH1797">
        <v>0.72893375158309937</v>
      </c>
      <c r="CI1797">
        <v>0.6645362377166748</v>
      </c>
      <c r="CJ1797">
        <v>0.63765746355056763</v>
      </c>
      <c r="CK1797">
        <v>0.35604044795036316</v>
      </c>
      <c r="CL1797">
        <v>0.60603791475296021</v>
      </c>
      <c r="CM1797">
        <v>0.56648671627044678</v>
      </c>
      <c r="CN1797">
        <v>0.54136741161346436</v>
      </c>
      <c r="CO1797">
        <v>0.49783873558044434</v>
      </c>
      <c r="CP1797">
        <v>0.47287377715110779</v>
      </c>
      <c r="CQ1797">
        <v>0.49833357334136963</v>
      </c>
      <c r="CR1797">
        <v>0.64742934703826904</v>
      </c>
      <c r="CS1797">
        <v>0.53896576166152954</v>
      </c>
      <c r="CT1797">
        <v>0.57164758443832397</v>
      </c>
      <c r="CU1797">
        <v>0.67971497774124146</v>
      </c>
      <c r="CV1797">
        <v>0.74675124883651733</v>
      </c>
      <c r="CW1797">
        <v>0.79100841283798218</v>
      </c>
      <c r="CX1797">
        <v>0.83201342821121216</v>
      </c>
      <c r="CY1797">
        <v>0.74394702911376953</v>
      </c>
      <c r="CZ1797">
        <v>0.65574336051940918</v>
      </c>
    </row>
    <row r="1798" spans="1:104" x14ac:dyDescent="0.25">
      <c r="A1798" t="s">
        <v>1698</v>
      </c>
      <c r="B1798" t="s">
        <v>24</v>
      </c>
      <c r="C1798" t="s">
        <v>26</v>
      </c>
      <c r="D1798" t="s">
        <v>182</v>
      </c>
      <c r="E1798" t="s">
        <v>182</v>
      </c>
      <c r="F1798">
        <v>2021</v>
      </c>
      <c r="G1798" t="s">
        <v>171</v>
      </c>
      <c r="H1798">
        <v>3</v>
      </c>
      <c r="I1798">
        <v>21.557888031005859</v>
      </c>
      <c r="J1798">
        <v>21.008975982666016</v>
      </c>
      <c r="K1798">
        <v>20.6705322265625</v>
      </c>
      <c r="L1798">
        <v>20.577800750732422</v>
      </c>
      <c r="M1798">
        <v>21.281883239746094</v>
      </c>
      <c r="N1798">
        <v>23.201993942260742</v>
      </c>
      <c r="O1798">
        <v>26.212284088134766</v>
      </c>
      <c r="P1798">
        <v>28.146865844726563</v>
      </c>
      <c r="Q1798">
        <v>29.267461776733398</v>
      </c>
      <c r="R1798">
        <v>29.84294319152832</v>
      </c>
      <c r="S1798">
        <v>30.613466262817383</v>
      </c>
      <c r="T1798">
        <v>30.567741394042969</v>
      </c>
      <c r="U1798">
        <v>30.682905197143555</v>
      </c>
      <c r="V1798">
        <v>30.859184265136719</v>
      </c>
      <c r="W1798">
        <v>30.702871322631836</v>
      </c>
      <c r="X1798">
        <v>29.979574203491211</v>
      </c>
      <c r="Y1798">
        <v>29.136192321777344</v>
      </c>
      <c r="Z1798">
        <v>28.312129974365234</v>
      </c>
      <c r="AA1798">
        <v>27.645685195922852</v>
      </c>
      <c r="AB1798">
        <v>27.37556266784668</v>
      </c>
      <c r="AC1798">
        <v>26.646739959716797</v>
      </c>
      <c r="AD1798">
        <v>25.33116340637207</v>
      </c>
      <c r="AE1798">
        <v>23.904256820678711</v>
      </c>
      <c r="AF1798">
        <v>22.778055191040039</v>
      </c>
      <c r="AG1798">
        <v>-7.1771696209907532E-2</v>
      </c>
      <c r="AH1798">
        <v>8.7664194405078888E-2</v>
      </c>
      <c r="AI1798">
        <v>-2.5412010028958321E-2</v>
      </c>
      <c r="AJ1798">
        <v>-1.9937369972467422E-2</v>
      </c>
      <c r="AK1798">
        <v>-0.19625243544578552</v>
      </c>
      <c r="AL1798">
        <v>-0.40285807847976685</v>
      </c>
      <c r="AM1798">
        <v>-0.58182168006896973</v>
      </c>
      <c r="AN1798">
        <v>-0.67996710538864136</v>
      </c>
      <c r="AO1798">
        <v>-0.41665756702423096</v>
      </c>
      <c r="AP1798">
        <v>-2.4880120530724525E-2</v>
      </c>
      <c r="AQ1798">
        <v>0.42886972427368164</v>
      </c>
      <c r="AR1798">
        <v>1.848412036895752</v>
      </c>
      <c r="AS1798">
        <v>1.7562161684036255</v>
      </c>
      <c r="AT1798">
        <v>1.6244020462036133</v>
      </c>
      <c r="AU1798">
        <v>1.5136882066726685</v>
      </c>
      <c r="AV1798">
        <v>1.2149760723114014</v>
      </c>
      <c r="AW1798">
        <v>1.2271369695663452</v>
      </c>
      <c r="AX1798">
        <v>0.84434419870376587</v>
      </c>
      <c r="AY1798">
        <v>-0.20363599061965942</v>
      </c>
      <c r="AZ1798">
        <v>-7.8707277774810791E-2</v>
      </c>
      <c r="BA1798">
        <v>3.1806111335754395E-2</v>
      </c>
      <c r="BB1798">
        <v>-7.0261895656585693E-2</v>
      </c>
      <c r="BC1798">
        <v>-7.4835285544395447E-2</v>
      </c>
      <c r="BD1798">
        <v>1.1175131425261497E-2</v>
      </c>
      <c r="BE1798">
        <v>51.569671630859375</v>
      </c>
      <c r="BF1798">
        <v>51.713680267333984</v>
      </c>
      <c r="BG1798">
        <v>51.628974914550781</v>
      </c>
      <c r="BH1798">
        <v>50.587261199951172</v>
      </c>
      <c r="BI1798">
        <v>49.835559844970703</v>
      </c>
      <c r="BJ1798">
        <v>49.585559844970703</v>
      </c>
      <c r="BK1798">
        <v>49.625995635986328</v>
      </c>
      <c r="BL1798">
        <v>48.717803955078125</v>
      </c>
      <c r="BM1798">
        <v>53.232414245605469</v>
      </c>
      <c r="BN1798">
        <v>58.183170318603516</v>
      </c>
      <c r="BO1798">
        <v>59.540439605712891</v>
      </c>
      <c r="BP1798">
        <v>62.187000274658203</v>
      </c>
      <c r="BQ1798">
        <v>63.163589477539062</v>
      </c>
      <c r="BR1798">
        <v>62.458286285400391</v>
      </c>
      <c r="BS1798">
        <v>63.165294647216797</v>
      </c>
      <c r="BT1798">
        <v>62.252979278564453</v>
      </c>
      <c r="BU1798">
        <v>61.045974731445313</v>
      </c>
      <c r="BV1798">
        <v>57.735820770263672</v>
      </c>
      <c r="BW1798">
        <v>56.005825042724609</v>
      </c>
      <c r="BX1798">
        <v>54.339256286621094</v>
      </c>
      <c r="BY1798">
        <v>52.922683715820313</v>
      </c>
      <c r="BZ1798">
        <v>49.866363525390625</v>
      </c>
      <c r="CA1798">
        <v>49.366790771484375</v>
      </c>
      <c r="CB1798">
        <v>49.760372161865234</v>
      </c>
      <c r="CC1798">
        <v>0.52693784236907959</v>
      </c>
      <c r="CD1798">
        <v>0.42392781376838684</v>
      </c>
      <c r="CE1798">
        <v>0.35899254679679871</v>
      </c>
      <c r="CF1798">
        <v>0.46482354402542114</v>
      </c>
      <c r="CG1798">
        <v>0.56308501958847046</v>
      </c>
      <c r="CH1798">
        <v>0.68660455942153931</v>
      </c>
      <c r="CI1798">
        <v>0.62932020425796509</v>
      </c>
      <c r="CJ1798">
        <v>0.60602796077728271</v>
      </c>
      <c r="CK1798">
        <v>0.3394571840763092</v>
      </c>
      <c r="CL1798">
        <v>0.57972919940948486</v>
      </c>
      <c r="CM1798">
        <v>0.54482239484786987</v>
      </c>
      <c r="CN1798">
        <v>0.52304679155349731</v>
      </c>
      <c r="CO1798">
        <v>0.48220914602279663</v>
      </c>
      <c r="CP1798">
        <v>0.46175086498260498</v>
      </c>
      <c r="CQ1798">
        <v>0.48960474133491516</v>
      </c>
      <c r="CR1798">
        <v>0.63785082101821899</v>
      </c>
      <c r="CS1798">
        <v>0.5299188494682312</v>
      </c>
      <c r="CT1798">
        <v>0.55010086297988892</v>
      </c>
      <c r="CU1798">
        <v>0.64725220203399658</v>
      </c>
      <c r="CV1798">
        <v>0.72950619459152222</v>
      </c>
      <c r="CW1798">
        <v>0.77577316761016846</v>
      </c>
      <c r="CX1798">
        <v>0.81771588325500488</v>
      </c>
      <c r="CY1798">
        <v>0.72631341218948364</v>
      </c>
      <c r="CZ1798">
        <v>0.6362987756729126</v>
      </c>
    </row>
    <row r="1799" spans="1:104" x14ac:dyDescent="0.25">
      <c r="A1799" t="s">
        <v>1699</v>
      </c>
      <c r="B1799" t="s">
        <v>24</v>
      </c>
      <c r="C1799" t="s">
        <v>26</v>
      </c>
      <c r="D1799" t="s">
        <v>182</v>
      </c>
      <c r="E1799" t="s">
        <v>182</v>
      </c>
      <c r="F1799">
        <v>2021</v>
      </c>
      <c r="G1799" t="s">
        <v>172</v>
      </c>
      <c r="H1799">
        <v>4</v>
      </c>
      <c r="I1799">
        <v>22.738418579101563</v>
      </c>
      <c r="J1799">
        <v>22.047966003417969</v>
      </c>
      <c r="K1799">
        <v>21.628316879272461</v>
      </c>
      <c r="L1799">
        <v>21.469465255737305</v>
      </c>
      <c r="M1799">
        <v>22.184843063354492</v>
      </c>
      <c r="N1799">
        <v>24.132402420043945</v>
      </c>
      <c r="O1799">
        <v>26.662450790405273</v>
      </c>
      <c r="P1799">
        <v>28.930734634399414</v>
      </c>
      <c r="Q1799">
        <v>30.785293579101563</v>
      </c>
      <c r="R1799">
        <v>32.200054168701172</v>
      </c>
      <c r="S1799">
        <v>33.4654541015625</v>
      </c>
      <c r="T1799">
        <v>33.9337158203125</v>
      </c>
      <c r="U1799">
        <v>34.251174926757812</v>
      </c>
      <c r="V1799">
        <v>34.60540771484375</v>
      </c>
      <c r="W1799">
        <v>34.305500030517578</v>
      </c>
      <c r="X1799">
        <v>33.310688018798828</v>
      </c>
      <c r="Y1799">
        <v>31.988166809082031</v>
      </c>
      <c r="Z1799">
        <v>30.428432464599609</v>
      </c>
      <c r="AA1799">
        <v>28.825780868530273</v>
      </c>
      <c r="AB1799">
        <v>28.632986068725586</v>
      </c>
      <c r="AC1799">
        <v>28.184005737304688</v>
      </c>
      <c r="AD1799">
        <v>26.826143264770508</v>
      </c>
      <c r="AE1799">
        <v>25.352447509765625</v>
      </c>
      <c r="AF1799">
        <v>24.148887634277344</v>
      </c>
      <c r="AG1799">
        <v>-3.7617519497871399E-2</v>
      </c>
      <c r="AH1799">
        <v>8.8414087891578674E-2</v>
      </c>
      <c r="AI1799">
        <v>1.0221743024885654E-2</v>
      </c>
      <c r="AJ1799">
        <v>3.566688671708107E-2</v>
      </c>
      <c r="AK1799">
        <v>-9.8004929721355438E-2</v>
      </c>
      <c r="AL1799">
        <v>-0.19576475024223328</v>
      </c>
      <c r="AM1799">
        <v>-0.40651115775108337</v>
      </c>
      <c r="AN1799">
        <v>-0.35491204261779785</v>
      </c>
      <c r="AO1799">
        <v>-0.14221346378326416</v>
      </c>
      <c r="AP1799">
        <v>0.10368451476097107</v>
      </c>
      <c r="AQ1799">
        <v>0.58483976125717163</v>
      </c>
      <c r="AR1799">
        <v>2.2837774753570557</v>
      </c>
      <c r="AS1799">
        <v>2.2461261749267578</v>
      </c>
      <c r="AT1799">
        <v>2.0985755920410156</v>
      </c>
      <c r="AU1799">
        <v>1.9786343574523926</v>
      </c>
      <c r="AV1799">
        <v>1.8232250213623047</v>
      </c>
      <c r="AW1799">
        <v>1.8131077289581299</v>
      </c>
      <c r="AX1799">
        <v>1.4491610527038574</v>
      </c>
      <c r="AY1799">
        <v>0.28862223029136658</v>
      </c>
      <c r="AZ1799">
        <v>0.20467990636825562</v>
      </c>
      <c r="BA1799">
        <v>0.1932540237903595</v>
      </c>
      <c r="BB1799">
        <v>8.2618065178394318E-2</v>
      </c>
      <c r="BC1799">
        <v>8.4602810442447662E-2</v>
      </c>
      <c r="BD1799">
        <v>0.1378440260887146</v>
      </c>
      <c r="BE1799">
        <v>58.510612487792969</v>
      </c>
      <c r="BF1799">
        <v>58.153385162353516</v>
      </c>
      <c r="BG1799">
        <v>56.761466979980469</v>
      </c>
      <c r="BH1799">
        <v>54.989341735839844</v>
      </c>
      <c r="BI1799">
        <v>54.970191955566406</v>
      </c>
      <c r="BJ1799">
        <v>54.818283081054687</v>
      </c>
      <c r="BK1799">
        <v>55.484882354736328</v>
      </c>
      <c r="BL1799">
        <v>59.70574951171875</v>
      </c>
      <c r="BM1799">
        <v>66.365760803222656</v>
      </c>
      <c r="BN1799">
        <v>70.305763244628906</v>
      </c>
      <c r="BO1799">
        <v>73.321083068847656</v>
      </c>
      <c r="BP1799">
        <v>75.370018005371094</v>
      </c>
      <c r="BQ1799">
        <v>76.574058532714844</v>
      </c>
      <c r="BR1799">
        <v>76.661293029785156</v>
      </c>
      <c r="BS1799">
        <v>77.241935729980469</v>
      </c>
      <c r="BT1799">
        <v>75.951713562011719</v>
      </c>
      <c r="BU1799">
        <v>74.721290588378906</v>
      </c>
      <c r="BV1799">
        <v>73.581069946289063</v>
      </c>
      <c r="BW1799">
        <v>71.8948974609375</v>
      </c>
      <c r="BX1799">
        <v>68.085525512695312</v>
      </c>
      <c r="BY1799">
        <v>63.236160278320312</v>
      </c>
      <c r="BZ1799">
        <v>62.192756652832031</v>
      </c>
      <c r="CA1799">
        <v>60.981906890869141</v>
      </c>
      <c r="CB1799">
        <v>59.505733489990234</v>
      </c>
      <c r="CC1799">
        <v>0.46705329418182373</v>
      </c>
      <c r="CD1799">
        <v>0.37415888905525208</v>
      </c>
      <c r="CE1799">
        <v>0.31634551286697388</v>
      </c>
      <c r="CF1799">
        <v>0.40791612863540649</v>
      </c>
      <c r="CG1799">
        <v>0.49368169903755188</v>
      </c>
      <c r="CH1799">
        <v>0.60090386867523193</v>
      </c>
      <c r="CI1799">
        <v>0.54017698764801025</v>
      </c>
      <c r="CJ1799">
        <v>0.5260002613067627</v>
      </c>
      <c r="CK1799">
        <v>0.30443611741065979</v>
      </c>
      <c r="CL1799">
        <v>0.52636837959289551</v>
      </c>
      <c r="CM1799">
        <v>0.50039273500442505</v>
      </c>
      <c r="CN1799">
        <v>0.48718050122261047</v>
      </c>
      <c r="CO1799">
        <v>0.4512220025062561</v>
      </c>
      <c r="CP1799">
        <v>0.43388471007347107</v>
      </c>
      <c r="CQ1799">
        <v>0.45785626769065857</v>
      </c>
      <c r="CR1799">
        <v>0.5917433500289917</v>
      </c>
      <c r="CS1799">
        <v>0.48721373081207275</v>
      </c>
      <c r="CT1799">
        <v>0.49609708786010742</v>
      </c>
      <c r="CU1799">
        <v>0.56729161739349365</v>
      </c>
      <c r="CV1799">
        <v>0.63976150751113892</v>
      </c>
      <c r="CW1799">
        <v>0.68632864952087402</v>
      </c>
      <c r="CX1799">
        <v>0.72542399168014526</v>
      </c>
      <c r="CY1799">
        <v>0.64627480506896973</v>
      </c>
      <c r="CZ1799">
        <v>0.56678098440170288</v>
      </c>
    </row>
    <row r="1800" spans="1:104" x14ac:dyDescent="0.25">
      <c r="A1800" t="s">
        <v>1700</v>
      </c>
      <c r="B1800" t="s">
        <v>24</v>
      </c>
      <c r="C1800" t="s">
        <v>26</v>
      </c>
      <c r="D1800" t="s">
        <v>182</v>
      </c>
      <c r="E1800" t="s">
        <v>182</v>
      </c>
      <c r="F1800">
        <v>2021</v>
      </c>
      <c r="G1800" t="s">
        <v>173</v>
      </c>
      <c r="H1800">
        <v>5</v>
      </c>
      <c r="I1800">
        <v>22.718782424926758</v>
      </c>
      <c r="J1800">
        <v>22.151163101196289</v>
      </c>
      <c r="K1800">
        <v>21.709808349609375</v>
      </c>
      <c r="L1800">
        <v>21.654994964599609</v>
      </c>
      <c r="M1800">
        <v>22.494964599609375</v>
      </c>
      <c r="N1800">
        <v>24.485054016113281</v>
      </c>
      <c r="O1800">
        <v>26.859561920166016</v>
      </c>
      <c r="P1800">
        <v>29.718360900878906</v>
      </c>
      <c r="Q1800">
        <v>32.074840545654297</v>
      </c>
      <c r="R1800">
        <v>33.570018768310547</v>
      </c>
      <c r="S1800">
        <v>34.740531921386719</v>
      </c>
      <c r="T1800">
        <v>35.214019775390625</v>
      </c>
      <c r="U1800">
        <v>35.411903381347656</v>
      </c>
      <c r="V1800">
        <v>35.553131103515625</v>
      </c>
      <c r="W1800">
        <v>35.164302825927734</v>
      </c>
      <c r="X1800">
        <v>34.058708190917969</v>
      </c>
      <c r="Y1800">
        <v>32.645683288574219</v>
      </c>
      <c r="Z1800">
        <v>31.002660751342773</v>
      </c>
      <c r="AA1800">
        <v>29.311782836914063</v>
      </c>
      <c r="AB1800">
        <v>28.896448135375977</v>
      </c>
      <c r="AC1800">
        <v>28.602352142333984</v>
      </c>
      <c r="AD1800">
        <v>26.97437858581543</v>
      </c>
      <c r="AE1800">
        <v>25.536931991577148</v>
      </c>
      <c r="AF1800">
        <v>24.255407333374023</v>
      </c>
      <c r="AG1800">
        <v>-2.8848037123680115E-2</v>
      </c>
      <c r="AH1800">
        <v>8.8605210185050964E-2</v>
      </c>
      <c r="AI1800">
        <v>1.9067645072937012E-2</v>
      </c>
      <c r="AJ1800">
        <v>4.9219835549592972E-2</v>
      </c>
      <c r="AK1800">
        <v>-7.5338967144489288E-2</v>
      </c>
      <c r="AL1800">
        <v>-0.14882886409759521</v>
      </c>
      <c r="AM1800">
        <v>-0.36939561367034912</v>
      </c>
      <c r="AN1800">
        <v>-0.28755798935890198</v>
      </c>
      <c r="AO1800">
        <v>-8.0623716115951538E-2</v>
      </c>
      <c r="AP1800">
        <v>0.13870261609554291</v>
      </c>
      <c r="AQ1800">
        <v>0.63679385185241699</v>
      </c>
      <c r="AR1800">
        <v>2.4313626289367676</v>
      </c>
      <c r="AS1800">
        <v>2.3957600593566895</v>
      </c>
      <c r="AT1800">
        <v>2.2249624729156494</v>
      </c>
      <c r="AU1800">
        <v>2.099092960357666</v>
      </c>
      <c r="AV1800">
        <v>1.9770534038543701</v>
      </c>
      <c r="AW1800">
        <v>1.9617513418197632</v>
      </c>
      <c r="AX1800">
        <v>1.603034496307373</v>
      </c>
      <c r="AY1800">
        <v>0.40774345397949219</v>
      </c>
      <c r="AZ1800">
        <v>0.27289658784866333</v>
      </c>
      <c r="BA1800">
        <v>0.23327301442623138</v>
      </c>
      <c r="BB1800">
        <v>0.11817678064107895</v>
      </c>
      <c r="BC1800">
        <v>0.12174715846776962</v>
      </c>
      <c r="BD1800">
        <v>0.16659615933895111</v>
      </c>
      <c r="BE1800">
        <v>59.8807373046875</v>
      </c>
      <c r="BF1800">
        <v>59.630741119384766</v>
      </c>
      <c r="BG1800">
        <v>59.380741119384766</v>
      </c>
      <c r="BH1800">
        <v>58.634994506835938</v>
      </c>
      <c r="BI1800">
        <v>58.363723754882813</v>
      </c>
      <c r="BJ1800">
        <v>57.631587982177734</v>
      </c>
      <c r="BK1800">
        <v>61.105075836181641</v>
      </c>
      <c r="BL1800">
        <v>65.061119079589844</v>
      </c>
      <c r="BM1800">
        <v>69.824592590332031</v>
      </c>
      <c r="BN1800">
        <v>74.405281066894531</v>
      </c>
      <c r="BO1800">
        <v>78.443000793457031</v>
      </c>
      <c r="BP1800">
        <v>79.444709777832031</v>
      </c>
      <c r="BQ1800">
        <v>78.502555847167969</v>
      </c>
      <c r="BR1800">
        <v>78.174003601074219</v>
      </c>
      <c r="BS1800">
        <v>78.261207580566406</v>
      </c>
      <c r="BT1800">
        <v>77.716964721679688</v>
      </c>
      <c r="BU1800">
        <v>76.53460693359375</v>
      </c>
      <c r="BV1800">
        <v>75.095016479492187</v>
      </c>
      <c r="BW1800">
        <v>72.558143615722656</v>
      </c>
      <c r="BX1800">
        <v>68.936614990234375</v>
      </c>
      <c r="BY1800">
        <v>66.105499267578125</v>
      </c>
      <c r="BZ1800">
        <v>64.898468017578125</v>
      </c>
      <c r="CA1800">
        <v>64.648468017578125</v>
      </c>
      <c r="CB1800">
        <v>63.193134307861328</v>
      </c>
      <c r="CC1800">
        <v>0.45200562477111816</v>
      </c>
      <c r="CD1800">
        <v>0.36446467041969299</v>
      </c>
      <c r="CE1800">
        <v>0.30798822641372681</v>
      </c>
      <c r="CF1800">
        <v>0.39900907874107361</v>
      </c>
      <c r="CG1800">
        <v>0.48560580611228943</v>
      </c>
      <c r="CH1800">
        <v>0.59180092811584473</v>
      </c>
      <c r="CI1800">
        <v>0.52899938821792603</v>
      </c>
      <c r="CJ1800">
        <v>0.52427941560745239</v>
      </c>
      <c r="CK1800">
        <v>0.30760255455970764</v>
      </c>
      <c r="CL1800">
        <v>0.53261250257492065</v>
      </c>
      <c r="CM1800">
        <v>0.50417500734329224</v>
      </c>
      <c r="CN1800">
        <v>0.49084985256195068</v>
      </c>
      <c r="CO1800">
        <v>0.45297688245773315</v>
      </c>
      <c r="CP1800">
        <v>0.4329410195350647</v>
      </c>
      <c r="CQ1800">
        <v>0.45598074793815613</v>
      </c>
      <c r="CR1800">
        <v>0.58787339925765991</v>
      </c>
      <c r="CS1800">
        <v>0.4833846390247345</v>
      </c>
      <c r="CT1800">
        <v>0.49165838956832886</v>
      </c>
      <c r="CU1800">
        <v>0.5615774393081665</v>
      </c>
      <c r="CV1800">
        <v>0.62983852624893188</v>
      </c>
      <c r="CW1800">
        <v>0.67681121826171875</v>
      </c>
      <c r="CX1800">
        <v>0.70728856325149536</v>
      </c>
      <c r="CY1800">
        <v>0.63140064477920532</v>
      </c>
      <c r="CZ1800">
        <v>0.55188792943954468</v>
      </c>
    </row>
    <row r="1801" spans="1:104" x14ac:dyDescent="0.25">
      <c r="A1801" t="s">
        <v>1701</v>
      </c>
      <c r="B1801" t="s">
        <v>24</v>
      </c>
      <c r="C1801" t="s">
        <v>26</v>
      </c>
      <c r="D1801" t="s">
        <v>182</v>
      </c>
      <c r="E1801" t="s">
        <v>182</v>
      </c>
      <c r="F1801">
        <v>2021</v>
      </c>
      <c r="G1801" t="s">
        <v>174</v>
      </c>
      <c r="H1801">
        <v>6</v>
      </c>
      <c r="I1801">
        <v>23.816421508789063</v>
      </c>
      <c r="J1801">
        <v>23.164031982421875</v>
      </c>
      <c r="K1801">
        <v>22.717884063720703</v>
      </c>
      <c r="L1801">
        <v>22.574607849121094</v>
      </c>
      <c r="M1801">
        <v>23.417537689208984</v>
      </c>
      <c r="N1801">
        <v>25.372724533081055</v>
      </c>
      <c r="O1801">
        <v>27.690185546875</v>
      </c>
      <c r="P1801">
        <v>30.65034294128418</v>
      </c>
      <c r="Q1801">
        <v>32.765346527099609</v>
      </c>
      <c r="R1801">
        <v>34.388465881347656</v>
      </c>
      <c r="S1801">
        <v>35.829849243164062</v>
      </c>
      <c r="T1801">
        <v>36.324756622314453</v>
      </c>
      <c r="U1801">
        <v>36.451618194580078</v>
      </c>
      <c r="V1801">
        <v>36.498428344726563</v>
      </c>
      <c r="W1801">
        <v>36.140811920166016</v>
      </c>
      <c r="X1801">
        <v>35.201602935791016</v>
      </c>
      <c r="Y1801">
        <v>34.119094848632812</v>
      </c>
      <c r="Z1801">
        <v>32.484683990478516</v>
      </c>
      <c r="AA1801">
        <v>30.795000076293945</v>
      </c>
      <c r="AB1801">
        <v>29.763206481933594</v>
      </c>
      <c r="AC1801">
        <v>29.470399856567383</v>
      </c>
      <c r="AD1801">
        <v>27.951751708984375</v>
      </c>
      <c r="AE1801">
        <v>26.542985916137695</v>
      </c>
      <c r="AF1801">
        <v>25.237695693969727</v>
      </c>
      <c r="AG1801">
        <v>-2.859492227435112E-2</v>
      </c>
      <c r="AH1801">
        <v>9.2264413833618164E-2</v>
      </c>
      <c r="AI1801">
        <v>2.1398698911070824E-2</v>
      </c>
      <c r="AJ1801">
        <v>5.3779635578393936E-2</v>
      </c>
      <c r="AK1801">
        <v>-7.3377877473831177E-2</v>
      </c>
      <c r="AL1801">
        <v>-0.14351975917816162</v>
      </c>
      <c r="AM1801">
        <v>-0.37199306488037109</v>
      </c>
      <c r="AN1801">
        <v>-0.27918154001235962</v>
      </c>
      <c r="AO1801">
        <v>-6.7334294319152832E-2</v>
      </c>
      <c r="AP1801">
        <v>0.14830610156059265</v>
      </c>
      <c r="AQ1801">
        <v>0.66271215677261353</v>
      </c>
      <c r="AR1801">
        <v>2.5180437564849854</v>
      </c>
      <c r="AS1801">
        <v>2.4782350063323975</v>
      </c>
      <c r="AT1801">
        <v>2.2964916229248047</v>
      </c>
      <c r="AU1801">
        <v>2.1703095436096191</v>
      </c>
      <c r="AV1801">
        <v>2.0653915405273438</v>
      </c>
      <c r="AW1801">
        <v>2.0725712776184082</v>
      </c>
      <c r="AX1801">
        <v>1.7042131423950195</v>
      </c>
      <c r="AY1801">
        <v>0.45161935687065125</v>
      </c>
      <c r="AZ1801">
        <v>0.29474833607673645</v>
      </c>
      <c r="BA1801">
        <v>0.24783523380756378</v>
      </c>
      <c r="BB1801">
        <v>0.12977772951126099</v>
      </c>
      <c r="BC1801">
        <v>0.13448718190193176</v>
      </c>
      <c r="BD1801">
        <v>0.17927403748035431</v>
      </c>
      <c r="BE1801">
        <v>60.653186798095703</v>
      </c>
      <c r="BF1801">
        <v>60.631919860839844</v>
      </c>
      <c r="BG1801">
        <v>59.674449920654297</v>
      </c>
      <c r="BH1801">
        <v>60.112785339355469</v>
      </c>
      <c r="BI1801">
        <v>58.905311584472656</v>
      </c>
      <c r="BJ1801">
        <v>60.047286987304688</v>
      </c>
      <c r="BK1801">
        <v>60.940959930419922</v>
      </c>
      <c r="BL1801">
        <v>64.477882385253906</v>
      </c>
      <c r="BM1801">
        <v>67.141975402832031</v>
      </c>
      <c r="BN1801">
        <v>70.474830627441406</v>
      </c>
      <c r="BO1801">
        <v>74.054283142089844</v>
      </c>
      <c r="BP1801">
        <v>76.947532653808594</v>
      </c>
      <c r="BQ1801">
        <v>78.010902404785156</v>
      </c>
      <c r="BR1801">
        <v>79.402877807617188</v>
      </c>
      <c r="BS1801">
        <v>79.67584228515625</v>
      </c>
      <c r="BT1801">
        <v>78.367233276367188</v>
      </c>
      <c r="BU1801">
        <v>77.159332275390625</v>
      </c>
      <c r="BV1801">
        <v>75.953987121582031</v>
      </c>
      <c r="BW1801">
        <v>73.764381408691406</v>
      </c>
      <c r="BX1801">
        <v>71.121559143066406</v>
      </c>
      <c r="BY1801">
        <v>67.065498352050781</v>
      </c>
      <c r="BZ1801">
        <v>64.755180358886719</v>
      </c>
      <c r="CA1801">
        <v>63.796009063720703</v>
      </c>
      <c r="CB1801">
        <v>63.046436309814453</v>
      </c>
      <c r="CC1801">
        <v>0.47037523984909058</v>
      </c>
      <c r="CD1801">
        <v>0.3781026303768158</v>
      </c>
      <c r="CE1801">
        <v>0.31964167952537537</v>
      </c>
      <c r="CF1801">
        <v>0.41269543766975403</v>
      </c>
      <c r="CG1801">
        <v>0.50167942047119141</v>
      </c>
      <c r="CH1801">
        <v>0.60921168327331543</v>
      </c>
      <c r="CI1801">
        <v>0.54126894474029541</v>
      </c>
      <c r="CJ1801">
        <v>0.53612029552459717</v>
      </c>
      <c r="CK1801">
        <v>0.31072193384170532</v>
      </c>
      <c r="CL1801">
        <v>0.53968596458435059</v>
      </c>
      <c r="CM1801">
        <v>0.51406824588775635</v>
      </c>
      <c r="CN1801">
        <v>0.50055485963821411</v>
      </c>
      <c r="CO1801">
        <v>0.46089613437652588</v>
      </c>
      <c r="CP1801">
        <v>0.43954062461853027</v>
      </c>
      <c r="CQ1801">
        <v>0.46370893716812134</v>
      </c>
      <c r="CR1801">
        <v>0.60189521312713623</v>
      </c>
      <c r="CS1801">
        <v>0.49987500905990601</v>
      </c>
      <c r="CT1801">
        <v>0.50924003124237061</v>
      </c>
      <c r="CU1801">
        <v>0.58371800184249878</v>
      </c>
      <c r="CV1801">
        <v>0.64362698793411255</v>
      </c>
      <c r="CW1801">
        <v>0.69174045324325562</v>
      </c>
      <c r="CX1801">
        <v>0.72648817300796509</v>
      </c>
      <c r="CY1801">
        <v>0.6505279541015625</v>
      </c>
      <c r="CZ1801">
        <v>0.56941819190979004</v>
      </c>
    </row>
    <row r="1802" spans="1:104" x14ac:dyDescent="0.25">
      <c r="A1802" t="s">
        <v>1702</v>
      </c>
      <c r="B1802" t="s">
        <v>24</v>
      </c>
      <c r="C1802" t="s">
        <v>26</v>
      </c>
      <c r="D1802" t="s">
        <v>182</v>
      </c>
      <c r="E1802" t="s">
        <v>182</v>
      </c>
      <c r="F1802">
        <v>2021</v>
      </c>
      <c r="G1802" t="s">
        <v>175</v>
      </c>
      <c r="H1802">
        <v>7</v>
      </c>
      <c r="I1802">
        <v>24.598667144775391</v>
      </c>
      <c r="J1802">
        <v>24.003461837768555</v>
      </c>
      <c r="K1802">
        <v>23.493320465087891</v>
      </c>
      <c r="L1802">
        <v>23.428153991699219</v>
      </c>
      <c r="M1802">
        <v>24.391593933105469</v>
      </c>
      <c r="N1802">
        <v>26.67078971862793</v>
      </c>
      <c r="O1802">
        <v>29.068593978881836</v>
      </c>
      <c r="P1802">
        <v>31.813793182373047</v>
      </c>
      <c r="Q1802">
        <v>33.687564849853516</v>
      </c>
      <c r="R1802">
        <v>35.221649169921875</v>
      </c>
      <c r="S1802">
        <v>36.522525787353516</v>
      </c>
      <c r="T1802">
        <v>36.896331787109375</v>
      </c>
      <c r="U1802">
        <v>37.188186645507813</v>
      </c>
      <c r="V1802">
        <v>37.360054016113281</v>
      </c>
      <c r="W1802">
        <v>37.149448394775391</v>
      </c>
      <c r="X1802">
        <v>36.578884124755859</v>
      </c>
      <c r="Y1802">
        <v>35.6370849609375</v>
      </c>
      <c r="Z1802">
        <v>33.818538665771484</v>
      </c>
      <c r="AA1802">
        <v>31.878557205200195</v>
      </c>
      <c r="AB1802">
        <v>30.698268890380859</v>
      </c>
      <c r="AC1802">
        <v>30.350656509399414</v>
      </c>
      <c r="AD1802">
        <v>28.82090950012207</v>
      </c>
      <c r="AE1802">
        <v>27.338222503662109</v>
      </c>
      <c r="AF1802">
        <v>26.013416290283203</v>
      </c>
      <c r="AG1802">
        <v>-1.3336311094462872E-2</v>
      </c>
      <c r="AH1802">
        <v>9.2965900897979736E-2</v>
      </c>
      <c r="AI1802">
        <v>3.7510812282562256E-2</v>
      </c>
      <c r="AJ1802">
        <v>7.9520680010318756E-2</v>
      </c>
      <c r="AK1802">
        <v>-2.9634011909365654E-2</v>
      </c>
      <c r="AL1802">
        <v>-5.0467416644096375E-2</v>
      </c>
      <c r="AM1802">
        <v>-0.30694258213043213</v>
      </c>
      <c r="AN1802">
        <v>-0.13485884666442871</v>
      </c>
      <c r="AO1802">
        <v>6.2010001391172409E-2</v>
      </c>
      <c r="AP1802">
        <v>0.20819403231143951</v>
      </c>
      <c r="AQ1802">
        <v>0.72051292657852173</v>
      </c>
      <c r="AR1802">
        <v>2.6435015201568604</v>
      </c>
      <c r="AS1802">
        <v>2.6383266448974609</v>
      </c>
      <c r="AT1802">
        <v>2.4576044082641602</v>
      </c>
      <c r="AU1802">
        <v>2.3433232307434082</v>
      </c>
      <c r="AV1802">
        <v>2.3430845737457275</v>
      </c>
      <c r="AW1802">
        <v>2.3623013496398926</v>
      </c>
      <c r="AX1802">
        <v>2.0075862407684326</v>
      </c>
      <c r="AY1802">
        <v>0.68725800514221191</v>
      </c>
      <c r="AZ1802">
        <v>0.42720994353294373</v>
      </c>
      <c r="BA1802">
        <v>0.32357054948806763</v>
      </c>
      <c r="BB1802">
        <v>0.20119141042232513</v>
      </c>
      <c r="BC1802">
        <v>0.21030019223690033</v>
      </c>
      <c r="BD1802">
        <v>0.23977236449718475</v>
      </c>
      <c r="BE1802">
        <v>67.790390014648438</v>
      </c>
      <c r="BF1802">
        <v>67.271682739257813</v>
      </c>
      <c r="BG1802">
        <v>66.585456848144531</v>
      </c>
      <c r="BH1802">
        <v>66.564201354980469</v>
      </c>
      <c r="BI1802">
        <v>66.541244506835938</v>
      </c>
      <c r="BJ1802">
        <v>66.541244506835938</v>
      </c>
      <c r="BK1802">
        <v>67.684951782226562</v>
      </c>
      <c r="BL1802">
        <v>69.370330810546875</v>
      </c>
      <c r="BM1802">
        <v>73.968559265136719</v>
      </c>
      <c r="BN1802">
        <v>77.175621032714844</v>
      </c>
      <c r="BO1802">
        <v>78.261070251464844</v>
      </c>
      <c r="BP1802">
        <v>76.781059265136719</v>
      </c>
      <c r="BQ1802">
        <v>78.176467895507813</v>
      </c>
      <c r="BR1802">
        <v>81.315505981445313</v>
      </c>
      <c r="BS1802">
        <v>79.8511962890625</v>
      </c>
      <c r="BT1802">
        <v>81.387344360351562</v>
      </c>
      <c r="BU1802">
        <v>83.465583801269531</v>
      </c>
      <c r="BV1802">
        <v>82.923065185546875</v>
      </c>
      <c r="BW1802">
        <v>77.901802062988281</v>
      </c>
      <c r="BX1802">
        <v>73.918800354003906</v>
      </c>
      <c r="BY1802">
        <v>72.208335876464844</v>
      </c>
      <c r="BZ1802">
        <v>71.707061767578125</v>
      </c>
      <c r="CA1802">
        <v>69.855865478515625</v>
      </c>
      <c r="CB1802">
        <v>69.813774108886719</v>
      </c>
      <c r="CC1802">
        <v>0.46030616760253906</v>
      </c>
      <c r="CD1802">
        <v>0.37151053547859192</v>
      </c>
      <c r="CE1802">
        <v>0.31340485811233521</v>
      </c>
      <c r="CF1802">
        <v>0.40631556510925293</v>
      </c>
      <c r="CG1802">
        <v>0.49611026048660278</v>
      </c>
      <c r="CH1802">
        <v>0.6080053448677063</v>
      </c>
      <c r="CI1802">
        <v>0.53886467218399048</v>
      </c>
      <c r="CJ1802">
        <v>0.52717280387878418</v>
      </c>
      <c r="CK1802">
        <v>0.30321004986763</v>
      </c>
      <c r="CL1802">
        <v>0.52294665575027466</v>
      </c>
      <c r="CM1802">
        <v>0.49555200338363647</v>
      </c>
      <c r="CN1802">
        <v>0.48047927021980286</v>
      </c>
      <c r="CO1802">
        <v>0.4443088173866272</v>
      </c>
      <c r="CP1802">
        <v>0.42489147186279297</v>
      </c>
      <c r="CQ1802">
        <v>0.44952765107154846</v>
      </c>
      <c r="CR1802">
        <v>0.58890664577484131</v>
      </c>
      <c r="CS1802">
        <v>0.49200895428657532</v>
      </c>
      <c r="CT1802">
        <v>0.49994304776191711</v>
      </c>
      <c r="CU1802">
        <v>0.57076609134674072</v>
      </c>
      <c r="CV1802">
        <v>0.62761831283569336</v>
      </c>
      <c r="CW1802">
        <v>0.67361909151077271</v>
      </c>
      <c r="CX1802">
        <v>0.7085919976234436</v>
      </c>
      <c r="CY1802">
        <v>0.63398218154907227</v>
      </c>
      <c r="CZ1802">
        <v>0.55556046962738037</v>
      </c>
    </row>
    <row r="1803" spans="1:104" x14ac:dyDescent="0.25">
      <c r="A1803" t="s">
        <v>1703</v>
      </c>
      <c r="B1803" t="s">
        <v>24</v>
      </c>
      <c r="C1803" t="s">
        <v>26</v>
      </c>
      <c r="D1803" t="s">
        <v>182</v>
      </c>
      <c r="E1803" t="s">
        <v>182</v>
      </c>
      <c r="F1803">
        <v>2021</v>
      </c>
      <c r="G1803" t="s">
        <v>176</v>
      </c>
      <c r="H1803">
        <v>8</v>
      </c>
      <c r="I1803">
        <v>25.665990829467773</v>
      </c>
      <c r="J1803">
        <v>24.977884292602539</v>
      </c>
      <c r="K1803">
        <v>24.458642959594727</v>
      </c>
      <c r="L1803">
        <v>24.371555328369141</v>
      </c>
      <c r="M1803">
        <v>25.38343620300293</v>
      </c>
      <c r="N1803">
        <v>27.935205459594727</v>
      </c>
      <c r="O1803">
        <v>30.575422286987305</v>
      </c>
      <c r="P1803">
        <v>33.315467834472656</v>
      </c>
      <c r="Q1803">
        <v>35.652015686035156</v>
      </c>
      <c r="R1803">
        <v>37.519031524658203</v>
      </c>
      <c r="S1803">
        <v>39.206905364990234</v>
      </c>
      <c r="T1803">
        <v>39.802787780761719</v>
      </c>
      <c r="U1803">
        <v>40.188144683837891</v>
      </c>
      <c r="V1803">
        <v>40.358650207519531</v>
      </c>
      <c r="W1803">
        <v>40.140033721923828</v>
      </c>
      <c r="X1803">
        <v>39.243564605712891</v>
      </c>
      <c r="Y1803">
        <v>37.985301971435547</v>
      </c>
      <c r="Z1803">
        <v>36.187797546386719</v>
      </c>
      <c r="AA1803">
        <v>34.100143432617188</v>
      </c>
      <c r="AB1803">
        <v>32.996982574462891</v>
      </c>
      <c r="AC1803">
        <v>32.173519134521484</v>
      </c>
      <c r="AD1803">
        <v>30.361272811889648</v>
      </c>
      <c r="AE1803">
        <v>28.718120574951172</v>
      </c>
      <c r="AF1803">
        <v>27.278970718383789</v>
      </c>
      <c r="AG1803">
        <v>-3.4640950616449118E-4</v>
      </c>
      <c r="AH1803">
        <v>9.5050223171710968E-2</v>
      </c>
      <c r="AI1803">
        <v>5.2234265953302383E-2</v>
      </c>
      <c r="AJ1803">
        <v>0.10303975641727448</v>
      </c>
      <c r="AK1803">
        <v>8.7208375334739685E-3</v>
      </c>
      <c r="AL1803">
        <v>3.1513426452875137E-2</v>
      </c>
      <c r="AM1803">
        <v>-0.25297245383262634</v>
      </c>
      <c r="AN1803">
        <v>-1.2848937883973122E-2</v>
      </c>
      <c r="AO1803">
        <v>0.1755264550447464</v>
      </c>
      <c r="AP1803">
        <v>0.27006155252456665</v>
      </c>
      <c r="AQ1803">
        <v>0.81500744819641113</v>
      </c>
      <c r="AR1803">
        <v>2.9354758262634277</v>
      </c>
      <c r="AS1803">
        <v>2.9564318656921387</v>
      </c>
      <c r="AT1803">
        <v>2.7569060325622559</v>
      </c>
      <c r="AU1803">
        <v>2.6397671699523926</v>
      </c>
      <c r="AV1803">
        <v>2.690152645111084</v>
      </c>
      <c r="AW1803">
        <v>2.692009449005127</v>
      </c>
      <c r="AX1803">
        <v>2.3523056507110596</v>
      </c>
      <c r="AY1803">
        <v>0.92404812574386597</v>
      </c>
      <c r="AZ1803">
        <v>0.56594043970108032</v>
      </c>
      <c r="BA1803">
        <v>0.40257921814918518</v>
      </c>
      <c r="BB1803">
        <v>0.2697751522064209</v>
      </c>
      <c r="BC1803">
        <v>0.2816108763217926</v>
      </c>
      <c r="BD1803">
        <v>0.29787468910217285</v>
      </c>
      <c r="BE1803">
        <v>70.517311096191406</v>
      </c>
      <c r="BF1803">
        <v>70.718673706054687</v>
      </c>
      <c r="BG1803">
        <v>69.768318176269531</v>
      </c>
      <c r="BH1803">
        <v>70.086715698242188</v>
      </c>
      <c r="BI1803">
        <v>69.370018005371094</v>
      </c>
      <c r="BJ1803">
        <v>68.953353881835938</v>
      </c>
      <c r="BK1803">
        <v>68.970359802246094</v>
      </c>
      <c r="BL1803">
        <v>68.751998901367188</v>
      </c>
      <c r="BM1803">
        <v>71.383682250976562</v>
      </c>
      <c r="BN1803">
        <v>74.682350158691406</v>
      </c>
      <c r="BO1803">
        <v>79.643646240234375</v>
      </c>
      <c r="BP1803">
        <v>82.575630187988281</v>
      </c>
      <c r="BQ1803">
        <v>83.806915283203125</v>
      </c>
      <c r="BR1803">
        <v>84.077644348144531</v>
      </c>
      <c r="BS1803">
        <v>83.842620849609375</v>
      </c>
      <c r="BT1803">
        <v>83.295326232910156</v>
      </c>
      <c r="BU1803">
        <v>83.027664184570313</v>
      </c>
      <c r="BV1803">
        <v>81.528312683105469</v>
      </c>
      <c r="BW1803">
        <v>78.398353576660156</v>
      </c>
      <c r="BX1803">
        <v>75.982658386230469</v>
      </c>
      <c r="BY1803">
        <v>74.015640258789063</v>
      </c>
      <c r="BZ1803">
        <v>73.214279174804687</v>
      </c>
      <c r="CA1803">
        <v>71.570022583007812</v>
      </c>
      <c r="CB1803">
        <v>71.900993347167969</v>
      </c>
      <c r="CC1803">
        <v>0.466604083776474</v>
      </c>
      <c r="CD1803">
        <v>0.37549260258674622</v>
      </c>
      <c r="CE1803">
        <v>0.31688246130943298</v>
      </c>
      <c r="CF1803">
        <v>0.41059696674346924</v>
      </c>
      <c r="CG1803">
        <v>0.50153845548629761</v>
      </c>
      <c r="CH1803">
        <v>0.61880338191986084</v>
      </c>
      <c r="CI1803">
        <v>0.54981505870819092</v>
      </c>
      <c r="CJ1803">
        <v>0.5351719856262207</v>
      </c>
      <c r="CK1803">
        <v>0.31026923656463623</v>
      </c>
      <c r="CL1803">
        <v>0.53958302736282349</v>
      </c>
      <c r="CM1803">
        <v>0.5148964524269104</v>
      </c>
      <c r="CN1803">
        <v>0.50123423337936401</v>
      </c>
      <c r="CO1803">
        <v>0.46396198868751526</v>
      </c>
      <c r="CP1803">
        <v>0.4434475302696228</v>
      </c>
      <c r="CQ1803">
        <v>0.46964946389198303</v>
      </c>
      <c r="CR1803">
        <v>0.61197549104690552</v>
      </c>
      <c r="CS1803">
        <v>0.50738966464996338</v>
      </c>
      <c r="CT1803">
        <v>0.51807582378387451</v>
      </c>
      <c r="CU1803">
        <v>0.59252387285232544</v>
      </c>
      <c r="CV1803">
        <v>0.65493965148925781</v>
      </c>
      <c r="CW1803">
        <v>0.69413048028945923</v>
      </c>
      <c r="CX1803">
        <v>0.72626394033432007</v>
      </c>
      <c r="CY1803">
        <v>0.64771550893783569</v>
      </c>
      <c r="CZ1803">
        <v>0.56637042760848999</v>
      </c>
    </row>
    <row r="1804" spans="1:104" x14ac:dyDescent="0.25">
      <c r="A1804" t="s">
        <v>1704</v>
      </c>
      <c r="B1804" t="s">
        <v>24</v>
      </c>
      <c r="C1804" t="s">
        <v>26</v>
      </c>
      <c r="D1804" t="s">
        <v>182</v>
      </c>
      <c r="E1804" t="s">
        <v>182</v>
      </c>
      <c r="F1804">
        <v>2021</v>
      </c>
      <c r="G1804" t="s">
        <v>177</v>
      </c>
      <c r="H1804">
        <v>9</v>
      </c>
      <c r="I1804">
        <v>25.237888336181641</v>
      </c>
      <c r="J1804">
        <v>24.585660934448242</v>
      </c>
      <c r="K1804">
        <v>24.099185943603516</v>
      </c>
      <c r="L1804">
        <v>24.071941375732422</v>
      </c>
      <c r="M1804">
        <v>25.234519958496094</v>
      </c>
      <c r="N1804">
        <v>27.790529251098633</v>
      </c>
      <c r="O1804">
        <v>31.036781311035156</v>
      </c>
      <c r="P1804">
        <v>33.765033721923828</v>
      </c>
      <c r="Q1804">
        <v>36.606536865234375</v>
      </c>
      <c r="R1804">
        <v>38.855243682861328</v>
      </c>
      <c r="S1804">
        <v>40.485923767089844</v>
      </c>
      <c r="T1804">
        <v>41.120944976806641</v>
      </c>
      <c r="U1804">
        <v>41.459537506103516</v>
      </c>
      <c r="V1804">
        <v>41.580329895019531</v>
      </c>
      <c r="W1804">
        <v>41.257061004638672</v>
      </c>
      <c r="X1804">
        <v>39.971714019775391</v>
      </c>
      <c r="Y1804">
        <v>38.218559265136719</v>
      </c>
      <c r="Z1804">
        <v>36.246524810791016</v>
      </c>
      <c r="AA1804">
        <v>34.370254516601563</v>
      </c>
      <c r="AB1804">
        <v>33.711898803710938</v>
      </c>
      <c r="AC1804">
        <v>32.253189086914063</v>
      </c>
      <c r="AD1804">
        <v>30.210439682006836</v>
      </c>
      <c r="AE1804">
        <v>28.361873626708984</v>
      </c>
      <c r="AF1804">
        <v>26.900199890136719</v>
      </c>
      <c r="AG1804">
        <v>7.1088597178459167E-4</v>
      </c>
      <c r="AH1804">
        <v>9.337218850851059E-2</v>
      </c>
      <c r="AI1804">
        <v>5.2202779799699783E-2</v>
      </c>
      <c r="AJ1804">
        <v>0.10265357047319412</v>
      </c>
      <c r="AK1804">
        <v>1.0863232426345348E-2</v>
      </c>
      <c r="AL1804">
        <v>3.5656191408634186E-2</v>
      </c>
      <c r="AM1804">
        <v>-0.25213521718978882</v>
      </c>
      <c r="AN1804">
        <v>-6.1901570297777653E-3</v>
      </c>
      <c r="AO1804">
        <v>0.18590964376926422</v>
      </c>
      <c r="AP1804">
        <v>0.28207290172576904</v>
      </c>
      <c r="AQ1804">
        <v>0.8422015905380249</v>
      </c>
      <c r="AR1804">
        <v>3.0340514183044434</v>
      </c>
      <c r="AS1804">
        <v>3.0526778697967529</v>
      </c>
      <c r="AT1804">
        <v>2.8415017127990723</v>
      </c>
      <c r="AU1804">
        <v>2.714890718460083</v>
      </c>
      <c r="AV1804">
        <v>2.745100736618042</v>
      </c>
      <c r="AW1804">
        <v>2.7123684883117676</v>
      </c>
      <c r="AX1804">
        <v>2.3635809421539307</v>
      </c>
      <c r="AY1804">
        <v>0.93908572196960449</v>
      </c>
      <c r="AZ1804">
        <v>0.58156770467758179</v>
      </c>
      <c r="BA1804">
        <v>0.40637579560279846</v>
      </c>
      <c r="BB1804">
        <v>0.27117887139320374</v>
      </c>
      <c r="BC1804">
        <v>0.28046172857284546</v>
      </c>
      <c r="BD1804">
        <v>0.29512643814086914</v>
      </c>
      <c r="BE1804">
        <v>66.027915954589844</v>
      </c>
      <c r="BF1804">
        <v>65.320404052734375</v>
      </c>
      <c r="BG1804">
        <v>65.94122314453125</v>
      </c>
      <c r="BH1804">
        <v>64.049583435058594</v>
      </c>
      <c r="BI1804">
        <v>64.689949035644531</v>
      </c>
      <c r="BJ1804">
        <v>65.312469482421875</v>
      </c>
      <c r="BK1804">
        <v>67.349990844726563</v>
      </c>
      <c r="BL1804">
        <v>68.807502746582031</v>
      </c>
      <c r="BM1804">
        <v>75.841339111328125</v>
      </c>
      <c r="BN1804">
        <v>81.277595520019531</v>
      </c>
      <c r="BO1804">
        <v>86.777595520019531</v>
      </c>
      <c r="BP1804">
        <v>88.113441467285156</v>
      </c>
      <c r="BQ1804">
        <v>87.738792419433594</v>
      </c>
      <c r="BR1804">
        <v>89.399261474609375</v>
      </c>
      <c r="BS1804">
        <v>91.0885009765625</v>
      </c>
      <c r="BT1804">
        <v>89.36627197265625</v>
      </c>
      <c r="BU1804">
        <v>87.768409729003906</v>
      </c>
      <c r="BV1804">
        <v>87.182563781738281</v>
      </c>
      <c r="BW1804">
        <v>85.61712646484375</v>
      </c>
      <c r="BX1804">
        <v>80.809196472167969</v>
      </c>
      <c r="BY1804">
        <v>76.564590454101563</v>
      </c>
      <c r="BZ1804">
        <v>76.187957763671875</v>
      </c>
      <c r="CA1804">
        <v>74.062042236328125</v>
      </c>
      <c r="CB1804">
        <v>72.584144592285156</v>
      </c>
      <c r="CC1804">
        <v>0.45624059438705444</v>
      </c>
      <c r="CD1804">
        <v>0.36760395765304565</v>
      </c>
      <c r="CE1804">
        <v>0.31064003705978394</v>
      </c>
      <c r="CF1804">
        <v>0.40334811806678772</v>
      </c>
      <c r="CG1804">
        <v>0.4961826503276825</v>
      </c>
      <c r="CH1804">
        <v>0.61237466335296631</v>
      </c>
      <c r="CI1804">
        <v>0.55511653423309326</v>
      </c>
      <c r="CJ1804">
        <v>0.54045307636260986</v>
      </c>
      <c r="CK1804">
        <v>0.31665349006652832</v>
      </c>
      <c r="CL1804">
        <v>0.55664587020874023</v>
      </c>
      <c r="CM1804">
        <v>0.52938717603683472</v>
      </c>
      <c r="CN1804">
        <v>0.51543515920639038</v>
      </c>
      <c r="CO1804">
        <v>0.4762546718120575</v>
      </c>
      <c r="CP1804">
        <v>0.45429986715316772</v>
      </c>
      <c r="CQ1804">
        <v>0.48013752698898315</v>
      </c>
      <c r="CR1804">
        <v>0.62073564529418945</v>
      </c>
      <c r="CS1804">
        <v>0.50835448503494263</v>
      </c>
      <c r="CT1804">
        <v>0.51732748746871948</v>
      </c>
      <c r="CU1804">
        <v>0.59538209438323975</v>
      </c>
      <c r="CV1804">
        <v>0.66531556844711304</v>
      </c>
      <c r="CW1804">
        <v>0.69422870874404907</v>
      </c>
      <c r="CX1804">
        <v>0.72097742557525635</v>
      </c>
      <c r="CY1804">
        <v>0.63766437768936157</v>
      </c>
      <c r="CZ1804">
        <v>0.55653691291809082</v>
      </c>
    </row>
    <row r="1805" spans="1:104" x14ac:dyDescent="0.25">
      <c r="A1805" t="s">
        <v>1705</v>
      </c>
      <c r="B1805" t="s">
        <v>24</v>
      </c>
      <c r="C1805" t="s">
        <v>26</v>
      </c>
      <c r="D1805" t="s">
        <v>182</v>
      </c>
      <c r="E1805" t="s">
        <v>182</v>
      </c>
      <c r="F1805">
        <v>2021</v>
      </c>
      <c r="G1805" t="s">
        <v>178</v>
      </c>
      <c r="H1805">
        <v>10</v>
      </c>
      <c r="I1805">
        <v>24.727214813232422</v>
      </c>
      <c r="J1805">
        <v>24.069122314453125</v>
      </c>
      <c r="K1805">
        <v>23.553386688232422</v>
      </c>
      <c r="L1805">
        <v>23.419088363647461</v>
      </c>
      <c r="M1805">
        <v>24.37028694152832</v>
      </c>
      <c r="N1805">
        <v>26.441770553588867</v>
      </c>
      <c r="O1805">
        <v>29.438688278198242</v>
      </c>
      <c r="P1805">
        <v>31.915582656860352</v>
      </c>
      <c r="Q1805">
        <v>34.238414764404297</v>
      </c>
      <c r="R1805">
        <v>36.155879974365234</v>
      </c>
      <c r="S1805">
        <v>37.948348999023438</v>
      </c>
      <c r="T1805">
        <v>38.813350677490234</v>
      </c>
      <c r="U1805">
        <v>39.283603668212891</v>
      </c>
      <c r="V1805">
        <v>39.791347503662109</v>
      </c>
      <c r="W1805">
        <v>39.552684783935547</v>
      </c>
      <c r="X1805">
        <v>38.386951446533203</v>
      </c>
      <c r="Y1805">
        <v>36.761390686035156</v>
      </c>
      <c r="Z1805">
        <v>34.779987335205078</v>
      </c>
      <c r="AA1805">
        <v>33.408401489257813</v>
      </c>
      <c r="AB1805">
        <v>32.235759735107422</v>
      </c>
      <c r="AC1805">
        <v>30.812719345092773</v>
      </c>
      <c r="AD1805">
        <v>28.852422714233398</v>
      </c>
      <c r="AE1805">
        <v>27.331413269042969</v>
      </c>
      <c r="AF1805">
        <v>26.091596603393555</v>
      </c>
      <c r="AG1805">
        <v>-1.8448766320943832E-2</v>
      </c>
      <c r="AH1805">
        <v>9.3589030206203461E-2</v>
      </c>
      <c r="AI1805">
        <v>3.2719060778617859E-2</v>
      </c>
      <c r="AJ1805">
        <v>7.2294391691684723E-2</v>
      </c>
      <c r="AK1805">
        <v>-4.3188981711864471E-2</v>
      </c>
      <c r="AL1805">
        <v>-7.8114926815032959E-2</v>
      </c>
      <c r="AM1805">
        <v>-0.33376425504684448</v>
      </c>
      <c r="AN1805">
        <v>-0.17980694770812988</v>
      </c>
      <c r="AO1805">
        <v>2.5062074884772301E-2</v>
      </c>
      <c r="AP1805">
        <v>0.19753603637218475</v>
      </c>
      <c r="AQ1805">
        <v>0.7326434850692749</v>
      </c>
      <c r="AR1805">
        <v>2.7499868869781494</v>
      </c>
      <c r="AS1805">
        <v>2.7475714683532715</v>
      </c>
      <c r="AT1805">
        <v>2.5793845653533936</v>
      </c>
      <c r="AU1805">
        <v>2.4572510719299316</v>
      </c>
      <c r="AV1805">
        <v>2.3964791297912598</v>
      </c>
      <c r="AW1805">
        <v>2.3753719329833984</v>
      </c>
      <c r="AX1805">
        <v>1.996949315071106</v>
      </c>
      <c r="AY1805">
        <v>0.65261548757553101</v>
      </c>
      <c r="AZ1805">
        <v>0.40986636281013489</v>
      </c>
      <c r="BA1805">
        <v>0.30844905972480774</v>
      </c>
      <c r="BB1805">
        <v>0.18277338147163391</v>
      </c>
      <c r="BC1805">
        <v>0.19087398052215576</v>
      </c>
      <c r="BD1805">
        <v>0.22579550743103027</v>
      </c>
      <c r="BE1805">
        <v>62.882740020751953</v>
      </c>
      <c r="BF1805">
        <v>62.590682983398438</v>
      </c>
      <c r="BG1805">
        <v>62.754024505615234</v>
      </c>
      <c r="BH1805">
        <v>61.610225677490234</v>
      </c>
      <c r="BI1805">
        <v>61.756149291992187</v>
      </c>
      <c r="BJ1805">
        <v>60.131889343261719</v>
      </c>
      <c r="BK1805">
        <v>61.235336303710937</v>
      </c>
      <c r="BL1805">
        <v>64.24957275390625</v>
      </c>
      <c r="BM1805">
        <v>69.4534912109375</v>
      </c>
      <c r="BN1805">
        <v>74.781875610351563</v>
      </c>
      <c r="BO1805">
        <v>78.882347106933594</v>
      </c>
      <c r="BP1805">
        <v>80.885749816894531</v>
      </c>
      <c r="BQ1805">
        <v>83.633193969726563</v>
      </c>
      <c r="BR1805">
        <v>85.486221313476563</v>
      </c>
      <c r="BS1805">
        <v>85.257461547851562</v>
      </c>
      <c r="BT1805">
        <v>84.341987609863281</v>
      </c>
      <c r="BU1805">
        <v>83.490242004394531</v>
      </c>
      <c r="BV1805">
        <v>81.93310546875</v>
      </c>
      <c r="BW1805">
        <v>76.580078125</v>
      </c>
      <c r="BX1805">
        <v>70.46112060546875</v>
      </c>
      <c r="BY1805">
        <v>68.463668823242188</v>
      </c>
      <c r="BZ1805">
        <v>66.091537475585938</v>
      </c>
      <c r="CA1805">
        <v>65.068595886230469</v>
      </c>
      <c r="CB1805">
        <v>63.467273712158203</v>
      </c>
      <c r="CC1805">
        <v>0.46985238790512085</v>
      </c>
      <c r="CD1805">
        <v>0.37799805402755737</v>
      </c>
      <c r="CE1805">
        <v>0.31871959567070007</v>
      </c>
      <c r="CF1805">
        <v>0.4119708240032196</v>
      </c>
      <c r="CG1805">
        <v>0.50269335508346558</v>
      </c>
      <c r="CH1805">
        <v>0.61015075445175171</v>
      </c>
      <c r="CI1805">
        <v>0.55060499906539917</v>
      </c>
      <c r="CJ1805">
        <v>0.53601568937301636</v>
      </c>
      <c r="CK1805">
        <v>0.31158861517906189</v>
      </c>
      <c r="CL1805">
        <v>0.54436713457107544</v>
      </c>
      <c r="CM1805">
        <v>0.52119797468185425</v>
      </c>
      <c r="CN1805">
        <v>0.51029539108276367</v>
      </c>
      <c r="CO1805">
        <v>0.47258496284484863</v>
      </c>
      <c r="CP1805">
        <v>0.45496773719787598</v>
      </c>
      <c r="CQ1805">
        <v>0.48169609904289246</v>
      </c>
      <c r="CR1805">
        <v>0.62425923347473145</v>
      </c>
      <c r="CS1805">
        <v>0.5124393105506897</v>
      </c>
      <c r="CT1805">
        <v>0.52064222097396851</v>
      </c>
      <c r="CU1805">
        <v>0.60355460643768311</v>
      </c>
      <c r="CV1805">
        <v>0.66382443904876709</v>
      </c>
      <c r="CW1805">
        <v>0.69301450252532959</v>
      </c>
      <c r="CX1805">
        <v>0.71998316049575806</v>
      </c>
      <c r="CY1805">
        <v>0.64350318908691406</v>
      </c>
      <c r="CZ1805">
        <v>0.56588524580001831</v>
      </c>
    </row>
    <row r="1806" spans="1:104" x14ac:dyDescent="0.25">
      <c r="A1806" t="s">
        <v>1706</v>
      </c>
      <c r="B1806" t="s">
        <v>24</v>
      </c>
      <c r="C1806" t="s">
        <v>26</v>
      </c>
      <c r="D1806" t="s">
        <v>182</v>
      </c>
      <c r="E1806" t="s">
        <v>182</v>
      </c>
      <c r="F1806">
        <v>2021</v>
      </c>
      <c r="G1806" t="s">
        <v>179</v>
      </c>
      <c r="H1806">
        <v>11</v>
      </c>
      <c r="I1806">
        <v>22.55949592590332</v>
      </c>
      <c r="J1806">
        <v>22.018205642700195</v>
      </c>
      <c r="K1806">
        <v>21.657070159912109</v>
      </c>
      <c r="L1806">
        <v>21.665542602539063</v>
      </c>
      <c r="M1806">
        <v>22.655124664306641</v>
      </c>
      <c r="N1806">
        <v>24.436586380004883</v>
      </c>
      <c r="O1806">
        <v>26.800725936889648</v>
      </c>
      <c r="P1806">
        <v>29.304153442382813</v>
      </c>
      <c r="Q1806">
        <v>31.197233200073242</v>
      </c>
      <c r="R1806">
        <v>32.588134765625</v>
      </c>
      <c r="S1806">
        <v>33.860073089599609</v>
      </c>
      <c r="T1806">
        <v>34.264007568359375</v>
      </c>
      <c r="U1806">
        <v>34.560146331787109</v>
      </c>
      <c r="V1806">
        <v>34.902309417724609</v>
      </c>
      <c r="W1806">
        <v>34.626338958740234</v>
      </c>
      <c r="X1806">
        <v>33.481456756591797</v>
      </c>
      <c r="Y1806">
        <v>32.275543212890625</v>
      </c>
      <c r="Z1806">
        <v>31.300271987915039</v>
      </c>
      <c r="AA1806">
        <v>29.524473190307617</v>
      </c>
      <c r="AB1806">
        <v>28.211122512817383</v>
      </c>
      <c r="AC1806">
        <v>27.350461959838867</v>
      </c>
      <c r="AD1806">
        <v>25.88347053527832</v>
      </c>
      <c r="AE1806">
        <v>24.612955093383789</v>
      </c>
      <c r="AF1806">
        <v>23.625932693481445</v>
      </c>
      <c r="AG1806">
        <v>-4.3504964560270309E-2</v>
      </c>
      <c r="AH1806">
        <v>8.8901698589324951E-2</v>
      </c>
      <c r="AI1806">
        <v>4.3890313245356083E-3</v>
      </c>
      <c r="AJ1806">
        <v>2.6845935732126236E-2</v>
      </c>
      <c r="AK1806">
        <v>-0.11780081689357758</v>
      </c>
      <c r="AL1806">
        <v>-0.23453088104724884</v>
      </c>
      <c r="AM1806">
        <v>-0.4386756420135498</v>
      </c>
      <c r="AN1806">
        <v>-0.41690635681152344</v>
      </c>
      <c r="AO1806">
        <v>-0.19274058938026428</v>
      </c>
      <c r="AP1806">
        <v>8.4081739187240601E-2</v>
      </c>
      <c r="AQ1806">
        <v>0.57394915819168091</v>
      </c>
      <c r="AR1806">
        <v>2.2739212512969971</v>
      </c>
      <c r="AS1806">
        <v>2.2264754772186279</v>
      </c>
      <c r="AT1806">
        <v>2.0773029327392578</v>
      </c>
      <c r="AU1806">
        <v>1.958348274230957</v>
      </c>
      <c r="AV1806">
        <v>1.7664792537689209</v>
      </c>
      <c r="AW1806">
        <v>1.7640359401702881</v>
      </c>
      <c r="AX1806">
        <v>1.40140700340271</v>
      </c>
      <c r="AY1806">
        <v>0.2131509929895401</v>
      </c>
      <c r="AZ1806">
        <v>0.15693727135658264</v>
      </c>
      <c r="BA1806">
        <v>0.16335368156433105</v>
      </c>
      <c r="BB1806">
        <v>5.5788952857255936E-2</v>
      </c>
      <c r="BC1806">
        <v>5.6647848337888718E-2</v>
      </c>
      <c r="BD1806">
        <v>0.11532139033079147</v>
      </c>
      <c r="BE1806">
        <v>60.267951965332031</v>
      </c>
      <c r="BF1806">
        <v>59.935562133789063</v>
      </c>
      <c r="BG1806">
        <v>59.636009216308594</v>
      </c>
      <c r="BH1806">
        <v>59.587085723876953</v>
      </c>
      <c r="BI1806">
        <v>60.001701354980469</v>
      </c>
      <c r="BJ1806">
        <v>60.567722320556641</v>
      </c>
      <c r="BK1806">
        <v>59.768062591552734</v>
      </c>
      <c r="BL1806">
        <v>59.535102844238281</v>
      </c>
      <c r="BM1806">
        <v>62.630802154541016</v>
      </c>
      <c r="BN1806">
        <v>65.630462646484375</v>
      </c>
      <c r="BO1806">
        <v>68.061378479003906</v>
      </c>
      <c r="BP1806">
        <v>69.895355224609375</v>
      </c>
      <c r="BQ1806">
        <v>71.082443237304688</v>
      </c>
      <c r="BR1806">
        <v>71.482101440429687</v>
      </c>
      <c r="BS1806">
        <v>70.112342834472656</v>
      </c>
      <c r="BT1806">
        <v>69.895355224609375</v>
      </c>
      <c r="BU1806">
        <v>68.749717712402344</v>
      </c>
      <c r="BV1806">
        <v>66.764328002929688</v>
      </c>
      <c r="BW1806">
        <v>65.412918090820312</v>
      </c>
      <c r="BX1806">
        <v>63.867607116699219</v>
      </c>
      <c r="BY1806">
        <v>63.118915557861328</v>
      </c>
      <c r="BZ1806">
        <v>62.653339385986328</v>
      </c>
      <c r="CA1806">
        <v>61.87066650390625</v>
      </c>
      <c r="CB1806">
        <v>61.620040893554688</v>
      </c>
      <c r="CC1806">
        <v>0.47646722197532654</v>
      </c>
      <c r="CD1806">
        <v>0.38399499654769897</v>
      </c>
      <c r="CE1806">
        <v>0.32527190446853638</v>
      </c>
      <c r="CF1806">
        <v>0.42282178997993469</v>
      </c>
      <c r="CG1806">
        <v>0.5182117223739624</v>
      </c>
      <c r="CH1806">
        <v>0.6243438720703125</v>
      </c>
      <c r="CI1806">
        <v>0.55694305896759033</v>
      </c>
      <c r="CJ1806">
        <v>0.54666620492935181</v>
      </c>
      <c r="CK1806">
        <v>0.31558346748352051</v>
      </c>
      <c r="CL1806">
        <v>0.54777604341506958</v>
      </c>
      <c r="CM1806">
        <v>0.52098077535629272</v>
      </c>
      <c r="CN1806">
        <v>0.50631654262542725</v>
      </c>
      <c r="CO1806">
        <v>0.46862217783927917</v>
      </c>
      <c r="CP1806">
        <v>0.45058140158653259</v>
      </c>
      <c r="CQ1806">
        <v>0.47662097215652466</v>
      </c>
      <c r="CR1806">
        <v>0.6157107949256897</v>
      </c>
      <c r="CS1806">
        <v>0.50798511505126953</v>
      </c>
      <c r="CT1806">
        <v>0.52206540107727051</v>
      </c>
      <c r="CU1806">
        <v>0.59415119886398315</v>
      </c>
      <c r="CV1806">
        <v>0.64823335409164429</v>
      </c>
      <c r="CW1806">
        <v>0.68665128946304321</v>
      </c>
      <c r="CX1806">
        <v>0.72037810087203979</v>
      </c>
      <c r="CY1806">
        <v>0.64536690711975098</v>
      </c>
      <c r="CZ1806">
        <v>0.57008099555969238</v>
      </c>
    </row>
    <row r="1807" spans="1:104" x14ac:dyDescent="0.25">
      <c r="A1807" t="s">
        <v>1707</v>
      </c>
      <c r="B1807" t="s">
        <v>24</v>
      </c>
      <c r="C1807" t="s">
        <v>26</v>
      </c>
      <c r="D1807" t="s">
        <v>182</v>
      </c>
      <c r="E1807" t="s">
        <v>182</v>
      </c>
      <c r="F1807">
        <v>2021</v>
      </c>
      <c r="G1807" t="s">
        <v>180</v>
      </c>
      <c r="H1807">
        <v>12</v>
      </c>
      <c r="I1807">
        <v>21.121484756469727</v>
      </c>
      <c r="J1807">
        <v>20.693254470825195</v>
      </c>
      <c r="K1807">
        <v>20.454441070556641</v>
      </c>
      <c r="L1807">
        <v>20.430011749267578</v>
      </c>
      <c r="M1807">
        <v>21.348865509033203</v>
      </c>
      <c r="N1807">
        <v>23.068691253662109</v>
      </c>
      <c r="O1807">
        <v>25.506082534790039</v>
      </c>
      <c r="P1807">
        <v>27.600963592529297</v>
      </c>
      <c r="Q1807">
        <v>28.909894943237305</v>
      </c>
      <c r="R1807">
        <v>29.528064727783203</v>
      </c>
      <c r="S1807">
        <v>29.861747741699219</v>
      </c>
      <c r="T1807">
        <v>29.668479919433594</v>
      </c>
      <c r="U1807">
        <v>29.492525100708008</v>
      </c>
      <c r="V1807">
        <v>29.403755187988281</v>
      </c>
      <c r="W1807">
        <v>29.091251373291016</v>
      </c>
      <c r="X1807">
        <v>28.415454864501953</v>
      </c>
      <c r="Y1807">
        <v>28.084423065185547</v>
      </c>
      <c r="Z1807">
        <v>28.076433181762695</v>
      </c>
      <c r="AA1807">
        <v>27.024326324462891</v>
      </c>
      <c r="AB1807">
        <v>25.985780715942383</v>
      </c>
      <c r="AC1807">
        <v>25.223373413085938</v>
      </c>
      <c r="AD1807">
        <v>24.140111923217773</v>
      </c>
      <c r="AE1807">
        <v>22.996067047119141</v>
      </c>
      <c r="AF1807">
        <v>22.041727066040039</v>
      </c>
      <c r="AG1807">
        <v>-7.30147585272789E-2</v>
      </c>
      <c r="AH1807">
        <v>8.7531410157680511E-2</v>
      </c>
      <c r="AI1807">
        <v>-2.7639521285891533E-2</v>
      </c>
      <c r="AJ1807">
        <v>-2.3623136803507805E-2</v>
      </c>
      <c r="AK1807">
        <v>-0.20490880310535431</v>
      </c>
      <c r="AL1807">
        <v>-0.41762283444404602</v>
      </c>
      <c r="AM1807">
        <v>-0.58238476514816284</v>
      </c>
      <c r="AN1807">
        <v>-0.69713693857192993</v>
      </c>
      <c r="AO1807">
        <v>-0.43675217032432556</v>
      </c>
      <c r="AP1807">
        <v>-3.4817073494195938E-2</v>
      </c>
      <c r="AQ1807">
        <v>0.41121524572372437</v>
      </c>
      <c r="AR1807">
        <v>1.7794058322906494</v>
      </c>
      <c r="AS1807">
        <v>1.6685608625411987</v>
      </c>
      <c r="AT1807">
        <v>1.5283972024917603</v>
      </c>
      <c r="AU1807">
        <v>1.4130018949508667</v>
      </c>
      <c r="AV1807">
        <v>1.1155531406402588</v>
      </c>
      <c r="AW1807">
        <v>1.1472747325897217</v>
      </c>
      <c r="AX1807">
        <v>0.79026097059249878</v>
      </c>
      <c r="AY1807">
        <v>-0.24187582731246948</v>
      </c>
      <c r="AZ1807">
        <v>-9.908643364906311E-2</v>
      </c>
      <c r="BA1807">
        <v>1.6764851287007332E-2</v>
      </c>
      <c r="BB1807">
        <v>-7.7145323157310486E-2</v>
      </c>
      <c r="BC1807">
        <v>-8.7496764957904816E-2</v>
      </c>
      <c r="BD1807">
        <v>-7.5574481161311269E-4</v>
      </c>
      <c r="BE1807">
        <v>48.545059204101563</v>
      </c>
      <c r="BF1807">
        <v>48.274257659912109</v>
      </c>
      <c r="BG1807">
        <v>47.070953369140625</v>
      </c>
      <c r="BH1807">
        <v>48.147739410400391</v>
      </c>
      <c r="BI1807">
        <v>46.959724426269531</v>
      </c>
      <c r="BJ1807">
        <v>47.129062652587891</v>
      </c>
      <c r="BK1807">
        <v>46.671520233154297</v>
      </c>
      <c r="BL1807">
        <v>45.960151672363281</v>
      </c>
      <c r="BM1807">
        <v>52.809379577636719</v>
      </c>
      <c r="BN1807">
        <v>57.621364593505859</v>
      </c>
      <c r="BO1807">
        <v>61.601833343505859</v>
      </c>
      <c r="BP1807">
        <v>62.891315460205078</v>
      </c>
      <c r="BQ1807">
        <v>62.463546752929688</v>
      </c>
      <c r="BR1807">
        <v>66.086181640625</v>
      </c>
      <c r="BS1807">
        <v>65.104011535644531</v>
      </c>
      <c r="BT1807">
        <v>63.522926330566406</v>
      </c>
      <c r="BU1807">
        <v>61.812408447265625</v>
      </c>
      <c r="BV1807">
        <v>59.694019317626953</v>
      </c>
      <c r="BW1807">
        <v>58.071380615234375</v>
      </c>
      <c r="BX1807">
        <v>54.902042388916016</v>
      </c>
      <c r="BY1807">
        <v>53.675819396972656</v>
      </c>
      <c r="BZ1807">
        <v>52.174972534179687</v>
      </c>
      <c r="CA1807">
        <v>52.342185974121094</v>
      </c>
      <c r="CB1807">
        <v>52.298030853271484</v>
      </c>
      <c r="CC1807">
        <v>0.52618014812469482</v>
      </c>
      <c r="CD1807">
        <v>0.42547360062599182</v>
      </c>
      <c r="CE1807">
        <v>0.36193981766700745</v>
      </c>
      <c r="CF1807">
        <v>0.46983489394187927</v>
      </c>
      <c r="CG1807">
        <v>0.57527041435241699</v>
      </c>
      <c r="CH1807">
        <v>0.69401335716247559</v>
      </c>
      <c r="CI1807">
        <v>0.62442147731781006</v>
      </c>
      <c r="CJ1807">
        <v>0.60515755414962769</v>
      </c>
      <c r="CK1807">
        <v>0.34160584211349487</v>
      </c>
      <c r="CL1807">
        <v>0.58355486392974854</v>
      </c>
      <c r="CM1807">
        <v>0.5411791205406189</v>
      </c>
      <c r="CN1807">
        <v>0.51786595582962036</v>
      </c>
      <c r="CO1807">
        <v>0.47352790832519531</v>
      </c>
      <c r="CP1807">
        <v>0.45036658644676208</v>
      </c>
      <c r="CQ1807">
        <v>0.47536420822143555</v>
      </c>
      <c r="CR1807">
        <v>0.6196027398109436</v>
      </c>
      <c r="CS1807">
        <v>0.52393591403961182</v>
      </c>
      <c r="CT1807">
        <v>0.55384081602096558</v>
      </c>
      <c r="CU1807">
        <v>0.64250582456588745</v>
      </c>
      <c r="CV1807">
        <v>0.70669257640838623</v>
      </c>
      <c r="CW1807">
        <v>0.74914175271987915</v>
      </c>
      <c r="CX1807">
        <v>0.79292523860931396</v>
      </c>
      <c r="CY1807">
        <v>0.71214479207992554</v>
      </c>
      <c r="CZ1807">
        <v>0.62731212377548218</v>
      </c>
    </row>
    <row r="1808" spans="1:104" x14ac:dyDescent="0.25">
      <c r="A1808" t="s">
        <v>1708</v>
      </c>
      <c r="B1808" t="s">
        <v>24</v>
      </c>
      <c r="C1808" t="s">
        <v>26</v>
      </c>
      <c r="D1808" t="s">
        <v>182</v>
      </c>
      <c r="E1808" t="s">
        <v>182</v>
      </c>
      <c r="F1808">
        <v>2021</v>
      </c>
      <c r="G1808" t="s">
        <v>181</v>
      </c>
      <c r="H1808">
        <v>8</v>
      </c>
      <c r="I1808">
        <v>25.31727409362793</v>
      </c>
      <c r="J1808">
        <v>24.651416778564453</v>
      </c>
      <c r="K1808">
        <v>24.144329071044922</v>
      </c>
      <c r="L1808">
        <v>24.066596984863281</v>
      </c>
      <c r="M1808">
        <v>25.038017272949219</v>
      </c>
      <c r="N1808">
        <v>27.516389846801758</v>
      </c>
      <c r="O1808">
        <v>30.131397247314453</v>
      </c>
      <c r="P1808">
        <v>32.781829833984375</v>
      </c>
      <c r="Q1808">
        <v>34.905323028564453</v>
      </c>
      <c r="R1808">
        <v>36.492607116699219</v>
      </c>
      <c r="S1808">
        <v>37.925746917724609</v>
      </c>
      <c r="T1808">
        <v>38.402652740478516</v>
      </c>
      <c r="U1808">
        <v>38.745067596435547</v>
      </c>
      <c r="V1808">
        <v>38.950229644775391</v>
      </c>
      <c r="W1808">
        <v>38.792503356933594</v>
      </c>
      <c r="X1808">
        <v>37.962299346923828</v>
      </c>
      <c r="Y1808">
        <v>36.826141357421875</v>
      </c>
      <c r="Z1808">
        <v>35.140422821044922</v>
      </c>
      <c r="AA1808">
        <v>33.240581512451172</v>
      </c>
      <c r="AB1808">
        <v>32.239124298095703</v>
      </c>
      <c r="AC1808">
        <v>31.517587661743164</v>
      </c>
      <c r="AD1808">
        <v>29.805606842041016</v>
      </c>
      <c r="AE1808">
        <v>28.206329345703125</v>
      </c>
      <c r="AF1808">
        <v>26.802602767944336</v>
      </c>
      <c r="AG1808">
        <v>-1.1247471906244755E-2</v>
      </c>
      <c r="AH1808">
        <v>9.474453330039978E-2</v>
      </c>
      <c r="AI1808">
        <v>4.072115570306778E-2</v>
      </c>
      <c r="AJ1808">
        <v>8.5156179964542389E-2</v>
      </c>
      <c r="AK1808">
        <v>-2.2842079401016235E-2</v>
      </c>
      <c r="AL1808">
        <v>-3.5535279661417007E-2</v>
      </c>
      <c r="AM1808">
        <v>-0.30387184023857117</v>
      </c>
      <c r="AN1808">
        <v>-0.11358032375574112</v>
      </c>
      <c r="AO1808">
        <v>8.5498780012130737E-2</v>
      </c>
      <c r="AP1808">
        <v>0.22455525398254395</v>
      </c>
      <c r="AQ1808">
        <v>0.75392526388168335</v>
      </c>
      <c r="AR1808">
        <v>2.7621026039123535</v>
      </c>
      <c r="AS1808">
        <v>2.7636747360229492</v>
      </c>
      <c r="AT1808">
        <v>2.5774390697479248</v>
      </c>
      <c r="AU1808">
        <v>2.4648988246917725</v>
      </c>
      <c r="AV1808">
        <v>2.4624149799346924</v>
      </c>
      <c r="AW1808">
        <v>2.4711196422576904</v>
      </c>
      <c r="AX1808">
        <v>2.1235699653625488</v>
      </c>
      <c r="AY1808">
        <v>0.7525399923324585</v>
      </c>
      <c r="AZ1808">
        <v>0.46901637315750122</v>
      </c>
      <c r="BA1808">
        <v>0.34774664044380188</v>
      </c>
      <c r="BB1808">
        <v>0.2195390909910202</v>
      </c>
      <c r="BC1808">
        <v>0.22900240123271942</v>
      </c>
      <c r="BD1808">
        <v>0.25614461302757263</v>
      </c>
      <c r="BE1808">
        <v>66.247146606445313</v>
      </c>
      <c r="BF1808">
        <v>65.985633850097656</v>
      </c>
      <c r="BG1808">
        <v>65.4923095703125</v>
      </c>
      <c r="BH1808">
        <v>65.203277587890625</v>
      </c>
      <c r="BI1808">
        <v>64.876579284667969</v>
      </c>
      <c r="BJ1808">
        <v>65.213546752929688</v>
      </c>
      <c r="BK1808">
        <v>66.236534118652344</v>
      </c>
      <c r="BL1808">
        <v>67.8519287109375</v>
      </c>
      <c r="BM1808">
        <v>72.083892822265625</v>
      </c>
      <c r="BN1808">
        <v>75.902633666992188</v>
      </c>
      <c r="BO1808">
        <v>79.6842041015625</v>
      </c>
      <c r="BP1808">
        <v>81.104484558105469</v>
      </c>
      <c r="BQ1808">
        <v>81.933349609375</v>
      </c>
      <c r="BR1808">
        <v>83.548904418945313</v>
      </c>
      <c r="BS1808">
        <v>83.614578247070313</v>
      </c>
      <c r="BT1808">
        <v>83.104103088378906</v>
      </c>
      <c r="BU1808">
        <v>82.855316162109375</v>
      </c>
      <c r="BV1808">
        <v>81.897041320800781</v>
      </c>
      <c r="BW1808">
        <v>78.920455932617188</v>
      </c>
      <c r="BX1808">
        <v>75.45806884765625</v>
      </c>
      <c r="BY1808">
        <v>72.463516235351562</v>
      </c>
      <c r="BZ1808">
        <v>71.466079711914062</v>
      </c>
      <c r="CA1808">
        <v>69.820938110351563</v>
      </c>
      <c r="CB1808">
        <v>69.336288452148438</v>
      </c>
      <c r="CC1808">
        <v>0.4701155424118042</v>
      </c>
      <c r="CD1808">
        <v>0.37848889827728271</v>
      </c>
      <c r="CE1808">
        <v>0.31944325566291809</v>
      </c>
      <c r="CF1808">
        <v>0.41409489512443542</v>
      </c>
      <c r="CG1808">
        <v>0.50517839193344116</v>
      </c>
      <c r="CH1808">
        <v>0.6223139762878418</v>
      </c>
      <c r="CI1808">
        <v>0.55316871404647827</v>
      </c>
      <c r="CJ1808">
        <v>0.53778386116027832</v>
      </c>
      <c r="CK1808">
        <v>0.31030324101448059</v>
      </c>
      <c r="CL1808">
        <v>0.53608536720275879</v>
      </c>
      <c r="CM1808">
        <v>0.50894641876220703</v>
      </c>
      <c r="CN1808">
        <v>0.49445518851280212</v>
      </c>
      <c r="CO1808">
        <v>0.45750778913497925</v>
      </c>
      <c r="CP1808">
        <v>0.4378056526184082</v>
      </c>
      <c r="CQ1808">
        <v>0.46422013640403748</v>
      </c>
      <c r="CR1808">
        <v>0.60510087013244629</v>
      </c>
      <c r="CS1808">
        <v>0.50304144620895386</v>
      </c>
      <c r="CT1808">
        <v>0.51435130834579468</v>
      </c>
      <c r="CU1808">
        <v>0.59019386768341064</v>
      </c>
      <c r="CV1808">
        <v>0.65370482206344604</v>
      </c>
      <c r="CW1808">
        <v>0.69461995363235474</v>
      </c>
      <c r="CX1808">
        <v>0.72835123538970947</v>
      </c>
      <c r="CY1808">
        <v>0.64987808465957642</v>
      </c>
      <c r="CZ1808">
        <v>0.56842672824859619</v>
      </c>
    </row>
    <row r="1809" spans="1:104" x14ac:dyDescent="0.25">
      <c r="A1809" t="s">
        <v>1709</v>
      </c>
      <c r="B1809" t="s">
        <v>24</v>
      </c>
      <c r="C1809" t="s">
        <v>26</v>
      </c>
      <c r="D1809" t="s">
        <v>182</v>
      </c>
      <c r="E1809" t="s">
        <v>182</v>
      </c>
      <c r="F1809">
        <v>2022</v>
      </c>
      <c r="G1809" t="s">
        <v>169</v>
      </c>
      <c r="H1809">
        <v>1</v>
      </c>
      <c r="I1809">
        <v>20.590404510498047</v>
      </c>
      <c r="J1809">
        <v>20.10557746887207</v>
      </c>
      <c r="K1809">
        <v>19.949447631835938</v>
      </c>
      <c r="L1809">
        <v>20.010129928588867</v>
      </c>
      <c r="M1809">
        <v>21.106510162353516</v>
      </c>
      <c r="N1809">
        <v>23.070062637329102</v>
      </c>
      <c r="O1809">
        <v>26.066532135009766</v>
      </c>
      <c r="P1809">
        <v>28.297122955322266</v>
      </c>
      <c r="Q1809">
        <v>29.278213500976563</v>
      </c>
      <c r="R1809">
        <v>29.497953414916992</v>
      </c>
      <c r="S1809">
        <v>29.732378005981445</v>
      </c>
      <c r="T1809">
        <v>29.290298461914062</v>
      </c>
      <c r="U1809">
        <v>29.038431167602539</v>
      </c>
      <c r="V1809">
        <v>28.821929931640625</v>
      </c>
      <c r="W1809">
        <v>28.313634872436523</v>
      </c>
      <c r="X1809">
        <v>27.686561584472656</v>
      </c>
      <c r="Y1809">
        <v>27.330678939819336</v>
      </c>
      <c r="Z1809">
        <v>27.320999145507813</v>
      </c>
      <c r="AA1809">
        <v>26.5947265625</v>
      </c>
      <c r="AB1809">
        <v>25.526035308837891</v>
      </c>
      <c r="AC1809">
        <v>24.782855987548828</v>
      </c>
      <c r="AD1809">
        <v>23.684877395629883</v>
      </c>
      <c r="AE1809">
        <v>22.664079666137695</v>
      </c>
      <c r="AF1809">
        <v>21.740497589111328</v>
      </c>
      <c r="AG1809">
        <v>-8.3513222634792328E-2</v>
      </c>
      <c r="AH1809">
        <v>8.5246257483959198E-2</v>
      </c>
      <c r="AI1809">
        <v>-3.8814149796962738E-2</v>
      </c>
      <c r="AJ1809">
        <v>-4.1264001280069351E-2</v>
      </c>
      <c r="AK1809">
        <v>-0.23812772333621979</v>
      </c>
      <c r="AL1809">
        <v>-0.49165338277816772</v>
      </c>
      <c r="AM1809">
        <v>-0.65576756000518799</v>
      </c>
      <c r="AN1809">
        <v>-0.82680952548980713</v>
      </c>
      <c r="AO1809">
        <v>-0.53617739677429199</v>
      </c>
      <c r="AP1809">
        <v>-7.5407937169075012E-2</v>
      </c>
      <c r="AQ1809">
        <v>0.37339094281196594</v>
      </c>
      <c r="AR1809">
        <v>1.6928642988204956</v>
      </c>
      <c r="AS1809">
        <v>1.5645054578781128</v>
      </c>
      <c r="AT1809">
        <v>1.4256727695465088</v>
      </c>
      <c r="AU1809">
        <v>1.3027796745300293</v>
      </c>
      <c r="AV1809">
        <v>0.96197247505187988</v>
      </c>
      <c r="AW1809">
        <v>0.9887392520904541</v>
      </c>
      <c r="AX1809">
        <v>0.61055463552474976</v>
      </c>
      <c r="AY1809">
        <v>-0.38916736841201782</v>
      </c>
      <c r="AZ1809">
        <v>-0.18134085834026337</v>
      </c>
      <c r="BA1809">
        <v>-2.9485436156392097E-2</v>
      </c>
      <c r="BB1809">
        <v>-0.12466362863779068</v>
      </c>
      <c r="BC1809">
        <v>-0.13311907649040222</v>
      </c>
      <c r="BD1809">
        <v>-3.6836802959442139E-2</v>
      </c>
      <c r="BE1809">
        <v>46.966888427734375</v>
      </c>
      <c r="BF1809">
        <v>46.448215484619141</v>
      </c>
      <c r="BG1809">
        <v>47.007637023925781</v>
      </c>
      <c r="BH1809">
        <v>46.752120971679687</v>
      </c>
      <c r="BI1809">
        <v>45.570030212402344</v>
      </c>
      <c r="BJ1809">
        <v>44.858654022216797</v>
      </c>
      <c r="BK1809">
        <v>46.046684265136719</v>
      </c>
      <c r="BL1809">
        <v>45.295413970947266</v>
      </c>
      <c r="BM1809">
        <v>47.665534973144531</v>
      </c>
      <c r="BN1809">
        <v>51.790744781494141</v>
      </c>
      <c r="BO1809">
        <v>54.541172027587891</v>
      </c>
      <c r="BP1809">
        <v>56.996177673339844</v>
      </c>
      <c r="BQ1809">
        <v>58.520374298095703</v>
      </c>
      <c r="BR1809">
        <v>58.566215515136719</v>
      </c>
      <c r="BS1809">
        <v>58.794990539550781</v>
      </c>
      <c r="BT1809">
        <v>57.901100158691406</v>
      </c>
      <c r="BU1809">
        <v>56.255516052246094</v>
      </c>
      <c r="BV1809">
        <v>54.273765563964844</v>
      </c>
      <c r="BW1809">
        <v>51.653644561767578</v>
      </c>
      <c r="BX1809">
        <v>50.258060455322266</v>
      </c>
      <c r="BY1809">
        <v>46.907463073730469</v>
      </c>
      <c r="BZ1809">
        <v>45.389213562011719</v>
      </c>
      <c r="CA1809">
        <v>42.332759857177734</v>
      </c>
      <c r="CB1809">
        <v>41.721981048583984</v>
      </c>
      <c r="CC1809">
        <v>0.54609507322311401</v>
      </c>
      <c r="CD1809">
        <v>0.43954628705978394</v>
      </c>
      <c r="CE1809">
        <v>0.37521937489509583</v>
      </c>
      <c r="CF1809">
        <v>0.4894385039806366</v>
      </c>
      <c r="CG1809">
        <v>0.60553723573684692</v>
      </c>
      <c r="CH1809">
        <v>0.73975002765655518</v>
      </c>
      <c r="CI1809">
        <v>0.67680740356445313</v>
      </c>
      <c r="CJ1809">
        <v>0.65871977806091309</v>
      </c>
      <c r="CK1809">
        <v>0.36531674861907959</v>
      </c>
      <c r="CL1809">
        <v>0.62139409780502319</v>
      </c>
      <c r="CM1809">
        <v>0.57571578025817871</v>
      </c>
      <c r="CN1809">
        <v>0.54678678512573242</v>
      </c>
      <c r="CO1809">
        <v>0.49938046932220459</v>
      </c>
      <c r="CP1809">
        <v>0.47344782948493958</v>
      </c>
      <c r="CQ1809">
        <v>0.49652016162872314</v>
      </c>
      <c r="CR1809">
        <v>0.64805376529693604</v>
      </c>
      <c r="CS1809">
        <v>0.54478424787521362</v>
      </c>
      <c r="CT1809">
        <v>0.57416301965713501</v>
      </c>
      <c r="CU1809">
        <v>0.67359691858291626</v>
      </c>
      <c r="CV1809">
        <v>0.73994314670562744</v>
      </c>
      <c r="CW1809">
        <v>0.78503966331481934</v>
      </c>
      <c r="CX1809">
        <v>0.83057087659835815</v>
      </c>
      <c r="CY1809">
        <v>0.74830752611160278</v>
      </c>
      <c r="CZ1809">
        <v>0.65940755605697632</v>
      </c>
    </row>
    <row r="1810" spans="1:104" x14ac:dyDescent="0.25">
      <c r="A1810" t="s">
        <v>1710</v>
      </c>
      <c r="B1810" t="s">
        <v>24</v>
      </c>
      <c r="C1810" t="s">
        <v>26</v>
      </c>
      <c r="D1810" t="s">
        <v>182</v>
      </c>
      <c r="E1810" t="s">
        <v>182</v>
      </c>
      <c r="F1810">
        <v>2022</v>
      </c>
      <c r="G1810" t="s">
        <v>170</v>
      </c>
      <c r="H1810">
        <v>2</v>
      </c>
      <c r="I1810">
        <v>21.018611907958984</v>
      </c>
      <c r="J1810">
        <v>20.477575302124023</v>
      </c>
      <c r="K1810">
        <v>20.237993240356445</v>
      </c>
      <c r="L1810">
        <v>20.335893630981445</v>
      </c>
      <c r="M1810">
        <v>21.314790725708008</v>
      </c>
      <c r="N1810">
        <v>23.215862274169922</v>
      </c>
      <c r="O1810">
        <v>26.070362091064453</v>
      </c>
      <c r="P1810">
        <v>27.946205139160156</v>
      </c>
      <c r="Q1810">
        <v>29.043231964111328</v>
      </c>
      <c r="R1810">
        <v>29.418804168701172</v>
      </c>
      <c r="S1810">
        <v>29.956657409667969</v>
      </c>
      <c r="T1810">
        <v>29.725315093994141</v>
      </c>
      <c r="U1810">
        <v>29.705022811889648</v>
      </c>
      <c r="V1810">
        <v>29.569417953491211</v>
      </c>
      <c r="W1810">
        <v>29.20207405090332</v>
      </c>
      <c r="X1810">
        <v>28.422616958618164</v>
      </c>
      <c r="Y1810">
        <v>27.706453323364258</v>
      </c>
      <c r="Z1810">
        <v>27.699321746826172</v>
      </c>
      <c r="AA1810">
        <v>27.436656951904297</v>
      </c>
      <c r="AB1810">
        <v>26.333354949951172</v>
      </c>
      <c r="AC1810">
        <v>25.526334762573242</v>
      </c>
      <c r="AD1810">
        <v>24.250465393066406</v>
      </c>
      <c r="AE1810">
        <v>23.035745620727539</v>
      </c>
      <c r="AF1810">
        <v>22.093097686767578</v>
      </c>
      <c r="AG1810">
        <v>-8.0553963780403137E-2</v>
      </c>
      <c r="AH1810">
        <v>8.6605258285999298E-2</v>
      </c>
      <c r="AI1810">
        <v>-3.4789964556694031E-2</v>
      </c>
      <c r="AJ1810">
        <v>-3.5220645368099213E-2</v>
      </c>
      <c r="AK1810">
        <v>-0.22716005146503448</v>
      </c>
      <c r="AL1810">
        <v>-0.46671774983406067</v>
      </c>
      <c r="AM1810">
        <v>-0.63358598947525024</v>
      </c>
      <c r="AN1810">
        <v>-0.77326321601867676</v>
      </c>
      <c r="AO1810">
        <v>-0.4956095814704895</v>
      </c>
      <c r="AP1810">
        <v>-5.9702984988689423E-2</v>
      </c>
      <c r="AQ1810">
        <v>0.38946446776390076</v>
      </c>
      <c r="AR1810">
        <v>1.7428557872772217</v>
      </c>
      <c r="AS1810">
        <v>1.6303864717483521</v>
      </c>
      <c r="AT1810">
        <v>1.4905861616134644</v>
      </c>
      <c r="AU1810">
        <v>1.371382474899292</v>
      </c>
      <c r="AV1810">
        <v>1.035855770111084</v>
      </c>
      <c r="AW1810">
        <v>1.0506614446640015</v>
      </c>
      <c r="AX1810">
        <v>0.68108868598937988</v>
      </c>
      <c r="AY1810">
        <v>-0.34122651815414429</v>
      </c>
      <c r="AZ1810">
        <v>-0.15361367166042328</v>
      </c>
      <c r="BA1810">
        <v>-1.2080690823495388E-2</v>
      </c>
      <c r="BB1810">
        <v>-0.10909739881753922</v>
      </c>
      <c r="BC1810">
        <v>-0.11636547744274139</v>
      </c>
      <c r="BD1810">
        <v>-2.29308120906353E-2</v>
      </c>
      <c r="BE1810">
        <v>49.070255279541016</v>
      </c>
      <c r="BF1810">
        <v>49.466728210449219</v>
      </c>
      <c r="BG1810">
        <v>48.261703491210937</v>
      </c>
      <c r="BH1810">
        <v>47.178539276123047</v>
      </c>
      <c r="BI1810">
        <v>46.030796051025391</v>
      </c>
      <c r="BJ1810">
        <v>45.096561431884766</v>
      </c>
      <c r="BK1810">
        <v>44.158512115478516</v>
      </c>
      <c r="BL1810">
        <v>44.116508483886719</v>
      </c>
      <c r="BM1810">
        <v>49.275791168212891</v>
      </c>
      <c r="BN1810">
        <v>53.565765380859375</v>
      </c>
      <c r="BO1810">
        <v>55.670989990234375</v>
      </c>
      <c r="BP1810">
        <v>56.895107269287109</v>
      </c>
      <c r="BQ1810">
        <v>58.084857940673828</v>
      </c>
      <c r="BR1810">
        <v>58.569160461425781</v>
      </c>
      <c r="BS1810">
        <v>58.084857940673828</v>
      </c>
      <c r="BT1810">
        <v>57.146804809570313</v>
      </c>
      <c r="BU1810">
        <v>56.002880096435547</v>
      </c>
      <c r="BV1810">
        <v>53.924720764160156</v>
      </c>
      <c r="BW1810">
        <v>51.739639282226563</v>
      </c>
      <c r="BX1810">
        <v>49.867351531982422</v>
      </c>
      <c r="BY1810">
        <v>48.589775085449219</v>
      </c>
      <c r="BZ1810">
        <v>46.054046630859375</v>
      </c>
      <c r="CA1810">
        <v>45.489551544189453</v>
      </c>
      <c r="CB1810">
        <v>45.386447906494141</v>
      </c>
      <c r="CC1810">
        <v>0.54426509141921997</v>
      </c>
      <c r="CD1810">
        <v>0.43718740344047546</v>
      </c>
      <c r="CE1810">
        <v>0.37166988849639893</v>
      </c>
      <c r="CF1810">
        <v>0.48586052656173706</v>
      </c>
      <c r="CG1810">
        <v>0.59701591730117798</v>
      </c>
      <c r="CH1810">
        <v>0.72648173570632935</v>
      </c>
      <c r="CI1810">
        <v>0.66231858730316162</v>
      </c>
      <c r="CJ1810">
        <v>0.6355433464050293</v>
      </c>
      <c r="CK1810">
        <v>0.3549831211566925</v>
      </c>
      <c r="CL1810">
        <v>0.6041189432144165</v>
      </c>
      <c r="CM1810">
        <v>0.56473171710968018</v>
      </c>
      <c r="CN1810">
        <v>0.53967082500457764</v>
      </c>
      <c r="CO1810">
        <v>0.49630388617515564</v>
      </c>
      <c r="CP1810">
        <v>0.47143846750259399</v>
      </c>
      <c r="CQ1810">
        <v>0.49676978588104248</v>
      </c>
      <c r="CR1810">
        <v>0.64529740810394287</v>
      </c>
      <c r="CS1810">
        <v>0.53716886043548584</v>
      </c>
      <c r="CT1810">
        <v>0.56971210241317749</v>
      </c>
      <c r="CU1810">
        <v>0.67743545770645142</v>
      </c>
      <c r="CV1810">
        <v>0.74429315328598022</v>
      </c>
      <c r="CW1810">
        <v>0.78839010000228882</v>
      </c>
      <c r="CX1810">
        <v>0.82923805713653564</v>
      </c>
      <c r="CY1810">
        <v>0.74140942096710205</v>
      </c>
      <c r="CZ1810">
        <v>0.65350806713104248</v>
      </c>
    </row>
    <row r="1811" spans="1:104" x14ac:dyDescent="0.25">
      <c r="A1811" t="s">
        <v>1711</v>
      </c>
      <c r="B1811" t="s">
        <v>24</v>
      </c>
      <c r="C1811" t="s">
        <v>26</v>
      </c>
      <c r="D1811" t="s">
        <v>182</v>
      </c>
      <c r="E1811" t="s">
        <v>182</v>
      </c>
      <c r="F1811">
        <v>2022</v>
      </c>
      <c r="G1811" t="s">
        <v>171</v>
      </c>
      <c r="H1811">
        <v>3</v>
      </c>
      <c r="I1811">
        <v>21.495426177978516</v>
      </c>
      <c r="J1811">
        <v>20.947986602783203</v>
      </c>
      <c r="K1811">
        <v>20.610481262207031</v>
      </c>
      <c r="L1811">
        <v>20.518058776855469</v>
      </c>
      <c r="M1811">
        <v>21.220056533813477</v>
      </c>
      <c r="N1811">
        <v>23.134603500366211</v>
      </c>
      <c r="O1811">
        <v>26.136146545410156</v>
      </c>
      <c r="P1811">
        <v>28.065250396728516</v>
      </c>
      <c r="Q1811">
        <v>29.18333625793457</v>
      </c>
      <c r="R1811">
        <v>29.757877349853516</v>
      </c>
      <c r="S1811">
        <v>30.525907516479492</v>
      </c>
      <c r="T1811">
        <v>30.480615615844727</v>
      </c>
      <c r="U1811">
        <v>30.595335006713867</v>
      </c>
      <c r="V1811">
        <v>30.771137237548828</v>
      </c>
      <c r="W1811">
        <v>30.615329742431641</v>
      </c>
      <c r="X1811">
        <v>29.894174575805664</v>
      </c>
      <c r="Y1811">
        <v>29.053043365478516</v>
      </c>
      <c r="Z1811">
        <v>28.230878829956055</v>
      </c>
      <c r="AA1811">
        <v>27.566047668457031</v>
      </c>
      <c r="AB1811">
        <v>27.296842575073242</v>
      </c>
      <c r="AC1811">
        <v>26.56974983215332</v>
      </c>
      <c r="AD1811">
        <v>25.258468627929688</v>
      </c>
      <c r="AE1811">
        <v>23.835519790649414</v>
      </c>
      <c r="AF1811">
        <v>22.712314605712891</v>
      </c>
      <c r="AG1811">
        <v>-7.1655146777629852E-2</v>
      </c>
      <c r="AH1811">
        <v>8.7180383503437042E-2</v>
      </c>
      <c r="AI1811">
        <v>-2.5608500465750694E-2</v>
      </c>
      <c r="AJ1811">
        <v>-2.0174799486994743E-2</v>
      </c>
      <c r="AK1811">
        <v>-0.1958371102809906</v>
      </c>
      <c r="AL1811">
        <v>-0.4017544686794281</v>
      </c>
      <c r="AM1811">
        <v>-0.58010596036911011</v>
      </c>
      <c r="AN1811">
        <v>-0.67791008949279785</v>
      </c>
      <c r="AO1811">
        <v>-0.41531795263290405</v>
      </c>
      <c r="AP1811">
        <v>-2.4860430508852005E-2</v>
      </c>
      <c r="AQ1811">
        <v>0.42671689391136169</v>
      </c>
      <c r="AR1811">
        <v>1.8413101434707642</v>
      </c>
      <c r="AS1811">
        <v>1.7494299411773682</v>
      </c>
      <c r="AT1811">
        <v>1.6181522607803345</v>
      </c>
      <c r="AU1811">
        <v>1.5084275007247925</v>
      </c>
      <c r="AV1811">
        <v>1.2113605737686157</v>
      </c>
      <c r="AW1811">
        <v>1.2234059572219849</v>
      </c>
      <c r="AX1811">
        <v>0.84179419279098511</v>
      </c>
      <c r="AY1811">
        <v>-0.20291547477245331</v>
      </c>
      <c r="AZ1811">
        <v>-7.837408035993576E-2</v>
      </c>
      <c r="BA1811">
        <v>3.1753700226545334E-2</v>
      </c>
      <c r="BB1811">
        <v>-7.0154070854187012E-2</v>
      </c>
      <c r="BC1811">
        <v>-7.447439432144165E-2</v>
      </c>
      <c r="BD1811">
        <v>1.1196627281606197E-2</v>
      </c>
      <c r="BE1811">
        <v>51.568576812744141</v>
      </c>
      <c r="BF1811">
        <v>51.712947845458984</v>
      </c>
      <c r="BG1811">
        <v>51.628532409667969</v>
      </c>
      <c r="BH1811">
        <v>50.586959838867188</v>
      </c>
      <c r="BI1811">
        <v>49.83526611328125</v>
      </c>
      <c r="BJ1811">
        <v>49.58526611328125</v>
      </c>
      <c r="BK1811">
        <v>49.625564575195313</v>
      </c>
      <c r="BL1811">
        <v>48.716197967529297</v>
      </c>
      <c r="BM1811">
        <v>53.231613159179688</v>
      </c>
      <c r="BN1811">
        <v>58.183399200439453</v>
      </c>
      <c r="BO1811">
        <v>59.540298461914063</v>
      </c>
      <c r="BP1811">
        <v>62.187217712402344</v>
      </c>
      <c r="BQ1811">
        <v>63.163887023925781</v>
      </c>
      <c r="BR1811">
        <v>62.458431243896484</v>
      </c>
      <c r="BS1811">
        <v>63.165584564208984</v>
      </c>
      <c r="BT1811">
        <v>62.252967834472656</v>
      </c>
      <c r="BU1811">
        <v>61.045810699462891</v>
      </c>
      <c r="BV1811">
        <v>57.735004425048828</v>
      </c>
      <c r="BW1811">
        <v>56.00494384765625</v>
      </c>
      <c r="BX1811">
        <v>54.338088989257812</v>
      </c>
      <c r="BY1811">
        <v>52.921230316162109</v>
      </c>
      <c r="BZ1811">
        <v>49.864238739013672</v>
      </c>
      <c r="CA1811">
        <v>49.364662170410156</v>
      </c>
      <c r="CB1811">
        <v>49.758613586425781</v>
      </c>
      <c r="CC1811">
        <v>0.5251660943031311</v>
      </c>
      <c r="CD1811">
        <v>0.42249628901481628</v>
      </c>
      <c r="CE1811">
        <v>0.35777300596237183</v>
      </c>
      <c r="CF1811">
        <v>0.46325123310089111</v>
      </c>
      <c r="CG1811">
        <v>0.56119233369827271</v>
      </c>
      <c r="CH1811">
        <v>0.68430948257446289</v>
      </c>
      <c r="CI1811">
        <v>0.62723428010940552</v>
      </c>
      <c r="CJ1811">
        <v>0.60403257608413696</v>
      </c>
      <c r="CK1811">
        <v>0.33845952153205872</v>
      </c>
      <c r="CL1811">
        <v>0.57790607213973999</v>
      </c>
      <c r="CM1811">
        <v>0.54314619302749634</v>
      </c>
      <c r="CN1811">
        <v>0.52142035961151123</v>
      </c>
      <c r="CO1811">
        <v>0.48073053359985352</v>
      </c>
      <c r="CP1811">
        <v>0.46035423874855042</v>
      </c>
      <c r="CQ1811">
        <v>0.48807054758071899</v>
      </c>
      <c r="CR1811">
        <v>0.63575363159179688</v>
      </c>
      <c r="CS1811">
        <v>0.52815574407577515</v>
      </c>
      <c r="CT1811">
        <v>0.54824179410934448</v>
      </c>
      <c r="CU1811">
        <v>0.64509230852127075</v>
      </c>
      <c r="CV1811">
        <v>0.72711580991744995</v>
      </c>
      <c r="CW1811">
        <v>0.77321666479110718</v>
      </c>
      <c r="CX1811">
        <v>0.81500160694122314</v>
      </c>
      <c r="CY1811">
        <v>0.72385430335998535</v>
      </c>
      <c r="CZ1811">
        <v>0.63414174318313599</v>
      </c>
    </row>
    <row r="1812" spans="1:104" x14ac:dyDescent="0.25">
      <c r="A1812" t="s">
        <v>1712</v>
      </c>
      <c r="B1812" t="s">
        <v>24</v>
      </c>
      <c r="C1812" t="s">
        <v>26</v>
      </c>
      <c r="D1812" t="s">
        <v>182</v>
      </c>
      <c r="E1812" t="s">
        <v>182</v>
      </c>
      <c r="F1812">
        <v>2022</v>
      </c>
      <c r="G1812" t="s">
        <v>172</v>
      </c>
      <c r="H1812">
        <v>4</v>
      </c>
      <c r="I1812">
        <v>22.674772262573242</v>
      </c>
      <c r="J1812">
        <v>21.986146926879883</v>
      </c>
      <c r="K1812">
        <v>21.567625045776367</v>
      </c>
      <c r="L1812">
        <v>21.409217834472656</v>
      </c>
      <c r="M1812">
        <v>22.122507095336914</v>
      </c>
      <c r="N1812">
        <v>24.064531326293945</v>
      </c>
      <c r="O1812">
        <v>26.587396621704102</v>
      </c>
      <c r="P1812">
        <v>28.849382400512695</v>
      </c>
      <c r="Q1812">
        <v>30.6995849609375</v>
      </c>
      <c r="R1812">
        <v>32.111385345458984</v>
      </c>
      <c r="S1812">
        <v>33.373374938964844</v>
      </c>
      <c r="T1812">
        <v>33.840785980224609</v>
      </c>
      <c r="U1812">
        <v>34.157470703125</v>
      </c>
      <c r="V1812">
        <v>34.510833740234375</v>
      </c>
      <c r="W1812">
        <v>34.211894989013672</v>
      </c>
      <c r="X1812">
        <v>33.219837188720703</v>
      </c>
      <c r="Y1812">
        <v>31.900650024414062</v>
      </c>
      <c r="Z1812">
        <v>30.344503402709961</v>
      </c>
      <c r="AA1812">
        <v>28.745578765869141</v>
      </c>
      <c r="AB1812">
        <v>28.553430557250977</v>
      </c>
      <c r="AC1812">
        <v>28.10546875</v>
      </c>
      <c r="AD1812">
        <v>26.751935958862305</v>
      </c>
      <c r="AE1812">
        <v>25.282108306884766</v>
      </c>
      <c r="AF1812">
        <v>24.081539154052734</v>
      </c>
      <c r="AG1812">
        <v>-3.7605214864015579E-2</v>
      </c>
      <c r="AH1812">
        <v>8.7977297604084015E-2</v>
      </c>
      <c r="AI1812">
        <v>9.9788177758455276E-3</v>
      </c>
      <c r="AJ1812">
        <v>3.5320471972227097E-2</v>
      </c>
      <c r="AK1812">
        <v>-9.7853787243366241E-2</v>
      </c>
      <c r="AL1812">
        <v>-0.19527015089988708</v>
      </c>
      <c r="AM1812">
        <v>-0.40535742044448853</v>
      </c>
      <c r="AN1812">
        <v>-0.35392463207244873</v>
      </c>
      <c r="AO1812">
        <v>-0.14182005822658539</v>
      </c>
      <c r="AP1812">
        <v>0.10329797118902206</v>
      </c>
      <c r="AQ1812">
        <v>0.58234941959381104</v>
      </c>
      <c r="AR1812">
        <v>2.2756314277648926</v>
      </c>
      <c r="AS1812">
        <v>2.2381250858306885</v>
      </c>
      <c r="AT1812">
        <v>2.0911216735839844</v>
      </c>
      <c r="AU1812">
        <v>1.9719719886779785</v>
      </c>
      <c r="AV1812">
        <v>1.8173937797546387</v>
      </c>
      <c r="AW1812">
        <v>1.8072506189346313</v>
      </c>
      <c r="AX1812">
        <v>1.4444019794464111</v>
      </c>
      <c r="AY1812">
        <v>0.28735166788101196</v>
      </c>
      <c r="AZ1812">
        <v>0.20402169227600098</v>
      </c>
      <c r="BA1812">
        <v>0.19272811710834503</v>
      </c>
      <c r="BB1812">
        <v>8.2335516810417175E-2</v>
      </c>
      <c r="BC1812">
        <v>8.4479600191116333E-2</v>
      </c>
      <c r="BD1812">
        <v>0.1374966949224472</v>
      </c>
      <c r="BE1812">
        <v>58.508918762207031</v>
      </c>
      <c r="BF1812">
        <v>58.152042388916016</v>
      </c>
      <c r="BG1812">
        <v>56.759769439697266</v>
      </c>
      <c r="BH1812">
        <v>54.987716674804688</v>
      </c>
      <c r="BI1812">
        <v>54.968631744384766</v>
      </c>
      <c r="BJ1812">
        <v>54.817226409912109</v>
      </c>
      <c r="BK1812">
        <v>55.484100341796875</v>
      </c>
      <c r="BL1812">
        <v>59.705890655517578</v>
      </c>
      <c r="BM1812">
        <v>66.367042541503906</v>
      </c>
      <c r="BN1812">
        <v>70.307243347167969</v>
      </c>
      <c r="BO1812">
        <v>73.322502136230469</v>
      </c>
      <c r="BP1812">
        <v>75.371284484863281</v>
      </c>
      <c r="BQ1812">
        <v>76.575477600097656</v>
      </c>
      <c r="BR1812">
        <v>76.66241455078125</v>
      </c>
      <c r="BS1812">
        <v>77.243621826171875</v>
      </c>
      <c r="BT1812">
        <v>75.952705383300781</v>
      </c>
      <c r="BU1812">
        <v>74.722213745117187</v>
      </c>
      <c r="BV1812">
        <v>73.581634521484375</v>
      </c>
      <c r="BW1812">
        <v>71.895248413085938</v>
      </c>
      <c r="BX1812">
        <v>68.085243225097656</v>
      </c>
      <c r="BY1812">
        <v>63.235378265380859</v>
      </c>
      <c r="BZ1812">
        <v>62.192115783691406</v>
      </c>
      <c r="CA1812">
        <v>60.981136322021484</v>
      </c>
      <c r="CB1812">
        <v>59.5048828125</v>
      </c>
      <c r="CC1812">
        <v>0.46554595232009888</v>
      </c>
      <c r="CD1812">
        <v>0.37294831871986389</v>
      </c>
      <c r="CE1812">
        <v>0.31531888246536255</v>
      </c>
      <c r="CF1812">
        <v>0.40659281611442566</v>
      </c>
      <c r="CG1812">
        <v>0.49208864569664001</v>
      </c>
      <c r="CH1812">
        <v>0.59897470474243164</v>
      </c>
      <c r="CI1812">
        <v>0.53846532106399536</v>
      </c>
      <c r="CJ1812">
        <v>0.52434635162353516</v>
      </c>
      <c r="CK1812">
        <v>0.30360177159309387</v>
      </c>
      <c r="CL1812">
        <v>0.52479261159896851</v>
      </c>
      <c r="CM1812">
        <v>0.49893119931221008</v>
      </c>
      <c r="CN1812">
        <v>0.48573768138885498</v>
      </c>
      <c r="CO1812">
        <v>0.44990679621696472</v>
      </c>
      <c r="CP1812">
        <v>0.43263813853263855</v>
      </c>
      <c r="CQ1812">
        <v>0.45649087429046631</v>
      </c>
      <c r="CR1812">
        <v>0.58988040685653687</v>
      </c>
      <c r="CS1812">
        <v>0.48566365242004395</v>
      </c>
      <c r="CT1812">
        <v>0.49449253082275391</v>
      </c>
      <c r="CU1812">
        <v>0.56548053026199341</v>
      </c>
      <c r="CV1812">
        <v>0.63775414228439331</v>
      </c>
      <c r="CW1812">
        <v>0.68415844440460205</v>
      </c>
      <c r="CX1812">
        <v>0.72311121225357056</v>
      </c>
      <c r="CY1812">
        <v>0.64417183399200439</v>
      </c>
      <c r="CZ1812">
        <v>0.56493461132049561</v>
      </c>
    </row>
    <row r="1813" spans="1:104" x14ac:dyDescent="0.25">
      <c r="A1813" t="s">
        <v>1713</v>
      </c>
      <c r="B1813" t="s">
        <v>24</v>
      </c>
      <c r="C1813" t="s">
        <v>26</v>
      </c>
      <c r="D1813" t="s">
        <v>182</v>
      </c>
      <c r="E1813" t="s">
        <v>182</v>
      </c>
      <c r="F1813">
        <v>2022</v>
      </c>
      <c r="G1813" t="s">
        <v>173</v>
      </c>
      <c r="H1813">
        <v>5</v>
      </c>
      <c r="I1813">
        <v>22.653312683105469</v>
      </c>
      <c r="J1813">
        <v>22.087167739868164</v>
      </c>
      <c r="K1813">
        <v>21.647052764892578</v>
      </c>
      <c r="L1813">
        <v>21.592355728149414</v>
      </c>
      <c r="M1813">
        <v>22.429771423339844</v>
      </c>
      <c r="N1813">
        <v>24.413999557495117</v>
      </c>
      <c r="O1813">
        <v>26.781452178955078</v>
      </c>
      <c r="P1813">
        <v>29.632345199584961</v>
      </c>
      <c r="Q1813">
        <v>31.98286247253418</v>
      </c>
      <c r="R1813">
        <v>33.474609375</v>
      </c>
      <c r="S1813">
        <v>34.641883850097656</v>
      </c>
      <c r="T1813">
        <v>35.114498138427734</v>
      </c>
      <c r="U1813">
        <v>35.31195068359375</v>
      </c>
      <c r="V1813">
        <v>35.4530029296875</v>
      </c>
      <c r="W1813">
        <v>35.065448760986328</v>
      </c>
      <c r="X1813">
        <v>33.962966918945312</v>
      </c>
      <c r="Y1813">
        <v>32.553607940673828</v>
      </c>
      <c r="Z1813">
        <v>30.91444206237793</v>
      </c>
      <c r="AA1813">
        <v>29.227605819702148</v>
      </c>
      <c r="AB1813">
        <v>28.813339233398438</v>
      </c>
      <c r="AC1813">
        <v>28.520208358764648</v>
      </c>
      <c r="AD1813">
        <v>26.897491455078125</v>
      </c>
      <c r="AE1813">
        <v>25.46388053894043</v>
      </c>
      <c r="AF1813">
        <v>24.185720443725586</v>
      </c>
      <c r="AG1813">
        <v>-2.8860516846179962E-2</v>
      </c>
      <c r="AH1813">
        <v>8.8164538145065308E-2</v>
      </c>
      <c r="AI1813">
        <v>1.8805366009473801E-2</v>
      </c>
      <c r="AJ1813">
        <v>4.8835955560207367E-2</v>
      </c>
      <c r="AK1813">
        <v>-7.5240582227706909E-2</v>
      </c>
      <c r="AL1813">
        <v>-0.148448646068573</v>
      </c>
      <c r="AM1813">
        <v>-0.36831435561180115</v>
      </c>
      <c r="AN1813">
        <v>-0.28674507141113281</v>
      </c>
      <c r="AO1813">
        <v>-8.0422848463058472E-2</v>
      </c>
      <c r="AP1813">
        <v>0.13819302618503571</v>
      </c>
      <c r="AQ1813">
        <v>0.63409453630447388</v>
      </c>
      <c r="AR1813">
        <v>2.4225521087646484</v>
      </c>
      <c r="AS1813">
        <v>2.387094259262085</v>
      </c>
      <c r="AT1813">
        <v>2.2169435024261475</v>
      </c>
      <c r="AU1813">
        <v>2.0918483734130859</v>
      </c>
      <c r="AV1813">
        <v>1.9704585075378418</v>
      </c>
      <c r="AW1813">
        <v>1.9551550149917603</v>
      </c>
      <c r="AX1813">
        <v>1.5975576639175415</v>
      </c>
      <c r="AY1813">
        <v>0.40596944093704224</v>
      </c>
      <c r="AZ1813">
        <v>0.27197781205177307</v>
      </c>
      <c r="BA1813">
        <v>0.23260602355003357</v>
      </c>
      <c r="BB1813">
        <v>0.11779613047838211</v>
      </c>
      <c r="BC1813">
        <v>0.12150557339191437</v>
      </c>
      <c r="BD1813">
        <v>0.16615165770053864</v>
      </c>
      <c r="BE1813">
        <v>59.879440307617188</v>
      </c>
      <c r="BF1813">
        <v>59.629444122314453</v>
      </c>
      <c r="BG1813">
        <v>59.379440307617188</v>
      </c>
      <c r="BH1813">
        <v>58.633682250976563</v>
      </c>
      <c r="BI1813">
        <v>58.362483978271484</v>
      </c>
      <c r="BJ1813">
        <v>57.630290985107422</v>
      </c>
      <c r="BK1813">
        <v>61.104713439941406</v>
      </c>
      <c r="BL1813">
        <v>65.061767578125</v>
      </c>
      <c r="BM1813">
        <v>69.826042175292969</v>
      </c>
      <c r="BN1813">
        <v>74.407310485839844</v>
      </c>
      <c r="BO1813">
        <v>78.445762634277344</v>
      </c>
      <c r="BP1813">
        <v>79.44744873046875</v>
      </c>
      <c r="BQ1813">
        <v>78.505111694335938</v>
      </c>
      <c r="BR1813">
        <v>78.17596435546875</v>
      </c>
      <c r="BS1813">
        <v>78.26287841796875</v>
      </c>
      <c r="BT1813">
        <v>77.718788146972656</v>
      </c>
      <c r="BU1813">
        <v>76.53619384765625</v>
      </c>
      <c r="BV1813">
        <v>75.096397399902344</v>
      </c>
      <c r="BW1813">
        <v>72.558799743652344</v>
      </c>
      <c r="BX1813">
        <v>68.93682861328125</v>
      </c>
      <c r="BY1813">
        <v>66.105140686035156</v>
      </c>
      <c r="BZ1813">
        <v>64.897964477539062</v>
      </c>
      <c r="CA1813">
        <v>64.647964477539062</v>
      </c>
      <c r="CB1813">
        <v>63.192474365234375</v>
      </c>
      <c r="CC1813">
        <v>0.45050758123397827</v>
      </c>
      <c r="CD1813">
        <v>0.36325335502624512</v>
      </c>
      <c r="CE1813">
        <v>0.30696222186088562</v>
      </c>
      <c r="CF1813">
        <v>0.39767956733703613</v>
      </c>
      <c r="CG1813">
        <v>0.48399639129638672</v>
      </c>
      <c r="CH1813">
        <v>0.58985024690628052</v>
      </c>
      <c r="CI1813">
        <v>0.52728015184402466</v>
      </c>
      <c r="CJ1813">
        <v>0.52259063720703125</v>
      </c>
      <c r="CK1813">
        <v>0.30673843622207642</v>
      </c>
      <c r="CL1813">
        <v>0.53097277879714966</v>
      </c>
      <c r="CM1813">
        <v>0.50266116857528687</v>
      </c>
      <c r="CN1813">
        <v>0.48935684561729431</v>
      </c>
      <c r="CO1813">
        <v>0.45162224769592285</v>
      </c>
      <c r="CP1813">
        <v>0.4316684901714325</v>
      </c>
      <c r="CQ1813">
        <v>0.45459264516830444</v>
      </c>
      <c r="CR1813">
        <v>0.58598166704177856</v>
      </c>
      <c r="CS1813">
        <v>0.48181769251823425</v>
      </c>
      <c r="CT1813">
        <v>0.49003738164901733</v>
      </c>
      <c r="CU1813">
        <v>0.55974459648132324</v>
      </c>
      <c r="CV1813">
        <v>0.62781161069869995</v>
      </c>
      <c r="CW1813">
        <v>0.67461496591567993</v>
      </c>
      <c r="CX1813">
        <v>0.70497393608093262</v>
      </c>
      <c r="CY1813">
        <v>0.62929075956344604</v>
      </c>
      <c r="CZ1813">
        <v>0.55004233121871948</v>
      </c>
    </row>
    <row r="1814" spans="1:104" x14ac:dyDescent="0.25">
      <c r="A1814" t="s">
        <v>1714</v>
      </c>
      <c r="B1814" t="s">
        <v>24</v>
      </c>
      <c r="C1814" t="s">
        <v>26</v>
      </c>
      <c r="D1814" t="s">
        <v>182</v>
      </c>
      <c r="E1814" t="s">
        <v>182</v>
      </c>
      <c r="F1814">
        <v>2022</v>
      </c>
      <c r="G1814" t="s">
        <v>174</v>
      </c>
      <c r="H1814">
        <v>6</v>
      </c>
      <c r="I1814">
        <v>23.748144149780273</v>
      </c>
      <c r="J1814">
        <v>23.097475051879883</v>
      </c>
      <c r="K1814">
        <v>22.652555465698242</v>
      </c>
      <c r="L1814">
        <v>22.509674072265625</v>
      </c>
      <c r="M1814">
        <v>23.350057601928711</v>
      </c>
      <c r="N1814">
        <v>25.299430847167969</v>
      </c>
      <c r="O1814">
        <v>27.610099792480469</v>
      </c>
      <c r="P1814">
        <v>30.562084197998047</v>
      </c>
      <c r="Q1814">
        <v>32.671859741210937</v>
      </c>
      <c r="R1814">
        <v>34.291263580322266</v>
      </c>
      <c r="S1814">
        <v>35.728694915771484</v>
      </c>
      <c r="T1814">
        <v>36.222732543945313</v>
      </c>
      <c r="U1814">
        <v>36.349403381347656</v>
      </c>
      <c r="V1814">
        <v>36.396266937255859</v>
      </c>
      <c r="W1814">
        <v>36.039806365966797</v>
      </c>
      <c r="X1814">
        <v>35.103240966796875</v>
      </c>
      <c r="Y1814">
        <v>34.023429870605469</v>
      </c>
      <c r="Z1814">
        <v>32.3929443359375</v>
      </c>
      <c r="AA1814">
        <v>30.707265853881836</v>
      </c>
      <c r="AB1814">
        <v>29.678033828735352</v>
      </c>
      <c r="AC1814">
        <v>29.386238098144531</v>
      </c>
      <c r="AD1814">
        <v>27.872608184814453</v>
      </c>
      <c r="AE1814">
        <v>26.467611312866211</v>
      </c>
      <c r="AF1814">
        <v>25.165653228759766</v>
      </c>
      <c r="AG1814">
        <v>-2.8610868379473686E-2</v>
      </c>
      <c r="AH1814">
        <v>9.1811314225196838E-2</v>
      </c>
      <c r="AI1814">
        <v>2.1127777174115181E-2</v>
      </c>
      <c r="AJ1814">
        <v>5.3379330784082413E-2</v>
      </c>
      <c r="AK1814">
        <v>-7.3287129402160645E-2</v>
      </c>
      <c r="AL1814">
        <v>-0.14315678179264069</v>
      </c>
      <c r="AM1814">
        <v>-0.3709079921245575</v>
      </c>
      <c r="AN1814">
        <v>-0.27840420603752136</v>
      </c>
      <c r="AO1814">
        <v>-6.7183554172515869E-2</v>
      </c>
      <c r="AP1814">
        <v>0.14776395261287689</v>
      </c>
      <c r="AQ1814">
        <v>0.65990805625915527</v>
      </c>
      <c r="AR1814">
        <v>2.5089511871337891</v>
      </c>
      <c r="AS1814">
        <v>2.4693140983581543</v>
      </c>
      <c r="AT1814">
        <v>2.2882564067840576</v>
      </c>
      <c r="AU1814">
        <v>2.1628494262695313</v>
      </c>
      <c r="AV1814">
        <v>2.0585179328918457</v>
      </c>
      <c r="AW1814">
        <v>2.0656261444091797</v>
      </c>
      <c r="AX1814">
        <v>1.6984168291091919</v>
      </c>
      <c r="AY1814">
        <v>0.44967499375343323</v>
      </c>
      <c r="AZ1814">
        <v>0.29375812411308289</v>
      </c>
      <c r="BA1814">
        <v>0.24712920188903809</v>
      </c>
      <c r="BB1814">
        <v>0.12936678528785706</v>
      </c>
      <c r="BC1814">
        <v>0.13421067595481873</v>
      </c>
      <c r="BD1814">
        <v>0.17879562079906464</v>
      </c>
      <c r="BE1814">
        <v>60.651817321777344</v>
      </c>
      <c r="BF1814">
        <v>60.630622863769531</v>
      </c>
      <c r="BG1814">
        <v>59.673007965087891</v>
      </c>
      <c r="BH1814">
        <v>60.111549377441406</v>
      </c>
      <c r="BI1814">
        <v>58.903938293457031</v>
      </c>
      <c r="BJ1814">
        <v>60.046276092529297</v>
      </c>
      <c r="BK1814">
        <v>60.940311431884766</v>
      </c>
      <c r="BL1814">
        <v>64.477958679199219</v>
      </c>
      <c r="BM1814">
        <v>67.142341613769531</v>
      </c>
      <c r="BN1814">
        <v>70.475761413574219</v>
      </c>
      <c r="BO1814">
        <v>74.055801391601563</v>
      </c>
      <c r="BP1814">
        <v>76.949409484863281</v>
      </c>
      <c r="BQ1814">
        <v>78.012565612792969</v>
      </c>
      <c r="BR1814">
        <v>79.4049072265625</v>
      </c>
      <c r="BS1814">
        <v>79.67779541015625</v>
      </c>
      <c r="BT1814">
        <v>78.3685302734375</v>
      </c>
      <c r="BU1814">
        <v>77.160491943359375</v>
      </c>
      <c r="BV1814">
        <v>75.954994201660156</v>
      </c>
      <c r="BW1814">
        <v>73.765182495117188</v>
      </c>
      <c r="BX1814">
        <v>71.121994018554687</v>
      </c>
      <c r="BY1814">
        <v>67.065277099609375</v>
      </c>
      <c r="BZ1814">
        <v>64.754310607910156</v>
      </c>
      <c r="CA1814">
        <v>63.795005798339844</v>
      </c>
      <c r="CB1814">
        <v>63.045429229736328</v>
      </c>
      <c r="CC1814">
        <v>0.46882200241088867</v>
      </c>
      <c r="CD1814">
        <v>0.37685006856918335</v>
      </c>
      <c r="CE1814">
        <v>0.31857991218566895</v>
      </c>
      <c r="CF1814">
        <v>0.41132521629333496</v>
      </c>
      <c r="CG1814">
        <v>0.50002336502075195</v>
      </c>
      <c r="CH1814">
        <v>0.60721176862716675</v>
      </c>
      <c r="CI1814">
        <v>0.53951603174209595</v>
      </c>
      <c r="CJ1814">
        <v>0.53439623117446899</v>
      </c>
      <c r="CK1814">
        <v>0.30984354019165039</v>
      </c>
      <c r="CL1814">
        <v>0.53802525997161865</v>
      </c>
      <c r="CM1814">
        <v>0.51252263784408569</v>
      </c>
      <c r="CN1814">
        <v>0.49902689456939697</v>
      </c>
      <c r="CO1814">
        <v>0.459512859582901</v>
      </c>
      <c r="CP1814">
        <v>0.43824449181556702</v>
      </c>
      <c r="CQ1814">
        <v>0.46229350566864014</v>
      </c>
      <c r="CR1814">
        <v>0.59995937347412109</v>
      </c>
      <c r="CS1814">
        <v>0.49825283885002136</v>
      </c>
      <c r="CT1814">
        <v>0.50756102800369263</v>
      </c>
      <c r="CU1814">
        <v>0.58181512355804443</v>
      </c>
      <c r="CV1814">
        <v>0.64156222343444824</v>
      </c>
      <c r="CW1814">
        <v>0.68950408697128296</v>
      </c>
      <c r="CX1814">
        <v>0.72411978244781494</v>
      </c>
      <c r="CY1814">
        <v>0.64836394786834717</v>
      </c>
      <c r="CZ1814">
        <v>0.56752127408981323</v>
      </c>
    </row>
    <row r="1815" spans="1:104" x14ac:dyDescent="0.25">
      <c r="A1815" t="s">
        <v>1715</v>
      </c>
      <c r="B1815" t="s">
        <v>24</v>
      </c>
      <c r="C1815" t="s">
        <v>26</v>
      </c>
      <c r="D1815" t="s">
        <v>182</v>
      </c>
      <c r="E1815" t="s">
        <v>182</v>
      </c>
      <c r="F1815">
        <v>2022</v>
      </c>
      <c r="G1815" t="s">
        <v>175</v>
      </c>
      <c r="H1815">
        <v>7</v>
      </c>
      <c r="I1815">
        <v>24.528947830200195</v>
      </c>
      <c r="J1815">
        <v>23.935209274291992</v>
      </c>
      <c r="K1815">
        <v>23.426446914672852</v>
      </c>
      <c r="L1815">
        <v>23.361421585083008</v>
      </c>
      <c r="M1815">
        <v>24.321990966796875</v>
      </c>
      <c r="N1815">
        <v>26.594459533691406</v>
      </c>
      <c r="O1815">
        <v>28.985261917114258</v>
      </c>
      <c r="P1815">
        <v>31.723089218139648</v>
      </c>
      <c r="Q1815">
        <v>33.592544555664063</v>
      </c>
      <c r="R1815">
        <v>35.123458862304688</v>
      </c>
      <c r="S1815">
        <v>36.420974731445313</v>
      </c>
      <c r="T1815">
        <v>36.794425964355469</v>
      </c>
      <c r="U1815">
        <v>37.085697174072266</v>
      </c>
      <c r="V1815">
        <v>37.257320404052734</v>
      </c>
      <c r="W1815">
        <v>37.047512054443359</v>
      </c>
      <c r="X1815">
        <v>36.478485107421875</v>
      </c>
      <c r="Y1815">
        <v>35.538845062255859</v>
      </c>
      <c r="Z1815">
        <v>33.724582672119141</v>
      </c>
      <c r="AA1815">
        <v>31.788976669311523</v>
      </c>
      <c r="AB1815">
        <v>30.611505508422852</v>
      </c>
      <c r="AC1815">
        <v>30.264984130859375</v>
      </c>
      <c r="AD1815">
        <v>28.740299224853516</v>
      </c>
      <c r="AE1815">
        <v>27.261589050292969</v>
      </c>
      <c r="AF1815">
        <v>25.940101623535156</v>
      </c>
      <c r="AG1815">
        <v>-1.3389888219535351E-2</v>
      </c>
      <c r="AH1815">
        <v>9.2538058757781982E-2</v>
      </c>
      <c r="AI1815">
        <v>3.7227492779493332E-2</v>
      </c>
      <c r="AJ1815">
        <v>7.9081058502197266E-2</v>
      </c>
      <c r="AK1815">
        <v>-2.964353933930397E-2</v>
      </c>
      <c r="AL1815">
        <v>-5.035797506570816E-2</v>
      </c>
      <c r="AM1815">
        <v>-0.30604571104049683</v>
      </c>
      <c r="AN1815">
        <v>-0.1345306932926178</v>
      </c>
      <c r="AO1815">
        <v>6.1732020229101181E-2</v>
      </c>
      <c r="AP1815">
        <v>0.2074674665927887</v>
      </c>
      <c r="AQ1815">
        <v>0.7176167368888855</v>
      </c>
      <c r="AR1815">
        <v>2.6341838836669922</v>
      </c>
      <c r="AS1815">
        <v>2.629063606262207</v>
      </c>
      <c r="AT1815">
        <v>2.4489953517913818</v>
      </c>
      <c r="AU1815">
        <v>2.3353288173675537</v>
      </c>
      <c r="AV1815">
        <v>2.335172176361084</v>
      </c>
      <c r="AW1815">
        <v>2.354290246963501</v>
      </c>
      <c r="AX1815">
        <v>2.0006928443908691</v>
      </c>
      <c r="AY1815">
        <v>0.68437671661376953</v>
      </c>
      <c r="AZ1815">
        <v>0.42575877904891968</v>
      </c>
      <c r="BA1815">
        <v>0.32263943552970886</v>
      </c>
      <c r="BB1815">
        <v>0.20060066878795624</v>
      </c>
      <c r="BC1815">
        <v>0.20978544652462006</v>
      </c>
      <c r="BD1815">
        <v>0.23910771310329437</v>
      </c>
      <c r="BE1815">
        <v>67.790252685546875</v>
      </c>
      <c r="BF1815">
        <v>67.2716064453125</v>
      </c>
      <c r="BG1815">
        <v>66.585166931152344</v>
      </c>
      <c r="BH1815">
        <v>66.563980102539063</v>
      </c>
      <c r="BI1815">
        <v>66.541099548339844</v>
      </c>
      <c r="BJ1815">
        <v>66.541099548339844</v>
      </c>
      <c r="BK1815">
        <v>67.685173034667969</v>
      </c>
      <c r="BL1815">
        <v>69.370765686035156</v>
      </c>
      <c r="BM1815">
        <v>73.970359802246094</v>
      </c>
      <c r="BN1815">
        <v>77.177566528320312</v>
      </c>
      <c r="BO1815">
        <v>78.262725830078125</v>
      </c>
      <c r="BP1815">
        <v>76.782638549804687</v>
      </c>
      <c r="BQ1815">
        <v>78.17840576171875</v>
      </c>
      <c r="BR1815">
        <v>81.317817687988281</v>
      </c>
      <c r="BS1815">
        <v>79.851699829101563</v>
      </c>
      <c r="BT1815">
        <v>81.388565063476563</v>
      </c>
      <c r="BU1815">
        <v>83.467384338378906</v>
      </c>
      <c r="BV1815">
        <v>82.925010681152344</v>
      </c>
      <c r="BW1815">
        <v>77.902976989746094</v>
      </c>
      <c r="BX1815">
        <v>73.919075012207031</v>
      </c>
      <c r="BY1815">
        <v>72.208480834960938</v>
      </c>
      <c r="BZ1815">
        <v>71.707206726074219</v>
      </c>
      <c r="CA1815">
        <v>69.855506896972656</v>
      </c>
      <c r="CB1815">
        <v>69.813560485839844</v>
      </c>
      <c r="CC1815">
        <v>0.45880085229873657</v>
      </c>
      <c r="CD1815">
        <v>0.37029406428337097</v>
      </c>
      <c r="CE1815">
        <v>0.31237694621086121</v>
      </c>
      <c r="CF1815">
        <v>0.40498104691505432</v>
      </c>
      <c r="CG1815">
        <v>0.49448877573013306</v>
      </c>
      <c r="CH1815">
        <v>0.60602504014968872</v>
      </c>
      <c r="CI1815">
        <v>0.53713113069534302</v>
      </c>
      <c r="CJ1815">
        <v>0.5254896879196167</v>
      </c>
      <c r="CK1815">
        <v>0.30236580967903137</v>
      </c>
      <c r="CL1815">
        <v>0.52135491371154785</v>
      </c>
      <c r="CM1815">
        <v>0.49408203363418579</v>
      </c>
      <c r="CN1815">
        <v>0.47903499007225037</v>
      </c>
      <c r="CO1815">
        <v>0.44299647212028503</v>
      </c>
      <c r="CP1815">
        <v>0.42365804314613342</v>
      </c>
      <c r="CQ1815">
        <v>0.44817343354225159</v>
      </c>
      <c r="CR1815">
        <v>0.58702903985977173</v>
      </c>
      <c r="CS1815">
        <v>0.49042752385139465</v>
      </c>
      <c r="CT1815">
        <v>0.49831193685531616</v>
      </c>
      <c r="CU1815">
        <v>0.56892019510269165</v>
      </c>
      <c r="CV1815">
        <v>0.62561911344528198</v>
      </c>
      <c r="CW1815">
        <v>0.67145562171936035</v>
      </c>
      <c r="CX1815">
        <v>0.70629727840423584</v>
      </c>
      <c r="CY1815">
        <v>0.63189315795898438</v>
      </c>
      <c r="CZ1815">
        <v>0.5537295937538147</v>
      </c>
    </row>
    <row r="1816" spans="1:104" x14ac:dyDescent="0.25">
      <c r="A1816" t="s">
        <v>1716</v>
      </c>
      <c r="B1816" t="s">
        <v>24</v>
      </c>
      <c r="C1816" t="s">
        <v>26</v>
      </c>
      <c r="D1816" t="s">
        <v>182</v>
      </c>
      <c r="E1816" t="s">
        <v>182</v>
      </c>
      <c r="F1816">
        <v>2022</v>
      </c>
      <c r="G1816" t="s">
        <v>176</v>
      </c>
      <c r="H1816">
        <v>8</v>
      </c>
      <c r="I1816">
        <v>25.59144401550293</v>
      </c>
      <c r="J1816">
        <v>24.905122756958008</v>
      </c>
      <c r="K1816">
        <v>24.387296676635742</v>
      </c>
      <c r="L1816">
        <v>24.300422668457031</v>
      </c>
      <c r="M1816">
        <v>25.309207916259766</v>
      </c>
      <c r="N1816">
        <v>27.853218078613281</v>
      </c>
      <c r="O1816">
        <v>30.485679626464844</v>
      </c>
      <c r="P1816">
        <v>33.218296051025391</v>
      </c>
      <c r="Q1816">
        <v>35.549118041992187</v>
      </c>
      <c r="R1816">
        <v>37.41192626953125</v>
      </c>
      <c r="S1816">
        <v>39.095390319824219</v>
      </c>
      <c r="T1816">
        <v>39.690341949462891</v>
      </c>
      <c r="U1816">
        <v>40.074840545654297</v>
      </c>
      <c r="V1816">
        <v>40.245098114013672</v>
      </c>
      <c r="W1816">
        <v>40.027275085449219</v>
      </c>
      <c r="X1816">
        <v>39.133384704589844</v>
      </c>
      <c r="Y1816">
        <v>37.878253936767578</v>
      </c>
      <c r="Z1816">
        <v>36.084903717041016</v>
      </c>
      <c r="AA1816">
        <v>34.001964569091797</v>
      </c>
      <c r="AB1816">
        <v>32.901599884033203</v>
      </c>
      <c r="AC1816">
        <v>32.080448150634766</v>
      </c>
      <c r="AD1816">
        <v>30.274112701416016</v>
      </c>
      <c r="AE1816">
        <v>28.635477066040039</v>
      </c>
      <c r="AF1816">
        <v>27.200057983398438</v>
      </c>
      <c r="AG1816">
        <v>-4.353524127509445E-4</v>
      </c>
      <c r="AH1816">
        <v>9.4624057412147522E-2</v>
      </c>
      <c r="AI1816">
        <v>5.1925696432590485E-2</v>
      </c>
      <c r="AJ1816">
        <v>0.10254327207803726</v>
      </c>
      <c r="AK1816">
        <v>8.6133070290088654E-3</v>
      </c>
      <c r="AL1816">
        <v>3.1390737742185593E-2</v>
      </c>
      <c r="AM1816">
        <v>-0.25220587849617004</v>
      </c>
      <c r="AN1816">
        <v>-1.2896617874503136E-2</v>
      </c>
      <c r="AO1816">
        <v>0.17485646903514862</v>
      </c>
      <c r="AP1816">
        <v>0.26911360025405884</v>
      </c>
      <c r="AQ1816">
        <v>0.81178069114685059</v>
      </c>
      <c r="AR1816">
        <v>2.9250586032867432</v>
      </c>
      <c r="AS1816">
        <v>2.9459831714630127</v>
      </c>
      <c r="AT1816">
        <v>2.7471773624420166</v>
      </c>
      <c r="AU1816">
        <v>2.6305744647979736</v>
      </c>
      <c r="AV1816">
        <v>2.6807348728179932</v>
      </c>
      <c r="AW1816">
        <v>2.6825525760650635</v>
      </c>
      <c r="AX1816">
        <v>2.3439557552337646</v>
      </c>
      <c r="AY1816">
        <v>0.92014443874359131</v>
      </c>
      <c r="AZ1816">
        <v>0.56395763158798218</v>
      </c>
      <c r="BA1816">
        <v>0.40137124061584473</v>
      </c>
      <c r="BB1816">
        <v>0.26897937059402466</v>
      </c>
      <c r="BC1816">
        <v>0.28085228800773621</v>
      </c>
      <c r="BD1816">
        <v>0.29700785875320435</v>
      </c>
      <c r="BE1816">
        <v>70.51690673828125</v>
      </c>
      <c r="BF1816">
        <v>70.718254089355469</v>
      </c>
      <c r="BG1816">
        <v>69.767730712890625</v>
      </c>
      <c r="BH1816">
        <v>70.086402893066406</v>
      </c>
      <c r="BI1816">
        <v>69.369422912597656</v>
      </c>
      <c r="BJ1816">
        <v>68.952827453613281</v>
      </c>
      <c r="BK1816">
        <v>68.969772338867188</v>
      </c>
      <c r="BL1816">
        <v>68.75146484375</v>
      </c>
      <c r="BM1816">
        <v>71.383735656738281</v>
      </c>
      <c r="BN1816">
        <v>74.682754516601563</v>
      </c>
      <c r="BO1816">
        <v>79.644874572753906</v>
      </c>
      <c r="BP1816">
        <v>82.577102661132813</v>
      </c>
      <c r="BQ1816">
        <v>83.808273315429688</v>
      </c>
      <c r="BR1816">
        <v>84.078765869140625</v>
      </c>
      <c r="BS1816">
        <v>83.843856811523438</v>
      </c>
      <c r="BT1816">
        <v>83.296379089355469</v>
      </c>
      <c r="BU1816">
        <v>83.028945922851563</v>
      </c>
      <c r="BV1816">
        <v>81.529258728027344</v>
      </c>
      <c r="BW1816">
        <v>78.399055480957031</v>
      </c>
      <c r="BX1816">
        <v>75.982719421386719</v>
      </c>
      <c r="BY1816">
        <v>74.015586853027344</v>
      </c>
      <c r="BZ1816">
        <v>73.214225769042969</v>
      </c>
      <c r="CA1816">
        <v>71.569435119628906</v>
      </c>
      <c r="CB1816">
        <v>71.900642395019531</v>
      </c>
      <c r="CC1816">
        <v>0.46504071354866028</v>
      </c>
      <c r="CD1816">
        <v>0.3742346465587616</v>
      </c>
      <c r="CE1816">
        <v>0.3158201277256012</v>
      </c>
      <c r="CF1816">
        <v>0.40921643376350403</v>
      </c>
      <c r="CG1816">
        <v>0.49985805153846741</v>
      </c>
      <c r="CH1816">
        <v>0.61673516035079956</v>
      </c>
      <c r="CI1816">
        <v>0.54799902439117432</v>
      </c>
      <c r="CJ1816">
        <v>0.53341817855834961</v>
      </c>
      <c r="CK1816">
        <v>0.30937758088111877</v>
      </c>
      <c r="CL1816">
        <v>0.53789001703262329</v>
      </c>
      <c r="CM1816">
        <v>0.51331830024719238</v>
      </c>
      <c r="CN1816">
        <v>0.49967911839485168</v>
      </c>
      <c r="CO1816">
        <v>0.4625457227230072</v>
      </c>
      <c r="CP1816">
        <v>0.44211548566818237</v>
      </c>
      <c r="CQ1816">
        <v>0.46818962693214417</v>
      </c>
      <c r="CR1816">
        <v>0.60997068881988525</v>
      </c>
      <c r="CS1816">
        <v>0.5057147741317749</v>
      </c>
      <c r="CT1816">
        <v>0.51634025573730469</v>
      </c>
      <c r="CU1816">
        <v>0.59055495262145996</v>
      </c>
      <c r="CV1816">
        <v>0.65279394388198853</v>
      </c>
      <c r="CW1816">
        <v>0.69183963537216187</v>
      </c>
      <c r="CX1816">
        <v>0.72384887933731079</v>
      </c>
      <c r="CY1816">
        <v>0.64552712440490723</v>
      </c>
      <c r="CZ1816">
        <v>0.5644565224647522</v>
      </c>
    </row>
    <row r="1817" spans="1:104" x14ac:dyDescent="0.25">
      <c r="A1817" t="s">
        <v>1717</v>
      </c>
      <c r="B1817" t="s">
        <v>24</v>
      </c>
      <c r="C1817" t="s">
        <v>26</v>
      </c>
      <c r="D1817" t="s">
        <v>182</v>
      </c>
      <c r="E1817" t="s">
        <v>182</v>
      </c>
      <c r="F1817">
        <v>2022</v>
      </c>
      <c r="G1817" t="s">
        <v>177</v>
      </c>
      <c r="H1817">
        <v>9</v>
      </c>
      <c r="I1817">
        <v>25.165262222290039</v>
      </c>
      <c r="J1817">
        <v>24.51470947265625</v>
      </c>
      <c r="K1817">
        <v>24.029571533203125</v>
      </c>
      <c r="L1817">
        <v>24.002359390258789</v>
      </c>
      <c r="M1817">
        <v>25.161367416381836</v>
      </c>
      <c r="N1817">
        <v>27.70973014831543</v>
      </c>
      <c r="O1817">
        <v>30.94658088684082</v>
      </c>
      <c r="P1817">
        <v>33.667293548583984</v>
      </c>
      <c r="Q1817">
        <v>36.501617431640625</v>
      </c>
      <c r="R1817">
        <v>38.745113372802734</v>
      </c>
      <c r="S1817">
        <v>40.371578216552734</v>
      </c>
      <c r="T1817">
        <v>41.005561828613281</v>
      </c>
      <c r="U1817">
        <v>41.343441009521484</v>
      </c>
      <c r="V1817">
        <v>41.464248657226563</v>
      </c>
      <c r="W1817">
        <v>41.142086029052734</v>
      </c>
      <c r="X1817">
        <v>39.860382080078125</v>
      </c>
      <c r="Y1817">
        <v>38.111774444580078</v>
      </c>
      <c r="Z1817">
        <v>36.144245147705078</v>
      </c>
      <c r="AA1817">
        <v>34.272048950195313</v>
      </c>
      <c r="AB1817">
        <v>33.615436553955078</v>
      </c>
      <c r="AC1817">
        <v>32.160518646240234</v>
      </c>
      <c r="AD1817">
        <v>30.124286651611328</v>
      </c>
      <c r="AE1817">
        <v>28.280832290649414</v>
      </c>
      <c r="AF1817">
        <v>26.822959899902344</v>
      </c>
      <c r="AG1817">
        <v>6.1702652601525187E-4</v>
      </c>
      <c r="AH1817">
        <v>9.2951998114585876E-2</v>
      </c>
      <c r="AI1817">
        <v>5.1896005868911743E-2</v>
      </c>
      <c r="AJ1817">
        <v>0.10216091573238373</v>
      </c>
      <c r="AK1817">
        <v>1.0749533772468567E-2</v>
      </c>
      <c r="AL1817">
        <v>3.5522650927305222E-2</v>
      </c>
      <c r="AM1817">
        <v>-0.25137394666671753</v>
      </c>
      <c r="AN1817">
        <v>-6.2588159926235676E-3</v>
      </c>
      <c r="AO1817">
        <v>0.1852068156003952</v>
      </c>
      <c r="AP1817">
        <v>0.2810896635055542</v>
      </c>
      <c r="AQ1817">
        <v>0.83889919519424438</v>
      </c>
      <c r="AR1817">
        <v>3.0233738422393799</v>
      </c>
      <c r="AS1817">
        <v>3.0419747829437256</v>
      </c>
      <c r="AT1817">
        <v>2.8315644264221191</v>
      </c>
      <c r="AU1817">
        <v>2.7055113315582275</v>
      </c>
      <c r="AV1817">
        <v>2.7355475425720215</v>
      </c>
      <c r="AW1817">
        <v>2.7028942108154297</v>
      </c>
      <c r="AX1817">
        <v>2.3552391529083252</v>
      </c>
      <c r="AY1817">
        <v>0.93514609336853027</v>
      </c>
      <c r="AZ1817">
        <v>0.57953953742980957</v>
      </c>
      <c r="BA1817">
        <v>0.40516123175621033</v>
      </c>
      <c r="BB1817">
        <v>0.27038386464118958</v>
      </c>
      <c r="BC1817">
        <v>0.2797112762928009</v>
      </c>
      <c r="BD1817">
        <v>0.29427433013916016</v>
      </c>
      <c r="BE1817">
        <v>66.026954650878906</v>
      </c>
      <c r="BF1817">
        <v>65.319297790527344</v>
      </c>
      <c r="BG1817">
        <v>65.940567016601563</v>
      </c>
      <c r="BH1817">
        <v>64.048553466796875</v>
      </c>
      <c r="BI1817">
        <v>64.689292907714844</v>
      </c>
      <c r="BJ1817">
        <v>65.312248229980469</v>
      </c>
      <c r="BK1817">
        <v>67.350509643554687</v>
      </c>
      <c r="BL1817">
        <v>68.808158874511719</v>
      </c>
      <c r="BM1817">
        <v>75.843605041503906</v>
      </c>
      <c r="BN1817">
        <v>81.280082702636719</v>
      </c>
      <c r="BO1817">
        <v>86.78009033203125</v>
      </c>
      <c r="BP1817">
        <v>88.115631103515625</v>
      </c>
      <c r="BQ1817">
        <v>87.740554809570313</v>
      </c>
      <c r="BR1817">
        <v>89.402198791503906</v>
      </c>
      <c r="BS1817">
        <v>91.091636657714844</v>
      </c>
      <c r="BT1817">
        <v>89.367599487304688</v>
      </c>
      <c r="BU1817">
        <v>87.769203186035156</v>
      </c>
      <c r="BV1817">
        <v>87.183662414550781</v>
      </c>
      <c r="BW1817">
        <v>85.618446350097656</v>
      </c>
      <c r="BX1817">
        <v>80.809852600097656</v>
      </c>
      <c r="BY1817">
        <v>76.564369201660156</v>
      </c>
      <c r="BZ1817">
        <v>76.188179016113281</v>
      </c>
      <c r="CA1817">
        <v>74.061820983886719</v>
      </c>
      <c r="CB1817">
        <v>72.583847045898438</v>
      </c>
      <c r="CC1817">
        <v>0.45471802353858948</v>
      </c>
      <c r="CD1817">
        <v>0.36637687683105469</v>
      </c>
      <c r="CE1817">
        <v>0.30960306525230408</v>
      </c>
      <c r="CF1817">
        <v>0.40199798345565796</v>
      </c>
      <c r="CG1817">
        <v>0.494527667760849</v>
      </c>
      <c r="CH1817">
        <v>0.61033791303634644</v>
      </c>
      <c r="CI1817">
        <v>0.55329149961471558</v>
      </c>
      <c r="CJ1817">
        <v>0.53868997097015381</v>
      </c>
      <c r="CK1817">
        <v>0.31574138998985291</v>
      </c>
      <c r="CL1817">
        <v>0.5549008846282959</v>
      </c>
      <c r="CM1817">
        <v>0.52776455879211426</v>
      </c>
      <c r="CN1817">
        <v>0.5138365626335144</v>
      </c>
      <c r="CO1817">
        <v>0.47480040788650513</v>
      </c>
      <c r="CP1817">
        <v>0.45293503999710083</v>
      </c>
      <c r="CQ1817">
        <v>0.47864806652069092</v>
      </c>
      <c r="CR1817">
        <v>0.61871069669723511</v>
      </c>
      <c r="CS1817">
        <v>0.50668644905090332</v>
      </c>
      <c r="CT1817">
        <v>0.5156061053276062</v>
      </c>
      <c r="CU1817">
        <v>0.59341460466384888</v>
      </c>
      <c r="CV1817">
        <v>0.66314464807510376</v>
      </c>
      <c r="CW1817">
        <v>0.69194906949996948</v>
      </c>
      <c r="CX1817">
        <v>0.71859252452850342</v>
      </c>
      <c r="CY1817">
        <v>0.6355205774307251</v>
      </c>
      <c r="CZ1817">
        <v>0.55466490983963013</v>
      </c>
    </row>
    <row r="1818" spans="1:104" x14ac:dyDescent="0.25">
      <c r="A1818" t="s">
        <v>1718</v>
      </c>
      <c r="B1818" t="s">
        <v>24</v>
      </c>
      <c r="C1818" t="s">
        <v>26</v>
      </c>
      <c r="D1818" t="s">
        <v>182</v>
      </c>
      <c r="E1818" t="s">
        <v>182</v>
      </c>
      <c r="F1818">
        <v>2022</v>
      </c>
      <c r="G1818" t="s">
        <v>178</v>
      </c>
      <c r="H1818">
        <v>10</v>
      </c>
      <c r="I1818">
        <v>24.655847549438477</v>
      </c>
      <c r="J1818">
        <v>23.999477386474609</v>
      </c>
      <c r="K1818">
        <v>23.485153198242188</v>
      </c>
      <c r="L1818">
        <v>23.351222991943359</v>
      </c>
      <c r="M1818">
        <v>24.299520492553711</v>
      </c>
      <c r="N1818">
        <v>26.364887237548828</v>
      </c>
      <c r="O1818">
        <v>29.353384017944336</v>
      </c>
      <c r="P1818">
        <v>31.823232650756836</v>
      </c>
      <c r="Q1818">
        <v>34.140243530273438</v>
      </c>
      <c r="R1818">
        <v>36.053459167480469</v>
      </c>
      <c r="S1818">
        <v>37.841178894042969</v>
      </c>
      <c r="T1818">
        <v>38.704463958740234</v>
      </c>
      <c r="U1818">
        <v>39.173732757568359</v>
      </c>
      <c r="V1818">
        <v>39.680286407470703</v>
      </c>
      <c r="W1818">
        <v>39.442451477050781</v>
      </c>
      <c r="X1818">
        <v>38.280021667480469</v>
      </c>
      <c r="Y1818">
        <v>36.658523559570313</v>
      </c>
      <c r="Z1818">
        <v>34.681602478027344</v>
      </c>
      <c r="AA1818">
        <v>33.313316345214844</v>
      </c>
      <c r="AB1818">
        <v>32.143630981445313</v>
      </c>
      <c r="AC1818">
        <v>30.724103927612305</v>
      </c>
      <c r="AD1818">
        <v>28.77039909362793</v>
      </c>
      <c r="AE1818">
        <v>27.253414154052734</v>
      </c>
      <c r="AF1818">
        <v>26.016685485839844</v>
      </c>
      <c r="AG1818">
        <v>-1.8485274165868759E-2</v>
      </c>
      <c r="AH1818">
        <v>9.3151107430458069E-2</v>
      </c>
      <c r="AI1818">
        <v>3.2442569732666016E-2</v>
      </c>
      <c r="AJ1818">
        <v>7.1866564452648163E-2</v>
      </c>
      <c r="AK1818">
        <v>-4.3162353336811066E-2</v>
      </c>
      <c r="AL1818">
        <v>-7.7926144003868103E-2</v>
      </c>
      <c r="AM1818">
        <v>-0.33276978135108948</v>
      </c>
      <c r="AN1818">
        <v>-0.17932450771331787</v>
      </c>
      <c r="AO1818">
        <v>2.4908725172281265E-2</v>
      </c>
      <c r="AP1818">
        <v>0.19683398306369781</v>
      </c>
      <c r="AQ1818">
        <v>0.72966676950454712</v>
      </c>
      <c r="AR1818">
        <v>2.7401974201202393</v>
      </c>
      <c r="AS1818">
        <v>2.7378146648406982</v>
      </c>
      <c r="AT1818">
        <v>2.5702469348907471</v>
      </c>
      <c r="AU1818">
        <v>2.4487864971160889</v>
      </c>
      <c r="AV1818">
        <v>2.3883430957794189</v>
      </c>
      <c r="AW1818">
        <v>2.3672566413879395</v>
      </c>
      <c r="AX1818">
        <v>1.9900298118591309</v>
      </c>
      <c r="AY1818">
        <v>0.64983862638473511</v>
      </c>
      <c r="AZ1818">
        <v>0.40845659375190735</v>
      </c>
      <c r="BA1818">
        <v>0.30755230784416199</v>
      </c>
      <c r="BB1818">
        <v>0.18221686780452728</v>
      </c>
      <c r="BC1818">
        <v>0.19040581583976746</v>
      </c>
      <c r="BD1818">
        <v>0.22515913844108582</v>
      </c>
      <c r="BE1818">
        <v>62.881427764892578</v>
      </c>
      <c r="BF1818">
        <v>62.589515686035156</v>
      </c>
      <c r="BG1818">
        <v>62.753154754638672</v>
      </c>
      <c r="BH1818">
        <v>61.608989715576172</v>
      </c>
      <c r="BI1818">
        <v>61.755275726318359</v>
      </c>
      <c r="BJ1818">
        <v>60.130580902099609</v>
      </c>
      <c r="BK1818">
        <v>61.234531402587891</v>
      </c>
      <c r="BL1818">
        <v>64.24957275390625</v>
      </c>
      <c r="BM1818">
        <v>69.454505920410156</v>
      </c>
      <c r="BN1818">
        <v>74.783477783203125</v>
      </c>
      <c r="BO1818">
        <v>78.884468078613281</v>
      </c>
      <c r="BP1818">
        <v>80.887855529785156</v>
      </c>
      <c r="BQ1818">
        <v>83.63531494140625</v>
      </c>
      <c r="BR1818">
        <v>85.488838195800781</v>
      </c>
      <c r="BS1818">
        <v>85.260002136230469</v>
      </c>
      <c r="BT1818">
        <v>84.344253540039063</v>
      </c>
      <c r="BU1818">
        <v>83.491996765136719</v>
      </c>
      <c r="BV1818">
        <v>81.934188842773438</v>
      </c>
      <c r="BW1818">
        <v>76.580665588378906</v>
      </c>
      <c r="BX1818">
        <v>70.460395812988281</v>
      </c>
      <c r="BY1818">
        <v>68.462936401367188</v>
      </c>
      <c r="BZ1818">
        <v>66.090362548828125</v>
      </c>
      <c r="CA1818">
        <v>65.0675048828125</v>
      </c>
      <c r="CB1818">
        <v>63.465671539306641</v>
      </c>
      <c r="CC1818">
        <v>0.46829184889793396</v>
      </c>
      <c r="CD1818">
        <v>0.37674161791801453</v>
      </c>
      <c r="CE1818">
        <v>0.31765842437744141</v>
      </c>
      <c r="CF1818">
        <v>0.41059643030166626</v>
      </c>
      <c r="CG1818">
        <v>0.50102293491363525</v>
      </c>
      <c r="CH1818">
        <v>0.60812968015670776</v>
      </c>
      <c r="CI1818">
        <v>0.54880410432815552</v>
      </c>
      <c r="CJ1818">
        <v>0.53427857160568237</v>
      </c>
      <c r="CK1818">
        <v>0.31070274114608765</v>
      </c>
      <c r="CL1818">
        <v>0.54267537593841553</v>
      </c>
      <c r="CM1818">
        <v>0.51961266994476318</v>
      </c>
      <c r="CN1818">
        <v>0.50872313976287842</v>
      </c>
      <c r="CO1818">
        <v>0.47114914655685425</v>
      </c>
      <c r="CP1818">
        <v>0.45360293984413147</v>
      </c>
      <c r="CQ1818">
        <v>0.48020195960998535</v>
      </c>
      <c r="CR1818">
        <v>0.62222731113433838</v>
      </c>
      <c r="CS1818">
        <v>0.51075822114944458</v>
      </c>
      <c r="CT1818">
        <v>0.51890909671783447</v>
      </c>
      <c r="CU1818">
        <v>0.6015629768371582</v>
      </c>
      <c r="CV1818">
        <v>0.66166764497756958</v>
      </c>
      <c r="CW1818">
        <v>0.69074869155883789</v>
      </c>
      <c r="CX1818">
        <v>0.7176138162612915</v>
      </c>
      <c r="CY1818">
        <v>0.64135003089904785</v>
      </c>
      <c r="CZ1818">
        <v>0.56399130821228027</v>
      </c>
    </row>
    <row r="1819" spans="1:104" x14ac:dyDescent="0.25">
      <c r="A1819" t="s">
        <v>1719</v>
      </c>
      <c r="B1819" t="s">
        <v>24</v>
      </c>
      <c r="C1819" t="s">
        <v>26</v>
      </c>
      <c r="D1819" t="s">
        <v>182</v>
      </c>
      <c r="E1819" t="s">
        <v>182</v>
      </c>
      <c r="F1819">
        <v>2022</v>
      </c>
      <c r="G1819" t="s">
        <v>179</v>
      </c>
      <c r="H1819">
        <v>11</v>
      </c>
      <c r="I1819">
        <v>22.494476318359375</v>
      </c>
      <c r="J1819">
        <v>21.95466423034668</v>
      </c>
      <c r="K1819">
        <v>21.594533920288086</v>
      </c>
      <c r="L1819">
        <v>21.602987289428711</v>
      </c>
      <c r="M1819">
        <v>22.589567184448242</v>
      </c>
      <c r="N1819">
        <v>24.365989685058594</v>
      </c>
      <c r="O1819">
        <v>26.723228454589844</v>
      </c>
      <c r="P1819">
        <v>29.219669342041016</v>
      </c>
      <c r="Q1819">
        <v>31.108001708984375</v>
      </c>
      <c r="R1819">
        <v>32.495704650878906</v>
      </c>
      <c r="S1819">
        <v>33.763954162597656</v>
      </c>
      <c r="T1819">
        <v>34.167095184326172</v>
      </c>
      <c r="U1819">
        <v>34.462394714355469</v>
      </c>
      <c r="V1819">
        <v>34.803657531738281</v>
      </c>
      <c r="W1819">
        <v>34.528491973876953</v>
      </c>
      <c r="X1819">
        <v>33.386711120605469</v>
      </c>
      <c r="Y1819">
        <v>32.183944702148437</v>
      </c>
      <c r="Z1819">
        <v>31.211732864379883</v>
      </c>
      <c r="AA1819">
        <v>29.4404296875</v>
      </c>
      <c r="AB1819">
        <v>28.130363464355469</v>
      </c>
      <c r="AC1819">
        <v>27.271682739257813</v>
      </c>
      <c r="AD1819">
        <v>25.809667587280273</v>
      </c>
      <c r="AE1819">
        <v>24.542579650878906</v>
      </c>
      <c r="AF1819">
        <v>23.558082580566406</v>
      </c>
      <c r="AG1819">
        <v>-4.3471813201904297E-2</v>
      </c>
      <c r="AH1819">
        <v>8.8449113070964813E-2</v>
      </c>
      <c r="AI1819">
        <v>4.1500963270664215E-3</v>
      </c>
      <c r="AJ1819">
        <v>2.6510341092944145E-2</v>
      </c>
      <c r="AK1819">
        <v>-0.11759252101182938</v>
      </c>
      <c r="AL1819">
        <v>-0.23390991985797882</v>
      </c>
      <c r="AM1819">
        <v>-0.43739140033721924</v>
      </c>
      <c r="AN1819">
        <v>-0.41568300127983093</v>
      </c>
      <c r="AO1819">
        <v>-0.19216336309909821</v>
      </c>
      <c r="AP1819">
        <v>8.3749324083328247E-2</v>
      </c>
      <c r="AQ1819">
        <v>0.57142680883407593</v>
      </c>
      <c r="AR1819">
        <v>2.2655909061431885</v>
      </c>
      <c r="AS1819">
        <v>2.2183153629302979</v>
      </c>
      <c r="AT1819">
        <v>2.0697228908538818</v>
      </c>
      <c r="AU1819">
        <v>1.9516048431396484</v>
      </c>
      <c r="AV1819">
        <v>1.7607449293136597</v>
      </c>
      <c r="AW1819">
        <v>1.7582463026046753</v>
      </c>
      <c r="AX1819">
        <v>1.396757960319519</v>
      </c>
      <c r="AY1819">
        <v>0.21216359734535217</v>
      </c>
      <c r="AZ1819">
        <v>0.15643048286437988</v>
      </c>
      <c r="BA1819">
        <v>0.16290286183357239</v>
      </c>
      <c r="BB1819">
        <v>5.5569611489772797E-2</v>
      </c>
      <c r="BC1819">
        <v>5.660330131649971E-2</v>
      </c>
      <c r="BD1819">
        <v>0.11502981930971146</v>
      </c>
      <c r="BE1819">
        <v>60.267719268798828</v>
      </c>
      <c r="BF1819">
        <v>59.935096740722656</v>
      </c>
      <c r="BG1819">
        <v>59.635890960693359</v>
      </c>
      <c r="BH1819">
        <v>59.587131500244141</v>
      </c>
      <c r="BI1819">
        <v>60.001689910888672</v>
      </c>
      <c r="BJ1819">
        <v>60.567832946777344</v>
      </c>
      <c r="BK1819">
        <v>59.768169403076172</v>
      </c>
      <c r="BL1819">
        <v>59.535327911376953</v>
      </c>
      <c r="BM1819">
        <v>62.631378173828125</v>
      </c>
      <c r="BN1819">
        <v>65.63104248046875</v>
      </c>
      <c r="BO1819">
        <v>68.061851501464844</v>
      </c>
      <c r="BP1819">
        <v>69.895713806152344</v>
      </c>
      <c r="BQ1819">
        <v>71.082839965820313</v>
      </c>
      <c r="BR1819">
        <v>71.482505798339844</v>
      </c>
      <c r="BS1819">
        <v>70.112640380859375</v>
      </c>
      <c r="BT1819">
        <v>69.895713806152344</v>
      </c>
      <c r="BU1819">
        <v>68.749893188476563</v>
      </c>
      <c r="BV1819">
        <v>66.764450073242188</v>
      </c>
      <c r="BW1819">
        <v>65.412864685058594</v>
      </c>
      <c r="BX1819">
        <v>63.867378234863281</v>
      </c>
      <c r="BY1819">
        <v>63.118507385253906</v>
      </c>
      <c r="BZ1819">
        <v>62.653160095214844</v>
      </c>
      <c r="CA1819">
        <v>61.870429992675781</v>
      </c>
      <c r="CB1819">
        <v>61.619976043701172</v>
      </c>
      <c r="CC1819">
        <v>0.47488674521446228</v>
      </c>
      <c r="CD1819">
        <v>0.38271811604499817</v>
      </c>
      <c r="CE1819">
        <v>0.32418560981750488</v>
      </c>
      <c r="CF1819">
        <v>0.4214109480381012</v>
      </c>
      <c r="CG1819">
        <v>0.51649081707000732</v>
      </c>
      <c r="CH1819">
        <v>0.62228196859359741</v>
      </c>
      <c r="CI1819">
        <v>0.5551266074180603</v>
      </c>
      <c r="CJ1819">
        <v>0.54490047693252563</v>
      </c>
      <c r="CK1819">
        <v>0.3146880567073822</v>
      </c>
      <c r="CL1819">
        <v>0.54608249664306641</v>
      </c>
      <c r="CM1819">
        <v>0.51940625905990601</v>
      </c>
      <c r="CN1819">
        <v>0.50476843118667603</v>
      </c>
      <c r="CO1819">
        <v>0.46721002459526062</v>
      </c>
      <c r="CP1819">
        <v>0.44924274086952209</v>
      </c>
      <c r="CQ1819">
        <v>0.47515666484832764</v>
      </c>
      <c r="CR1819">
        <v>0.61372083425521851</v>
      </c>
      <c r="CS1819">
        <v>0.50632727146148682</v>
      </c>
      <c r="CT1819">
        <v>0.5203285813331604</v>
      </c>
      <c r="CU1819">
        <v>0.5921979546546936</v>
      </c>
      <c r="CV1819">
        <v>0.64614081382751465</v>
      </c>
      <c r="CW1819">
        <v>0.68441879749298096</v>
      </c>
      <c r="CX1819">
        <v>0.718017578125</v>
      </c>
      <c r="CY1819">
        <v>0.64320725202560425</v>
      </c>
      <c r="CZ1819">
        <v>0.56817173957824707</v>
      </c>
    </row>
    <row r="1820" spans="1:104" x14ac:dyDescent="0.25">
      <c r="A1820" t="s">
        <v>1720</v>
      </c>
      <c r="B1820" t="s">
        <v>24</v>
      </c>
      <c r="C1820" t="s">
        <v>26</v>
      </c>
      <c r="D1820" t="s">
        <v>182</v>
      </c>
      <c r="E1820" t="s">
        <v>182</v>
      </c>
      <c r="F1820">
        <v>2022</v>
      </c>
      <c r="G1820" t="s">
        <v>180</v>
      </c>
      <c r="H1820">
        <v>12</v>
      </c>
      <c r="I1820">
        <v>21.060932159423828</v>
      </c>
      <c r="J1820">
        <v>20.633871078491211</v>
      </c>
      <c r="K1820">
        <v>20.395740509033203</v>
      </c>
      <c r="L1820">
        <v>20.371433258056641</v>
      </c>
      <c r="M1820">
        <v>21.287496566772461</v>
      </c>
      <c r="N1820">
        <v>23.002462387084961</v>
      </c>
      <c r="O1820">
        <v>25.432741165161133</v>
      </c>
      <c r="P1820">
        <v>27.521995544433594</v>
      </c>
      <c r="Q1820">
        <v>28.827836990356445</v>
      </c>
      <c r="R1820">
        <v>29.444595336914063</v>
      </c>
      <c r="S1820">
        <v>29.777435302734375</v>
      </c>
      <c r="T1820">
        <v>29.584939956665039</v>
      </c>
      <c r="U1820">
        <v>29.409389495849609</v>
      </c>
      <c r="V1820">
        <v>29.320877075195313</v>
      </c>
      <c r="W1820">
        <v>29.009231567382813</v>
      </c>
      <c r="X1820">
        <v>28.335178375244141</v>
      </c>
      <c r="Y1820">
        <v>28.00480842590332</v>
      </c>
      <c r="Z1820">
        <v>27.997211456298828</v>
      </c>
      <c r="AA1820">
        <v>26.947826385498047</v>
      </c>
      <c r="AB1820">
        <v>25.911924362182617</v>
      </c>
      <c r="AC1820">
        <v>25.151294708251953</v>
      </c>
      <c r="AD1820">
        <v>24.070974349975586</v>
      </c>
      <c r="AE1820">
        <v>22.930320739746094</v>
      </c>
      <c r="AF1820">
        <v>21.978557586669922</v>
      </c>
      <c r="AG1820">
        <v>-7.2904743254184723E-2</v>
      </c>
      <c r="AH1820">
        <v>8.7041653692722321E-2</v>
      </c>
      <c r="AI1820">
        <v>-2.784334309399128E-2</v>
      </c>
      <c r="AJ1820">
        <v>-2.3868147283792496E-2</v>
      </c>
      <c r="AK1820">
        <v>-0.20450186729431152</v>
      </c>
      <c r="AL1820">
        <v>-0.41652464866638184</v>
      </c>
      <c r="AM1820">
        <v>-0.58071064949035645</v>
      </c>
      <c r="AN1820">
        <v>-0.69506317377090454</v>
      </c>
      <c r="AO1820">
        <v>-0.43536892533302307</v>
      </c>
      <c r="AP1820">
        <v>-3.4776404500007629E-2</v>
      </c>
      <c r="AQ1820">
        <v>0.40911015868186951</v>
      </c>
      <c r="AR1820">
        <v>1.7725616693496704</v>
      </c>
      <c r="AS1820">
        <v>1.662105917930603</v>
      </c>
      <c r="AT1820">
        <v>1.5225228071212769</v>
      </c>
      <c r="AU1820">
        <v>1.4081418514251709</v>
      </c>
      <c r="AV1820">
        <v>1.112323522567749</v>
      </c>
      <c r="AW1820">
        <v>1.14387047290802</v>
      </c>
      <c r="AX1820">
        <v>0.78795927762985229</v>
      </c>
      <c r="AY1820">
        <v>-0.24100834131240845</v>
      </c>
      <c r="AZ1820">
        <v>-9.8687261343002319E-2</v>
      </c>
      <c r="BA1820">
        <v>1.6758466139435768E-2</v>
      </c>
      <c r="BB1820">
        <v>-7.7054470777511597E-2</v>
      </c>
      <c r="BC1820">
        <v>-8.7084561586380005E-2</v>
      </c>
      <c r="BD1820">
        <v>-6.8853260017931461E-4</v>
      </c>
      <c r="BE1820">
        <v>48.544055938720703</v>
      </c>
      <c r="BF1820">
        <v>48.273326873779297</v>
      </c>
      <c r="BG1820">
        <v>47.069866180419922</v>
      </c>
      <c r="BH1820">
        <v>48.147239685058594</v>
      </c>
      <c r="BI1820">
        <v>46.959014892578125</v>
      </c>
      <c r="BJ1820">
        <v>47.128623962402344</v>
      </c>
      <c r="BK1820">
        <v>46.670936584472656</v>
      </c>
      <c r="BL1820">
        <v>45.959434509277344</v>
      </c>
      <c r="BM1820">
        <v>52.810028076171875</v>
      </c>
      <c r="BN1820">
        <v>57.621799468994141</v>
      </c>
      <c r="BO1820">
        <v>61.602336883544922</v>
      </c>
      <c r="BP1820">
        <v>62.891685485839844</v>
      </c>
      <c r="BQ1820">
        <v>62.462821960449219</v>
      </c>
      <c r="BR1820">
        <v>66.085891723632813</v>
      </c>
      <c r="BS1820">
        <v>65.103660583496094</v>
      </c>
      <c r="BT1820">
        <v>63.522846221923828</v>
      </c>
      <c r="BU1820">
        <v>61.81219482421875</v>
      </c>
      <c r="BV1820">
        <v>59.693359375</v>
      </c>
      <c r="BW1820">
        <v>58.070289611816406</v>
      </c>
      <c r="BX1820">
        <v>54.900680541992188</v>
      </c>
      <c r="BY1820">
        <v>53.674373626708984</v>
      </c>
      <c r="BZ1820">
        <v>52.173526763916016</v>
      </c>
      <c r="CA1820">
        <v>52.341022491455078</v>
      </c>
      <c r="CB1820">
        <v>52.297019958496094</v>
      </c>
      <c r="CC1820">
        <v>0.52443194389343262</v>
      </c>
      <c r="CD1820">
        <v>0.42405319213867188</v>
      </c>
      <c r="CE1820">
        <v>0.36072435975074768</v>
      </c>
      <c r="CF1820">
        <v>0.4682641327381134</v>
      </c>
      <c r="CG1820">
        <v>0.57335788011550903</v>
      </c>
      <c r="CH1820">
        <v>0.69172036647796631</v>
      </c>
      <c r="CI1820">
        <v>0.62238019704818726</v>
      </c>
      <c r="CJ1820">
        <v>0.60319513082504272</v>
      </c>
      <c r="CK1820">
        <v>0.34061521291732788</v>
      </c>
      <c r="CL1820">
        <v>0.58174359798431396</v>
      </c>
      <c r="CM1820">
        <v>0.53954416513442993</v>
      </c>
      <c r="CN1820">
        <v>0.51628255844116211</v>
      </c>
      <c r="CO1820">
        <v>0.47210508584976196</v>
      </c>
      <c r="CP1820">
        <v>0.44903773069381714</v>
      </c>
      <c r="CQ1820">
        <v>0.47391045093536377</v>
      </c>
      <c r="CR1820">
        <v>0.61760514974594116</v>
      </c>
      <c r="CS1820">
        <v>0.52222257852554321</v>
      </c>
      <c r="CT1820">
        <v>0.55199348926544189</v>
      </c>
      <c r="CU1820">
        <v>0.64039671421051025</v>
      </c>
      <c r="CV1820">
        <v>0.70441693067550659</v>
      </c>
      <c r="CW1820">
        <v>0.74671411514282227</v>
      </c>
      <c r="CX1820">
        <v>0.79032337665557861</v>
      </c>
      <c r="CY1820">
        <v>0.70974242687225342</v>
      </c>
      <c r="CZ1820">
        <v>0.62519031763076782</v>
      </c>
    </row>
    <row r="1821" spans="1:104" x14ac:dyDescent="0.25">
      <c r="A1821" t="s">
        <v>1721</v>
      </c>
      <c r="B1821" t="s">
        <v>24</v>
      </c>
      <c r="C1821" t="s">
        <v>26</v>
      </c>
      <c r="D1821" t="s">
        <v>182</v>
      </c>
      <c r="E1821" t="s">
        <v>182</v>
      </c>
      <c r="F1821">
        <v>2022</v>
      </c>
      <c r="G1821" t="s">
        <v>181</v>
      </c>
      <c r="H1821">
        <v>8</v>
      </c>
      <c r="I1821">
        <v>25.24378776550293</v>
      </c>
      <c r="J1821">
        <v>24.579666137695313</v>
      </c>
      <c r="K1821">
        <v>24.073965072631836</v>
      </c>
      <c r="L1821">
        <v>23.996421813964844</v>
      </c>
      <c r="M1821">
        <v>24.964881896972656</v>
      </c>
      <c r="N1821">
        <v>27.435737609863281</v>
      </c>
      <c r="O1821">
        <v>30.043085098266602</v>
      </c>
      <c r="P1821">
        <v>32.686313629150391</v>
      </c>
      <c r="Q1821">
        <v>34.804672241210938</v>
      </c>
      <c r="R1821">
        <v>36.3885498046875</v>
      </c>
      <c r="S1821">
        <v>37.818008422851562</v>
      </c>
      <c r="T1821">
        <v>38.294292449951172</v>
      </c>
      <c r="U1821">
        <v>38.635971069335937</v>
      </c>
      <c r="V1821">
        <v>38.840763092041016</v>
      </c>
      <c r="W1821">
        <v>38.683628082275391</v>
      </c>
      <c r="X1821">
        <v>37.855777740478516</v>
      </c>
      <c r="Y1821">
        <v>36.722377777099609</v>
      </c>
      <c r="Z1821">
        <v>35.040523529052734</v>
      </c>
      <c r="AA1821">
        <v>33.144912719726562</v>
      </c>
      <c r="AB1821">
        <v>32.145957946777344</v>
      </c>
      <c r="AC1821">
        <v>31.426448822021484</v>
      </c>
      <c r="AD1821">
        <v>29.720056533813477</v>
      </c>
      <c r="AE1821">
        <v>28.125192642211914</v>
      </c>
      <c r="AF1821">
        <v>26.725116729736328</v>
      </c>
      <c r="AG1821">
        <v>-1.1305209249258041E-2</v>
      </c>
      <c r="AH1821">
        <v>9.4307437539100647E-2</v>
      </c>
      <c r="AI1821">
        <v>4.0430653840303421E-2</v>
      </c>
      <c r="AJ1821">
        <v>8.4698423743247986E-2</v>
      </c>
      <c r="AK1821">
        <v>-2.2865565493702888E-2</v>
      </c>
      <c r="AL1821">
        <v>-3.5464376211166382E-2</v>
      </c>
      <c r="AM1821">
        <v>-0.30295485258102417</v>
      </c>
      <c r="AN1821">
        <v>-0.11330831050872803</v>
      </c>
      <c r="AO1821">
        <v>8.513408899307251E-2</v>
      </c>
      <c r="AP1821">
        <v>0.22375504672527313</v>
      </c>
      <c r="AQ1821">
        <v>0.75085783004760742</v>
      </c>
      <c r="AR1821">
        <v>2.7522027492523193</v>
      </c>
      <c r="AS1821">
        <v>2.7538113594055176</v>
      </c>
      <c r="AT1821">
        <v>2.5682616233825684</v>
      </c>
      <c r="AU1821">
        <v>2.4563169479370117</v>
      </c>
      <c r="AV1821">
        <v>2.4538917541503906</v>
      </c>
      <c r="AW1821">
        <v>2.4625251293182373</v>
      </c>
      <c r="AX1821">
        <v>2.1160964965820312</v>
      </c>
      <c r="AY1821">
        <v>0.74933284521102905</v>
      </c>
      <c r="AZ1821">
        <v>0.46738111972808838</v>
      </c>
      <c r="BA1821">
        <v>0.34671103954315186</v>
      </c>
      <c r="BB1821">
        <v>0.21887853741645813</v>
      </c>
      <c r="BC1821">
        <v>0.22841180860996246</v>
      </c>
      <c r="BD1821">
        <v>0.25540846586227417</v>
      </c>
      <c r="BE1821">
        <v>66.246421813964844</v>
      </c>
      <c r="BF1821">
        <v>65.984909057617188</v>
      </c>
      <c r="BG1821">
        <v>65.491554260253906</v>
      </c>
      <c r="BH1821">
        <v>65.20257568359375</v>
      </c>
      <c r="BI1821">
        <v>64.875877380371094</v>
      </c>
      <c r="BJ1821">
        <v>65.213066101074219</v>
      </c>
      <c r="BK1821">
        <v>66.236404418945312</v>
      </c>
      <c r="BL1821">
        <v>67.852096557617188</v>
      </c>
      <c r="BM1821">
        <v>72.085029602050781</v>
      </c>
      <c r="BN1821">
        <v>75.904090881347656</v>
      </c>
      <c r="BO1821">
        <v>79.685943603515625</v>
      </c>
      <c r="BP1821">
        <v>81.106292724609375</v>
      </c>
      <c r="BQ1821">
        <v>81.935050964355469</v>
      </c>
      <c r="BR1821">
        <v>83.551033020019531</v>
      </c>
      <c r="BS1821">
        <v>83.616310119628906</v>
      </c>
      <c r="BT1821">
        <v>83.1053466796875</v>
      </c>
      <c r="BU1821">
        <v>82.856597900390625</v>
      </c>
      <c r="BV1821">
        <v>81.898307800292969</v>
      </c>
      <c r="BW1821">
        <v>78.921463012695313</v>
      </c>
      <c r="BX1821">
        <v>75.458427429199219</v>
      </c>
      <c r="BY1821">
        <v>72.463424682617187</v>
      </c>
      <c r="BZ1821">
        <v>71.4659423828125</v>
      </c>
      <c r="CA1821">
        <v>69.820388793945313</v>
      </c>
      <c r="CB1821">
        <v>69.3358154296875</v>
      </c>
      <c r="CC1821">
        <v>0.46853908896446228</v>
      </c>
      <c r="CD1821">
        <v>0.3772197961807251</v>
      </c>
      <c r="CE1821">
        <v>0.31837102770805359</v>
      </c>
      <c r="CF1821">
        <v>0.41270160675048828</v>
      </c>
      <c r="CG1821">
        <v>0.50348496437072754</v>
      </c>
      <c r="CH1821">
        <v>0.62023323774337769</v>
      </c>
      <c r="CI1821">
        <v>0.55134069919586182</v>
      </c>
      <c r="CJ1821">
        <v>0.53602063655853271</v>
      </c>
      <c r="CK1821">
        <v>0.30941110849380493</v>
      </c>
      <c r="CL1821">
        <v>0.53440487384796143</v>
      </c>
      <c r="CM1821">
        <v>0.50739020109176636</v>
      </c>
      <c r="CN1821">
        <v>0.49292507767677307</v>
      </c>
      <c r="CO1821">
        <v>0.4561159610748291</v>
      </c>
      <c r="CP1821">
        <v>0.43649518489837646</v>
      </c>
      <c r="CQ1821">
        <v>0.46278026700019836</v>
      </c>
      <c r="CR1821">
        <v>0.60311955213546753</v>
      </c>
      <c r="CS1821">
        <v>0.5013808012008667</v>
      </c>
      <c r="CT1821">
        <v>0.51262706518173218</v>
      </c>
      <c r="CU1821">
        <v>0.58823215961456299</v>
      </c>
      <c r="CV1821">
        <v>0.65156310796737671</v>
      </c>
      <c r="CW1821">
        <v>0.69232720136642456</v>
      </c>
      <c r="CX1821">
        <v>0.72592836618423462</v>
      </c>
      <c r="CY1821">
        <v>0.64768040180206299</v>
      </c>
      <c r="CZ1821">
        <v>0.56650418043136597</v>
      </c>
    </row>
    <row r="1822" spans="1:104" x14ac:dyDescent="0.25">
      <c r="A1822" t="s">
        <v>1722</v>
      </c>
      <c r="B1822" t="s">
        <v>24</v>
      </c>
      <c r="C1822" t="s">
        <v>26</v>
      </c>
      <c r="D1822" t="s">
        <v>182</v>
      </c>
      <c r="E1822" t="s">
        <v>182</v>
      </c>
      <c r="F1822">
        <v>2023</v>
      </c>
      <c r="G1822" t="s">
        <v>169</v>
      </c>
      <c r="H1822">
        <v>1</v>
      </c>
      <c r="I1822">
        <v>20.531658172607422</v>
      </c>
      <c r="J1822">
        <v>20.048196792602539</v>
      </c>
      <c r="K1822">
        <v>19.892438888549805</v>
      </c>
      <c r="L1822">
        <v>19.952997207641602</v>
      </c>
      <c r="M1822">
        <v>21.046125411987305</v>
      </c>
      <c r="N1822">
        <v>23.004138946533203</v>
      </c>
      <c r="O1822">
        <v>25.992134094238281</v>
      </c>
      <c r="P1822">
        <v>28.216547012329102</v>
      </c>
      <c r="Q1822">
        <v>29.195644378662109</v>
      </c>
      <c r="R1822">
        <v>29.415168762207031</v>
      </c>
      <c r="S1822">
        <v>29.648277282714844</v>
      </c>
      <c r="T1822">
        <v>29.207468032836914</v>
      </c>
      <c r="U1822">
        <v>28.956029891967773</v>
      </c>
      <c r="V1822">
        <v>28.739923477172852</v>
      </c>
      <c r="W1822">
        <v>28.233074188232422</v>
      </c>
      <c r="X1822">
        <v>27.607810974121094</v>
      </c>
      <c r="Y1822">
        <v>27.253047943115234</v>
      </c>
      <c r="Z1822">
        <v>27.244113922119141</v>
      </c>
      <c r="AA1822">
        <v>26.519651412963867</v>
      </c>
      <c r="AB1822">
        <v>25.453754425048828</v>
      </c>
      <c r="AC1822">
        <v>24.712444305419922</v>
      </c>
      <c r="AD1822">
        <v>23.617904663085938</v>
      </c>
      <c r="AE1822">
        <v>22.599720001220703</v>
      </c>
      <c r="AF1822">
        <v>21.678670883178711</v>
      </c>
      <c r="AG1822">
        <v>-8.3364076912403107E-2</v>
      </c>
      <c r="AH1822">
        <v>8.4768533706665039E-2</v>
      </c>
      <c r="AI1822">
        <v>-3.8992293179035187E-2</v>
      </c>
      <c r="AJ1822">
        <v>-4.1461355984210968E-2</v>
      </c>
      <c r="AK1822">
        <v>-0.23762090504169464</v>
      </c>
      <c r="AL1822">
        <v>-0.49033093452453613</v>
      </c>
      <c r="AM1822">
        <v>-0.65388137102127075</v>
      </c>
      <c r="AN1822">
        <v>-0.82434213161468506</v>
      </c>
      <c r="AO1822">
        <v>-0.53446948528289795</v>
      </c>
      <c r="AP1822">
        <v>-7.5226821005344391E-2</v>
      </c>
      <c r="AQ1822">
        <v>0.37142562866210938</v>
      </c>
      <c r="AR1822">
        <v>1.6863467693328857</v>
      </c>
      <c r="AS1822">
        <v>1.5584390163421631</v>
      </c>
      <c r="AT1822">
        <v>1.4201523065567017</v>
      </c>
      <c r="AU1822">
        <v>1.2983248233795166</v>
      </c>
      <c r="AV1822">
        <v>0.95934212207794189</v>
      </c>
      <c r="AW1822">
        <v>0.98595631122589111</v>
      </c>
      <c r="AX1822">
        <v>0.60894262790679932</v>
      </c>
      <c r="AY1822">
        <v>-0.38771781325340271</v>
      </c>
      <c r="AZ1822">
        <v>-0.18065832555294037</v>
      </c>
      <c r="BA1822">
        <v>-2.9354371130466461E-2</v>
      </c>
      <c r="BB1822">
        <v>-0.12441502511501312</v>
      </c>
      <c r="BC1822">
        <v>-0.132587730884552</v>
      </c>
      <c r="BD1822">
        <v>-3.6673378199338913E-2</v>
      </c>
      <c r="BE1822">
        <v>46.965312957763672</v>
      </c>
      <c r="BF1822">
        <v>46.446701049804688</v>
      </c>
      <c r="BG1822">
        <v>47.006767272949219</v>
      </c>
      <c r="BH1822">
        <v>46.751270294189453</v>
      </c>
      <c r="BI1822">
        <v>45.568950653076172</v>
      </c>
      <c r="BJ1822">
        <v>44.857440948486328</v>
      </c>
      <c r="BK1822">
        <v>46.045684814453125</v>
      </c>
      <c r="BL1822">
        <v>45.294414520263672</v>
      </c>
      <c r="BM1822">
        <v>47.664974212646484</v>
      </c>
      <c r="BN1822">
        <v>51.790611267089844</v>
      </c>
      <c r="BO1822">
        <v>54.541034698486328</v>
      </c>
      <c r="BP1822">
        <v>56.996192932128906</v>
      </c>
      <c r="BQ1822">
        <v>58.520305633544922</v>
      </c>
      <c r="BR1822">
        <v>58.565990447998047</v>
      </c>
      <c r="BS1822">
        <v>58.794837951660156</v>
      </c>
      <c r="BT1822">
        <v>57.900592803955078</v>
      </c>
      <c r="BU1822">
        <v>56.254653930664063</v>
      </c>
      <c r="BV1822">
        <v>54.272842407226563</v>
      </c>
      <c r="BW1822">
        <v>51.65228271484375</v>
      </c>
      <c r="BX1822">
        <v>50.256343841552734</v>
      </c>
      <c r="BY1822">
        <v>46.905242919921875</v>
      </c>
      <c r="BZ1822">
        <v>45.387050628662109</v>
      </c>
      <c r="CA1822">
        <v>42.329944610595703</v>
      </c>
      <c r="CB1822">
        <v>41.719539642333984</v>
      </c>
      <c r="CC1822">
        <v>0.54429519176483154</v>
      </c>
      <c r="CD1822">
        <v>0.43809133768081665</v>
      </c>
      <c r="CE1822">
        <v>0.37396654486656189</v>
      </c>
      <c r="CF1822">
        <v>0.48781204223632813</v>
      </c>
      <c r="CG1822">
        <v>0.6035388708114624</v>
      </c>
      <c r="CH1822">
        <v>0.7373231053352356</v>
      </c>
      <c r="CI1822">
        <v>0.67460227012634277</v>
      </c>
      <c r="CJ1822">
        <v>0.65658670663833618</v>
      </c>
      <c r="CK1822">
        <v>0.36425057053565979</v>
      </c>
      <c r="CL1822">
        <v>0.61946916580200195</v>
      </c>
      <c r="CM1822">
        <v>0.5739712119102478</v>
      </c>
      <c r="CN1822">
        <v>0.5451166033744812</v>
      </c>
      <c r="CO1822">
        <v>0.4978812038898468</v>
      </c>
      <c r="CP1822">
        <v>0.47204810380935669</v>
      </c>
      <c r="CQ1822">
        <v>0.49500575661659241</v>
      </c>
      <c r="CR1822">
        <v>0.64597737789154053</v>
      </c>
      <c r="CS1822">
        <v>0.54302054643630981</v>
      </c>
      <c r="CT1822">
        <v>0.57227146625518799</v>
      </c>
      <c r="CU1822">
        <v>0.67139703035354614</v>
      </c>
      <c r="CV1822">
        <v>0.73756921291351318</v>
      </c>
      <c r="CW1822">
        <v>0.78250694274902344</v>
      </c>
      <c r="CX1822">
        <v>0.8278699517250061</v>
      </c>
      <c r="CY1822">
        <v>0.74582016468048096</v>
      </c>
      <c r="CZ1822">
        <v>0.65721726417541504</v>
      </c>
    </row>
    <row r="1823" spans="1:104" x14ac:dyDescent="0.25">
      <c r="A1823" t="s">
        <v>1723</v>
      </c>
      <c r="B1823" t="s">
        <v>24</v>
      </c>
      <c r="C1823" t="s">
        <v>26</v>
      </c>
      <c r="D1823" t="s">
        <v>182</v>
      </c>
      <c r="E1823" t="s">
        <v>182</v>
      </c>
      <c r="F1823">
        <v>2023</v>
      </c>
      <c r="G1823" t="s">
        <v>170</v>
      </c>
      <c r="H1823">
        <v>2</v>
      </c>
      <c r="I1823">
        <v>20.958972930908203</v>
      </c>
      <c r="J1823">
        <v>20.419450759887695</v>
      </c>
      <c r="K1823">
        <v>20.180519104003906</v>
      </c>
      <c r="L1823">
        <v>20.278160095214844</v>
      </c>
      <c r="M1823">
        <v>21.254175186157227</v>
      </c>
      <c r="N1823">
        <v>23.149940490722656</v>
      </c>
      <c r="O1823">
        <v>25.996252059936523</v>
      </c>
      <c r="P1823">
        <v>27.867084503173828</v>
      </c>
      <c r="Q1823">
        <v>28.961849212646484</v>
      </c>
      <c r="R1823">
        <v>29.336933135986328</v>
      </c>
      <c r="S1823">
        <v>29.872753143310547</v>
      </c>
      <c r="T1823">
        <v>29.642110824584961</v>
      </c>
      <c r="U1823">
        <v>29.621688842773438</v>
      </c>
      <c r="V1823">
        <v>29.486347198486328</v>
      </c>
      <c r="W1823">
        <v>29.120040893554688</v>
      </c>
      <c r="X1823">
        <v>28.342802047729492</v>
      </c>
      <c r="Y1823">
        <v>27.628566741943359</v>
      </c>
      <c r="Z1823">
        <v>27.621597290039063</v>
      </c>
      <c r="AA1823">
        <v>27.35972785949707</v>
      </c>
      <c r="AB1823">
        <v>26.259214401245117</v>
      </c>
      <c r="AC1823">
        <v>25.454141616821289</v>
      </c>
      <c r="AD1823">
        <v>24.182310104370117</v>
      </c>
      <c r="AE1823">
        <v>22.970808029174805</v>
      </c>
      <c r="AF1823">
        <v>22.03070068359375</v>
      </c>
      <c r="AG1823">
        <v>-8.0418050289154053E-2</v>
      </c>
      <c r="AH1823">
        <v>8.6123563349246979E-2</v>
      </c>
      <c r="AI1823">
        <v>-3.497849777340889E-2</v>
      </c>
      <c r="AJ1823">
        <v>-3.5433266311883926E-2</v>
      </c>
      <c r="AK1823">
        <v>-0.22668720781803131</v>
      </c>
      <c r="AL1823">
        <v>-0.46547597646713257</v>
      </c>
      <c r="AM1823">
        <v>-0.6317741870880127</v>
      </c>
      <c r="AN1823">
        <v>-0.77097815275192261</v>
      </c>
      <c r="AO1823">
        <v>-0.49404478073120117</v>
      </c>
      <c r="AP1823">
        <v>-5.9574257582426071E-2</v>
      </c>
      <c r="AQ1823">
        <v>0.38744959235191345</v>
      </c>
      <c r="AR1823">
        <v>1.7361714839935303</v>
      </c>
      <c r="AS1823">
        <v>1.6241085529327393</v>
      </c>
      <c r="AT1823">
        <v>1.4848636388778687</v>
      </c>
      <c r="AU1823">
        <v>1.3667160272598267</v>
      </c>
      <c r="AV1823">
        <v>1.0329865217208862</v>
      </c>
      <c r="AW1823">
        <v>1.0476710796356201</v>
      </c>
      <c r="AX1823">
        <v>0.67921990156173706</v>
      </c>
      <c r="AY1823">
        <v>-0.33997452259063721</v>
      </c>
      <c r="AZ1823">
        <v>-0.15302789211273193</v>
      </c>
      <c r="BA1823">
        <v>-1.2000449933111668E-2</v>
      </c>
      <c r="BB1823">
        <v>-0.108896404504776</v>
      </c>
      <c r="BC1823">
        <v>-0.11588433384895325</v>
      </c>
      <c r="BD1823">
        <v>-2.2808104753494263E-2</v>
      </c>
      <c r="BE1823">
        <v>49.068340301513672</v>
      </c>
      <c r="BF1823">
        <v>49.465160369873047</v>
      </c>
      <c r="BG1823">
        <v>48.259983062744141</v>
      </c>
      <c r="BH1823">
        <v>47.177101135253906</v>
      </c>
      <c r="BI1823">
        <v>46.029014587402344</v>
      </c>
      <c r="BJ1823">
        <v>45.094558715820313</v>
      </c>
      <c r="BK1823">
        <v>44.156295776367188</v>
      </c>
      <c r="BL1823">
        <v>44.114433288574219</v>
      </c>
      <c r="BM1823">
        <v>49.274868011474609</v>
      </c>
      <c r="BN1823">
        <v>53.565544128417969</v>
      </c>
      <c r="BO1823">
        <v>55.670417785644531</v>
      </c>
      <c r="BP1823">
        <v>56.894622802734375</v>
      </c>
      <c r="BQ1823">
        <v>58.084571838378906</v>
      </c>
      <c r="BR1823">
        <v>58.568927764892578</v>
      </c>
      <c r="BS1823">
        <v>58.084571838378906</v>
      </c>
      <c r="BT1823">
        <v>57.146312713623047</v>
      </c>
      <c r="BU1823">
        <v>56.002033233642578</v>
      </c>
      <c r="BV1823">
        <v>53.923297882080078</v>
      </c>
      <c r="BW1823">
        <v>51.737995147705078</v>
      </c>
      <c r="BX1823">
        <v>49.865280151367188</v>
      </c>
      <c r="BY1823">
        <v>48.587795257568359</v>
      </c>
      <c r="BZ1823">
        <v>46.051345825195313</v>
      </c>
      <c r="CA1823">
        <v>45.487068176269531</v>
      </c>
      <c r="CB1823">
        <v>45.384307861328125</v>
      </c>
      <c r="CC1823">
        <v>0.54247969388961792</v>
      </c>
      <c r="CD1823">
        <v>0.43574687838554382</v>
      </c>
      <c r="CE1823">
        <v>0.37043553590774536</v>
      </c>
      <c r="CF1823">
        <v>0.48425525426864624</v>
      </c>
      <c r="CG1823">
        <v>0.59505659341812134</v>
      </c>
      <c r="CH1823">
        <v>0.72411155700683594</v>
      </c>
      <c r="CI1823">
        <v>0.66017478704452515</v>
      </c>
      <c r="CJ1823">
        <v>0.63349974155426025</v>
      </c>
      <c r="CK1823">
        <v>0.35396146774291992</v>
      </c>
      <c r="CL1823">
        <v>0.602264404296875</v>
      </c>
      <c r="CM1823">
        <v>0.56303578615188599</v>
      </c>
      <c r="CN1823">
        <v>0.53803116083145142</v>
      </c>
      <c r="CO1823">
        <v>0.49482065439224243</v>
      </c>
      <c r="CP1823">
        <v>0.47005149722099304</v>
      </c>
      <c r="CQ1823">
        <v>0.49525848031044006</v>
      </c>
      <c r="CR1823">
        <v>0.64323651790618896</v>
      </c>
      <c r="CS1823">
        <v>0.53543204069137573</v>
      </c>
      <c r="CT1823">
        <v>0.5678410530090332</v>
      </c>
      <c r="CU1823">
        <v>0.67523181438446045</v>
      </c>
      <c r="CV1823">
        <v>0.7419171929359436</v>
      </c>
      <c r="CW1823">
        <v>0.78585922718048096</v>
      </c>
      <c r="CX1823">
        <v>0.82655519247055054</v>
      </c>
      <c r="CY1823">
        <v>0.7389562726020813</v>
      </c>
      <c r="CZ1823">
        <v>0.65134716033935547</v>
      </c>
    </row>
    <row r="1824" spans="1:104" x14ac:dyDescent="0.25">
      <c r="A1824" t="s">
        <v>1724</v>
      </c>
      <c r="B1824" t="s">
        <v>24</v>
      </c>
      <c r="C1824" t="s">
        <v>26</v>
      </c>
      <c r="D1824" t="s">
        <v>182</v>
      </c>
      <c r="E1824" t="s">
        <v>182</v>
      </c>
      <c r="F1824">
        <v>2023</v>
      </c>
      <c r="G1824" t="s">
        <v>171</v>
      </c>
      <c r="H1824">
        <v>3</v>
      </c>
      <c r="I1824">
        <v>21.433143615722656</v>
      </c>
      <c r="J1824">
        <v>20.887174606323242</v>
      </c>
      <c r="K1824">
        <v>20.550603866577148</v>
      </c>
      <c r="L1824">
        <v>20.458492279052734</v>
      </c>
      <c r="M1824">
        <v>21.158411026000977</v>
      </c>
      <c r="N1824">
        <v>23.067407608032227</v>
      </c>
      <c r="O1824">
        <v>26.060234069824219</v>
      </c>
      <c r="P1824">
        <v>27.983871459960937</v>
      </c>
      <c r="Q1824">
        <v>29.099462509155273</v>
      </c>
      <c r="R1824">
        <v>29.673067092895508</v>
      </c>
      <c r="S1824">
        <v>30.438617706298828</v>
      </c>
      <c r="T1824">
        <v>30.393758773803711</v>
      </c>
      <c r="U1824">
        <v>30.508035659790039</v>
      </c>
      <c r="V1824">
        <v>30.683364868164063</v>
      </c>
      <c r="W1824">
        <v>30.52806282043457</v>
      </c>
      <c r="X1824">
        <v>29.809043884277344</v>
      </c>
      <c r="Y1824">
        <v>28.970159530639648</v>
      </c>
      <c r="Z1824">
        <v>28.149885177612305</v>
      </c>
      <c r="AA1824">
        <v>27.486669540405273</v>
      </c>
      <c r="AB1824">
        <v>27.218374252319336</v>
      </c>
      <c r="AC1824">
        <v>26.493005752563477</v>
      </c>
      <c r="AD1824">
        <v>25.185995101928711</v>
      </c>
      <c r="AE1824">
        <v>23.766984939575195</v>
      </c>
      <c r="AF1824">
        <v>22.646766662597656</v>
      </c>
      <c r="AG1824">
        <v>-7.1536988019943237E-2</v>
      </c>
      <c r="AH1824">
        <v>8.6700677871704102E-2</v>
      </c>
      <c r="AI1824">
        <v>-2.5800211355090141E-2</v>
      </c>
      <c r="AJ1824">
        <v>-2.0407002419233322E-2</v>
      </c>
      <c r="AK1824">
        <v>-0.19541913270950317</v>
      </c>
      <c r="AL1824">
        <v>-0.40064987540245056</v>
      </c>
      <c r="AM1824">
        <v>-0.57839089632034302</v>
      </c>
      <c r="AN1824">
        <v>-0.67585474252700806</v>
      </c>
      <c r="AO1824">
        <v>-0.41398084163665771</v>
      </c>
      <c r="AP1824">
        <v>-2.4839816614985466E-2</v>
      </c>
      <c r="AQ1824">
        <v>0.42458033561706543</v>
      </c>
      <c r="AR1824">
        <v>1.834246039390564</v>
      </c>
      <c r="AS1824">
        <v>1.7426806688308716</v>
      </c>
      <c r="AT1824">
        <v>1.6119368076324463</v>
      </c>
      <c r="AU1824">
        <v>1.5031893253326416</v>
      </c>
      <c r="AV1824">
        <v>1.2077536582946777</v>
      </c>
      <c r="AW1824">
        <v>1.2196847200393677</v>
      </c>
      <c r="AX1824">
        <v>0.83925217390060425</v>
      </c>
      <c r="AY1824">
        <v>-0.20219734311103821</v>
      </c>
      <c r="AZ1824">
        <v>-7.8042767941951752E-2</v>
      </c>
      <c r="BA1824">
        <v>3.1700585037469864E-2</v>
      </c>
      <c r="BB1824">
        <v>-7.0044577121734619E-2</v>
      </c>
      <c r="BC1824">
        <v>-7.4116095900535583E-2</v>
      </c>
      <c r="BD1824">
        <v>1.1217172257602215E-2</v>
      </c>
      <c r="BE1824">
        <v>51.567474365234375</v>
      </c>
      <c r="BF1824">
        <v>51.712215423583984</v>
      </c>
      <c r="BG1824">
        <v>51.628089904785156</v>
      </c>
      <c r="BH1824">
        <v>50.586658477783203</v>
      </c>
      <c r="BI1824">
        <v>49.834968566894531</v>
      </c>
      <c r="BJ1824">
        <v>49.584968566894531</v>
      </c>
      <c r="BK1824">
        <v>49.625129699707031</v>
      </c>
      <c r="BL1824">
        <v>48.714588165283203</v>
      </c>
      <c r="BM1824">
        <v>53.230815887451172</v>
      </c>
      <c r="BN1824">
        <v>58.183631896972656</v>
      </c>
      <c r="BO1824">
        <v>59.540157318115234</v>
      </c>
      <c r="BP1824">
        <v>62.187435150146484</v>
      </c>
      <c r="BQ1824">
        <v>63.164180755615234</v>
      </c>
      <c r="BR1824">
        <v>62.458572387695313</v>
      </c>
      <c r="BS1824">
        <v>63.165874481201172</v>
      </c>
      <c r="BT1824">
        <v>62.252960205078125</v>
      </c>
      <c r="BU1824">
        <v>61.045654296875</v>
      </c>
      <c r="BV1824">
        <v>57.734195709228516</v>
      </c>
      <c r="BW1824">
        <v>56.004066467285156</v>
      </c>
      <c r="BX1824">
        <v>54.336921691894531</v>
      </c>
      <c r="BY1824">
        <v>52.919776916503906</v>
      </c>
      <c r="BZ1824">
        <v>49.86212158203125</v>
      </c>
      <c r="CA1824">
        <v>49.362545013427734</v>
      </c>
      <c r="CB1824">
        <v>49.756862640380859</v>
      </c>
      <c r="CC1824">
        <v>0.5233999490737915</v>
      </c>
      <c r="CD1824">
        <v>0.42106986045837402</v>
      </c>
      <c r="CE1824">
        <v>0.35655826330184937</v>
      </c>
      <c r="CF1824">
        <v>0.46168422698974609</v>
      </c>
      <c r="CG1824">
        <v>0.55930548906326294</v>
      </c>
      <c r="CH1824">
        <v>0.68202102184295654</v>
      </c>
      <c r="CI1824">
        <v>0.62515461444854736</v>
      </c>
      <c r="CJ1824">
        <v>0.60204339027404785</v>
      </c>
      <c r="CK1824">
        <v>0.33746594190597534</v>
      </c>
      <c r="CL1824">
        <v>0.57608842849731445</v>
      </c>
      <c r="CM1824">
        <v>0.54147523641586304</v>
      </c>
      <c r="CN1824">
        <v>0.51980030536651611</v>
      </c>
      <c r="CO1824">
        <v>0.47925794124603271</v>
      </c>
      <c r="CP1824">
        <v>0.45896339416503906</v>
      </c>
      <c r="CQ1824">
        <v>0.48654323816299438</v>
      </c>
      <c r="CR1824">
        <v>0.63366490602493286</v>
      </c>
      <c r="CS1824">
        <v>0.52640128135681152</v>
      </c>
      <c r="CT1824">
        <v>0.54639184474945068</v>
      </c>
      <c r="CU1824">
        <v>0.64294028282165527</v>
      </c>
      <c r="CV1824">
        <v>0.7247316837310791</v>
      </c>
      <c r="CW1824">
        <v>0.77066689729690552</v>
      </c>
      <c r="CX1824">
        <v>0.81229466199874878</v>
      </c>
      <c r="CY1824">
        <v>0.72140318155288696</v>
      </c>
      <c r="CZ1824">
        <v>0.6319919228553772</v>
      </c>
    </row>
    <row r="1825" spans="1:104" x14ac:dyDescent="0.25">
      <c r="A1825" t="s">
        <v>1725</v>
      </c>
      <c r="B1825" t="s">
        <v>24</v>
      </c>
      <c r="C1825" t="s">
        <v>26</v>
      </c>
      <c r="D1825" t="s">
        <v>182</v>
      </c>
      <c r="E1825" t="s">
        <v>182</v>
      </c>
      <c r="F1825">
        <v>2023</v>
      </c>
      <c r="G1825" t="s">
        <v>172</v>
      </c>
      <c r="H1825">
        <v>4</v>
      </c>
      <c r="I1825">
        <v>22.60926628112793</v>
      </c>
      <c r="J1825">
        <v>21.922519683837891</v>
      </c>
      <c r="K1825">
        <v>21.505155563354492</v>
      </c>
      <c r="L1825">
        <v>21.347211837768555</v>
      </c>
      <c r="M1825">
        <v>22.058345794677734</v>
      </c>
      <c r="N1825">
        <v>23.994674682617188</v>
      </c>
      <c r="O1825">
        <v>26.510152816772461</v>
      </c>
      <c r="P1825">
        <v>28.765661239624023</v>
      </c>
      <c r="Q1825">
        <v>30.61138916015625</v>
      </c>
      <c r="R1825">
        <v>32.020145416259766</v>
      </c>
      <c r="S1825">
        <v>33.278648376464844</v>
      </c>
      <c r="T1825">
        <v>33.745193481445313</v>
      </c>
      <c r="U1825">
        <v>34.061084747314453</v>
      </c>
      <c r="V1825">
        <v>34.413555145263672</v>
      </c>
      <c r="W1825">
        <v>34.115619659423828</v>
      </c>
      <c r="X1825">
        <v>33.126407623291016</v>
      </c>
      <c r="Y1825">
        <v>31.81065559387207</v>
      </c>
      <c r="Z1825">
        <v>30.258209228515625</v>
      </c>
      <c r="AA1825">
        <v>28.663124084472656</v>
      </c>
      <c r="AB1825">
        <v>28.471637725830078</v>
      </c>
      <c r="AC1825">
        <v>28.024721145629883</v>
      </c>
      <c r="AD1825">
        <v>26.675588607788086</v>
      </c>
      <c r="AE1825">
        <v>25.209718704223633</v>
      </c>
      <c r="AF1825">
        <v>24.012218475341797</v>
      </c>
      <c r="AG1825">
        <v>-3.7587262690067291E-2</v>
      </c>
      <c r="AH1825">
        <v>8.7534442543983459E-2</v>
      </c>
      <c r="AI1825">
        <v>9.738595224916935E-3</v>
      </c>
      <c r="AJ1825">
        <v>3.4974627196788788E-2</v>
      </c>
      <c r="AK1825">
        <v>-9.7690023481845856E-2</v>
      </c>
      <c r="AL1825">
        <v>-0.19475375115871429</v>
      </c>
      <c r="AM1825">
        <v>-0.40416061878204346</v>
      </c>
      <c r="AN1825">
        <v>-0.35289928317070007</v>
      </c>
      <c r="AO1825">
        <v>-0.1414114236831665</v>
      </c>
      <c r="AP1825">
        <v>0.10290207713842392</v>
      </c>
      <c r="AQ1825">
        <v>0.57981187105178833</v>
      </c>
      <c r="AR1825">
        <v>2.2672948837280273</v>
      </c>
      <c r="AS1825">
        <v>2.2299377918243408</v>
      </c>
      <c r="AT1825">
        <v>2.0834951400756836</v>
      </c>
      <c r="AU1825">
        <v>1.9651416540145874</v>
      </c>
      <c r="AV1825">
        <v>1.8114039897918701</v>
      </c>
      <c r="AW1825">
        <v>1.8012361526489258</v>
      </c>
      <c r="AX1825">
        <v>1.439521312713623</v>
      </c>
      <c r="AY1825">
        <v>0.28605851531028748</v>
      </c>
      <c r="AZ1825">
        <v>0.20334319770336151</v>
      </c>
      <c r="BA1825">
        <v>0.19218136370182037</v>
      </c>
      <c r="BB1825">
        <v>8.2045070827007294E-2</v>
      </c>
      <c r="BC1825">
        <v>8.434537798166275E-2</v>
      </c>
      <c r="BD1825">
        <v>0.13713398575782776</v>
      </c>
      <c r="BE1825">
        <v>58.507171630859375</v>
      </c>
      <c r="BF1825">
        <v>58.150669097900391</v>
      </c>
      <c r="BG1825">
        <v>56.758018493652344</v>
      </c>
      <c r="BH1825">
        <v>54.986042022705078</v>
      </c>
      <c r="BI1825">
        <v>54.967021942138672</v>
      </c>
      <c r="BJ1825">
        <v>54.816139221191406</v>
      </c>
      <c r="BK1825">
        <v>55.483299255371094</v>
      </c>
      <c r="BL1825">
        <v>59.706043243408203</v>
      </c>
      <c r="BM1825">
        <v>66.368354797363281</v>
      </c>
      <c r="BN1825">
        <v>70.308761596679688</v>
      </c>
      <c r="BO1825">
        <v>73.323974609375</v>
      </c>
      <c r="BP1825">
        <v>75.372581481933594</v>
      </c>
      <c r="BQ1825">
        <v>76.576934814453125</v>
      </c>
      <c r="BR1825">
        <v>76.66357421875</v>
      </c>
      <c r="BS1825">
        <v>77.245361328125</v>
      </c>
      <c r="BT1825">
        <v>75.953727722167969</v>
      </c>
      <c r="BU1825">
        <v>74.723167419433594</v>
      </c>
      <c r="BV1825">
        <v>73.582206726074219</v>
      </c>
      <c r="BW1825">
        <v>71.895606994628906</v>
      </c>
      <c r="BX1825">
        <v>68.084945678710938</v>
      </c>
      <c r="BY1825">
        <v>63.234565734863281</v>
      </c>
      <c r="BZ1825">
        <v>62.191459655761719</v>
      </c>
      <c r="CA1825">
        <v>60.980342864990234</v>
      </c>
      <c r="CB1825">
        <v>59.504009246826172</v>
      </c>
      <c r="CC1825">
        <v>0.4639948308467865</v>
      </c>
      <c r="CD1825">
        <v>0.3717033863067627</v>
      </c>
      <c r="CE1825">
        <v>0.31426411867141724</v>
      </c>
      <c r="CF1825">
        <v>0.40523159503936768</v>
      </c>
      <c r="CG1825">
        <v>0.49044886231422424</v>
      </c>
      <c r="CH1825">
        <v>0.59698808193206787</v>
      </c>
      <c r="CI1825">
        <v>0.53670293092727661</v>
      </c>
      <c r="CJ1825">
        <v>0.52264404296875</v>
      </c>
      <c r="CK1825">
        <v>0.30274441838264465</v>
      </c>
      <c r="CL1825">
        <v>0.52316957712173462</v>
      </c>
      <c r="CM1825">
        <v>0.49742612242698669</v>
      </c>
      <c r="CN1825">
        <v>0.48425450921058655</v>
      </c>
      <c r="CO1825">
        <v>0.44855538010597229</v>
      </c>
      <c r="CP1825">
        <v>0.43135714530944824</v>
      </c>
      <c r="CQ1825">
        <v>0.45508915185928345</v>
      </c>
      <c r="CR1825">
        <v>0.5879666805267334</v>
      </c>
      <c r="CS1825">
        <v>0.48407468199729919</v>
      </c>
      <c r="CT1825">
        <v>0.49284765124320984</v>
      </c>
      <c r="CU1825">
        <v>0.56361854076385498</v>
      </c>
      <c r="CV1825">
        <v>0.63568592071533203</v>
      </c>
      <c r="CW1825">
        <v>0.68192207813262939</v>
      </c>
      <c r="CX1825">
        <v>0.72072833776473999</v>
      </c>
      <c r="CY1825">
        <v>0.64200776815414429</v>
      </c>
      <c r="CZ1825">
        <v>0.56303495168685913</v>
      </c>
    </row>
    <row r="1826" spans="1:104" x14ac:dyDescent="0.25">
      <c r="A1826" t="s">
        <v>1726</v>
      </c>
      <c r="B1826" t="s">
        <v>24</v>
      </c>
      <c r="C1826" t="s">
        <v>26</v>
      </c>
      <c r="D1826" t="s">
        <v>182</v>
      </c>
      <c r="E1826" t="s">
        <v>182</v>
      </c>
      <c r="F1826">
        <v>2023</v>
      </c>
      <c r="G1826" t="s">
        <v>173</v>
      </c>
      <c r="H1826">
        <v>5</v>
      </c>
      <c r="I1826">
        <v>22.588024139404297</v>
      </c>
      <c r="J1826">
        <v>22.023347854614258</v>
      </c>
      <c r="K1826">
        <v>21.584470748901367</v>
      </c>
      <c r="L1826">
        <v>21.529890060424805</v>
      </c>
      <c r="M1826">
        <v>22.364753723144531</v>
      </c>
      <c r="N1826">
        <v>24.343137741088867</v>
      </c>
      <c r="O1826">
        <v>26.703557968139648</v>
      </c>
      <c r="P1826">
        <v>29.546566009521484</v>
      </c>
      <c r="Q1826">
        <v>31.891136169433594</v>
      </c>
      <c r="R1826">
        <v>33.379467010498047</v>
      </c>
      <c r="S1826">
        <v>34.543525695800781</v>
      </c>
      <c r="T1826">
        <v>35.015262603759766</v>
      </c>
      <c r="U1826">
        <v>35.212291717529297</v>
      </c>
      <c r="V1826">
        <v>35.353172302246094</v>
      </c>
      <c r="W1826">
        <v>34.966884613037109</v>
      </c>
      <c r="X1826">
        <v>33.867515563964844</v>
      </c>
      <c r="Y1826">
        <v>32.461807250976562</v>
      </c>
      <c r="Z1826">
        <v>30.82649040222168</v>
      </c>
      <c r="AA1826">
        <v>29.143688201904297</v>
      </c>
      <c r="AB1826">
        <v>28.730485916137695</v>
      </c>
      <c r="AC1826">
        <v>28.438314437866211</v>
      </c>
      <c r="AD1826">
        <v>26.820819854736328</v>
      </c>
      <c r="AE1826">
        <v>25.391033172607422</v>
      </c>
      <c r="AF1826">
        <v>24.116222381591797</v>
      </c>
      <c r="AG1826">
        <v>-2.8871307149529457E-2</v>
      </c>
      <c r="AH1826">
        <v>8.77271369099617E-2</v>
      </c>
      <c r="AI1826">
        <v>1.8546748906373978E-2</v>
      </c>
      <c r="AJ1826">
        <v>4.8456348478794098E-2</v>
      </c>
      <c r="AK1826">
        <v>-7.5140096247196198E-2</v>
      </c>
      <c r="AL1826">
        <v>-0.14806756377220154</v>
      </c>
      <c r="AM1826">
        <v>-0.36723336577415466</v>
      </c>
      <c r="AN1826">
        <v>-0.28593185544013977</v>
      </c>
      <c r="AO1826">
        <v>-8.0221414566040039E-2</v>
      </c>
      <c r="AP1826">
        <v>0.1376853734254837</v>
      </c>
      <c r="AQ1826">
        <v>0.63141041994094849</v>
      </c>
      <c r="AR1826">
        <v>2.4137809276580811</v>
      </c>
      <c r="AS1826">
        <v>2.3784666061401367</v>
      </c>
      <c r="AT1826">
        <v>2.2089605331420898</v>
      </c>
      <c r="AU1826">
        <v>2.084632396697998</v>
      </c>
      <c r="AV1826">
        <v>1.9638867378234863</v>
      </c>
      <c r="AW1826">
        <v>1.9485822916030884</v>
      </c>
      <c r="AX1826">
        <v>1.5921022891998291</v>
      </c>
      <c r="AY1826">
        <v>0.40420594811439514</v>
      </c>
      <c r="AZ1826">
        <v>0.27106133103370667</v>
      </c>
      <c r="BA1826">
        <v>0.23193894326686859</v>
      </c>
      <c r="BB1826">
        <v>0.11741620302200317</v>
      </c>
      <c r="BC1826">
        <v>0.12126205861568451</v>
      </c>
      <c r="BD1826">
        <v>0.16570653021335602</v>
      </c>
      <c r="BE1826">
        <v>59.878147125244141</v>
      </c>
      <c r="BF1826">
        <v>59.628147125244141</v>
      </c>
      <c r="BG1826">
        <v>59.378147125244141</v>
      </c>
      <c r="BH1826">
        <v>58.632369995117188</v>
      </c>
      <c r="BI1826">
        <v>58.361244201660156</v>
      </c>
      <c r="BJ1826">
        <v>57.628990173339844</v>
      </c>
      <c r="BK1826">
        <v>61.104358673095703</v>
      </c>
      <c r="BL1826">
        <v>65.062408447265625</v>
      </c>
      <c r="BM1826">
        <v>69.827491760253906</v>
      </c>
      <c r="BN1826">
        <v>74.409332275390625</v>
      </c>
      <c r="BO1826">
        <v>78.448509216308594</v>
      </c>
      <c r="BP1826">
        <v>79.450187683105469</v>
      </c>
      <c r="BQ1826">
        <v>78.507652282714844</v>
      </c>
      <c r="BR1826">
        <v>78.177925109863281</v>
      </c>
      <c r="BS1826">
        <v>78.264533996582031</v>
      </c>
      <c r="BT1826">
        <v>77.720596313476563</v>
      </c>
      <c r="BU1826">
        <v>76.537773132324219</v>
      </c>
      <c r="BV1826">
        <v>75.097770690917969</v>
      </c>
      <c r="BW1826">
        <v>72.5594482421875</v>
      </c>
      <c r="BX1826">
        <v>68.937049865722656</v>
      </c>
      <c r="BY1826">
        <v>66.104789733886719</v>
      </c>
      <c r="BZ1826">
        <v>64.897453308105469</v>
      </c>
      <c r="CA1826">
        <v>64.647453308105469</v>
      </c>
      <c r="CB1826">
        <v>63.191814422607422</v>
      </c>
      <c r="CC1826">
        <v>0.44901415705680847</v>
      </c>
      <c r="CD1826">
        <v>0.36204627156257629</v>
      </c>
      <c r="CE1826">
        <v>0.30594024062156677</v>
      </c>
      <c r="CF1826">
        <v>0.39635443687438965</v>
      </c>
      <c r="CG1826">
        <v>0.48239168524742126</v>
      </c>
      <c r="CH1826">
        <v>0.58790493011474609</v>
      </c>
      <c r="CI1826">
        <v>0.5255659818649292</v>
      </c>
      <c r="CJ1826">
        <v>0.52090692520141602</v>
      </c>
      <c r="CK1826">
        <v>0.30587780475616455</v>
      </c>
      <c r="CL1826">
        <v>0.52933758497238159</v>
      </c>
      <c r="CM1826">
        <v>0.50115197896957397</v>
      </c>
      <c r="CN1826">
        <v>0.48786947131156921</v>
      </c>
      <c r="CO1826">
        <v>0.45027309656143188</v>
      </c>
      <c r="CP1826">
        <v>0.4304010272026062</v>
      </c>
      <c r="CQ1826">
        <v>0.45321068167686462</v>
      </c>
      <c r="CR1826">
        <v>0.58409708738327026</v>
      </c>
      <c r="CS1826">
        <v>0.48025837540626526</v>
      </c>
      <c r="CT1826">
        <v>0.48842436075210571</v>
      </c>
      <c r="CU1826">
        <v>0.5579182505607605</v>
      </c>
      <c r="CV1826">
        <v>0.6257898211479187</v>
      </c>
      <c r="CW1826">
        <v>0.67242413759231567</v>
      </c>
      <c r="CX1826">
        <v>0.70266515016555786</v>
      </c>
      <c r="CY1826">
        <v>0.62718737125396729</v>
      </c>
      <c r="CZ1826">
        <v>0.54820269346237183</v>
      </c>
    </row>
    <row r="1827" spans="1:104" x14ac:dyDescent="0.25">
      <c r="A1827" t="s">
        <v>1727</v>
      </c>
      <c r="B1827" t="s">
        <v>24</v>
      </c>
      <c r="C1827" t="s">
        <v>26</v>
      </c>
      <c r="D1827" t="s">
        <v>182</v>
      </c>
      <c r="E1827" t="s">
        <v>182</v>
      </c>
      <c r="F1827">
        <v>2023</v>
      </c>
      <c r="G1827" t="s">
        <v>174</v>
      </c>
      <c r="H1827">
        <v>6</v>
      </c>
      <c r="I1827">
        <v>23.677986145019531</v>
      </c>
      <c r="J1827">
        <v>23.029081344604492</v>
      </c>
      <c r="K1827">
        <v>22.585426330566406</v>
      </c>
      <c r="L1827">
        <v>22.442951202392578</v>
      </c>
      <c r="M1827">
        <v>23.280710220336914</v>
      </c>
      <c r="N1827">
        <v>25.224111557006836</v>
      </c>
      <c r="O1827">
        <v>27.527809143066406</v>
      </c>
      <c r="P1827">
        <v>30.471393585205078</v>
      </c>
      <c r="Q1827">
        <v>32.575809478759766</v>
      </c>
      <c r="R1827">
        <v>34.191410064697266</v>
      </c>
      <c r="S1827">
        <v>35.624801635742187</v>
      </c>
      <c r="T1827">
        <v>36.117954254150391</v>
      </c>
      <c r="U1827">
        <v>36.244434356689453</v>
      </c>
      <c r="V1827">
        <v>36.291343688964844</v>
      </c>
      <c r="W1827">
        <v>35.936080932617187</v>
      </c>
      <c r="X1827">
        <v>35.002235412597656</v>
      </c>
      <c r="Y1827">
        <v>33.925197601318359</v>
      </c>
      <c r="Z1827">
        <v>32.298755645751953</v>
      </c>
      <c r="AA1827">
        <v>30.617195129394531</v>
      </c>
      <c r="AB1827">
        <v>29.590600967407227</v>
      </c>
      <c r="AC1827">
        <v>29.299833297729492</v>
      </c>
      <c r="AD1827">
        <v>27.791311264038086</v>
      </c>
      <c r="AE1827">
        <v>26.390165328979492</v>
      </c>
      <c r="AF1827">
        <v>25.091621398925781</v>
      </c>
      <c r="AG1827">
        <v>-2.8622115030884743E-2</v>
      </c>
      <c r="AH1827">
        <v>9.1352060437202454E-2</v>
      </c>
      <c r="AI1827">
        <v>2.0858384668827057E-2</v>
      </c>
      <c r="AJ1827">
        <v>5.2977859973907471E-2</v>
      </c>
      <c r="AK1827">
        <v>-7.3186665773391724E-2</v>
      </c>
      <c r="AL1827">
        <v>-0.14277812838554382</v>
      </c>
      <c r="AM1827">
        <v>-0.36978483200073242</v>
      </c>
      <c r="AN1827">
        <v>-0.27759763598442078</v>
      </c>
      <c r="AO1827">
        <v>-6.702510267496109E-2</v>
      </c>
      <c r="AP1827">
        <v>0.147208571434021</v>
      </c>
      <c r="AQ1827">
        <v>0.657051682472229</v>
      </c>
      <c r="AR1827">
        <v>2.4996552467346191</v>
      </c>
      <c r="AS1827">
        <v>2.4601929187774658</v>
      </c>
      <c r="AT1827">
        <v>2.2798373699188232</v>
      </c>
      <c r="AU1827">
        <v>2.1552107334136963</v>
      </c>
      <c r="AV1827">
        <v>2.051471471786499</v>
      </c>
      <c r="AW1827">
        <v>2.0585074424743652</v>
      </c>
      <c r="AX1827">
        <v>1.6924817562103271</v>
      </c>
      <c r="AY1827">
        <v>0.44769558310508728</v>
      </c>
      <c r="AZ1827">
        <v>0.29274007678031921</v>
      </c>
      <c r="BA1827">
        <v>0.24639749526977539</v>
      </c>
      <c r="BB1827">
        <v>0.12894314527511597</v>
      </c>
      <c r="BC1827">
        <v>0.13391833007335663</v>
      </c>
      <c r="BD1827">
        <v>0.17829805612564087</v>
      </c>
      <c r="BE1827">
        <v>60.650409698486328</v>
      </c>
      <c r="BF1827">
        <v>60.629291534423828</v>
      </c>
      <c r="BG1827">
        <v>59.671527862548828</v>
      </c>
      <c r="BH1827">
        <v>60.110282897949219</v>
      </c>
      <c r="BI1827">
        <v>58.902523040771484</v>
      </c>
      <c r="BJ1827">
        <v>60.045238494873047</v>
      </c>
      <c r="BK1827">
        <v>60.939647674560547</v>
      </c>
      <c r="BL1827">
        <v>64.478034973144531</v>
      </c>
      <c r="BM1827">
        <v>67.142715454101563</v>
      </c>
      <c r="BN1827">
        <v>70.476730346679687</v>
      </c>
      <c r="BO1827">
        <v>74.057350158691406</v>
      </c>
      <c r="BP1827">
        <v>76.951339721679688</v>
      </c>
      <c r="BQ1827">
        <v>78.014266967773438</v>
      </c>
      <c r="BR1827">
        <v>79.406990051269531</v>
      </c>
      <c r="BS1827">
        <v>79.679794311523438</v>
      </c>
      <c r="BT1827">
        <v>78.369865417480469</v>
      </c>
      <c r="BU1827">
        <v>77.16168212890625</v>
      </c>
      <c r="BV1827">
        <v>75.956024169921875</v>
      </c>
      <c r="BW1827">
        <v>73.766006469726563</v>
      </c>
      <c r="BX1827">
        <v>71.122444152832031</v>
      </c>
      <c r="BY1827">
        <v>67.065048217773438</v>
      </c>
      <c r="BZ1827">
        <v>64.753425598144531</v>
      </c>
      <c r="CA1827">
        <v>63.793972015380859</v>
      </c>
      <c r="CB1827">
        <v>63.044391632080078</v>
      </c>
      <c r="CC1827">
        <v>0.46722623705863953</v>
      </c>
      <c r="CD1827">
        <v>0.37556406855583191</v>
      </c>
      <c r="CE1827">
        <v>0.31749075651168823</v>
      </c>
      <c r="CF1827">
        <v>0.40991809964179993</v>
      </c>
      <c r="CG1827">
        <v>0.49832132458686829</v>
      </c>
      <c r="CH1827">
        <v>0.6051555871963501</v>
      </c>
      <c r="CI1827">
        <v>0.53771418333053589</v>
      </c>
      <c r="CJ1827">
        <v>0.53262442350387573</v>
      </c>
      <c r="CK1827">
        <v>0.30894246697425842</v>
      </c>
      <c r="CL1827">
        <v>0.53631788492202759</v>
      </c>
      <c r="CM1827">
        <v>0.51093381643295288</v>
      </c>
      <c r="CN1827">
        <v>0.49745890498161316</v>
      </c>
      <c r="CO1827">
        <v>0.45809391140937805</v>
      </c>
      <c r="CP1827">
        <v>0.43691477179527283</v>
      </c>
      <c r="CQ1827">
        <v>0.46084246039390564</v>
      </c>
      <c r="CR1827">
        <v>0.59797334671020508</v>
      </c>
      <c r="CS1827">
        <v>0.496591717004776</v>
      </c>
      <c r="CT1827">
        <v>0.50584167242050171</v>
      </c>
      <c r="CU1827">
        <v>0.57986158132553101</v>
      </c>
      <c r="CV1827">
        <v>0.63943839073181152</v>
      </c>
      <c r="CW1827">
        <v>0.68720340728759766</v>
      </c>
      <c r="CX1827">
        <v>0.72168362140655518</v>
      </c>
      <c r="CY1827">
        <v>0.64614057540893555</v>
      </c>
      <c r="CZ1827">
        <v>0.56557279825210571</v>
      </c>
    </row>
    <row r="1828" spans="1:104" x14ac:dyDescent="0.25">
      <c r="A1828" t="s">
        <v>1728</v>
      </c>
      <c r="B1828" t="s">
        <v>24</v>
      </c>
      <c r="C1828" t="s">
        <v>26</v>
      </c>
      <c r="D1828" t="s">
        <v>182</v>
      </c>
      <c r="E1828" t="s">
        <v>182</v>
      </c>
      <c r="F1828">
        <v>2023</v>
      </c>
      <c r="G1828" t="s">
        <v>175</v>
      </c>
      <c r="H1828">
        <v>7</v>
      </c>
      <c r="I1828">
        <v>24.459407806396484</v>
      </c>
      <c r="J1828">
        <v>23.867132186889648</v>
      </c>
      <c r="K1828">
        <v>23.359743118286133</v>
      </c>
      <c r="L1828">
        <v>23.29486083984375</v>
      </c>
      <c r="M1828">
        <v>24.2525634765625</v>
      </c>
      <c r="N1828">
        <v>26.518321990966797</v>
      </c>
      <c r="O1828">
        <v>28.902141571044922</v>
      </c>
      <c r="P1828">
        <v>31.632617950439453</v>
      </c>
      <c r="Q1828">
        <v>33.497776031494141</v>
      </c>
      <c r="R1828">
        <v>35.025527954101563</v>
      </c>
      <c r="S1828">
        <v>36.319698333740234</v>
      </c>
      <c r="T1828">
        <v>36.692802429199219</v>
      </c>
      <c r="U1828">
        <v>36.983482360839844</v>
      </c>
      <c r="V1828">
        <v>37.154869079589844</v>
      </c>
      <c r="W1828">
        <v>36.94586181640625</v>
      </c>
      <c r="X1828">
        <v>36.378368377685547</v>
      </c>
      <c r="Y1828">
        <v>35.440883636474609</v>
      </c>
      <c r="Z1828">
        <v>33.630893707275391</v>
      </c>
      <c r="AA1828">
        <v>31.699655532836914</v>
      </c>
      <c r="AB1828">
        <v>30.524995803833008</v>
      </c>
      <c r="AC1828">
        <v>30.179559707641602</v>
      </c>
      <c r="AD1828">
        <v>28.659904479980469</v>
      </c>
      <c r="AE1828">
        <v>27.185150146484375</v>
      </c>
      <c r="AF1828">
        <v>25.866970062255859</v>
      </c>
      <c r="AG1828">
        <v>-1.3441846705973148E-2</v>
      </c>
      <c r="AH1828">
        <v>9.2113018035888672E-2</v>
      </c>
      <c r="AI1828">
        <v>3.6947250366210938E-2</v>
      </c>
      <c r="AJ1828">
        <v>7.8645125031471252E-2</v>
      </c>
      <c r="AK1828">
        <v>-2.9651392251253128E-2</v>
      </c>
      <c r="AL1828">
        <v>-5.0247903913259506E-2</v>
      </c>
      <c r="AM1828">
        <v>-0.30514901876449585</v>
      </c>
      <c r="AN1828">
        <v>-0.13420146703720093</v>
      </c>
      <c r="AO1828">
        <v>6.1455778777599335E-2</v>
      </c>
      <c r="AP1828">
        <v>0.20674309134483337</v>
      </c>
      <c r="AQ1828">
        <v>0.71473497152328491</v>
      </c>
      <c r="AR1828">
        <v>2.6249041557312012</v>
      </c>
      <c r="AS1828">
        <v>2.619837760925293</v>
      </c>
      <c r="AT1828">
        <v>2.4404211044311523</v>
      </c>
      <c r="AU1828">
        <v>2.327364444732666</v>
      </c>
      <c r="AV1828">
        <v>2.3272886276245117</v>
      </c>
      <c r="AW1828">
        <v>2.3463082313537598</v>
      </c>
      <c r="AX1828">
        <v>1.9938262701034546</v>
      </c>
      <c r="AY1828">
        <v>0.68151116371154785</v>
      </c>
      <c r="AZ1828">
        <v>0.42431136965751648</v>
      </c>
      <c r="BA1828">
        <v>0.32170823216438293</v>
      </c>
      <c r="BB1828">
        <v>0.20001007616519928</v>
      </c>
      <c r="BC1828">
        <v>0.20926904678344727</v>
      </c>
      <c r="BD1828">
        <v>0.2384425550699234</v>
      </c>
      <c r="BE1828">
        <v>67.790115356445313</v>
      </c>
      <c r="BF1828">
        <v>67.271537780761719</v>
      </c>
      <c r="BG1828">
        <v>66.584877014160156</v>
      </c>
      <c r="BH1828">
        <v>66.563766479492188</v>
      </c>
      <c r="BI1828">
        <v>66.540962219238281</v>
      </c>
      <c r="BJ1828">
        <v>66.540962219238281</v>
      </c>
      <c r="BK1828">
        <v>67.685386657714844</v>
      </c>
      <c r="BL1828">
        <v>69.371200561523438</v>
      </c>
      <c r="BM1828">
        <v>73.972145080566406</v>
      </c>
      <c r="BN1828">
        <v>77.179489135742188</v>
      </c>
      <c r="BO1828">
        <v>78.264373779296875</v>
      </c>
      <c r="BP1828">
        <v>76.784217834472656</v>
      </c>
      <c r="BQ1828">
        <v>78.180335998535156</v>
      </c>
      <c r="BR1828">
        <v>81.32012939453125</v>
      </c>
      <c r="BS1828">
        <v>79.852203369140625</v>
      </c>
      <c r="BT1828">
        <v>81.389793395996094</v>
      </c>
      <c r="BU1828">
        <v>83.469184875488281</v>
      </c>
      <c r="BV1828">
        <v>82.926963806152344</v>
      </c>
      <c r="BW1828">
        <v>77.904151916503906</v>
      </c>
      <c r="BX1828">
        <v>73.919349670410156</v>
      </c>
      <c r="BY1828">
        <v>72.2086181640625</v>
      </c>
      <c r="BZ1828">
        <v>71.707351684570312</v>
      </c>
      <c r="CA1828">
        <v>69.855148315429687</v>
      </c>
      <c r="CB1828">
        <v>69.813339233398438</v>
      </c>
      <c r="CC1828">
        <v>0.45729976892471313</v>
      </c>
      <c r="CD1828">
        <v>0.36908140778541565</v>
      </c>
      <c r="CE1828">
        <v>0.31135272979736328</v>
      </c>
      <c r="CF1828">
        <v>0.40365046262741089</v>
      </c>
      <c r="CG1828">
        <v>0.49287152290344238</v>
      </c>
      <c r="CH1828">
        <v>0.60404974222183228</v>
      </c>
      <c r="CI1828">
        <v>0.53540217876434326</v>
      </c>
      <c r="CJ1828">
        <v>0.52381128072738647</v>
      </c>
      <c r="CK1828">
        <v>0.30152487754821777</v>
      </c>
      <c r="CL1828">
        <v>0.51976728439331055</v>
      </c>
      <c r="CM1828">
        <v>0.49261605739593506</v>
      </c>
      <c r="CN1828">
        <v>0.47759589552879333</v>
      </c>
      <c r="CO1828">
        <v>0.44168925285339355</v>
      </c>
      <c r="CP1828">
        <v>0.42242935299873352</v>
      </c>
      <c r="CQ1828">
        <v>0.4468250572681427</v>
      </c>
      <c r="CR1828">
        <v>0.58515852689743042</v>
      </c>
      <c r="CS1828">
        <v>0.48885327577590942</v>
      </c>
      <c r="CT1828">
        <v>0.49668827652931213</v>
      </c>
      <c r="CU1828">
        <v>0.56708055734634399</v>
      </c>
      <c r="CV1828">
        <v>0.62362468242645264</v>
      </c>
      <c r="CW1828">
        <v>0.66929715871810913</v>
      </c>
      <c r="CX1828">
        <v>0.70400798320770264</v>
      </c>
      <c r="CY1828">
        <v>0.62980997562408447</v>
      </c>
      <c r="CZ1828">
        <v>0.55190402269363403</v>
      </c>
    </row>
    <row r="1829" spans="1:104" x14ac:dyDescent="0.25">
      <c r="A1829" t="s">
        <v>1729</v>
      </c>
      <c r="B1829" t="s">
        <v>24</v>
      </c>
      <c r="C1829" t="s">
        <v>26</v>
      </c>
      <c r="D1829" t="s">
        <v>182</v>
      </c>
      <c r="E1829" t="s">
        <v>182</v>
      </c>
      <c r="F1829">
        <v>2023</v>
      </c>
      <c r="G1829" t="s">
        <v>176</v>
      </c>
      <c r="H1829">
        <v>8</v>
      </c>
      <c r="I1829">
        <v>25.519363403320313</v>
      </c>
      <c r="J1829">
        <v>24.834768295288086</v>
      </c>
      <c r="K1829">
        <v>24.31831169128418</v>
      </c>
      <c r="L1829">
        <v>24.231647491455078</v>
      </c>
      <c r="M1829">
        <v>25.23744010925293</v>
      </c>
      <c r="N1829">
        <v>27.773948669433594</v>
      </c>
      <c r="O1829">
        <v>30.398902893066406</v>
      </c>
      <c r="P1829">
        <v>33.124332427978516</v>
      </c>
      <c r="Q1829">
        <v>35.449611663818359</v>
      </c>
      <c r="R1829">
        <v>37.308349609375</v>
      </c>
      <c r="S1829">
        <v>38.987537384033203</v>
      </c>
      <c r="T1829">
        <v>39.581592559814453</v>
      </c>
      <c r="U1829">
        <v>39.965267181396484</v>
      </c>
      <c r="V1829">
        <v>40.135276794433594</v>
      </c>
      <c r="W1829">
        <v>39.918224334716797</v>
      </c>
      <c r="X1829">
        <v>39.026817321777344</v>
      </c>
      <c r="Y1829">
        <v>37.774711608886719</v>
      </c>
      <c r="Z1829">
        <v>35.985382080078125</v>
      </c>
      <c r="AA1829">
        <v>33.907001495361328</v>
      </c>
      <c r="AB1829">
        <v>32.809341430664063</v>
      </c>
      <c r="AC1829">
        <v>31.990425109863281</v>
      </c>
      <c r="AD1829">
        <v>30.189825057983398</v>
      </c>
      <c r="AE1829">
        <v>28.555568695068359</v>
      </c>
      <c r="AF1829">
        <v>27.123760223388672</v>
      </c>
      <c r="AG1829">
        <v>-5.2275107009336352E-4</v>
      </c>
      <c r="AH1829">
        <v>9.4210468232631683E-2</v>
      </c>
      <c r="AI1829">
        <v>5.1625348627567291E-2</v>
      </c>
      <c r="AJ1829">
        <v>0.10206103324890137</v>
      </c>
      <c r="AK1829">
        <v>8.5081327706575394E-3</v>
      </c>
      <c r="AL1829">
        <v>3.1271900981664658E-2</v>
      </c>
      <c r="AM1829">
        <v>-0.25146639347076416</v>
      </c>
      <c r="AN1829">
        <v>-1.2944147922098637E-2</v>
      </c>
      <c r="AO1829">
        <v>0.17420768737792969</v>
      </c>
      <c r="AP1829">
        <v>0.26819682121276855</v>
      </c>
      <c r="AQ1829">
        <v>0.8086543083190918</v>
      </c>
      <c r="AR1829">
        <v>2.9149730205535889</v>
      </c>
      <c r="AS1829">
        <v>2.9358670711517334</v>
      </c>
      <c r="AT1829">
        <v>2.7377581596374512</v>
      </c>
      <c r="AU1829">
        <v>2.6216754913330078</v>
      </c>
      <c r="AV1829">
        <v>2.6716175079345703</v>
      </c>
      <c r="AW1829">
        <v>2.6733973026275635</v>
      </c>
      <c r="AX1829">
        <v>2.3358705043792725</v>
      </c>
      <c r="AY1829">
        <v>0.9163590669631958</v>
      </c>
      <c r="AZ1829">
        <v>0.56204009056091309</v>
      </c>
      <c r="BA1829">
        <v>0.400206059217453</v>
      </c>
      <c r="BB1829">
        <v>0.26821205019950867</v>
      </c>
      <c r="BC1829">
        <v>0.28012210130691528</v>
      </c>
      <c r="BD1829">
        <v>0.29617223143577576</v>
      </c>
      <c r="BE1829">
        <v>70.516517639160156</v>
      </c>
      <c r="BF1829">
        <v>70.717864990234375</v>
      </c>
      <c r="BG1829">
        <v>69.767173767089844</v>
      </c>
      <c r="BH1829">
        <v>70.08612060546875</v>
      </c>
      <c r="BI1829">
        <v>69.368858337402344</v>
      </c>
      <c r="BJ1829">
        <v>68.952316284179688</v>
      </c>
      <c r="BK1829">
        <v>68.969200134277344</v>
      </c>
      <c r="BL1829">
        <v>68.750961303710937</v>
      </c>
      <c r="BM1829">
        <v>71.383796691894531</v>
      </c>
      <c r="BN1829">
        <v>74.683151245117188</v>
      </c>
      <c r="BO1829">
        <v>79.646072387695313</v>
      </c>
      <c r="BP1829">
        <v>82.578529357910156</v>
      </c>
      <c r="BQ1829">
        <v>83.809593200683594</v>
      </c>
      <c r="BR1829">
        <v>84.079841613769531</v>
      </c>
      <c r="BS1829">
        <v>83.845054626464844</v>
      </c>
      <c r="BT1829">
        <v>83.297401428222656</v>
      </c>
      <c r="BU1829">
        <v>83.030197143554688</v>
      </c>
      <c r="BV1829">
        <v>81.530166625976563</v>
      </c>
      <c r="BW1829">
        <v>78.399734497070313</v>
      </c>
      <c r="BX1829">
        <v>75.982780456542969</v>
      </c>
      <c r="BY1829">
        <v>74.015533447265625</v>
      </c>
      <c r="BZ1829">
        <v>73.214179992675781</v>
      </c>
      <c r="CA1829">
        <v>71.568862915039063</v>
      </c>
      <c r="CB1829">
        <v>71.900306701660156</v>
      </c>
      <c r="CC1829">
        <v>0.46352970600128174</v>
      </c>
      <c r="CD1829">
        <v>0.37301892042160034</v>
      </c>
      <c r="CE1829">
        <v>0.31479337811470032</v>
      </c>
      <c r="CF1829">
        <v>0.4078822135925293</v>
      </c>
      <c r="CG1829">
        <v>0.4982340931892395</v>
      </c>
      <c r="CH1829">
        <v>0.61473631858825684</v>
      </c>
      <c r="CI1829">
        <v>0.54624402523040771</v>
      </c>
      <c r="CJ1829">
        <v>0.53172343969345093</v>
      </c>
      <c r="CK1829">
        <v>0.30851632356643677</v>
      </c>
      <c r="CL1829">
        <v>0.53625434637069702</v>
      </c>
      <c r="CM1829">
        <v>0.51179385185241699</v>
      </c>
      <c r="CN1829">
        <v>0.49817675352096558</v>
      </c>
      <c r="CO1829">
        <v>0.4611775279045105</v>
      </c>
      <c r="CP1829">
        <v>0.4408285915851593</v>
      </c>
      <c r="CQ1829">
        <v>0.46677911281585693</v>
      </c>
      <c r="CR1829">
        <v>0.60803329944610596</v>
      </c>
      <c r="CS1829">
        <v>0.50409615039825439</v>
      </c>
      <c r="CT1829">
        <v>0.51466280221939087</v>
      </c>
      <c r="CU1829">
        <v>0.58865213394165039</v>
      </c>
      <c r="CV1829">
        <v>0.65072029829025269</v>
      </c>
      <c r="CW1829">
        <v>0.68962579965591431</v>
      </c>
      <c r="CX1829">
        <v>0.72151476144790649</v>
      </c>
      <c r="CY1829">
        <v>0.64341205358505249</v>
      </c>
      <c r="CZ1829">
        <v>0.56260669231414795</v>
      </c>
    </row>
    <row r="1830" spans="1:104" x14ac:dyDescent="0.25">
      <c r="A1830" t="s">
        <v>1730</v>
      </c>
      <c r="B1830" t="s">
        <v>24</v>
      </c>
      <c r="C1830" t="s">
        <v>26</v>
      </c>
      <c r="D1830" t="s">
        <v>182</v>
      </c>
      <c r="E1830" t="s">
        <v>182</v>
      </c>
      <c r="F1830">
        <v>2023</v>
      </c>
      <c r="G1830" t="s">
        <v>177</v>
      </c>
      <c r="H1830">
        <v>9</v>
      </c>
      <c r="I1830">
        <v>25.092880249023438</v>
      </c>
      <c r="J1830">
        <v>24.444000244140625</v>
      </c>
      <c r="K1830">
        <v>23.960193634033203</v>
      </c>
      <c r="L1830">
        <v>23.933012008666992</v>
      </c>
      <c r="M1830">
        <v>25.088457107543945</v>
      </c>
      <c r="N1830">
        <v>27.629203796386719</v>
      </c>
      <c r="O1830">
        <v>30.856689453125</v>
      </c>
      <c r="P1830">
        <v>33.569892883300781</v>
      </c>
      <c r="Q1830">
        <v>36.397060394287109</v>
      </c>
      <c r="R1830">
        <v>38.635364532470703</v>
      </c>
      <c r="S1830">
        <v>40.257640838623047</v>
      </c>
      <c r="T1830">
        <v>40.890590667724609</v>
      </c>
      <c r="U1830">
        <v>41.227752685546875</v>
      </c>
      <c r="V1830">
        <v>41.348579406738281</v>
      </c>
      <c r="W1830">
        <v>41.027523040771484</v>
      </c>
      <c r="X1830">
        <v>39.74945068359375</v>
      </c>
      <c r="Y1830">
        <v>38.005374908447266</v>
      </c>
      <c r="Z1830">
        <v>36.042339324951172</v>
      </c>
      <c r="AA1830">
        <v>34.174201965332031</v>
      </c>
      <c r="AB1830">
        <v>33.519321441650391</v>
      </c>
      <c r="AC1830">
        <v>32.068187713623047</v>
      </c>
      <c r="AD1830">
        <v>30.038434982299805</v>
      </c>
      <c r="AE1830">
        <v>28.200065612792969</v>
      </c>
      <c r="AF1830">
        <v>26.745979309082031</v>
      </c>
      <c r="AG1830">
        <v>5.247961962595582E-4</v>
      </c>
      <c r="AH1830">
        <v>9.2534638941287994E-2</v>
      </c>
      <c r="AI1830">
        <v>5.1592092961072922E-2</v>
      </c>
      <c r="AJ1830">
        <v>0.10167192667722702</v>
      </c>
      <c r="AK1830">
        <v>1.0637314058840275E-2</v>
      </c>
      <c r="AL1830">
        <v>3.5389713943004608E-2</v>
      </c>
      <c r="AM1830">
        <v>-0.2506137490272522</v>
      </c>
      <c r="AN1830">
        <v>-6.3259503804147243E-3</v>
      </c>
      <c r="AO1830">
        <v>0.18450726568698883</v>
      </c>
      <c r="AP1830">
        <v>0.28010988235473633</v>
      </c>
      <c r="AQ1830">
        <v>0.8356136679649353</v>
      </c>
      <c r="AR1830">
        <v>3.0127441883087158</v>
      </c>
      <c r="AS1830">
        <v>3.0313196182250977</v>
      </c>
      <c r="AT1830">
        <v>2.8216722011566162</v>
      </c>
      <c r="AU1830">
        <v>2.6961734294891357</v>
      </c>
      <c r="AV1830">
        <v>2.7260372638702393</v>
      </c>
      <c r="AW1830">
        <v>2.6934623718261719</v>
      </c>
      <c r="AX1830">
        <v>2.3469364643096924</v>
      </c>
      <c r="AY1830">
        <v>0.93122994899749756</v>
      </c>
      <c r="AZ1830">
        <v>0.57751858234405518</v>
      </c>
      <c r="BA1830">
        <v>0.40394815802574158</v>
      </c>
      <c r="BB1830">
        <v>0.26958951354026794</v>
      </c>
      <c r="BC1830">
        <v>0.27896028757095337</v>
      </c>
      <c r="BD1830">
        <v>0.29342275857925415</v>
      </c>
      <c r="BE1830">
        <v>66.0260009765625</v>
      </c>
      <c r="BF1830">
        <v>65.318199157714844</v>
      </c>
      <c r="BG1830">
        <v>65.939910888671875</v>
      </c>
      <c r="BH1830">
        <v>64.047523498535156</v>
      </c>
      <c r="BI1830">
        <v>64.688636779785156</v>
      </c>
      <c r="BJ1830">
        <v>65.312034606933594</v>
      </c>
      <c r="BK1830">
        <v>67.351028442382813</v>
      </c>
      <c r="BL1830">
        <v>68.808822631835938</v>
      </c>
      <c r="BM1830">
        <v>75.845870971679688</v>
      </c>
      <c r="BN1830">
        <v>81.282569885253906</v>
      </c>
      <c r="BO1830">
        <v>86.782569885253906</v>
      </c>
      <c r="BP1830">
        <v>88.117813110351563</v>
      </c>
      <c r="BQ1830">
        <v>87.742317199707031</v>
      </c>
      <c r="BR1830">
        <v>89.405120849609375</v>
      </c>
      <c r="BS1830">
        <v>91.094772338867188</v>
      </c>
      <c r="BT1830">
        <v>89.368919372558594</v>
      </c>
      <c r="BU1830">
        <v>87.769996643066406</v>
      </c>
      <c r="BV1830">
        <v>87.18475341796875</v>
      </c>
      <c r="BW1830">
        <v>85.619758605957031</v>
      </c>
      <c r="BX1830">
        <v>80.810516357421875</v>
      </c>
      <c r="BY1830">
        <v>76.56414794921875</v>
      </c>
      <c r="BZ1830">
        <v>76.188385009765625</v>
      </c>
      <c r="CA1830">
        <v>74.061614990234375</v>
      </c>
      <c r="CB1830">
        <v>72.58355712890625</v>
      </c>
      <c r="CC1830">
        <v>0.45320096611976624</v>
      </c>
      <c r="CD1830">
        <v>0.36515462398529053</v>
      </c>
      <c r="CE1830">
        <v>0.30857065320014954</v>
      </c>
      <c r="CF1830">
        <v>0.40065303444862366</v>
      </c>
      <c r="CG1830">
        <v>0.4928784966468811</v>
      </c>
      <c r="CH1830">
        <v>0.60830807685852051</v>
      </c>
      <c r="CI1830">
        <v>0.55147266387939453</v>
      </c>
      <c r="CJ1830">
        <v>0.53693306446075439</v>
      </c>
      <c r="CK1830">
        <v>0.31483352184295654</v>
      </c>
      <c r="CL1830">
        <v>0.55316191911697388</v>
      </c>
      <c r="CM1830">
        <v>0.52614772319793701</v>
      </c>
      <c r="CN1830">
        <v>0.51224493980407715</v>
      </c>
      <c r="CO1830">
        <v>0.47335267066955566</v>
      </c>
      <c r="CP1830">
        <v>0.45157644152641296</v>
      </c>
      <c r="CQ1830">
        <v>0.47716584801673889</v>
      </c>
      <c r="CR1830">
        <v>0.61669462919235229</v>
      </c>
      <c r="CS1830">
        <v>0.505027174949646</v>
      </c>
      <c r="CT1830">
        <v>0.51389360427856445</v>
      </c>
      <c r="CU1830">
        <v>0.59145504236221313</v>
      </c>
      <c r="CV1830">
        <v>0.6609807014465332</v>
      </c>
      <c r="CW1830">
        <v>0.68967664241790771</v>
      </c>
      <c r="CX1830">
        <v>0.71621525287628174</v>
      </c>
      <c r="CY1830">
        <v>0.63338446617126465</v>
      </c>
      <c r="CZ1830">
        <v>0.55279988050460815</v>
      </c>
    </row>
    <row r="1831" spans="1:104" x14ac:dyDescent="0.25">
      <c r="A1831" t="s">
        <v>1731</v>
      </c>
      <c r="B1831" t="s">
        <v>24</v>
      </c>
      <c r="C1831" t="s">
        <v>26</v>
      </c>
      <c r="D1831" t="s">
        <v>182</v>
      </c>
      <c r="E1831" t="s">
        <v>182</v>
      </c>
      <c r="F1831">
        <v>2023</v>
      </c>
      <c r="G1831" t="s">
        <v>178</v>
      </c>
      <c r="H1831">
        <v>10</v>
      </c>
      <c r="I1831">
        <v>24.584712982177734</v>
      </c>
      <c r="J1831">
        <v>23.930057525634766</v>
      </c>
      <c r="K1831">
        <v>23.417142868041992</v>
      </c>
      <c r="L1831">
        <v>23.28358268737793</v>
      </c>
      <c r="M1831">
        <v>24.228984832763672</v>
      </c>
      <c r="N1831">
        <v>26.288257598876953</v>
      </c>
      <c r="O1831">
        <v>29.268362045288086</v>
      </c>
      <c r="P1831">
        <v>31.731185913085937</v>
      </c>
      <c r="Q1831">
        <v>34.042400360107422</v>
      </c>
      <c r="R1831">
        <v>35.951377868652344</v>
      </c>
      <c r="S1831">
        <v>37.734375</v>
      </c>
      <c r="T1831">
        <v>38.595958709716797</v>
      </c>
      <c r="U1831">
        <v>39.064243316650391</v>
      </c>
      <c r="V1831">
        <v>39.569610595703125</v>
      </c>
      <c r="W1831">
        <v>39.332599639892578</v>
      </c>
      <c r="X1831">
        <v>38.173465728759766</v>
      </c>
      <c r="Y1831">
        <v>36.556018829345703</v>
      </c>
      <c r="Z1831">
        <v>34.583564758300781</v>
      </c>
      <c r="AA1831">
        <v>33.21856689453125</v>
      </c>
      <c r="AB1831">
        <v>32.051834106445313</v>
      </c>
      <c r="AC1831">
        <v>30.635810852050781</v>
      </c>
      <c r="AD1831">
        <v>28.688650131225586</v>
      </c>
      <c r="AE1831">
        <v>27.175670623779297</v>
      </c>
      <c r="AF1831">
        <v>25.942020416259766</v>
      </c>
      <c r="AG1831">
        <v>-1.852022297680378E-2</v>
      </c>
      <c r="AH1831">
        <v>9.2716306447982788E-2</v>
      </c>
      <c r="AI1831">
        <v>3.2169356942176819E-2</v>
      </c>
      <c r="AJ1831">
        <v>7.1442738175392151E-2</v>
      </c>
      <c r="AK1831">
        <v>-4.3134063482284546E-2</v>
      </c>
      <c r="AL1831">
        <v>-7.7736839652061462E-2</v>
      </c>
      <c r="AM1831">
        <v>-0.33177644014358521</v>
      </c>
      <c r="AN1831">
        <v>-0.17884171009063721</v>
      </c>
      <c r="AO1831">
        <v>2.475685253739357E-2</v>
      </c>
      <c r="AP1831">
        <v>0.19613458216190338</v>
      </c>
      <c r="AQ1831">
        <v>0.72670650482177734</v>
      </c>
      <c r="AR1831">
        <v>2.7304534912109375</v>
      </c>
      <c r="AS1831">
        <v>2.7281029224395752</v>
      </c>
      <c r="AT1831">
        <v>2.561152458190918</v>
      </c>
      <c r="AU1831">
        <v>2.440359354019165</v>
      </c>
      <c r="AV1831">
        <v>2.3802413940429687</v>
      </c>
      <c r="AW1831">
        <v>2.3591756820678711</v>
      </c>
      <c r="AX1831">
        <v>1.9831415414810181</v>
      </c>
      <c r="AY1831">
        <v>0.64707863330841064</v>
      </c>
      <c r="AZ1831">
        <v>0.40705153346061707</v>
      </c>
      <c r="BA1831">
        <v>0.3066561222076416</v>
      </c>
      <c r="BB1831">
        <v>0.18166118860244751</v>
      </c>
      <c r="BC1831">
        <v>0.18993650376796722</v>
      </c>
      <c r="BD1831">
        <v>0.22452288866043091</v>
      </c>
      <c r="BE1831">
        <v>62.880119323730469</v>
      </c>
      <c r="BF1831">
        <v>62.588356018066406</v>
      </c>
      <c r="BG1831">
        <v>62.752288818359375</v>
      </c>
      <c r="BH1831">
        <v>61.607761383056641</v>
      </c>
      <c r="BI1831">
        <v>61.754398345947266</v>
      </c>
      <c r="BJ1831">
        <v>60.129276275634766</v>
      </c>
      <c r="BK1831">
        <v>61.233726501464844</v>
      </c>
      <c r="BL1831">
        <v>64.249580383300781</v>
      </c>
      <c r="BM1831">
        <v>69.455520629882813</v>
      </c>
      <c r="BN1831">
        <v>74.785079956054687</v>
      </c>
      <c r="BO1831">
        <v>78.886573791503906</v>
      </c>
      <c r="BP1831">
        <v>80.88995361328125</v>
      </c>
      <c r="BQ1831">
        <v>83.637413024902344</v>
      </c>
      <c r="BR1831">
        <v>85.491447448730469</v>
      </c>
      <c r="BS1831">
        <v>85.262542724609375</v>
      </c>
      <c r="BT1831">
        <v>84.34649658203125</v>
      </c>
      <c r="BU1831">
        <v>83.493743896484375</v>
      </c>
      <c r="BV1831">
        <v>81.935272216796875</v>
      </c>
      <c r="BW1831">
        <v>76.581245422363281</v>
      </c>
      <c r="BX1831">
        <v>70.459678649902344</v>
      </c>
      <c r="BY1831">
        <v>68.462203979492187</v>
      </c>
      <c r="BZ1831">
        <v>66.089202880859375</v>
      </c>
      <c r="CA1831">
        <v>65.066413879394531</v>
      </c>
      <c r="CB1831">
        <v>63.464076995849609</v>
      </c>
      <c r="CC1831">
        <v>0.46673691272735596</v>
      </c>
      <c r="CD1831">
        <v>0.37549003958702087</v>
      </c>
      <c r="CE1831">
        <v>0.31660178303718567</v>
      </c>
      <c r="CF1831">
        <v>0.40922713279724121</v>
      </c>
      <c r="CG1831">
        <v>0.49935820698738098</v>
      </c>
      <c r="CH1831">
        <v>0.60611528158187866</v>
      </c>
      <c r="CI1831">
        <v>0.54700922966003418</v>
      </c>
      <c r="CJ1831">
        <v>0.53254753351211548</v>
      </c>
      <c r="CK1831">
        <v>0.30982089042663574</v>
      </c>
      <c r="CL1831">
        <v>0.54098927974700928</v>
      </c>
      <c r="CM1831">
        <v>0.51803278923034668</v>
      </c>
      <c r="CN1831">
        <v>0.50715750455856323</v>
      </c>
      <c r="CO1831">
        <v>0.46971961855888367</v>
      </c>
      <c r="CP1831">
        <v>0.45224413275718689</v>
      </c>
      <c r="CQ1831">
        <v>0.47871479392051697</v>
      </c>
      <c r="CR1831">
        <v>0.62020421028137207</v>
      </c>
      <c r="CS1831">
        <v>0.50908583402633667</v>
      </c>
      <c r="CT1831">
        <v>0.5171850323677063</v>
      </c>
      <c r="CU1831">
        <v>0.59957927465438843</v>
      </c>
      <c r="CV1831">
        <v>0.65951770544052124</v>
      </c>
      <c r="CW1831">
        <v>0.68848991394042969</v>
      </c>
      <c r="CX1831">
        <v>0.71525180339813232</v>
      </c>
      <c r="CY1831">
        <v>0.63920456171035767</v>
      </c>
      <c r="CZ1831">
        <v>0.56210410594940186</v>
      </c>
    </row>
    <row r="1832" spans="1:104" x14ac:dyDescent="0.25">
      <c r="A1832" t="s">
        <v>1732</v>
      </c>
      <c r="B1832" t="s">
        <v>24</v>
      </c>
      <c r="C1832" t="s">
        <v>26</v>
      </c>
      <c r="D1832" t="s">
        <v>182</v>
      </c>
      <c r="E1832" t="s">
        <v>182</v>
      </c>
      <c r="F1832">
        <v>2023</v>
      </c>
      <c r="G1832" t="s">
        <v>179</v>
      </c>
      <c r="H1832">
        <v>11</v>
      </c>
      <c r="I1832">
        <v>22.429668426513672</v>
      </c>
      <c r="J1832">
        <v>21.891328811645508</v>
      </c>
      <c r="K1832">
        <v>21.532197952270508</v>
      </c>
      <c r="L1832">
        <v>21.540637969970703</v>
      </c>
      <c r="M1832">
        <v>22.524221420288086</v>
      </c>
      <c r="N1832">
        <v>24.295618057250977</v>
      </c>
      <c r="O1832">
        <v>26.645984649658203</v>
      </c>
      <c r="P1832">
        <v>29.135456085205078</v>
      </c>
      <c r="Q1832">
        <v>31.019062042236328</v>
      </c>
      <c r="R1832">
        <v>32.403575897216797</v>
      </c>
      <c r="S1832">
        <v>33.668155670166016</v>
      </c>
      <c r="T1832">
        <v>34.070507049560547</v>
      </c>
      <c r="U1832">
        <v>34.364971160888672</v>
      </c>
      <c r="V1832">
        <v>34.705337524414063</v>
      </c>
      <c r="W1832">
        <v>34.430980682373047</v>
      </c>
      <c r="X1832">
        <v>33.292293548583984</v>
      </c>
      <c r="Y1832">
        <v>32.092666625976563</v>
      </c>
      <c r="Z1832">
        <v>31.123506546020508</v>
      </c>
      <c r="AA1832">
        <v>29.356685638427734</v>
      </c>
      <c r="AB1832">
        <v>28.049894332885742</v>
      </c>
      <c r="AC1832">
        <v>27.193183898925781</v>
      </c>
      <c r="AD1832">
        <v>25.736112594604492</v>
      </c>
      <c r="AE1832">
        <v>24.472434997558594</v>
      </c>
      <c r="AF1832">
        <v>23.490451812744141</v>
      </c>
      <c r="AG1832">
        <v>-4.3437093496322632E-2</v>
      </c>
      <c r="AH1832">
        <v>8.8000141084194183E-2</v>
      </c>
      <c r="AI1832">
        <v>3.9151650853455067E-3</v>
      </c>
      <c r="AJ1832">
        <v>2.6179350912570953E-2</v>
      </c>
      <c r="AK1832">
        <v>-0.11738210171461105</v>
      </c>
      <c r="AL1832">
        <v>-0.23328837752342224</v>
      </c>
      <c r="AM1832">
        <v>-0.43610817193984985</v>
      </c>
      <c r="AN1832">
        <v>-0.414460688829422</v>
      </c>
      <c r="AO1832">
        <v>-0.19158682227134705</v>
      </c>
      <c r="AP1832">
        <v>8.3418630063533783E-2</v>
      </c>
      <c r="AQ1832">
        <v>0.56892067193984985</v>
      </c>
      <c r="AR1832">
        <v>2.2573022842407227</v>
      </c>
      <c r="AS1832">
        <v>2.2101962566375732</v>
      </c>
      <c r="AT1832">
        <v>2.0621814727783203</v>
      </c>
      <c r="AU1832">
        <v>1.9448909759521484</v>
      </c>
      <c r="AV1832">
        <v>1.7550315856933594</v>
      </c>
      <c r="AW1832">
        <v>1.7524785995483398</v>
      </c>
      <c r="AX1832">
        <v>1.3921284675598145</v>
      </c>
      <c r="AY1832">
        <v>0.21118313074111938</v>
      </c>
      <c r="AZ1832">
        <v>0.15592488646507263</v>
      </c>
      <c r="BA1832">
        <v>0.16245196759700775</v>
      </c>
      <c r="BB1832">
        <v>5.5351383984088898E-2</v>
      </c>
      <c r="BC1832">
        <v>5.6556746363639832E-2</v>
      </c>
      <c r="BD1832">
        <v>0.11473771184682846</v>
      </c>
      <c r="BE1832">
        <v>60.267490386962891</v>
      </c>
      <c r="BF1832">
        <v>59.934635162353516</v>
      </c>
      <c r="BG1832">
        <v>59.635765075683594</v>
      </c>
      <c r="BH1832">
        <v>59.587173461914063</v>
      </c>
      <c r="BI1832">
        <v>60.001689910888672</v>
      </c>
      <c r="BJ1832">
        <v>60.567943572998047</v>
      </c>
      <c r="BK1832">
        <v>59.768280029296875</v>
      </c>
      <c r="BL1832">
        <v>59.535545349121094</v>
      </c>
      <c r="BM1832">
        <v>62.631954193115234</v>
      </c>
      <c r="BN1832">
        <v>65.631622314453125</v>
      </c>
      <c r="BO1832">
        <v>68.062324523925781</v>
      </c>
      <c r="BP1832">
        <v>69.896064758300781</v>
      </c>
      <c r="BQ1832">
        <v>71.083244323730469</v>
      </c>
      <c r="BR1832">
        <v>71.48291015625</v>
      </c>
      <c r="BS1832">
        <v>70.112937927246094</v>
      </c>
      <c r="BT1832">
        <v>69.896064758300781</v>
      </c>
      <c r="BU1832">
        <v>68.75006103515625</v>
      </c>
      <c r="BV1832">
        <v>66.764572143554687</v>
      </c>
      <c r="BW1832">
        <v>65.412826538085937</v>
      </c>
      <c r="BX1832">
        <v>63.867149353027344</v>
      </c>
      <c r="BY1832">
        <v>63.118106842041016</v>
      </c>
      <c r="BZ1832">
        <v>62.652973175048828</v>
      </c>
      <c r="CA1832">
        <v>61.870189666748047</v>
      </c>
      <c r="CB1832">
        <v>61.619907379150391</v>
      </c>
      <c r="CC1832">
        <v>0.47331181168556213</v>
      </c>
      <c r="CD1832">
        <v>0.38144618272781372</v>
      </c>
      <c r="CE1832">
        <v>0.32310393452644348</v>
      </c>
      <c r="CF1832">
        <v>0.42000532150268555</v>
      </c>
      <c r="CG1832">
        <v>0.51477581262588501</v>
      </c>
      <c r="CH1832">
        <v>0.62022668123245239</v>
      </c>
      <c r="CI1832">
        <v>0.55331605672836304</v>
      </c>
      <c r="CJ1832">
        <v>0.54314076900482178</v>
      </c>
      <c r="CK1832">
        <v>0.31379663944244385</v>
      </c>
      <c r="CL1832">
        <v>0.54439437389373779</v>
      </c>
      <c r="CM1832">
        <v>0.5178370475769043</v>
      </c>
      <c r="CN1832">
        <v>0.50322675704956055</v>
      </c>
      <c r="CO1832">
        <v>0.46580410003662109</v>
      </c>
      <c r="CP1832">
        <v>0.44791004061698914</v>
      </c>
      <c r="CQ1832">
        <v>0.47369921207427979</v>
      </c>
      <c r="CR1832">
        <v>0.61173933744430542</v>
      </c>
      <c r="CS1832">
        <v>0.50467801094055176</v>
      </c>
      <c r="CT1832">
        <v>0.51860088109970093</v>
      </c>
      <c r="CU1832">
        <v>0.59025263786315918</v>
      </c>
      <c r="CV1832">
        <v>0.6440548300743103</v>
      </c>
      <c r="CW1832">
        <v>0.68219298124313354</v>
      </c>
      <c r="CX1832">
        <v>0.71566420793533325</v>
      </c>
      <c r="CY1832">
        <v>0.6410554051399231</v>
      </c>
      <c r="CZ1832">
        <v>0.5662693977355957</v>
      </c>
    </row>
    <row r="1833" spans="1:104" x14ac:dyDescent="0.25">
      <c r="A1833" t="s">
        <v>1733</v>
      </c>
      <c r="B1833" t="s">
        <v>24</v>
      </c>
      <c r="C1833" t="s">
        <v>26</v>
      </c>
      <c r="D1833" t="s">
        <v>182</v>
      </c>
      <c r="E1833" t="s">
        <v>182</v>
      </c>
      <c r="F1833">
        <v>2023</v>
      </c>
      <c r="G1833" t="s">
        <v>180</v>
      </c>
      <c r="H1833">
        <v>12</v>
      </c>
      <c r="I1833">
        <v>21.000570297241211</v>
      </c>
      <c r="J1833">
        <v>20.574676513671875</v>
      </c>
      <c r="K1833">
        <v>20.337226867675781</v>
      </c>
      <c r="L1833">
        <v>20.313041687011719</v>
      </c>
      <c r="M1833">
        <v>21.226324081420898</v>
      </c>
      <c r="N1833">
        <v>22.936447143554687</v>
      </c>
      <c r="O1833">
        <v>25.35963249206543</v>
      </c>
      <c r="P1833">
        <v>27.443275451660156</v>
      </c>
      <c r="Q1833">
        <v>28.746040344238281</v>
      </c>
      <c r="R1833">
        <v>29.361396789550781</v>
      </c>
      <c r="S1833">
        <v>29.693401336669922</v>
      </c>
      <c r="T1833">
        <v>29.501674652099609</v>
      </c>
      <c r="U1833">
        <v>29.326532363891602</v>
      </c>
      <c r="V1833">
        <v>29.238275527954102</v>
      </c>
      <c r="W1833">
        <v>28.927484512329102</v>
      </c>
      <c r="X1833">
        <v>28.255172729492188</v>
      </c>
      <c r="Y1833">
        <v>27.925468444824219</v>
      </c>
      <c r="Z1833">
        <v>27.91826057434082</v>
      </c>
      <c r="AA1833">
        <v>26.871587753295898</v>
      </c>
      <c r="AB1833">
        <v>25.838321685791016</v>
      </c>
      <c r="AC1833">
        <v>25.079465866088867</v>
      </c>
      <c r="AD1833">
        <v>24.002067565917969</v>
      </c>
      <c r="AE1833">
        <v>22.864789962768555</v>
      </c>
      <c r="AF1833">
        <v>21.915590286254883</v>
      </c>
      <c r="AG1833">
        <v>-7.2793066501617432E-2</v>
      </c>
      <c r="AH1833">
        <v>8.6556218564510345E-2</v>
      </c>
      <c r="AI1833">
        <v>-2.8042210265994072E-2</v>
      </c>
      <c r="AJ1833">
        <v>-2.4107668548822403E-2</v>
      </c>
      <c r="AK1833">
        <v>-0.20409199595451355</v>
      </c>
      <c r="AL1833">
        <v>-0.41542533040046692</v>
      </c>
      <c r="AM1833">
        <v>-0.5790373682975769</v>
      </c>
      <c r="AN1833">
        <v>-0.69299161434173584</v>
      </c>
      <c r="AO1833">
        <v>-0.4339885413646698</v>
      </c>
      <c r="AP1833">
        <v>-3.4734737128019333E-2</v>
      </c>
      <c r="AQ1833">
        <v>0.40702188014984131</v>
      </c>
      <c r="AR1833">
        <v>1.765756368637085</v>
      </c>
      <c r="AS1833">
        <v>1.6556884050369263</v>
      </c>
      <c r="AT1833">
        <v>1.516682505607605</v>
      </c>
      <c r="AU1833">
        <v>1.4033036231994629</v>
      </c>
      <c r="AV1833">
        <v>1.1091017723083496</v>
      </c>
      <c r="AW1833">
        <v>1.1404752731323242</v>
      </c>
      <c r="AX1833">
        <v>0.78566497564315796</v>
      </c>
      <c r="AY1833">
        <v>-0.24014420807361603</v>
      </c>
      <c r="AZ1833">
        <v>-9.8290242254734039E-2</v>
      </c>
      <c r="BA1833">
        <v>1.6751369461417198E-2</v>
      </c>
      <c r="BB1833">
        <v>-7.6961413025856018E-2</v>
      </c>
      <c r="BC1833">
        <v>-8.6675316095352173E-2</v>
      </c>
      <c r="BD1833">
        <v>-6.2246865127235651E-4</v>
      </c>
      <c r="BE1833">
        <v>48.543060302734375</v>
      </c>
      <c r="BF1833">
        <v>48.272396087646484</v>
      </c>
      <c r="BG1833">
        <v>47.068778991699219</v>
      </c>
      <c r="BH1833">
        <v>48.146739959716797</v>
      </c>
      <c r="BI1833">
        <v>46.958301544189453</v>
      </c>
      <c r="BJ1833">
        <v>47.128185272216797</v>
      </c>
      <c r="BK1833">
        <v>46.670352935791016</v>
      </c>
      <c r="BL1833">
        <v>45.958724975585937</v>
      </c>
      <c r="BM1833">
        <v>52.810672760009766</v>
      </c>
      <c r="BN1833">
        <v>57.622234344482422</v>
      </c>
      <c r="BO1833">
        <v>61.602836608886719</v>
      </c>
      <c r="BP1833">
        <v>62.892055511474609</v>
      </c>
      <c r="BQ1833">
        <v>62.462100982666016</v>
      </c>
      <c r="BR1833">
        <v>66.085601806640625</v>
      </c>
      <c r="BS1833">
        <v>65.103309631347656</v>
      </c>
      <c r="BT1833">
        <v>63.52276611328125</v>
      </c>
      <c r="BU1833">
        <v>61.811985015869141</v>
      </c>
      <c r="BV1833">
        <v>59.692703247070313</v>
      </c>
      <c r="BW1833">
        <v>58.069202423095703</v>
      </c>
      <c r="BX1833">
        <v>54.899318695068359</v>
      </c>
      <c r="BY1833">
        <v>53.672935485839844</v>
      </c>
      <c r="BZ1833">
        <v>52.172088623046875</v>
      </c>
      <c r="CA1833">
        <v>52.339862823486328</v>
      </c>
      <c r="CB1833">
        <v>52.296012878417969</v>
      </c>
      <c r="CC1833">
        <v>0.5226898193359375</v>
      </c>
      <c r="CD1833">
        <v>0.4226381778717041</v>
      </c>
      <c r="CE1833">
        <v>0.35951408743858337</v>
      </c>
      <c r="CF1833">
        <v>0.46669930219650269</v>
      </c>
      <c r="CG1833">
        <v>0.57145184278488159</v>
      </c>
      <c r="CH1833">
        <v>0.68943482637405396</v>
      </c>
      <c r="CI1833">
        <v>0.6203455924987793</v>
      </c>
      <c r="CJ1833">
        <v>0.60123932361602783</v>
      </c>
      <c r="CK1833">
        <v>0.3396289050579071</v>
      </c>
      <c r="CL1833">
        <v>0.57993823289871216</v>
      </c>
      <c r="CM1833">
        <v>0.53791463375091553</v>
      </c>
      <c r="CN1833">
        <v>0.5147058367729187</v>
      </c>
      <c r="CO1833">
        <v>0.4706885814666748</v>
      </c>
      <c r="CP1833">
        <v>0.44771471619606018</v>
      </c>
      <c r="CQ1833">
        <v>0.47246360778808594</v>
      </c>
      <c r="CR1833">
        <v>0.6156160831451416</v>
      </c>
      <c r="CS1833">
        <v>0.52051818370819092</v>
      </c>
      <c r="CT1833">
        <v>0.55015558004379272</v>
      </c>
      <c r="CU1833">
        <v>0.63829565048217773</v>
      </c>
      <c r="CV1833">
        <v>0.70214790105819702</v>
      </c>
      <c r="CW1833">
        <v>0.74429333209991455</v>
      </c>
      <c r="CX1833">
        <v>0.78772944211959839</v>
      </c>
      <c r="CY1833">
        <v>0.70734906196594238</v>
      </c>
      <c r="CZ1833">
        <v>0.62307655811309814</v>
      </c>
    </row>
    <row r="1834" spans="1:104" x14ac:dyDescent="0.25">
      <c r="A1834" t="s">
        <v>1734</v>
      </c>
      <c r="B1834" t="s">
        <v>24</v>
      </c>
      <c r="C1834" t="s">
        <v>26</v>
      </c>
      <c r="D1834" t="s">
        <v>182</v>
      </c>
      <c r="E1834" t="s">
        <v>182</v>
      </c>
      <c r="F1834">
        <v>2023</v>
      </c>
      <c r="G1834" t="s">
        <v>181</v>
      </c>
      <c r="H1834">
        <v>8</v>
      </c>
      <c r="I1834">
        <v>25.172731399536133</v>
      </c>
      <c r="J1834">
        <v>24.510290145874023</v>
      </c>
      <c r="K1834">
        <v>24.00593376159668</v>
      </c>
      <c r="L1834">
        <v>23.928569793701172</v>
      </c>
      <c r="M1834">
        <v>24.894168853759766</v>
      </c>
      <c r="N1834">
        <v>27.357755661010742</v>
      </c>
      <c r="O1834">
        <v>29.957695007324219</v>
      </c>
      <c r="P1834">
        <v>32.593952178955078</v>
      </c>
      <c r="Q1834">
        <v>34.70733642578125</v>
      </c>
      <c r="R1834">
        <v>36.287918090820313</v>
      </c>
      <c r="S1834">
        <v>37.713813781738281</v>
      </c>
      <c r="T1834">
        <v>38.189487457275391</v>
      </c>
      <c r="U1834">
        <v>38.530464172363281</v>
      </c>
      <c r="V1834">
        <v>38.734893798828125</v>
      </c>
      <c r="W1834">
        <v>38.578327178955078</v>
      </c>
      <c r="X1834">
        <v>37.752750396728516</v>
      </c>
      <c r="Y1834">
        <v>36.622016906738281</v>
      </c>
      <c r="Z1834">
        <v>34.943901062011719</v>
      </c>
      <c r="AA1834">
        <v>33.052375793457031</v>
      </c>
      <c r="AB1834">
        <v>32.05584716796875</v>
      </c>
      <c r="AC1834">
        <v>31.338293075561523</v>
      </c>
      <c r="AD1834">
        <v>29.637327194213867</v>
      </c>
      <c r="AE1834">
        <v>28.046737670898438</v>
      </c>
      <c r="AF1834">
        <v>26.650197982788086</v>
      </c>
      <c r="AG1834">
        <v>-1.1362534947693348E-2</v>
      </c>
      <c r="AH1834">
        <v>9.3883104622364044E-2</v>
      </c>
      <c r="AI1834">
        <v>4.0147438645362854E-2</v>
      </c>
      <c r="AJ1834">
        <v>8.4253281354904175E-2</v>
      </c>
      <c r="AK1834">
        <v>-2.2889865562319756E-2</v>
      </c>
      <c r="AL1834">
        <v>-3.5396628081798553E-2</v>
      </c>
      <c r="AM1834">
        <v>-0.30207028985023499</v>
      </c>
      <c r="AN1834">
        <v>-0.11304716765880585</v>
      </c>
      <c r="AO1834">
        <v>8.4780409932136536E-2</v>
      </c>
      <c r="AP1834">
        <v>0.22298096120357513</v>
      </c>
      <c r="AQ1834">
        <v>0.74788480997085571</v>
      </c>
      <c r="AR1834">
        <v>2.7426161766052246</v>
      </c>
      <c r="AS1834">
        <v>2.744260311126709</v>
      </c>
      <c r="AT1834">
        <v>2.5593743324279785</v>
      </c>
      <c r="AU1834">
        <v>2.4480090141296387</v>
      </c>
      <c r="AV1834">
        <v>2.4456415176391602</v>
      </c>
      <c r="AW1834">
        <v>2.4542057514190674</v>
      </c>
      <c r="AX1834">
        <v>2.1088602542877197</v>
      </c>
      <c r="AY1834">
        <v>0.74622243642807007</v>
      </c>
      <c r="AZ1834">
        <v>0.46579977869987488</v>
      </c>
      <c r="BA1834">
        <v>0.34571227431297302</v>
      </c>
      <c r="BB1834">
        <v>0.2182413637638092</v>
      </c>
      <c r="BC1834">
        <v>0.22784386575222015</v>
      </c>
      <c r="BD1834">
        <v>0.2546989917755127</v>
      </c>
      <c r="BE1834">
        <v>66.2457275390625</v>
      </c>
      <c r="BF1834">
        <v>65.984199523925781</v>
      </c>
      <c r="BG1834">
        <v>65.490829467773437</v>
      </c>
      <c r="BH1834">
        <v>65.201889038085938</v>
      </c>
      <c r="BI1834">
        <v>64.875205993652344</v>
      </c>
      <c r="BJ1834">
        <v>65.212593078613281</v>
      </c>
      <c r="BK1834">
        <v>66.236274719238281</v>
      </c>
      <c r="BL1834">
        <v>67.852256774902344</v>
      </c>
      <c r="BM1834">
        <v>72.086135864257813</v>
      </c>
      <c r="BN1834">
        <v>75.905502319335938</v>
      </c>
      <c r="BO1834">
        <v>79.687637329101563</v>
      </c>
      <c r="BP1834">
        <v>81.1080322265625</v>
      </c>
      <c r="BQ1834">
        <v>81.936698913574219</v>
      </c>
      <c r="BR1834">
        <v>83.553077697753906</v>
      </c>
      <c r="BS1834">
        <v>83.617973327636719</v>
      </c>
      <c r="BT1834">
        <v>83.106544494628906</v>
      </c>
      <c r="BU1834">
        <v>82.857833862304688</v>
      </c>
      <c r="BV1834">
        <v>81.8995361328125</v>
      </c>
      <c r="BW1834">
        <v>78.922447204589844</v>
      </c>
      <c r="BX1834">
        <v>75.458778381347656</v>
      </c>
      <c r="BY1834">
        <v>72.463333129882812</v>
      </c>
      <c r="BZ1834">
        <v>71.465805053710937</v>
      </c>
      <c r="CA1834">
        <v>69.819854736328125</v>
      </c>
      <c r="CB1834">
        <v>69.335357666015625</v>
      </c>
      <c r="CC1834">
        <v>0.46701547503471375</v>
      </c>
      <c r="CD1834">
        <v>0.37599325180053711</v>
      </c>
      <c r="CE1834">
        <v>0.31733483076095581</v>
      </c>
      <c r="CF1834">
        <v>0.41135504841804504</v>
      </c>
      <c r="CG1834">
        <v>0.50184834003448486</v>
      </c>
      <c r="CH1834">
        <v>0.61822223663330078</v>
      </c>
      <c r="CI1834">
        <v>0.54957425594329834</v>
      </c>
      <c r="CJ1834">
        <v>0.53431665897369385</v>
      </c>
      <c r="CK1834">
        <v>0.30854940414428711</v>
      </c>
      <c r="CL1834">
        <v>0.53278112411499023</v>
      </c>
      <c r="CM1834">
        <v>0.50588667392730713</v>
      </c>
      <c r="CN1834">
        <v>0.49144673347473145</v>
      </c>
      <c r="CO1834">
        <v>0.45477136969566345</v>
      </c>
      <c r="CP1834">
        <v>0.43522930145263672</v>
      </c>
      <c r="CQ1834">
        <v>0.46138918399810791</v>
      </c>
      <c r="CR1834">
        <v>0.60120487213134766</v>
      </c>
      <c r="CS1834">
        <v>0.49977579712867737</v>
      </c>
      <c r="CT1834">
        <v>0.51096063852310181</v>
      </c>
      <c r="CU1834">
        <v>0.58633631467819214</v>
      </c>
      <c r="CV1834">
        <v>0.64949345588684082</v>
      </c>
      <c r="CW1834">
        <v>0.69011163711547852</v>
      </c>
      <c r="CX1834">
        <v>0.72358691692352295</v>
      </c>
      <c r="CY1834">
        <v>0.64555639028549194</v>
      </c>
      <c r="CZ1834">
        <v>0.56464612483978271</v>
      </c>
    </row>
    <row r="1835" spans="1:104" x14ac:dyDescent="0.25">
      <c r="A1835" t="s">
        <v>1735</v>
      </c>
      <c r="B1835" t="s">
        <v>24</v>
      </c>
      <c r="C1835" t="s">
        <v>26</v>
      </c>
      <c r="D1835" t="s">
        <v>182</v>
      </c>
      <c r="E1835" t="s">
        <v>182</v>
      </c>
      <c r="F1835">
        <v>2024</v>
      </c>
      <c r="G1835" t="s">
        <v>169</v>
      </c>
      <c r="H1835">
        <v>1</v>
      </c>
      <c r="I1835">
        <v>20.471319198608398</v>
      </c>
      <c r="J1835">
        <v>19.989259719848633</v>
      </c>
      <c r="K1835">
        <v>19.833890914916992</v>
      </c>
      <c r="L1835">
        <v>19.894317626953125</v>
      </c>
      <c r="M1835">
        <v>20.984102249145508</v>
      </c>
      <c r="N1835">
        <v>22.936426162719727</v>
      </c>
      <c r="O1835">
        <v>25.915725708007812</v>
      </c>
      <c r="P1835">
        <v>28.133792877197266</v>
      </c>
      <c r="Q1835">
        <v>29.110845565795898</v>
      </c>
      <c r="R1835">
        <v>29.330144882202148</v>
      </c>
      <c r="S1835">
        <v>29.561929702758789</v>
      </c>
      <c r="T1835">
        <v>29.122430801391602</v>
      </c>
      <c r="U1835">
        <v>28.871433258056641</v>
      </c>
      <c r="V1835">
        <v>28.655742645263672</v>
      </c>
      <c r="W1835">
        <v>28.15037727355957</v>
      </c>
      <c r="X1835">
        <v>27.526979446411133</v>
      </c>
      <c r="Y1835">
        <v>27.173370361328125</v>
      </c>
      <c r="Z1835">
        <v>27.165205001831055</v>
      </c>
      <c r="AA1835">
        <v>26.442607879638672</v>
      </c>
      <c r="AB1835">
        <v>25.37957763671875</v>
      </c>
      <c r="AC1835">
        <v>24.640180587768555</v>
      </c>
      <c r="AD1835">
        <v>23.549139022827148</v>
      </c>
      <c r="AE1835">
        <v>22.533628463745117</v>
      </c>
      <c r="AF1835">
        <v>21.615167617797852</v>
      </c>
      <c r="AG1835">
        <v>-8.3204902708530426E-2</v>
      </c>
      <c r="AH1835">
        <v>8.4286369383335114E-2</v>
      </c>
      <c r="AI1835">
        <v>-3.9161369204521179E-2</v>
      </c>
      <c r="AJ1835">
        <v>-4.1648939251899719E-2</v>
      </c>
      <c r="AK1835">
        <v>-0.23708698153495789</v>
      </c>
      <c r="AL1835">
        <v>-0.48895740509033203</v>
      </c>
      <c r="AM1835">
        <v>-0.65192919969558716</v>
      </c>
      <c r="AN1835">
        <v>-0.82179313898086548</v>
      </c>
      <c r="AO1835">
        <v>-0.53271061182022095</v>
      </c>
      <c r="AP1835">
        <v>-7.5037494301795959E-2</v>
      </c>
      <c r="AQ1835">
        <v>0.36943861842155457</v>
      </c>
      <c r="AR1835">
        <v>1.6797056198120117</v>
      </c>
      <c r="AS1835">
        <v>1.5522598028182983</v>
      </c>
      <c r="AT1835">
        <v>1.4145301580429077</v>
      </c>
      <c r="AU1835">
        <v>1.2937679290771484</v>
      </c>
      <c r="AV1835">
        <v>0.95662862062454224</v>
      </c>
      <c r="AW1835">
        <v>0.98308885097503662</v>
      </c>
      <c r="AX1835">
        <v>0.60728365182876587</v>
      </c>
      <c r="AY1835">
        <v>-0.38623496890068054</v>
      </c>
      <c r="AZ1835">
        <v>-0.17996042966842651</v>
      </c>
      <c r="BA1835">
        <v>-2.9221164062619209E-2</v>
      </c>
      <c r="BB1835">
        <v>-0.12415191531181335</v>
      </c>
      <c r="BC1835">
        <v>-0.13204564154148102</v>
      </c>
      <c r="BD1835">
        <v>-3.6507274955511093E-2</v>
      </c>
      <c r="BE1835">
        <v>46.963695526123047</v>
      </c>
      <c r="BF1835">
        <v>46.445144653320312</v>
      </c>
      <c r="BG1835">
        <v>47.005870819091797</v>
      </c>
      <c r="BH1835">
        <v>46.750396728515625</v>
      </c>
      <c r="BI1835">
        <v>45.567836761474609</v>
      </c>
      <c r="BJ1835">
        <v>44.856201171875</v>
      </c>
      <c r="BK1835">
        <v>46.044654846191406</v>
      </c>
      <c r="BL1835">
        <v>45.293392181396484</v>
      </c>
      <c r="BM1835">
        <v>47.664398193359375</v>
      </c>
      <c r="BN1835">
        <v>51.79046630859375</v>
      </c>
      <c r="BO1835">
        <v>54.540889739990234</v>
      </c>
      <c r="BP1835">
        <v>56.996204376220703</v>
      </c>
      <c r="BQ1835">
        <v>58.520233154296875</v>
      </c>
      <c r="BR1835">
        <v>58.565757751464844</v>
      </c>
      <c r="BS1835">
        <v>58.794681549072266</v>
      </c>
      <c r="BT1835">
        <v>57.900070190429687</v>
      </c>
      <c r="BU1835">
        <v>56.253765106201172</v>
      </c>
      <c r="BV1835">
        <v>54.271892547607422</v>
      </c>
      <c r="BW1835">
        <v>51.650882720947266</v>
      </c>
      <c r="BX1835">
        <v>50.254581451416016</v>
      </c>
      <c r="BY1835">
        <v>46.902961730957031</v>
      </c>
      <c r="BZ1835">
        <v>45.384834289550781</v>
      </c>
      <c r="CA1835">
        <v>42.327056884765625</v>
      </c>
      <c r="CB1835">
        <v>41.717037200927734</v>
      </c>
      <c r="CC1835">
        <v>0.54244667291641235</v>
      </c>
      <c r="CD1835">
        <v>0.4365980327129364</v>
      </c>
      <c r="CE1835">
        <v>0.37268197536468506</v>
      </c>
      <c r="CF1835">
        <v>0.48614245653152466</v>
      </c>
      <c r="CG1835">
        <v>0.60148614645004272</v>
      </c>
      <c r="CH1835">
        <v>0.7348288893699646</v>
      </c>
      <c r="CI1835">
        <v>0.67233651876449585</v>
      </c>
      <c r="CJ1835">
        <v>0.6543954610824585</v>
      </c>
      <c r="CK1835">
        <v>0.36315661668777466</v>
      </c>
      <c r="CL1835">
        <v>0.61749047040939331</v>
      </c>
      <c r="CM1835">
        <v>0.57217830419540405</v>
      </c>
      <c r="CN1835">
        <v>0.54340291023254395</v>
      </c>
      <c r="CO1835">
        <v>0.49634328484535217</v>
      </c>
      <c r="CP1835">
        <v>0.47061237692832947</v>
      </c>
      <c r="CQ1835">
        <v>0.49345362186431885</v>
      </c>
      <c r="CR1835">
        <v>0.64384770393371582</v>
      </c>
      <c r="CS1835">
        <v>0.54121476411819458</v>
      </c>
      <c r="CT1835">
        <v>0.57033437490463257</v>
      </c>
      <c r="CU1835">
        <v>0.66913926601409912</v>
      </c>
      <c r="CV1835">
        <v>0.73512828350067139</v>
      </c>
      <c r="CW1835">
        <v>0.77990269660949707</v>
      </c>
      <c r="CX1835">
        <v>0.82509315013885498</v>
      </c>
      <c r="CY1835">
        <v>0.74326604604721069</v>
      </c>
      <c r="CZ1835">
        <v>0.65496826171875</v>
      </c>
    </row>
    <row r="1836" spans="1:104" x14ac:dyDescent="0.25">
      <c r="A1836" t="s">
        <v>1736</v>
      </c>
      <c r="B1836" t="s">
        <v>24</v>
      </c>
      <c r="C1836" t="s">
        <v>26</v>
      </c>
      <c r="D1836" t="s">
        <v>182</v>
      </c>
      <c r="E1836" t="s">
        <v>182</v>
      </c>
      <c r="F1836">
        <v>2024</v>
      </c>
      <c r="G1836" t="s">
        <v>170</v>
      </c>
      <c r="H1836">
        <v>2</v>
      </c>
      <c r="I1836">
        <v>20.897705078125</v>
      </c>
      <c r="J1836">
        <v>20.359739303588867</v>
      </c>
      <c r="K1836">
        <v>20.121475219726563</v>
      </c>
      <c r="L1836">
        <v>20.218851089477539</v>
      </c>
      <c r="M1836">
        <v>21.191904067993164</v>
      </c>
      <c r="N1836">
        <v>23.082218170166016</v>
      </c>
      <c r="O1836">
        <v>25.920124053955078</v>
      </c>
      <c r="P1836">
        <v>27.785808563232422</v>
      </c>
      <c r="Q1836">
        <v>28.878252029418945</v>
      </c>
      <c r="R1836">
        <v>29.252834320068359</v>
      </c>
      <c r="S1836">
        <v>29.786594390869141</v>
      </c>
      <c r="T1836">
        <v>29.556682586669922</v>
      </c>
      <c r="U1836">
        <v>29.536121368408203</v>
      </c>
      <c r="V1836">
        <v>29.401056289672852</v>
      </c>
      <c r="W1836">
        <v>29.035820007324219</v>
      </c>
      <c r="X1836">
        <v>28.2608642578125</v>
      </c>
      <c r="Y1836">
        <v>27.548616409301758</v>
      </c>
      <c r="Z1836">
        <v>27.541816711425781</v>
      </c>
      <c r="AA1836">
        <v>27.280767440795898</v>
      </c>
      <c r="AB1836">
        <v>26.18311882019043</v>
      </c>
      <c r="AC1836">
        <v>25.380037307739258</v>
      </c>
      <c r="AD1836">
        <v>24.112316131591797</v>
      </c>
      <c r="AE1836">
        <v>22.904106140136719</v>
      </c>
      <c r="AF1836">
        <v>21.966596603393555</v>
      </c>
      <c r="AG1836">
        <v>-8.027234673500061E-2</v>
      </c>
      <c r="AH1836">
        <v>8.5637293756008148E-2</v>
      </c>
      <c r="AI1836">
        <v>-3.5158406943082809E-2</v>
      </c>
      <c r="AJ1836">
        <v>-3.5636764019727707E-2</v>
      </c>
      <c r="AK1836">
        <v>-0.22618831694126129</v>
      </c>
      <c r="AL1836">
        <v>-0.46418556571006775</v>
      </c>
      <c r="AM1836">
        <v>-0.62989842891693115</v>
      </c>
      <c r="AN1836">
        <v>-0.76861649751663208</v>
      </c>
      <c r="AO1836">
        <v>-0.49243262410163879</v>
      </c>
      <c r="AP1836">
        <v>-5.9438768774271011E-2</v>
      </c>
      <c r="AQ1836">
        <v>0.38541147112846375</v>
      </c>
      <c r="AR1836">
        <v>1.7293597459793091</v>
      </c>
      <c r="AS1836">
        <v>1.6177126169204712</v>
      </c>
      <c r="AT1836">
        <v>1.4790345430374146</v>
      </c>
      <c r="AU1836">
        <v>1.361941933631897</v>
      </c>
      <c r="AV1836">
        <v>1.0300285816192627</v>
      </c>
      <c r="AW1836">
        <v>1.0445914268493652</v>
      </c>
      <c r="AX1836">
        <v>0.67729824781417847</v>
      </c>
      <c r="AY1836">
        <v>-0.3386930525302887</v>
      </c>
      <c r="AZ1836">
        <v>-0.1524292379617691</v>
      </c>
      <c r="BA1836">
        <v>-1.1919802986085415E-2</v>
      </c>
      <c r="BB1836">
        <v>-0.10868243128061295</v>
      </c>
      <c r="BC1836">
        <v>-0.11539408564567566</v>
      </c>
      <c r="BD1836">
        <v>-2.2684101015329361E-2</v>
      </c>
      <c r="BE1836">
        <v>49.066371917724609</v>
      </c>
      <c r="BF1836">
        <v>49.463550567626953</v>
      </c>
      <c r="BG1836">
        <v>48.258216857910156</v>
      </c>
      <c r="BH1836">
        <v>47.175621032714844</v>
      </c>
      <c r="BI1836">
        <v>46.027183532714844</v>
      </c>
      <c r="BJ1836">
        <v>45.092502593994141</v>
      </c>
      <c r="BK1836">
        <v>44.154026031494141</v>
      </c>
      <c r="BL1836">
        <v>44.112308502197266</v>
      </c>
      <c r="BM1836">
        <v>49.273914337158203</v>
      </c>
      <c r="BN1836">
        <v>53.565319061279297</v>
      </c>
      <c r="BO1836">
        <v>55.669830322265625</v>
      </c>
      <c r="BP1836">
        <v>56.894123077392578</v>
      </c>
      <c r="BQ1836">
        <v>58.084281921386719</v>
      </c>
      <c r="BR1836">
        <v>58.568691253662109</v>
      </c>
      <c r="BS1836">
        <v>58.084281921386719</v>
      </c>
      <c r="BT1836">
        <v>57.145809173583984</v>
      </c>
      <c r="BU1836">
        <v>56.00115966796875</v>
      </c>
      <c r="BV1836">
        <v>53.921829223632812</v>
      </c>
      <c r="BW1836">
        <v>51.736305236816406</v>
      </c>
      <c r="BX1836">
        <v>49.863147735595703</v>
      </c>
      <c r="BY1836">
        <v>48.585758209228516</v>
      </c>
      <c r="BZ1836">
        <v>46.048568725585938</v>
      </c>
      <c r="CA1836">
        <v>45.484512329101563</v>
      </c>
      <c r="CB1836">
        <v>45.382110595703125</v>
      </c>
      <c r="CC1836">
        <v>0.54064571857452393</v>
      </c>
      <c r="CD1836">
        <v>0.43426814675331116</v>
      </c>
      <c r="CE1836">
        <v>0.36916965246200562</v>
      </c>
      <c r="CF1836">
        <v>0.48260709643363953</v>
      </c>
      <c r="CG1836">
        <v>0.59304350614547729</v>
      </c>
      <c r="CH1836">
        <v>0.72167527675628662</v>
      </c>
      <c r="CI1836">
        <v>0.65797173976898193</v>
      </c>
      <c r="CJ1836">
        <v>0.63139998912811279</v>
      </c>
      <c r="CK1836">
        <v>0.35291317105293274</v>
      </c>
      <c r="CL1836">
        <v>0.60035765171051025</v>
      </c>
      <c r="CM1836">
        <v>0.56129264831542969</v>
      </c>
      <c r="CN1836">
        <v>0.53634864091873169</v>
      </c>
      <c r="CO1836">
        <v>0.49329915642738342</v>
      </c>
      <c r="CP1836">
        <v>0.46862873435020447</v>
      </c>
      <c r="CQ1836">
        <v>0.49370953440666199</v>
      </c>
      <c r="CR1836">
        <v>0.64112275838851929</v>
      </c>
      <c r="CS1836">
        <v>0.53365391492843628</v>
      </c>
      <c r="CT1836">
        <v>0.5659250020980835</v>
      </c>
      <c r="CU1836">
        <v>0.67296987771987915</v>
      </c>
      <c r="CV1836">
        <v>0.73947381973266602</v>
      </c>
      <c r="CW1836">
        <v>0.78325635194778442</v>
      </c>
      <c r="CX1836">
        <v>0.82379645109176636</v>
      </c>
      <c r="CY1836">
        <v>0.73643684387207031</v>
      </c>
      <c r="CZ1836">
        <v>0.64912796020507813</v>
      </c>
    </row>
    <row r="1837" spans="1:104" x14ac:dyDescent="0.25">
      <c r="A1837" t="s">
        <v>1737</v>
      </c>
      <c r="B1837" t="s">
        <v>24</v>
      </c>
      <c r="C1837" t="s">
        <v>26</v>
      </c>
      <c r="D1837" t="s">
        <v>182</v>
      </c>
      <c r="E1837" t="s">
        <v>182</v>
      </c>
      <c r="F1837">
        <v>2024</v>
      </c>
      <c r="G1837" t="s">
        <v>171</v>
      </c>
      <c r="H1837">
        <v>3</v>
      </c>
      <c r="I1837">
        <v>21.37293815612793</v>
      </c>
      <c r="J1837">
        <v>20.828390121459961</v>
      </c>
      <c r="K1837">
        <v>20.492721557617187</v>
      </c>
      <c r="L1837">
        <v>20.400911331176758</v>
      </c>
      <c r="M1837">
        <v>21.098819732666016</v>
      </c>
      <c r="N1837">
        <v>23.002452850341797</v>
      </c>
      <c r="O1837">
        <v>25.986848831176758</v>
      </c>
      <c r="P1837">
        <v>27.905202865600586</v>
      </c>
      <c r="Q1837">
        <v>29.018379211425781</v>
      </c>
      <c r="R1837">
        <v>29.59107780456543</v>
      </c>
      <c r="S1837">
        <v>30.354221343994141</v>
      </c>
      <c r="T1837">
        <v>30.309783935546875</v>
      </c>
      <c r="U1837">
        <v>30.423629760742188</v>
      </c>
      <c r="V1837">
        <v>30.598499298095703</v>
      </c>
      <c r="W1837">
        <v>30.443685531616211</v>
      </c>
      <c r="X1837">
        <v>29.726730346679688</v>
      </c>
      <c r="Y1837">
        <v>28.8900146484375</v>
      </c>
      <c r="Z1837">
        <v>28.071569442749023</v>
      </c>
      <c r="AA1837">
        <v>27.409910202026367</v>
      </c>
      <c r="AB1837">
        <v>27.142498016357422</v>
      </c>
      <c r="AC1837">
        <v>26.418796539306641</v>
      </c>
      <c r="AD1837">
        <v>25.115928649902344</v>
      </c>
      <c r="AE1837">
        <v>23.700735092163086</v>
      </c>
      <c r="AF1837">
        <v>22.583402633666992</v>
      </c>
      <c r="AG1837">
        <v>-7.1424812078475952E-2</v>
      </c>
      <c r="AH1837">
        <v>8.6234122514724731E-2</v>
      </c>
      <c r="AI1837">
        <v>-2.5989955291152E-2</v>
      </c>
      <c r="AJ1837">
        <v>-2.0636232569813728E-2</v>
      </c>
      <c r="AK1837">
        <v>-0.19501914083957672</v>
      </c>
      <c r="AL1837">
        <v>-0.39958652853965759</v>
      </c>
      <c r="AM1837">
        <v>-0.57673752307891846</v>
      </c>
      <c r="AN1837">
        <v>-0.67387247085571289</v>
      </c>
      <c r="AO1837">
        <v>-0.41268977522850037</v>
      </c>
      <c r="AP1837">
        <v>-2.4820920079946518E-2</v>
      </c>
      <c r="AQ1837">
        <v>0.4225044846534729</v>
      </c>
      <c r="AR1837">
        <v>1.8273994922637939</v>
      </c>
      <c r="AS1837">
        <v>1.7361382246017456</v>
      </c>
      <c r="AT1837">
        <v>1.6059114933013916</v>
      </c>
      <c r="AU1837">
        <v>1.4981182813644409</v>
      </c>
      <c r="AV1837">
        <v>1.2042689323425293</v>
      </c>
      <c r="AW1837">
        <v>1.2160886526107788</v>
      </c>
      <c r="AX1837">
        <v>0.83679431676864624</v>
      </c>
      <c r="AY1837">
        <v>-0.20150285959243774</v>
      </c>
      <c r="AZ1837">
        <v>-7.7721543610095978E-2</v>
      </c>
      <c r="BA1837">
        <v>3.1650137156248093E-2</v>
      </c>
      <c r="BB1837">
        <v>-6.9940820336341858E-2</v>
      </c>
      <c r="BC1837">
        <v>-7.376813143491745E-2</v>
      </c>
      <c r="BD1837">
        <v>1.1237965896725655E-2</v>
      </c>
      <c r="BE1837">
        <v>51.566413879394531</v>
      </c>
      <c r="BF1837">
        <v>51.711505889892578</v>
      </c>
      <c r="BG1837">
        <v>51.627658843994141</v>
      </c>
      <c r="BH1837">
        <v>50.586372375488281</v>
      </c>
      <c r="BI1837">
        <v>49.834686279296875</v>
      </c>
      <c r="BJ1837">
        <v>49.584686279296875</v>
      </c>
      <c r="BK1837">
        <v>49.624710083007813</v>
      </c>
      <c r="BL1837">
        <v>48.713035583496094</v>
      </c>
      <c r="BM1837">
        <v>53.23004150390625</v>
      </c>
      <c r="BN1837">
        <v>58.183853149414063</v>
      </c>
      <c r="BO1837">
        <v>59.540023803710937</v>
      </c>
      <c r="BP1837">
        <v>62.187641143798828</v>
      </c>
      <c r="BQ1837">
        <v>63.164470672607422</v>
      </c>
      <c r="BR1837">
        <v>62.458709716796875</v>
      </c>
      <c r="BS1837">
        <v>63.166152954101562</v>
      </c>
      <c r="BT1837">
        <v>62.252944946289063</v>
      </c>
      <c r="BU1837">
        <v>61.045505523681641</v>
      </c>
      <c r="BV1837">
        <v>57.733413696289063</v>
      </c>
      <c r="BW1837">
        <v>56.003215789794922</v>
      </c>
      <c r="BX1837">
        <v>54.335792541503906</v>
      </c>
      <c r="BY1837">
        <v>52.918373107910156</v>
      </c>
      <c r="BZ1837">
        <v>49.860076904296875</v>
      </c>
      <c r="CA1837">
        <v>49.360496520996094</v>
      </c>
      <c r="CB1837">
        <v>49.755165100097656</v>
      </c>
      <c r="CC1837">
        <v>0.52169340848922729</v>
      </c>
      <c r="CD1837">
        <v>0.41969159245491028</v>
      </c>
      <c r="CE1837">
        <v>0.35538449883460999</v>
      </c>
      <c r="CF1837">
        <v>0.4601702094078064</v>
      </c>
      <c r="CG1837">
        <v>0.55748236179351807</v>
      </c>
      <c r="CH1837">
        <v>0.67980992794036865</v>
      </c>
      <c r="CI1837">
        <v>0.62314540147781372</v>
      </c>
      <c r="CJ1837">
        <v>0.60012149810791016</v>
      </c>
      <c r="CK1837">
        <v>0.33650639653205872</v>
      </c>
      <c r="CL1837">
        <v>0.574332594871521</v>
      </c>
      <c r="CM1837">
        <v>0.53986132144927979</v>
      </c>
      <c r="CN1837">
        <v>0.51823532581329346</v>
      </c>
      <c r="CO1837">
        <v>0.47783577442169189</v>
      </c>
      <c r="CP1837">
        <v>0.4576200544834137</v>
      </c>
      <c r="CQ1837">
        <v>0.4850679337978363</v>
      </c>
      <c r="CR1837">
        <v>0.63164681196212769</v>
      </c>
      <c r="CS1837">
        <v>0.52470606565475464</v>
      </c>
      <c r="CT1837">
        <v>0.54460418224334717</v>
      </c>
      <c r="CU1837">
        <v>0.64086097478866577</v>
      </c>
      <c r="CV1837">
        <v>0.72242856025695801</v>
      </c>
      <c r="CW1837">
        <v>0.7682034969329834</v>
      </c>
      <c r="CX1837">
        <v>0.80967944860458374</v>
      </c>
      <c r="CY1837">
        <v>0.71903491020202637</v>
      </c>
      <c r="CZ1837">
        <v>0.62991458177566528</v>
      </c>
    </row>
    <row r="1838" spans="1:104" x14ac:dyDescent="0.25">
      <c r="A1838" t="s">
        <v>1738</v>
      </c>
      <c r="B1838" t="s">
        <v>24</v>
      </c>
      <c r="C1838" t="s">
        <v>26</v>
      </c>
      <c r="D1838" t="s">
        <v>182</v>
      </c>
      <c r="E1838" t="s">
        <v>182</v>
      </c>
      <c r="F1838">
        <v>2024</v>
      </c>
      <c r="G1838" t="s">
        <v>172</v>
      </c>
      <c r="H1838">
        <v>4</v>
      </c>
      <c r="I1838">
        <v>22.54400634765625</v>
      </c>
      <c r="J1838">
        <v>21.859134674072266</v>
      </c>
      <c r="K1838">
        <v>21.442924499511719</v>
      </c>
      <c r="L1838">
        <v>21.285438537597656</v>
      </c>
      <c r="M1838">
        <v>21.994428634643555</v>
      </c>
      <c r="N1838">
        <v>23.925081253051758</v>
      </c>
      <c r="O1838">
        <v>26.433202743530273</v>
      </c>
      <c r="P1838">
        <v>28.682260513305664</v>
      </c>
      <c r="Q1838">
        <v>30.523534774780273</v>
      </c>
      <c r="R1838">
        <v>31.92926025390625</v>
      </c>
      <c r="S1838">
        <v>33.184295654296875</v>
      </c>
      <c r="T1838">
        <v>33.649982452392578</v>
      </c>
      <c r="U1838">
        <v>33.965080261230469</v>
      </c>
      <c r="V1838">
        <v>34.316661834716797</v>
      </c>
      <c r="W1838">
        <v>34.019733428955078</v>
      </c>
      <c r="X1838">
        <v>33.033351898193359</v>
      </c>
      <c r="Y1838">
        <v>31.721025466918945</v>
      </c>
      <c r="Z1838">
        <v>30.172264099121094</v>
      </c>
      <c r="AA1838">
        <v>28.581008911132812</v>
      </c>
      <c r="AB1838">
        <v>28.39018440246582</v>
      </c>
      <c r="AC1838">
        <v>27.944303512573242</v>
      </c>
      <c r="AD1838">
        <v>26.599540710449219</v>
      </c>
      <c r="AE1838">
        <v>25.137607574462891</v>
      </c>
      <c r="AF1838">
        <v>23.943161010742188</v>
      </c>
      <c r="AG1838">
        <v>-3.7567827850580215E-2</v>
      </c>
      <c r="AH1838">
        <v>8.7095223367214203E-2</v>
      </c>
      <c r="AI1838">
        <v>9.5021491870284081E-3</v>
      </c>
      <c r="AJ1838">
        <v>3.4633215516805649E-2</v>
      </c>
      <c r="AK1838">
        <v>-9.7524471580982208E-2</v>
      </c>
      <c r="AL1838">
        <v>-0.19423718750476837</v>
      </c>
      <c r="AM1838">
        <v>-0.40296569466590881</v>
      </c>
      <c r="AN1838">
        <v>-0.3518751859664917</v>
      </c>
      <c r="AO1838">
        <v>-0.14100325107574463</v>
      </c>
      <c r="AP1838">
        <v>0.10250826925039291</v>
      </c>
      <c r="AQ1838">
        <v>0.57729142904281616</v>
      </c>
      <c r="AR1838">
        <v>2.2590043544769287</v>
      </c>
      <c r="AS1838">
        <v>2.2217953205108643</v>
      </c>
      <c r="AT1838">
        <v>2.0759105682373047</v>
      </c>
      <c r="AU1838">
        <v>1.9583452939987183</v>
      </c>
      <c r="AV1838">
        <v>1.8054403066635132</v>
      </c>
      <c r="AW1838">
        <v>1.7952483892440796</v>
      </c>
      <c r="AX1838">
        <v>1.4346641302108765</v>
      </c>
      <c r="AY1838">
        <v>0.28477451205253601</v>
      </c>
      <c r="AZ1838">
        <v>0.20266695320606232</v>
      </c>
      <c r="BA1838">
        <v>0.19163507223129272</v>
      </c>
      <c r="BB1838">
        <v>8.1755839288234711E-2</v>
      </c>
      <c r="BC1838">
        <v>8.4209486842155457E-2</v>
      </c>
      <c r="BD1838">
        <v>0.13677114248275757</v>
      </c>
      <c r="BE1838">
        <v>58.50543212890625</v>
      </c>
      <c r="BF1838">
        <v>58.1492919921875</v>
      </c>
      <c r="BG1838">
        <v>56.756278991699219</v>
      </c>
      <c r="BH1838">
        <v>54.984375</v>
      </c>
      <c r="BI1838">
        <v>54.965423583984375</v>
      </c>
      <c r="BJ1838">
        <v>54.815055847167969</v>
      </c>
      <c r="BK1838">
        <v>55.482501983642578</v>
      </c>
      <c r="BL1838">
        <v>59.706195831298828</v>
      </c>
      <c r="BM1838">
        <v>66.369659423828125</v>
      </c>
      <c r="BN1838">
        <v>70.310272216796875</v>
      </c>
      <c r="BO1838">
        <v>73.325431823730469</v>
      </c>
      <c r="BP1838">
        <v>75.373870849609375</v>
      </c>
      <c r="BQ1838">
        <v>76.578384399414063</v>
      </c>
      <c r="BR1838">
        <v>76.66473388671875</v>
      </c>
      <c r="BS1838">
        <v>77.247093200683594</v>
      </c>
      <c r="BT1838">
        <v>75.954742431640625</v>
      </c>
      <c r="BU1838">
        <v>74.72412109375</v>
      </c>
      <c r="BV1838">
        <v>73.582778930664063</v>
      </c>
      <c r="BW1838">
        <v>71.895965576171875</v>
      </c>
      <c r="BX1838">
        <v>68.08465576171875</v>
      </c>
      <c r="BY1838">
        <v>63.233760833740234</v>
      </c>
      <c r="BZ1838">
        <v>62.190799713134766</v>
      </c>
      <c r="CA1838">
        <v>60.979549407958984</v>
      </c>
      <c r="CB1838">
        <v>59.503135681152344</v>
      </c>
      <c r="CC1838">
        <v>0.46244996786117554</v>
      </c>
      <c r="CD1838">
        <v>0.37046399712562561</v>
      </c>
      <c r="CE1838">
        <v>0.31321436166763306</v>
      </c>
      <c r="CF1838">
        <v>0.40387624502182007</v>
      </c>
      <c r="CG1838">
        <v>0.48881563544273376</v>
      </c>
      <c r="CH1838">
        <v>0.59500890970230103</v>
      </c>
      <c r="CI1838">
        <v>0.53494745492935181</v>
      </c>
      <c r="CJ1838">
        <v>0.52094864845275879</v>
      </c>
      <c r="CK1838">
        <v>0.30189156532287598</v>
      </c>
      <c r="CL1838">
        <v>0.5215529203414917</v>
      </c>
      <c r="CM1838">
        <v>0.49592703580856323</v>
      </c>
      <c r="CN1838">
        <v>0.48277845978736877</v>
      </c>
      <c r="CO1838">
        <v>0.44721078872680664</v>
      </c>
      <c r="CP1838">
        <v>0.43008273839950562</v>
      </c>
      <c r="CQ1838">
        <v>0.45369496941566467</v>
      </c>
      <c r="CR1838">
        <v>0.58606243133544922</v>
      </c>
      <c r="CS1838">
        <v>0.48249503970146179</v>
      </c>
      <c r="CT1838">
        <v>0.49121245741844177</v>
      </c>
      <c r="CU1838">
        <v>0.56176519393920898</v>
      </c>
      <c r="CV1838">
        <v>0.63362514972686768</v>
      </c>
      <c r="CW1838">
        <v>0.67969381809234619</v>
      </c>
      <c r="CX1838">
        <v>0.71835410594940186</v>
      </c>
      <c r="CY1838">
        <v>0.63985270261764526</v>
      </c>
      <c r="CZ1838">
        <v>0.56114327907562256</v>
      </c>
    </row>
    <row r="1839" spans="1:104" x14ac:dyDescent="0.25">
      <c r="A1839" t="s">
        <v>1739</v>
      </c>
      <c r="B1839" t="s">
        <v>24</v>
      </c>
      <c r="C1839" t="s">
        <v>26</v>
      </c>
      <c r="D1839" t="s">
        <v>182</v>
      </c>
      <c r="E1839" t="s">
        <v>182</v>
      </c>
      <c r="F1839">
        <v>2024</v>
      </c>
      <c r="G1839" t="s">
        <v>173</v>
      </c>
      <c r="H1839">
        <v>5</v>
      </c>
      <c r="I1839">
        <v>22.522977828979492</v>
      </c>
      <c r="J1839">
        <v>21.959766387939453</v>
      </c>
      <c r="K1839">
        <v>21.522119522094727</v>
      </c>
      <c r="L1839">
        <v>21.467653274536133</v>
      </c>
      <c r="M1839">
        <v>22.299978256225586</v>
      </c>
      <c r="N1839">
        <v>24.272539138793945</v>
      </c>
      <c r="O1839">
        <v>26.625953674316406</v>
      </c>
      <c r="P1839">
        <v>29.461105346679687</v>
      </c>
      <c r="Q1839">
        <v>31.79975700378418</v>
      </c>
      <c r="R1839">
        <v>33.284683227539063</v>
      </c>
      <c r="S1839">
        <v>34.445545196533203</v>
      </c>
      <c r="T1839">
        <v>34.916412353515625</v>
      </c>
      <c r="U1839">
        <v>35.113025665283203</v>
      </c>
      <c r="V1839">
        <v>35.253726959228516</v>
      </c>
      <c r="W1839">
        <v>34.868709564208984</v>
      </c>
      <c r="X1839">
        <v>33.772438049316406</v>
      </c>
      <c r="Y1839">
        <v>32.370372772216797</v>
      </c>
      <c r="Z1839">
        <v>30.738889694213867</v>
      </c>
      <c r="AA1839">
        <v>29.06010627746582</v>
      </c>
      <c r="AB1839">
        <v>28.647966384887695</v>
      </c>
      <c r="AC1839">
        <v>28.356748580932617</v>
      </c>
      <c r="AD1839">
        <v>26.74444580078125</v>
      </c>
      <c r="AE1839">
        <v>25.318456649780273</v>
      </c>
      <c r="AF1839">
        <v>24.04698371887207</v>
      </c>
      <c r="AG1839">
        <v>-2.8880532830953598E-2</v>
      </c>
      <c r="AH1839">
        <v>8.7293259799480438E-2</v>
      </c>
      <c r="AI1839">
        <v>1.8291804939508438E-2</v>
      </c>
      <c r="AJ1839">
        <v>4.8081114888191223E-2</v>
      </c>
      <c r="AK1839">
        <v>-7.5037792325019836E-2</v>
      </c>
      <c r="AL1839">
        <v>-0.14768613874912262</v>
      </c>
      <c r="AM1839">
        <v>-0.36615392565727234</v>
      </c>
      <c r="AN1839">
        <v>-0.28511929512023926</v>
      </c>
      <c r="AO1839">
        <v>-8.001970499753952E-2</v>
      </c>
      <c r="AP1839">
        <v>0.13718010485172272</v>
      </c>
      <c r="AQ1839">
        <v>0.62874352931976318</v>
      </c>
      <c r="AR1839">
        <v>2.4050559997558594</v>
      </c>
      <c r="AS1839">
        <v>2.369884729385376</v>
      </c>
      <c r="AT1839">
        <v>2.2010197639465332</v>
      </c>
      <c r="AU1839">
        <v>2.077451229095459</v>
      </c>
      <c r="AV1839">
        <v>1.9573439359664917</v>
      </c>
      <c r="AW1839">
        <v>1.942038893699646</v>
      </c>
      <c r="AX1839">
        <v>1.5866731405258179</v>
      </c>
      <c r="AY1839">
        <v>0.40245425701141357</v>
      </c>
      <c r="AZ1839">
        <v>0.27014806866645813</v>
      </c>
      <c r="BA1839">
        <v>0.23127251863479614</v>
      </c>
      <c r="BB1839">
        <v>0.11703735589981079</v>
      </c>
      <c r="BC1839">
        <v>0.12101705372333527</v>
      </c>
      <c r="BD1839">
        <v>0.16526131331920624</v>
      </c>
      <c r="BE1839">
        <v>59.876857757568359</v>
      </c>
      <c r="BF1839">
        <v>59.626853942871094</v>
      </c>
      <c r="BG1839">
        <v>59.376857757568359</v>
      </c>
      <c r="BH1839">
        <v>58.631065368652344</v>
      </c>
      <c r="BI1839">
        <v>58.360012054443359</v>
      </c>
      <c r="BJ1839">
        <v>57.627696990966797</v>
      </c>
      <c r="BK1839">
        <v>61.104007720947266</v>
      </c>
      <c r="BL1839">
        <v>65.063041687011719</v>
      </c>
      <c r="BM1839">
        <v>69.828933715820313</v>
      </c>
      <c r="BN1839">
        <v>74.411346435546875</v>
      </c>
      <c r="BO1839">
        <v>78.45123291015625</v>
      </c>
      <c r="BP1839">
        <v>79.452919006347656</v>
      </c>
      <c r="BQ1839">
        <v>78.510185241699219</v>
      </c>
      <c r="BR1839">
        <v>78.179878234863281</v>
      </c>
      <c r="BS1839">
        <v>78.266197204589844</v>
      </c>
      <c r="BT1839">
        <v>77.722404479980469</v>
      </c>
      <c r="BU1839">
        <v>76.539352416992188</v>
      </c>
      <c r="BV1839">
        <v>75.099143981933594</v>
      </c>
      <c r="BW1839">
        <v>72.560096740722656</v>
      </c>
      <c r="BX1839">
        <v>68.937255859375</v>
      </c>
      <c r="BY1839">
        <v>66.104423522949219</v>
      </c>
      <c r="BZ1839">
        <v>64.896949768066406</v>
      </c>
      <c r="CA1839">
        <v>64.646949768066406</v>
      </c>
      <c r="CB1839">
        <v>63.191162109375</v>
      </c>
      <c r="CC1839">
        <v>0.44752690196037292</v>
      </c>
      <c r="CD1839">
        <v>0.36084452271461487</v>
      </c>
      <c r="CE1839">
        <v>0.30492314696311951</v>
      </c>
      <c r="CF1839">
        <v>0.39503496885299683</v>
      </c>
      <c r="CG1839">
        <v>0.480793297290802</v>
      </c>
      <c r="CH1839">
        <v>0.58596676588058472</v>
      </c>
      <c r="CI1839">
        <v>0.52385830879211426</v>
      </c>
      <c r="CJ1839">
        <v>0.51922988891601563</v>
      </c>
      <c r="CK1839">
        <v>0.30502146482467651</v>
      </c>
      <c r="CL1839">
        <v>0.52770859003067017</v>
      </c>
      <c r="CM1839">
        <v>0.49964869022369385</v>
      </c>
      <c r="CN1839">
        <v>0.48638918995857239</v>
      </c>
      <c r="CO1839">
        <v>0.44893059134483337</v>
      </c>
      <c r="CP1839">
        <v>0.42913985252380371</v>
      </c>
      <c r="CQ1839">
        <v>0.45183590054512024</v>
      </c>
      <c r="CR1839">
        <v>0.58222174644470215</v>
      </c>
      <c r="CS1839">
        <v>0.47870802879333496</v>
      </c>
      <c r="CT1839">
        <v>0.48682042956352234</v>
      </c>
      <c r="CU1839">
        <v>0.55609989166259766</v>
      </c>
      <c r="CV1839">
        <v>0.62377512454986572</v>
      </c>
      <c r="CW1839">
        <v>0.67024081945419312</v>
      </c>
      <c r="CX1839">
        <v>0.70036458969116211</v>
      </c>
      <c r="CY1839">
        <v>0.62509250640869141</v>
      </c>
      <c r="CZ1839">
        <v>0.54637056589126587</v>
      </c>
    </row>
    <row r="1840" spans="1:104" x14ac:dyDescent="0.25">
      <c r="A1840" t="s">
        <v>1740</v>
      </c>
      <c r="B1840" t="s">
        <v>24</v>
      </c>
      <c r="C1840" t="s">
        <v>26</v>
      </c>
      <c r="D1840" t="s">
        <v>182</v>
      </c>
      <c r="E1840" t="s">
        <v>182</v>
      </c>
      <c r="F1840">
        <v>2024</v>
      </c>
      <c r="G1840" t="s">
        <v>174</v>
      </c>
      <c r="H1840">
        <v>6</v>
      </c>
      <c r="I1840">
        <v>23.610176086425781</v>
      </c>
      <c r="J1840">
        <v>22.962976455688477</v>
      </c>
      <c r="K1840">
        <v>22.520544052124023</v>
      </c>
      <c r="L1840">
        <v>22.378459930419922</v>
      </c>
      <c r="M1840">
        <v>23.213687896728516</v>
      </c>
      <c r="N1840">
        <v>25.151315689086914</v>
      </c>
      <c r="O1840">
        <v>27.448270797729492</v>
      </c>
      <c r="P1840">
        <v>30.383739471435547</v>
      </c>
      <c r="Q1840">
        <v>32.48297119140625</v>
      </c>
      <c r="R1840">
        <v>34.094886779785156</v>
      </c>
      <c r="S1840">
        <v>35.524372100830078</v>
      </c>
      <c r="T1840">
        <v>36.016658782958984</v>
      </c>
      <c r="U1840">
        <v>36.142955780029297</v>
      </c>
      <c r="V1840">
        <v>36.189914703369141</v>
      </c>
      <c r="W1840">
        <v>35.835803985595703</v>
      </c>
      <c r="X1840">
        <v>34.904586791992187</v>
      </c>
      <c r="Y1840">
        <v>33.830234527587891</v>
      </c>
      <c r="Z1840">
        <v>32.207691192626953</v>
      </c>
      <c r="AA1840">
        <v>30.530113220214844</v>
      </c>
      <c r="AB1840">
        <v>29.506067276000977</v>
      </c>
      <c r="AC1840">
        <v>29.216293334960937</v>
      </c>
      <c r="AD1840">
        <v>27.712728500366211</v>
      </c>
      <c r="AE1840">
        <v>26.315309524536133</v>
      </c>
      <c r="AF1840">
        <v>25.020065307617188</v>
      </c>
      <c r="AG1840">
        <v>-2.8634754940867424E-2</v>
      </c>
      <c r="AH1840">
        <v>9.0905994176864624E-2</v>
      </c>
      <c r="AI1840">
        <v>2.0594917237758636E-2</v>
      </c>
      <c r="AJ1840">
        <v>5.2586439996957779E-2</v>
      </c>
      <c r="AK1840">
        <v>-7.3092043399810791E-2</v>
      </c>
      <c r="AL1840">
        <v>-0.14241410791873932</v>
      </c>
      <c r="AM1840">
        <v>-0.36870211362838745</v>
      </c>
      <c r="AN1840">
        <v>-0.27682071924209595</v>
      </c>
      <c r="AO1840">
        <v>-6.6873177886009216E-2</v>
      </c>
      <c r="AP1840">
        <v>0.14667117595672607</v>
      </c>
      <c r="AQ1840">
        <v>0.65428227186203003</v>
      </c>
      <c r="AR1840">
        <v>2.4906542301177979</v>
      </c>
      <c r="AS1840">
        <v>2.4513614177703857</v>
      </c>
      <c r="AT1840">
        <v>2.2716853618621826</v>
      </c>
      <c r="AU1840">
        <v>2.1478185653686523</v>
      </c>
      <c r="AV1840">
        <v>2.0446550846099854</v>
      </c>
      <c r="AW1840">
        <v>2.0516209602355957</v>
      </c>
      <c r="AX1840">
        <v>1.686738133430481</v>
      </c>
      <c r="AY1840">
        <v>0.44577604532241821</v>
      </c>
      <c r="AZ1840">
        <v>0.29175633192062378</v>
      </c>
      <c r="BA1840">
        <v>0.24569240212440491</v>
      </c>
      <c r="BB1840">
        <v>0.12853415310382843</v>
      </c>
      <c r="BC1840">
        <v>0.13363859057426453</v>
      </c>
      <c r="BD1840">
        <v>0.17781920731067657</v>
      </c>
      <c r="BE1840">
        <v>60.649051666259766</v>
      </c>
      <c r="BF1840">
        <v>60.628005981445313</v>
      </c>
      <c r="BG1840">
        <v>59.670097351074219</v>
      </c>
      <c r="BH1840">
        <v>60.109062194824219</v>
      </c>
      <c r="BI1840">
        <v>58.901157379150391</v>
      </c>
      <c r="BJ1840">
        <v>60.044235229492188</v>
      </c>
      <c r="BK1840">
        <v>60.939002990722656</v>
      </c>
      <c r="BL1840">
        <v>64.478111267089844</v>
      </c>
      <c r="BM1840">
        <v>67.143081665039062</v>
      </c>
      <c r="BN1840">
        <v>70.477653503417969</v>
      </c>
      <c r="BO1840">
        <v>74.058853149414063</v>
      </c>
      <c r="BP1840">
        <v>76.953193664550781</v>
      </c>
      <c r="BQ1840">
        <v>78.015914916992188</v>
      </c>
      <c r="BR1840">
        <v>79.409004211425781</v>
      </c>
      <c r="BS1840">
        <v>79.681732177734375</v>
      </c>
      <c r="BT1840">
        <v>78.37115478515625</v>
      </c>
      <c r="BU1840">
        <v>77.162826538085938</v>
      </c>
      <c r="BV1840">
        <v>75.95703125</v>
      </c>
      <c r="BW1840">
        <v>73.766799926757813</v>
      </c>
      <c r="BX1840">
        <v>71.122871398925781</v>
      </c>
      <c r="BY1840">
        <v>67.064826965332031</v>
      </c>
      <c r="BZ1840">
        <v>64.7525634765625</v>
      </c>
      <c r="CA1840">
        <v>63.792980194091797</v>
      </c>
      <c r="CB1840">
        <v>63.043399810791016</v>
      </c>
      <c r="CC1840">
        <v>0.46568465232849121</v>
      </c>
      <c r="CD1840">
        <v>0.37432178854942322</v>
      </c>
      <c r="CE1840">
        <v>0.31643849611282349</v>
      </c>
      <c r="CF1840">
        <v>0.40855875611305237</v>
      </c>
      <c r="CG1840">
        <v>0.49667713046073914</v>
      </c>
      <c r="CH1840">
        <v>0.60316926240921021</v>
      </c>
      <c r="CI1840">
        <v>0.53597366809844971</v>
      </c>
      <c r="CJ1840">
        <v>0.53091293573379517</v>
      </c>
      <c r="CK1840">
        <v>0.30807244777679443</v>
      </c>
      <c r="CL1840">
        <v>0.53466904163360596</v>
      </c>
      <c r="CM1840">
        <v>0.50939947366714478</v>
      </c>
      <c r="CN1840">
        <v>0.49594464898109436</v>
      </c>
      <c r="CO1840">
        <v>0.4567236602306366</v>
      </c>
      <c r="CP1840">
        <v>0.43563076853752136</v>
      </c>
      <c r="CQ1840">
        <v>0.45944118499755859</v>
      </c>
      <c r="CR1840">
        <v>0.59605497121810913</v>
      </c>
      <c r="CS1840">
        <v>0.49498704075813293</v>
      </c>
      <c r="CT1840">
        <v>0.50418061017990112</v>
      </c>
      <c r="CU1840">
        <v>0.57797449827194214</v>
      </c>
      <c r="CV1840">
        <v>0.6373869776725769</v>
      </c>
      <c r="CW1840">
        <v>0.68498104810714722</v>
      </c>
      <c r="CX1840">
        <v>0.71933048963546753</v>
      </c>
      <c r="CY1840">
        <v>0.64399272203445435</v>
      </c>
      <c r="CZ1840">
        <v>0.56369030475616455</v>
      </c>
    </row>
    <row r="1841" spans="1:104" x14ac:dyDescent="0.25">
      <c r="A1841" t="s">
        <v>1741</v>
      </c>
      <c r="B1841" t="s">
        <v>24</v>
      </c>
      <c r="C1841" t="s">
        <v>26</v>
      </c>
      <c r="D1841" t="s">
        <v>182</v>
      </c>
      <c r="E1841" t="s">
        <v>182</v>
      </c>
      <c r="F1841">
        <v>2024</v>
      </c>
      <c r="G1841" t="s">
        <v>175</v>
      </c>
      <c r="H1841">
        <v>7</v>
      </c>
      <c r="I1841">
        <v>24.388025283813477</v>
      </c>
      <c r="J1841">
        <v>23.797252655029297</v>
      </c>
      <c r="K1841">
        <v>23.291276931762695</v>
      </c>
      <c r="L1841">
        <v>23.226535797119141</v>
      </c>
      <c r="M1841">
        <v>24.181291580200195</v>
      </c>
      <c r="N1841">
        <v>26.440164566040039</v>
      </c>
      <c r="O1841">
        <v>28.816829681396484</v>
      </c>
      <c r="P1841">
        <v>31.539764404296875</v>
      </c>
      <c r="Q1841">
        <v>33.400531768798828</v>
      </c>
      <c r="R1841">
        <v>34.925041198730469</v>
      </c>
      <c r="S1841">
        <v>36.215812683105469</v>
      </c>
      <c r="T1841">
        <v>36.588554382324219</v>
      </c>
      <c r="U1841">
        <v>36.878639221191406</v>
      </c>
      <c r="V1841">
        <v>37.049781799316406</v>
      </c>
      <c r="W1841">
        <v>36.841594696044922</v>
      </c>
      <c r="X1841">
        <v>36.275680541992187</v>
      </c>
      <c r="Y1841">
        <v>35.340412139892578</v>
      </c>
      <c r="Z1841">
        <v>33.534812927246094</v>
      </c>
      <c r="AA1841">
        <v>31.608058929443359</v>
      </c>
      <c r="AB1841">
        <v>30.436290740966797</v>
      </c>
      <c r="AC1841">
        <v>30.091962814331055</v>
      </c>
      <c r="AD1841">
        <v>28.577419281005859</v>
      </c>
      <c r="AE1841">
        <v>27.106695175170898</v>
      </c>
      <c r="AF1841">
        <v>25.791904449462891</v>
      </c>
      <c r="AG1841">
        <v>-1.3490877114236355E-2</v>
      </c>
      <c r="AH1841">
        <v>9.1681726276874542E-2</v>
      </c>
      <c r="AI1841">
        <v>3.666643425822258E-2</v>
      </c>
      <c r="AJ1841">
        <v>7.820514589548111E-2</v>
      </c>
      <c r="AK1841">
        <v>-2.9654677957296371E-2</v>
      </c>
      <c r="AL1841">
        <v>-5.0132259726524353E-2</v>
      </c>
      <c r="AM1841">
        <v>-0.30422258377075195</v>
      </c>
      <c r="AN1841">
        <v>-0.13385798037052155</v>
      </c>
      <c r="AO1841">
        <v>6.1175234615802765E-2</v>
      </c>
      <c r="AP1841">
        <v>0.20600062608718872</v>
      </c>
      <c r="AQ1841">
        <v>0.71179717779159546</v>
      </c>
      <c r="AR1841">
        <v>2.6154201030731201</v>
      </c>
      <c r="AS1841">
        <v>2.610407829284668</v>
      </c>
      <c r="AT1841">
        <v>2.4316587448120117</v>
      </c>
      <c r="AU1841">
        <v>2.3192176818847656</v>
      </c>
      <c r="AV1841">
        <v>2.3192207813262939</v>
      </c>
      <c r="AW1841">
        <v>2.3381402492523193</v>
      </c>
      <c r="AX1841">
        <v>1.9868048429489136</v>
      </c>
      <c r="AY1841">
        <v>0.67859441041946411</v>
      </c>
      <c r="AZ1841">
        <v>0.4228261411190033</v>
      </c>
      <c r="BA1841">
        <v>0.32074537873268127</v>
      </c>
      <c r="BB1841">
        <v>0.19940006732940674</v>
      </c>
      <c r="BC1841">
        <v>0.20873051881790161</v>
      </c>
      <c r="BD1841">
        <v>0.23775351047515869</v>
      </c>
      <c r="BE1841">
        <v>67.78997802734375</v>
      </c>
      <c r="BF1841">
        <v>67.271461486816406</v>
      </c>
      <c r="BG1841">
        <v>66.584587097167969</v>
      </c>
      <c r="BH1841">
        <v>66.563545227050781</v>
      </c>
      <c r="BI1841">
        <v>66.540824890136719</v>
      </c>
      <c r="BJ1841">
        <v>66.540824890136719</v>
      </c>
      <c r="BK1841">
        <v>67.685615539550781</v>
      </c>
      <c r="BL1841">
        <v>69.371650695800781</v>
      </c>
      <c r="BM1841">
        <v>73.973983764648438</v>
      </c>
      <c r="BN1841">
        <v>77.181472778320312</v>
      </c>
      <c r="BO1841">
        <v>78.266059875488281</v>
      </c>
      <c r="BP1841">
        <v>76.785842895507813</v>
      </c>
      <c r="BQ1841">
        <v>78.182319641113281</v>
      </c>
      <c r="BR1841">
        <v>81.322486877441406</v>
      </c>
      <c r="BS1841">
        <v>79.852714538574219</v>
      </c>
      <c r="BT1841">
        <v>81.391044616699219</v>
      </c>
      <c r="BU1841">
        <v>83.471031188964844</v>
      </c>
      <c r="BV1841">
        <v>82.928955078125</v>
      </c>
      <c r="BW1841">
        <v>77.905349731445313</v>
      </c>
      <c r="BX1841">
        <v>73.919624328613281</v>
      </c>
      <c r="BY1841">
        <v>72.208763122558594</v>
      </c>
      <c r="BZ1841">
        <v>71.707504272460938</v>
      </c>
      <c r="CA1841">
        <v>69.854782104492188</v>
      </c>
      <c r="CB1841">
        <v>69.813117980957031</v>
      </c>
      <c r="CC1841">
        <v>0.45575916767120361</v>
      </c>
      <c r="CD1841">
        <v>0.36783754825592041</v>
      </c>
      <c r="CE1841">
        <v>0.31030288338661194</v>
      </c>
      <c r="CF1841">
        <v>0.4022853672504425</v>
      </c>
      <c r="CG1841">
        <v>0.49121123552322388</v>
      </c>
      <c r="CH1841">
        <v>0.6020209789276123</v>
      </c>
      <c r="CI1841">
        <v>0.53362691402435303</v>
      </c>
      <c r="CJ1841">
        <v>0.52208840847015381</v>
      </c>
      <c r="CK1841">
        <v>0.30066326260566711</v>
      </c>
      <c r="CL1841">
        <v>0.51813703775405884</v>
      </c>
      <c r="CM1841">
        <v>0.49111092090606689</v>
      </c>
      <c r="CN1841">
        <v>0.47612085938453674</v>
      </c>
      <c r="CO1841">
        <v>0.44034987688064575</v>
      </c>
      <c r="CP1841">
        <v>0.42117038369178772</v>
      </c>
      <c r="CQ1841">
        <v>0.44544437527656555</v>
      </c>
      <c r="CR1841">
        <v>0.58324158191680908</v>
      </c>
      <c r="CS1841">
        <v>0.48724296689033508</v>
      </c>
      <c r="CT1841">
        <v>0.49502721428871155</v>
      </c>
      <c r="CU1841">
        <v>0.56519389152526855</v>
      </c>
      <c r="CV1841">
        <v>0.62157553434371948</v>
      </c>
      <c r="CW1841">
        <v>0.66707932949066162</v>
      </c>
      <c r="CX1841">
        <v>0.7016560435295105</v>
      </c>
      <c r="CY1841">
        <v>0.62767189741134644</v>
      </c>
      <c r="CZ1841">
        <v>0.55003046989440918</v>
      </c>
    </row>
    <row r="1842" spans="1:104" x14ac:dyDescent="0.25">
      <c r="A1842" t="s">
        <v>1742</v>
      </c>
      <c r="B1842" t="s">
        <v>24</v>
      </c>
      <c r="C1842" t="s">
        <v>26</v>
      </c>
      <c r="D1842" t="s">
        <v>182</v>
      </c>
      <c r="E1842" t="s">
        <v>182</v>
      </c>
      <c r="F1842">
        <v>2024</v>
      </c>
      <c r="G1842" t="s">
        <v>176</v>
      </c>
      <c r="H1842">
        <v>8</v>
      </c>
      <c r="I1842">
        <v>25.445356369018555</v>
      </c>
      <c r="J1842">
        <v>24.762535095214844</v>
      </c>
      <c r="K1842">
        <v>24.24748420715332</v>
      </c>
      <c r="L1842">
        <v>24.161031723022461</v>
      </c>
      <c r="M1842">
        <v>25.163749694824219</v>
      </c>
      <c r="N1842">
        <v>27.692554473876953</v>
      </c>
      <c r="O1842">
        <v>30.309816360473633</v>
      </c>
      <c r="P1842">
        <v>33.027873992919922</v>
      </c>
      <c r="Q1842">
        <v>35.347480773925781</v>
      </c>
      <c r="R1842">
        <v>37.202053070068359</v>
      </c>
      <c r="S1842">
        <v>38.876876831054687</v>
      </c>
      <c r="T1842">
        <v>39.470008850097656</v>
      </c>
      <c r="U1842">
        <v>39.852832794189453</v>
      </c>
      <c r="V1842">
        <v>40.022594451904297</v>
      </c>
      <c r="W1842">
        <v>39.806331634521484</v>
      </c>
      <c r="X1842">
        <v>38.917484283447266</v>
      </c>
      <c r="Y1842">
        <v>37.668491363525391</v>
      </c>
      <c r="Z1842">
        <v>35.883293151855469</v>
      </c>
      <c r="AA1842">
        <v>33.809589385986328</v>
      </c>
      <c r="AB1842">
        <v>32.714710235595703</v>
      </c>
      <c r="AC1842">
        <v>31.898092269897461</v>
      </c>
      <c r="AD1842">
        <v>30.103321075439453</v>
      </c>
      <c r="AE1842">
        <v>28.473529815673828</v>
      </c>
      <c r="AF1842">
        <v>27.045419692993164</v>
      </c>
      <c r="AG1842">
        <v>-6.0853234026581049E-4</v>
      </c>
      <c r="AH1842">
        <v>9.3790113925933838E-2</v>
      </c>
      <c r="AI1842">
        <v>5.1322590559720993E-2</v>
      </c>
      <c r="AJ1842">
        <v>0.10157205909490585</v>
      </c>
      <c r="AK1842">
        <v>8.4035424515604973E-3</v>
      </c>
      <c r="AL1842">
        <v>3.1150488182902336E-2</v>
      </c>
      <c r="AM1842">
        <v>-0.2507023811340332</v>
      </c>
      <c r="AN1842">
        <v>-1.2988911010324955E-2</v>
      </c>
      <c r="AO1842">
        <v>0.17354431748390198</v>
      </c>
      <c r="AP1842">
        <v>0.26725611090660095</v>
      </c>
      <c r="AQ1842">
        <v>0.80546236038208008</v>
      </c>
      <c r="AR1842">
        <v>2.9046554565429687</v>
      </c>
      <c r="AS1842">
        <v>2.9255175590515137</v>
      </c>
      <c r="AT1842">
        <v>2.7281231880187988</v>
      </c>
      <c r="AU1842">
        <v>2.6125688552856445</v>
      </c>
      <c r="AV1842">
        <v>2.6622886657714844</v>
      </c>
      <c r="AW1842">
        <v>2.6640293598175049</v>
      </c>
      <c r="AX1842">
        <v>2.3276023864746094</v>
      </c>
      <c r="AY1842">
        <v>0.91250354051589966</v>
      </c>
      <c r="AZ1842">
        <v>0.56007248163223267</v>
      </c>
      <c r="BA1842">
        <v>0.39900168776512146</v>
      </c>
      <c r="BB1842">
        <v>0.26741823554039001</v>
      </c>
      <c r="BC1842">
        <v>0.27936303615570068</v>
      </c>
      <c r="BD1842">
        <v>0.29530712962150574</v>
      </c>
      <c r="BE1842">
        <v>70.51611328125</v>
      </c>
      <c r="BF1842">
        <v>70.717453002929687</v>
      </c>
      <c r="BG1842">
        <v>69.766586303710938</v>
      </c>
      <c r="BH1842">
        <v>70.085823059082031</v>
      </c>
      <c r="BI1842">
        <v>69.368270874023437</v>
      </c>
      <c r="BJ1842">
        <v>68.951789855957031</v>
      </c>
      <c r="BK1842">
        <v>68.968620300292969</v>
      </c>
      <c r="BL1842">
        <v>68.750434875488281</v>
      </c>
      <c r="BM1842">
        <v>71.38385009765625</v>
      </c>
      <c r="BN1842">
        <v>74.683555603027344</v>
      </c>
      <c r="BO1842">
        <v>79.647300720214844</v>
      </c>
      <c r="BP1842">
        <v>82.579986572265625</v>
      </c>
      <c r="BQ1842">
        <v>83.810943603515625</v>
      </c>
      <c r="BR1842">
        <v>84.080947875976563</v>
      </c>
      <c r="BS1842">
        <v>83.846282958984375</v>
      </c>
      <c r="BT1842">
        <v>83.298446655273438</v>
      </c>
      <c r="BU1842">
        <v>83.031471252441406</v>
      </c>
      <c r="BV1842">
        <v>81.531097412109375</v>
      </c>
      <c r="BW1842">
        <v>78.400421142578125</v>
      </c>
      <c r="BX1842">
        <v>75.982833862304688</v>
      </c>
      <c r="BY1842">
        <v>74.015480041503906</v>
      </c>
      <c r="BZ1842">
        <v>73.214134216308594</v>
      </c>
      <c r="CA1842">
        <v>71.568275451660156</v>
      </c>
      <c r="CB1842">
        <v>71.899955749511719</v>
      </c>
      <c r="CC1842">
        <v>0.46197831630706787</v>
      </c>
      <c r="CD1842">
        <v>0.3717714250087738</v>
      </c>
      <c r="CE1842">
        <v>0.31374058127403259</v>
      </c>
      <c r="CF1842">
        <v>0.40651276707649231</v>
      </c>
      <c r="CG1842">
        <v>0.49656632542610168</v>
      </c>
      <c r="CH1842">
        <v>0.61268293857574463</v>
      </c>
      <c r="CI1842">
        <v>0.54444152116775513</v>
      </c>
      <c r="CJ1842">
        <v>0.52998334169387817</v>
      </c>
      <c r="CK1842">
        <v>0.30763360857963562</v>
      </c>
      <c r="CL1842">
        <v>0.53457415103912354</v>
      </c>
      <c r="CM1842">
        <v>0.51022803783416748</v>
      </c>
      <c r="CN1842">
        <v>0.49663606286048889</v>
      </c>
      <c r="CO1842">
        <v>0.45977494120597839</v>
      </c>
      <c r="CP1842">
        <v>0.43950939178466797</v>
      </c>
      <c r="CQ1842">
        <v>0.4653342068195343</v>
      </c>
      <c r="CR1842">
        <v>0.60604715347290039</v>
      </c>
      <c r="CS1842">
        <v>0.50243985652923584</v>
      </c>
      <c r="CT1842">
        <v>0.51294612884521484</v>
      </c>
      <c r="CU1842">
        <v>0.5867002010345459</v>
      </c>
      <c r="CV1842">
        <v>0.64858943223953247</v>
      </c>
      <c r="CW1842">
        <v>0.68735074996948242</v>
      </c>
      <c r="CX1842">
        <v>0.71911650896072388</v>
      </c>
      <c r="CY1842">
        <v>0.64124065637588501</v>
      </c>
      <c r="CZ1842">
        <v>0.56070780754089355</v>
      </c>
    </row>
    <row r="1843" spans="1:104" x14ac:dyDescent="0.25">
      <c r="A1843" t="s">
        <v>1743</v>
      </c>
      <c r="B1843" t="s">
        <v>24</v>
      </c>
      <c r="C1843" t="s">
        <v>26</v>
      </c>
      <c r="D1843" t="s">
        <v>182</v>
      </c>
      <c r="E1843" t="s">
        <v>182</v>
      </c>
      <c r="F1843">
        <v>2024</v>
      </c>
      <c r="G1843" t="s">
        <v>177</v>
      </c>
      <c r="H1843">
        <v>9</v>
      </c>
      <c r="I1843">
        <v>25.020811080932617</v>
      </c>
      <c r="J1843">
        <v>24.373592376708984</v>
      </c>
      <c r="K1843">
        <v>23.891115188598633</v>
      </c>
      <c r="L1843">
        <v>23.863964080810547</v>
      </c>
      <c r="M1843">
        <v>25.015859603881836</v>
      </c>
      <c r="N1843">
        <v>27.549020767211914</v>
      </c>
      <c r="O1843">
        <v>30.767181396484375</v>
      </c>
      <c r="P1843">
        <v>33.472911834716797</v>
      </c>
      <c r="Q1843">
        <v>36.292964935302734</v>
      </c>
      <c r="R1843">
        <v>38.526096343994141</v>
      </c>
      <c r="S1843">
        <v>40.144214630126953</v>
      </c>
      <c r="T1843">
        <v>40.776134490966797</v>
      </c>
      <c r="U1843">
        <v>41.112579345703125</v>
      </c>
      <c r="V1843">
        <v>41.233428955078125</v>
      </c>
      <c r="W1843">
        <v>40.913475036621094</v>
      </c>
      <c r="X1843">
        <v>39.639019012451172</v>
      </c>
      <c r="Y1843">
        <v>37.899459838867188</v>
      </c>
      <c r="Z1843">
        <v>35.940895080566406</v>
      </c>
      <c r="AA1843">
        <v>34.076808929443359</v>
      </c>
      <c r="AB1843">
        <v>33.423652648925781</v>
      </c>
      <c r="AC1843">
        <v>31.976282119750977</v>
      </c>
      <c r="AD1843">
        <v>29.952962875366211</v>
      </c>
      <c r="AE1843">
        <v>28.119647979736328</v>
      </c>
      <c r="AF1843">
        <v>26.669328689575195</v>
      </c>
      <c r="AG1843">
        <v>4.3417364940978587E-4</v>
      </c>
      <c r="AH1843">
        <v>9.212038666009903E-2</v>
      </c>
      <c r="AI1843">
        <v>5.1291167736053467E-2</v>
      </c>
      <c r="AJ1843">
        <v>0.10118688642978668</v>
      </c>
      <c r="AK1843">
        <v>1.0526588186621666E-2</v>
      </c>
      <c r="AL1843">
        <v>3.5257492214441299E-2</v>
      </c>
      <c r="AM1843">
        <v>-0.2498553991317749</v>
      </c>
      <c r="AN1843">
        <v>-6.3916039653122425E-3</v>
      </c>
      <c r="AO1843">
        <v>0.18381157517433167</v>
      </c>
      <c r="AP1843">
        <v>0.27913451194763184</v>
      </c>
      <c r="AQ1843">
        <v>0.83234769105911255</v>
      </c>
      <c r="AR1843">
        <v>3.002171516418457</v>
      </c>
      <c r="AS1843">
        <v>3.0207211971282959</v>
      </c>
      <c r="AT1843">
        <v>2.811833381652832</v>
      </c>
      <c r="AU1843">
        <v>2.6868844032287598</v>
      </c>
      <c r="AV1843">
        <v>2.7165775299072266</v>
      </c>
      <c r="AW1843">
        <v>2.6840808391571045</v>
      </c>
      <c r="AX1843">
        <v>2.338679313659668</v>
      </c>
      <c r="AY1843">
        <v>0.92733997106552124</v>
      </c>
      <c r="AZ1843">
        <v>0.57550674676895142</v>
      </c>
      <c r="BA1843">
        <v>0.40273779630661011</v>
      </c>
      <c r="BB1843">
        <v>0.26879674196243286</v>
      </c>
      <c r="BC1843">
        <v>0.27820968627929688</v>
      </c>
      <c r="BD1843">
        <v>0.29257267713546753</v>
      </c>
      <c r="BE1843">
        <v>66.025047302246094</v>
      </c>
      <c r="BF1843">
        <v>65.317108154296875</v>
      </c>
      <c r="BG1843">
        <v>65.939254760742187</v>
      </c>
      <c r="BH1843">
        <v>64.046501159667969</v>
      </c>
      <c r="BI1843">
        <v>64.68798828125</v>
      </c>
      <c r="BJ1843">
        <v>65.311820983886719</v>
      </c>
      <c r="BK1843">
        <v>67.351539611816406</v>
      </c>
      <c r="BL1843">
        <v>68.809478759765625</v>
      </c>
      <c r="BM1843">
        <v>75.848121643066406</v>
      </c>
      <c r="BN1843">
        <v>81.285041809082031</v>
      </c>
      <c r="BO1843">
        <v>86.785041809082031</v>
      </c>
      <c r="BP1843">
        <v>88.1199951171875</v>
      </c>
      <c r="BQ1843">
        <v>87.744056701660156</v>
      </c>
      <c r="BR1843">
        <v>89.408027648925781</v>
      </c>
      <c r="BS1843">
        <v>91.097892761230469</v>
      </c>
      <c r="BT1843">
        <v>89.370231628417969</v>
      </c>
      <c r="BU1843">
        <v>87.770790100097656</v>
      </c>
      <c r="BV1843">
        <v>87.185836791992188</v>
      </c>
      <c r="BW1843">
        <v>85.621070861816406</v>
      </c>
      <c r="BX1843">
        <v>80.811164855957031</v>
      </c>
      <c r="BY1843">
        <v>76.563919067382813</v>
      </c>
      <c r="BZ1843">
        <v>76.1885986328125</v>
      </c>
      <c r="CA1843">
        <v>74.0614013671875</v>
      </c>
      <c r="CB1843">
        <v>72.583267211914063</v>
      </c>
      <c r="CC1843">
        <v>0.45169088244438171</v>
      </c>
      <c r="CD1843">
        <v>0.36393836140632629</v>
      </c>
      <c r="CE1843">
        <v>0.30754357576370239</v>
      </c>
      <c r="CF1843">
        <v>0.39931440353393555</v>
      </c>
      <c r="CG1843">
        <v>0.49123659729957581</v>
      </c>
      <c r="CH1843">
        <v>0.60628682374954224</v>
      </c>
      <c r="CI1843">
        <v>0.54966199398040771</v>
      </c>
      <c r="CJ1843">
        <v>0.53518432378768921</v>
      </c>
      <c r="CK1843">
        <v>0.31393080949783325</v>
      </c>
      <c r="CL1843">
        <v>0.55143070220947266</v>
      </c>
      <c r="CM1843">
        <v>0.52453827857971191</v>
      </c>
      <c r="CN1843">
        <v>0.51066166162490845</v>
      </c>
      <c r="CO1843">
        <v>0.47191280126571655</v>
      </c>
      <c r="CP1843">
        <v>0.45022517442703247</v>
      </c>
      <c r="CQ1843">
        <v>0.47569194436073303</v>
      </c>
      <c r="CR1843">
        <v>0.61468929052352905</v>
      </c>
      <c r="CS1843">
        <v>0.50337803363800049</v>
      </c>
      <c r="CT1843">
        <v>0.5121915340423584</v>
      </c>
      <c r="CU1843">
        <v>0.58950525522232056</v>
      </c>
      <c r="CV1843">
        <v>0.65882581472396851</v>
      </c>
      <c r="CW1843">
        <v>0.68741357326507568</v>
      </c>
      <c r="CX1843">
        <v>0.71384787559509277</v>
      </c>
      <c r="CY1843">
        <v>0.63125824928283691</v>
      </c>
      <c r="CZ1843">
        <v>0.55094343423843384</v>
      </c>
    </row>
    <row r="1844" spans="1:104" x14ac:dyDescent="0.25">
      <c r="A1844" t="s">
        <v>1744</v>
      </c>
      <c r="B1844" t="s">
        <v>24</v>
      </c>
      <c r="C1844" t="s">
        <v>26</v>
      </c>
      <c r="D1844" t="s">
        <v>182</v>
      </c>
      <c r="E1844" t="s">
        <v>182</v>
      </c>
      <c r="F1844">
        <v>2024</v>
      </c>
      <c r="G1844" t="s">
        <v>178</v>
      </c>
      <c r="H1844">
        <v>10</v>
      </c>
      <c r="I1844">
        <v>24.513879776000977</v>
      </c>
      <c r="J1844">
        <v>23.860931396484375</v>
      </c>
      <c r="K1844">
        <v>23.349420547485352</v>
      </c>
      <c r="L1844">
        <v>23.216224670410156</v>
      </c>
      <c r="M1844">
        <v>24.158744812011719</v>
      </c>
      <c r="N1844">
        <v>26.211950302124023</v>
      </c>
      <c r="O1844">
        <v>29.183698654174805</v>
      </c>
      <c r="P1844">
        <v>31.639528274536133</v>
      </c>
      <c r="Q1844">
        <v>33.944980621337891</v>
      </c>
      <c r="R1844">
        <v>35.849739074707031</v>
      </c>
      <c r="S1844">
        <v>37.628036499023437</v>
      </c>
      <c r="T1844">
        <v>38.487926483154297</v>
      </c>
      <c r="U1844">
        <v>38.955234527587891</v>
      </c>
      <c r="V1844">
        <v>39.459423065185547</v>
      </c>
      <c r="W1844">
        <v>39.223239898681641</v>
      </c>
      <c r="X1844">
        <v>38.0673828125</v>
      </c>
      <c r="Y1844">
        <v>36.453971862792969</v>
      </c>
      <c r="Z1844">
        <v>34.485969543457031</v>
      </c>
      <c r="AA1844">
        <v>33.124248504638672</v>
      </c>
      <c r="AB1844">
        <v>31.960453033447266</v>
      </c>
      <c r="AC1844">
        <v>30.547920227050781</v>
      </c>
      <c r="AD1844">
        <v>28.607257843017578</v>
      </c>
      <c r="AE1844">
        <v>27.098257064819336</v>
      </c>
      <c r="AF1844">
        <v>25.867670059204102</v>
      </c>
      <c r="AG1844">
        <v>-1.8553698435425758E-2</v>
      </c>
      <c r="AH1844">
        <v>9.2284910380840302E-2</v>
      </c>
      <c r="AI1844">
        <v>3.1899485737085342E-2</v>
      </c>
      <c r="AJ1844">
        <v>7.102309912443161E-2</v>
      </c>
      <c r="AK1844">
        <v>-4.3104283511638641E-2</v>
      </c>
      <c r="AL1844">
        <v>-7.754729688167572E-2</v>
      </c>
      <c r="AM1844">
        <v>-0.33078533411026001</v>
      </c>
      <c r="AN1844">
        <v>-0.17835918068885803</v>
      </c>
      <c r="AO1844">
        <v>2.4606518447399139E-2</v>
      </c>
      <c r="AP1844">
        <v>0.19543848931789398</v>
      </c>
      <c r="AQ1844">
        <v>0.72376501560211182</v>
      </c>
      <c r="AR1844">
        <v>2.7207632064819336</v>
      </c>
      <c r="AS1844">
        <v>2.71844482421875</v>
      </c>
      <c r="AT1844">
        <v>2.5521082878112793</v>
      </c>
      <c r="AU1844">
        <v>2.431976318359375</v>
      </c>
      <c r="AV1844">
        <v>2.372180700302124</v>
      </c>
      <c r="AW1844">
        <v>2.3511359691619873</v>
      </c>
      <c r="AX1844">
        <v>1.9762899875640869</v>
      </c>
      <c r="AY1844">
        <v>0.64433753490447998</v>
      </c>
      <c r="AZ1844">
        <v>0.40565243363380432</v>
      </c>
      <c r="BA1844">
        <v>0.30576163530349731</v>
      </c>
      <c r="BB1844">
        <v>0.18110692501068115</v>
      </c>
      <c r="BC1844">
        <v>0.18946671485900879</v>
      </c>
      <c r="BD1844">
        <v>0.22388747334480286</v>
      </c>
      <c r="BE1844">
        <v>62.878818511962891</v>
      </c>
      <c r="BF1844">
        <v>62.587192535400391</v>
      </c>
      <c r="BG1844">
        <v>62.751422882080078</v>
      </c>
      <c r="BH1844">
        <v>61.606533050537109</v>
      </c>
      <c r="BI1844">
        <v>61.753528594970703</v>
      </c>
      <c r="BJ1844">
        <v>60.127975463867188</v>
      </c>
      <c r="BK1844">
        <v>61.232925415039063</v>
      </c>
      <c r="BL1844">
        <v>64.249580383300781</v>
      </c>
      <c r="BM1844">
        <v>69.456527709960938</v>
      </c>
      <c r="BN1844">
        <v>74.786674499511719</v>
      </c>
      <c r="BO1844">
        <v>78.888679504394531</v>
      </c>
      <c r="BP1844">
        <v>80.892044067382813</v>
      </c>
      <c r="BQ1844">
        <v>83.639518737792969</v>
      </c>
      <c r="BR1844">
        <v>85.494049072265625</v>
      </c>
      <c r="BS1844">
        <v>85.265068054199219</v>
      </c>
      <c r="BT1844">
        <v>84.348739624023438</v>
      </c>
      <c r="BU1844">
        <v>83.495475769042969</v>
      </c>
      <c r="BV1844">
        <v>81.936355590820313</v>
      </c>
      <c r="BW1844">
        <v>76.581825256347656</v>
      </c>
      <c r="BX1844">
        <v>70.458961486816406</v>
      </c>
      <c r="BY1844">
        <v>68.461479187011719</v>
      </c>
      <c r="BZ1844">
        <v>66.088035583496094</v>
      </c>
      <c r="CA1844">
        <v>65.065330505371094</v>
      </c>
      <c r="CB1844">
        <v>63.462486267089844</v>
      </c>
      <c r="CC1844">
        <v>0.46518880128860474</v>
      </c>
      <c r="CD1844">
        <v>0.37424439191818237</v>
      </c>
      <c r="CE1844">
        <v>0.31555050611495972</v>
      </c>
      <c r="CF1844">
        <v>0.40786421298980713</v>
      </c>
      <c r="CG1844">
        <v>0.49770084023475647</v>
      </c>
      <c r="CH1844">
        <v>0.60410934686660767</v>
      </c>
      <c r="CI1844">
        <v>0.54522210359573364</v>
      </c>
      <c r="CJ1844">
        <v>0.53082412481307983</v>
      </c>
      <c r="CK1844">
        <v>0.30894377827644348</v>
      </c>
      <c r="CL1844">
        <v>0.5393105149269104</v>
      </c>
      <c r="CM1844">
        <v>0.51645994186401367</v>
      </c>
      <c r="CN1844">
        <v>0.50559991598129272</v>
      </c>
      <c r="CO1844">
        <v>0.46829777956008911</v>
      </c>
      <c r="CP1844">
        <v>0.45089259743690491</v>
      </c>
      <c r="CQ1844">
        <v>0.4772360622882843</v>
      </c>
      <c r="CR1844">
        <v>0.61819159984588623</v>
      </c>
      <c r="CS1844">
        <v>0.50742369890213013</v>
      </c>
      <c r="CT1844">
        <v>0.51547127962112427</v>
      </c>
      <c r="CU1844">
        <v>0.59760534763336182</v>
      </c>
      <c r="CV1844">
        <v>0.65737646818161011</v>
      </c>
      <c r="CW1844">
        <v>0.68624013662338257</v>
      </c>
      <c r="CX1844">
        <v>0.71289944648742676</v>
      </c>
      <c r="CY1844">
        <v>0.63706868886947632</v>
      </c>
      <c r="CZ1844">
        <v>0.56022548675537109</v>
      </c>
    </row>
    <row r="1845" spans="1:104" x14ac:dyDescent="0.25">
      <c r="A1845" t="s">
        <v>1745</v>
      </c>
      <c r="B1845" t="s">
        <v>24</v>
      </c>
      <c r="C1845" t="s">
        <v>26</v>
      </c>
      <c r="D1845" t="s">
        <v>182</v>
      </c>
      <c r="E1845" t="s">
        <v>182</v>
      </c>
      <c r="F1845">
        <v>2024</v>
      </c>
      <c r="G1845" t="s">
        <v>179</v>
      </c>
      <c r="H1845">
        <v>11</v>
      </c>
      <c r="I1845">
        <v>22.36322021484375</v>
      </c>
      <c r="J1845">
        <v>21.826389312744141</v>
      </c>
      <c r="K1845">
        <v>21.468286514282227</v>
      </c>
      <c r="L1845">
        <v>21.476707458496094</v>
      </c>
      <c r="M1845">
        <v>22.457220077514648</v>
      </c>
      <c r="N1845">
        <v>24.223466873168945</v>
      </c>
      <c r="O1845">
        <v>26.566787719726563</v>
      </c>
      <c r="P1845">
        <v>29.049114227294922</v>
      </c>
      <c r="Q1845">
        <v>30.927885055541992</v>
      </c>
      <c r="R1845">
        <v>32.309135437011719</v>
      </c>
      <c r="S1845">
        <v>33.569972991943359</v>
      </c>
      <c r="T1845">
        <v>33.971519470214844</v>
      </c>
      <c r="U1845">
        <v>34.265129089355469</v>
      </c>
      <c r="V1845">
        <v>34.604583740234375</v>
      </c>
      <c r="W1845">
        <v>34.3310546875</v>
      </c>
      <c r="X1845">
        <v>33.195545196533203</v>
      </c>
      <c r="Y1845">
        <v>31.999143600463867</v>
      </c>
      <c r="Z1845">
        <v>31.033121109008789</v>
      </c>
      <c r="AA1845">
        <v>29.270902633666992</v>
      </c>
      <c r="AB1845">
        <v>27.967475891113281</v>
      </c>
      <c r="AC1845">
        <v>27.11277961730957</v>
      </c>
      <c r="AD1845">
        <v>25.660724639892578</v>
      </c>
      <c r="AE1845">
        <v>24.400524139404297</v>
      </c>
      <c r="AF1845">
        <v>23.421108245849609</v>
      </c>
      <c r="AG1845">
        <v>-4.3396580964326859E-2</v>
      </c>
      <c r="AH1845">
        <v>8.754613995552063E-2</v>
      </c>
      <c r="AI1845">
        <v>3.6838229279965162E-3</v>
      </c>
      <c r="AJ1845">
        <v>2.5850366801023483E-2</v>
      </c>
      <c r="AK1845">
        <v>-0.11715808510780334</v>
      </c>
      <c r="AL1845">
        <v>-0.23264344036579132</v>
      </c>
      <c r="AM1845">
        <v>-0.43478339910507202</v>
      </c>
      <c r="AN1845">
        <v>-0.41319894790649414</v>
      </c>
      <c r="AO1845">
        <v>-0.19099225103855133</v>
      </c>
      <c r="AP1845">
        <v>8.308149129152298E-2</v>
      </c>
      <c r="AQ1845">
        <v>0.56637507677078247</v>
      </c>
      <c r="AR1845">
        <v>2.2488479614257812</v>
      </c>
      <c r="AS1845">
        <v>2.201915979385376</v>
      </c>
      <c r="AT1845">
        <v>2.0544905662536621</v>
      </c>
      <c r="AU1845">
        <v>1.9380303621292114</v>
      </c>
      <c r="AV1845">
        <v>1.7491810321807861</v>
      </c>
      <c r="AW1845">
        <v>1.7465740442276001</v>
      </c>
      <c r="AX1845">
        <v>1.3873951435089111</v>
      </c>
      <c r="AY1845">
        <v>0.21018889546394348</v>
      </c>
      <c r="AZ1845">
        <v>0.15540525317192078</v>
      </c>
      <c r="BA1845">
        <v>0.16198508441448212</v>
      </c>
      <c r="BB1845">
        <v>5.5128864943981171E-2</v>
      </c>
      <c r="BC1845">
        <v>5.6502673774957657E-2</v>
      </c>
      <c r="BD1845">
        <v>0.11443386971950531</v>
      </c>
      <c r="BE1845">
        <v>60.267250061035156</v>
      </c>
      <c r="BF1845">
        <v>59.934165954589844</v>
      </c>
      <c r="BG1845">
        <v>59.635643005371094</v>
      </c>
      <c r="BH1845">
        <v>59.58721923828125</v>
      </c>
      <c r="BI1845">
        <v>60.001678466796875</v>
      </c>
      <c r="BJ1845">
        <v>60.56805419921875</v>
      </c>
      <c r="BK1845">
        <v>59.768394470214844</v>
      </c>
      <c r="BL1845">
        <v>59.535774230957031</v>
      </c>
      <c r="BM1845">
        <v>62.632545471191406</v>
      </c>
      <c r="BN1845">
        <v>65.632209777832031</v>
      </c>
      <c r="BO1845">
        <v>68.06280517578125</v>
      </c>
      <c r="BP1845">
        <v>69.896438598632812</v>
      </c>
      <c r="BQ1845">
        <v>71.083656311035156</v>
      </c>
      <c r="BR1845">
        <v>71.483314514160156</v>
      </c>
      <c r="BS1845">
        <v>70.113243103027344</v>
      </c>
      <c r="BT1845">
        <v>69.896438598632812</v>
      </c>
      <c r="BU1845">
        <v>68.750236511230469</v>
      </c>
      <c r="BV1845">
        <v>66.764694213867188</v>
      </c>
      <c r="BW1845">
        <v>65.41278076171875</v>
      </c>
      <c r="BX1845">
        <v>63.866909027099609</v>
      </c>
      <c r="BY1845">
        <v>63.117691040039063</v>
      </c>
      <c r="BZ1845">
        <v>62.652790069580078</v>
      </c>
      <c r="CA1845">
        <v>61.869941711425781</v>
      </c>
      <c r="CB1845">
        <v>61.619838714599609</v>
      </c>
      <c r="CC1845">
        <v>0.47169718146324158</v>
      </c>
      <c r="CD1845">
        <v>0.38014310598373413</v>
      </c>
      <c r="CE1845">
        <v>0.32199662923812866</v>
      </c>
      <c r="CF1845">
        <v>0.41856503486633301</v>
      </c>
      <c r="CG1845">
        <v>0.51301729679107666</v>
      </c>
      <c r="CH1845">
        <v>0.61811834573745728</v>
      </c>
      <c r="CI1845">
        <v>0.55145913362503052</v>
      </c>
      <c r="CJ1845">
        <v>0.54133611917495728</v>
      </c>
      <c r="CK1845">
        <v>0.31288385391235352</v>
      </c>
      <c r="CL1845">
        <v>0.54266262054443359</v>
      </c>
      <c r="CM1845">
        <v>0.51622742414474487</v>
      </c>
      <c r="CN1845">
        <v>0.5016477108001709</v>
      </c>
      <c r="CO1845">
        <v>0.46436464786529541</v>
      </c>
      <c r="CP1845">
        <v>0.44654539227485657</v>
      </c>
      <c r="CQ1845">
        <v>0.47220802307128906</v>
      </c>
      <c r="CR1845">
        <v>0.609710693359375</v>
      </c>
      <c r="CS1845">
        <v>0.50299257040023804</v>
      </c>
      <c r="CT1845">
        <v>0.51683533191680908</v>
      </c>
      <c r="CU1845">
        <v>0.5882599949836731</v>
      </c>
      <c r="CV1845">
        <v>0.6419140100479126</v>
      </c>
      <c r="CW1845">
        <v>0.6799086332321167</v>
      </c>
      <c r="CX1845">
        <v>0.71324914693832397</v>
      </c>
      <c r="CY1845">
        <v>0.63884967565536499</v>
      </c>
      <c r="CZ1845">
        <v>0.56431972980499268</v>
      </c>
    </row>
    <row r="1846" spans="1:104" x14ac:dyDescent="0.25">
      <c r="A1846" t="s">
        <v>1746</v>
      </c>
      <c r="B1846" t="s">
        <v>24</v>
      </c>
      <c r="C1846" t="s">
        <v>26</v>
      </c>
      <c r="D1846" t="s">
        <v>182</v>
      </c>
      <c r="E1846" t="s">
        <v>182</v>
      </c>
      <c r="F1846">
        <v>2024</v>
      </c>
      <c r="G1846" t="s">
        <v>180</v>
      </c>
      <c r="H1846">
        <v>12</v>
      </c>
      <c r="I1846">
        <v>20.940456390380859</v>
      </c>
      <c r="J1846">
        <v>20.515724182128906</v>
      </c>
      <c r="K1846">
        <v>20.278953552246094</v>
      </c>
      <c r="L1846">
        <v>20.254886627197266</v>
      </c>
      <c r="M1846">
        <v>21.165401458740234</v>
      </c>
      <c r="N1846">
        <v>22.870702743530273</v>
      </c>
      <c r="O1846">
        <v>25.286827087402344</v>
      </c>
      <c r="P1846">
        <v>27.364879608154297</v>
      </c>
      <c r="Q1846">
        <v>28.664583206176758</v>
      </c>
      <c r="R1846">
        <v>29.278547286987305</v>
      </c>
      <c r="S1846">
        <v>29.609722137451172</v>
      </c>
      <c r="T1846">
        <v>29.418766021728516</v>
      </c>
      <c r="U1846">
        <v>29.244029998779297</v>
      </c>
      <c r="V1846">
        <v>29.156028747558594</v>
      </c>
      <c r="W1846">
        <v>28.846090316772461</v>
      </c>
      <c r="X1846">
        <v>28.175512313842773</v>
      </c>
      <c r="Y1846">
        <v>27.846469879150391</v>
      </c>
      <c r="Z1846">
        <v>27.839653015136719</v>
      </c>
      <c r="AA1846">
        <v>26.795682907104492</v>
      </c>
      <c r="AB1846">
        <v>25.765039443969727</v>
      </c>
      <c r="AC1846">
        <v>25.00794792175293</v>
      </c>
      <c r="AD1846">
        <v>23.933460235595703</v>
      </c>
      <c r="AE1846">
        <v>22.799535751342773</v>
      </c>
      <c r="AF1846">
        <v>21.852886199951172</v>
      </c>
      <c r="AG1846">
        <v>-7.2680003941059113E-2</v>
      </c>
      <c r="AH1846">
        <v>8.6075335741043091E-2</v>
      </c>
      <c r="AI1846">
        <v>-2.8236286714673042E-2</v>
      </c>
      <c r="AJ1846">
        <v>-2.434186264872551E-2</v>
      </c>
      <c r="AK1846">
        <v>-0.20367993414402008</v>
      </c>
      <c r="AL1846">
        <v>-0.41432616114616394</v>
      </c>
      <c r="AM1846">
        <v>-0.57736682891845703</v>
      </c>
      <c r="AN1846">
        <v>-0.69092458486557007</v>
      </c>
      <c r="AO1846">
        <v>-0.43261247873306274</v>
      </c>
      <c r="AP1846">
        <v>-3.4692205488681793E-2</v>
      </c>
      <c r="AQ1846">
        <v>0.40495163202285767</v>
      </c>
      <c r="AR1846">
        <v>1.7589950561523438</v>
      </c>
      <c r="AS1846">
        <v>1.6493130922317505</v>
      </c>
      <c r="AT1846">
        <v>1.5108808279037476</v>
      </c>
      <c r="AU1846">
        <v>1.3984915018081665</v>
      </c>
      <c r="AV1846">
        <v>1.1058908700942993</v>
      </c>
      <c r="AW1846">
        <v>1.1370924711227417</v>
      </c>
      <c r="AX1846">
        <v>0.78338032960891724</v>
      </c>
      <c r="AY1846">
        <v>-0.2392842173576355</v>
      </c>
      <c r="AZ1846">
        <v>-9.7895681858062744E-2</v>
      </c>
      <c r="BA1846">
        <v>1.6743622720241547E-2</v>
      </c>
      <c r="BB1846">
        <v>-7.6866447925567627E-2</v>
      </c>
      <c r="BC1846">
        <v>-8.6269281804561615E-2</v>
      </c>
      <c r="BD1846">
        <v>-5.5753823835402727E-4</v>
      </c>
      <c r="BE1846">
        <v>48.542064666748047</v>
      </c>
      <c r="BF1846">
        <v>48.271472930908203</v>
      </c>
      <c r="BG1846">
        <v>47.067699432373047</v>
      </c>
      <c r="BH1846">
        <v>48.146244049072266</v>
      </c>
      <c r="BI1846">
        <v>46.957595825195312</v>
      </c>
      <c r="BJ1846">
        <v>47.127750396728516</v>
      </c>
      <c r="BK1846">
        <v>46.669776916503906</v>
      </c>
      <c r="BL1846">
        <v>45.958019256591797</v>
      </c>
      <c r="BM1846">
        <v>52.811313629150391</v>
      </c>
      <c r="BN1846">
        <v>57.622669219970703</v>
      </c>
      <c r="BO1846">
        <v>61.60333251953125</v>
      </c>
      <c r="BP1846">
        <v>62.892421722412109</v>
      </c>
      <c r="BQ1846">
        <v>62.461380004882812</v>
      </c>
      <c r="BR1846">
        <v>66.085311889648438</v>
      </c>
      <c r="BS1846">
        <v>65.102958679199219</v>
      </c>
      <c r="BT1846">
        <v>63.522689819335938</v>
      </c>
      <c r="BU1846">
        <v>61.811771392822266</v>
      </c>
      <c r="BV1846">
        <v>59.692050933837891</v>
      </c>
      <c r="BW1846">
        <v>58.068122863769531</v>
      </c>
      <c r="BX1846">
        <v>54.897964477539063</v>
      </c>
      <c r="BY1846">
        <v>53.671497344970703</v>
      </c>
      <c r="BZ1846">
        <v>52.170658111572266</v>
      </c>
      <c r="CA1846">
        <v>52.338710784912109</v>
      </c>
      <c r="CB1846">
        <v>52.295009613037109</v>
      </c>
      <c r="CC1846">
        <v>0.52095544338226318</v>
      </c>
      <c r="CD1846">
        <v>0.42122998833656311</v>
      </c>
      <c r="CE1846">
        <v>0.35831001400947571</v>
      </c>
      <c r="CF1846">
        <v>0.46514168381690979</v>
      </c>
      <c r="CG1846">
        <v>0.56955415010452271</v>
      </c>
      <c r="CH1846">
        <v>0.68715870380401611</v>
      </c>
      <c r="CI1846">
        <v>0.61831957101821899</v>
      </c>
      <c r="CJ1846">
        <v>0.59929198026657104</v>
      </c>
      <c r="CK1846">
        <v>0.33864784240722656</v>
      </c>
      <c r="CL1846">
        <v>0.57814037799835205</v>
      </c>
      <c r="CM1846">
        <v>0.53629213571548462</v>
      </c>
      <c r="CN1846">
        <v>0.51313716173171997</v>
      </c>
      <c r="CO1846">
        <v>0.46927967667579651</v>
      </c>
      <c r="CP1846">
        <v>0.44639891386032104</v>
      </c>
      <c r="CQ1846">
        <v>0.4710250198841095</v>
      </c>
      <c r="CR1846">
        <v>0.61363750696182251</v>
      </c>
      <c r="CS1846">
        <v>0.51882416009902954</v>
      </c>
      <c r="CT1846">
        <v>0.54832875728607178</v>
      </c>
      <c r="CU1846">
        <v>0.63620460033416748</v>
      </c>
      <c r="CV1846">
        <v>0.69988769292831421</v>
      </c>
      <c r="CW1846">
        <v>0.74188190698623657</v>
      </c>
      <c r="CX1846">
        <v>0.78514581918716431</v>
      </c>
      <c r="CY1846">
        <v>0.70496684312820435</v>
      </c>
      <c r="CZ1846">
        <v>0.62097287178039551</v>
      </c>
    </row>
    <row r="1847" spans="1:104" x14ac:dyDescent="0.25">
      <c r="A1847" t="s">
        <v>1747</v>
      </c>
      <c r="B1847" t="s">
        <v>24</v>
      </c>
      <c r="C1847" t="s">
        <v>26</v>
      </c>
      <c r="D1847" t="s">
        <v>182</v>
      </c>
      <c r="E1847" t="s">
        <v>182</v>
      </c>
      <c r="F1847">
        <v>2024</v>
      </c>
      <c r="G1847" t="s">
        <v>181</v>
      </c>
      <c r="H1847">
        <v>8</v>
      </c>
      <c r="I1847">
        <v>25.09977912902832</v>
      </c>
      <c r="J1847">
        <v>24.439060211181641</v>
      </c>
      <c r="K1847">
        <v>23.936080932617188</v>
      </c>
      <c r="L1847">
        <v>23.858903884887695</v>
      </c>
      <c r="M1847">
        <v>24.821559906005859</v>
      </c>
      <c r="N1847">
        <v>27.277687072753906</v>
      </c>
      <c r="O1847">
        <v>29.870029449462891</v>
      </c>
      <c r="P1847">
        <v>32.499141693115234</v>
      </c>
      <c r="Q1847">
        <v>34.607437133789063</v>
      </c>
      <c r="R1847">
        <v>36.184642791748047</v>
      </c>
      <c r="S1847">
        <v>37.606899261474609</v>
      </c>
      <c r="T1847">
        <v>38.081954956054687</v>
      </c>
      <c r="U1847">
        <v>38.422199249267578</v>
      </c>
      <c r="V1847">
        <v>38.626266479492188</v>
      </c>
      <c r="W1847">
        <v>38.470287322998047</v>
      </c>
      <c r="X1847">
        <v>37.647052764892578</v>
      </c>
      <c r="Y1847">
        <v>36.519062042236328</v>
      </c>
      <c r="Z1847">
        <v>34.84478759765625</v>
      </c>
      <c r="AA1847">
        <v>32.957462310791016</v>
      </c>
      <c r="AB1847">
        <v>31.963417053222656</v>
      </c>
      <c r="AC1847">
        <v>31.24787712097168</v>
      </c>
      <c r="AD1847">
        <v>29.552421569824219</v>
      </c>
      <c r="AE1847">
        <v>27.966194152832031</v>
      </c>
      <c r="AF1847">
        <v>26.573274612426758</v>
      </c>
      <c r="AG1847">
        <v>-1.1417156085371971E-2</v>
      </c>
      <c r="AH1847">
        <v>9.3452244997024536E-2</v>
      </c>
      <c r="AI1847">
        <v>3.9863221347332001E-2</v>
      </c>
      <c r="AJ1847">
        <v>8.3803407847881317E-2</v>
      </c>
      <c r="AK1847">
        <v>-2.291032113134861E-2</v>
      </c>
      <c r="AL1847">
        <v>-3.5324785858392715E-2</v>
      </c>
      <c r="AM1847">
        <v>-0.30115622282028198</v>
      </c>
      <c r="AN1847">
        <v>-0.11277375370264053</v>
      </c>
      <c r="AO1847">
        <v>8.4420301020145416E-2</v>
      </c>
      <c r="AP1847">
        <v>0.22218725085258484</v>
      </c>
      <c r="AQ1847">
        <v>0.74485254287719727</v>
      </c>
      <c r="AR1847">
        <v>2.7328143119812012</v>
      </c>
      <c r="AS1847">
        <v>2.7344934940338135</v>
      </c>
      <c r="AT1847">
        <v>2.5502877235412598</v>
      </c>
      <c r="AU1847">
        <v>2.4395081996917725</v>
      </c>
      <c r="AV1847">
        <v>2.437197208404541</v>
      </c>
      <c r="AW1847">
        <v>2.4456911087036133</v>
      </c>
      <c r="AX1847">
        <v>2.1014597415924072</v>
      </c>
      <c r="AY1847">
        <v>0.74305552244186401</v>
      </c>
      <c r="AZ1847">
        <v>0.46417674422264099</v>
      </c>
      <c r="BA1847">
        <v>0.34467950463294983</v>
      </c>
      <c r="BB1847">
        <v>0.21758285164833069</v>
      </c>
      <c r="BC1847">
        <v>0.22725196182727814</v>
      </c>
      <c r="BD1847">
        <v>0.25396400690078735</v>
      </c>
      <c r="BE1847">
        <v>66.245002746582031</v>
      </c>
      <c r="BF1847">
        <v>65.983474731445313</v>
      </c>
      <c r="BG1847">
        <v>65.490074157714844</v>
      </c>
      <c r="BH1847">
        <v>65.201194763183594</v>
      </c>
      <c r="BI1847">
        <v>64.874519348144531</v>
      </c>
      <c r="BJ1847">
        <v>65.212120056152344</v>
      </c>
      <c r="BK1847">
        <v>66.236152648925781</v>
      </c>
      <c r="BL1847">
        <v>67.852424621582031</v>
      </c>
      <c r="BM1847">
        <v>72.087265014648438</v>
      </c>
      <c r="BN1847">
        <v>75.906959533691406</v>
      </c>
      <c r="BO1847">
        <v>79.689361572265625</v>
      </c>
      <c r="BP1847">
        <v>81.109825134277344</v>
      </c>
      <c r="BQ1847">
        <v>81.938392639160156</v>
      </c>
      <c r="BR1847">
        <v>83.555191040039063</v>
      </c>
      <c r="BS1847">
        <v>83.619682312011719</v>
      </c>
      <c r="BT1847">
        <v>83.107780456542969</v>
      </c>
      <c r="BU1847">
        <v>82.859107971191406</v>
      </c>
      <c r="BV1847">
        <v>81.900787353515625</v>
      </c>
      <c r="BW1847">
        <v>78.923446655273437</v>
      </c>
      <c r="BX1847">
        <v>75.459136962890625</v>
      </c>
      <c r="BY1847">
        <v>72.463241577148437</v>
      </c>
      <c r="BZ1847">
        <v>71.465660095214844</v>
      </c>
      <c r="CA1847">
        <v>69.819313049316406</v>
      </c>
      <c r="CB1847">
        <v>69.334892272949219</v>
      </c>
      <c r="CC1847">
        <v>0.46545109152793884</v>
      </c>
      <c r="CD1847">
        <v>0.37473466992378235</v>
      </c>
      <c r="CE1847">
        <v>0.31627225875854492</v>
      </c>
      <c r="CF1847">
        <v>0.40997299551963806</v>
      </c>
      <c r="CG1847">
        <v>0.50016754865646362</v>
      </c>
      <c r="CH1847">
        <v>0.61615639925003052</v>
      </c>
      <c r="CI1847">
        <v>0.54775995016098022</v>
      </c>
      <c r="CJ1847">
        <v>0.53256714344024658</v>
      </c>
      <c r="CK1847">
        <v>0.30766621232032776</v>
      </c>
      <c r="CL1847">
        <v>0.5311133861541748</v>
      </c>
      <c r="CM1847">
        <v>0.50434261560440063</v>
      </c>
      <c r="CN1847">
        <v>0.48993092775344849</v>
      </c>
      <c r="CO1847">
        <v>0.45339310169219971</v>
      </c>
      <c r="CP1847">
        <v>0.43393158912658691</v>
      </c>
      <c r="CQ1847">
        <v>0.45996427536010742</v>
      </c>
      <c r="CR1847">
        <v>0.59924215078353882</v>
      </c>
      <c r="CS1847">
        <v>0.49813359975814819</v>
      </c>
      <c r="CT1847">
        <v>0.50925534963607788</v>
      </c>
      <c r="CU1847">
        <v>0.58439159393310547</v>
      </c>
      <c r="CV1847">
        <v>0.64736658334732056</v>
      </c>
      <c r="CW1847">
        <v>0.68783462047576904</v>
      </c>
      <c r="CX1847">
        <v>0.72118091583251953</v>
      </c>
      <c r="CY1847">
        <v>0.64337581396102905</v>
      </c>
      <c r="CZ1847">
        <v>0.56273877620697021</v>
      </c>
    </row>
    <row r="1848" spans="1:104" x14ac:dyDescent="0.25">
      <c r="A1848" t="s">
        <v>1748</v>
      </c>
      <c r="B1848" t="s">
        <v>24</v>
      </c>
      <c r="C1848" t="s">
        <v>26</v>
      </c>
      <c r="D1848" t="s">
        <v>182</v>
      </c>
      <c r="E1848" t="s">
        <v>182</v>
      </c>
      <c r="F1848">
        <v>2025</v>
      </c>
      <c r="G1848" t="s">
        <v>169</v>
      </c>
      <c r="H1848">
        <v>1</v>
      </c>
      <c r="I1848">
        <v>20.413015365600586</v>
      </c>
      <c r="J1848">
        <v>19.93231201171875</v>
      </c>
      <c r="K1848">
        <v>19.777315139770508</v>
      </c>
      <c r="L1848">
        <v>19.837619781494141</v>
      </c>
      <c r="M1848">
        <v>20.924173355102539</v>
      </c>
      <c r="N1848">
        <v>22.871002197265625</v>
      </c>
      <c r="O1848">
        <v>25.841894149780273</v>
      </c>
      <c r="P1848">
        <v>28.053831100463867</v>
      </c>
      <c r="Q1848">
        <v>29.028905868530273</v>
      </c>
      <c r="R1848">
        <v>29.247987747192383</v>
      </c>
      <c r="S1848">
        <v>29.478483200073242</v>
      </c>
      <c r="T1848">
        <v>29.040248870849609</v>
      </c>
      <c r="U1848">
        <v>28.789676666259766</v>
      </c>
      <c r="V1848">
        <v>28.574384689331055</v>
      </c>
      <c r="W1848">
        <v>28.070455551147461</v>
      </c>
      <c r="X1848">
        <v>27.448856353759766</v>
      </c>
      <c r="Y1848">
        <v>27.096359252929688</v>
      </c>
      <c r="Z1848">
        <v>27.088935852050781</v>
      </c>
      <c r="AA1848">
        <v>26.368141174316406</v>
      </c>
      <c r="AB1848">
        <v>25.307882308959961</v>
      </c>
      <c r="AC1848">
        <v>24.570335388183594</v>
      </c>
      <c r="AD1848">
        <v>23.482685089111328</v>
      </c>
      <c r="AE1848">
        <v>22.469760894775391</v>
      </c>
      <c r="AF1848">
        <v>21.553806304931641</v>
      </c>
      <c r="AG1848">
        <v>-8.3053231239318848E-2</v>
      </c>
      <c r="AH1848">
        <v>8.3817459642887115E-2</v>
      </c>
      <c r="AI1848">
        <v>-3.9329659193754196E-2</v>
      </c>
      <c r="AJ1848">
        <v>-4.1835546493530273E-2</v>
      </c>
      <c r="AK1848">
        <v>-0.23657579720020294</v>
      </c>
      <c r="AL1848">
        <v>-0.48763558268547058</v>
      </c>
      <c r="AM1848">
        <v>-0.65004813671112061</v>
      </c>
      <c r="AN1848">
        <v>-0.81933534145355225</v>
      </c>
      <c r="AO1848">
        <v>-0.53101277351379395</v>
      </c>
      <c r="AP1848">
        <v>-7.4855715036392212E-2</v>
      </c>
      <c r="AQ1848">
        <v>0.36750751733779907</v>
      </c>
      <c r="AR1848">
        <v>1.6732698678970337</v>
      </c>
      <c r="AS1848">
        <v>1.5462709665298462</v>
      </c>
      <c r="AT1848">
        <v>1.4090808629989624</v>
      </c>
      <c r="AU1848">
        <v>1.2893582582473755</v>
      </c>
      <c r="AV1848">
        <v>0.95401078462600708</v>
      </c>
      <c r="AW1848">
        <v>0.98032140731811523</v>
      </c>
      <c r="AX1848">
        <v>0.60568183660507202</v>
      </c>
      <c r="AY1848">
        <v>-0.38480004668235779</v>
      </c>
      <c r="AZ1848">
        <v>-0.17928497493267059</v>
      </c>
      <c r="BA1848">
        <v>-2.9091956093907356E-2</v>
      </c>
      <c r="BB1848">
        <v>-0.12390045821666718</v>
      </c>
      <c r="BC1848">
        <v>-0.13152055442333221</v>
      </c>
      <c r="BD1848">
        <v>-3.6346156150102615E-2</v>
      </c>
      <c r="BE1848">
        <v>46.962127685546875</v>
      </c>
      <c r="BF1848">
        <v>46.443641662597656</v>
      </c>
      <c r="BG1848">
        <v>47.005008697509766</v>
      </c>
      <c r="BH1848">
        <v>46.749546051025391</v>
      </c>
      <c r="BI1848">
        <v>45.566764831542969</v>
      </c>
      <c r="BJ1848">
        <v>44.854999542236328</v>
      </c>
      <c r="BK1848">
        <v>46.043659210205078</v>
      </c>
      <c r="BL1848">
        <v>45.292400360107422</v>
      </c>
      <c r="BM1848">
        <v>47.663845062255859</v>
      </c>
      <c r="BN1848">
        <v>51.790332794189453</v>
      </c>
      <c r="BO1848">
        <v>54.540748596191406</v>
      </c>
      <c r="BP1848">
        <v>56.9962158203125</v>
      </c>
      <c r="BQ1848">
        <v>58.520164489746094</v>
      </c>
      <c r="BR1848">
        <v>58.565536499023437</v>
      </c>
      <c r="BS1848">
        <v>58.794532775878906</v>
      </c>
      <c r="BT1848">
        <v>57.899559020996094</v>
      </c>
      <c r="BU1848">
        <v>56.252910614013672</v>
      </c>
      <c r="BV1848">
        <v>54.270977020263672</v>
      </c>
      <c r="BW1848">
        <v>51.649532318115234</v>
      </c>
      <c r="BX1848">
        <v>50.252876281738281</v>
      </c>
      <c r="BY1848">
        <v>46.9007568359375</v>
      </c>
      <c r="BZ1848">
        <v>45.382694244384766</v>
      </c>
      <c r="CA1848">
        <v>42.324264526367188</v>
      </c>
      <c r="CB1848">
        <v>41.714618682861328</v>
      </c>
      <c r="CC1848">
        <v>0.54066145420074463</v>
      </c>
      <c r="CD1848">
        <v>0.43515577912330627</v>
      </c>
      <c r="CE1848">
        <v>0.37144121527671814</v>
      </c>
      <c r="CF1848">
        <v>0.48452997207641602</v>
      </c>
      <c r="CG1848">
        <v>0.59950369596481323</v>
      </c>
      <c r="CH1848">
        <v>0.73242014646530151</v>
      </c>
      <c r="CI1848">
        <v>0.67014843225479126</v>
      </c>
      <c r="CJ1848">
        <v>0.6522793173789978</v>
      </c>
      <c r="CK1848">
        <v>0.36210057139396667</v>
      </c>
      <c r="CL1848">
        <v>0.61558002233505249</v>
      </c>
      <c r="CM1848">
        <v>0.57044744491577148</v>
      </c>
      <c r="CN1848">
        <v>0.54174816608428955</v>
      </c>
      <c r="CO1848">
        <v>0.49485841393470764</v>
      </c>
      <c r="CP1848">
        <v>0.46922636032104492</v>
      </c>
      <c r="CQ1848">
        <v>0.49195507168769836</v>
      </c>
      <c r="CR1848">
        <v>0.64179110527038574</v>
      </c>
      <c r="CS1848">
        <v>0.53947073221206665</v>
      </c>
      <c r="CT1848">
        <v>0.56846344470977783</v>
      </c>
      <c r="CU1848">
        <v>0.66695868968963623</v>
      </c>
      <c r="CV1848">
        <v>0.73277121782302856</v>
      </c>
      <c r="CW1848">
        <v>0.77738779783248901</v>
      </c>
      <c r="CX1848">
        <v>0.82241153717041016</v>
      </c>
      <c r="CY1848">
        <v>0.74079930782318115</v>
      </c>
      <c r="CZ1848">
        <v>0.65279620885848999</v>
      </c>
    </row>
    <row r="1849" spans="1:104" x14ac:dyDescent="0.25">
      <c r="A1849" t="s">
        <v>1749</v>
      </c>
      <c r="B1849" t="s">
        <v>24</v>
      </c>
      <c r="C1849" t="s">
        <v>26</v>
      </c>
      <c r="D1849" t="s">
        <v>182</v>
      </c>
      <c r="E1849" t="s">
        <v>182</v>
      </c>
      <c r="F1849">
        <v>2025</v>
      </c>
      <c r="G1849" t="s">
        <v>170</v>
      </c>
      <c r="H1849">
        <v>2</v>
      </c>
      <c r="I1849">
        <v>20.838508605957031</v>
      </c>
      <c r="J1849">
        <v>20.302043914794922</v>
      </c>
      <c r="K1849">
        <v>20.064426422119141</v>
      </c>
      <c r="L1849">
        <v>20.16154670715332</v>
      </c>
      <c r="M1849">
        <v>21.131734848022461</v>
      </c>
      <c r="N1849">
        <v>23.016780853271484</v>
      </c>
      <c r="O1849">
        <v>25.846567153930664</v>
      </c>
      <c r="P1849">
        <v>27.707273483276367</v>
      </c>
      <c r="Q1849">
        <v>28.797473907470703</v>
      </c>
      <c r="R1849">
        <v>29.17156982421875</v>
      </c>
      <c r="S1849">
        <v>29.703329086303711</v>
      </c>
      <c r="T1849">
        <v>29.474123001098633</v>
      </c>
      <c r="U1849">
        <v>29.453428268432617</v>
      </c>
      <c r="V1849">
        <v>29.318628311157227</v>
      </c>
      <c r="W1849">
        <v>28.954423904418945</v>
      </c>
      <c r="X1849">
        <v>28.181673049926758</v>
      </c>
      <c r="Y1849">
        <v>27.471342086791992</v>
      </c>
      <c r="Z1849">
        <v>27.464702606201172</v>
      </c>
      <c r="AA1849">
        <v>27.204450607299805</v>
      </c>
      <c r="AB1849">
        <v>26.109567642211914</v>
      </c>
      <c r="AC1849">
        <v>25.308414459228516</v>
      </c>
      <c r="AD1849">
        <v>24.044677734375</v>
      </c>
      <c r="AE1849">
        <v>22.839656829833984</v>
      </c>
      <c r="AF1849">
        <v>21.904661178588867</v>
      </c>
      <c r="AG1849">
        <v>-8.0133713781833649E-2</v>
      </c>
      <c r="AH1849">
        <v>8.516441285610199E-2</v>
      </c>
      <c r="AI1849">
        <v>-3.5337124019861221E-2</v>
      </c>
      <c r="AJ1849">
        <v>-3.5838674753904343E-2</v>
      </c>
      <c r="AK1849">
        <v>-0.22571089863777161</v>
      </c>
      <c r="AL1849">
        <v>-0.46294394135475159</v>
      </c>
      <c r="AM1849">
        <v>-0.62809115648269653</v>
      </c>
      <c r="AN1849">
        <v>-0.76633960008621216</v>
      </c>
      <c r="AO1849">
        <v>-0.4908764660358429</v>
      </c>
      <c r="AP1849">
        <v>-5.9309002012014389E-2</v>
      </c>
      <c r="AQ1849">
        <v>0.38343092799186707</v>
      </c>
      <c r="AR1849">
        <v>1.7227585315704346</v>
      </c>
      <c r="AS1849">
        <v>1.6115137338638306</v>
      </c>
      <c r="AT1849">
        <v>1.4733848571777344</v>
      </c>
      <c r="AU1849">
        <v>1.3573219776153564</v>
      </c>
      <c r="AV1849">
        <v>1.0271742343902588</v>
      </c>
      <c r="AW1849">
        <v>1.0416184663772583</v>
      </c>
      <c r="AX1849">
        <v>0.67544209957122803</v>
      </c>
      <c r="AY1849">
        <v>-0.3374532163143158</v>
      </c>
      <c r="AZ1849">
        <v>-0.15184968709945679</v>
      </c>
      <c r="BA1849">
        <v>-1.1841247789561749E-2</v>
      </c>
      <c r="BB1849">
        <v>-0.1084783524274826</v>
      </c>
      <c r="BC1849">
        <v>-0.11491898447275162</v>
      </c>
      <c r="BD1849">
        <v>-2.256355807185173E-2</v>
      </c>
      <c r="BE1849">
        <v>49.064472198486328</v>
      </c>
      <c r="BF1849">
        <v>49.461994171142578</v>
      </c>
      <c r="BG1849">
        <v>48.256511688232422</v>
      </c>
      <c r="BH1849">
        <v>47.1741943359375</v>
      </c>
      <c r="BI1849">
        <v>46.025413513183594</v>
      </c>
      <c r="BJ1849">
        <v>45.090511322021484</v>
      </c>
      <c r="BK1849">
        <v>44.151828765869141</v>
      </c>
      <c r="BL1849">
        <v>44.110248565673828</v>
      </c>
      <c r="BM1849">
        <v>49.272998809814453</v>
      </c>
      <c r="BN1849">
        <v>53.565097808837891</v>
      </c>
      <c r="BO1849">
        <v>55.669254302978516</v>
      </c>
      <c r="BP1849">
        <v>56.893638610839844</v>
      </c>
      <c r="BQ1849">
        <v>58.083999633789063</v>
      </c>
      <c r="BR1849">
        <v>58.568458557128906</v>
      </c>
      <c r="BS1849">
        <v>58.083999633789063</v>
      </c>
      <c r="BT1849">
        <v>57.145317077636719</v>
      </c>
      <c r="BU1849">
        <v>56.000316619873047</v>
      </c>
      <c r="BV1849">
        <v>53.920413970947266</v>
      </c>
      <c r="BW1849">
        <v>51.734672546386719</v>
      </c>
      <c r="BX1849">
        <v>49.861087799072266</v>
      </c>
      <c r="BY1849">
        <v>48.583789825439453</v>
      </c>
      <c r="BZ1849">
        <v>46.045886993408203</v>
      </c>
      <c r="CA1849">
        <v>45.482048034667969</v>
      </c>
      <c r="CB1849">
        <v>45.379989624023438</v>
      </c>
      <c r="CC1849">
        <v>0.53887450695037842</v>
      </c>
      <c r="CD1849">
        <v>0.43283995985984802</v>
      </c>
      <c r="CE1849">
        <v>0.36794701218605042</v>
      </c>
      <c r="CF1849">
        <v>0.48101526498794556</v>
      </c>
      <c r="CG1849">
        <v>0.59109938144683838</v>
      </c>
      <c r="CH1849">
        <v>0.71932244300842285</v>
      </c>
      <c r="CI1849">
        <v>0.65584415197372437</v>
      </c>
      <c r="CJ1849">
        <v>0.62937241792678833</v>
      </c>
      <c r="CK1849">
        <v>0.35190126299858093</v>
      </c>
      <c r="CL1849">
        <v>0.59851682186126709</v>
      </c>
      <c r="CM1849">
        <v>0.55960965156555176</v>
      </c>
      <c r="CN1849">
        <v>0.53472423553466797</v>
      </c>
      <c r="CO1849">
        <v>0.49183028936386108</v>
      </c>
      <c r="CP1849">
        <v>0.46725532412528992</v>
      </c>
      <c r="CQ1849">
        <v>0.49221402406692505</v>
      </c>
      <c r="CR1849">
        <v>0.63908135890960693</v>
      </c>
      <c r="CS1849">
        <v>0.53193658590316772</v>
      </c>
      <c r="CT1849">
        <v>0.56407439708709717</v>
      </c>
      <c r="CU1849">
        <v>0.67078536748886108</v>
      </c>
      <c r="CV1849">
        <v>0.7371143102645874</v>
      </c>
      <c r="CW1849">
        <v>0.7807428240776062</v>
      </c>
      <c r="CX1849">
        <v>0.82113242149353027</v>
      </c>
      <c r="CY1849">
        <v>0.73400354385375977</v>
      </c>
      <c r="CZ1849">
        <v>0.64698469638824463</v>
      </c>
    </row>
    <row r="1850" spans="1:104" x14ac:dyDescent="0.25">
      <c r="A1850" t="s">
        <v>1750</v>
      </c>
      <c r="B1850" t="s">
        <v>24</v>
      </c>
      <c r="C1850" t="s">
        <v>26</v>
      </c>
      <c r="D1850" t="s">
        <v>182</v>
      </c>
      <c r="E1850" t="s">
        <v>182</v>
      </c>
      <c r="F1850">
        <v>2025</v>
      </c>
      <c r="G1850" t="s">
        <v>171</v>
      </c>
      <c r="H1850">
        <v>3</v>
      </c>
      <c r="I1850">
        <v>21.311159133911133</v>
      </c>
      <c r="J1850">
        <v>20.768070220947266</v>
      </c>
      <c r="K1850">
        <v>20.433330535888672</v>
      </c>
      <c r="L1850">
        <v>20.341823577880859</v>
      </c>
      <c r="M1850">
        <v>21.03767204284668</v>
      </c>
      <c r="N1850">
        <v>22.935798645019531</v>
      </c>
      <c r="O1850">
        <v>25.911550521850586</v>
      </c>
      <c r="P1850">
        <v>27.824487686157227</v>
      </c>
      <c r="Q1850">
        <v>28.935190200805664</v>
      </c>
      <c r="R1850">
        <v>29.506956100463867</v>
      </c>
      <c r="S1850">
        <v>30.267658233642578</v>
      </c>
      <c r="T1850">
        <v>30.223653793334961</v>
      </c>
      <c r="U1850">
        <v>30.337064743041992</v>
      </c>
      <c r="V1850">
        <v>30.511468887329102</v>
      </c>
      <c r="W1850">
        <v>30.357158660888672</v>
      </c>
      <c r="X1850">
        <v>29.642326354980469</v>
      </c>
      <c r="Y1850">
        <v>28.807840347290039</v>
      </c>
      <c r="Z1850">
        <v>27.991275787353516</v>
      </c>
      <c r="AA1850">
        <v>27.331218719482422</v>
      </c>
      <c r="AB1850">
        <v>27.06471061706543</v>
      </c>
      <c r="AC1850">
        <v>26.342716217041016</v>
      </c>
      <c r="AD1850">
        <v>25.044055938720703</v>
      </c>
      <c r="AE1850">
        <v>23.632759094238281</v>
      </c>
      <c r="AF1850">
        <v>22.518381118774414</v>
      </c>
      <c r="AG1850">
        <v>-7.1304120123386383E-2</v>
      </c>
      <c r="AH1850">
        <v>8.5763126611709595E-2</v>
      </c>
      <c r="AI1850">
        <v>-2.6172544807195663E-2</v>
      </c>
      <c r="AJ1850">
        <v>-2.0858399569988251E-2</v>
      </c>
      <c r="AK1850">
        <v>-0.19459757208824158</v>
      </c>
      <c r="AL1850">
        <v>-0.39848321676254272</v>
      </c>
      <c r="AM1850">
        <v>-0.57502859830856323</v>
      </c>
      <c r="AN1850">
        <v>-0.67182612419128418</v>
      </c>
      <c r="AO1850">
        <v>-0.41136088967323303</v>
      </c>
      <c r="AP1850">
        <v>-2.4798711761832237E-2</v>
      </c>
      <c r="AQ1850">
        <v>0.42040315270423889</v>
      </c>
      <c r="AR1850">
        <v>1.8204234838485718</v>
      </c>
      <c r="AS1850">
        <v>1.729474663734436</v>
      </c>
      <c r="AT1850">
        <v>1.5997751951217651</v>
      </c>
      <c r="AU1850">
        <v>1.4929351806640625</v>
      </c>
      <c r="AV1850">
        <v>1.2006875276565552</v>
      </c>
      <c r="AW1850">
        <v>1.2123955488204956</v>
      </c>
      <c r="AX1850">
        <v>0.8342740535736084</v>
      </c>
      <c r="AY1850">
        <v>-0.20079101622104645</v>
      </c>
      <c r="AZ1850">
        <v>-7.7394567430019379E-2</v>
      </c>
      <c r="BA1850">
        <v>3.1595930457115173E-2</v>
      </c>
      <c r="BB1850">
        <v>-6.9828622043132782E-2</v>
      </c>
      <c r="BC1850">
        <v>-7.3415458202362061E-2</v>
      </c>
      <c r="BD1850">
        <v>1.1256744153797626E-2</v>
      </c>
      <c r="BE1850">
        <v>51.565326690673828</v>
      </c>
      <c r="BF1850">
        <v>51.710777282714844</v>
      </c>
      <c r="BG1850">
        <v>51.627223968505859</v>
      </c>
      <c r="BH1850">
        <v>50.586074829101563</v>
      </c>
      <c r="BI1850">
        <v>49.834392547607422</v>
      </c>
      <c r="BJ1850">
        <v>49.584396362304688</v>
      </c>
      <c r="BK1850">
        <v>49.624282836914063</v>
      </c>
      <c r="BL1850">
        <v>48.711441040039063</v>
      </c>
      <c r="BM1850">
        <v>53.229251861572266</v>
      </c>
      <c r="BN1850">
        <v>58.18408203125</v>
      </c>
      <c r="BO1850">
        <v>59.539890289306641</v>
      </c>
      <c r="BP1850">
        <v>62.187858581542969</v>
      </c>
      <c r="BQ1850">
        <v>63.164764404296875</v>
      </c>
      <c r="BR1850">
        <v>62.458850860595703</v>
      </c>
      <c r="BS1850">
        <v>63.16644287109375</v>
      </c>
      <c r="BT1850">
        <v>62.252937316894531</v>
      </c>
      <c r="BU1850">
        <v>61.045345306396484</v>
      </c>
      <c r="BV1850">
        <v>57.732612609863281</v>
      </c>
      <c r="BW1850">
        <v>56.002346038818359</v>
      </c>
      <c r="BX1850">
        <v>54.334636688232422</v>
      </c>
      <c r="BY1850">
        <v>52.916934967041016</v>
      </c>
      <c r="BZ1850">
        <v>49.857975006103516</v>
      </c>
      <c r="CA1850">
        <v>49.358394622802734</v>
      </c>
      <c r="CB1850">
        <v>49.753425598144531</v>
      </c>
      <c r="CC1850">
        <v>0.51994258165359497</v>
      </c>
      <c r="CD1850">
        <v>0.41827839612960815</v>
      </c>
      <c r="CE1850">
        <v>0.35418197512626648</v>
      </c>
      <c r="CF1850">
        <v>0.45861729979515076</v>
      </c>
      <c r="CG1850">
        <v>0.55561155080795288</v>
      </c>
      <c r="CH1850">
        <v>0.6775398850440979</v>
      </c>
      <c r="CI1850">
        <v>0.62108290195465088</v>
      </c>
      <c r="CJ1850">
        <v>0.59814924001693726</v>
      </c>
      <c r="CK1850">
        <v>0.33552303910255432</v>
      </c>
      <c r="CL1850">
        <v>0.57252979278564453</v>
      </c>
      <c r="CM1850">
        <v>0.5382043719291687</v>
      </c>
      <c r="CN1850">
        <v>0.51663124561309814</v>
      </c>
      <c r="CO1850">
        <v>0.47637838125228882</v>
      </c>
      <c r="CP1850">
        <v>0.4562436044216156</v>
      </c>
      <c r="CQ1850">
        <v>0.48355746269226074</v>
      </c>
      <c r="CR1850">
        <v>0.62957930564880371</v>
      </c>
      <c r="CS1850">
        <v>0.52297252416610718</v>
      </c>
      <c r="CT1850">
        <v>0.54277592897415161</v>
      </c>
      <c r="CU1850">
        <v>0.63872933387756348</v>
      </c>
      <c r="CV1850">
        <v>0.72006291151046753</v>
      </c>
      <c r="CW1850">
        <v>0.76567310094833374</v>
      </c>
      <c r="CX1850">
        <v>0.80699330568313599</v>
      </c>
      <c r="CY1850">
        <v>0.71660506725311279</v>
      </c>
      <c r="CZ1850">
        <v>0.62778371572494507</v>
      </c>
    </row>
    <row r="1851" spans="1:104" x14ac:dyDescent="0.25">
      <c r="A1851" t="s">
        <v>1751</v>
      </c>
      <c r="B1851" t="s">
        <v>24</v>
      </c>
      <c r="C1851" t="s">
        <v>26</v>
      </c>
      <c r="D1851" t="s">
        <v>182</v>
      </c>
      <c r="E1851" t="s">
        <v>182</v>
      </c>
      <c r="F1851">
        <v>2025</v>
      </c>
      <c r="G1851" t="s">
        <v>172</v>
      </c>
      <c r="H1851">
        <v>4</v>
      </c>
      <c r="I1851">
        <v>22.479053497314453</v>
      </c>
      <c r="J1851">
        <v>21.796045303344727</v>
      </c>
      <c r="K1851">
        <v>21.380983352661133</v>
      </c>
      <c r="L1851">
        <v>21.223957061767578</v>
      </c>
      <c r="M1851">
        <v>21.930812835693359</v>
      </c>
      <c r="N1851">
        <v>23.855813980102539</v>
      </c>
      <c r="O1851">
        <v>26.35661506652832</v>
      </c>
      <c r="P1851">
        <v>28.599254608154297</v>
      </c>
      <c r="Q1851">
        <v>30.436100006103516</v>
      </c>
      <c r="R1851">
        <v>31.83880615234375</v>
      </c>
      <c r="S1851">
        <v>33.090404510498047</v>
      </c>
      <c r="T1851">
        <v>33.555229187011719</v>
      </c>
      <c r="U1851">
        <v>33.869541168212891</v>
      </c>
      <c r="V1851">
        <v>34.220245361328125</v>
      </c>
      <c r="W1851">
        <v>33.924312591552734</v>
      </c>
      <c r="X1851">
        <v>32.940753936767578</v>
      </c>
      <c r="Y1851">
        <v>31.631841659545898</v>
      </c>
      <c r="Z1851">
        <v>30.086750030517578</v>
      </c>
      <c r="AA1851">
        <v>28.499303817749023</v>
      </c>
      <c r="AB1851">
        <v>28.309135437011719</v>
      </c>
      <c r="AC1851">
        <v>27.864286422729492</v>
      </c>
      <c r="AD1851">
        <v>26.523857116699219</v>
      </c>
      <c r="AE1851">
        <v>25.065835952758789</v>
      </c>
      <c r="AF1851">
        <v>23.874427795410156</v>
      </c>
      <c r="AG1851">
        <v>-3.754705935716629E-2</v>
      </c>
      <c r="AH1851">
        <v>8.6659878492355347E-2</v>
      </c>
      <c r="AI1851">
        <v>9.2694563791155815E-3</v>
      </c>
      <c r="AJ1851">
        <v>3.4296289086341858E-2</v>
      </c>
      <c r="AK1851">
        <v>-9.7357504069805145E-2</v>
      </c>
      <c r="AL1851">
        <v>-0.19372105598449707</v>
      </c>
      <c r="AM1851">
        <v>-0.40177386999130249</v>
      </c>
      <c r="AN1851">
        <v>-0.35085350275039673</v>
      </c>
      <c r="AO1851">
        <v>-0.14059598743915558</v>
      </c>
      <c r="AP1851">
        <v>0.10211683809757233</v>
      </c>
      <c r="AQ1851">
        <v>0.57478976249694824</v>
      </c>
      <c r="AR1851">
        <v>2.2507655620574951</v>
      </c>
      <c r="AS1851">
        <v>2.2137036323547363</v>
      </c>
      <c r="AT1851">
        <v>2.0683743953704834</v>
      </c>
      <c r="AU1851">
        <v>1.9515880346298218</v>
      </c>
      <c r="AV1851">
        <v>1.7995079755783081</v>
      </c>
      <c r="AW1851">
        <v>1.7892924547195435</v>
      </c>
      <c r="AX1851">
        <v>1.4298344850540161</v>
      </c>
      <c r="AY1851">
        <v>0.28350052237510681</v>
      </c>
      <c r="AZ1851">
        <v>0.20199361443519592</v>
      </c>
      <c r="BA1851">
        <v>0.19108988344669342</v>
      </c>
      <c r="BB1851">
        <v>8.1468060612678528E-2</v>
      </c>
      <c r="BC1851">
        <v>8.4072232246398926E-2</v>
      </c>
      <c r="BD1851">
        <v>0.13640858232975006</v>
      </c>
      <c r="BE1851">
        <v>58.503704071044922</v>
      </c>
      <c r="BF1851">
        <v>58.147926330566406</v>
      </c>
      <c r="BG1851">
        <v>56.754543304443359</v>
      </c>
      <c r="BH1851">
        <v>54.982715606689453</v>
      </c>
      <c r="BI1851">
        <v>54.963825225830078</v>
      </c>
      <c r="BJ1851">
        <v>54.813972473144531</v>
      </c>
      <c r="BK1851">
        <v>55.481704711914063</v>
      </c>
      <c r="BL1851">
        <v>59.706344604492188</v>
      </c>
      <c r="BM1851">
        <v>66.370964050292969</v>
      </c>
      <c r="BN1851">
        <v>70.311775207519531</v>
      </c>
      <c r="BO1851">
        <v>73.326889038085937</v>
      </c>
      <c r="BP1851">
        <v>75.375160217285156</v>
      </c>
      <c r="BQ1851">
        <v>76.579826354980469</v>
      </c>
      <c r="BR1851">
        <v>76.665878295898438</v>
      </c>
      <c r="BS1851">
        <v>77.248809814453125</v>
      </c>
      <c r="BT1851">
        <v>75.955757141113281</v>
      </c>
      <c r="BU1851">
        <v>74.725067138671875</v>
      </c>
      <c r="BV1851">
        <v>73.583358764648438</v>
      </c>
      <c r="BW1851">
        <v>71.896324157714844</v>
      </c>
      <c r="BX1851">
        <v>68.084373474121094</v>
      </c>
      <c r="BY1851">
        <v>63.232959747314453</v>
      </c>
      <c r="BZ1851">
        <v>62.190151214599609</v>
      </c>
      <c r="CA1851">
        <v>60.978763580322266</v>
      </c>
      <c r="CB1851">
        <v>59.502269744873047</v>
      </c>
      <c r="CC1851">
        <v>0.46091282367706299</v>
      </c>
      <c r="CD1851">
        <v>0.36923119425773621</v>
      </c>
      <c r="CE1851">
        <v>0.31217065453529358</v>
      </c>
      <c r="CF1851">
        <v>0.40252795815467834</v>
      </c>
      <c r="CG1851">
        <v>0.48719033598899841</v>
      </c>
      <c r="CH1851">
        <v>0.59303909540176392</v>
      </c>
      <c r="CI1851">
        <v>0.53320044279098511</v>
      </c>
      <c r="CJ1851">
        <v>0.51926165819168091</v>
      </c>
      <c r="CK1851">
        <v>0.30104383826255798</v>
      </c>
      <c r="CL1851">
        <v>0.51994407176971436</v>
      </c>
      <c r="CM1851">
        <v>0.49443542957305908</v>
      </c>
      <c r="CN1851">
        <v>0.48131087422370911</v>
      </c>
      <c r="CO1851">
        <v>0.44587415456771851</v>
      </c>
      <c r="CP1851">
        <v>0.42881578207015991</v>
      </c>
      <c r="CQ1851">
        <v>0.45230954885482788</v>
      </c>
      <c r="CR1851">
        <v>0.58416914939880371</v>
      </c>
      <c r="CS1851">
        <v>0.48092594742774963</v>
      </c>
      <c r="CT1851">
        <v>0.48958814144134521</v>
      </c>
      <c r="CU1851">
        <v>0.55992203950881958</v>
      </c>
      <c r="CV1851">
        <v>0.63157385587692261</v>
      </c>
      <c r="CW1851">
        <v>0.67747551202774048</v>
      </c>
      <c r="CX1851">
        <v>0.71599072217941284</v>
      </c>
      <c r="CY1851">
        <v>0.63770836591720581</v>
      </c>
      <c r="CZ1851">
        <v>0.55926114320755005</v>
      </c>
    </row>
    <row r="1852" spans="1:104" x14ac:dyDescent="0.25">
      <c r="A1852" t="s">
        <v>1752</v>
      </c>
      <c r="B1852" t="s">
        <v>24</v>
      </c>
      <c r="C1852" t="s">
        <v>26</v>
      </c>
      <c r="D1852" t="s">
        <v>182</v>
      </c>
      <c r="E1852" t="s">
        <v>182</v>
      </c>
      <c r="F1852">
        <v>2025</v>
      </c>
      <c r="G1852" t="s">
        <v>173</v>
      </c>
      <c r="H1852">
        <v>5</v>
      </c>
      <c r="I1852">
        <v>22.458232879638672</v>
      </c>
      <c r="J1852">
        <v>21.896478652954102</v>
      </c>
      <c r="K1852">
        <v>21.460056304931641</v>
      </c>
      <c r="L1852">
        <v>21.405706405639648</v>
      </c>
      <c r="M1852">
        <v>22.235502243041992</v>
      </c>
      <c r="N1852">
        <v>24.202264785766602</v>
      </c>
      <c r="O1852">
        <v>26.548707962036133</v>
      </c>
      <c r="P1852">
        <v>29.37603759765625</v>
      </c>
      <c r="Q1852">
        <v>31.70880126953125</v>
      </c>
      <c r="R1852">
        <v>33.190345764160156</v>
      </c>
      <c r="S1852">
        <v>34.348030090332031</v>
      </c>
      <c r="T1852">
        <v>34.818031311035156</v>
      </c>
      <c r="U1852">
        <v>35.014228820800781</v>
      </c>
      <c r="V1852">
        <v>35.154758453369141</v>
      </c>
      <c r="W1852">
        <v>34.770999908447266</v>
      </c>
      <c r="X1852">
        <v>33.677814483642578</v>
      </c>
      <c r="Y1852">
        <v>32.279384613037109</v>
      </c>
      <c r="Z1852">
        <v>30.651718139648437</v>
      </c>
      <c r="AA1852">
        <v>28.976930618286133</v>
      </c>
      <c r="AB1852">
        <v>28.565849304199219</v>
      </c>
      <c r="AC1852">
        <v>28.275583267211914</v>
      </c>
      <c r="AD1852">
        <v>26.668430328369141</v>
      </c>
      <c r="AE1852">
        <v>25.246217727661133</v>
      </c>
      <c r="AF1852">
        <v>23.978065490722656</v>
      </c>
      <c r="AG1852">
        <v>-2.888830378651619E-2</v>
      </c>
      <c r="AH1852">
        <v>8.6863137781620026E-2</v>
      </c>
      <c r="AI1852">
        <v>1.804053969681263E-2</v>
      </c>
      <c r="AJ1852">
        <v>4.77103590965271E-2</v>
      </c>
      <c r="AK1852">
        <v>-7.4933946132659912E-2</v>
      </c>
      <c r="AL1852">
        <v>-0.14730483293533325</v>
      </c>
      <c r="AM1852">
        <v>-0.36507716774940491</v>
      </c>
      <c r="AN1852">
        <v>-0.28430837392807007</v>
      </c>
      <c r="AO1852">
        <v>-7.9817980527877808E-2</v>
      </c>
      <c r="AP1852">
        <v>0.13667762279510498</v>
      </c>
      <c r="AQ1852">
        <v>0.62609559297561646</v>
      </c>
      <c r="AR1852">
        <v>2.3963840007781982</v>
      </c>
      <c r="AS1852">
        <v>2.3613548278808594</v>
      </c>
      <c r="AT1852">
        <v>2.1931273937225342</v>
      </c>
      <c r="AU1852">
        <v>2.0703105926513672</v>
      </c>
      <c r="AV1852">
        <v>1.9508357048034668</v>
      </c>
      <c r="AW1852">
        <v>1.9355306625366211</v>
      </c>
      <c r="AX1852">
        <v>1.5812748670578003</v>
      </c>
      <c r="AY1852">
        <v>0.40071552991867065</v>
      </c>
      <c r="AZ1852">
        <v>0.26923888921737671</v>
      </c>
      <c r="BA1852">
        <v>0.2306075245141983</v>
      </c>
      <c r="BB1852">
        <v>0.11665996909141541</v>
      </c>
      <c r="BC1852">
        <v>0.12077096104621887</v>
      </c>
      <c r="BD1852">
        <v>0.16481658816337585</v>
      </c>
      <c r="BE1852">
        <v>59.875572204589844</v>
      </c>
      <c r="BF1852">
        <v>59.625572204589844</v>
      </c>
      <c r="BG1852">
        <v>59.375572204589844</v>
      </c>
      <c r="BH1852">
        <v>58.629764556884766</v>
      </c>
      <c r="BI1852">
        <v>58.358783721923828</v>
      </c>
      <c r="BJ1852">
        <v>57.626411437988281</v>
      </c>
      <c r="BK1852">
        <v>61.103649139404297</v>
      </c>
      <c r="BL1852">
        <v>65.063682556152344</v>
      </c>
      <c r="BM1852">
        <v>69.830368041992188</v>
      </c>
      <c r="BN1852">
        <v>74.413352966308594</v>
      </c>
      <c r="BO1852">
        <v>78.453956604003906</v>
      </c>
      <c r="BP1852">
        <v>79.455635070800781</v>
      </c>
      <c r="BQ1852">
        <v>78.512702941894531</v>
      </c>
      <c r="BR1852">
        <v>78.18182373046875</v>
      </c>
      <c r="BS1852">
        <v>78.267845153808594</v>
      </c>
      <c r="BT1852">
        <v>77.724197387695312</v>
      </c>
      <c r="BU1852">
        <v>76.540924072265625</v>
      </c>
      <c r="BV1852">
        <v>75.100509643554688</v>
      </c>
      <c r="BW1852">
        <v>72.560745239257813</v>
      </c>
      <c r="BX1852">
        <v>68.937469482421875</v>
      </c>
      <c r="BY1852">
        <v>66.104072570800781</v>
      </c>
      <c r="BZ1852">
        <v>64.896453857421875</v>
      </c>
      <c r="CA1852">
        <v>64.646453857421875</v>
      </c>
      <c r="CB1852">
        <v>63.190509796142578</v>
      </c>
      <c r="CC1852">
        <v>0.44604691863059998</v>
      </c>
      <c r="CD1852">
        <v>0.35964915156364441</v>
      </c>
      <c r="CE1852">
        <v>0.30391189455986023</v>
      </c>
      <c r="CF1852">
        <v>0.3937222957611084</v>
      </c>
      <c r="CG1852">
        <v>0.47920262813568115</v>
      </c>
      <c r="CH1852">
        <v>0.58403772115707397</v>
      </c>
      <c r="CI1852">
        <v>0.52215868234634399</v>
      </c>
      <c r="CJ1852">
        <v>0.51756095886230469</v>
      </c>
      <c r="CK1852">
        <v>0.304170161485672</v>
      </c>
      <c r="CL1852">
        <v>0.52608734369277954</v>
      </c>
      <c r="CM1852">
        <v>0.49815264344215393</v>
      </c>
      <c r="CN1852">
        <v>0.48491713404655457</v>
      </c>
      <c r="CO1852">
        <v>0.4475959837436676</v>
      </c>
      <c r="CP1852">
        <v>0.42788597941398621</v>
      </c>
      <c r="CQ1852">
        <v>0.45046964287757874</v>
      </c>
      <c r="CR1852">
        <v>0.58035701513290405</v>
      </c>
      <c r="CS1852">
        <v>0.47716799378395081</v>
      </c>
      <c r="CT1852">
        <v>0.48522710800170898</v>
      </c>
      <c r="CU1852">
        <v>0.55429130792617798</v>
      </c>
      <c r="CV1852">
        <v>0.6217694878578186</v>
      </c>
      <c r="CW1852">
        <v>0.66806727647781372</v>
      </c>
      <c r="CX1852">
        <v>0.69807416200637817</v>
      </c>
      <c r="CY1852">
        <v>0.62300807237625122</v>
      </c>
      <c r="CZ1852">
        <v>0.5445476770401001</v>
      </c>
    </row>
    <row r="1853" spans="1:104" x14ac:dyDescent="0.25">
      <c r="A1853" t="s">
        <v>1753</v>
      </c>
      <c r="B1853" t="s">
        <v>24</v>
      </c>
      <c r="C1853" t="s">
        <v>26</v>
      </c>
      <c r="D1853" t="s">
        <v>182</v>
      </c>
      <c r="E1853" t="s">
        <v>182</v>
      </c>
      <c r="F1853">
        <v>2025</v>
      </c>
      <c r="G1853" t="s">
        <v>174</v>
      </c>
      <c r="H1853">
        <v>6</v>
      </c>
      <c r="I1853">
        <v>23.540683746337891</v>
      </c>
      <c r="J1853">
        <v>22.895235061645508</v>
      </c>
      <c r="K1853">
        <v>22.454051971435547</v>
      </c>
      <c r="L1853">
        <v>22.312368392944336</v>
      </c>
      <c r="M1853">
        <v>23.144998550415039</v>
      </c>
      <c r="N1853">
        <v>25.076709747314453</v>
      </c>
      <c r="O1853">
        <v>27.366762161254883</v>
      </c>
      <c r="P1853">
        <v>30.293912887573242</v>
      </c>
      <c r="Q1853">
        <v>32.387847900390625</v>
      </c>
      <c r="R1853">
        <v>33.995998382568359</v>
      </c>
      <c r="S1853">
        <v>35.421501159667969</v>
      </c>
      <c r="T1853">
        <v>35.912906646728516</v>
      </c>
      <c r="U1853">
        <v>36.039012908935547</v>
      </c>
      <c r="V1853">
        <v>36.086029052734375</v>
      </c>
      <c r="W1853">
        <v>35.733100891113281</v>
      </c>
      <c r="X1853">
        <v>34.804580688476563</v>
      </c>
      <c r="Y1853">
        <v>33.732975006103516</v>
      </c>
      <c r="Z1853">
        <v>32.11444091796875</v>
      </c>
      <c r="AA1853">
        <v>30.440944671630859</v>
      </c>
      <c r="AB1853">
        <v>29.419511795043945</v>
      </c>
      <c r="AC1853">
        <v>29.130756378173828</v>
      </c>
      <c r="AD1853">
        <v>27.632223129272461</v>
      </c>
      <c r="AE1853">
        <v>26.238601684570312</v>
      </c>
      <c r="AF1853">
        <v>24.946733474731445</v>
      </c>
      <c r="AG1853">
        <v>-2.8643017634749413E-2</v>
      </c>
      <c r="AH1853">
        <v>9.0454645454883575E-2</v>
      </c>
      <c r="AI1853">
        <v>2.0333124324679375E-2</v>
      </c>
      <c r="AJ1853">
        <v>5.2194319665431976E-2</v>
      </c>
      <c r="AK1853">
        <v>-7.2988502681255341E-2</v>
      </c>
      <c r="AL1853">
        <v>-0.14203585684299469</v>
      </c>
      <c r="AM1853">
        <v>-0.36758509278297424</v>
      </c>
      <c r="AN1853">
        <v>-0.27601742744445801</v>
      </c>
      <c r="AO1853">
        <v>-6.6714242100715637E-2</v>
      </c>
      <c r="AP1853">
        <v>0.1461220383644104</v>
      </c>
      <c r="AQ1853">
        <v>0.65146702527999878</v>
      </c>
      <c r="AR1853">
        <v>2.4814732074737549</v>
      </c>
      <c r="AS1853">
        <v>2.4423530101776123</v>
      </c>
      <c r="AT1853">
        <v>2.2633705139160156</v>
      </c>
      <c r="AU1853">
        <v>2.1402683258056641</v>
      </c>
      <c r="AV1853">
        <v>2.0376846790313721</v>
      </c>
      <c r="AW1853">
        <v>2.0445799827575684</v>
      </c>
      <c r="AX1853">
        <v>1.6808710098266602</v>
      </c>
      <c r="AY1853">
        <v>0.44382587075233459</v>
      </c>
      <c r="AZ1853">
        <v>0.29074767231941223</v>
      </c>
      <c r="BA1853">
        <v>0.24496415257453918</v>
      </c>
      <c r="BB1853">
        <v>0.12811377644538879</v>
      </c>
      <c r="BC1853">
        <v>0.13334442675113678</v>
      </c>
      <c r="BD1853">
        <v>0.17732304334640503</v>
      </c>
      <c r="BE1853">
        <v>60.647655487060547</v>
      </c>
      <c r="BF1853">
        <v>60.626682281494141</v>
      </c>
      <c r="BG1853">
        <v>59.668632507324219</v>
      </c>
      <c r="BH1853">
        <v>60.107810974121094</v>
      </c>
      <c r="BI1853">
        <v>58.899757385253906</v>
      </c>
      <c r="BJ1853">
        <v>60.043209075927734</v>
      </c>
      <c r="BK1853">
        <v>60.938343048095703</v>
      </c>
      <c r="BL1853">
        <v>64.478187561035156</v>
      </c>
      <c r="BM1853">
        <v>67.143447875976562</v>
      </c>
      <c r="BN1853">
        <v>70.478599548339844</v>
      </c>
      <c r="BO1853">
        <v>74.060394287109375</v>
      </c>
      <c r="BP1853">
        <v>76.955108642578125</v>
      </c>
      <c r="BQ1853">
        <v>78.017608642578125</v>
      </c>
      <c r="BR1853">
        <v>79.411064147949219</v>
      </c>
      <c r="BS1853">
        <v>79.6837158203125</v>
      </c>
      <c r="BT1853">
        <v>78.372474670410156</v>
      </c>
      <c r="BU1853">
        <v>77.16400146484375</v>
      </c>
      <c r="BV1853">
        <v>75.958053588867188</v>
      </c>
      <c r="BW1853">
        <v>73.767608642578125</v>
      </c>
      <c r="BX1853">
        <v>71.123321533203125</v>
      </c>
      <c r="BY1853">
        <v>67.064598083496094</v>
      </c>
      <c r="BZ1853">
        <v>64.751678466796875</v>
      </c>
      <c r="CA1853">
        <v>63.791950225830078</v>
      </c>
      <c r="CB1853">
        <v>63.042369842529297</v>
      </c>
      <c r="CC1853">
        <v>0.46410501003265381</v>
      </c>
      <c r="CD1853">
        <v>0.37304970622062683</v>
      </c>
      <c r="CE1853">
        <v>0.31536182761192322</v>
      </c>
      <c r="CF1853">
        <v>0.40716645121574402</v>
      </c>
      <c r="CG1853">
        <v>0.49499204754829407</v>
      </c>
      <c r="CH1853">
        <v>0.60113257169723511</v>
      </c>
      <c r="CI1853">
        <v>0.53418940305709839</v>
      </c>
      <c r="CJ1853">
        <v>0.52915889024734497</v>
      </c>
      <c r="CK1853">
        <v>0.30718231201171875</v>
      </c>
      <c r="CL1853">
        <v>0.532978355884552</v>
      </c>
      <c r="CM1853">
        <v>0.50782650709152222</v>
      </c>
      <c r="CN1853">
        <v>0.4943946897983551</v>
      </c>
      <c r="CO1853">
        <v>0.4553215503692627</v>
      </c>
      <c r="CP1853">
        <v>0.43431684374809265</v>
      </c>
      <c r="CQ1853">
        <v>0.45800831913948059</v>
      </c>
      <c r="CR1853">
        <v>0.59409195184707642</v>
      </c>
      <c r="CS1853">
        <v>0.49334782361984253</v>
      </c>
      <c r="CT1853">
        <v>0.5024840235710144</v>
      </c>
      <c r="CU1853">
        <v>0.57604217529296875</v>
      </c>
      <c r="CV1853">
        <v>0.63528269529342651</v>
      </c>
      <c r="CW1853">
        <v>0.6827012300491333</v>
      </c>
      <c r="CX1853">
        <v>0.71691673994064331</v>
      </c>
      <c r="CY1853">
        <v>0.64179188013076782</v>
      </c>
      <c r="CZ1853">
        <v>0.56176185607910156</v>
      </c>
    </row>
    <row r="1854" spans="1:104" x14ac:dyDescent="0.25">
      <c r="A1854" t="s">
        <v>1754</v>
      </c>
      <c r="B1854" t="s">
        <v>24</v>
      </c>
      <c r="C1854" t="s">
        <v>26</v>
      </c>
      <c r="D1854" t="s">
        <v>182</v>
      </c>
      <c r="E1854" t="s">
        <v>182</v>
      </c>
      <c r="F1854">
        <v>2025</v>
      </c>
      <c r="G1854" t="s">
        <v>175</v>
      </c>
      <c r="H1854">
        <v>7</v>
      </c>
      <c r="I1854">
        <v>24.317026138305664</v>
      </c>
      <c r="J1854">
        <v>23.727748870849609</v>
      </c>
      <c r="K1854">
        <v>23.223176956176758</v>
      </c>
      <c r="L1854">
        <v>23.158580780029297</v>
      </c>
      <c r="M1854">
        <v>24.110403060913086</v>
      </c>
      <c r="N1854">
        <v>26.3624267578125</v>
      </c>
      <c r="O1854">
        <v>28.731975555419922</v>
      </c>
      <c r="P1854">
        <v>31.447410583496094</v>
      </c>
      <c r="Q1854">
        <v>33.303813934326172</v>
      </c>
      <c r="R1854">
        <v>34.825107574462891</v>
      </c>
      <c r="S1854">
        <v>36.112495422363281</v>
      </c>
      <c r="T1854">
        <v>36.484886169433594</v>
      </c>
      <c r="U1854">
        <v>36.774375915527344</v>
      </c>
      <c r="V1854">
        <v>36.945278167724609</v>
      </c>
      <c r="W1854">
        <v>36.737907409667969</v>
      </c>
      <c r="X1854">
        <v>36.173564910888672</v>
      </c>
      <c r="Y1854">
        <v>35.240501403808594</v>
      </c>
      <c r="Z1854">
        <v>33.43927001953125</v>
      </c>
      <c r="AA1854">
        <v>31.516975402832031</v>
      </c>
      <c r="AB1854">
        <v>30.348081588745117</v>
      </c>
      <c r="AC1854">
        <v>30.004858016967773</v>
      </c>
      <c r="AD1854">
        <v>28.495384216308594</v>
      </c>
      <c r="AE1854">
        <v>27.028663635253906</v>
      </c>
      <c r="AF1854">
        <v>25.71723747253418</v>
      </c>
      <c r="AG1854">
        <v>-1.3538453727960587E-2</v>
      </c>
      <c r="AH1854">
        <v>9.125412255525589E-2</v>
      </c>
      <c r="AI1854">
        <v>3.6389023065567017E-2</v>
      </c>
      <c r="AJ1854">
        <v>7.776959240436554E-2</v>
      </c>
      <c r="AK1854">
        <v>-2.965661883354187E-2</v>
      </c>
      <c r="AL1854">
        <v>-5.0016500055789948E-2</v>
      </c>
      <c r="AM1854">
        <v>-0.3032994270324707</v>
      </c>
      <c r="AN1854">
        <v>-0.13351483643054962</v>
      </c>
      <c r="AO1854">
        <v>6.0897022485733032E-2</v>
      </c>
      <c r="AP1854">
        <v>0.20526242256164551</v>
      </c>
      <c r="AQ1854">
        <v>0.70888078212738037</v>
      </c>
      <c r="AR1854">
        <v>2.6059982776641846</v>
      </c>
      <c r="AS1854">
        <v>2.6010394096374512</v>
      </c>
      <c r="AT1854">
        <v>2.4229538440704346</v>
      </c>
      <c r="AU1854">
        <v>2.3111226558685303</v>
      </c>
      <c r="AV1854">
        <v>2.3112032413482666</v>
      </c>
      <c r="AW1854">
        <v>2.3300232887268066</v>
      </c>
      <c r="AX1854">
        <v>1.9798285961151123</v>
      </c>
      <c r="AY1854">
        <v>0.67570006847381592</v>
      </c>
      <c r="AZ1854">
        <v>0.42134904861450195</v>
      </c>
      <c r="BA1854">
        <v>0.31978580355644226</v>
      </c>
      <c r="BB1854">
        <v>0.1987922191619873</v>
      </c>
      <c r="BC1854">
        <v>0.20819249749183655</v>
      </c>
      <c r="BD1854">
        <v>0.23706640303134918</v>
      </c>
      <c r="BE1854">
        <v>67.789840698242188</v>
      </c>
      <c r="BF1854">
        <v>67.271392822265625</v>
      </c>
      <c r="BG1854">
        <v>66.58428955078125</v>
      </c>
      <c r="BH1854">
        <v>66.563323974609375</v>
      </c>
      <c r="BI1854">
        <v>66.540679931640625</v>
      </c>
      <c r="BJ1854">
        <v>66.540679931640625</v>
      </c>
      <c r="BK1854">
        <v>67.685836791992188</v>
      </c>
      <c r="BL1854">
        <v>69.372100830078125</v>
      </c>
      <c r="BM1854">
        <v>73.975807189941406</v>
      </c>
      <c r="BN1854">
        <v>77.183456420898437</v>
      </c>
      <c r="BO1854">
        <v>78.267745971679688</v>
      </c>
      <c r="BP1854">
        <v>76.787452697753906</v>
      </c>
      <c r="BQ1854">
        <v>78.184295654296875</v>
      </c>
      <c r="BR1854">
        <v>81.324836730957031</v>
      </c>
      <c r="BS1854">
        <v>79.853225708007813</v>
      </c>
      <c r="BT1854">
        <v>81.392288208007813</v>
      </c>
      <c r="BU1854">
        <v>83.472869873046875</v>
      </c>
      <c r="BV1854">
        <v>82.930931091308594</v>
      </c>
      <c r="BW1854">
        <v>77.906547546386719</v>
      </c>
      <c r="BX1854">
        <v>73.919906616210937</v>
      </c>
      <c r="BY1854">
        <v>72.208900451660156</v>
      </c>
      <c r="BZ1854">
        <v>71.7076416015625</v>
      </c>
      <c r="CA1854">
        <v>69.854415893554688</v>
      </c>
      <c r="CB1854">
        <v>69.812904357910156</v>
      </c>
      <c r="CC1854">
        <v>0.45422706007957458</v>
      </c>
      <c r="CD1854">
        <v>0.36660102009773254</v>
      </c>
      <c r="CE1854">
        <v>0.30925959348678589</v>
      </c>
      <c r="CF1854">
        <v>0.40092816948890686</v>
      </c>
      <c r="CG1854">
        <v>0.48956000804901123</v>
      </c>
      <c r="CH1854">
        <v>0.60000300407409668</v>
      </c>
      <c r="CI1854">
        <v>0.53186142444610596</v>
      </c>
      <c r="CJ1854">
        <v>0.52037525177001953</v>
      </c>
      <c r="CK1854">
        <v>0.29980748891830444</v>
      </c>
      <c r="CL1854">
        <v>0.51651585102081299</v>
      </c>
      <c r="CM1854">
        <v>0.48961430788040161</v>
      </c>
      <c r="CN1854">
        <v>0.47465530037879944</v>
      </c>
      <c r="CO1854">
        <v>0.43901941180229187</v>
      </c>
      <c r="CP1854">
        <v>0.41991978883743286</v>
      </c>
      <c r="CQ1854">
        <v>0.44407328963279724</v>
      </c>
      <c r="CR1854">
        <v>0.58133703470230103</v>
      </c>
      <c r="CS1854">
        <v>0.48564419150352478</v>
      </c>
      <c r="CT1854">
        <v>0.49337804317474365</v>
      </c>
      <c r="CU1854">
        <v>0.56331872940063477</v>
      </c>
      <c r="CV1854">
        <v>0.61953723430633545</v>
      </c>
      <c r="CW1854">
        <v>0.66487306356430054</v>
      </c>
      <c r="CX1854">
        <v>0.69931644201278687</v>
      </c>
      <c r="CY1854">
        <v>0.62554585933685303</v>
      </c>
      <c r="CZ1854">
        <v>0.5481676459312439</v>
      </c>
    </row>
    <row r="1855" spans="1:104" x14ac:dyDescent="0.25">
      <c r="A1855" t="s">
        <v>1755</v>
      </c>
      <c r="B1855" t="s">
        <v>24</v>
      </c>
      <c r="C1855" t="s">
        <v>26</v>
      </c>
      <c r="D1855" t="s">
        <v>182</v>
      </c>
      <c r="E1855" t="s">
        <v>182</v>
      </c>
      <c r="F1855">
        <v>2025</v>
      </c>
      <c r="G1855" t="s">
        <v>176</v>
      </c>
      <c r="H1855">
        <v>8</v>
      </c>
      <c r="I1855">
        <v>25.371738433837891</v>
      </c>
      <c r="J1855">
        <v>24.690681457519531</v>
      </c>
      <c r="K1855">
        <v>24.177030563354492</v>
      </c>
      <c r="L1855">
        <v>24.090785980224609</v>
      </c>
      <c r="M1855">
        <v>25.090444564819336</v>
      </c>
      <c r="N1855">
        <v>27.611589431762695</v>
      </c>
      <c r="O1855">
        <v>30.221200942993164</v>
      </c>
      <c r="P1855">
        <v>32.931926727294922</v>
      </c>
      <c r="Q1855">
        <v>35.245903015136719</v>
      </c>
      <c r="R1855">
        <v>37.096328735351563</v>
      </c>
      <c r="S1855">
        <v>38.766811370849609</v>
      </c>
      <c r="T1855">
        <v>39.359027862548828</v>
      </c>
      <c r="U1855">
        <v>39.741012573242188</v>
      </c>
      <c r="V1855">
        <v>39.910530090332031</v>
      </c>
      <c r="W1855">
        <v>39.695053100585938</v>
      </c>
      <c r="X1855">
        <v>38.808750152587891</v>
      </c>
      <c r="Y1855">
        <v>37.562858581542969</v>
      </c>
      <c r="Z1855">
        <v>35.781768798828125</v>
      </c>
      <c r="AA1855">
        <v>33.712726593017578</v>
      </c>
      <c r="AB1855">
        <v>32.620601654052734</v>
      </c>
      <c r="AC1855">
        <v>31.806266784667969</v>
      </c>
      <c r="AD1855">
        <v>30.017280578613281</v>
      </c>
      <c r="AE1855">
        <v>28.391927719116211</v>
      </c>
      <c r="AF1855">
        <v>26.967491149902344</v>
      </c>
      <c r="AG1855">
        <v>-6.9276522845029831E-4</v>
      </c>
      <c r="AH1855">
        <v>9.337315708398819E-2</v>
      </c>
      <c r="AI1855">
        <v>5.1022984087467194E-2</v>
      </c>
      <c r="AJ1855">
        <v>0.10108736902475357</v>
      </c>
      <c r="AK1855">
        <v>8.3004441112279892E-3</v>
      </c>
      <c r="AL1855">
        <v>3.1029883772134781E-2</v>
      </c>
      <c r="AM1855">
        <v>-0.24994111061096191</v>
      </c>
      <c r="AN1855">
        <v>-1.3032318092882633E-2</v>
      </c>
      <c r="AO1855">
        <v>0.1728852242231369</v>
      </c>
      <c r="AP1855">
        <v>0.26632055640220642</v>
      </c>
      <c r="AQ1855">
        <v>0.80229222774505615</v>
      </c>
      <c r="AR1855">
        <v>2.8944032192230225</v>
      </c>
      <c r="AS1855">
        <v>2.9152328968048096</v>
      </c>
      <c r="AT1855">
        <v>2.7185487747192383</v>
      </c>
      <c r="AU1855">
        <v>2.6035187244415283</v>
      </c>
      <c r="AV1855">
        <v>2.6530179977416992</v>
      </c>
      <c r="AW1855">
        <v>2.6547203063964844</v>
      </c>
      <c r="AX1855">
        <v>2.3193874359130859</v>
      </c>
      <c r="AY1855">
        <v>0.90867692232131958</v>
      </c>
      <c r="AZ1855">
        <v>0.55811554193496704</v>
      </c>
      <c r="BA1855">
        <v>0.39780142903327942</v>
      </c>
      <c r="BB1855">
        <v>0.26662689447402954</v>
      </c>
      <c r="BC1855">
        <v>0.27860531210899353</v>
      </c>
      <c r="BD1855">
        <v>0.29444459080696106</v>
      </c>
      <c r="BE1855">
        <v>70.515708923339844</v>
      </c>
      <c r="BF1855">
        <v>70.717048645019531</v>
      </c>
      <c r="BG1855">
        <v>69.766014099121094</v>
      </c>
      <c r="BH1855">
        <v>70.085525512695313</v>
      </c>
      <c r="BI1855">
        <v>69.367691040039063</v>
      </c>
      <c r="BJ1855">
        <v>68.951263427734375</v>
      </c>
      <c r="BK1855">
        <v>68.968032836914062</v>
      </c>
      <c r="BL1855">
        <v>68.749916076660156</v>
      </c>
      <c r="BM1855">
        <v>71.383903503417969</v>
      </c>
      <c r="BN1855">
        <v>74.6839599609375</v>
      </c>
      <c r="BO1855">
        <v>79.648513793945313</v>
      </c>
      <c r="BP1855">
        <v>82.581436157226562</v>
      </c>
      <c r="BQ1855">
        <v>83.812294006347656</v>
      </c>
      <c r="BR1855">
        <v>84.082054138183594</v>
      </c>
      <c r="BS1855">
        <v>83.847503662109375</v>
      </c>
      <c r="BT1855">
        <v>83.299491882324219</v>
      </c>
      <c r="BU1855">
        <v>83.032752990722656</v>
      </c>
      <c r="BV1855">
        <v>81.532028198242188</v>
      </c>
      <c r="BW1855">
        <v>78.401115417480469</v>
      </c>
      <c r="BX1855">
        <v>75.982902526855469</v>
      </c>
      <c r="BY1855">
        <v>74.015426635742188</v>
      </c>
      <c r="BZ1855">
        <v>73.214080810546875</v>
      </c>
      <c r="CA1855">
        <v>71.567695617675781</v>
      </c>
      <c r="CB1855">
        <v>71.899612426757812</v>
      </c>
      <c r="CC1855">
        <v>0.46043550968170166</v>
      </c>
      <c r="CD1855">
        <v>0.37053108215332031</v>
      </c>
      <c r="CE1855">
        <v>0.31269419193267822</v>
      </c>
      <c r="CF1855">
        <v>0.40515109896659851</v>
      </c>
      <c r="CG1855">
        <v>0.49490752816200256</v>
      </c>
      <c r="CH1855">
        <v>0.61064028739929199</v>
      </c>
      <c r="CI1855">
        <v>0.54264873266220093</v>
      </c>
      <c r="CJ1855">
        <v>0.52825289964675903</v>
      </c>
      <c r="CK1855">
        <v>0.30675676465034485</v>
      </c>
      <c r="CL1855">
        <v>0.53290319442749023</v>
      </c>
      <c r="CM1855">
        <v>0.50867092609405518</v>
      </c>
      <c r="CN1855">
        <v>0.4951050877571106</v>
      </c>
      <c r="CO1855">
        <v>0.4583812952041626</v>
      </c>
      <c r="CP1855">
        <v>0.43819865584373474</v>
      </c>
      <c r="CQ1855">
        <v>0.46389904618263245</v>
      </c>
      <c r="CR1855">
        <v>0.60407352447509766</v>
      </c>
      <c r="CS1855">
        <v>0.50079512596130371</v>
      </c>
      <c r="CT1855">
        <v>0.51124143600463867</v>
      </c>
      <c r="CU1855">
        <v>0.58475983142852783</v>
      </c>
      <c r="CV1855">
        <v>0.64646953344345093</v>
      </c>
      <c r="CW1855">
        <v>0.68508720397949219</v>
      </c>
      <c r="CX1855">
        <v>0.71673047542572021</v>
      </c>
      <c r="CY1855">
        <v>0.63908129930496216</v>
      </c>
      <c r="CZ1855">
        <v>0.55881953239440918</v>
      </c>
    </row>
    <row r="1856" spans="1:104" x14ac:dyDescent="0.25">
      <c r="A1856" t="s">
        <v>1756</v>
      </c>
      <c r="B1856" t="s">
        <v>24</v>
      </c>
      <c r="C1856" t="s">
        <v>26</v>
      </c>
      <c r="D1856" t="s">
        <v>182</v>
      </c>
      <c r="E1856" t="s">
        <v>182</v>
      </c>
      <c r="F1856">
        <v>2025</v>
      </c>
      <c r="G1856" t="s">
        <v>177</v>
      </c>
      <c r="H1856">
        <v>9</v>
      </c>
      <c r="I1856">
        <v>24.949115753173828</v>
      </c>
      <c r="J1856">
        <v>24.303552627563477</v>
      </c>
      <c r="K1856">
        <v>23.822395324707031</v>
      </c>
      <c r="L1856">
        <v>23.795272827148437</v>
      </c>
      <c r="M1856">
        <v>24.943637847900391</v>
      </c>
      <c r="N1856">
        <v>27.469253540039063</v>
      </c>
      <c r="O1856">
        <v>30.678138732910156</v>
      </c>
      <c r="P1856">
        <v>33.376434326171875</v>
      </c>
      <c r="Q1856">
        <v>36.189414978027344</v>
      </c>
      <c r="R1856">
        <v>38.417411804199219</v>
      </c>
      <c r="S1856">
        <v>40.031391143798828</v>
      </c>
      <c r="T1856">
        <v>40.662284851074219</v>
      </c>
      <c r="U1856">
        <v>40.998027801513672</v>
      </c>
      <c r="V1856">
        <v>41.118892669677734</v>
      </c>
      <c r="W1856">
        <v>40.800033569335938</v>
      </c>
      <c r="X1856">
        <v>39.529186248779297</v>
      </c>
      <c r="Y1856">
        <v>37.794116973876953</v>
      </c>
      <c r="Z1856">
        <v>35.840003967285156</v>
      </c>
      <c r="AA1856">
        <v>33.979938507080078</v>
      </c>
      <c r="AB1856">
        <v>33.328506469726563</v>
      </c>
      <c r="AC1856">
        <v>31.884878158569336</v>
      </c>
      <c r="AD1856">
        <v>29.867944717407227</v>
      </c>
      <c r="AE1856">
        <v>28.039651870727539</v>
      </c>
      <c r="AF1856">
        <v>26.593076705932617</v>
      </c>
      <c r="AG1856">
        <v>3.4513606806285679E-4</v>
      </c>
      <c r="AH1856">
        <v>9.170948714017868E-2</v>
      </c>
      <c r="AI1856">
        <v>5.0993356853723526E-2</v>
      </c>
      <c r="AJ1856">
        <v>0.10070605576038361</v>
      </c>
      <c r="AK1856">
        <v>1.0417367331683636E-2</v>
      </c>
      <c r="AL1856">
        <v>3.5126090049743652E-2</v>
      </c>
      <c r="AM1856">
        <v>-0.24909965693950653</v>
      </c>
      <c r="AN1856">
        <v>-6.4558200538158417E-3</v>
      </c>
      <c r="AO1856">
        <v>0.1831202358007431</v>
      </c>
      <c r="AP1856">
        <v>0.27816435694694519</v>
      </c>
      <c r="AQ1856">
        <v>0.82910358905792236</v>
      </c>
      <c r="AR1856">
        <v>2.9916644096374512</v>
      </c>
      <c r="AS1856">
        <v>3.0101878643035889</v>
      </c>
      <c r="AT1856">
        <v>2.8020551204681396</v>
      </c>
      <c r="AU1856">
        <v>2.67765212059021</v>
      </c>
      <c r="AV1856">
        <v>2.7071757316589355</v>
      </c>
      <c r="AW1856">
        <v>2.6747570037841797</v>
      </c>
      <c r="AX1856">
        <v>2.3304743766784668</v>
      </c>
      <c r="AY1856">
        <v>0.92347878217697144</v>
      </c>
      <c r="AZ1856">
        <v>0.57350552082061768</v>
      </c>
      <c r="BA1856">
        <v>0.40153151750564575</v>
      </c>
      <c r="BB1856">
        <v>0.26800641417503357</v>
      </c>
      <c r="BC1856">
        <v>0.27746036648750305</v>
      </c>
      <c r="BD1856">
        <v>0.29172497987747192</v>
      </c>
      <c r="BE1856">
        <v>66.024101257324219</v>
      </c>
      <c r="BF1856">
        <v>65.316017150878906</v>
      </c>
      <c r="BG1856">
        <v>65.938606262207031</v>
      </c>
      <c r="BH1856">
        <v>64.045478820800781</v>
      </c>
      <c r="BI1856">
        <v>64.687347412109375</v>
      </c>
      <c r="BJ1856">
        <v>65.311607360839844</v>
      </c>
      <c r="BK1856">
        <v>67.35205078125</v>
      </c>
      <c r="BL1856">
        <v>68.810142517089844</v>
      </c>
      <c r="BM1856">
        <v>75.850364685058594</v>
      </c>
      <c r="BN1856">
        <v>81.287498474121094</v>
      </c>
      <c r="BO1856">
        <v>86.787498474121094</v>
      </c>
      <c r="BP1856">
        <v>88.122154235839844</v>
      </c>
      <c r="BQ1856">
        <v>87.745796203613281</v>
      </c>
      <c r="BR1856">
        <v>89.410926818847656</v>
      </c>
      <c r="BS1856">
        <v>91.100990295410156</v>
      </c>
      <c r="BT1856">
        <v>89.371536254882813</v>
      </c>
      <c r="BU1856">
        <v>87.771583557128906</v>
      </c>
      <c r="BV1856">
        <v>87.186920166015625</v>
      </c>
      <c r="BW1856">
        <v>85.62237548828125</v>
      </c>
      <c r="BX1856">
        <v>80.811813354492187</v>
      </c>
      <c r="BY1856">
        <v>76.563705444335938</v>
      </c>
      <c r="BZ1856">
        <v>76.188812255859375</v>
      </c>
      <c r="CA1856">
        <v>74.061187744140625</v>
      </c>
      <c r="CB1856">
        <v>72.582984924316406</v>
      </c>
      <c r="CC1856">
        <v>0.45018905401229858</v>
      </c>
      <c r="CD1856">
        <v>0.36272910237312317</v>
      </c>
      <c r="CE1856">
        <v>0.30652275681495667</v>
      </c>
      <c r="CF1856">
        <v>0.39798328280448914</v>
      </c>
      <c r="CG1856">
        <v>0.48960351943969727</v>
      </c>
      <c r="CH1856">
        <v>0.60427612066268921</v>
      </c>
      <c r="CI1856">
        <v>0.54786080121994019</v>
      </c>
      <c r="CJ1856">
        <v>0.53344506025314331</v>
      </c>
      <c r="CK1856">
        <v>0.31303399801254272</v>
      </c>
      <c r="CL1856">
        <v>0.54970860481262207</v>
      </c>
      <c r="CM1856">
        <v>0.52293753623962402</v>
      </c>
      <c r="CN1856">
        <v>0.50908803939819336</v>
      </c>
      <c r="CO1856">
        <v>0.47048187255859375</v>
      </c>
      <c r="CP1856">
        <v>0.44888237118721008</v>
      </c>
      <c r="CQ1856">
        <v>0.4742276668548584</v>
      </c>
      <c r="CR1856">
        <v>0.61269623041152954</v>
      </c>
      <c r="CS1856">
        <v>0.50174027681350708</v>
      </c>
      <c r="CT1856">
        <v>0.51050114631652832</v>
      </c>
      <c r="CU1856">
        <v>0.58756667375564575</v>
      </c>
      <c r="CV1856">
        <v>0.65668177604675293</v>
      </c>
      <c r="CW1856">
        <v>0.68516182899475098</v>
      </c>
      <c r="CX1856">
        <v>0.71149247884750366</v>
      </c>
      <c r="CY1856">
        <v>0.62914359569549561</v>
      </c>
      <c r="CZ1856">
        <v>0.54909723997116089</v>
      </c>
    </row>
    <row r="1857" spans="1:104" x14ac:dyDescent="0.25">
      <c r="A1857" t="s">
        <v>1757</v>
      </c>
      <c r="B1857" t="s">
        <v>24</v>
      </c>
      <c r="C1857" t="s">
        <v>26</v>
      </c>
      <c r="D1857" t="s">
        <v>182</v>
      </c>
      <c r="E1857" t="s">
        <v>182</v>
      </c>
      <c r="F1857">
        <v>2025</v>
      </c>
      <c r="G1857" t="s">
        <v>178</v>
      </c>
      <c r="H1857">
        <v>10</v>
      </c>
      <c r="I1857">
        <v>24.44340705871582</v>
      </c>
      <c r="J1857">
        <v>23.792158126831055</v>
      </c>
      <c r="K1857">
        <v>23.282045364379883</v>
      </c>
      <c r="L1857">
        <v>23.149211883544922</v>
      </c>
      <c r="M1857">
        <v>24.088865280151367</v>
      </c>
      <c r="N1857">
        <v>26.136032104492187</v>
      </c>
      <c r="O1857">
        <v>29.099470138549805</v>
      </c>
      <c r="P1857">
        <v>31.548343658447266</v>
      </c>
      <c r="Q1857">
        <v>33.848060607910156</v>
      </c>
      <c r="R1857">
        <v>35.748622894287109</v>
      </c>
      <c r="S1857">
        <v>37.522254943847656</v>
      </c>
      <c r="T1857">
        <v>38.380458831787109</v>
      </c>
      <c r="U1857">
        <v>38.8468017578125</v>
      </c>
      <c r="V1857">
        <v>39.349815368652344</v>
      </c>
      <c r="W1857">
        <v>39.114452362060547</v>
      </c>
      <c r="X1857">
        <v>37.961864471435547</v>
      </c>
      <c r="Y1857">
        <v>36.352466583251953</v>
      </c>
      <c r="Z1857">
        <v>34.388900756835938</v>
      </c>
      <c r="AA1857">
        <v>33.030437469482422</v>
      </c>
      <c r="AB1857">
        <v>31.869569778442383</v>
      </c>
      <c r="AC1857">
        <v>30.460504531860352</v>
      </c>
      <c r="AD1857">
        <v>28.526290893554688</v>
      </c>
      <c r="AE1857">
        <v>27.021242141723633</v>
      </c>
      <c r="AF1857">
        <v>25.793697357177734</v>
      </c>
      <c r="AG1857">
        <v>-1.8585784360766411E-2</v>
      </c>
      <c r="AH1857">
        <v>9.1857157647609711E-2</v>
      </c>
      <c r="AI1857">
        <v>3.1633000820875168E-2</v>
      </c>
      <c r="AJ1857">
        <v>7.0607811212539673E-2</v>
      </c>
      <c r="AK1857">
        <v>-4.3073162436485291E-2</v>
      </c>
      <c r="AL1857">
        <v>-7.7357746660709381E-2</v>
      </c>
      <c r="AM1857">
        <v>-0.3297974169254303</v>
      </c>
      <c r="AN1857">
        <v>-0.17787747085094452</v>
      </c>
      <c r="AO1857">
        <v>2.4457778781652451E-2</v>
      </c>
      <c r="AP1857">
        <v>0.19474627077579498</v>
      </c>
      <c r="AQ1857">
        <v>0.72084426879882813</v>
      </c>
      <c r="AR1857">
        <v>2.7111341953277588</v>
      </c>
      <c r="AS1857">
        <v>2.7088475227355957</v>
      </c>
      <c r="AT1857">
        <v>2.543121337890625</v>
      </c>
      <c r="AU1857">
        <v>2.4236440658569336</v>
      </c>
      <c r="AV1857">
        <v>2.3641674518585205</v>
      </c>
      <c r="AW1857">
        <v>2.3431439399719238</v>
      </c>
      <c r="AX1857">
        <v>1.9694807529449463</v>
      </c>
      <c r="AY1857">
        <v>0.6416170597076416</v>
      </c>
      <c r="AZ1857">
        <v>0.40426060557365417</v>
      </c>
      <c r="BA1857">
        <v>0.30486974120140076</v>
      </c>
      <c r="BB1857">
        <v>0.18055464327335358</v>
      </c>
      <c r="BC1857">
        <v>0.18899703025817871</v>
      </c>
      <c r="BD1857">
        <v>0.22325366735458374</v>
      </c>
      <c r="BE1857">
        <v>62.877521514892578</v>
      </c>
      <c r="BF1857">
        <v>62.586040496826172</v>
      </c>
      <c r="BG1857">
        <v>62.750560760498047</v>
      </c>
      <c r="BH1857">
        <v>61.605316162109375</v>
      </c>
      <c r="BI1857">
        <v>61.752658843994141</v>
      </c>
      <c r="BJ1857">
        <v>60.126686096191406</v>
      </c>
      <c r="BK1857">
        <v>61.232128143310547</v>
      </c>
      <c r="BL1857">
        <v>64.249580383300781</v>
      </c>
      <c r="BM1857">
        <v>69.457534790039062</v>
      </c>
      <c r="BN1857">
        <v>74.788261413574219</v>
      </c>
      <c r="BO1857">
        <v>78.890762329101563</v>
      </c>
      <c r="BP1857">
        <v>80.894119262695312</v>
      </c>
      <c r="BQ1857">
        <v>83.641609191894531</v>
      </c>
      <c r="BR1857">
        <v>85.496635437011719</v>
      </c>
      <c r="BS1857">
        <v>85.267585754394531</v>
      </c>
      <c r="BT1857">
        <v>84.350959777832031</v>
      </c>
      <c r="BU1857">
        <v>83.4971923828125</v>
      </c>
      <c r="BV1857">
        <v>81.937423706054687</v>
      </c>
      <c r="BW1857">
        <v>76.5823974609375</v>
      </c>
      <c r="BX1857">
        <v>70.458244323730469</v>
      </c>
      <c r="BY1857">
        <v>68.460762023925781</v>
      </c>
      <c r="BZ1857">
        <v>66.086883544921875</v>
      </c>
      <c r="CA1857">
        <v>65.064254760742187</v>
      </c>
      <c r="CB1857">
        <v>63.460903167724609</v>
      </c>
      <c r="CC1857">
        <v>0.46364903450012207</v>
      </c>
      <c r="CD1857">
        <v>0.37300574779510498</v>
      </c>
      <c r="CE1857">
        <v>0.31450551748275757</v>
      </c>
      <c r="CF1857">
        <v>0.40650880336761475</v>
      </c>
      <c r="CG1857">
        <v>0.49605211615562439</v>
      </c>
      <c r="CH1857">
        <v>0.60211366415023804</v>
      </c>
      <c r="CI1857">
        <v>0.54344439506530762</v>
      </c>
      <c r="CJ1857">
        <v>0.5291098952293396</v>
      </c>
      <c r="CK1857">
        <v>0.30807220935821533</v>
      </c>
      <c r="CL1857">
        <v>0.53764045238494873</v>
      </c>
      <c r="CM1857">
        <v>0.51489555835723877</v>
      </c>
      <c r="CN1857">
        <v>0.50405162572860718</v>
      </c>
      <c r="CO1857">
        <v>0.46688470244407654</v>
      </c>
      <c r="CP1857">
        <v>0.44954949617385864</v>
      </c>
      <c r="CQ1857">
        <v>0.4757668673992157</v>
      </c>
      <c r="CR1857">
        <v>0.61619126796722412</v>
      </c>
      <c r="CS1857">
        <v>0.50577288866043091</v>
      </c>
      <c r="CT1857">
        <v>0.51376938819885254</v>
      </c>
      <c r="CU1857">
        <v>0.59564274549484253</v>
      </c>
      <c r="CV1857">
        <v>0.65524595975875854</v>
      </c>
      <c r="CW1857">
        <v>0.68400156497955322</v>
      </c>
      <c r="CX1857">
        <v>0.71055871248245239</v>
      </c>
      <c r="CY1857">
        <v>0.63494426012039185</v>
      </c>
      <c r="CZ1857">
        <v>0.55835694074630737</v>
      </c>
    </row>
    <row r="1858" spans="1:104" x14ac:dyDescent="0.25">
      <c r="A1858" t="s">
        <v>1758</v>
      </c>
      <c r="B1858" t="s">
        <v>24</v>
      </c>
      <c r="C1858" t="s">
        <v>26</v>
      </c>
      <c r="D1858" t="s">
        <v>182</v>
      </c>
      <c r="E1858" t="s">
        <v>182</v>
      </c>
      <c r="F1858">
        <v>2025</v>
      </c>
      <c r="G1858" t="s">
        <v>179</v>
      </c>
      <c r="H1858">
        <v>11</v>
      </c>
      <c r="I1858">
        <v>22.299041748046875</v>
      </c>
      <c r="J1858">
        <v>21.763669967651367</v>
      </c>
      <c r="K1858">
        <v>21.406557083129883</v>
      </c>
      <c r="L1858">
        <v>21.414962768554688</v>
      </c>
      <c r="M1858">
        <v>22.392509460449219</v>
      </c>
      <c r="N1858">
        <v>24.153781890869141</v>
      </c>
      <c r="O1858">
        <v>26.49029541015625</v>
      </c>
      <c r="P1858">
        <v>28.965721130371094</v>
      </c>
      <c r="Q1858">
        <v>30.839818954467773</v>
      </c>
      <c r="R1858">
        <v>32.217914581298828</v>
      </c>
      <c r="S1858">
        <v>33.475128173828125</v>
      </c>
      <c r="T1858">
        <v>33.875896453857422</v>
      </c>
      <c r="U1858">
        <v>34.168685913085937</v>
      </c>
      <c r="V1858">
        <v>34.507251739501953</v>
      </c>
      <c r="W1858">
        <v>34.234519958496094</v>
      </c>
      <c r="X1858">
        <v>33.102081298828125</v>
      </c>
      <c r="Y1858">
        <v>31.908792495727539</v>
      </c>
      <c r="Z1858">
        <v>30.945795059204102</v>
      </c>
      <c r="AA1858">
        <v>29.188020706176758</v>
      </c>
      <c r="AB1858">
        <v>27.887840270996094</v>
      </c>
      <c r="AC1858">
        <v>27.03509521484375</v>
      </c>
      <c r="AD1858">
        <v>25.587902069091797</v>
      </c>
      <c r="AE1858">
        <v>24.33106803894043</v>
      </c>
      <c r="AF1858">
        <v>23.354135513305664</v>
      </c>
      <c r="AG1858">
        <v>-4.3359309434890747E-2</v>
      </c>
      <c r="AH1858">
        <v>8.7105274200439453E-2</v>
      </c>
      <c r="AI1858">
        <v>3.456795122474432E-3</v>
      </c>
      <c r="AJ1858">
        <v>2.5528715923428535E-2</v>
      </c>
      <c r="AK1858">
        <v>-0.11694484949111938</v>
      </c>
      <c r="AL1858">
        <v>-0.23202343285083771</v>
      </c>
      <c r="AM1858">
        <v>-0.43350732326507568</v>
      </c>
      <c r="AN1858">
        <v>-0.41198346018791199</v>
      </c>
      <c r="AO1858">
        <v>-0.19041930139064789</v>
      </c>
      <c r="AP1858">
        <v>8.2755148410797119E-2</v>
      </c>
      <c r="AQ1858">
        <v>0.56390750408172607</v>
      </c>
      <c r="AR1858">
        <v>2.2406661510467529</v>
      </c>
      <c r="AS1858">
        <v>2.1939020156860352</v>
      </c>
      <c r="AT1858">
        <v>2.0470466613769531</v>
      </c>
      <c r="AU1858">
        <v>1.9313955307006836</v>
      </c>
      <c r="AV1858">
        <v>1.7435276508331299</v>
      </c>
      <c r="AW1858">
        <v>1.7408679723739624</v>
      </c>
      <c r="AX1858">
        <v>1.3828185796737671</v>
      </c>
      <c r="AY1858">
        <v>0.20922447741031647</v>
      </c>
      <c r="AZ1858">
        <v>0.15490385890007019</v>
      </c>
      <c r="BA1858">
        <v>0.16153588891029358</v>
      </c>
      <c r="BB1858">
        <v>5.4913487285375595E-2</v>
      </c>
      <c r="BC1858">
        <v>5.6452833116054535E-2</v>
      </c>
      <c r="BD1858">
        <v>0.1141420379281044</v>
      </c>
      <c r="BE1858">
        <v>60.267024993896484</v>
      </c>
      <c r="BF1858">
        <v>59.933708190917969</v>
      </c>
      <c r="BG1858">
        <v>59.635520935058594</v>
      </c>
      <c r="BH1858">
        <v>59.587265014648438</v>
      </c>
      <c r="BI1858">
        <v>60.001670837402344</v>
      </c>
      <c r="BJ1858">
        <v>60.568164825439453</v>
      </c>
      <c r="BK1858">
        <v>59.768497467041016</v>
      </c>
      <c r="BL1858">
        <v>59.535995483398437</v>
      </c>
      <c r="BM1858">
        <v>62.633113861083984</v>
      </c>
      <c r="BN1858">
        <v>65.632781982421875</v>
      </c>
      <c r="BO1858">
        <v>68.063270568847656</v>
      </c>
      <c r="BP1858">
        <v>69.89678955078125</v>
      </c>
      <c r="BQ1858">
        <v>71.084053039550781</v>
      </c>
      <c r="BR1858">
        <v>71.483718872070312</v>
      </c>
      <c r="BS1858">
        <v>70.113540649414063</v>
      </c>
      <c r="BT1858">
        <v>69.89678955078125</v>
      </c>
      <c r="BU1858">
        <v>68.750404357910156</v>
      </c>
      <c r="BV1858">
        <v>66.764816284179688</v>
      </c>
      <c r="BW1858">
        <v>65.412734985351562</v>
      </c>
      <c r="BX1858">
        <v>63.866683959960938</v>
      </c>
      <c r="BY1858">
        <v>63.117286682128906</v>
      </c>
      <c r="BZ1858">
        <v>62.652614593505859</v>
      </c>
      <c r="CA1858">
        <v>61.869705200195313</v>
      </c>
      <c r="CB1858">
        <v>61.619770050048828</v>
      </c>
      <c r="CC1858">
        <v>0.47013857960700989</v>
      </c>
      <c r="CD1858">
        <v>0.37888509035110474</v>
      </c>
      <c r="CE1858">
        <v>0.32092764973640442</v>
      </c>
      <c r="CF1858">
        <v>0.41717445850372314</v>
      </c>
      <c r="CG1858">
        <v>0.51131963729858398</v>
      </c>
      <c r="CH1858">
        <v>0.61608302593231201</v>
      </c>
      <c r="CI1858">
        <v>0.54966670274734497</v>
      </c>
      <c r="CJ1858">
        <v>0.53959423303604126</v>
      </c>
      <c r="CK1858">
        <v>0.31200325489044189</v>
      </c>
      <c r="CL1858">
        <v>0.54099136590957642</v>
      </c>
      <c r="CM1858">
        <v>0.51467418670654297</v>
      </c>
      <c r="CN1858">
        <v>0.50012379884719849</v>
      </c>
      <c r="CO1858">
        <v>0.46297550201416016</v>
      </c>
      <c r="CP1858">
        <v>0.44522851705551147</v>
      </c>
      <c r="CQ1858">
        <v>0.47076874971389771</v>
      </c>
      <c r="CR1858">
        <v>0.60775250196456909</v>
      </c>
      <c r="CS1858">
        <v>0.50136542320251465</v>
      </c>
      <c r="CT1858">
        <v>0.51513087749481201</v>
      </c>
      <c r="CU1858">
        <v>0.58633643388748169</v>
      </c>
      <c r="CV1858">
        <v>0.63984769582748413</v>
      </c>
      <c r="CW1858">
        <v>0.67770373821258545</v>
      </c>
      <c r="CX1858">
        <v>0.71091800928115845</v>
      </c>
      <c r="CY1858">
        <v>0.63672018051147461</v>
      </c>
      <c r="CZ1858">
        <v>0.56243753433227539</v>
      </c>
    </row>
    <row r="1859" spans="1:104" x14ac:dyDescent="0.25">
      <c r="A1859" t="s">
        <v>1759</v>
      </c>
      <c r="B1859" t="s">
        <v>24</v>
      </c>
      <c r="C1859" t="s">
        <v>26</v>
      </c>
      <c r="D1859" t="s">
        <v>182</v>
      </c>
      <c r="E1859" t="s">
        <v>182</v>
      </c>
      <c r="F1859">
        <v>2025</v>
      </c>
      <c r="G1859" t="s">
        <v>180</v>
      </c>
      <c r="H1859">
        <v>12</v>
      </c>
      <c r="I1859">
        <v>20.87889289855957</v>
      </c>
      <c r="J1859">
        <v>20.455348968505859</v>
      </c>
      <c r="K1859">
        <v>20.219274520874023</v>
      </c>
      <c r="L1859">
        <v>20.195329666137695</v>
      </c>
      <c r="M1859">
        <v>21.103010177612305</v>
      </c>
      <c r="N1859">
        <v>22.803373336791992</v>
      </c>
      <c r="O1859">
        <v>25.212268829345703</v>
      </c>
      <c r="P1859">
        <v>27.284595489501953</v>
      </c>
      <c r="Q1859">
        <v>28.581174850463867</v>
      </c>
      <c r="R1859">
        <v>29.193723678588867</v>
      </c>
      <c r="S1859">
        <v>29.52406120300293</v>
      </c>
      <c r="T1859">
        <v>29.333894729614258</v>
      </c>
      <c r="U1859">
        <v>29.159578323364258</v>
      </c>
      <c r="V1859">
        <v>29.071844100952148</v>
      </c>
      <c r="W1859">
        <v>28.762781143188477</v>
      </c>
      <c r="X1859">
        <v>28.09398078918457</v>
      </c>
      <c r="Y1859">
        <v>27.765625</v>
      </c>
      <c r="Z1859">
        <v>27.759212493896484</v>
      </c>
      <c r="AA1859">
        <v>26.718011856079102</v>
      </c>
      <c r="AB1859">
        <v>25.690052032470703</v>
      </c>
      <c r="AC1859">
        <v>24.934762954711914</v>
      </c>
      <c r="AD1859">
        <v>23.863243103027344</v>
      </c>
      <c r="AE1859">
        <v>22.73272705078125</v>
      </c>
      <c r="AF1859">
        <v>21.788681030273438</v>
      </c>
      <c r="AG1859">
        <v>-7.2558566927909851E-2</v>
      </c>
      <c r="AH1859">
        <v>8.5590675473213196E-2</v>
      </c>
      <c r="AI1859">
        <v>-2.8422897681593895E-2</v>
      </c>
      <c r="AJ1859">
        <v>-2.4568440392613411E-2</v>
      </c>
      <c r="AK1859">
        <v>-0.20324607193470001</v>
      </c>
      <c r="AL1859">
        <v>-0.41318729519844055</v>
      </c>
      <c r="AM1859">
        <v>-0.57564347982406616</v>
      </c>
      <c r="AN1859">
        <v>-0.68879544734954834</v>
      </c>
      <c r="AO1859">
        <v>-0.43119901418685913</v>
      </c>
      <c r="AP1859">
        <v>-3.4645471721887589E-2</v>
      </c>
      <c r="AQ1859">
        <v>0.40286019444465637</v>
      </c>
      <c r="AR1859">
        <v>1.7521196603775024</v>
      </c>
      <c r="AS1859">
        <v>1.6428325176239014</v>
      </c>
      <c r="AT1859">
        <v>1.5049831867218018</v>
      </c>
      <c r="AU1859">
        <v>1.3935819864273071</v>
      </c>
      <c r="AV1859">
        <v>1.1025956869125366</v>
      </c>
      <c r="AW1859">
        <v>1.1336236000061035</v>
      </c>
      <c r="AX1859">
        <v>0.78104114532470703</v>
      </c>
      <c r="AY1859">
        <v>-0.23840527236461639</v>
      </c>
      <c r="AZ1859">
        <v>-9.7494125366210938E-2</v>
      </c>
      <c r="BA1859">
        <v>1.6733624041080475E-2</v>
      </c>
      <c r="BB1859">
        <v>-7.6762184500694275E-2</v>
      </c>
      <c r="BC1859">
        <v>-8.5858114063739777E-2</v>
      </c>
      <c r="BD1859">
        <v>-4.9367774045094848E-4</v>
      </c>
      <c r="BE1859">
        <v>48.541046142578125</v>
      </c>
      <c r="BF1859">
        <v>48.270526885986328</v>
      </c>
      <c r="BG1859">
        <v>47.066593170166016</v>
      </c>
      <c r="BH1859">
        <v>48.145732879638672</v>
      </c>
      <c r="BI1859">
        <v>46.956874847412109</v>
      </c>
      <c r="BJ1859">
        <v>47.127307891845703</v>
      </c>
      <c r="BK1859">
        <v>46.669181823730469</v>
      </c>
      <c r="BL1859">
        <v>45.957294464111328</v>
      </c>
      <c r="BM1859">
        <v>52.811969757080078</v>
      </c>
      <c r="BN1859">
        <v>57.623111724853516</v>
      </c>
      <c r="BO1859">
        <v>61.603847503662109</v>
      </c>
      <c r="BP1859">
        <v>62.892799377441406</v>
      </c>
      <c r="BQ1859">
        <v>62.460639953613281</v>
      </c>
      <c r="BR1859">
        <v>66.085014343261719</v>
      </c>
      <c r="BS1859">
        <v>65.10260009765625</v>
      </c>
      <c r="BT1859">
        <v>63.522613525390625</v>
      </c>
      <c r="BU1859">
        <v>61.811557769775391</v>
      </c>
      <c r="BV1859">
        <v>59.691379547119141</v>
      </c>
      <c r="BW1859">
        <v>58.067012786865234</v>
      </c>
      <c r="BX1859">
        <v>54.896575927734375</v>
      </c>
      <c r="BY1859">
        <v>53.670028686523437</v>
      </c>
      <c r="BZ1859">
        <v>52.169189453125</v>
      </c>
      <c r="CA1859">
        <v>52.337532043457031</v>
      </c>
      <c r="CB1859">
        <v>52.293979644775391</v>
      </c>
      <c r="CC1859">
        <v>0.51917970180511475</v>
      </c>
      <c r="CD1859">
        <v>0.41978907585144043</v>
      </c>
      <c r="CE1859">
        <v>0.3570789098739624</v>
      </c>
      <c r="CF1859">
        <v>0.46354743838310242</v>
      </c>
      <c r="CG1859">
        <v>0.56761068105697632</v>
      </c>
      <c r="CH1859">
        <v>0.68482673168182373</v>
      </c>
      <c r="CI1859">
        <v>0.61624413728713989</v>
      </c>
      <c r="CJ1859">
        <v>0.59729737043380737</v>
      </c>
      <c r="CK1859">
        <v>0.33764451742172241</v>
      </c>
      <c r="CL1859">
        <v>0.57629841566085815</v>
      </c>
      <c r="CM1859">
        <v>0.53462976217269897</v>
      </c>
      <c r="CN1859">
        <v>0.5115324854850769</v>
      </c>
      <c r="CO1859">
        <v>0.46783912181854248</v>
      </c>
      <c r="CP1859">
        <v>0.44505336880683899</v>
      </c>
      <c r="CQ1859">
        <v>0.46955510973930359</v>
      </c>
      <c r="CR1859">
        <v>0.61161434650421143</v>
      </c>
      <c r="CS1859">
        <v>0.51709502935409546</v>
      </c>
      <c r="CT1859">
        <v>0.54646384716033936</v>
      </c>
      <c r="CU1859">
        <v>0.63406479358673096</v>
      </c>
      <c r="CV1859">
        <v>0.69757074117660522</v>
      </c>
      <c r="CW1859">
        <v>0.73940962553024292</v>
      </c>
      <c r="CX1859">
        <v>0.78249812126159668</v>
      </c>
      <c r="CY1859">
        <v>0.70252901315689087</v>
      </c>
      <c r="CZ1859">
        <v>0.61882048845291138</v>
      </c>
    </row>
    <row r="1860" spans="1:104" x14ac:dyDescent="0.25">
      <c r="A1860" t="s">
        <v>1760</v>
      </c>
      <c r="B1860" t="s">
        <v>24</v>
      </c>
      <c r="C1860" t="s">
        <v>26</v>
      </c>
      <c r="D1860" t="s">
        <v>182</v>
      </c>
      <c r="E1860" t="s">
        <v>182</v>
      </c>
      <c r="F1860">
        <v>2025</v>
      </c>
      <c r="G1860" t="s">
        <v>181</v>
      </c>
      <c r="H1860">
        <v>8</v>
      </c>
      <c r="I1860">
        <v>25.027212142944336</v>
      </c>
      <c r="J1860">
        <v>24.368206024169922</v>
      </c>
      <c r="K1860">
        <v>23.866598129272461</v>
      </c>
      <c r="L1860">
        <v>23.789606094360352</v>
      </c>
      <c r="M1860">
        <v>24.749336242675781</v>
      </c>
      <c r="N1860">
        <v>27.198040008544922</v>
      </c>
      <c r="O1860">
        <v>29.782829284667969</v>
      </c>
      <c r="P1860">
        <v>32.404834747314453</v>
      </c>
      <c r="Q1860">
        <v>34.508075714111328</v>
      </c>
      <c r="R1860">
        <v>36.081924438476563</v>
      </c>
      <c r="S1860">
        <v>37.500568389892578</v>
      </c>
      <c r="T1860">
        <v>37.975009918212891</v>
      </c>
      <c r="U1860">
        <v>38.314529418945313</v>
      </c>
      <c r="V1860">
        <v>38.518230438232422</v>
      </c>
      <c r="W1860">
        <v>38.362838745117187</v>
      </c>
      <c r="X1860">
        <v>37.541934967041016</v>
      </c>
      <c r="Y1860">
        <v>36.416675567626953</v>
      </c>
      <c r="Z1860">
        <v>34.746223449707031</v>
      </c>
      <c r="AA1860">
        <v>32.863075256347656</v>
      </c>
      <c r="AB1860">
        <v>31.871503829956055</v>
      </c>
      <c r="AC1860">
        <v>31.157960891723633</v>
      </c>
      <c r="AD1860">
        <v>29.467977523803711</v>
      </c>
      <c r="AE1860">
        <v>27.886079788208008</v>
      </c>
      <c r="AF1860">
        <v>26.496757507324219</v>
      </c>
      <c r="AG1860">
        <v>-1.1470313183963299E-2</v>
      </c>
      <c r="AH1860">
        <v>9.3024976551532745E-2</v>
      </c>
      <c r="AI1860">
        <v>3.9582323282957077E-2</v>
      </c>
      <c r="AJ1860">
        <v>8.335789293050766E-2</v>
      </c>
      <c r="AK1860">
        <v>-2.2929422557353973E-2</v>
      </c>
      <c r="AL1860">
        <v>-3.525269404053688E-2</v>
      </c>
      <c r="AM1860">
        <v>-0.30024537444114685</v>
      </c>
      <c r="AN1860">
        <v>-0.11250032484531403</v>
      </c>
      <c r="AO1860">
        <v>8.4062933921813965E-2</v>
      </c>
      <c r="AP1860">
        <v>0.22139798104763031</v>
      </c>
      <c r="AQ1860">
        <v>0.74184179306030273</v>
      </c>
      <c r="AR1860">
        <v>2.7230756282806396</v>
      </c>
      <c r="AS1860">
        <v>2.7247893810272217</v>
      </c>
      <c r="AT1860">
        <v>2.5412595272064209</v>
      </c>
      <c r="AU1860">
        <v>2.4310600757598877</v>
      </c>
      <c r="AV1860">
        <v>2.428804874420166</v>
      </c>
      <c r="AW1860">
        <v>2.4372291564941406</v>
      </c>
      <c r="AX1860">
        <v>2.0941061973571777</v>
      </c>
      <c r="AY1860">
        <v>0.73991262912750244</v>
      </c>
      <c r="AZ1860">
        <v>0.46256250143051147</v>
      </c>
      <c r="BA1860">
        <v>0.34365019202232361</v>
      </c>
      <c r="BB1860">
        <v>0.21692660450935364</v>
      </c>
      <c r="BC1860">
        <v>0.22666071355342865</v>
      </c>
      <c r="BD1860">
        <v>0.25323107838630676</v>
      </c>
      <c r="BE1860">
        <v>66.244285583496094</v>
      </c>
      <c r="BF1860">
        <v>65.982757568359375</v>
      </c>
      <c r="BG1860">
        <v>65.489334106445313</v>
      </c>
      <c r="BH1860">
        <v>65.20050048828125</v>
      </c>
      <c r="BI1860">
        <v>64.873825073242188</v>
      </c>
      <c r="BJ1860">
        <v>65.211647033691406</v>
      </c>
      <c r="BK1860">
        <v>66.236030578613281</v>
      </c>
      <c r="BL1860">
        <v>67.852584838867188</v>
      </c>
      <c r="BM1860">
        <v>72.088386535644531</v>
      </c>
      <c r="BN1860">
        <v>75.908401489257813</v>
      </c>
      <c r="BO1860">
        <v>79.691085815429688</v>
      </c>
      <c r="BP1860">
        <v>81.111595153808594</v>
      </c>
      <c r="BQ1860">
        <v>81.940078735351563</v>
      </c>
      <c r="BR1860">
        <v>83.557289123535156</v>
      </c>
      <c r="BS1860">
        <v>83.621383666992188</v>
      </c>
      <c r="BT1860">
        <v>83.109001159667969</v>
      </c>
      <c r="BU1860">
        <v>82.860374450683594</v>
      </c>
      <c r="BV1860">
        <v>81.90203857421875</v>
      </c>
      <c r="BW1860">
        <v>78.924446105957031</v>
      </c>
      <c r="BX1860">
        <v>75.459487915039062</v>
      </c>
      <c r="BY1860">
        <v>72.463157653808594</v>
      </c>
      <c r="BZ1860">
        <v>71.465522766113281</v>
      </c>
      <c r="CA1860">
        <v>69.818763732910156</v>
      </c>
      <c r="CB1860">
        <v>69.334426879882812</v>
      </c>
      <c r="CC1860">
        <v>0.46389544010162354</v>
      </c>
      <c r="CD1860">
        <v>0.37348338961601257</v>
      </c>
      <c r="CE1860">
        <v>0.31521621346473694</v>
      </c>
      <c r="CF1860">
        <v>0.40859884023666382</v>
      </c>
      <c r="CG1860">
        <v>0.49849590659141541</v>
      </c>
      <c r="CH1860">
        <v>0.61410140991210938</v>
      </c>
      <c r="CI1860">
        <v>0.54595541954040527</v>
      </c>
      <c r="CJ1860">
        <v>0.53082740306854248</v>
      </c>
      <c r="CK1860">
        <v>0.30678889155387878</v>
      </c>
      <c r="CL1860">
        <v>0.52945470809936523</v>
      </c>
      <c r="CM1860">
        <v>0.50280719995498657</v>
      </c>
      <c r="CN1860">
        <v>0.48842474818229675</v>
      </c>
      <c r="CO1860">
        <v>0.45202377438545227</v>
      </c>
      <c r="CP1860">
        <v>0.43264234066009521</v>
      </c>
      <c r="CQ1860">
        <v>0.45854899287223816</v>
      </c>
      <c r="CR1860">
        <v>0.59729182720184326</v>
      </c>
      <c r="CS1860">
        <v>0.49650299549102783</v>
      </c>
      <c r="CT1860">
        <v>0.50756210088729858</v>
      </c>
      <c r="CU1860">
        <v>0.58245855569839478</v>
      </c>
      <c r="CV1860">
        <v>0.64525079727172852</v>
      </c>
      <c r="CW1860">
        <v>0.68556928634643555</v>
      </c>
      <c r="CX1860">
        <v>0.71878731250762939</v>
      </c>
      <c r="CY1860">
        <v>0.64120733737945557</v>
      </c>
      <c r="CZ1860">
        <v>0.56084215641021729</v>
      </c>
    </row>
    <row r="1861" spans="1:104" x14ac:dyDescent="0.25">
      <c r="A1861" t="s">
        <v>2684</v>
      </c>
      <c r="B1861" t="s">
        <v>24</v>
      </c>
      <c r="C1861" t="s">
        <v>26</v>
      </c>
      <c r="D1861" t="s">
        <v>182</v>
      </c>
      <c r="E1861" t="s">
        <v>182</v>
      </c>
      <c r="F1861">
        <v>2026</v>
      </c>
      <c r="G1861" t="s">
        <v>169</v>
      </c>
      <c r="H1861">
        <v>1</v>
      </c>
      <c r="I1861">
        <v>20.583436965942383</v>
      </c>
      <c r="J1861">
        <v>20.098716735839844</v>
      </c>
      <c r="K1861">
        <v>19.942424774169922</v>
      </c>
      <c r="L1861">
        <v>20.003156661987305</v>
      </c>
      <c r="M1861">
        <v>21.099334716796875</v>
      </c>
      <c r="N1861">
        <v>23.062332153320313</v>
      </c>
      <c r="O1861">
        <v>26.05712890625</v>
      </c>
      <c r="P1861">
        <v>28.287080764770508</v>
      </c>
      <c r="Q1861">
        <v>29.267858505249023</v>
      </c>
      <c r="R1861">
        <v>29.487590789794922</v>
      </c>
      <c r="S1861">
        <v>29.719497680664062</v>
      </c>
      <c r="T1861">
        <v>29.277286529541016</v>
      </c>
      <c r="U1861">
        <v>29.025279998779297</v>
      </c>
      <c r="V1861">
        <v>28.808338165283203</v>
      </c>
      <c r="W1861">
        <v>28.299915313720703</v>
      </c>
      <c r="X1861">
        <v>27.672786712646484</v>
      </c>
      <c r="Y1861">
        <v>27.316684722900391</v>
      </c>
      <c r="Z1861">
        <v>27.306703567504883</v>
      </c>
      <c r="AA1861">
        <v>26.580043792724609</v>
      </c>
      <c r="AB1861">
        <v>25.512065887451172</v>
      </c>
      <c r="AC1861">
        <v>24.769819259643555</v>
      </c>
      <c r="AD1861">
        <v>23.674898147583008</v>
      </c>
      <c r="AE1861">
        <v>22.655588150024414</v>
      </c>
      <c r="AF1861">
        <v>21.733295440673828</v>
      </c>
      <c r="AG1861">
        <v>-8.4004990756511688E-2</v>
      </c>
      <c r="AH1861">
        <v>8.4463566541671753E-2</v>
      </c>
      <c r="AI1861">
        <v>-4.0019411593675613E-2</v>
      </c>
      <c r="AJ1861">
        <v>-4.257679358124733E-2</v>
      </c>
      <c r="AK1861">
        <v>-0.23920810222625732</v>
      </c>
      <c r="AL1861">
        <v>-0.4927944540977478</v>
      </c>
      <c r="AM1861">
        <v>-0.65680676698684692</v>
      </c>
      <c r="AN1861">
        <v>-0.82776761054992676</v>
      </c>
      <c r="AO1861">
        <v>-0.53637319803237915</v>
      </c>
      <c r="AP1861">
        <v>-7.5668677687644958E-2</v>
      </c>
      <c r="AQ1861">
        <v>0.37046471238136292</v>
      </c>
      <c r="AR1861">
        <v>1.687578558921814</v>
      </c>
      <c r="AS1861">
        <v>1.5593713521957397</v>
      </c>
      <c r="AT1861">
        <v>1.4209150075912476</v>
      </c>
      <c r="AU1861">
        <v>1.3006552457809448</v>
      </c>
      <c r="AV1861">
        <v>0.96265995502471924</v>
      </c>
      <c r="AW1861">
        <v>0.9891701340675354</v>
      </c>
      <c r="AX1861">
        <v>0.61064457893371582</v>
      </c>
      <c r="AY1861">
        <v>-0.38848084211349487</v>
      </c>
      <c r="AZ1861">
        <v>-0.18099306523799896</v>
      </c>
      <c r="BA1861">
        <v>-2.9349600896239281E-2</v>
      </c>
      <c r="BB1861">
        <v>-0.12529522180557251</v>
      </c>
      <c r="BC1861">
        <v>-0.13274411857128143</v>
      </c>
      <c r="BD1861">
        <v>-3.6668356508016586E-2</v>
      </c>
      <c r="BE1861">
        <v>46.966705322265625</v>
      </c>
      <c r="BF1861">
        <v>46.448036193847656</v>
      </c>
      <c r="BG1861">
        <v>47.007534027099609</v>
      </c>
      <c r="BH1861">
        <v>46.752017974853516</v>
      </c>
      <c r="BI1861">
        <v>45.569904327392578</v>
      </c>
      <c r="BJ1861">
        <v>44.858512878417969</v>
      </c>
      <c r="BK1861">
        <v>46.04656982421875</v>
      </c>
      <c r="BL1861">
        <v>45.295299530029297</v>
      </c>
      <c r="BM1861">
        <v>47.665470123291016</v>
      </c>
      <c r="BN1861">
        <v>51.790733337402344</v>
      </c>
      <c r="BO1861">
        <v>54.541152954101563</v>
      </c>
      <c r="BP1861">
        <v>56.996181488037109</v>
      </c>
      <c r="BQ1861">
        <v>58.520366668701172</v>
      </c>
      <c r="BR1861">
        <v>58.566188812255859</v>
      </c>
      <c r="BS1861">
        <v>58.794971466064453</v>
      </c>
      <c r="BT1861">
        <v>57.901039123535156</v>
      </c>
      <c r="BU1861">
        <v>56.255413055419922</v>
      </c>
      <c r="BV1861">
        <v>54.273658752441406</v>
      </c>
      <c r="BW1861">
        <v>51.653488159179687</v>
      </c>
      <c r="BX1861">
        <v>50.257862091064453</v>
      </c>
      <c r="BY1861">
        <v>46.907203674316406</v>
      </c>
      <c r="BZ1861">
        <v>45.388961791992188</v>
      </c>
      <c r="CA1861">
        <v>42.332431793212891</v>
      </c>
      <c r="CB1861">
        <v>41.721694946289063</v>
      </c>
      <c r="CC1861">
        <v>0.54593020677566528</v>
      </c>
      <c r="CD1861">
        <v>0.43934714794158936</v>
      </c>
      <c r="CE1861">
        <v>0.37496915459632874</v>
      </c>
      <c r="CF1861">
        <v>0.48923018574714661</v>
      </c>
      <c r="CG1861">
        <v>0.60537624359130859</v>
      </c>
      <c r="CH1861">
        <v>0.73962801694869995</v>
      </c>
      <c r="CI1861">
        <v>0.6766703724861145</v>
      </c>
      <c r="CJ1861">
        <v>0.65856730937957764</v>
      </c>
      <c r="CK1861">
        <v>0.36518552899360657</v>
      </c>
      <c r="CL1861">
        <v>0.62135165929794312</v>
      </c>
      <c r="CM1861">
        <v>0.57566428184509277</v>
      </c>
      <c r="CN1861">
        <v>0.54657018184661865</v>
      </c>
      <c r="CO1861">
        <v>0.49915963411331177</v>
      </c>
      <c r="CP1861">
        <v>0.47324129939079285</v>
      </c>
      <c r="CQ1861">
        <v>0.49620813131332397</v>
      </c>
      <c r="CR1861">
        <v>0.64769911766052246</v>
      </c>
      <c r="CS1861">
        <v>0.54428684711456299</v>
      </c>
      <c r="CT1861">
        <v>0.57363432645797729</v>
      </c>
      <c r="CU1861">
        <v>0.67330437898635864</v>
      </c>
      <c r="CV1861">
        <v>0.73991227149963379</v>
      </c>
      <c r="CW1861">
        <v>0.78501701354980469</v>
      </c>
      <c r="CX1861">
        <v>0.83051198720932007</v>
      </c>
      <c r="CY1861">
        <v>0.74804353713989258</v>
      </c>
      <c r="CZ1861">
        <v>0.65917122364044189</v>
      </c>
    </row>
    <row r="1862" spans="1:104" x14ac:dyDescent="0.25">
      <c r="A1862" t="s">
        <v>2685</v>
      </c>
      <c r="B1862" t="s">
        <v>24</v>
      </c>
      <c r="C1862" t="s">
        <v>26</v>
      </c>
      <c r="D1862" t="s">
        <v>182</v>
      </c>
      <c r="E1862" t="s">
        <v>182</v>
      </c>
      <c r="F1862">
        <v>2026</v>
      </c>
      <c r="G1862" t="s">
        <v>170</v>
      </c>
      <c r="H1862">
        <v>2</v>
      </c>
      <c r="I1862">
        <v>21.0123291015625</v>
      </c>
      <c r="J1862">
        <v>20.471406936645508</v>
      </c>
      <c r="K1862">
        <v>20.231742858886719</v>
      </c>
      <c r="L1862">
        <v>20.329740524291992</v>
      </c>
      <c r="M1862">
        <v>21.308464050292969</v>
      </c>
      <c r="N1862">
        <v>23.209047317504883</v>
      </c>
      <c r="O1862">
        <v>26.062145233154297</v>
      </c>
      <c r="P1862">
        <v>27.937337875366211</v>
      </c>
      <c r="Q1862">
        <v>29.033967971801758</v>
      </c>
      <c r="R1862">
        <v>29.409418106079102</v>
      </c>
      <c r="S1862">
        <v>29.944660186767578</v>
      </c>
      <c r="T1862">
        <v>29.71281623840332</v>
      </c>
      <c r="U1862">
        <v>29.692422866821289</v>
      </c>
      <c r="V1862">
        <v>29.556413650512695</v>
      </c>
      <c r="W1862">
        <v>29.188886642456055</v>
      </c>
      <c r="X1862">
        <v>28.409370422363281</v>
      </c>
      <c r="Y1862">
        <v>27.692880630493164</v>
      </c>
      <c r="Z1862">
        <v>27.685663223266602</v>
      </c>
      <c r="AA1862">
        <v>27.422508239746094</v>
      </c>
      <c r="AB1862">
        <v>26.319761276245117</v>
      </c>
      <c r="AC1862">
        <v>25.513425827026367</v>
      </c>
      <c r="AD1862">
        <v>24.241048812866211</v>
      </c>
      <c r="AE1862">
        <v>23.027999877929688</v>
      </c>
      <c r="AF1862">
        <v>22.086641311645508</v>
      </c>
      <c r="AG1862">
        <v>-8.1058375537395477E-2</v>
      </c>
      <c r="AH1862">
        <v>8.5823021829128265E-2</v>
      </c>
      <c r="AI1862">
        <v>-3.5983651876449585E-2</v>
      </c>
      <c r="AJ1862">
        <v>-3.6514952778816223E-2</v>
      </c>
      <c r="AK1862">
        <v>-0.22822883725166321</v>
      </c>
      <c r="AL1862">
        <v>-0.46784704923629761</v>
      </c>
      <c r="AM1862">
        <v>-0.63462120294570923</v>
      </c>
      <c r="AN1862">
        <v>-0.77423548698425293</v>
      </c>
      <c r="AO1862">
        <v>-0.49583700299263</v>
      </c>
      <c r="AP1862">
        <v>-5.9966325759887695E-2</v>
      </c>
      <c r="AQ1862">
        <v>0.38654398918151855</v>
      </c>
      <c r="AR1862">
        <v>1.7374582290649414</v>
      </c>
      <c r="AS1862">
        <v>1.6251547336578369</v>
      </c>
      <c r="AT1862">
        <v>1.4857475757598877</v>
      </c>
      <c r="AU1862">
        <v>1.369181752204895</v>
      </c>
      <c r="AV1862">
        <v>1.0364425182342529</v>
      </c>
      <c r="AW1862">
        <v>1.0509907007217407</v>
      </c>
      <c r="AX1862">
        <v>0.68105542659759521</v>
      </c>
      <c r="AY1862">
        <v>-0.34069392085075378</v>
      </c>
      <c r="AZ1862">
        <v>-0.15328644216060638</v>
      </c>
      <c r="BA1862">
        <v>-1.1920071206986904E-2</v>
      </c>
      <c r="BB1862">
        <v>-0.10971373319625854</v>
      </c>
      <c r="BC1862">
        <v>-0.1159699559211731</v>
      </c>
      <c r="BD1862">
        <v>-2.2742774337530136E-2</v>
      </c>
      <c r="BE1862">
        <v>49.070064544677734</v>
      </c>
      <c r="BF1862">
        <v>49.466571807861328</v>
      </c>
      <c r="BG1862">
        <v>48.261528015136719</v>
      </c>
      <c r="BH1862">
        <v>47.178394317626953</v>
      </c>
      <c r="BI1862">
        <v>46.030616760253906</v>
      </c>
      <c r="BJ1862">
        <v>45.096359252929687</v>
      </c>
      <c r="BK1862">
        <v>44.158287048339844</v>
      </c>
      <c r="BL1862">
        <v>44.116294860839844</v>
      </c>
      <c r="BM1862">
        <v>49.275703430175781</v>
      </c>
      <c r="BN1862">
        <v>53.565742492675781</v>
      </c>
      <c r="BO1862">
        <v>55.670932769775391</v>
      </c>
      <c r="BP1862">
        <v>56.895061492919922</v>
      </c>
      <c r="BQ1862">
        <v>58.084831237792969</v>
      </c>
      <c r="BR1862">
        <v>58.569133758544922</v>
      </c>
      <c r="BS1862">
        <v>58.084831237792969</v>
      </c>
      <c r="BT1862">
        <v>57.146759033203125</v>
      </c>
      <c r="BU1862">
        <v>56.002796173095703</v>
      </c>
      <c r="BV1862">
        <v>53.924579620361328</v>
      </c>
      <c r="BW1862">
        <v>51.739475250244141</v>
      </c>
      <c r="BX1862">
        <v>49.867141723632813</v>
      </c>
      <c r="BY1862">
        <v>48.589576721191406</v>
      </c>
      <c r="BZ1862">
        <v>46.053775787353516</v>
      </c>
      <c r="CA1862">
        <v>45.489299774169922</v>
      </c>
      <c r="CB1862">
        <v>45.386234283447266</v>
      </c>
      <c r="CC1862">
        <v>0.54412335157394409</v>
      </c>
      <c r="CD1862">
        <v>0.43700572848320007</v>
      </c>
      <c r="CE1862">
        <v>0.37143763899803162</v>
      </c>
      <c r="CF1862">
        <v>0.48567959666252136</v>
      </c>
      <c r="CG1862">
        <v>0.5968862771987915</v>
      </c>
      <c r="CH1862">
        <v>0.72639715671539307</v>
      </c>
      <c r="CI1862">
        <v>0.66221976280212402</v>
      </c>
      <c r="CJ1862">
        <v>0.63542258739471436</v>
      </c>
      <c r="CK1862">
        <v>0.35486528277397156</v>
      </c>
      <c r="CL1862">
        <v>0.60410392284393311</v>
      </c>
      <c r="CM1862">
        <v>0.56470483541488647</v>
      </c>
      <c r="CN1862">
        <v>0.53946024179458618</v>
      </c>
      <c r="CO1862">
        <v>0.49608930945396423</v>
      </c>
      <c r="CP1862">
        <v>0.47124013304710388</v>
      </c>
      <c r="CQ1862">
        <v>0.49646106362342834</v>
      </c>
      <c r="CR1862">
        <v>0.64495205879211426</v>
      </c>
      <c r="CS1862">
        <v>0.53665769100189209</v>
      </c>
      <c r="CT1862">
        <v>0.56919020414352417</v>
      </c>
      <c r="CU1862">
        <v>0.6771664023399353</v>
      </c>
      <c r="CV1862">
        <v>0.74429833889007568</v>
      </c>
      <c r="CW1862">
        <v>0.78840452432632446</v>
      </c>
      <c r="CX1862">
        <v>0.82921844720840454</v>
      </c>
      <c r="CY1862">
        <v>0.7411765456199646</v>
      </c>
      <c r="CZ1862">
        <v>0.65329855680465698</v>
      </c>
    </row>
    <row r="1863" spans="1:104" x14ac:dyDescent="0.25">
      <c r="A1863" t="s">
        <v>2686</v>
      </c>
      <c r="B1863" t="s">
        <v>24</v>
      </c>
      <c r="C1863" t="s">
        <v>26</v>
      </c>
      <c r="D1863" t="s">
        <v>182</v>
      </c>
      <c r="E1863" t="s">
        <v>182</v>
      </c>
      <c r="F1863">
        <v>2026</v>
      </c>
      <c r="G1863" t="s">
        <v>171</v>
      </c>
      <c r="H1863">
        <v>3</v>
      </c>
      <c r="I1863">
        <v>21.488183975219727</v>
      </c>
      <c r="J1863">
        <v>20.940862655639648</v>
      </c>
      <c r="K1863">
        <v>20.603397369384766</v>
      </c>
      <c r="L1863">
        <v>20.511112213134766</v>
      </c>
      <c r="M1863">
        <v>21.212968826293945</v>
      </c>
      <c r="N1863">
        <v>23.126964569091797</v>
      </c>
      <c r="O1863">
        <v>26.126976013183594</v>
      </c>
      <c r="P1863">
        <v>28.055253982543945</v>
      </c>
      <c r="Q1863">
        <v>29.172584533691406</v>
      </c>
      <c r="R1863">
        <v>29.746932983398438</v>
      </c>
      <c r="S1863">
        <v>30.512399673461914</v>
      </c>
      <c r="T1863">
        <v>30.466892242431641</v>
      </c>
      <c r="U1863">
        <v>30.581094741821289</v>
      </c>
      <c r="V1863">
        <v>30.756437301635742</v>
      </c>
      <c r="W1863">
        <v>30.600275039672852</v>
      </c>
      <c r="X1863">
        <v>29.878913879394531</v>
      </c>
      <c r="Y1863">
        <v>29.037664413452148</v>
      </c>
      <c r="Z1863">
        <v>28.215372085571289</v>
      </c>
      <c r="AA1863">
        <v>27.550342559814453</v>
      </c>
      <c r="AB1863">
        <v>27.281414031982422</v>
      </c>
      <c r="AC1863">
        <v>26.554906845092773</v>
      </c>
      <c r="AD1863">
        <v>25.247810363769531</v>
      </c>
      <c r="AE1863">
        <v>23.826955795288086</v>
      </c>
      <c r="AF1863">
        <v>22.704803466796875</v>
      </c>
      <c r="AG1863">
        <v>-7.2135649621486664E-2</v>
      </c>
      <c r="AH1863">
        <v>8.6438924074172974E-2</v>
      </c>
      <c r="AI1863">
        <v>-2.6703622192144394E-2</v>
      </c>
      <c r="AJ1863">
        <v>-2.1357947960495949E-2</v>
      </c>
      <c r="AK1863">
        <v>-0.1967751532793045</v>
      </c>
      <c r="AL1863">
        <v>-0.40270334482192993</v>
      </c>
      <c r="AM1863">
        <v>-0.58100217580795288</v>
      </c>
      <c r="AN1863">
        <v>-0.67875570058822632</v>
      </c>
      <c r="AO1863">
        <v>-0.41552832722663879</v>
      </c>
      <c r="AP1863">
        <v>-2.510758675634861E-2</v>
      </c>
      <c r="AQ1863">
        <v>0.4239223301410675</v>
      </c>
      <c r="AR1863">
        <v>1.8361015319824219</v>
      </c>
      <c r="AS1863">
        <v>1.7442432641983032</v>
      </c>
      <c r="AT1863">
        <v>1.6133170127868652</v>
      </c>
      <c r="AU1863">
        <v>1.5059933662414551</v>
      </c>
      <c r="AV1863">
        <v>1.2114596366882324</v>
      </c>
      <c r="AW1863">
        <v>1.2232611179351807</v>
      </c>
      <c r="AX1863">
        <v>0.8413347601890564</v>
      </c>
      <c r="AY1863">
        <v>-0.20276230573654175</v>
      </c>
      <c r="AZ1863">
        <v>-7.8102022409439087E-2</v>
      </c>
      <c r="BA1863">
        <v>3.1963668763637543E-2</v>
      </c>
      <c r="BB1863">
        <v>-7.0648916065692902E-2</v>
      </c>
      <c r="BC1863">
        <v>-7.4044249951839447E-2</v>
      </c>
      <c r="BD1863">
        <v>1.1425677686929703E-2</v>
      </c>
      <c r="BE1863">
        <v>51.568450927734375</v>
      </c>
      <c r="BF1863">
        <v>51.712863922119141</v>
      </c>
      <c r="BG1863">
        <v>51.628482818603516</v>
      </c>
      <c r="BH1863">
        <v>50.586925506591797</v>
      </c>
      <c r="BI1863">
        <v>49.835227966308594</v>
      </c>
      <c r="BJ1863">
        <v>49.585231781005859</v>
      </c>
      <c r="BK1863">
        <v>49.625514984130859</v>
      </c>
      <c r="BL1863">
        <v>48.716011047363281</v>
      </c>
      <c r="BM1863">
        <v>53.231521606445313</v>
      </c>
      <c r="BN1863">
        <v>58.183429718017578</v>
      </c>
      <c r="BO1863">
        <v>59.540283203125</v>
      </c>
      <c r="BP1863">
        <v>62.187240600585938</v>
      </c>
      <c r="BQ1863">
        <v>63.163921356201172</v>
      </c>
      <c r="BR1863">
        <v>62.458442687988281</v>
      </c>
      <c r="BS1863">
        <v>63.165615081787109</v>
      </c>
      <c r="BT1863">
        <v>62.252967834472656</v>
      </c>
      <c r="BU1863">
        <v>61.045795440673828</v>
      </c>
      <c r="BV1863">
        <v>57.734916687011719</v>
      </c>
      <c r="BW1863">
        <v>56.004844665527344</v>
      </c>
      <c r="BX1863">
        <v>54.33795166015625</v>
      </c>
      <c r="BY1863">
        <v>52.921066284179688</v>
      </c>
      <c r="BZ1863">
        <v>49.863998413085938</v>
      </c>
      <c r="CA1863">
        <v>49.364421844482422</v>
      </c>
      <c r="CB1863">
        <v>49.758411407470703</v>
      </c>
      <c r="CC1863">
        <v>0.52500677108764648</v>
      </c>
      <c r="CD1863">
        <v>0.42230379581451416</v>
      </c>
      <c r="CE1863">
        <v>0.3575422465801239</v>
      </c>
      <c r="CF1863">
        <v>0.46306279301643372</v>
      </c>
      <c r="CG1863">
        <v>0.56104665994644165</v>
      </c>
      <c r="CH1863">
        <v>0.68419951200485229</v>
      </c>
      <c r="CI1863">
        <v>0.62711429595947266</v>
      </c>
      <c r="CJ1863">
        <v>0.60389125347137451</v>
      </c>
      <c r="CK1863">
        <v>0.33832845091819763</v>
      </c>
      <c r="CL1863">
        <v>0.5778617262840271</v>
      </c>
      <c r="CM1863">
        <v>0.54309451580047607</v>
      </c>
      <c r="CN1863">
        <v>0.52120274305343628</v>
      </c>
      <c r="CO1863">
        <v>0.48049876093864441</v>
      </c>
      <c r="CP1863">
        <v>0.46013990044593811</v>
      </c>
      <c r="CQ1863">
        <v>0.48774102330207825</v>
      </c>
      <c r="CR1863">
        <v>0.63537108898162842</v>
      </c>
      <c r="CS1863">
        <v>0.52762299776077271</v>
      </c>
      <c r="CT1863">
        <v>0.54768341779708862</v>
      </c>
      <c r="CU1863">
        <v>0.64479237794876099</v>
      </c>
      <c r="CV1863">
        <v>0.72708231210708618</v>
      </c>
      <c r="CW1863">
        <v>0.77318912744522095</v>
      </c>
      <c r="CX1863">
        <v>0.81494367122650146</v>
      </c>
      <c r="CY1863">
        <v>0.72361540794372559</v>
      </c>
      <c r="CZ1863">
        <v>0.63391131162643433</v>
      </c>
    </row>
    <row r="1864" spans="1:104" x14ac:dyDescent="0.25">
      <c r="A1864" t="s">
        <v>2687</v>
      </c>
      <c r="B1864" t="s">
        <v>24</v>
      </c>
      <c r="C1864" t="s">
        <v>26</v>
      </c>
      <c r="D1864" t="s">
        <v>182</v>
      </c>
      <c r="E1864" t="s">
        <v>182</v>
      </c>
      <c r="F1864">
        <v>2026</v>
      </c>
      <c r="G1864" t="s">
        <v>172</v>
      </c>
      <c r="H1864">
        <v>4</v>
      </c>
      <c r="I1864">
        <v>22.66612434387207</v>
      </c>
      <c r="J1864">
        <v>21.977687835693359</v>
      </c>
      <c r="K1864">
        <v>21.559333801269531</v>
      </c>
      <c r="L1864">
        <v>21.401018142700195</v>
      </c>
      <c r="M1864">
        <v>22.114109039306641</v>
      </c>
      <c r="N1864">
        <v>24.055416107177734</v>
      </c>
      <c r="O1864">
        <v>26.576875686645508</v>
      </c>
      <c r="P1864">
        <v>28.837533950805664</v>
      </c>
      <c r="Q1864">
        <v>30.686172485351563</v>
      </c>
      <c r="R1864">
        <v>32.097515106201172</v>
      </c>
      <c r="S1864">
        <v>33.356960296630859</v>
      </c>
      <c r="T1864">
        <v>33.823860168457031</v>
      </c>
      <c r="U1864">
        <v>34.140087127685547</v>
      </c>
      <c r="V1864">
        <v>34.492935180664062</v>
      </c>
      <c r="W1864">
        <v>34.193660736083984</v>
      </c>
      <c r="X1864">
        <v>33.201427459716797</v>
      </c>
      <c r="Y1864">
        <v>31.882179260253906</v>
      </c>
      <c r="Z1864">
        <v>30.326108932495117</v>
      </c>
      <c r="AA1864">
        <v>28.727437973022461</v>
      </c>
      <c r="AB1864">
        <v>28.535364151000977</v>
      </c>
      <c r="AC1864">
        <v>28.087900161743164</v>
      </c>
      <c r="AD1864">
        <v>26.739377975463867</v>
      </c>
      <c r="AE1864">
        <v>25.271928787231445</v>
      </c>
      <c r="AF1864">
        <v>24.072504043579102</v>
      </c>
      <c r="AG1864">
        <v>-3.8026891648769379E-2</v>
      </c>
      <c r="AH1864">
        <v>8.738168329000473E-2</v>
      </c>
      <c r="AI1864">
        <v>9.1613801196217537E-3</v>
      </c>
      <c r="AJ1864">
        <v>3.4418061375617981E-2</v>
      </c>
      <c r="AK1864">
        <v>-9.8489075899124146E-2</v>
      </c>
      <c r="AL1864">
        <v>-0.19578957557678223</v>
      </c>
      <c r="AM1864">
        <v>-0.4059431254863739</v>
      </c>
      <c r="AN1864">
        <v>-0.35451331734657288</v>
      </c>
      <c r="AO1864">
        <v>-0.14206473529338837</v>
      </c>
      <c r="AP1864">
        <v>0.10308840125799179</v>
      </c>
      <c r="AQ1864">
        <v>0.57996135950088501</v>
      </c>
      <c r="AR1864">
        <v>2.2706694602966309</v>
      </c>
      <c r="AS1864">
        <v>2.2332265377044678</v>
      </c>
      <c r="AT1864">
        <v>2.086475133895874</v>
      </c>
      <c r="AU1864">
        <v>1.968899130821228</v>
      </c>
      <c r="AV1864">
        <v>1.8156492710113525</v>
      </c>
      <c r="AW1864">
        <v>1.805357813835144</v>
      </c>
      <c r="AX1864">
        <v>1.4423637390136719</v>
      </c>
      <c r="AY1864">
        <v>0.28601136803627014</v>
      </c>
      <c r="AZ1864">
        <v>0.20401591062545776</v>
      </c>
      <c r="BA1864">
        <v>0.19309438765048981</v>
      </c>
      <c r="BB1864">
        <v>8.2267560064792633E-2</v>
      </c>
      <c r="BC1864">
        <v>8.5056297481060028E-2</v>
      </c>
      <c r="BD1864">
        <v>0.13786602020263672</v>
      </c>
      <c r="BE1864">
        <v>58.508697509765625</v>
      </c>
      <c r="BF1864">
        <v>58.151866912841797</v>
      </c>
      <c r="BG1864">
        <v>56.759544372558594</v>
      </c>
      <c r="BH1864">
        <v>54.987499237060547</v>
      </c>
      <c r="BI1864">
        <v>54.968421936035156</v>
      </c>
      <c r="BJ1864">
        <v>54.817085266113281</v>
      </c>
      <c r="BK1864">
        <v>55.484001159667969</v>
      </c>
      <c r="BL1864">
        <v>59.705909729003906</v>
      </c>
      <c r="BM1864">
        <v>66.367202758789063</v>
      </c>
      <c r="BN1864">
        <v>70.30743408203125</v>
      </c>
      <c r="BO1864">
        <v>73.32269287109375</v>
      </c>
      <c r="BP1864">
        <v>75.371444702148438</v>
      </c>
      <c r="BQ1864">
        <v>76.575660705566406</v>
      </c>
      <c r="BR1864">
        <v>76.662567138671875</v>
      </c>
      <c r="BS1864">
        <v>77.243850708007813</v>
      </c>
      <c r="BT1864">
        <v>75.952835083007812</v>
      </c>
      <c r="BU1864">
        <v>74.722343444824219</v>
      </c>
      <c r="BV1864">
        <v>73.581703186035156</v>
      </c>
      <c r="BW1864">
        <v>71.895294189453125</v>
      </c>
      <c r="BX1864">
        <v>68.085205078125</v>
      </c>
      <c r="BY1864">
        <v>63.235271453857422</v>
      </c>
      <c r="BZ1864">
        <v>62.192031860351563</v>
      </c>
      <c r="CA1864">
        <v>60.981029510498047</v>
      </c>
      <c r="CB1864">
        <v>59.504768371582031</v>
      </c>
      <c r="CC1864">
        <v>0.46538111567497253</v>
      </c>
      <c r="CD1864">
        <v>0.37275975942611694</v>
      </c>
      <c r="CE1864">
        <v>0.31510499119758606</v>
      </c>
      <c r="CF1864">
        <v>0.40640732645988464</v>
      </c>
      <c r="CG1864">
        <v>0.49193558096885681</v>
      </c>
      <c r="CH1864">
        <v>0.5988459587097168</v>
      </c>
      <c r="CI1864">
        <v>0.53833639621734619</v>
      </c>
      <c r="CJ1864">
        <v>0.524192214012146</v>
      </c>
      <c r="CK1864">
        <v>0.30345982313156128</v>
      </c>
      <c r="CL1864">
        <v>0.52472150325775146</v>
      </c>
      <c r="CM1864">
        <v>0.4988589882850647</v>
      </c>
      <c r="CN1864">
        <v>0.48550581932067871</v>
      </c>
      <c r="CO1864">
        <v>0.44966807961463928</v>
      </c>
      <c r="CP1864">
        <v>0.43241813778877258</v>
      </c>
      <c r="CQ1864">
        <v>0.45616132020950317</v>
      </c>
      <c r="CR1864">
        <v>0.58949100971221924</v>
      </c>
      <c r="CS1864">
        <v>0.48513507843017578</v>
      </c>
      <c r="CT1864">
        <v>0.49393904209136963</v>
      </c>
      <c r="CU1864">
        <v>0.56517326831817627</v>
      </c>
      <c r="CV1864">
        <v>0.63768845796585083</v>
      </c>
      <c r="CW1864">
        <v>0.68409526348114014</v>
      </c>
      <c r="CX1864">
        <v>0.72302138805389404</v>
      </c>
      <c r="CY1864">
        <v>0.64392638206481934</v>
      </c>
      <c r="CZ1864">
        <v>0.56470036506652832</v>
      </c>
    </row>
    <row r="1865" spans="1:104" x14ac:dyDescent="0.25">
      <c r="A1865" t="s">
        <v>2688</v>
      </c>
      <c r="B1865" t="s">
        <v>24</v>
      </c>
      <c r="C1865" t="s">
        <v>26</v>
      </c>
      <c r="D1865" t="s">
        <v>182</v>
      </c>
      <c r="E1865" t="s">
        <v>182</v>
      </c>
      <c r="F1865">
        <v>2026</v>
      </c>
      <c r="G1865" t="s">
        <v>173</v>
      </c>
      <c r="H1865">
        <v>5</v>
      </c>
      <c r="I1865">
        <v>22.645362854003906</v>
      </c>
      <c r="J1865">
        <v>22.079334259033203</v>
      </c>
      <c r="K1865">
        <v>21.639419555664062</v>
      </c>
      <c r="L1865">
        <v>21.584798812866211</v>
      </c>
      <c r="M1865">
        <v>22.42204475402832</v>
      </c>
      <c r="N1865">
        <v>24.405717849731445</v>
      </c>
      <c r="O1865">
        <v>26.771896362304687</v>
      </c>
      <c r="P1865">
        <v>29.621902465820312</v>
      </c>
      <c r="Q1865">
        <v>31.970840454101562</v>
      </c>
      <c r="R1865">
        <v>33.461544036865234</v>
      </c>
      <c r="S1865">
        <v>34.626178741455078</v>
      </c>
      <c r="T1865">
        <v>35.098377227783203</v>
      </c>
      <c r="U1865">
        <v>35.295402526855469</v>
      </c>
      <c r="V1865">
        <v>35.436199188232422</v>
      </c>
      <c r="W1865">
        <v>35.048519134521484</v>
      </c>
      <c r="X1865">
        <v>33.945854187011719</v>
      </c>
      <c r="Y1865">
        <v>32.536418914794922</v>
      </c>
      <c r="Z1865">
        <v>30.897258758544922</v>
      </c>
      <c r="AA1865">
        <v>29.2108154296875</v>
      </c>
      <c r="AB1865">
        <v>28.796554565429688</v>
      </c>
      <c r="AC1865">
        <v>28.503868103027344</v>
      </c>
      <c r="AD1865">
        <v>26.885839462280273</v>
      </c>
      <c r="AE1865">
        <v>25.454517364501953</v>
      </c>
      <c r="AF1865">
        <v>24.17755126953125</v>
      </c>
      <c r="AG1865">
        <v>-2.92806476354599E-2</v>
      </c>
      <c r="AH1865">
        <v>8.7591402232646942E-2</v>
      </c>
      <c r="AI1865">
        <v>1.8030591309070587E-2</v>
      </c>
      <c r="AJ1865">
        <v>4.7976464033126831E-2</v>
      </c>
      <c r="AK1865">
        <v>-7.5828202068805695E-2</v>
      </c>
      <c r="AL1865">
        <v>-0.14888641238212585</v>
      </c>
      <c r="AM1865">
        <v>-0.3688657283782959</v>
      </c>
      <c r="AN1865">
        <v>-0.28728622198104858</v>
      </c>
      <c r="AO1865">
        <v>-8.0679833889007568E-2</v>
      </c>
      <c r="AP1865">
        <v>0.13799704611301422</v>
      </c>
      <c r="AQ1865">
        <v>0.63179516792297363</v>
      </c>
      <c r="AR1865">
        <v>2.4177370071411133</v>
      </c>
      <c r="AS1865">
        <v>2.3823521137237549</v>
      </c>
      <c r="AT1865">
        <v>2.2124872207641602</v>
      </c>
      <c r="AU1865">
        <v>2.0887820720672607</v>
      </c>
      <c r="AV1865">
        <v>1.9683912992477417</v>
      </c>
      <c r="AW1865">
        <v>1.9529721736907959</v>
      </c>
      <c r="AX1865">
        <v>1.5952484607696533</v>
      </c>
      <c r="AY1865">
        <v>0.40431955456733704</v>
      </c>
      <c r="AZ1865">
        <v>0.27191826701164246</v>
      </c>
      <c r="BA1865">
        <v>0.23301577568054199</v>
      </c>
      <c r="BB1865">
        <v>0.11783742904663086</v>
      </c>
      <c r="BC1865">
        <v>0.12213387340307236</v>
      </c>
      <c r="BD1865">
        <v>0.16656816005706787</v>
      </c>
      <c r="BE1865">
        <v>59.879295349121094</v>
      </c>
      <c r="BF1865">
        <v>59.629295349121094</v>
      </c>
      <c r="BG1865">
        <v>59.379295349121094</v>
      </c>
      <c r="BH1865">
        <v>58.633529663085937</v>
      </c>
      <c r="BI1865">
        <v>58.362339019775391</v>
      </c>
      <c r="BJ1865">
        <v>57.630142211914063</v>
      </c>
      <c r="BK1865">
        <v>61.10467529296875</v>
      </c>
      <c r="BL1865">
        <v>65.061836242675781</v>
      </c>
      <c r="BM1865">
        <v>69.826210021972656</v>
      </c>
      <c r="BN1865">
        <v>74.407539367675781</v>
      </c>
      <c r="BO1865">
        <v>78.446067810058594</v>
      </c>
      <c r="BP1865">
        <v>79.447761535644531</v>
      </c>
      <c r="BQ1865">
        <v>78.505401611328125</v>
      </c>
      <c r="BR1865">
        <v>78.176193237304688</v>
      </c>
      <c r="BS1865">
        <v>78.263069152832031</v>
      </c>
      <c r="BT1865">
        <v>77.718986511230469</v>
      </c>
      <c r="BU1865">
        <v>76.536376953125</v>
      </c>
      <c r="BV1865">
        <v>75.096549987792969</v>
      </c>
      <c r="BW1865">
        <v>72.558868408203125</v>
      </c>
      <c r="BX1865">
        <v>68.936851501464844</v>
      </c>
      <c r="BY1865">
        <v>66.1051025390625</v>
      </c>
      <c r="BZ1865">
        <v>64.897903442382813</v>
      </c>
      <c r="CA1865">
        <v>64.647903442382812</v>
      </c>
      <c r="CB1865">
        <v>63.192398071289063</v>
      </c>
      <c r="CC1865">
        <v>0.45036032795906067</v>
      </c>
      <c r="CD1865">
        <v>0.36307531595230103</v>
      </c>
      <c r="CE1865">
        <v>0.30675649642944336</v>
      </c>
      <c r="CF1865">
        <v>0.39750862121582031</v>
      </c>
      <c r="CG1865">
        <v>0.48386454582214355</v>
      </c>
      <c r="CH1865">
        <v>0.5897519588470459</v>
      </c>
      <c r="CI1865">
        <v>0.52717888355255127</v>
      </c>
      <c r="CJ1865">
        <v>0.52247416973114014</v>
      </c>
      <c r="CK1865">
        <v>0.30661985278129578</v>
      </c>
      <c r="CL1865">
        <v>0.53092688322067261</v>
      </c>
      <c r="CM1865">
        <v>0.50261181592941284</v>
      </c>
      <c r="CN1865">
        <v>0.48914629220962524</v>
      </c>
      <c r="CO1865">
        <v>0.45140281319618225</v>
      </c>
      <c r="CP1865">
        <v>0.43147191405296326</v>
      </c>
      <c r="CQ1865">
        <v>0.45429754257202148</v>
      </c>
      <c r="CR1865">
        <v>0.58563739061355591</v>
      </c>
      <c r="CS1865">
        <v>0.48133659362792969</v>
      </c>
      <c r="CT1865">
        <v>0.48953226208686829</v>
      </c>
      <c r="CU1865">
        <v>0.55948525667190552</v>
      </c>
      <c r="CV1865">
        <v>0.62778192758560181</v>
      </c>
      <c r="CW1865">
        <v>0.67459017038345337</v>
      </c>
      <c r="CX1865">
        <v>0.70492154359817505</v>
      </c>
      <c r="CY1865">
        <v>0.62907445430755615</v>
      </c>
      <c r="CZ1865">
        <v>0.54983538389205933</v>
      </c>
    </row>
    <row r="1866" spans="1:104" x14ac:dyDescent="0.25">
      <c r="A1866" t="s">
        <v>2689</v>
      </c>
      <c r="B1866" t="s">
        <v>24</v>
      </c>
      <c r="C1866" t="s">
        <v>26</v>
      </c>
      <c r="D1866" t="s">
        <v>182</v>
      </c>
      <c r="E1866" t="s">
        <v>182</v>
      </c>
      <c r="F1866">
        <v>2026</v>
      </c>
      <c r="G1866" t="s">
        <v>174</v>
      </c>
      <c r="H1866">
        <v>6</v>
      </c>
      <c r="I1866">
        <v>23.736944198608398</v>
      </c>
      <c r="J1866">
        <v>23.086479187011719</v>
      </c>
      <c r="K1866">
        <v>22.641838073730469</v>
      </c>
      <c r="L1866">
        <v>22.499025344848633</v>
      </c>
      <c r="M1866">
        <v>23.339134216308594</v>
      </c>
      <c r="N1866">
        <v>25.287683486938477</v>
      </c>
      <c r="O1866">
        <v>27.596851348876953</v>
      </c>
      <c r="P1866">
        <v>30.547197341918945</v>
      </c>
      <c r="Q1866">
        <v>32.654747009277344</v>
      </c>
      <c r="R1866">
        <v>34.272754669189453</v>
      </c>
      <c r="S1866">
        <v>35.707454681396484</v>
      </c>
      <c r="T1866">
        <v>36.201225280761719</v>
      </c>
      <c r="U1866">
        <v>36.327644348144531</v>
      </c>
      <c r="V1866">
        <v>36.374351501464844</v>
      </c>
      <c r="W1866">
        <v>36.017871856689453</v>
      </c>
      <c r="X1866">
        <v>35.081333160400391</v>
      </c>
      <c r="Y1866">
        <v>34.001594543457031</v>
      </c>
      <c r="Z1866">
        <v>32.37127685546875</v>
      </c>
      <c r="AA1866">
        <v>30.686073303222656</v>
      </c>
      <c r="AB1866">
        <v>29.656980514526367</v>
      </c>
      <c r="AC1866">
        <v>29.36570930480957</v>
      </c>
      <c r="AD1866">
        <v>27.857046127319336</v>
      </c>
      <c r="AE1866">
        <v>26.454719543457031</v>
      </c>
      <c r="AF1866">
        <v>25.154018402099609</v>
      </c>
      <c r="AG1866">
        <v>-2.9034974053502083E-2</v>
      </c>
      <c r="AH1866">
        <v>9.1217212378978729E-2</v>
      </c>
      <c r="AI1866">
        <v>2.0344942808151245E-2</v>
      </c>
      <c r="AJ1866">
        <v>5.2503257989883423E-2</v>
      </c>
      <c r="AK1866">
        <v>-7.3863275349140167E-2</v>
      </c>
      <c r="AL1866">
        <v>-0.14356225728988647</v>
      </c>
      <c r="AM1866">
        <v>-0.37139779329299927</v>
      </c>
      <c r="AN1866">
        <v>-0.27891570329666138</v>
      </c>
      <c r="AO1866">
        <v>-6.7449823021888733E-2</v>
      </c>
      <c r="AP1866">
        <v>0.14753302931785583</v>
      </c>
      <c r="AQ1866">
        <v>0.65739256143569946</v>
      </c>
      <c r="AR1866">
        <v>2.5035645961761475</v>
      </c>
      <c r="AS1866">
        <v>2.4640653133392334</v>
      </c>
      <c r="AT1866">
        <v>2.2833530902862549</v>
      </c>
      <c r="AU1866">
        <v>2.1593623161315918</v>
      </c>
      <c r="AV1866">
        <v>2.0560212135314941</v>
      </c>
      <c r="AW1866">
        <v>2.063016414642334</v>
      </c>
      <c r="AX1866">
        <v>1.6957368850708008</v>
      </c>
      <c r="AY1866">
        <v>0.44783064723014832</v>
      </c>
      <c r="AZ1866">
        <v>0.29363882541656494</v>
      </c>
      <c r="BA1866">
        <v>0.24752110242843628</v>
      </c>
      <c r="BB1866">
        <v>0.12941166758537292</v>
      </c>
      <c r="BC1866">
        <v>0.13483805954456329</v>
      </c>
      <c r="BD1866">
        <v>0.17920477688312531</v>
      </c>
      <c r="BE1866">
        <v>60.651596069335937</v>
      </c>
      <c r="BF1866">
        <v>60.630416870117188</v>
      </c>
      <c r="BG1866">
        <v>59.672782897949219</v>
      </c>
      <c r="BH1866">
        <v>60.111354827880859</v>
      </c>
      <c r="BI1866">
        <v>58.903717041015625</v>
      </c>
      <c r="BJ1866">
        <v>60.046115875244141</v>
      </c>
      <c r="BK1866">
        <v>60.940208435058594</v>
      </c>
      <c r="BL1866">
        <v>64.47796630859375</v>
      </c>
      <c r="BM1866">
        <v>67.14239501953125</v>
      </c>
      <c r="BN1866">
        <v>70.475906372070313</v>
      </c>
      <c r="BO1866">
        <v>74.0560302734375</v>
      </c>
      <c r="BP1866">
        <v>76.94970703125</v>
      </c>
      <c r="BQ1866">
        <v>78.012825012207031</v>
      </c>
      <c r="BR1866">
        <v>79.405227661132812</v>
      </c>
      <c r="BS1866">
        <v>79.6781005859375</v>
      </c>
      <c r="BT1866">
        <v>78.368728637695313</v>
      </c>
      <c r="BU1866">
        <v>77.160675048828125</v>
      </c>
      <c r="BV1866">
        <v>75.955154418945313</v>
      </c>
      <c r="BW1866">
        <v>73.765304565429687</v>
      </c>
      <c r="BX1866">
        <v>71.122062683105469</v>
      </c>
      <c r="BY1866">
        <v>67.065238952636719</v>
      </c>
      <c r="BZ1866">
        <v>64.754173278808594</v>
      </c>
      <c r="CA1866">
        <v>63.794845581054688</v>
      </c>
      <c r="CB1866">
        <v>63.045269012451172</v>
      </c>
      <c r="CC1866">
        <v>0.46860501170158386</v>
      </c>
      <c r="CD1866">
        <v>0.37661606073379517</v>
      </c>
      <c r="CE1866">
        <v>0.31832817196846008</v>
      </c>
      <c r="CF1866">
        <v>0.41109222173690796</v>
      </c>
      <c r="CG1866">
        <v>0.4998164176940918</v>
      </c>
      <c r="CH1866">
        <v>0.60702240467071533</v>
      </c>
      <c r="CI1866">
        <v>0.53933656215667725</v>
      </c>
      <c r="CJ1866">
        <v>0.53419435024261475</v>
      </c>
      <c r="CK1866">
        <v>0.30966982245445251</v>
      </c>
      <c r="CL1866">
        <v>0.53789472579956055</v>
      </c>
      <c r="CM1866">
        <v>0.51239633560180664</v>
      </c>
      <c r="CN1866">
        <v>0.49873179197311401</v>
      </c>
      <c r="CO1866">
        <v>0.45921990275382996</v>
      </c>
      <c r="CP1866">
        <v>0.43798145651817322</v>
      </c>
      <c r="CQ1866">
        <v>0.46192550659179688</v>
      </c>
      <c r="CR1866">
        <v>0.59952330589294434</v>
      </c>
      <c r="CS1866">
        <v>0.49769875407218933</v>
      </c>
      <c r="CT1866">
        <v>0.50698006153106689</v>
      </c>
      <c r="CU1866">
        <v>0.58146703243255615</v>
      </c>
      <c r="CV1866">
        <v>0.64143693447113037</v>
      </c>
      <c r="CW1866">
        <v>0.68937593698501587</v>
      </c>
      <c r="CX1866">
        <v>0.72395747900009155</v>
      </c>
      <c r="CY1866">
        <v>0.64805155992507935</v>
      </c>
      <c r="CZ1866">
        <v>0.56722593307495117</v>
      </c>
    </row>
    <row r="1867" spans="1:104" x14ac:dyDescent="0.25">
      <c r="A1867" t="s">
        <v>2690</v>
      </c>
      <c r="B1867" t="s">
        <v>24</v>
      </c>
      <c r="C1867" t="s">
        <v>26</v>
      </c>
      <c r="D1867" t="s">
        <v>182</v>
      </c>
      <c r="E1867" t="s">
        <v>182</v>
      </c>
      <c r="F1867">
        <v>2026</v>
      </c>
      <c r="G1867" t="s">
        <v>175</v>
      </c>
      <c r="H1867">
        <v>7</v>
      </c>
      <c r="I1867">
        <v>24.519111633300781</v>
      </c>
      <c r="J1867">
        <v>23.925554275512695</v>
      </c>
      <c r="K1867">
        <v>23.416957855224609</v>
      </c>
      <c r="L1867">
        <v>23.352060317993164</v>
      </c>
      <c r="M1867">
        <v>24.312572479248047</v>
      </c>
      <c r="N1867">
        <v>26.584133148193359</v>
      </c>
      <c r="O1867">
        <v>28.973039627075195</v>
      </c>
      <c r="P1867">
        <v>31.70927619934082</v>
      </c>
      <c r="Q1867">
        <v>33.576534271240234</v>
      </c>
      <c r="R1867">
        <v>35.106468200683594</v>
      </c>
      <c r="S1867">
        <v>36.401260375976563</v>
      </c>
      <c r="T1867">
        <v>36.774394989013672</v>
      </c>
      <c r="U1867">
        <v>37.065334320068359</v>
      </c>
      <c r="V1867">
        <v>37.236621856689453</v>
      </c>
      <c r="W1867">
        <v>37.026725769042969</v>
      </c>
      <c r="X1867">
        <v>36.457637786865234</v>
      </c>
      <c r="Y1867">
        <v>35.518009185791016</v>
      </c>
      <c r="Z1867">
        <v>33.704013824462891</v>
      </c>
      <c r="AA1867">
        <v>31.768745422363281</v>
      </c>
      <c r="AB1867">
        <v>30.591411590576172</v>
      </c>
      <c r="AC1867">
        <v>30.245330810546875</v>
      </c>
      <c r="AD1867">
        <v>28.725936889648438</v>
      </c>
      <c r="AE1867">
        <v>27.250226974487305</v>
      </c>
      <c r="AF1867">
        <v>25.930046081542969</v>
      </c>
      <c r="AG1867">
        <v>-1.3766965828835964E-2</v>
      </c>
      <c r="AH1867">
        <v>9.2049509286880493E-2</v>
      </c>
      <c r="AI1867">
        <v>3.6599785089492798E-2</v>
      </c>
      <c r="AJ1867">
        <v>7.8376643359661102E-2</v>
      </c>
      <c r="AK1867">
        <v>-3.0055373907089233E-2</v>
      </c>
      <c r="AL1867">
        <v>-5.0570528954267502E-2</v>
      </c>
      <c r="AM1867">
        <v>-0.30643883347511292</v>
      </c>
      <c r="AN1867">
        <v>-0.13495974242687225</v>
      </c>
      <c r="AO1867">
        <v>6.1434920877218246E-2</v>
      </c>
      <c r="AP1867">
        <v>0.20727413892745972</v>
      </c>
      <c r="AQ1867">
        <v>0.71546304225921631</v>
      </c>
      <c r="AR1867">
        <v>2.6293408870697021</v>
      </c>
      <c r="AS1867">
        <v>2.6243276596069336</v>
      </c>
      <c r="AT1867">
        <v>2.4444823265075684</v>
      </c>
      <c r="AU1867">
        <v>2.331749439239502</v>
      </c>
      <c r="AV1867">
        <v>2.3319358825683594</v>
      </c>
      <c r="AW1867">
        <v>2.3509922027587891</v>
      </c>
      <c r="AX1867">
        <v>1.997404932975769</v>
      </c>
      <c r="AY1867">
        <v>0.68186020851135254</v>
      </c>
      <c r="AZ1867">
        <v>0.42551654577255249</v>
      </c>
      <c r="BA1867">
        <v>0.32310950756072998</v>
      </c>
      <c r="BB1867">
        <v>0.20084713399410248</v>
      </c>
      <c r="BC1867">
        <v>0.21044269204139709</v>
      </c>
      <c r="BD1867">
        <v>0.23955453932285309</v>
      </c>
      <c r="BE1867">
        <v>67.790229797363281</v>
      </c>
      <c r="BF1867">
        <v>67.271598815917969</v>
      </c>
      <c r="BG1867">
        <v>66.585128784179688</v>
      </c>
      <c r="BH1867">
        <v>66.563957214355469</v>
      </c>
      <c r="BI1867">
        <v>66.541084289550781</v>
      </c>
      <c r="BJ1867">
        <v>66.541084289550781</v>
      </c>
      <c r="BK1867">
        <v>67.685203552246094</v>
      </c>
      <c r="BL1867">
        <v>69.370834350585938</v>
      </c>
      <c r="BM1867">
        <v>73.970611572265625</v>
      </c>
      <c r="BN1867">
        <v>77.177841186523438</v>
      </c>
      <c r="BO1867">
        <v>78.262962341308594</v>
      </c>
      <c r="BP1867">
        <v>76.782867431640625</v>
      </c>
      <c r="BQ1867">
        <v>78.178688049316406</v>
      </c>
      <c r="BR1867">
        <v>81.318145751953125</v>
      </c>
      <c r="BS1867">
        <v>79.851776123046875</v>
      </c>
      <c r="BT1867">
        <v>81.388748168945313</v>
      </c>
      <c r="BU1867">
        <v>83.467643737792969</v>
      </c>
      <c r="BV1867">
        <v>82.92529296875</v>
      </c>
      <c r="BW1867">
        <v>77.903144836425781</v>
      </c>
      <c r="BX1867">
        <v>73.919113159179687</v>
      </c>
      <c r="BY1867">
        <v>72.20849609375</v>
      </c>
      <c r="BZ1867">
        <v>71.707221984863281</v>
      </c>
      <c r="CA1867">
        <v>69.855453491210937</v>
      </c>
      <c r="CB1867">
        <v>69.813529968261719</v>
      </c>
      <c r="CC1867">
        <v>0.45863205194473267</v>
      </c>
      <c r="CD1867">
        <v>0.37010812759399414</v>
      </c>
      <c r="CE1867">
        <v>0.31216934323310852</v>
      </c>
      <c r="CF1867">
        <v>0.40479692816734314</v>
      </c>
      <c r="CG1867">
        <v>0.49433624744415283</v>
      </c>
      <c r="CH1867">
        <v>0.60588663816452026</v>
      </c>
      <c r="CI1867">
        <v>0.5369873046875</v>
      </c>
      <c r="CJ1867">
        <v>0.52532142400741577</v>
      </c>
      <c r="CK1867">
        <v>0.30221056938171387</v>
      </c>
      <c r="CL1867">
        <v>0.52125740051269531</v>
      </c>
      <c r="CM1867">
        <v>0.49398627877235413</v>
      </c>
      <c r="CN1867">
        <v>0.4787764847278595</v>
      </c>
      <c r="CO1867">
        <v>0.44273695349693298</v>
      </c>
      <c r="CP1867">
        <v>0.4234224259853363</v>
      </c>
      <c r="CQ1867">
        <v>0.44783666729927063</v>
      </c>
      <c r="CR1867">
        <v>0.58663606643676758</v>
      </c>
      <c r="CS1867">
        <v>0.48991689085960388</v>
      </c>
      <c r="CT1867">
        <v>0.49778357148170471</v>
      </c>
      <c r="CU1867">
        <v>0.56861388683319092</v>
      </c>
      <c r="CV1867">
        <v>0.62553048133850098</v>
      </c>
      <c r="CW1867">
        <v>0.67136651277542114</v>
      </c>
      <c r="CX1867">
        <v>0.70618021488189697</v>
      </c>
      <c r="CY1867">
        <v>0.63164865970611572</v>
      </c>
      <c r="CZ1867">
        <v>0.55350279808044434</v>
      </c>
    </row>
    <row r="1868" spans="1:104" x14ac:dyDescent="0.25">
      <c r="A1868" t="s">
        <v>2691</v>
      </c>
      <c r="B1868" t="s">
        <v>24</v>
      </c>
      <c r="C1868" t="s">
        <v>26</v>
      </c>
      <c r="D1868" t="s">
        <v>182</v>
      </c>
      <c r="E1868" t="s">
        <v>182</v>
      </c>
      <c r="F1868">
        <v>2026</v>
      </c>
      <c r="G1868" t="s">
        <v>176</v>
      </c>
      <c r="H1868">
        <v>8</v>
      </c>
      <c r="I1868">
        <v>25.582712173461914</v>
      </c>
      <c r="J1868">
        <v>24.896610260009766</v>
      </c>
      <c r="K1868">
        <v>24.378883361816406</v>
      </c>
      <c r="L1868">
        <v>24.292156219482422</v>
      </c>
      <c r="M1868">
        <v>25.300893783569336</v>
      </c>
      <c r="N1868">
        <v>27.843935012817383</v>
      </c>
      <c r="O1868">
        <v>30.474451065063477</v>
      </c>
      <c r="P1868">
        <v>33.205596923828125</v>
      </c>
      <c r="Q1868">
        <v>35.534019470214844</v>
      </c>
      <c r="R1868">
        <v>37.395618438720703</v>
      </c>
      <c r="S1868">
        <v>39.076572418212891</v>
      </c>
      <c r="T1868">
        <v>39.6712646484375</v>
      </c>
      <c r="U1868">
        <v>40.055438995361328</v>
      </c>
      <c r="V1868">
        <v>40.225353240966797</v>
      </c>
      <c r="W1868">
        <v>40.007377624511719</v>
      </c>
      <c r="X1868">
        <v>39.113365173339844</v>
      </c>
      <c r="Y1868">
        <v>37.858104705810547</v>
      </c>
      <c r="Z1868">
        <v>36.064884185791016</v>
      </c>
      <c r="AA1868">
        <v>33.982204437255859</v>
      </c>
      <c r="AB1868">
        <v>32.882270812988281</v>
      </c>
      <c r="AC1868">
        <v>32.061515808105469</v>
      </c>
      <c r="AD1868">
        <v>30.260688781738281</v>
      </c>
      <c r="AE1868">
        <v>28.625106811523438</v>
      </c>
      <c r="AF1868">
        <v>27.190946578979492</v>
      </c>
      <c r="AG1868">
        <v>-7.8587268944829702E-4</v>
      </c>
      <c r="AH1868">
        <v>9.4205945730209351E-2</v>
      </c>
      <c r="AI1868">
        <v>5.1406614482402802E-2</v>
      </c>
      <c r="AJ1868">
        <v>0.10195582360029221</v>
      </c>
      <c r="AK1868">
        <v>8.3087421953678131E-3</v>
      </c>
      <c r="AL1868">
        <v>3.1324509531259537E-2</v>
      </c>
      <c r="AM1868">
        <v>-0.2525235116481781</v>
      </c>
      <c r="AN1868">
        <v>-1.3249690644443035E-2</v>
      </c>
      <c r="AO1868">
        <v>0.17453958094120026</v>
      </c>
      <c r="AP1868">
        <v>0.26894840598106384</v>
      </c>
      <c r="AQ1868">
        <v>0.80985838174819946</v>
      </c>
      <c r="AR1868">
        <v>2.9205548763275146</v>
      </c>
      <c r="AS1868">
        <v>2.9415838718414307</v>
      </c>
      <c r="AT1868">
        <v>2.7429420948028564</v>
      </c>
      <c r="AU1868">
        <v>2.6268870830535889</v>
      </c>
      <c r="AV1868">
        <v>2.6768639087677002</v>
      </c>
      <c r="AW1868">
        <v>2.6786453723907471</v>
      </c>
      <c r="AX1868">
        <v>2.3400909900665283</v>
      </c>
      <c r="AY1868">
        <v>0.9170113205909729</v>
      </c>
      <c r="AZ1868">
        <v>0.56362617015838623</v>
      </c>
      <c r="BA1868">
        <v>0.40192285180091858</v>
      </c>
      <c r="BB1868">
        <v>0.26940241456031799</v>
      </c>
      <c r="BC1868">
        <v>0.28157436847686768</v>
      </c>
      <c r="BD1868">
        <v>0.2975209653377533</v>
      </c>
      <c r="BE1868">
        <v>70.516853332519531</v>
      </c>
      <c r="BF1868">
        <v>70.718208312988281</v>
      </c>
      <c r="BG1868">
        <v>69.767662048339844</v>
      </c>
      <c r="BH1868">
        <v>70.086372375488281</v>
      </c>
      <c r="BI1868">
        <v>69.369354248046875</v>
      </c>
      <c r="BJ1868">
        <v>68.952766418457031</v>
      </c>
      <c r="BK1868">
        <v>68.969703674316406</v>
      </c>
      <c r="BL1868">
        <v>68.75140380859375</v>
      </c>
      <c r="BM1868">
        <v>71.383743286132813</v>
      </c>
      <c r="BN1868">
        <v>74.682807922363281</v>
      </c>
      <c r="BO1868">
        <v>79.645027160644531</v>
      </c>
      <c r="BP1868">
        <v>82.577285766601563</v>
      </c>
      <c r="BQ1868">
        <v>83.808448791503906</v>
      </c>
      <c r="BR1868">
        <v>84.078895568847656</v>
      </c>
      <c r="BS1868">
        <v>83.844009399414063</v>
      </c>
      <c r="BT1868">
        <v>83.296516418457031</v>
      </c>
      <c r="BU1868">
        <v>83.02911376953125</v>
      </c>
      <c r="BV1868">
        <v>81.529373168945313</v>
      </c>
      <c r="BW1868">
        <v>78.399147033691406</v>
      </c>
      <c r="BX1868">
        <v>75.98272705078125</v>
      </c>
      <c r="BY1868">
        <v>74.015579223632813</v>
      </c>
      <c r="BZ1868">
        <v>73.214218139648438</v>
      </c>
      <c r="CA1868">
        <v>71.569358825683594</v>
      </c>
      <c r="CB1868">
        <v>71.900596618652344</v>
      </c>
      <c r="CC1868">
        <v>0.46490547060966492</v>
      </c>
      <c r="CD1868">
        <v>0.37408065795898438</v>
      </c>
      <c r="CE1868">
        <v>0.31564155220985413</v>
      </c>
      <c r="CF1868">
        <v>0.40906509757041931</v>
      </c>
      <c r="CG1868">
        <v>0.49973952770233154</v>
      </c>
      <c r="CH1868">
        <v>0.61663234233856201</v>
      </c>
      <c r="CI1868">
        <v>0.54788494110107422</v>
      </c>
      <c r="CJ1868">
        <v>0.53327959775924683</v>
      </c>
      <c r="CK1868">
        <v>0.30923548340797424</v>
      </c>
      <c r="CL1868">
        <v>0.53781664371490479</v>
      </c>
      <c r="CM1868">
        <v>0.51324754953384399</v>
      </c>
      <c r="CN1868">
        <v>0.49945002794265747</v>
      </c>
      <c r="CO1868">
        <v>0.46231377124786377</v>
      </c>
      <c r="CP1868">
        <v>0.44190561771392822</v>
      </c>
      <c r="CQ1868">
        <v>0.46788209676742554</v>
      </c>
      <c r="CR1868">
        <v>0.60961359739303589</v>
      </c>
      <c r="CS1868">
        <v>0.50522881746292114</v>
      </c>
      <c r="CT1868">
        <v>0.51583564281463623</v>
      </c>
      <c r="CU1868">
        <v>0.59027713537216187</v>
      </c>
      <c r="CV1868">
        <v>0.65273952484130859</v>
      </c>
      <c r="CW1868">
        <v>0.69178664684295654</v>
      </c>
      <c r="CX1868">
        <v>0.72377121448516846</v>
      </c>
      <c r="CY1868">
        <v>0.64532291889190674</v>
      </c>
      <c r="CZ1868">
        <v>0.56426376104354858</v>
      </c>
    </row>
    <row r="1869" spans="1:104" x14ac:dyDescent="0.25">
      <c r="A1869" t="s">
        <v>2692</v>
      </c>
      <c r="B1869" t="s">
        <v>24</v>
      </c>
      <c r="C1869" t="s">
        <v>26</v>
      </c>
      <c r="D1869" t="s">
        <v>182</v>
      </c>
      <c r="E1869" t="s">
        <v>182</v>
      </c>
      <c r="F1869">
        <v>2026</v>
      </c>
      <c r="G1869" t="s">
        <v>177</v>
      </c>
      <c r="H1869">
        <v>9</v>
      </c>
      <c r="I1869">
        <v>25.155282974243164</v>
      </c>
      <c r="J1869">
        <v>24.504976272583008</v>
      </c>
      <c r="K1869">
        <v>24.020078659057617</v>
      </c>
      <c r="L1869">
        <v>23.993015289306641</v>
      </c>
      <c r="M1869">
        <v>25.15186882019043</v>
      </c>
      <c r="N1869">
        <v>27.699234008789062</v>
      </c>
      <c r="O1869">
        <v>30.934024810791016</v>
      </c>
      <c r="P1869">
        <v>33.653148651123047</v>
      </c>
      <c r="Q1869">
        <v>36.484813690185547</v>
      </c>
      <c r="R1869">
        <v>38.727161407470703</v>
      </c>
      <c r="S1869">
        <v>40.350994110107422</v>
      </c>
      <c r="T1869">
        <v>40.984725952148438</v>
      </c>
      <c r="U1869">
        <v>41.322242736816406</v>
      </c>
      <c r="V1869">
        <v>41.442893981933594</v>
      </c>
      <c r="W1869">
        <v>41.120594024658203</v>
      </c>
      <c r="X1869">
        <v>39.838741302490234</v>
      </c>
      <c r="Y1869">
        <v>38.090225219726563</v>
      </c>
      <c r="Z1869">
        <v>36.122989654541016</v>
      </c>
      <c r="AA1869">
        <v>34.251056671142578</v>
      </c>
      <c r="AB1869">
        <v>33.594524383544922</v>
      </c>
      <c r="AC1869">
        <v>32.140419006347656</v>
      </c>
      <c r="AD1869">
        <v>30.109794616699219</v>
      </c>
      <c r="AE1869">
        <v>28.269319534301758</v>
      </c>
      <c r="AF1869">
        <v>26.812704086303711</v>
      </c>
      <c r="AG1869">
        <v>2.6110952603630722E-4</v>
      </c>
      <c r="AH1869">
        <v>9.2524543404579163E-2</v>
      </c>
      <c r="AI1869">
        <v>5.1377534866333008E-2</v>
      </c>
      <c r="AJ1869">
        <v>0.10157158970832825</v>
      </c>
      <c r="AK1869">
        <v>1.0447689332067966E-2</v>
      </c>
      <c r="AL1869">
        <v>3.5464130342006683E-2</v>
      </c>
      <c r="AM1869">
        <v>-0.25167223811149597</v>
      </c>
      <c r="AN1869">
        <v>-6.605914793908596E-3</v>
      </c>
      <c r="AO1869">
        <v>0.18487626314163208</v>
      </c>
      <c r="AP1869">
        <v>0.28091138601303101</v>
      </c>
      <c r="AQ1869">
        <v>0.8369407057762146</v>
      </c>
      <c r="AR1869">
        <v>3.0187294483184814</v>
      </c>
      <c r="AS1869">
        <v>3.0374290943145752</v>
      </c>
      <c r="AT1869">
        <v>2.8272285461425781</v>
      </c>
      <c r="AU1869">
        <v>2.7017018795013428</v>
      </c>
      <c r="AV1869">
        <v>2.7315042018890381</v>
      </c>
      <c r="AW1869">
        <v>2.6988484859466553</v>
      </c>
      <c r="AX1869">
        <v>2.3512763977050781</v>
      </c>
      <c r="AY1869">
        <v>0.9319612979888916</v>
      </c>
      <c r="AZ1869">
        <v>0.57916843891143799</v>
      </c>
      <c r="BA1869">
        <v>0.40569016337394714</v>
      </c>
      <c r="BB1869">
        <v>0.27079689502716064</v>
      </c>
      <c r="BC1869">
        <v>0.28041782975196838</v>
      </c>
      <c r="BD1869">
        <v>0.29477500915527344</v>
      </c>
      <c r="BE1869">
        <v>66.026817321777344</v>
      </c>
      <c r="BF1869">
        <v>65.319145202636719</v>
      </c>
      <c r="BG1869">
        <v>65.940475463867188</v>
      </c>
      <c r="BH1869">
        <v>64.048408508300781</v>
      </c>
      <c r="BI1869">
        <v>64.689201354980469</v>
      </c>
      <c r="BJ1869">
        <v>65.312217712402344</v>
      </c>
      <c r="BK1869">
        <v>67.3505859375</v>
      </c>
      <c r="BL1869">
        <v>68.808258056640625</v>
      </c>
      <c r="BM1869">
        <v>75.843925476074219</v>
      </c>
      <c r="BN1869">
        <v>81.280433654785156</v>
      </c>
      <c r="BO1869">
        <v>86.780433654785156</v>
      </c>
      <c r="BP1869">
        <v>88.115936279296875</v>
      </c>
      <c r="BQ1869">
        <v>87.740798950195313</v>
      </c>
      <c r="BR1869">
        <v>89.402603149414063</v>
      </c>
      <c r="BS1869">
        <v>91.092079162597656</v>
      </c>
      <c r="BT1869">
        <v>89.367782592773437</v>
      </c>
      <c r="BU1869">
        <v>87.769317626953125</v>
      </c>
      <c r="BV1869">
        <v>87.183815002441406</v>
      </c>
      <c r="BW1869">
        <v>85.618629455566406</v>
      </c>
      <c r="BX1869">
        <v>80.809944152832031</v>
      </c>
      <c r="BY1869">
        <v>76.564338684082031</v>
      </c>
      <c r="BZ1869">
        <v>76.188201904296875</v>
      </c>
      <c r="CA1869">
        <v>74.061798095703125</v>
      </c>
      <c r="CB1869">
        <v>72.583808898925781</v>
      </c>
      <c r="CC1869">
        <v>0.45455202460289001</v>
      </c>
      <c r="CD1869">
        <v>0.36619558930397034</v>
      </c>
      <c r="CE1869">
        <v>0.30940401554107666</v>
      </c>
      <c r="CF1869">
        <v>0.4018225371837616</v>
      </c>
      <c r="CG1869">
        <v>0.49438053369522095</v>
      </c>
      <c r="CH1869">
        <v>0.61020326614379883</v>
      </c>
      <c r="CI1869">
        <v>0.55315124988555908</v>
      </c>
      <c r="CJ1869">
        <v>0.53852629661560059</v>
      </c>
      <c r="CK1869">
        <v>0.31558594107627869</v>
      </c>
      <c r="CL1869">
        <v>0.55480301380157471</v>
      </c>
      <c r="CM1869">
        <v>0.52767044305801392</v>
      </c>
      <c r="CN1869">
        <v>0.51358884572982788</v>
      </c>
      <c r="CO1869">
        <v>0.47455126047134399</v>
      </c>
      <c r="CP1869">
        <v>0.45271217823028564</v>
      </c>
      <c r="CQ1869">
        <v>0.47832855582237244</v>
      </c>
      <c r="CR1869">
        <v>0.61832964420318604</v>
      </c>
      <c r="CS1869">
        <v>0.50618594884872437</v>
      </c>
      <c r="CT1869">
        <v>0.51508998870849609</v>
      </c>
      <c r="CU1869">
        <v>0.59311503171920776</v>
      </c>
      <c r="CV1869">
        <v>0.66305714845657349</v>
      </c>
      <c r="CW1869">
        <v>0.69186252355575562</v>
      </c>
      <c r="CX1869">
        <v>0.71848058700561523</v>
      </c>
      <c r="CY1869">
        <v>0.6352839469909668</v>
      </c>
      <c r="CZ1869">
        <v>0.55444175004959106</v>
      </c>
    </row>
    <row r="1870" spans="1:104" x14ac:dyDescent="0.25">
      <c r="A1870" t="s">
        <v>2693</v>
      </c>
      <c r="B1870" t="s">
        <v>24</v>
      </c>
      <c r="C1870" t="s">
        <v>26</v>
      </c>
      <c r="D1870" t="s">
        <v>182</v>
      </c>
      <c r="E1870" t="s">
        <v>182</v>
      </c>
      <c r="F1870">
        <v>2026</v>
      </c>
      <c r="G1870" t="s">
        <v>178</v>
      </c>
      <c r="H1870">
        <v>10</v>
      </c>
      <c r="I1870">
        <v>24.647329330444336</v>
      </c>
      <c r="J1870">
        <v>23.991128921508789</v>
      </c>
      <c r="K1870">
        <v>23.476902008056641</v>
      </c>
      <c r="L1870">
        <v>23.343063354492187</v>
      </c>
      <c r="M1870">
        <v>24.291229248046875</v>
      </c>
      <c r="N1870">
        <v>26.355669021606445</v>
      </c>
      <c r="O1870">
        <v>29.342693328857422</v>
      </c>
      <c r="P1870">
        <v>31.811582565307617</v>
      </c>
      <c r="Q1870">
        <v>34.126644134521484</v>
      </c>
      <c r="R1870">
        <v>36.038932800292969</v>
      </c>
      <c r="S1870">
        <v>37.823863983154297</v>
      </c>
      <c r="T1870">
        <v>38.686527252197266</v>
      </c>
      <c r="U1870">
        <v>39.155178070068359</v>
      </c>
      <c r="V1870">
        <v>39.661190032958984</v>
      </c>
      <c r="W1870">
        <v>39.423019409179688</v>
      </c>
      <c r="X1870">
        <v>38.260524749755859</v>
      </c>
      <c r="Y1870">
        <v>36.638999938964844</v>
      </c>
      <c r="Z1870">
        <v>34.662166595458984</v>
      </c>
      <c r="AA1870">
        <v>33.293869018554687</v>
      </c>
      <c r="AB1870">
        <v>32.123836517333984</v>
      </c>
      <c r="AC1870">
        <v>30.704948425292969</v>
      </c>
      <c r="AD1870">
        <v>28.757776260375977</v>
      </c>
      <c r="AE1870">
        <v>27.243499755859375</v>
      </c>
      <c r="AF1870">
        <v>26.007951736450195</v>
      </c>
      <c r="AG1870">
        <v>-1.8865492194890976E-2</v>
      </c>
      <c r="AH1870">
        <v>9.2655889689922333E-2</v>
      </c>
      <c r="AI1870">
        <v>3.1789425760507584E-2</v>
      </c>
      <c r="AJ1870">
        <v>7.1135677397251129E-2</v>
      </c>
      <c r="AK1870">
        <v>-4.3616402894258499E-2</v>
      </c>
      <c r="AL1870">
        <v>-7.82003253698349E-2</v>
      </c>
      <c r="AM1870">
        <v>-0.33321055769920349</v>
      </c>
      <c r="AN1870">
        <v>-0.17976926267147064</v>
      </c>
      <c r="AO1870">
        <v>2.4635760113596916E-2</v>
      </c>
      <c r="AP1870">
        <v>0.19665335118770599</v>
      </c>
      <c r="AQ1870">
        <v>0.7275463342666626</v>
      </c>
      <c r="AR1870">
        <v>2.7354722023010254</v>
      </c>
      <c r="AS1870">
        <v>2.7331204414367676</v>
      </c>
      <c r="AT1870">
        <v>2.5657358169555664</v>
      </c>
      <c r="AU1870">
        <v>2.4453065395355225</v>
      </c>
      <c r="AV1870">
        <v>2.3854043483734131</v>
      </c>
      <c r="AW1870">
        <v>2.3642411231994629</v>
      </c>
      <c r="AX1870">
        <v>1.986965537071228</v>
      </c>
      <c r="AY1870">
        <v>0.64746230840682983</v>
      </c>
      <c r="AZ1870">
        <v>0.40826427936553955</v>
      </c>
      <c r="BA1870">
        <v>0.3080461323261261</v>
      </c>
      <c r="BB1870">
        <v>0.18241183459758759</v>
      </c>
      <c r="BC1870">
        <v>0.19104903936386108</v>
      </c>
      <c r="BD1870">
        <v>0.22559891641139984</v>
      </c>
      <c r="BE1870">
        <v>62.881263732910156</v>
      </c>
      <c r="BF1870">
        <v>62.589374542236328</v>
      </c>
      <c r="BG1870">
        <v>62.753047943115234</v>
      </c>
      <c r="BH1870">
        <v>61.608840942382813</v>
      </c>
      <c r="BI1870">
        <v>61.755161285400391</v>
      </c>
      <c r="BJ1870">
        <v>60.130420684814453</v>
      </c>
      <c r="BK1870">
        <v>61.234428405761719</v>
      </c>
      <c r="BL1870">
        <v>64.249580383300781</v>
      </c>
      <c r="BM1870">
        <v>69.454635620117188</v>
      </c>
      <c r="BN1870">
        <v>74.783683776855469</v>
      </c>
      <c r="BO1870">
        <v>78.884727478027344</v>
      </c>
      <c r="BP1870">
        <v>80.888114929199219</v>
      </c>
      <c r="BQ1870">
        <v>83.635574340820313</v>
      </c>
      <c r="BR1870">
        <v>85.489166259765625</v>
      </c>
      <c r="BS1870">
        <v>85.260322570800781</v>
      </c>
      <c r="BT1870">
        <v>84.344528198242188</v>
      </c>
      <c r="BU1870">
        <v>83.492210388183594</v>
      </c>
      <c r="BV1870">
        <v>81.934326171875</v>
      </c>
      <c r="BW1870">
        <v>76.580734252929687</v>
      </c>
      <c r="BX1870">
        <v>70.460311889648438</v>
      </c>
      <c r="BY1870">
        <v>68.462852478027344</v>
      </c>
      <c r="BZ1870">
        <v>66.090217590332031</v>
      </c>
      <c r="CA1870">
        <v>65.067367553710938</v>
      </c>
      <c r="CB1870">
        <v>63.465473175048828</v>
      </c>
      <c r="CC1870">
        <v>0.46815285086631775</v>
      </c>
      <c r="CD1870">
        <v>0.37658131122589111</v>
      </c>
      <c r="CE1870">
        <v>0.31747189164161682</v>
      </c>
      <c r="CF1870">
        <v>0.41043642163276672</v>
      </c>
      <c r="CG1870">
        <v>0.50089532136917114</v>
      </c>
      <c r="CH1870">
        <v>0.60801875591278076</v>
      </c>
      <c r="CI1870">
        <v>0.54869180917739868</v>
      </c>
      <c r="CJ1870">
        <v>0.53415179252624512</v>
      </c>
      <c r="CK1870">
        <v>0.31057769060134888</v>
      </c>
      <c r="CL1870">
        <v>0.54261296987533569</v>
      </c>
      <c r="CM1870">
        <v>0.51954871416091919</v>
      </c>
      <c r="CN1870">
        <v>0.50850623846054077</v>
      </c>
      <c r="CO1870">
        <v>0.47092211246490479</v>
      </c>
      <c r="CP1870">
        <v>0.45339426398277283</v>
      </c>
      <c r="CQ1870">
        <v>0.47988986968994141</v>
      </c>
      <c r="CR1870">
        <v>0.62186557054519653</v>
      </c>
      <c r="CS1870">
        <v>0.51026535034179688</v>
      </c>
      <c r="CT1870">
        <v>0.51839357614517212</v>
      </c>
      <c r="CU1870">
        <v>0.60127562284469604</v>
      </c>
      <c r="CV1870">
        <v>0.66160804033279419</v>
      </c>
      <c r="CW1870">
        <v>0.69069135189056396</v>
      </c>
      <c r="CX1870">
        <v>0.71753954887390137</v>
      </c>
      <c r="CY1870">
        <v>0.64114552736282349</v>
      </c>
      <c r="CZ1870">
        <v>0.56379830837249756</v>
      </c>
    </row>
    <row r="1871" spans="1:104" x14ac:dyDescent="0.25">
      <c r="A1871" t="s">
        <v>2694</v>
      </c>
      <c r="B1871" t="s">
        <v>24</v>
      </c>
      <c r="C1871" t="s">
        <v>26</v>
      </c>
      <c r="D1871" t="s">
        <v>182</v>
      </c>
      <c r="E1871" t="s">
        <v>182</v>
      </c>
      <c r="F1871">
        <v>2026</v>
      </c>
      <c r="G1871" t="s">
        <v>179</v>
      </c>
      <c r="H1871">
        <v>11</v>
      </c>
      <c r="I1871">
        <v>22.485185623168945</v>
      </c>
      <c r="J1871">
        <v>21.945556640625</v>
      </c>
      <c r="K1871">
        <v>21.585472106933594</v>
      </c>
      <c r="L1871">
        <v>21.594018936157227</v>
      </c>
      <c r="M1871">
        <v>22.580253601074219</v>
      </c>
      <c r="N1871">
        <v>24.356021881103516</v>
      </c>
      <c r="O1871">
        <v>26.711786270141602</v>
      </c>
      <c r="P1871">
        <v>29.207561492919922</v>
      </c>
      <c r="Q1871">
        <v>31.09416389465332</v>
      </c>
      <c r="R1871">
        <v>32.481193542480469</v>
      </c>
      <c r="S1871">
        <v>33.746822357177734</v>
      </c>
      <c r="T1871">
        <v>34.149440765380859</v>
      </c>
      <c r="U1871">
        <v>34.444164276123047</v>
      </c>
      <c r="V1871">
        <v>34.785072326660156</v>
      </c>
      <c r="W1871">
        <v>34.509735107421875</v>
      </c>
      <c r="X1871">
        <v>33.367847442626953</v>
      </c>
      <c r="Y1871">
        <v>32.164863586425781</v>
      </c>
      <c r="Z1871">
        <v>31.192352294921875</v>
      </c>
      <c r="AA1871">
        <v>29.421262741088867</v>
      </c>
      <c r="AB1871">
        <v>28.111387252807617</v>
      </c>
      <c r="AC1871">
        <v>27.253303527832031</v>
      </c>
      <c r="AD1871">
        <v>25.796564102172852</v>
      </c>
      <c r="AE1871">
        <v>24.53167724609375</v>
      </c>
      <c r="AF1871">
        <v>23.548355102539063</v>
      </c>
      <c r="AG1871">
        <v>-4.3899517506361008E-2</v>
      </c>
      <c r="AH1871">
        <v>8.7826170027256012E-2</v>
      </c>
      <c r="AI1871">
        <v>3.276818199083209E-3</v>
      </c>
      <c r="AJ1871">
        <v>2.5548422709107399E-2</v>
      </c>
      <c r="AK1871">
        <v>-0.11828964203596115</v>
      </c>
      <c r="AL1871">
        <v>-0.23449553549289703</v>
      </c>
      <c r="AM1871">
        <v>-0.43800899386405945</v>
      </c>
      <c r="AN1871">
        <v>-0.41625896096229553</v>
      </c>
      <c r="AO1871">
        <v>-0.19238428771495819</v>
      </c>
      <c r="AP1871">
        <v>8.3532139658927917E-2</v>
      </c>
      <c r="AQ1871">
        <v>0.56895923614501953</v>
      </c>
      <c r="AR1871">
        <v>2.260502815246582</v>
      </c>
      <c r="AS1871">
        <v>2.2132575511932373</v>
      </c>
      <c r="AT1871">
        <v>2.0649857521057129</v>
      </c>
      <c r="AU1871">
        <v>1.9486048221588135</v>
      </c>
      <c r="AV1871">
        <v>1.7592706680297852</v>
      </c>
      <c r="AW1871">
        <v>1.7565927505493164</v>
      </c>
      <c r="AX1871">
        <v>1.3949072360992432</v>
      </c>
      <c r="AY1871">
        <v>0.21105016767978668</v>
      </c>
      <c r="AZ1871">
        <v>0.15646719932556152</v>
      </c>
      <c r="BA1871">
        <v>0.16323950886726379</v>
      </c>
      <c r="BB1871">
        <v>5.5430233478546143E-2</v>
      </c>
      <c r="BC1871">
        <v>5.7154875248670578E-2</v>
      </c>
      <c r="BD1871">
        <v>0.11537128686904907</v>
      </c>
      <c r="BE1871">
        <v>60.267688751220703</v>
      </c>
      <c r="BF1871">
        <v>59.935031890869141</v>
      </c>
      <c r="BG1871">
        <v>59.635871887207031</v>
      </c>
      <c r="BH1871">
        <v>59.587139129638672</v>
      </c>
      <c r="BI1871">
        <v>60.001689910888672</v>
      </c>
      <c r="BJ1871">
        <v>60.567848205566406</v>
      </c>
      <c r="BK1871">
        <v>59.768184661865234</v>
      </c>
      <c r="BL1871">
        <v>59.535358428955078</v>
      </c>
      <c r="BM1871">
        <v>62.631462097167969</v>
      </c>
      <c r="BN1871">
        <v>65.631126403808594</v>
      </c>
      <c r="BO1871">
        <v>68.061912536621094</v>
      </c>
      <c r="BP1871">
        <v>69.895759582519531</v>
      </c>
      <c r="BQ1871">
        <v>71.082901000976562</v>
      </c>
      <c r="BR1871">
        <v>71.482566833496094</v>
      </c>
      <c r="BS1871">
        <v>70.112686157226563</v>
      </c>
      <c r="BT1871">
        <v>69.895759582519531</v>
      </c>
      <c r="BU1871">
        <v>68.749916076660156</v>
      </c>
      <c r="BV1871">
        <v>66.76446533203125</v>
      </c>
      <c r="BW1871">
        <v>65.412857055664063</v>
      </c>
      <c r="BX1871">
        <v>63.867347717285156</v>
      </c>
      <c r="BY1871">
        <v>63.118450164794922</v>
      </c>
      <c r="BZ1871">
        <v>62.65313720703125</v>
      </c>
      <c r="CA1871">
        <v>61.870395660400391</v>
      </c>
      <c r="CB1871">
        <v>61.619964599609375</v>
      </c>
      <c r="CC1871">
        <v>0.47470241785049438</v>
      </c>
      <c r="CD1871">
        <v>0.38251385092735291</v>
      </c>
      <c r="CE1871">
        <v>0.32395175099372864</v>
      </c>
      <c r="CF1871">
        <v>0.42120411992073059</v>
      </c>
      <c r="CG1871">
        <v>0.5163114070892334</v>
      </c>
      <c r="CH1871">
        <v>0.62212604284286499</v>
      </c>
      <c r="CI1871">
        <v>0.55497288703918457</v>
      </c>
      <c r="CJ1871">
        <v>0.54474115371704102</v>
      </c>
      <c r="CK1871">
        <v>0.31454601883888245</v>
      </c>
      <c r="CL1871">
        <v>0.54599428176879883</v>
      </c>
      <c r="CM1871">
        <v>0.51931768655776978</v>
      </c>
      <c r="CN1871">
        <v>0.50452619791030884</v>
      </c>
      <c r="CO1871">
        <v>0.46695944666862488</v>
      </c>
      <c r="CP1871">
        <v>0.44901525974273682</v>
      </c>
      <c r="CQ1871">
        <v>0.47482851147651672</v>
      </c>
      <c r="CR1871">
        <v>0.61333078145980835</v>
      </c>
      <c r="CS1871">
        <v>0.50580060482025146</v>
      </c>
      <c r="CT1871">
        <v>0.5197562575340271</v>
      </c>
      <c r="CU1871">
        <v>0.59186363220214844</v>
      </c>
      <c r="CV1871">
        <v>0.64604818820953369</v>
      </c>
      <c r="CW1871">
        <v>0.68432718515396118</v>
      </c>
      <c r="CX1871">
        <v>0.71789932250976563</v>
      </c>
      <c r="CY1871">
        <v>0.64292824268341064</v>
      </c>
      <c r="CZ1871">
        <v>0.56790947914123535</v>
      </c>
    </row>
    <row r="1872" spans="1:104" x14ac:dyDescent="0.25">
      <c r="A1872" t="s">
        <v>2695</v>
      </c>
      <c r="B1872" t="s">
        <v>24</v>
      </c>
      <c r="C1872" t="s">
        <v>26</v>
      </c>
      <c r="D1872" t="s">
        <v>182</v>
      </c>
      <c r="E1872" t="s">
        <v>182</v>
      </c>
      <c r="F1872">
        <v>2026</v>
      </c>
      <c r="G1872" t="s">
        <v>180</v>
      </c>
      <c r="H1872">
        <v>12</v>
      </c>
      <c r="I1872">
        <v>21.05267333984375</v>
      </c>
      <c r="J1872">
        <v>20.625818252563477</v>
      </c>
      <c r="K1872">
        <v>20.387838363647461</v>
      </c>
      <c r="L1872">
        <v>20.363561630249023</v>
      </c>
      <c r="M1872">
        <v>21.279115676879883</v>
      </c>
      <c r="N1872">
        <v>22.993293762207031</v>
      </c>
      <c r="O1872">
        <v>25.42241096496582</v>
      </c>
      <c r="P1872">
        <v>27.511137008666992</v>
      </c>
      <c r="Q1872">
        <v>28.815654754638672</v>
      </c>
      <c r="R1872">
        <v>29.431053161621094</v>
      </c>
      <c r="S1872">
        <v>29.762662887573242</v>
      </c>
      <c r="T1872">
        <v>29.570041656494141</v>
      </c>
      <c r="U1872">
        <v>29.394193649291992</v>
      </c>
      <c r="V1872">
        <v>29.305526733398438</v>
      </c>
      <c r="W1872">
        <v>28.993753433227539</v>
      </c>
      <c r="X1872">
        <v>28.319602966308594</v>
      </c>
      <c r="Y1872">
        <v>27.988870620727539</v>
      </c>
      <c r="Z1872">
        <v>27.980817794799805</v>
      </c>
      <c r="AA1872">
        <v>26.93168830871582</v>
      </c>
      <c r="AB1872">
        <v>25.896421432495117</v>
      </c>
      <c r="AC1872">
        <v>25.136232376098633</v>
      </c>
      <c r="AD1872">
        <v>24.05731201171875</v>
      </c>
      <c r="AE1872">
        <v>22.919589996337891</v>
      </c>
      <c r="AF1872">
        <v>21.968994140625</v>
      </c>
      <c r="AG1872">
        <v>-7.3409900069236755E-2</v>
      </c>
      <c r="AH1872">
        <v>8.6255080997943878E-2</v>
      </c>
      <c r="AI1872">
        <v>-2.8989488258957863E-2</v>
      </c>
      <c r="AJ1872">
        <v>-2.5123167783021927E-2</v>
      </c>
      <c r="AK1872">
        <v>-0.20553752779960632</v>
      </c>
      <c r="AL1872">
        <v>-0.41758999228477478</v>
      </c>
      <c r="AM1872">
        <v>-0.58164107799530029</v>
      </c>
      <c r="AN1872">
        <v>-0.69590526819229126</v>
      </c>
      <c r="AO1872">
        <v>-0.43556967377662659</v>
      </c>
      <c r="AP1872">
        <v>-3.5063169896602631E-2</v>
      </c>
      <c r="AQ1872">
        <v>0.40617629885673523</v>
      </c>
      <c r="AR1872">
        <v>1.7671232223510742</v>
      </c>
      <c r="AS1872">
        <v>1.6567733287811279</v>
      </c>
      <c r="AT1872">
        <v>1.5176570415496826</v>
      </c>
      <c r="AU1872">
        <v>1.4057589769363403</v>
      </c>
      <c r="AV1872">
        <v>1.1125221252441406</v>
      </c>
      <c r="AW1872">
        <v>1.1438232660293579</v>
      </c>
      <c r="AX1872">
        <v>0.78759682178497314</v>
      </c>
      <c r="AY1872">
        <v>-0.24072477221488953</v>
      </c>
      <c r="AZ1872">
        <v>-9.8400749266147614E-2</v>
      </c>
      <c r="BA1872">
        <v>1.6947885975241661E-2</v>
      </c>
      <c r="BB1872">
        <v>-7.7686943113803864E-2</v>
      </c>
      <c r="BC1872">
        <v>-8.6599253118038177E-2</v>
      </c>
      <c r="BD1872">
        <v>-4.3672503670677543E-4</v>
      </c>
      <c r="BE1872">
        <v>48.543933868408203</v>
      </c>
      <c r="BF1872">
        <v>48.273208618164063</v>
      </c>
      <c r="BG1872">
        <v>47.069732666015625</v>
      </c>
      <c r="BH1872">
        <v>48.147178649902344</v>
      </c>
      <c r="BI1872">
        <v>46.958927154541016</v>
      </c>
      <c r="BJ1872">
        <v>47.128570556640625</v>
      </c>
      <c r="BK1872">
        <v>46.670860290527344</v>
      </c>
      <c r="BL1872">
        <v>45.959346771240234</v>
      </c>
      <c r="BM1872">
        <v>52.810104370117187</v>
      </c>
      <c r="BN1872">
        <v>57.621852874755859</v>
      </c>
      <c r="BO1872">
        <v>61.602397918701172</v>
      </c>
      <c r="BP1872">
        <v>62.891735076904297</v>
      </c>
      <c r="BQ1872">
        <v>62.462726593017578</v>
      </c>
      <c r="BR1872">
        <v>66.085853576660156</v>
      </c>
      <c r="BS1872">
        <v>65.103614807128906</v>
      </c>
      <c r="BT1872">
        <v>63.522838592529297</v>
      </c>
      <c r="BU1872">
        <v>61.812168121337891</v>
      </c>
      <c r="BV1872">
        <v>59.693279266357422</v>
      </c>
      <c r="BW1872">
        <v>58.070152282714844</v>
      </c>
      <c r="BX1872">
        <v>54.900508880615234</v>
      </c>
      <c r="BY1872">
        <v>53.6741943359375</v>
      </c>
      <c r="BZ1872">
        <v>52.173347473144531</v>
      </c>
      <c r="CA1872">
        <v>52.340877532958984</v>
      </c>
      <c r="CB1872">
        <v>52.296894073486328</v>
      </c>
      <c r="CC1872">
        <v>0.52423131465911865</v>
      </c>
      <c r="CD1872">
        <v>0.42382445931434631</v>
      </c>
      <c r="CE1872">
        <v>0.36046367883682251</v>
      </c>
      <c r="CF1872">
        <v>0.46803876757621765</v>
      </c>
      <c r="CG1872">
        <v>0.57316213846206665</v>
      </c>
      <c r="CH1872">
        <v>0.69155514240264893</v>
      </c>
      <c r="CI1872">
        <v>0.62222164869308472</v>
      </c>
      <c r="CJ1872">
        <v>0.60302698612213135</v>
      </c>
      <c r="CK1872">
        <v>0.34045624732971191</v>
      </c>
      <c r="CL1872">
        <v>0.5816572904586792</v>
      </c>
      <c r="CM1872">
        <v>0.53946763277053833</v>
      </c>
      <c r="CN1872">
        <v>0.51602929830551147</v>
      </c>
      <c r="CO1872">
        <v>0.47184410691261292</v>
      </c>
      <c r="CP1872">
        <v>0.44880405068397522</v>
      </c>
      <c r="CQ1872">
        <v>0.47356608510017395</v>
      </c>
      <c r="CR1872">
        <v>0.6172061562538147</v>
      </c>
      <c r="CS1872">
        <v>0.52167028188705444</v>
      </c>
      <c r="CT1872">
        <v>0.55139839649200439</v>
      </c>
      <c r="CU1872">
        <v>0.64007645845413208</v>
      </c>
      <c r="CV1872">
        <v>0.70435881614685059</v>
      </c>
      <c r="CW1872">
        <v>0.74665874242782593</v>
      </c>
      <c r="CX1872">
        <v>0.7901911735534668</v>
      </c>
      <c r="CY1872">
        <v>0.7093731164932251</v>
      </c>
      <c r="CZ1872">
        <v>0.62483340501785278</v>
      </c>
    </row>
    <row r="1873" spans="1:104" x14ac:dyDescent="0.25">
      <c r="A1873" t="s">
        <v>2696</v>
      </c>
      <c r="B1873" t="s">
        <v>24</v>
      </c>
      <c r="C1873" t="s">
        <v>26</v>
      </c>
      <c r="D1873" t="s">
        <v>182</v>
      </c>
      <c r="E1873" t="s">
        <v>182</v>
      </c>
      <c r="F1873">
        <v>2026</v>
      </c>
      <c r="G1873" t="s">
        <v>181</v>
      </c>
      <c r="H1873">
        <v>8</v>
      </c>
      <c r="I1873">
        <v>25.235084533691406</v>
      </c>
      <c r="J1873">
        <v>24.571218490600586</v>
      </c>
      <c r="K1873">
        <v>24.065622329711914</v>
      </c>
      <c r="L1873">
        <v>23.988224029541016</v>
      </c>
      <c r="M1873">
        <v>24.956628799438477</v>
      </c>
      <c r="N1873">
        <v>27.426525115966797</v>
      </c>
      <c r="O1873">
        <v>30.032001495361328</v>
      </c>
      <c r="P1873">
        <v>32.673789978027344</v>
      </c>
      <c r="Q1873">
        <v>34.789791107177734</v>
      </c>
      <c r="R1873">
        <v>36.372509002685547</v>
      </c>
      <c r="S1873">
        <v>37.799575805664063</v>
      </c>
      <c r="T1873">
        <v>38.275665283203125</v>
      </c>
      <c r="U1873">
        <v>38.617076873779297</v>
      </c>
      <c r="V1873">
        <v>38.821529388427734</v>
      </c>
      <c r="W1873">
        <v>38.664192199707031</v>
      </c>
      <c r="X1873">
        <v>37.836162567138672</v>
      </c>
      <c r="Y1873">
        <v>36.702598571777344</v>
      </c>
      <c r="Z1873">
        <v>35.020843505859375</v>
      </c>
      <c r="AA1873">
        <v>33.125480651855469</v>
      </c>
      <c r="AB1873">
        <v>32.126876831054687</v>
      </c>
      <c r="AC1873">
        <v>31.407737731933594</v>
      </c>
      <c r="AD1873">
        <v>29.706686019897461</v>
      </c>
      <c r="AE1873">
        <v>28.114841461181641</v>
      </c>
      <c r="AF1873">
        <v>26.716043472290039</v>
      </c>
      <c r="AG1873">
        <v>-1.1676520109176636E-2</v>
      </c>
      <c r="AH1873">
        <v>9.3842849135398865E-2</v>
      </c>
      <c r="AI1873">
        <v>3.9831686764955521E-2</v>
      </c>
      <c r="AJ1873">
        <v>8.402840793132782E-2</v>
      </c>
      <c r="AK1873">
        <v>-2.3254867643117905E-2</v>
      </c>
      <c r="AL1873">
        <v>-3.5652048885822296E-2</v>
      </c>
      <c r="AM1873">
        <v>-0.30335116386413574</v>
      </c>
      <c r="AN1873">
        <v>-0.11373160034418106</v>
      </c>
      <c r="AO1873">
        <v>8.4830611944198608E-2</v>
      </c>
      <c r="AP1873">
        <v>0.22357110679149628</v>
      </c>
      <c r="AQ1873">
        <v>0.74875879287719727</v>
      </c>
      <c r="AR1873">
        <v>2.7475137710571289</v>
      </c>
      <c r="AS1873">
        <v>2.7492415904998779</v>
      </c>
      <c r="AT1873">
        <v>2.5638959407806396</v>
      </c>
      <c r="AU1873">
        <v>2.4527909755706787</v>
      </c>
      <c r="AV1873">
        <v>2.4505953788757324</v>
      </c>
      <c r="AW1873">
        <v>2.459153413772583</v>
      </c>
      <c r="AX1873">
        <v>2.11271071434021</v>
      </c>
      <c r="AY1873">
        <v>0.74667227268218994</v>
      </c>
      <c r="AZ1873">
        <v>0.46713727712631226</v>
      </c>
      <c r="BA1873">
        <v>0.3472180962562561</v>
      </c>
      <c r="BB1873">
        <v>0.21917237341403961</v>
      </c>
      <c r="BC1873">
        <v>0.2291012704372406</v>
      </c>
      <c r="BD1873">
        <v>0.25588569045066833</v>
      </c>
      <c r="BE1873">
        <v>66.246337890625</v>
      </c>
      <c r="BF1873">
        <v>65.984817504882813</v>
      </c>
      <c r="BG1873">
        <v>65.491462707519531</v>
      </c>
      <c r="BH1873">
        <v>65.202484130859375</v>
      </c>
      <c r="BI1873">
        <v>64.87579345703125</v>
      </c>
      <c r="BJ1873">
        <v>65.213005065917969</v>
      </c>
      <c r="BK1873">
        <v>66.23638916015625</v>
      </c>
      <c r="BL1873">
        <v>67.85211181640625</v>
      </c>
      <c r="BM1873">
        <v>72.085174560546875</v>
      </c>
      <c r="BN1873">
        <v>75.904273986816406</v>
      </c>
      <c r="BO1873">
        <v>79.6861572265625</v>
      </c>
      <c r="BP1873">
        <v>81.106513977050781</v>
      </c>
      <c r="BQ1873">
        <v>81.935264587402344</v>
      </c>
      <c r="BR1873">
        <v>83.551292419433594</v>
      </c>
      <c r="BS1873">
        <v>83.61651611328125</v>
      </c>
      <c r="BT1873">
        <v>83.105499267578125</v>
      </c>
      <c r="BU1873">
        <v>82.856758117675781</v>
      </c>
      <c r="BV1873">
        <v>81.898460388183594</v>
      </c>
      <c r="BW1873">
        <v>78.921585083007813</v>
      </c>
      <c r="BX1873">
        <v>75.458473205566406</v>
      </c>
      <c r="BY1873">
        <v>72.463409423828125</v>
      </c>
      <c r="BZ1873">
        <v>71.465919494628906</v>
      </c>
      <c r="CA1873">
        <v>69.8203125</v>
      </c>
      <c r="CB1873">
        <v>69.33575439453125</v>
      </c>
      <c r="CC1873">
        <v>0.46839979290962219</v>
      </c>
      <c r="CD1873">
        <v>0.37706261873245239</v>
      </c>
      <c r="CE1873">
        <v>0.31818899512290955</v>
      </c>
      <c r="CF1873">
        <v>0.41254746913909912</v>
      </c>
      <c r="CG1873">
        <v>0.50336378812789917</v>
      </c>
      <c r="CH1873">
        <v>0.6201280951499939</v>
      </c>
      <c r="CI1873">
        <v>0.55122518539428711</v>
      </c>
      <c r="CJ1873">
        <v>0.53588032722473145</v>
      </c>
      <c r="CK1873">
        <v>0.30926689505577087</v>
      </c>
      <c r="CL1873">
        <v>0.53433012962341309</v>
      </c>
      <c r="CM1873">
        <v>0.50731843709945679</v>
      </c>
      <c r="CN1873">
        <v>0.49269384145736694</v>
      </c>
      <c r="CO1873">
        <v>0.45588305592536926</v>
      </c>
      <c r="CP1873">
        <v>0.43628460168838501</v>
      </c>
      <c r="CQ1873">
        <v>0.46247029304504395</v>
      </c>
      <c r="CR1873">
        <v>0.60275739431381226</v>
      </c>
      <c r="CS1873">
        <v>0.50088733434677124</v>
      </c>
      <c r="CT1873">
        <v>0.51211398839950562</v>
      </c>
      <c r="CU1873">
        <v>0.58795040845870972</v>
      </c>
      <c r="CV1873">
        <v>0.6515076756477356</v>
      </c>
      <c r="CW1873">
        <v>0.69227325916290283</v>
      </c>
      <c r="CX1873">
        <v>0.72584825754165649</v>
      </c>
      <c r="CY1873">
        <v>0.64746874570846558</v>
      </c>
      <c r="CZ1873">
        <v>0.56630557775497437</v>
      </c>
    </row>
    <row r="1874" spans="1:104" x14ac:dyDescent="0.25">
      <c r="B1874"/>
    </row>
    <row r="1875" spans="1:104" x14ac:dyDescent="0.25">
      <c r="B1875"/>
    </row>
    <row r="1876" spans="1:104" x14ac:dyDescent="0.25">
      <c r="B1876"/>
    </row>
    <row r="1877" spans="1:104" x14ac:dyDescent="0.25">
      <c r="B1877"/>
    </row>
    <row r="1878" spans="1:104" x14ac:dyDescent="0.25">
      <c r="B1878"/>
    </row>
    <row r="1879" spans="1:104" x14ac:dyDescent="0.25">
      <c r="B1879"/>
    </row>
    <row r="1880" spans="1:104" x14ac:dyDescent="0.25">
      <c r="B1880"/>
    </row>
    <row r="1881" spans="1:104" x14ac:dyDescent="0.25">
      <c r="B1881"/>
    </row>
    <row r="1882" spans="1:104" x14ac:dyDescent="0.25">
      <c r="B1882"/>
    </row>
    <row r="1883" spans="1:104" x14ac:dyDescent="0.25">
      <c r="B1883"/>
    </row>
    <row r="1884" spans="1:104" x14ac:dyDescent="0.25">
      <c r="B1884"/>
    </row>
    <row r="1885" spans="1:104" x14ac:dyDescent="0.25">
      <c r="B1885"/>
    </row>
    <row r="1886" spans="1:104" x14ac:dyDescent="0.25">
      <c r="B1886"/>
    </row>
    <row r="1887" spans="1:104" x14ac:dyDescent="0.25">
      <c r="B1887"/>
    </row>
    <row r="1888" spans="1:104" x14ac:dyDescent="0.25">
      <c r="B1888"/>
    </row>
    <row r="1889" spans="2:2" x14ac:dyDescent="0.25">
      <c r="B1889"/>
    </row>
    <row r="1890" spans="2:2" x14ac:dyDescent="0.25">
      <c r="B1890"/>
    </row>
    <row r="1891" spans="2:2" x14ac:dyDescent="0.25">
      <c r="B1891"/>
    </row>
    <row r="1892" spans="2:2" x14ac:dyDescent="0.25">
      <c r="B1892"/>
    </row>
    <row r="1893" spans="2:2" x14ac:dyDescent="0.25">
      <c r="B1893"/>
    </row>
    <row r="1894" spans="2:2" x14ac:dyDescent="0.25">
      <c r="B1894"/>
    </row>
    <row r="1895" spans="2:2" x14ac:dyDescent="0.25">
      <c r="B1895"/>
    </row>
    <row r="1896" spans="2:2" x14ac:dyDescent="0.25">
      <c r="B1896"/>
    </row>
    <row r="1897" spans="2:2" x14ac:dyDescent="0.25">
      <c r="B1897"/>
    </row>
    <row r="1898" spans="2:2" x14ac:dyDescent="0.25">
      <c r="B1898"/>
    </row>
    <row r="1899" spans="2:2" x14ac:dyDescent="0.25">
      <c r="B1899"/>
    </row>
    <row r="1900" spans="2:2" x14ac:dyDescent="0.25">
      <c r="B1900"/>
    </row>
    <row r="1901" spans="2:2" x14ac:dyDescent="0.25">
      <c r="B1901"/>
    </row>
    <row r="1902" spans="2:2" x14ac:dyDescent="0.25">
      <c r="B1902"/>
    </row>
    <row r="1903" spans="2:2" x14ac:dyDescent="0.25">
      <c r="B1903"/>
    </row>
    <row r="1904" spans="2:2" x14ac:dyDescent="0.25">
      <c r="B1904"/>
    </row>
    <row r="1905" spans="2:2" x14ac:dyDescent="0.25">
      <c r="B1905"/>
    </row>
    <row r="1906" spans="2:2" x14ac:dyDescent="0.25">
      <c r="B1906"/>
    </row>
    <row r="1907" spans="2:2" x14ac:dyDescent="0.25">
      <c r="B1907"/>
    </row>
    <row r="1908" spans="2:2" x14ac:dyDescent="0.25">
      <c r="B1908"/>
    </row>
    <row r="1909" spans="2:2" x14ac:dyDescent="0.25">
      <c r="B1909"/>
    </row>
    <row r="1910" spans="2:2" x14ac:dyDescent="0.25">
      <c r="B1910"/>
    </row>
    <row r="1911" spans="2:2" x14ac:dyDescent="0.25">
      <c r="B1911"/>
    </row>
    <row r="1912" spans="2:2" x14ac:dyDescent="0.25">
      <c r="B1912"/>
    </row>
    <row r="1913" spans="2:2" x14ac:dyDescent="0.25">
      <c r="B1913"/>
    </row>
    <row r="1914" spans="2:2" x14ac:dyDescent="0.25">
      <c r="B1914"/>
    </row>
    <row r="1915" spans="2:2" x14ac:dyDescent="0.25">
      <c r="B1915"/>
    </row>
    <row r="1916" spans="2:2" x14ac:dyDescent="0.25">
      <c r="B1916"/>
    </row>
    <row r="1917" spans="2:2" x14ac:dyDescent="0.25">
      <c r="B1917"/>
    </row>
    <row r="1918" spans="2:2" x14ac:dyDescent="0.25">
      <c r="B1918"/>
    </row>
    <row r="1919" spans="2:2" x14ac:dyDescent="0.25">
      <c r="B1919"/>
    </row>
    <row r="1920" spans="2:2" x14ac:dyDescent="0.25">
      <c r="B1920"/>
    </row>
    <row r="1921" spans="2:2" x14ac:dyDescent="0.25">
      <c r="B1921"/>
    </row>
    <row r="1922" spans="2:2" x14ac:dyDescent="0.25">
      <c r="B1922"/>
    </row>
    <row r="1923" spans="2:2" x14ac:dyDescent="0.25">
      <c r="B1923"/>
    </row>
    <row r="1924" spans="2:2" x14ac:dyDescent="0.25">
      <c r="B1924"/>
    </row>
    <row r="1925" spans="2:2" x14ac:dyDescent="0.25">
      <c r="B1925"/>
    </row>
    <row r="1926" spans="2:2" x14ac:dyDescent="0.25">
      <c r="B1926"/>
    </row>
    <row r="1927" spans="2:2" x14ac:dyDescent="0.25">
      <c r="B1927"/>
    </row>
    <row r="1928" spans="2:2" x14ac:dyDescent="0.25">
      <c r="B1928"/>
    </row>
    <row r="1929" spans="2:2" x14ac:dyDescent="0.25">
      <c r="B1929"/>
    </row>
    <row r="1930" spans="2:2" x14ac:dyDescent="0.25">
      <c r="B1930"/>
    </row>
    <row r="1931" spans="2:2" x14ac:dyDescent="0.25">
      <c r="B1931"/>
    </row>
    <row r="1932" spans="2:2" x14ac:dyDescent="0.25">
      <c r="B1932"/>
    </row>
    <row r="1933" spans="2:2" x14ac:dyDescent="0.25">
      <c r="B1933"/>
    </row>
    <row r="1934" spans="2:2" x14ac:dyDescent="0.25">
      <c r="B1934"/>
    </row>
    <row r="1935" spans="2:2" x14ac:dyDescent="0.25">
      <c r="B1935"/>
    </row>
    <row r="1936" spans="2:2" x14ac:dyDescent="0.25">
      <c r="B1936"/>
    </row>
    <row r="1937" spans="2:2" x14ac:dyDescent="0.25">
      <c r="B1937"/>
    </row>
    <row r="1938" spans="2:2" x14ac:dyDescent="0.25">
      <c r="B1938"/>
    </row>
    <row r="1939" spans="2:2" x14ac:dyDescent="0.25">
      <c r="B1939"/>
    </row>
    <row r="1940" spans="2:2" x14ac:dyDescent="0.25">
      <c r="B1940"/>
    </row>
    <row r="1941" spans="2:2" x14ac:dyDescent="0.25">
      <c r="B1941"/>
    </row>
    <row r="1942" spans="2:2" x14ac:dyDescent="0.25">
      <c r="B1942"/>
    </row>
    <row r="1943" spans="2:2" x14ac:dyDescent="0.25">
      <c r="B1943"/>
    </row>
    <row r="1944" spans="2:2" x14ac:dyDescent="0.25">
      <c r="B1944"/>
    </row>
    <row r="1945" spans="2:2" x14ac:dyDescent="0.25">
      <c r="B1945"/>
    </row>
    <row r="1946" spans="2:2" x14ac:dyDescent="0.25">
      <c r="B1946"/>
    </row>
    <row r="1947" spans="2:2" x14ac:dyDescent="0.25">
      <c r="B1947"/>
    </row>
    <row r="1948" spans="2:2" x14ac:dyDescent="0.25">
      <c r="B1948"/>
    </row>
    <row r="1949" spans="2:2" x14ac:dyDescent="0.25">
      <c r="B1949"/>
    </row>
    <row r="1950" spans="2:2" x14ac:dyDescent="0.25">
      <c r="B1950"/>
    </row>
    <row r="1951" spans="2:2" x14ac:dyDescent="0.25">
      <c r="B1951"/>
    </row>
    <row r="1952" spans="2:2" x14ac:dyDescent="0.25">
      <c r="B1952"/>
    </row>
    <row r="1953" spans="2:2" x14ac:dyDescent="0.25">
      <c r="B1953"/>
    </row>
    <row r="1954" spans="2:2" x14ac:dyDescent="0.25">
      <c r="B1954"/>
    </row>
    <row r="1955" spans="2:2" x14ac:dyDescent="0.25">
      <c r="B1955"/>
    </row>
    <row r="1956" spans="2:2" x14ac:dyDescent="0.25">
      <c r="B1956"/>
    </row>
    <row r="1957" spans="2:2" x14ac:dyDescent="0.25">
      <c r="B1957"/>
    </row>
    <row r="1958" spans="2:2" x14ac:dyDescent="0.25">
      <c r="B1958"/>
    </row>
    <row r="1959" spans="2:2" x14ac:dyDescent="0.25">
      <c r="B1959"/>
    </row>
    <row r="1960" spans="2:2" x14ac:dyDescent="0.25">
      <c r="B1960"/>
    </row>
    <row r="1961" spans="2:2" x14ac:dyDescent="0.25">
      <c r="B1961"/>
    </row>
    <row r="1962" spans="2:2" x14ac:dyDescent="0.25">
      <c r="B1962"/>
    </row>
    <row r="1963" spans="2:2" x14ac:dyDescent="0.25">
      <c r="B1963"/>
    </row>
    <row r="1964" spans="2:2" x14ac:dyDescent="0.25">
      <c r="B1964"/>
    </row>
    <row r="1965" spans="2:2" x14ac:dyDescent="0.25">
      <c r="B1965"/>
    </row>
    <row r="1966" spans="2:2" x14ac:dyDescent="0.25">
      <c r="B1966"/>
    </row>
    <row r="1967" spans="2:2" x14ac:dyDescent="0.25">
      <c r="B1967"/>
    </row>
    <row r="1968" spans="2:2" x14ac:dyDescent="0.25">
      <c r="B1968"/>
    </row>
    <row r="1969" spans="2:2" x14ac:dyDescent="0.25">
      <c r="B1969"/>
    </row>
    <row r="1970" spans="2:2" x14ac:dyDescent="0.25">
      <c r="B1970"/>
    </row>
    <row r="1971" spans="2:2" x14ac:dyDescent="0.25">
      <c r="B1971"/>
    </row>
    <row r="1972" spans="2:2" x14ac:dyDescent="0.25">
      <c r="B1972"/>
    </row>
    <row r="1973" spans="2:2" x14ac:dyDescent="0.25">
      <c r="B1973"/>
    </row>
    <row r="1974" spans="2:2" x14ac:dyDescent="0.25">
      <c r="B1974"/>
    </row>
    <row r="1975" spans="2:2" x14ac:dyDescent="0.25">
      <c r="B1975"/>
    </row>
    <row r="1976" spans="2:2" x14ac:dyDescent="0.25">
      <c r="B1976"/>
    </row>
    <row r="1977" spans="2:2" x14ac:dyDescent="0.25">
      <c r="B1977"/>
    </row>
    <row r="1978" spans="2:2" x14ac:dyDescent="0.25">
      <c r="B1978"/>
    </row>
    <row r="1979" spans="2:2" x14ac:dyDescent="0.25">
      <c r="B1979"/>
    </row>
    <row r="1980" spans="2:2" x14ac:dyDescent="0.25">
      <c r="B1980"/>
    </row>
    <row r="1981" spans="2:2" x14ac:dyDescent="0.25">
      <c r="B1981"/>
    </row>
    <row r="1982" spans="2:2" x14ac:dyDescent="0.25">
      <c r="B1982"/>
    </row>
    <row r="1983" spans="2:2" x14ac:dyDescent="0.25">
      <c r="B1983"/>
    </row>
    <row r="1984" spans="2:2" x14ac:dyDescent="0.25">
      <c r="B1984"/>
    </row>
    <row r="1985" spans="2:2" x14ac:dyDescent="0.25">
      <c r="B1985"/>
    </row>
    <row r="1986" spans="2:2" x14ac:dyDescent="0.25">
      <c r="B1986"/>
    </row>
    <row r="1987" spans="2:2" x14ac:dyDescent="0.25">
      <c r="B1987"/>
    </row>
    <row r="1988" spans="2:2" x14ac:dyDescent="0.25">
      <c r="B1988"/>
    </row>
    <row r="1989" spans="2:2" x14ac:dyDescent="0.25">
      <c r="B1989"/>
    </row>
    <row r="1990" spans="2:2" x14ac:dyDescent="0.25">
      <c r="B1990"/>
    </row>
    <row r="1991" spans="2:2" x14ac:dyDescent="0.25">
      <c r="B1991"/>
    </row>
    <row r="1992" spans="2:2" x14ac:dyDescent="0.25">
      <c r="B1992"/>
    </row>
    <row r="1993" spans="2:2" x14ac:dyDescent="0.25">
      <c r="B1993"/>
    </row>
    <row r="1994" spans="2:2" x14ac:dyDescent="0.25">
      <c r="B1994"/>
    </row>
    <row r="1995" spans="2:2" x14ac:dyDescent="0.25">
      <c r="B1995"/>
    </row>
    <row r="1996" spans="2:2" x14ac:dyDescent="0.25">
      <c r="B1996"/>
    </row>
    <row r="1997" spans="2:2" x14ac:dyDescent="0.25">
      <c r="B1997"/>
    </row>
    <row r="1998" spans="2:2" x14ac:dyDescent="0.25">
      <c r="B1998"/>
    </row>
    <row r="1999" spans="2:2" x14ac:dyDescent="0.25">
      <c r="B1999"/>
    </row>
    <row r="2000" spans="2:2" x14ac:dyDescent="0.25">
      <c r="B2000"/>
    </row>
    <row r="2001" spans="2:2" x14ac:dyDescent="0.25">
      <c r="B2001"/>
    </row>
    <row r="2002" spans="2:2" x14ac:dyDescent="0.25">
      <c r="B2002"/>
    </row>
    <row r="2003" spans="2:2" x14ac:dyDescent="0.25">
      <c r="B2003"/>
    </row>
    <row r="2004" spans="2:2" x14ac:dyDescent="0.25">
      <c r="B2004"/>
    </row>
    <row r="2005" spans="2:2" x14ac:dyDescent="0.25">
      <c r="B2005"/>
    </row>
    <row r="2006" spans="2:2" x14ac:dyDescent="0.25">
      <c r="B2006"/>
    </row>
    <row r="2007" spans="2:2" x14ac:dyDescent="0.25">
      <c r="B2007"/>
    </row>
    <row r="2008" spans="2:2" x14ac:dyDescent="0.25">
      <c r="B2008"/>
    </row>
    <row r="2009" spans="2:2" x14ac:dyDescent="0.25">
      <c r="B2009"/>
    </row>
    <row r="2010" spans="2:2" x14ac:dyDescent="0.25">
      <c r="B2010"/>
    </row>
    <row r="2011" spans="2:2" x14ac:dyDescent="0.25">
      <c r="B2011"/>
    </row>
    <row r="2012" spans="2:2" x14ac:dyDescent="0.25">
      <c r="B2012"/>
    </row>
    <row r="2013" spans="2:2" x14ac:dyDescent="0.25">
      <c r="B2013"/>
    </row>
    <row r="2014" spans="2:2" x14ac:dyDescent="0.25">
      <c r="B2014"/>
    </row>
    <row r="2015" spans="2:2" x14ac:dyDescent="0.25">
      <c r="B2015"/>
    </row>
    <row r="2016" spans="2:2" x14ac:dyDescent="0.25">
      <c r="B2016"/>
    </row>
    <row r="2017" spans="2:2" x14ac:dyDescent="0.25">
      <c r="B2017"/>
    </row>
    <row r="2018" spans="2:2" x14ac:dyDescent="0.25">
      <c r="B2018"/>
    </row>
    <row r="2019" spans="2:2" x14ac:dyDescent="0.25">
      <c r="B2019"/>
    </row>
    <row r="2020" spans="2:2" x14ac:dyDescent="0.25">
      <c r="B2020"/>
    </row>
    <row r="2021" spans="2:2" x14ac:dyDescent="0.25">
      <c r="B2021"/>
    </row>
    <row r="2022" spans="2:2" x14ac:dyDescent="0.25">
      <c r="B2022"/>
    </row>
    <row r="2023" spans="2:2" x14ac:dyDescent="0.25">
      <c r="B2023"/>
    </row>
    <row r="2024" spans="2:2" x14ac:dyDescent="0.25">
      <c r="B2024"/>
    </row>
    <row r="2025" spans="2:2" x14ac:dyDescent="0.25">
      <c r="B2025"/>
    </row>
    <row r="2026" spans="2:2" x14ac:dyDescent="0.25">
      <c r="B2026"/>
    </row>
    <row r="2027" spans="2:2" x14ac:dyDescent="0.25">
      <c r="B2027"/>
    </row>
    <row r="2028" spans="2:2" x14ac:dyDescent="0.25">
      <c r="B2028"/>
    </row>
    <row r="2029" spans="2:2" x14ac:dyDescent="0.25">
      <c r="B2029"/>
    </row>
    <row r="2030" spans="2:2" x14ac:dyDescent="0.25">
      <c r="B2030"/>
    </row>
    <row r="2031" spans="2:2" x14ac:dyDescent="0.25">
      <c r="B2031"/>
    </row>
    <row r="2032" spans="2:2" x14ac:dyDescent="0.25">
      <c r="B2032"/>
    </row>
    <row r="2033" spans="2:2" x14ac:dyDescent="0.25">
      <c r="B2033"/>
    </row>
    <row r="2034" spans="2:2" x14ac:dyDescent="0.25">
      <c r="B2034"/>
    </row>
    <row r="2035" spans="2:2" x14ac:dyDescent="0.25">
      <c r="B2035"/>
    </row>
    <row r="2036" spans="2:2" x14ac:dyDescent="0.25">
      <c r="B2036"/>
    </row>
    <row r="2037" spans="2:2" x14ac:dyDescent="0.25">
      <c r="B2037"/>
    </row>
    <row r="2038" spans="2:2" x14ac:dyDescent="0.25">
      <c r="B2038"/>
    </row>
    <row r="2039" spans="2:2" x14ac:dyDescent="0.25">
      <c r="B2039"/>
    </row>
    <row r="2040" spans="2:2" x14ac:dyDescent="0.25">
      <c r="B2040"/>
    </row>
    <row r="2041" spans="2:2" x14ac:dyDescent="0.25">
      <c r="B2041"/>
    </row>
    <row r="2042" spans="2:2" x14ac:dyDescent="0.25">
      <c r="B2042"/>
    </row>
    <row r="2043" spans="2:2" x14ac:dyDescent="0.25">
      <c r="B2043"/>
    </row>
    <row r="2044" spans="2:2" x14ac:dyDescent="0.25">
      <c r="B2044"/>
    </row>
    <row r="2045" spans="2:2" x14ac:dyDescent="0.25">
      <c r="B2045"/>
    </row>
    <row r="2046" spans="2:2" x14ac:dyDescent="0.25">
      <c r="B2046"/>
    </row>
    <row r="2047" spans="2:2" x14ac:dyDescent="0.25">
      <c r="B2047"/>
    </row>
    <row r="2048" spans="2:2" x14ac:dyDescent="0.25">
      <c r="B2048"/>
    </row>
    <row r="2049" spans="2:2" x14ac:dyDescent="0.25">
      <c r="B2049"/>
    </row>
    <row r="2050" spans="2:2" x14ac:dyDescent="0.25">
      <c r="B2050"/>
    </row>
    <row r="2051" spans="2:2" x14ac:dyDescent="0.25">
      <c r="B2051"/>
    </row>
    <row r="2052" spans="2:2" x14ac:dyDescent="0.25">
      <c r="B2052"/>
    </row>
    <row r="2053" spans="2:2" x14ac:dyDescent="0.25">
      <c r="B2053"/>
    </row>
    <row r="2054" spans="2:2" x14ac:dyDescent="0.25">
      <c r="B2054"/>
    </row>
    <row r="2055" spans="2:2" x14ac:dyDescent="0.25">
      <c r="B2055"/>
    </row>
    <row r="2056" spans="2:2" x14ac:dyDescent="0.25">
      <c r="B2056"/>
    </row>
    <row r="2057" spans="2:2" x14ac:dyDescent="0.25">
      <c r="B2057"/>
    </row>
    <row r="2058" spans="2:2" x14ac:dyDescent="0.25">
      <c r="B2058"/>
    </row>
    <row r="2059" spans="2:2" x14ac:dyDescent="0.25">
      <c r="B2059"/>
    </row>
    <row r="2060" spans="2:2" x14ac:dyDescent="0.25">
      <c r="B2060"/>
    </row>
    <row r="2061" spans="2:2" x14ac:dyDescent="0.25">
      <c r="B2061"/>
    </row>
    <row r="2062" spans="2:2" x14ac:dyDescent="0.25">
      <c r="B2062"/>
    </row>
    <row r="2063" spans="2:2" x14ac:dyDescent="0.25">
      <c r="B2063"/>
    </row>
    <row r="2064" spans="2:2" x14ac:dyDescent="0.25">
      <c r="B2064"/>
    </row>
    <row r="2065" spans="2:2" x14ac:dyDescent="0.25">
      <c r="B2065"/>
    </row>
    <row r="2066" spans="2:2" x14ac:dyDescent="0.25">
      <c r="B2066"/>
    </row>
    <row r="2067" spans="2:2" x14ac:dyDescent="0.25">
      <c r="B2067"/>
    </row>
    <row r="2068" spans="2:2" x14ac:dyDescent="0.25">
      <c r="B2068"/>
    </row>
    <row r="2069" spans="2:2" x14ac:dyDescent="0.25">
      <c r="B2069"/>
    </row>
    <row r="2070" spans="2:2" x14ac:dyDescent="0.25">
      <c r="B2070"/>
    </row>
    <row r="2071" spans="2:2" x14ac:dyDescent="0.25">
      <c r="B2071"/>
    </row>
    <row r="2072" spans="2:2" x14ac:dyDescent="0.25">
      <c r="B2072"/>
    </row>
    <row r="2073" spans="2:2" x14ac:dyDescent="0.25">
      <c r="B2073"/>
    </row>
    <row r="2074" spans="2:2" x14ac:dyDescent="0.25">
      <c r="B2074"/>
    </row>
    <row r="2075" spans="2:2" x14ac:dyDescent="0.25">
      <c r="B2075"/>
    </row>
    <row r="2076" spans="2:2" x14ac:dyDescent="0.25">
      <c r="B2076"/>
    </row>
    <row r="2077" spans="2:2" x14ac:dyDescent="0.25">
      <c r="B2077"/>
    </row>
    <row r="2078" spans="2:2" x14ac:dyDescent="0.25">
      <c r="B2078"/>
    </row>
    <row r="2079" spans="2:2" x14ac:dyDescent="0.25">
      <c r="B2079"/>
    </row>
    <row r="2080" spans="2:2" x14ac:dyDescent="0.25">
      <c r="B2080"/>
    </row>
    <row r="2081" spans="2:2" x14ac:dyDescent="0.25">
      <c r="B2081"/>
    </row>
    <row r="2082" spans="2:2" x14ac:dyDescent="0.25">
      <c r="B2082"/>
    </row>
    <row r="2083" spans="2:2" x14ac:dyDescent="0.25">
      <c r="B2083"/>
    </row>
    <row r="2084" spans="2:2" x14ac:dyDescent="0.25">
      <c r="B2084"/>
    </row>
    <row r="2085" spans="2:2" x14ac:dyDescent="0.25">
      <c r="B2085"/>
    </row>
    <row r="2086" spans="2:2" x14ac:dyDescent="0.25">
      <c r="B2086"/>
    </row>
    <row r="2087" spans="2:2" x14ac:dyDescent="0.25">
      <c r="B2087"/>
    </row>
    <row r="2088" spans="2:2" x14ac:dyDescent="0.25">
      <c r="B2088"/>
    </row>
    <row r="2089" spans="2:2" x14ac:dyDescent="0.25">
      <c r="B2089"/>
    </row>
    <row r="2090" spans="2:2" x14ac:dyDescent="0.25">
      <c r="B2090"/>
    </row>
    <row r="2091" spans="2:2" x14ac:dyDescent="0.25">
      <c r="B2091"/>
    </row>
    <row r="2092" spans="2:2" x14ac:dyDescent="0.25">
      <c r="B2092"/>
    </row>
    <row r="2093" spans="2:2" x14ac:dyDescent="0.25">
      <c r="B2093"/>
    </row>
    <row r="2094" spans="2:2" x14ac:dyDescent="0.25">
      <c r="B2094"/>
    </row>
    <row r="2095" spans="2:2" x14ac:dyDescent="0.25">
      <c r="B2095"/>
    </row>
    <row r="2096" spans="2:2" x14ac:dyDescent="0.25">
      <c r="B2096"/>
    </row>
    <row r="2097" spans="2:2" x14ac:dyDescent="0.25">
      <c r="B2097"/>
    </row>
    <row r="2098" spans="2:2" x14ac:dyDescent="0.25">
      <c r="B2098"/>
    </row>
    <row r="2099" spans="2:2" x14ac:dyDescent="0.25">
      <c r="B2099"/>
    </row>
    <row r="2100" spans="2:2" x14ac:dyDescent="0.25">
      <c r="B2100"/>
    </row>
    <row r="2101" spans="2:2" x14ac:dyDescent="0.25">
      <c r="B2101"/>
    </row>
    <row r="2102" spans="2:2" x14ac:dyDescent="0.25">
      <c r="B2102"/>
    </row>
    <row r="2103" spans="2:2" x14ac:dyDescent="0.25">
      <c r="B2103"/>
    </row>
    <row r="2104" spans="2:2" x14ac:dyDescent="0.25">
      <c r="B2104"/>
    </row>
    <row r="2105" spans="2:2" x14ac:dyDescent="0.25">
      <c r="B2105"/>
    </row>
    <row r="2106" spans="2:2" x14ac:dyDescent="0.25">
      <c r="B2106"/>
    </row>
    <row r="2107" spans="2:2" x14ac:dyDescent="0.25">
      <c r="B2107"/>
    </row>
    <row r="2108" spans="2:2" x14ac:dyDescent="0.25">
      <c r="B2108"/>
    </row>
    <row r="2109" spans="2:2" x14ac:dyDescent="0.25">
      <c r="B2109"/>
    </row>
    <row r="2110" spans="2:2" x14ac:dyDescent="0.25">
      <c r="B2110"/>
    </row>
    <row r="2111" spans="2:2" x14ac:dyDescent="0.25">
      <c r="B2111"/>
    </row>
    <row r="2112" spans="2:2" x14ac:dyDescent="0.25">
      <c r="B2112"/>
    </row>
    <row r="2113" spans="2:2" x14ac:dyDescent="0.25">
      <c r="B2113"/>
    </row>
    <row r="2114" spans="2:2" x14ac:dyDescent="0.25">
      <c r="B2114"/>
    </row>
    <row r="2115" spans="2:2" x14ac:dyDescent="0.25">
      <c r="B2115"/>
    </row>
    <row r="2116" spans="2:2" x14ac:dyDescent="0.25">
      <c r="B2116"/>
    </row>
    <row r="2117" spans="2:2" x14ac:dyDescent="0.25">
      <c r="B2117"/>
    </row>
    <row r="2118" spans="2:2" x14ac:dyDescent="0.25">
      <c r="B2118"/>
    </row>
    <row r="2119" spans="2:2" x14ac:dyDescent="0.25">
      <c r="B2119"/>
    </row>
    <row r="2120" spans="2:2" x14ac:dyDescent="0.25">
      <c r="B2120"/>
    </row>
    <row r="2121" spans="2:2" x14ac:dyDescent="0.25">
      <c r="B2121"/>
    </row>
    <row r="2122" spans="2:2" x14ac:dyDescent="0.25">
      <c r="B2122"/>
    </row>
    <row r="2123" spans="2:2" x14ac:dyDescent="0.25">
      <c r="B2123"/>
    </row>
    <row r="2124" spans="2:2" x14ac:dyDescent="0.25">
      <c r="B2124"/>
    </row>
    <row r="2125" spans="2:2" x14ac:dyDescent="0.25">
      <c r="B2125"/>
    </row>
    <row r="2126" spans="2:2" x14ac:dyDescent="0.25">
      <c r="B2126"/>
    </row>
    <row r="2127" spans="2:2" x14ac:dyDescent="0.25">
      <c r="B2127"/>
    </row>
    <row r="2128" spans="2:2" x14ac:dyDescent="0.25">
      <c r="B2128"/>
    </row>
    <row r="2129" spans="2:2" x14ac:dyDescent="0.25">
      <c r="B2129"/>
    </row>
    <row r="2130" spans="2:2" x14ac:dyDescent="0.25">
      <c r="B2130"/>
    </row>
    <row r="2131" spans="2:2" x14ac:dyDescent="0.25">
      <c r="B2131"/>
    </row>
    <row r="2132" spans="2:2" x14ac:dyDescent="0.25">
      <c r="B2132"/>
    </row>
    <row r="2133" spans="2:2" x14ac:dyDescent="0.25">
      <c r="B2133"/>
    </row>
    <row r="2134" spans="2:2" x14ac:dyDescent="0.25">
      <c r="B2134"/>
    </row>
    <row r="2135" spans="2:2" x14ac:dyDescent="0.25">
      <c r="B2135"/>
    </row>
    <row r="2136" spans="2:2" x14ac:dyDescent="0.25">
      <c r="B2136"/>
    </row>
    <row r="2137" spans="2:2" x14ac:dyDescent="0.25">
      <c r="B2137"/>
    </row>
    <row r="2138" spans="2:2" x14ac:dyDescent="0.25">
      <c r="B2138"/>
    </row>
    <row r="2139" spans="2:2" x14ac:dyDescent="0.25">
      <c r="B2139"/>
    </row>
    <row r="2140" spans="2:2" x14ac:dyDescent="0.25">
      <c r="B2140"/>
    </row>
    <row r="2141" spans="2:2" x14ac:dyDescent="0.25">
      <c r="B2141"/>
    </row>
    <row r="2142" spans="2:2" x14ac:dyDescent="0.25">
      <c r="B2142"/>
    </row>
    <row r="2143" spans="2:2" x14ac:dyDescent="0.25">
      <c r="B2143"/>
    </row>
    <row r="2144" spans="2:2" x14ac:dyDescent="0.25">
      <c r="B2144"/>
    </row>
    <row r="2145" spans="2:2" x14ac:dyDescent="0.25">
      <c r="B2145"/>
    </row>
    <row r="2146" spans="2:2" x14ac:dyDescent="0.25">
      <c r="B2146"/>
    </row>
    <row r="2147" spans="2:2" x14ac:dyDescent="0.25">
      <c r="B2147"/>
    </row>
    <row r="2148" spans="2:2" x14ac:dyDescent="0.25">
      <c r="B2148"/>
    </row>
    <row r="2149" spans="2:2" x14ac:dyDescent="0.25">
      <c r="B2149"/>
    </row>
    <row r="2150" spans="2:2" x14ac:dyDescent="0.25">
      <c r="B2150"/>
    </row>
    <row r="2151" spans="2:2" x14ac:dyDescent="0.25">
      <c r="B2151"/>
    </row>
    <row r="2152" spans="2:2" x14ac:dyDescent="0.25">
      <c r="B2152"/>
    </row>
    <row r="2153" spans="2:2" x14ac:dyDescent="0.25">
      <c r="B2153"/>
    </row>
    <row r="2154" spans="2:2" x14ac:dyDescent="0.25">
      <c r="B2154"/>
    </row>
    <row r="2155" spans="2:2" x14ac:dyDescent="0.25">
      <c r="B2155"/>
    </row>
    <row r="2156" spans="2:2" x14ac:dyDescent="0.25">
      <c r="B2156"/>
    </row>
    <row r="2157" spans="2:2" x14ac:dyDescent="0.25">
      <c r="B2157"/>
    </row>
    <row r="2158" spans="2:2" x14ac:dyDescent="0.25">
      <c r="B2158"/>
    </row>
    <row r="2159" spans="2:2" x14ac:dyDescent="0.25">
      <c r="B2159"/>
    </row>
    <row r="2160" spans="2:2" x14ac:dyDescent="0.25">
      <c r="B2160"/>
    </row>
    <row r="2161" spans="2:2" x14ac:dyDescent="0.25">
      <c r="B2161"/>
    </row>
    <row r="2162" spans="2:2" x14ac:dyDescent="0.25">
      <c r="B2162"/>
    </row>
    <row r="2163" spans="2:2" x14ac:dyDescent="0.25">
      <c r="B2163"/>
    </row>
    <row r="2164" spans="2:2" x14ac:dyDescent="0.25">
      <c r="B2164"/>
    </row>
    <row r="2165" spans="2:2" x14ac:dyDescent="0.25">
      <c r="B2165"/>
    </row>
    <row r="2166" spans="2:2" x14ac:dyDescent="0.25">
      <c r="B2166"/>
    </row>
    <row r="2167" spans="2:2" x14ac:dyDescent="0.25">
      <c r="B2167"/>
    </row>
    <row r="2168" spans="2:2" x14ac:dyDescent="0.25">
      <c r="B2168"/>
    </row>
    <row r="2169" spans="2:2" x14ac:dyDescent="0.25">
      <c r="B2169"/>
    </row>
    <row r="2170" spans="2:2" x14ac:dyDescent="0.25">
      <c r="B2170"/>
    </row>
    <row r="2171" spans="2:2" x14ac:dyDescent="0.25">
      <c r="B2171"/>
    </row>
    <row r="2172" spans="2:2" x14ac:dyDescent="0.25">
      <c r="B2172"/>
    </row>
    <row r="2173" spans="2:2" x14ac:dyDescent="0.25">
      <c r="B2173"/>
    </row>
    <row r="2174" spans="2:2" x14ac:dyDescent="0.25">
      <c r="B2174"/>
    </row>
    <row r="2175" spans="2:2" x14ac:dyDescent="0.25">
      <c r="B2175"/>
    </row>
    <row r="2176" spans="2:2" x14ac:dyDescent="0.25">
      <c r="B2176"/>
    </row>
    <row r="2177" spans="2:2" x14ac:dyDescent="0.25">
      <c r="B2177"/>
    </row>
    <row r="2178" spans="2:2" x14ac:dyDescent="0.25">
      <c r="B2178"/>
    </row>
    <row r="2179" spans="2:2" x14ac:dyDescent="0.25">
      <c r="B2179"/>
    </row>
    <row r="2180" spans="2:2" x14ac:dyDescent="0.25">
      <c r="B2180"/>
    </row>
    <row r="2181" spans="2:2" x14ac:dyDescent="0.25">
      <c r="B2181"/>
    </row>
    <row r="2182" spans="2:2" x14ac:dyDescent="0.25">
      <c r="B2182"/>
    </row>
    <row r="2183" spans="2:2" x14ac:dyDescent="0.25">
      <c r="B2183"/>
    </row>
    <row r="2184" spans="2:2" x14ac:dyDescent="0.25">
      <c r="B2184"/>
    </row>
    <row r="2185" spans="2:2" x14ac:dyDescent="0.25">
      <c r="B2185"/>
    </row>
    <row r="2186" spans="2:2" x14ac:dyDescent="0.25">
      <c r="B2186"/>
    </row>
    <row r="2187" spans="2:2" x14ac:dyDescent="0.25">
      <c r="B2187"/>
    </row>
    <row r="2188" spans="2:2" x14ac:dyDescent="0.25">
      <c r="B2188"/>
    </row>
    <row r="2189" spans="2:2" x14ac:dyDescent="0.25">
      <c r="B2189"/>
    </row>
    <row r="2190" spans="2:2" x14ac:dyDescent="0.25">
      <c r="B2190"/>
    </row>
    <row r="2191" spans="2:2" x14ac:dyDescent="0.25">
      <c r="B2191"/>
    </row>
    <row r="2192" spans="2:2" x14ac:dyDescent="0.25">
      <c r="B2192"/>
    </row>
    <row r="2193" spans="2:2" x14ac:dyDescent="0.25">
      <c r="B2193"/>
    </row>
    <row r="2194" spans="2:2" x14ac:dyDescent="0.25">
      <c r="B2194"/>
    </row>
    <row r="2195" spans="2:2" x14ac:dyDescent="0.25">
      <c r="B2195"/>
    </row>
    <row r="2196" spans="2:2" x14ac:dyDescent="0.25">
      <c r="B2196"/>
    </row>
    <row r="2197" spans="2:2" x14ac:dyDescent="0.25">
      <c r="B2197"/>
    </row>
    <row r="2198" spans="2:2" x14ac:dyDescent="0.25">
      <c r="B2198"/>
    </row>
    <row r="2199" spans="2:2" x14ac:dyDescent="0.25">
      <c r="B2199"/>
    </row>
    <row r="2200" spans="2:2" x14ac:dyDescent="0.25">
      <c r="B2200"/>
    </row>
    <row r="2201" spans="2:2" x14ac:dyDescent="0.25">
      <c r="B2201"/>
    </row>
    <row r="2202" spans="2:2" x14ac:dyDescent="0.25">
      <c r="B2202"/>
    </row>
    <row r="2203" spans="2:2" x14ac:dyDescent="0.25">
      <c r="B2203"/>
    </row>
    <row r="2204" spans="2:2" x14ac:dyDescent="0.25">
      <c r="B2204"/>
    </row>
    <row r="2205" spans="2:2" x14ac:dyDescent="0.25">
      <c r="B2205"/>
    </row>
    <row r="2206" spans="2:2" x14ac:dyDescent="0.25">
      <c r="B2206"/>
    </row>
    <row r="2207" spans="2:2" x14ac:dyDescent="0.25">
      <c r="B2207"/>
    </row>
    <row r="2208" spans="2:2" x14ac:dyDescent="0.25">
      <c r="B2208"/>
    </row>
    <row r="2209" spans="2:2" x14ac:dyDescent="0.25">
      <c r="B2209"/>
    </row>
    <row r="2210" spans="2:2" x14ac:dyDescent="0.25">
      <c r="B2210"/>
    </row>
    <row r="2211" spans="2:2" x14ac:dyDescent="0.25">
      <c r="B2211"/>
    </row>
    <row r="2212" spans="2:2" x14ac:dyDescent="0.25">
      <c r="B2212"/>
    </row>
    <row r="2213" spans="2:2" x14ac:dyDescent="0.25">
      <c r="B2213"/>
    </row>
    <row r="2214" spans="2:2" x14ac:dyDescent="0.25">
      <c r="B2214"/>
    </row>
    <row r="2215" spans="2:2" x14ac:dyDescent="0.25">
      <c r="B2215"/>
    </row>
    <row r="2216" spans="2:2" x14ac:dyDescent="0.25">
      <c r="B2216"/>
    </row>
    <row r="2217" spans="2:2" x14ac:dyDescent="0.25">
      <c r="B2217"/>
    </row>
    <row r="2218" spans="2:2" x14ac:dyDescent="0.25">
      <c r="B2218"/>
    </row>
    <row r="2219" spans="2:2" x14ac:dyDescent="0.25">
      <c r="B2219"/>
    </row>
    <row r="2220" spans="2:2" x14ac:dyDescent="0.25">
      <c r="B2220"/>
    </row>
    <row r="2221" spans="2:2" x14ac:dyDescent="0.25">
      <c r="B2221"/>
    </row>
    <row r="2222" spans="2:2" x14ac:dyDescent="0.25">
      <c r="B2222"/>
    </row>
    <row r="2223" spans="2:2" x14ac:dyDescent="0.25">
      <c r="B2223"/>
    </row>
    <row r="2224" spans="2:2" x14ac:dyDescent="0.25">
      <c r="B2224"/>
    </row>
    <row r="2225" spans="2:2" x14ac:dyDescent="0.25">
      <c r="B2225"/>
    </row>
    <row r="2226" spans="2:2" x14ac:dyDescent="0.25">
      <c r="B2226"/>
    </row>
    <row r="2227" spans="2:2" x14ac:dyDescent="0.25">
      <c r="B2227"/>
    </row>
    <row r="2228" spans="2:2" x14ac:dyDescent="0.25">
      <c r="B2228"/>
    </row>
    <row r="2229" spans="2:2" x14ac:dyDescent="0.25">
      <c r="B2229"/>
    </row>
    <row r="2230" spans="2:2" x14ac:dyDescent="0.25">
      <c r="B2230"/>
    </row>
    <row r="2231" spans="2:2" x14ac:dyDescent="0.25">
      <c r="B2231"/>
    </row>
    <row r="2232" spans="2:2" x14ac:dyDescent="0.25">
      <c r="B2232"/>
    </row>
    <row r="2233" spans="2:2" x14ac:dyDescent="0.25">
      <c r="B2233"/>
    </row>
    <row r="2234" spans="2:2" x14ac:dyDescent="0.25">
      <c r="B2234"/>
    </row>
    <row r="2235" spans="2:2" x14ac:dyDescent="0.25">
      <c r="B2235"/>
    </row>
    <row r="2236" spans="2:2" x14ac:dyDescent="0.25">
      <c r="B2236"/>
    </row>
    <row r="2237" spans="2:2" x14ac:dyDescent="0.25">
      <c r="B2237"/>
    </row>
    <row r="2238" spans="2:2" x14ac:dyDescent="0.25">
      <c r="B2238"/>
    </row>
    <row r="2239" spans="2:2" x14ac:dyDescent="0.25">
      <c r="B2239"/>
    </row>
    <row r="2240" spans="2:2" x14ac:dyDescent="0.25">
      <c r="B2240"/>
    </row>
    <row r="2241" spans="2:2" x14ac:dyDescent="0.25">
      <c r="B2241"/>
    </row>
    <row r="2242" spans="2:2" x14ac:dyDescent="0.25">
      <c r="B2242"/>
    </row>
    <row r="2243" spans="2:2" x14ac:dyDescent="0.25">
      <c r="B2243"/>
    </row>
    <row r="2244" spans="2:2" x14ac:dyDescent="0.25">
      <c r="B2244"/>
    </row>
    <row r="2245" spans="2:2" x14ac:dyDescent="0.25">
      <c r="B2245"/>
    </row>
    <row r="2246" spans="2:2" x14ac:dyDescent="0.25">
      <c r="B2246"/>
    </row>
    <row r="2247" spans="2:2" x14ac:dyDescent="0.25">
      <c r="B2247"/>
    </row>
    <row r="2248" spans="2:2" x14ac:dyDescent="0.25">
      <c r="B2248"/>
    </row>
    <row r="2249" spans="2:2" x14ac:dyDescent="0.25">
      <c r="B2249"/>
    </row>
    <row r="2250" spans="2:2" x14ac:dyDescent="0.25">
      <c r="B2250"/>
    </row>
    <row r="2251" spans="2:2" x14ac:dyDescent="0.25">
      <c r="B2251"/>
    </row>
    <row r="2252" spans="2:2" x14ac:dyDescent="0.25">
      <c r="B2252"/>
    </row>
    <row r="2253" spans="2:2" x14ac:dyDescent="0.25">
      <c r="B2253"/>
    </row>
    <row r="2254" spans="2:2" x14ac:dyDescent="0.25">
      <c r="B2254"/>
    </row>
    <row r="2255" spans="2:2" x14ac:dyDescent="0.25">
      <c r="B2255"/>
    </row>
    <row r="2256" spans="2:2" x14ac:dyDescent="0.25">
      <c r="B2256"/>
    </row>
    <row r="2257" spans="2:2" x14ac:dyDescent="0.25">
      <c r="B2257"/>
    </row>
    <row r="2258" spans="2:2" x14ac:dyDescent="0.25">
      <c r="B2258"/>
    </row>
    <row r="2259" spans="2:2" x14ac:dyDescent="0.25">
      <c r="B2259"/>
    </row>
    <row r="2260" spans="2:2" x14ac:dyDescent="0.25">
      <c r="B2260"/>
    </row>
    <row r="2261" spans="2:2" x14ac:dyDescent="0.25">
      <c r="B2261"/>
    </row>
    <row r="2262" spans="2:2" x14ac:dyDescent="0.25">
      <c r="B2262"/>
    </row>
    <row r="2263" spans="2:2" x14ac:dyDescent="0.25">
      <c r="B2263"/>
    </row>
    <row r="2264" spans="2:2" x14ac:dyDescent="0.25">
      <c r="B2264"/>
    </row>
    <row r="2265" spans="2:2" x14ac:dyDescent="0.25">
      <c r="B2265"/>
    </row>
    <row r="2266" spans="2:2" x14ac:dyDescent="0.25">
      <c r="B2266"/>
    </row>
    <row r="2267" spans="2:2" x14ac:dyDescent="0.25">
      <c r="B2267"/>
    </row>
    <row r="2268" spans="2:2" x14ac:dyDescent="0.25">
      <c r="B2268"/>
    </row>
    <row r="2269" spans="2:2" x14ac:dyDescent="0.25">
      <c r="B2269"/>
    </row>
    <row r="2270" spans="2:2" x14ac:dyDescent="0.25">
      <c r="B2270"/>
    </row>
    <row r="2271" spans="2:2" x14ac:dyDescent="0.25">
      <c r="B2271"/>
    </row>
    <row r="2272" spans="2:2" x14ac:dyDescent="0.25">
      <c r="B2272"/>
    </row>
    <row r="2273" spans="2:2" x14ac:dyDescent="0.25">
      <c r="B2273"/>
    </row>
    <row r="2274" spans="2:2" x14ac:dyDescent="0.25">
      <c r="B2274"/>
    </row>
    <row r="2275" spans="2:2" x14ac:dyDescent="0.25">
      <c r="B2275"/>
    </row>
    <row r="2276" spans="2:2" x14ac:dyDescent="0.25">
      <c r="B2276"/>
    </row>
    <row r="2277" spans="2:2" x14ac:dyDescent="0.25">
      <c r="B2277"/>
    </row>
    <row r="2278" spans="2:2" x14ac:dyDescent="0.25">
      <c r="B2278"/>
    </row>
    <row r="2279" spans="2:2" x14ac:dyDescent="0.25">
      <c r="B2279"/>
    </row>
    <row r="2280" spans="2:2" x14ac:dyDescent="0.25">
      <c r="B2280"/>
    </row>
    <row r="2281" spans="2:2" x14ac:dyDescent="0.25">
      <c r="B2281"/>
    </row>
    <row r="2282" spans="2:2" x14ac:dyDescent="0.25">
      <c r="B2282"/>
    </row>
    <row r="2283" spans="2:2" x14ac:dyDescent="0.25">
      <c r="B2283"/>
    </row>
    <row r="2284" spans="2:2" x14ac:dyDescent="0.25">
      <c r="B2284"/>
    </row>
    <row r="2285" spans="2:2" x14ac:dyDescent="0.25">
      <c r="B2285"/>
    </row>
    <row r="2286" spans="2:2" x14ac:dyDescent="0.25">
      <c r="B2286"/>
    </row>
    <row r="2287" spans="2:2" x14ac:dyDescent="0.25">
      <c r="B2287"/>
    </row>
    <row r="2288" spans="2:2" x14ac:dyDescent="0.25">
      <c r="B2288"/>
    </row>
    <row r="2289" spans="2:2" x14ac:dyDescent="0.25">
      <c r="B2289"/>
    </row>
    <row r="2290" spans="2:2" x14ac:dyDescent="0.25">
      <c r="B2290"/>
    </row>
    <row r="2291" spans="2:2" x14ac:dyDescent="0.25">
      <c r="B2291"/>
    </row>
    <row r="2292" spans="2:2" x14ac:dyDescent="0.25">
      <c r="B2292"/>
    </row>
    <row r="2293" spans="2:2" x14ac:dyDescent="0.25">
      <c r="B2293"/>
    </row>
    <row r="2294" spans="2:2" x14ac:dyDescent="0.25">
      <c r="B2294"/>
    </row>
    <row r="2295" spans="2:2" x14ac:dyDescent="0.25">
      <c r="B2295"/>
    </row>
    <row r="2296" spans="2:2" x14ac:dyDescent="0.25">
      <c r="B2296"/>
    </row>
    <row r="2297" spans="2:2" x14ac:dyDescent="0.25">
      <c r="B2297"/>
    </row>
    <row r="2298" spans="2:2" x14ac:dyDescent="0.25">
      <c r="B2298"/>
    </row>
    <row r="2299" spans="2:2" x14ac:dyDescent="0.25">
      <c r="B2299"/>
    </row>
    <row r="2300" spans="2:2" x14ac:dyDescent="0.25">
      <c r="B2300"/>
    </row>
    <row r="2301" spans="2:2" x14ac:dyDescent="0.25">
      <c r="B2301"/>
    </row>
    <row r="2302" spans="2:2" x14ac:dyDescent="0.25">
      <c r="B2302"/>
    </row>
    <row r="2303" spans="2:2" x14ac:dyDescent="0.25">
      <c r="B2303"/>
    </row>
    <row r="2304" spans="2:2" x14ac:dyDescent="0.25">
      <c r="B2304"/>
    </row>
    <row r="2305" spans="2:2" x14ac:dyDescent="0.25">
      <c r="B2305"/>
    </row>
    <row r="2306" spans="2:2" x14ac:dyDescent="0.25">
      <c r="B2306"/>
    </row>
    <row r="2307" spans="2:2" x14ac:dyDescent="0.25">
      <c r="B2307"/>
    </row>
    <row r="2308" spans="2:2" x14ac:dyDescent="0.25">
      <c r="B2308"/>
    </row>
    <row r="2309" spans="2:2" x14ac:dyDescent="0.25">
      <c r="B2309"/>
    </row>
    <row r="2310" spans="2:2" x14ac:dyDescent="0.25">
      <c r="B2310"/>
    </row>
    <row r="2311" spans="2:2" x14ac:dyDescent="0.25">
      <c r="B2311"/>
    </row>
    <row r="2312" spans="2:2" x14ac:dyDescent="0.25">
      <c r="B2312"/>
    </row>
    <row r="2313" spans="2:2" x14ac:dyDescent="0.25">
      <c r="B2313"/>
    </row>
    <row r="2314" spans="2:2" x14ac:dyDescent="0.25">
      <c r="B2314"/>
    </row>
    <row r="2315" spans="2:2" x14ac:dyDescent="0.25">
      <c r="B2315"/>
    </row>
    <row r="2316" spans="2:2" x14ac:dyDescent="0.25">
      <c r="B2316"/>
    </row>
    <row r="2317" spans="2:2" x14ac:dyDescent="0.25">
      <c r="B2317"/>
    </row>
    <row r="2318" spans="2:2" x14ac:dyDescent="0.25">
      <c r="B2318"/>
    </row>
    <row r="2319" spans="2:2" x14ac:dyDescent="0.25">
      <c r="B2319"/>
    </row>
    <row r="2320" spans="2:2" x14ac:dyDescent="0.25">
      <c r="B2320"/>
    </row>
    <row r="2321" spans="2:2" x14ac:dyDescent="0.25">
      <c r="B2321"/>
    </row>
    <row r="2322" spans="2:2" x14ac:dyDescent="0.25">
      <c r="B2322"/>
    </row>
    <row r="2323" spans="2:2" x14ac:dyDescent="0.25">
      <c r="B2323"/>
    </row>
    <row r="2324" spans="2:2" x14ac:dyDescent="0.25">
      <c r="B2324"/>
    </row>
    <row r="2325" spans="2:2" x14ac:dyDescent="0.25">
      <c r="B2325"/>
    </row>
    <row r="2326" spans="2:2" x14ac:dyDescent="0.25">
      <c r="B2326"/>
    </row>
    <row r="2327" spans="2:2" x14ac:dyDescent="0.25">
      <c r="B2327"/>
    </row>
    <row r="2328" spans="2:2" x14ac:dyDescent="0.25">
      <c r="B2328"/>
    </row>
    <row r="2329" spans="2:2" x14ac:dyDescent="0.25">
      <c r="B2329"/>
    </row>
    <row r="2330" spans="2:2" x14ac:dyDescent="0.25">
      <c r="B2330"/>
    </row>
    <row r="2331" spans="2:2" x14ac:dyDescent="0.25">
      <c r="B2331"/>
    </row>
    <row r="2332" spans="2:2" x14ac:dyDescent="0.25">
      <c r="B2332"/>
    </row>
    <row r="2333" spans="2:2" x14ac:dyDescent="0.25">
      <c r="B2333"/>
    </row>
    <row r="2334" spans="2:2" x14ac:dyDescent="0.25">
      <c r="B2334"/>
    </row>
    <row r="2335" spans="2:2" x14ac:dyDescent="0.25">
      <c r="B2335"/>
    </row>
    <row r="2336" spans="2:2" x14ac:dyDescent="0.25">
      <c r="B2336"/>
    </row>
    <row r="2337" spans="2:2" x14ac:dyDescent="0.25">
      <c r="B2337"/>
    </row>
    <row r="2338" spans="2:2" x14ac:dyDescent="0.25">
      <c r="B2338"/>
    </row>
    <row r="2339" spans="2:2" x14ac:dyDescent="0.25">
      <c r="B2339"/>
    </row>
    <row r="2340" spans="2:2" x14ac:dyDescent="0.25">
      <c r="B2340"/>
    </row>
    <row r="2341" spans="2:2" x14ac:dyDescent="0.25">
      <c r="B2341"/>
    </row>
    <row r="2342" spans="2:2" x14ac:dyDescent="0.25">
      <c r="B2342"/>
    </row>
    <row r="2343" spans="2:2" x14ac:dyDescent="0.25">
      <c r="B2343"/>
    </row>
    <row r="2344" spans="2:2" x14ac:dyDescent="0.25">
      <c r="B2344"/>
    </row>
    <row r="2345" spans="2:2" x14ac:dyDescent="0.25">
      <c r="B2345"/>
    </row>
    <row r="2346" spans="2:2" x14ac:dyDescent="0.25">
      <c r="B2346"/>
    </row>
    <row r="2347" spans="2:2" x14ac:dyDescent="0.25">
      <c r="B2347"/>
    </row>
    <row r="2348" spans="2:2" x14ac:dyDescent="0.25">
      <c r="B2348"/>
    </row>
    <row r="2349" spans="2:2" x14ac:dyDescent="0.25">
      <c r="B2349"/>
    </row>
    <row r="2350" spans="2:2" x14ac:dyDescent="0.25">
      <c r="B2350"/>
    </row>
    <row r="2351" spans="2:2" x14ac:dyDescent="0.25">
      <c r="B2351"/>
    </row>
    <row r="2352" spans="2:2" x14ac:dyDescent="0.25">
      <c r="B2352"/>
    </row>
    <row r="2353" spans="2:2" x14ac:dyDescent="0.25">
      <c r="B2353"/>
    </row>
    <row r="2354" spans="2:2" x14ac:dyDescent="0.25">
      <c r="B2354"/>
    </row>
    <row r="2355" spans="2:2" x14ac:dyDescent="0.25">
      <c r="B2355"/>
    </row>
    <row r="2356" spans="2:2" x14ac:dyDescent="0.25">
      <c r="B2356"/>
    </row>
    <row r="2357" spans="2:2" x14ac:dyDescent="0.25">
      <c r="B2357"/>
    </row>
    <row r="2358" spans="2:2" x14ac:dyDescent="0.25">
      <c r="B2358"/>
    </row>
    <row r="2359" spans="2:2" x14ac:dyDescent="0.25">
      <c r="B2359"/>
    </row>
    <row r="2360" spans="2:2" x14ac:dyDescent="0.25">
      <c r="B2360"/>
    </row>
    <row r="2361" spans="2:2" x14ac:dyDescent="0.25">
      <c r="B2361"/>
    </row>
    <row r="2362" spans="2:2" x14ac:dyDescent="0.25">
      <c r="B2362"/>
    </row>
    <row r="2363" spans="2:2" x14ac:dyDescent="0.25">
      <c r="B2363"/>
    </row>
    <row r="2364" spans="2:2" x14ac:dyDescent="0.25">
      <c r="B2364"/>
    </row>
    <row r="2365" spans="2:2" x14ac:dyDescent="0.25">
      <c r="B2365"/>
    </row>
    <row r="2366" spans="2:2" x14ac:dyDescent="0.25">
      <c r="B2366"/>
    </row>
    <row r="2367" spans="2:2" x14ac:dyDescent="0.25">
      <c r="B2367"/>
    </row>
    <row r="2368" spans="2:2" x14ac:dyDescent="0.25">
      <c r="B2368"/>
    </row>
    <row r="2369" spans="2:2" x14ac:dyDescent="0.25">
      <c r="B2369"/>
    </row>
    <row r="2370" spans="2:2" x14ac:dyDescent="0.25">
      <c r="B2370"/>
    </row>
    <row r="2371" spans="2:2" x14ac:dyDescent="0.25">
      <c r="B2371"/>
    </row>
    <row r="2372" spans="2:2" x14ac:dyDescent="0.25">
      <c r="B2372"/>
    </row>
    <row r="2373" spans="2:2" x14ac:dyDescent="0.25">
      <c r="B2373"/>
    </row>
    <row r="2374" spans="2:2" x14ac:dyDescent="0.25">
      <c r="B2374"/>
    </row>
    <row r="2375" spans="2:2" x14ac:dyDescent="0.25">
      <c r="B2375"/>
    </row>
    <row r="2376" spans="2:2" x14ac:dyDescent="0.25">
      <c r="B2376"/>
    </row>
    <row r="2377" spans="2:2" x14ac:dyDescent="0.25">
      <c r="B2377"/>
    </row>
    <row r="2378" spans="2:2" x14ac:dyDescent="0.25">
      <c r="B2378"/>
    </row>
    <row r="2379" spans="2:2" x14ac:dyDescent="0.25">
      <c r="B2379"/>
    </row>
    <row r="2380" spans="2:2" x14ac:dyDescent="0.25">
      <c r="B2380"/>
    </row>
    <row r="2381" spans="2:2" x14ac:dyDescent="0.25">
      <c r="B2381"/>
    </row>
    <row r="2382" spans="2:2" x14ac:dyDescent="0.25">
      <c r="B2382"/>
    </row>
    <row r="2383" spans="2:2" x14ac:dyDescent="0.25">
      <c r="B2383"/>
    </row>
    <row r="2384" spans="2:2" x14ac:dyDescent="0.25">
      <c r="B2384"/>
    </row>
    <row r="2385" spans="2:2" x14ac:dyDescent="0.25">
      <c r="B2385"/>
    </row>
    <row r="2386" spans="2:2" x14ac:dyDescent="0.25">
      <c r="B2386"/>
    </row>
    <row r="2387" spans="2:2" x14ac:dyDescent="0.25">
      <c r="B2387"/>
    </row>
    <row r="2388" spans="2:2" x14ac:dyDescent="0.25">
      <c r="B2388"/>
    </row>
    <row r="2389" spans="2:2" x14ac:dyDescent="0.25">
      <c r="B2389"/>
    </row>
    <row r="2390" spans="2:2" x14ac:dyDescent="0.25">
      <c r="B2390"/>
    </row>
    <row r="2391" spans="2:2" x14ac:dyDescent="0.25">
      <c r="B2391"/>
    </row>
    <row r="2392" spans="2:2" x14ac:dyDescent="0.25">
      <c r="B2392"/>
    </row>
    <row r="2393" spans="2:2" x14ac:dyDescent="0.25">
      <c r="B2393"/>
    </row>
    <row r="2394" spans="2:2" x14ac:dyDescent="0.25">
      <c r="B2394"/>
    </row>
    <row r="2395" spans="2:2" x14ac:dyDescent="0.25">
      <c r="B2395"/>
    </row>
    <row r="2396" spans="2:2" x14ac:dyDescent="0.25">
      <c r="B2396"/>
    </row>
    <row r="2397" spans="2:2" x14ac:dyDescent="0.25">
      <c r="B2397"/>
    </row>
    <row r="2398" spans="2:2" x14ac:dyDescent="0.25">
      <c r="B2398"/>
    </row>
    <row r="2399" spans="2:2" x14ac:dyDescent="0.25">
      <c r="B2399"/>
    </row>
    <row r="2400" spans="2:2" x14ac:dyDescent="0.25">
      <c r="B2400"/>
    </row>
    <row r="2401" spans="2:2" x14ac:dyDescent="0.25">
      <c r="B2401"/>
    </row>
    <row r="2402" spans="2:2" x14ac:dyDescent="0.25">
      <c r="B2402"/>
    </row>
    <row r="2403" spans="2:2" x14ac:dyDescent="0.25">
      <c r="B2403"/>
    </row>
    <row r="2404" spans="2:2" x14ac:dyDescent="0.25">
      <c r="B2404"/>
    </row>
    <row r="2405" spans="2:2" x14ac:dyDescent="0.25">
      <c r="B2405"/>
    </row>
    <row r="2406" spans="2:2" x14ac:dyDescent="0.25">
      <c r="B2406"/>
    </row>
    <row r="2407" spans="2:2" x14ac:dyDescent="0.25">
      <c r="B2407"/>
    </row>
    <row r="2408" spans="2:2" x14ac:dyDescent="0.25">
      <c r="B2408"/>
    </row>
    <row r="2409" spans="2:2" x14ac:dyDescent="0.25">
      <c r="B2409"/>
    </row>
    <row r="2410" spans="2:2" x14ac:dyDescent="0.25">
      <c r="B2410"/>
    </row>
    <row r="2411" spans="2:2" x14ac:dyDescent="0.25">
      <c r="B2411"/>
    </row>
    <row r="2412" spans="2:2" x14ac:dyDescent="0.25">
      <c r="B2412"/>
    </row>
    <row r="2413" spans="2:2" x14ac:dyDescent="0.25">
      <c r="B2413"/>
    </row>
    <row r="2414" spans="2:2" x14ac:dyDescent="0.25">
      <c r="B2414"/>
    </row>
    <row r="2415" spans="2:2" x14ac:dyDescent="0.25">
      <c r="B2415"/>
    </row>
    <row r="2416" spans="2:2" x14ac:dyDescent="0.25">
      <c r="B2416"/>
    </row>
    <row r="2417" spans="2:2" x14ac:dyDescent="0.25">
      <c r="B2417"/>
    </row>
    <row r="2418" spans="2:2" x14ac:dyDescent="0.25">
      <c r="B2418"/>
    </row>
    <row r="2419" spans="2:2" x14ac:dyDescent="0.25">
      <c r="B2419"/>
    </row>
    <row r="2420" spans="2:2" x14ac:dyDescent="0.25">
      <c r="B2420"/>
    </row>
    <row r="2421" spans="2:2" x14ac:dyDescent="0.25">
      <c r="B2421"/>
    </row>
    <row r="2422" spans="2:2" x14ac:dyDescent="0.25">
      <c r="B2422"/>
    </row>
    <row r="2423" spans="2:2" x14ac:dyDescent="0.25">
      <c r="B2423"/>
    </row>
    <row r="2424" spans="2:2" x14ac:dyDescent="0.25">
      <c r="B2424"/>
    </row>
    <row r="2425" spans="2:2" x14ac:dyDescent="0.25">
      <c r="B2425"/>
    </row>
    <row r="2426" spans="2:2" x14ac:dyDescent="0.25">
      <c r="B2426"/>
    </row>
    <row r="2427" spans="2:2" x14ac:dyDescent="0.25">
      <c r="B2427"/>
    </row>
    <row r="2428" spans="2:2" x14ac:dyDescent="0.25">
      <c r="B2428"/>
    </row>
    <row r="2429" spans="2:2" x14ac:dyDescent="0.25">
      <c r="B2429"/>
    </row>
    <row r="2430" spans="2:2" x14ac:dyDescent="0.25">
      <c r="B2430"/>
    </row>
    <row r="2431" spans="2:2" x14ac:dyDescent="0.25">
      <c r="B2431"/>
    </row>
    <row r="2432" spans="2:2" x14ac:dyDescent="0.25">
      <c r="B2432"/>
    </row>
    <row r="2433" spans="2:2" x14ac:dyDescent="0.25">
      <c r="B2433"/>
    </row>
    <row r="2434" spans="2:2" x14ac:dyDescent="0.25">
      <c r="B2434"/>
    </row>
    <row r="2435" spans="2:2" x14ac:dyDescent="0.25">
      <c r="B2435"/>
    </row>
    <row r="2436" spans="2:2" x14ac:dyDescent="0.25">
      <c r="B2436"/>
    </row>
    <row r="2437" spans="2:2" x14ac:dyDescent="0.25">
      <c r="B2437"/>
    </row>
    <row r="2438" spans="2:2" x14ac:dyDescent="0.25">
      <c r="B2438"/>
    </row>
    <row r="2439" spans="2:2" x14ac:dyDescent="0.25">
      <c r="B2439"/>
    </row>
    <row r="2440" spans="2:2" x14ac:dyDescent="0.25">
      <c r="B2440"/>
    </row>
    <row r="2441" spans="2:2" x14ac:dyDescent="0.25">
      <c r="B2441"/>
    </row>
    <row r="2442" spans="2:2" x14ac:dyDescent="0.25">
      <c r="B2442"/>
    </row>
    <row r="2443" spans="2:2" x14ac:dyDescent="0.25">
      <c r="B2443"/>
    </row>
    <row r="2444" spans="2:2" x14ac:dyDescent="0.25">
      <c r="B2444"/>
    </row>
    <row r="2445" spans="2:2" x14ac:dyDescent="0.25">
      <c r="B2445"/>
    </row>
    <row r="2446" spans="2:2" x14ac:dyDescent="0.25">
      <c r="B2446"/>
    </row>
    <row r="2447" spans="2:2" x14ac:dyDescent="0.25">
      <c r="B2447"/>
    </row>
    <row r="2448" spans="2:2" x14ac:dyDescent="0.25">
      <c r="B2448"/>
    </row>
    <row r="2449" spans="2:2" x14ac:dyDescent="0.25">
      <c r="B2449"/>
    </row>
    <row r="2450" spans="2:2" x14ac:dyDescent="0.25">
      <c r="B2450"/>
    </row>
    <row r="2451" spans="2:2" x14ac:dyDescent="0.25">
      <c r="B2451"/>
    </row>
    <row r="2452" spans="2:2" x14ac:dyDescent="0.25">
      <c r="B2452"/>
    </row>
    <row r="2453" spans="2:2" x14ac:dyDescent="0.25">
      <c r="B2453"/>
    </row>
    <row r="2454" spans="2:2" x14ac:dyDescent="0.25">
      <c r="B2454"/>
    </row>
    <row r="2455" spans="2:2" x14ac:dyDescent="0.25">
      <c r="B2455"/>
    </row>
    <row r="2456" spans="2:2" x14ac:dyDescent="0.25">
      <c r="B2456"/>
    </row>
    <row r="2457" spans="2:2" x14ac:dyDescent="0.25">
      <c r="B2457"/>
    </row>
    <row r="2458" spans="2:2" x14ac:dyDescent="0.25">
      <c r="B2458"/>
    </row>
    <row r="2459" spans="2:2" x14ac:dyDescent="0.25">
      <c r="B2459"/>
    </row>
    <row r="2460" spans="2:2" x14ac:dyDescent="0.25">
      <c r="B2460"/>
    </row>
    <row r="2461" spans="2:2" x14ac:dyDescent="0.25">
      <c r="B2461"/>
    </row>
    <row r="2462" spans="2:2" x14ac:dyDescent="0.25">
      <c r="B2462"/>
    </row>
    <row r="2463" spans="2:2" x14ac:dyDescent="0.25">
      <c r="B2463"/>
    </row>
    <row r="2464" spans="2:2" x14ac:dyDescent="0.25">
      <c r="B2464"/>
    </row>
    <row r="2465" spans="2:2" x14ac:dyDescent="0.25">
      <c r="B2465"/>
    </row>
    <row r="2466" spans="2:2" x14ac:dyDescent="0.25">
      <c r="B2466"/>
    </row>
    <row r="2467" spans="2:2" x14ac:dyDescent="0.25">
      <c r="B2467"/>
    </row>
    <row r="2468" spans="2:2" x14ac:dyDescent="0.25">
      <c r="B2468"/>
    </row>
    <row r="2469" spans="2:2" x14ac:dyDescent="0.25">
      <c r="B2469"/>
    </row>
    <row r="2470" spans="2:2" x14ac:dyDescent="0.25">
      <c r="B2470"/>
    </row>
    <row r="2471" spans="2:2" x14ac:dyDescent="0.25">
      <c r="B2471"/>
    </row>
    <row r="2472" spans="2:2" x14ac:dyDescent="0.25">
      <c r="B2472"/>
    </row>
    <row r="2473" spans="2:2" x14ac:dyDescent="0.25">
      <c r="B2473"/>
    </row>
    <row r="2474" spans="2:2" x14ac:dyDescent="0.25">
      <c r="B2474"/>
    </row>
    <row r="2475" spans="2:2" x14ac:dyDescent="0.25">
      <c r="B2475"/>
    </row>
    <row r="2476" spans="2:2" x14ac:dyDescent="0.25">
      <c r="B2476"/>
    </row>
    <row r="2477" spans="2:2" x14ac:dyDescent="0.25">
      <c r="B2477"/>
    </row>
    <row r="2478" spans="2:2" x14ac:dyDescent="0.25">
      <c r="B2478"/>
    </row>
    <row r="2479" spans="2:2" x14ac:dyDescent="0.25">
      <c r="B2479"/>
    </row>
    <row r="2480" spans="2:2" x14ac:dyDescent="0.25">
      <c r="B2480"/>
    </row>
    <row r="2481" spans="2:2" x14ac:dyDescent="0.25">
      <c r="B2481"/>
    </row>
    <row r="2482" spans="2:2" x14ac:dyDescent="0.25">
      <c r="B2482"/>
    </row>
    <row r="2483" spans="2:2" x14ac:dyDescent="0.25">
      <c r="B2483"/>
    </row>
    <row r="2484" spans="2:2" x14ac:dyDescent="0.25">
      <c r="B2484"/>
    </row>
    <row r="2485" spans="2:2" x14ac:dyDescent="0.25">
      <c r="B2485"/>
    </row>
    <row r="2486" spans="2:2" x14ac:dyDescent="0.25">
      <c r="B2486"/>
    </row>
    <row r="2487" spans="2:2" x14ac:dyDescent="0.25">
      <c r="B2487"/>
    </row>
    <row r="2488" spans="2:2" x14ac:dyDescent="0.25">
      <c r="B2488"/>
    </row>
    <row r="2489" spans="2:2" x14ac:dyDescent="0.25">
      <c r="B2489"/>
    </row>
    <row r="2490" spans="2:2" x14ac:dyDescent="0.25">
      <c r="B2490"/>
    </row>
    <row r="2491" spans="2:2" x14ac:dyDescent="0.25">
      <c r="B2491"/>
    </row>
    <row r="2492" spans="2:2" x14ac:dyDescent="0.25">
      <c r="B2492"/>
    </row>
    <row r="2493" spans="2:2" x14ac:dyDescent="0.25">
      <c r="B2493"/>
    </row>
    <row r="2494" spans="2:2" x14ac:dyDescent="0.25">
      <c r="B2494"/>
    </row>
    <row r="2495" spans="2:2" x14ac:dyDescent="0.25">
      <c r="B2495"/>
    </row>
    <row r="2496" spans="2:2" x14ac:dyDescent="0.25">
      <c r="B2496"/>
    </row>
    <row r="2497" spans="2:2" x14ac:dyDescent="0.25">
      <c r="B2497"/>
    </row>
    <row r="2498" spans="2:2" x14ac:dyDescent="0.25">
      <c r="B2498"/>
    </row>
    <row r="2499" spans="2:2" x14ac:dyDescent="0.25">
      <c r="B2499"/>
    </row>
    <row r="2500" spans="2:2" x14ac:dyDescent="0.25">
      <c r="B2500"/>
    </row>
    <row r="2501" spans="2:2" x14ac:dyDescent="0.25">
      <c r="B2501"/>
    </row>
    <row r="2502" spans="2:2" x14ac:dyDescent="0.25">
      <c r="B2502"/>
    </row>
    <row r="2503" spans="2:2" x14ac:dyDescent="0.25">
      <c r="B2503"/>
    </row>
    <row r="2504" spans="2:2" x14ac:dyDescent="0.25">
      <c r="B2504"/>
    </row>
    <row r="2505" spans="2:2" x14ac:dyDescent="0.25">
      <c r="B2505"/>
    </row>
    <row r="2506" spans="2:2" x14ac:dyDescent="0.25">
      <c r="B2506"/>
    </row>
    <row r="2507" spans="2:2" x14ac:dyDescent="0.25">
      <c r="B2507"/>
    </row>
    <row r="2508" spans="2:2" x14ac:dyDescent="0.25">
      <c r="B2508"/>
    </row>
    <row r="2509" spans="2:2" x14ac:dyDescent="0.25">
      <c r="B2509"/>
    </row>
    <row r="2510" spans="2:2" x14ac:dyDescent="0.25">
      <c r="B2510"/>
    </row>
    <row r="2511" spans="2:2" x14ac:dyDescent="0.25">
      <c r="B2511"/>
    </row>
    <row r="2512" spans="2:2" x14ac:dyDescent="0.25">
      <c r="B2512"/>
    </row>
    <row r="2513" spans="2:2" x14ac:dyDescent="0.25">
      <c r="B2513"/>
    </row>
    <row r="2514" spans="2:2" x14ac:dyDescent="0.25">
      <c r="B2514"/>
    </row>
    <row r="2515" spans="2:2" x14ac:dyDescent="0.25">
      <c r="B2515"/>
    </row>
    <row r="2516" spans="2:2" x14ac:dyDescent="0.25">
      <c r="B2516"/>
    </row>
    <row r="2517" spans="2:2" x14ac:dyDescent="0.25">
      <c r="B2517"/>
    </row>
    <row r="2518" spans="2:2" x14ac:dyDescent="0.25">
      <c r="B2518"/>
    </row>
    <row r="2519" spans="2:2" x14ac:dyDescent="0.25">
      <c r="B2519"/>
    </row>
    <row r="2520" spans="2:2" x14ac:dyDescent="0.25">
      <c r="B2520"/>
    </row>
    <row r="2521" spans="2:2" x14ac:dyDescent="0.25">
      <c r="B2521"/>
    </row>
    <row r="2522" spans="2:2" x14ac:dyDescent="0.25">
      <c r="B2522"/>
    </row>
    <row r="2523" spans="2:2" x14ac:dyDescent="0.25">
      <c r="B2523"/>
    </row>
    <row r="2524" spans="2:2" x14ac:dyDescent="0.25">
      <c r="B2524"/>
    </row>
    <row r="2525" spans="2:2" x14ac:dyDescent="0.25">
      <c r="B2525"/>
    </row>
    <row r="2526" spans="2:2" x14ac:dyDescent="0.25">
      <c r="B2526"/>
    </row>
    <row r="2527" spans="2:2" x14ac:dyDescent="0.25">
      <c r="B2527"/>
    </row>
    <row r="2528" spans="2:2" x14ac:dyDescent="0.25">
      <c r="B2528"/>
    </row>
    <row r="2529" spans="2:2" x14ac:dyDescent="0.25">
      <c r="B2529"/>
    </row>
    <row r="2530" spans="2:2" x14ac:dyDescent="0.25">
      <c r="B2530"/>
    </row>
    <row r="2531" spans="2:2" x14ac:dyDescent="0.25">
      <c r="B2531"/>
    </row>
    <row r="2532" spans="2:2" x14ac:dyDescent="0.25">
      <c r="B2532"/>
    </row>
    <row r="2533" spans="2:2" x14ac:dyDescent="0.25">
      <c r="B2533"/>
    </row>
    <row r="2534" spans="2:2" x14ac:dyDescent="0.25">
      <c r="B2534"/>
    </row>
    <row r="2535" spans="2:2" x14ac:dyDescent="0.25">
      <c r="B2535"/>
    </row>
    <row r="2536" spans="2:2" x14ac:dyDescent="0.25">
      <c r="B2536"/>
    </row>
    <row r="2537" spans="2:2" x14ac:dyDescent="0.25">
      <c r="B2537"/>
    </row>
    <row r="2538" spans="2:2" x14ac:dyDescent="0.25">
      <c r="B2538"/>
    </row>
    <row r="2539" spans="2:2" x14ac:dyDescent="0.25">
      <c r="B2539"/>
    </row>
    <row r="2540" spans="2:2" x14ac:dyDescent="0.25">
      <c r="B2540"/>
    </row>
    <row r="2541" spans="2:2" x14ac:dyDescent="0.25">
      <c r="B2541"/>
    </row>
    <row r="2542" spans="2:2" x14ac:dyDescent="0.25">
      <c r="B2542"/>
    </row>
    <row r="2543" spans="2:2" x14ac:dyDescent="0.25">
      <c r="B2543"/>
    </row>
    <row r="2544" spans="2:2" x14ac:dyDescent="0.25">
      <c r="B2544"/>
    </row>
    <row r="2545" spans="2:2" x14ac:dyDescent="0.25">
      <c r="B2545"/>
    </row>
    <row r="2546" spans="2:2" x14ac:dyDescent="0.25">
      <c r="B2546"/>
    </row>
    <row r="2547" spans="2:2" x14ac:dyDescent="0.25">
      <c r="B2547"/>
    </row>
    <row r="2548" spans="2:2" x14ac:dyDescent="0.25">
      <c r="B2548"/>
    </row>
    <row r="2549" spans="2:2" x14ac:dyDescent="0.25">
      <c r="B2549"/>
    </row>
    <row r="2550" spans="2:2" x14ac:dyDescent="0.25">
      <c r="B2550"/>
    </row>
    <row r="2551" spans="2:2" x14ac:dyDescent="0.25">
      <c r="B2551"/>
    </row>
    <row r="2552" spans="2:2" x14ac:dyDescent="0.25">
      <c r="B2552"/>
    </row>
    <row r="2553" spans="2:2" x14ac:dyDescent="0.25">
      <c r="B2553"/>
    </row>
    <row r="2554" spans="2:2" x14ac:dyDescent="0.25">
      <c r="B2554"/>
    </row>
    <row r="2555" spans="2:2" x14ac:dyDescent="0.25">
      <c r="B2555"/>
    </row>
    <row r="2556" spans="2:2" x14ac:dyDescent="0.25">
      <c r="B2556"/>
    </row>
    <row r="2557" spans="2:2" x14ac:dyDescent="0.25">
      <c r="B2557"/>
    </row>
    <row r="2558" spans="2:2" x14ac:dyDescent="0.25">
      <c r="B2558"/>
    </row>
    <row r="2559" spans="2:2" x14ac:dyDescent="0.25">
      <c r="B2559"/>
    </row>
    <row r="2560" spans="2:2" x14ac:dyDescent="0.25">
      <c r="B2560"/>
    </row>
    <row r="2561" spans="2:2" x14ac:dyDescent="0.25">
      <c r="B2561"/>
    </row>
    <row r="2562" spans="2:2" x14ac:dyDescent="0.25">
      <c r="B2562"/>
    </row>
    <row r="2563" spans="2:2" x14ac:dyDescent="0.25">
      <c r="B2563"/>
    </row>
    <row r="2564" spans="2:2" x14ac:dyDescent="0.25">
      <c r="B2564"/>
    </row>
    <row r="2565" spans="2:2" x14ac:dyDescent="0.25">
      <c r="B2565"/>
    </row>
    <row r="2566" spans="2:2" x14ac:dyDescent="0.25">
      <c r="B2566"/>
    </row>
    <row r="2567" spans="2:2" x14ac:dyDescent="0.25">
      <c r="B2567"/>
    </row>
    <row r="2568" spans="2:2" x14ac:dyDescent="0.25">
      <c r="B2568"/>
    </row>
    <row r="2569" spans="2:2" x14ac:dyDescent="0.25">
      <c r="B2569"/>
    </row>
    <row r="2570" spans="2:2" x14ac:dyDescent="0.25">
      <c r="B2570"/>
    </row>
    <row r="2571" spans="2:2" x14ac:dyDescent="0.25">
      <c r="B2571"/>
    </row>
    <row r="2572" spans="2:2" x14ac:dyDescent="0.25">
      <c r="B2572"/>
    </row>
    <row r="2573" spans="2:2" x14ac:dyDescent="0.25">
      <c r="B2573"/>
    </row>
    <row r="2574" spans="2:2" x14ac:dyDescent="0.25">
      <c r="B2574"/>
    </row>
    <row r="2575" spans="2:2" x14ac:dyDescent="0.25">
      <c r="B2575"/>
    </row>
    <row r="2576" spans="2:2" x14ac:dyDescent="0.25">
      <c r="B2576"/>
    </row>
    <row r="2577" spans="2:2" x14ac:dyDescent="0.25">
      <c r="B2577"/>
    </row>
    <row r="2578" spans="2:2" x14ac:dyDescent="0.25">
      <c r="B2578"/>
    </row>
    <row r="2579" spans="2:2" x14ac:dyDescent="0.25">
      <c r="B2579"/>
    </row>
    <row r="2580" spans="2:2" x14ac:dyDescent="0.25">
      <c r="B2580"/>
    </row>
    <row r="2581" spans="2:2" x14ac:dyDescent="0.25">
      <c r="B2581"/>
    </row>
    <row r="2582" spans="2:2" x14ac:dyDescent="0.25">
      <c r="B2582"/>
    </row>
    <row r="2583" spans="2:2" x14ac:dyDescent="0.25">
      <c r="B2583"/>
    </row>
    <row r="2584" spans="2:2" x14ac:dyDescent="0.25">
      <c r="B2584"/>
    </row>
    <row r="2585" spans="2:2" x14ac:dyDescent="0.25">
      <c r="B2585"/>
    </row>
    <row r="2586" spans="2:2" x14ac:dyDescent="0.25">
      <c r="B2586"/>
    </row>
    <row r="2587" spans="2:2" x14ac:dyDescent="0.25">
      <c r="B2587"/>
    </row>
    <row r="2588" spans="2:2" x14ac:dyDescent="0.25">
      <c r="B2588"/>
    </row>
    <row r="2589" spans="2:2" x14ac:dyDescent="0.25">
      <c r="B2589"/>
    </row>
    <row r="2590" spans="2:2" x14ac:dyDescent="0.25">
      <c r="B2590"/>
    </row>
    <row r="2591" spans="2:2" x14ac:dyDescent="0.25">
      <c r="B2591"/>
    </row>
    <row r="2592" spans="2:2" x14ac:dyDescent="0.25">
      <c r="B2592"/>
    </row>
    <row r="2593" spans="2:2" x14ac:dyDescent="0.25">
      <c r="B2593"/>
    </row>
    <row r="2594" spans="2:2" x14ac:dyDescent="0.25">
      <c r="B2594"/>
    </row>
    <row r="2595" spans="2:2" x14ac:dyDescent="0.25">
      <c r="B2595"/>
    </row>
    <row r="2596" spans="2:2" x14ac:dyDescent="0.25">
      <c r="B2596"/>
    </row>
    <row r="2597" spans="2:2" x14ac:dyDescent="0.25">
      <c r="B2597"/>
    </row>
    <row r="2598" spans="2:2" x14ac:dyDescent="0.25">
      <c r="B2598"/>
    </row>
    <row r="2599" spans="2:2" x14ac:dyDescent="0.25">
      <c r="B2599"/>
    </row>
    <row r="2600" spans="2:2" x14ac:dyDescent="0.25">
      <c r="B2600"/>
    </row>
    <row r="2601" spans="2:2" x14ac:dyDescent="0.25">
      <c r="B2601"/>
    </row>
    <row r="2602" spans="2:2" x14ac:dyDescent="0.25">
      <c r="B2602"/>
    </row>
    <row r="2603" spans="2:2" x14ac:dyDescent="0.25">
      <c r="B2603"/>
    </row>
    <row r="2604" spans="2:2" x14ac:dyDescent="0.25">
      <c r="B2604"/>
    </row>
    <row r="2605" spans="2:2" x14ac:dyDescent="0.25">
      <c r="B2605"/>
    </row>
    <row r="2606" spans="2:2" x14ac:dyDescent="0.25">
      <c r="B2606"/>
    </row>
    <row r="2607" spans="2:2" x14ac:dyDescent="0.25">
      <c r="B2607"/>
    </row>
    <row r="2608" spans="2:2" x14ac:dyDescent="0.25">
      <c r="B2608"/>
    </row>
    <row r="2609" spans="2:2" x14ac:dyDescent="0.25">
      <c r="B2609"/>
    </row>
    <row r="2610" spans="2:2" x14ac:dyDescent="0.25">
      <c r="B2610"/>
    </row>
    <row r="2611" spans="2:2" x14ac:dyDescent="0.25">
      <c r="B2611"/>
    </row>
    <row r="2612" spans="2:2" x14ac:dyDescent="0.25">
      <c r="B2612"/>
    </row>
    <row r="2613" spans="2:2" x14ac:dyDescent="0.25">
      <c r="B2613"/>
    </row>
    <row r="2614" spans="2:2" x14ac:dyDescent="0.25">
      <c r="B2614"/>
    </row>
    <row r="2615" spans="2:2" x14ac:dyDescent="0.25">
      <c r="B2615"/>
    </row>
    <row r="2616" spans="2:2" x14ac:dyDescent="0.25">
      <c r="B2616"/>
    </row>
    <row r="2617" spans="2:2" x14ac:dyDescent="0.25">
      <c r="B2617"/>
    </row>
    <row r="2618" spans="2:2" x14ac:dyDescent="0.25">
      <c r="B2618"/>
    </row>
    <row r="2619" spans="2:2" x14ac:dyDescent="0.25">
      <c r="B2619"/>
    </row>
    <row r="2620" spans="2:2" x14ac:dyDescent="0.25">
      <c r="B2620"/>
    </row>
    <row r="2621" spans="2:2" x14ac:dyDescent="0.25">
      <c r="B2621"/>
    </row>
    <row r="2622" spans="2:2" x14ac:dyDescent="0.25">
      <c r="B2622"/>
    </row>
    <row r="2623" spans="2:2" x14ac:dyDescent="0.25">
      <c r="B2623"/>
    </row>
    <row r="2624" spans="2:2" x14ac:dyDescent="0.25">
      <c r="B2624"/>
    </row>
    <row r="2625" spans="2:2" x14ac:dyDescent="0.25">
      <c r="B2625"/>
    </row>
    <row r="2626" spans="2:2" x14ac:dyDescent="0.25">
      <c r="B2626"/>
    </row>
    <row r="2627" spans="2:2" x14ac:dyDescent="0.25">
      <c r="B2627"/>
    </row>
    <row r="2628" spans="2:2" x14ac:dyDescent="0.25">
      <c r="B2628"/>
    </row>
    <row r="2629" spans="2:2" x14ac:dyDescent="0.25">
      <c r="B2629"/>
    </row>
    <row r="2630" spans="2:2" x14ac:dyDescent="0.25">
      <c r="B2630"/>
    </row>
    <row r="2631" spans="2:2" x14ac:dyDescent="0.25">
      <c r="B2631"/>
    </row>
    <row r="2632" spans="2:2" x14ac:dyDescent="0.25">
      <c r="B2632"/>
    </row>
    <row r="2633" spans="2:2" x14ac:dyDescent="0.25">
      <c r="B2633"/>
    </row>
    <row r="2634" spans="2:2" x14ac:dyDescent="0.25">
      <c r="B2634"/>
    </row>
    <row r="2635" spans="2:2" x14ac:dyDescent="0.25">
      <c r="B2635"/>
    </row>
    <row r="2636" spans="2:2" x14ac:dyDescent="0.25">
      <c r="B2636"/>
    </row>
    <row r="2637" spans="2:2" x14ac:dyDescent="0.25">
      <c r="B2637"/>
    </row>
    <row r="2638" spans="2:2" x14ac:dyDescent="0.25">
      <c r="B2638"/>
    </row>
    <row r="2639" spans="2:2" x14ac:dyDescent="0.25">
      <c r="B2639"/>
    </row>
    <row r="2640" spans="2:2" x14ac:dyDescent="0.25">
      <c r="B2640"/>
    </row>
    <row r="2641" spans="2:2" x14ac:dyDescent="0.25">
      <c r="B2641"/>
    </row>
    <row r="2642" spans="2:2" x14ac:dyDescent="0.25">
      <c r="B2642"/>
    </row>
    <row r="2643" spans="2:2" x14ac:dyDescent="0.25">
      <c r="B2643"/>
    </row>
    <row r="2644" spans="2:2" x14ac:dyDescent="0.25">
      <c r="B2644"/>
    </row>
    <row r="2645" spans="2:2" x14ac:dyDescent="0.25">
      <c r="B2645"/>
    </row>
    <row r="2646" spans="2:2" x14ac:dyDescent="0.25">
      <c r="B2646"/>
    </row>
    <row r="2647" spans="2:2" x14ac:dyDescent="0.25">
      <c r="B2647"/>
    </row>
    <row r="2648" spans="2:2" x14ac:dyDescent="0.25">
      <c r="B2648"/>
    </row>
    <row r="2649" spans="2:2" x14ac:dyDescent="0.25">
      <c r="B2649"/>
    </row>
    <row r="2650" spans="2:2" x14ac:dyDescent="0.25">
      <c r="B2650"/>
    </row>
    <row r="2651" spans="2:2" x14ac:dyDescent="0.25">
      <c r="B2651"/>
    </row>
    <row r="2652" spans="2:2" x14ac:dyDescent="0.25">
      <c r="B2652"/>
    </row>
    <row r="2653" spans="2:2" x14ac:dyDescent="0.25">
      <c r="B2653"/>
    </row>
    <row r="2654" spans="2:2" x14ac:dyDescent="0.25">
      <c r="B2654"/>
    </row>
    <row r="2655" spans="2:2" x14ac:dyDescent="0.25">
      <c r="B2655"/>
    </row>
    <row r="2656" spans="2:2" x14ac:dyDescent="0.25">
      <c r="B2656"/>
    </row>
    <row r="2657" spans="2:2" x14ac:dyDescent="0.25">
      <c r="B2657"/>
    </row>
    <row r="2658" spans="2:2" x14ac:dyDescent="0.25">
      <c r="B2658"/>
    </row>
    <row r="2659" spans="2:2" x14ac:dyDescent="0.25">
      <c r="B2659"/>
    </row>
    <row r="2660" spans="2:2" x14ac:dyDescent="0.25">
      <c r="B2660"/>
    </row>
    <row r="2661" spans="2:2" x14ac:dyDescent="0.25">
      <c r="B2661"/>
    </row>
    <row r="2662" spans="2:2" x14ac:dyDescent="0.25">
      <c r="B2662"/>
    </row>
    <row r="2663" spans="2:2" x14ac:dyDescent="0.25">
      <c r="B2663"/>
    </row>
    <row r="2664" spans="2:2" x14ac:dyDescent="0.25">
      <c r="B2664"/>
    </row>
    <row r="2665" spans="2:2" x14ac:dyDescent="0.25">
      <c r="B2665"/>
    </row>
    <row r="2666" spans="2:2" x14ac:dyDescent="0.25">
      <c r="B2666"/>
    </row>
    <row r="2667" spans="2:2" x14ac:dyDescent="0.25">
      <c r="B2667"/>
    </row>
    <row r="2668" spans="2:2" x14ac:dyDescent="0.25">
      <c r="B2668"/>
    </row>
    <row r="2669" spans="2:2" x14ac:dyDescent="0.25">
      <c r="B2669"/>
    </row>
    <row r="2670" spans="2:2" x14ac:dyDescent="0.25">
      <c r="B2670"/>
    </row>
    <row r="2671" spans="2:2" x14ac:dyDescent="0.25">
      <c r="B2671"/>
    </row>
    <row r="2672" spans="2:2" x14ac:dyDescent="0.25">
      <c r="B2672"/>
    </row>
    <row r="2673" spans="2:2" x14ac:dyDescent="0.25">
      <c r="B2673"/>
    </row>
    <row r="2674" spans="2:2" x14ac:dyDescent="0.25">
      <c r="B2674"/>
    </row>
    <row r="2675" spans="2:2" x14ac:dyDescent="0.25">
      <c r="B2675"/>
    </row>
    <row r="2676" spans="2:2" x14ac:dyDescent="0.25">
      <c r="B2676"/>
    </row>
    <row r="2677" spans="2:2" x14ac:dyDescent="0.25">
      <c r="B2677"/>
    </row>
    <row r="2678" spans="2:2" x14ac:dyDescent="0.25">
      <c r="B2678"/>
    </row>
    <row r="2679" spans="2:2" x14ac:dyDescent="0.25">
      <c r="B2679"/>
    </row>
    <row r="2680" spans="2:2" x14ac:dyDescent="0.25">
      <c r="B2680"/>
    </row>
    <row r="2681" spans="2:2" x14ac:dyDescent="0.25">
      <c r="B2681"/>
    </row>
    <row r="2682" spans="2:2" x14ac:dyDescent="0.25">
      <c r="B2682"/>
    </row>
    <row r="2683" spans="2:2" x14ac:dyDescent="0.25">
      <c r="B2683"/>
    </row>
    <row r="2684" spans="2:2" x14ac:dyDescent="0.25">
      <c r="B2684"/>
    </row>
    <row r="2685" spans="2:2" x14ac:dyDescent="0.25">
      <c r="B2685"/>
    </row>
    <row r="2686" spans="2:2" x14ac:dyDescent="0.25">
      <c r="B2686"/>
    </row>
    <row r="2687" spans="2:2" x14ac:dyDescent="0.25">
      <c r="B2687"/>
    </row>
    <row r="2688" spans="2:2" x14ac:dyDescent="0.25">
      <c r="B2688"/>
    </row>
    <row r="2689" spans="2:2" x14ac:dyDescent="0.25">
      <c r="B2689"/>
    </row>
    <row r="2690" spans="2:2" x14ac:dyDescent="0.25">
      <c r="B2690"/>
    </row>
    <row r="2691" spans="2:2" x14ac:dyDescent="0.25">
      <c r="B2691"/>
    </row>
    <row r="2692" spans="2:2" x14ac:dyDescent="0.25">
      <c r="B2692"/>
    </row>
    <row r="2693" spans="2:2" x14ac:dyDescent="0.25">
      <c r="B2693"/>
    </row>
    <row r="2694" spans="2:2" x14ac:dyDescent="0.25">
      <c r="B2694"/>
    </row>
    <row r="2695" spans="2:2" x14ac:dyDescent="0.25">
      <c r="B2695"/>
    </row>
    <row r="2696" spans="2:2" x14ac:dyDescent="0.25">
      <c r="B2696"/>
    </row>
    <row r="2697" spans="2:2" x14ac:dyDescent="0.25">
      <c r="B2697"/>
    </row>
    <row r="2698" spans="2:2" x14ac:dyDescent="0.25">
      <c r="B2698"/>
    </row>
    <row r="2699" spans="2:2" x14ac:dyDescent="0.25">
      <c r="B2699"/>
    </row>
    <row r="2700" spans="2:2" x14ac:dyDescent="0.25">
      <c r="B2700"/>
    </row>
    <row r="2701" spans="2:2" x14ac:dyDescent="0.25">
      <c r="B2701"/>
    </row>
    <row r="2702" spans="2:2" x14ac:dyDescent="0.25">
      <c r="B2702"/>
    </row>
    <row r="2703" spans="2:2" x14ac:dyDescent="0.25">
      <c r="B2703"/>
    </row>
    <row r="2704" spans="2:2" x14ac:dyDescent="0.25">
      <c r="B2704"/>
    </row>
    <row r="2705" spans="2:2" x14ac:dyDescent="0.25">
      <c r="B2705"/>
    </row>
    <row r="2706" spans="2:2" x14ac:dyDescent="0.25">
      <c r="B2706"/>
    </row>
    <row r="2707" spans="2:2" x14ac:dyDescent="0.25">
      <c r="B2707"/>
    </row>
    <row r="2708" spans="2:2" x14ac:dyDescent="0.25">
      <c r="B2708"/>
    </row>
    <row r="2709" spans="2:2" x14ac:dyDescent="0.25">
      <c r="B2709"/>
    </row>
    <row r="2710" spans="2:2" x14ac:dyDescent="0.25">
      <c r="B2710"/>
    </row>
    <row r="2711" spans="2:2" x14ac:dyDescent="0.25">
      <c r="B2711"/>
    </row>
    <row r="2712" spans="2:2" x14ac:dyDescent="0.25">
      <c r="B2712"/>
    </row>
    <row r="2713" spans="2:2" x14ac:dyDescent="0.25">
      <c r="B2713"/>
    </row>
    <row r="2714" spans="2:2" x14ac:dyDescent="0.25">
      <c r="B2714"/>
    </row>
    <row r="2715" spans="2:2" x14ac:dyDescent="0.25">
      <c r="B2715"/>
    </row>
    <row r="2716" spans="2:2" x14ac:dyDescent="0.25">
      <c r="B2716"/>
    </row>
    <row r="2717" spans="2:2" x14ac:dyDescent="0.25">
      <c r="B2717"/>
    </row>
    <row r="2718" spans="2:2" x14ac:dyDescent="0.25">
      <c r="B2718"/>
    </row>
    <row r="2719" spans="2:2" x14ac:dyDescent="0.25">
      <c r="B2719"/>
    </row>
    <row r="2720" spans="2:2" x14ac:dyDescent="0.25">
      <c r="B2720"/>
    </row>
    <row r="2721" spans="2:2" x14ac:dyDescent="0.25">
      <c r="B2721"/>
    </row>
    <row r="2722" spans="2:2" x14ac:dyDescent="0.25">
      <c r="B2722"/>
    </row>
    <row r="2723" spans="2:2" x14ac:dyDescent="0.25">
      <c r="B2723"/>
    </row>
    <row r="2724" spans="2:2" x14ac:dyDescent="0.25">
      <c r="B2724"/>
    </row>
    <row r="2725" spans="2:2" x14ac:dyDescent="0.25">
      <c r="B2725"/>
    </row>
    <row r="2726" spans="2:2" x14ac:dyDescent="0.25">
      <c r="B2726"/>
    </row>
    <row r="2727" spans="2:2" x14ac:dyDescent="0.25">
      <c r="B2727"/>
    </row>
    <row r="2728" spans="2:2" x14ac:dyDescent="0.25">
      <c r="B2728"/>
    </row>
    <row r="2729" spans="2:2" x14ac:dyDescent="0.25">
      <c r="B2729"/>
    </row>
    <row r="2730" spans="2:2" x14ac:dyDescent="0.25">
      <c r="B2730"/>
    </row>
    <row r="2731" spans="2:2" x14ac:dyDescent="0.25">
      <c r="B2731"/>
    </row>
    <row r="2732" spans="2:2" x14ac:dyDescent="0.25">
      <c r="B2732"/>
    </row>
    <row r="2733" spans="2:2" x14ac:dyDescent="0.25">
      <c r="B2733"/>
    </row>
    <row r="2734" spans="2:2" x14ac:dyDescent="0.25">
      <c r="B2734"/>
    </row>
    <row r="2735" spans="2:2" x14ac:dyDescent="0.25">
      <c r="B2735"/>
    </row>
    <row r="2736" spans="2:2" x14ac:dyDescent="0.25">
      <c r="B2736"/>
    </row>
    <row r="2737" spans="2:2" x14ac:dyDescent="0.25">
      <c r="B2737"/>
    </row>
    <row r="2738" spans="2:2" x14ac:dyDescent="0.25">
      <c r="B2738"/>
    </row>
    <row r="2739" spans="2:2" x14ac:dyDescent="0.25">
      <c r="B2739"/>
    </row>
    <row r="2740" spans="2:2" x14ac:dyDescent="0.25">
      <c r="B2740"/>
    </row>
    <row r="2741" spans="2:2" x14ac:dyDescent="0.25">
      <c r="B2741"/>
    </row>
    <row r="2742" spans="2:2" x14ac:dyDescent="0.25">
      <c r="B2742"/>
    </row>
    <row r="2743" spans="2:2" x14ac:dyDescent="0.25">
      <c r="B2743"/>
    </row>
    <row r="2744" spans="2:2" x14ac:dyDescent="0.25">
      <c r="B2744"/>
    </row>
    <row r="2745" spans="2:2" x14ac:dyDescent="0.25">
      <c r="B2745"/>
    </row>
    <row r="2746" spans="2:2" x14ac:dyDescent="0.25">
      <c r="B2746"/>
    </row>
    <row r="2747" spans="2:2" x14ac:dyDescent="0.25">
      <c r="B2747"/>
    </row>
    <row r="2748" spans="2:2" x14ac:dyDescent="0.25">
      <c r="B2748"/>
    </row>
    <row r="2749" spans="2:2" x14ac:dyDescent="0.25">
      <c r="B2749"/>
    </row>
    <row r="2750" spans="2:2" x14ac:dyDescent="0.25">
      <c r="B2750"/>
    </row>
    <row r="2751" spans="2:2" x14ac:dyDescent="0.25">
      <c r="B2751"/>
    </row>
    <row r="2752" spans="2:2" x14ac:dyDescent="0.25">
      <c r="B2752"/>
    </row>
    <row r="2753" spans="2:2" x14ac:dyDescent="0.25">
      <c r="B2753"/>
    </row>
    <row r="2754" spans="2:2" x14ac:dyDescent="0.25">
      <c r="B2754"/>
    </row>
    <row r="2755" spans="2:2" x14ac:dyDescent="0.25">
      <c r="B2755"/>
    </row>
    <row r="2756" spans="2:2" x14ac:dyDescent="0.25">
      <c r="B2756"/>
    </row>
    <row r="2757" spans="2:2" x14ac:dyDescent="0.25">
      <c r="B2757"/>
    </row>
    <row r="2758" spans="2:2" x14ac:dyDescent="0.25">
      <c r="B2758"/>
    </row>
    <row r="2759" spans="2:2" x14ac:dyDescent="0.25">
      <c r="B2759"/>
    </row>
    <row r="2760" spans="2:2" x14ac:dyDescent="0.25">
      <c r="B2760"/>
    </row>
    <row r="2761" spans="2:2" x14ac:dyDescent="0.25">
      <c r="B2761"/>
    </row>
    <row r="2762" spans="2:2" x14ac:dyDescent="0.25">
      <c r="B2762"/>
    </row>
    <row r="2763" spans="2:2" x14ac:dyDescent="0.25">
      <c r="B2763"/>
    </row>
    <row r="2764" spans="2:2" x14ac:dyDescent="0.25">
      <c r="B2764"/>
    </row>
    <row r="2765" spans="2:2" x14ac:dyDescent="0.25">
      <c r="B2765"/>
    </row>
    <row r="2766" spans="2:2" x14ac:dyDescent="0.25">
      <c r="B2766"/>
    </row>
    <row r="2767" spans="2:2" x14ac:dyDescent="0.25">
      <c r="B2767"/>
    </row>
    <row r="2768" spans="2:2" x14ac:dyDescent="0.25">
      <c r="B2768"/>
    </row>
    <row r="2769" spans="2:2" x14ac:dyDescent="0.25">
      <c r="B2769"/>
    </row>
    <row r="2770" spans="2:2" x14ac:dyDescent="0.25">
      <c r="B2770"/>
    </row>
    <row r="2771" spans="2:2" x14ac:dyDescent="0.25">
      <c r="B2771"/>
    </row>
    <row r="2772" spans="2:2" x14ac:dyDescent="0.25">
      <c r="B2772"/>
    </row>
    <row r="2773" spans="2:2" x14ac:dyDescent="0.25">
      <c r="B2773"/>
    </row>
    <row r="2774" spans="2:2" x14ac:dyDescent="0.25">
      <c r="B2774"/>
    </row>
    <row r="2775" spans="2:2" x14ac:dyDescent="0.25">
      <c r="B2775"/>
    </row>
    <row r="2776" spans="2:2" x14ac:dyDescent="0.25">
      <c r="B2776"/>
    </row>
    <row r="2777" spans="2:2" x14ac:dyDescent="0.25">
      <c r="B2777"/>
    </row>
    <row r="2778" spans="2:2" x14ac:dyDescent="0.25">
      <c r="B2778"/>
    </row>
    <row r="2779" spans="2:2" x14ac:dyDescent="0.25">
      <c r="B2779"/>
    </row>
    <row r="2780" spans="2:2" x14ac:dyDescent="0.25">
      <c r="B2780"/>
    </row>
    <row r="2781" spans="2:2" x14ac:dyDescent="0.25">
      <c r="B2781"/>
    </row>
    <row r="2782" spans="2:2" x14ac:dyDescent="0.25">
      <c r="B2782"/>
    </row>
    <row r="2783" spans="2:2" x14ac:dyDescent="0.25">
      <c r="B2783"/>
    </row>
    <row r="2784" spans="2:2" x14ac:dyDescent="0.25">
      <c r="B2784"/>
    </row>
    <row r="2785" spans="2:2" x14ac:dyDescent="0.25">
      <c r="B2785"/>
    </row>
    <row r="2786" spans="2:2" x14ac:dyDescent="0.25">
      <c r="B2786"/>
    </row>
    <row r="2787" spans="2:2" x14ac:dyDescent="0.25">
      <c r="B2787"/>
    </row>
    <row r="2788" spans="2:2" x14ac:dyDescent="0.25">
      <c r="B2788"/>
    </row>
    <row r="2789" spans="2:2" x14ac:dyDescent="0.25">
      <c r="B2789"/>
    </row>
    <row r="2790" spans="2:2" x14ac:dyDescent="0.25">
      <c r="B2790"/>
    </row>
    <row r="2791" spans="2:2" x14ac:dyDescent="0.25">
      <c r="B2791"/>
    </row>
    <row r="2792" spans="2:2" x14ac:dyDescent="0.25">
      <c r="B2792"/>
    </row>
    <row r="2793" spans="2:2" x14ac:dyDescent="0.25">
      <c r="B2793"/>
    </row>
    <row r="2794" spans="2:2" x14ac:dyDescent="0.25">
      <c r="B2794"/>
    </row>
    <row r="2795" spans="2:2" x14ac:dyDescent="0.25">
      <c r="B2795"/>
    </row>
    <row r="2796" spans="2:2" x14ac:dyDescent="0.25">
      <c r="B2796"/>
    </row>
    <row r="2797" spans="2:2" x14ac:dyDescent="0.25">
      <c r="B2797"/>
    </row>
    <row r="2798" spans="2:2" x14ac:dyDescent="0.25">
      <c r="B2798"/>
    </row>
    <row r="2799" spans="2:2" x14ac:dyDescent="0.25">
      <c r="B2799"/>
    </row>
    <row r="2800" spans="2:2" x14ac:dyDescent="0.25">
      <c r="B2800"/>
    </row>
    <row r="2801" spans="2:2" x14ac:dyDescent="0.25">
      <c r="B2801"/>
    </row>
    <row r="2802" spans="2:2" x14ac:dyDescent="0.25">
      <c r="B2802"/>
    </row>
    <row r="2803" spans="2:2" x14ac:dyDescent="0.25">
      <c r="B2803"/>
    </row>
    <row r="2804" spans="2:2" x14ac:dyDescent="0.25">
      <c r="B2804"/>
    </row>
    <row r="2805" spans="2:2" x14ac:dyDescent="0.25">
      <c r="B2805"/>
    </row>
    <row r="2806" spans="2:2" x14ac:dyDescent="0.25">
      <c r="B2806"/>
    </row>
    <row r="2807" spans="2:2" x14ac:dyDescent="0.25">
      <c r="B2807"/>
    </row>
    <row r="2808" spans="2:2" x14ac:dyDescent="0.25">
      <c r="B2808"/>
    </row>
    <row r="2809" spans="2:2" x14ac:dyDescent="0.25">
      <c r="B2809"/>
    </row>
    <row r="2810" spans="2:2" x14ac:dyDescent="0.25">
      <c r="B2810"/>
    </row>
    <row r="2811" spans="2:2" x14ac:dyDescent="0.25">
      <c r="B2811"/>
    </row>
    <row r="2812" spans="2:2" x14ac:dyDescent="0.25">
      <c r="B2812"/>
    </row>
    <row r="2813" spans="2:2" x14ac:dyDescent="0.25">
      <c r="B2813"/>
    </row>
    <row r="2814" spans="2:2" x14ac:dyDescent="0.25">
      <c r="B2814"/>
    </row>
    <row r="2815" spans="2:2" x14ac:dyDescent="0.25">
      <c r="B2815"/>
    </row>
    <row r="2816" spans="2:2" x14ac:dyDescent="0.25">
      <c r="B2816"/>
    </row>
    <row r="2817" spans="2:2" x14ac:dyDescent="0.25">
      <c r="B2817"/>
    </row>
    <row r="2818" spans="2:2" x14ac:dyDescent="0.25">
      <c r="B2818"/>
    </row>
    <row r="2819" spans="2:2" x14ac:dyDescent="0.25">
      <c r="B2819"/>
    </row>
    <row r="2820" spans="2:2" x14ac:dyDescent="0.25">
      <c r="B2820"/>
    </row>
    <row r="2821" spans="2:2" x14ac:dyDescent="0.25">
      <c r="B2821"/>
    </row>
    <row r="2822" spans="2:2" x14ac:dyDescent="0.25">
      <c r="B2822"/>
    </row>
    <row r="2823" spans="2:2" x14ac:dyDescent="0.25">
      <c r="B2823"/>
    </row>
    <row r="2824" spans="2:2" x14ac:dyDescent="0.25">
      <c r="B2824"/>
    </row>
    <row r="2825" spans="2:2" x14ac:dyDescent="0.25">
      <c r="B2825"/>
    </row>
    <row r="2826" spans="2:2" x14ac:dyDescent="0.25">
      <c r="B2826"/>
    </row>
    <row r="2827" spans="2:2" x14ac:dyDescent="0.25">
      <c r="B2827"/>
    </row>
    <row r="2828" spans="2:2" x14ac:dyDescent="0.25">
      <c r="B2828"/>
    </row>
    <row r="2829" spans="2:2" x14ac:dyDescent="0.25">
      <c r="B2829"/>
    </row>
    <row r="2830" spans="2:2" x14ac:dyDescent="0.25">
      <c r="B2830"/>
    </row>
    <row r="2831" spans="2:2" x14ac:dyDescent="0.25">
      <c r="B2831"/>
    </row>
    <row r="2832" spans="2:2" x14ac:dyDescent="0.25">
      <c r="B2832"/>
    </row>
    <row r="2833" spans="2:2" x14ac:dyDescent="0.25">
      <c r="B2833"/>
    </row>
    <row r="2834" spans="2:2" x14ac:dyDescent="0.25">
      <c r="B2834"/>
    </row>
    <row r="2835" spans="2:2" x14ac:dyDescent="0.25">
      <c r="B2835"/>
    </row>
    <row r="2836" spans="2:2" x14ac:dyDescent="0.25">
      <c r="B2836"/>
    </row>
    <row r="2837" spans="2:2" x14ac:dyDescent="0.25">
      <c r="B2837"/>
    </row>
    <row r="2838" spans="2:2" x14ac:dyDescent="0.25">
      <c r="B2838"/>
    </row>
    <row r="2839" spans="2:2" x14ac:dyDescent="0.25">
      <c r="B2839"/>
    </row>
    <row r="2840" spans="2:2" x14ac:dyDescent="0.25">
      <c r="B2840"/>
    </row>
    <row r="2841" spans="2:2" x14ac:dyDescent="0.25">
      <c r="B2841"/>
    </row>
    <row r="2842" spans="2:2" x14ac:dyDescent="0.25">
      <c r="B2842"/>
    </row>
    <row r="2843" spans="2:2" x14ac:dyDescent="0.25">
      <c r="B2843"/>
    </row>
    <row r="2844" spans="2:2" x14ac:dyDescent="0.25">
      <c r="B2844"/>
    </row>
    <row r="2845" spans="2:2" x14ac:dyDescent="0.25">
      <c r="B2845"/>
    </row>
    <row r="2846" spans="2:2" x14ac:dyDescent="0.25">
      <c r="B2846"/>
    </row>
    <row r="2847" spans="2:2" x14ac:dyDescent="0.25">
      <c r="B2847"/>
    </row>
    <row r="2848" spans="2:2" x14ac:dyDescent="0.25">
      <c r="B2848"/>
    </row>
    <row r="2849" spans="2:2" x14ac:dyDescent="0.25">
      <c r="B2849"/>
    </row>
    <row r="2850" spans="2:2" x14ac:dyDescent="0.25">
      <c r="B2850"/>
    </row>
    <row r="2851" spans="2:2" x14ac:dyDescent="0.25">
      <c r="B2851"/>
    </row>
    <row r="2852" spans="2:2" x14ac:dyDescent="0.25">
      <c r="B2852"/>
    </row>
    <row r="2853" spans="2:2" x14ac:dyDescent="0.25">
      <c r="B2853"/>
    </row>
    <row r="2854" spans="2:2" x14ac:dyDescent="0.25">
      <c r="B2854"/>
    </row>
    <row r="2855" spans="2:2" x14ac:dyDescent="0.25">
      <c r="B2855"/>
    </row>
    <row r="2856" spans="2:2" x14ac:dyDescent="0.25">
      <c r="B2856"/>
    </row>
    <row r="2857" spans="2:2" x14ac:dyDescent="0.25">
      <c r="B2857"/>
    </row>
    <row r="2858" spans="2:2" x14ac:dyDescent="0.25">
      <c r="B2858"/>
    </row>
    <row r="2859" spans="2:2" x14ac:dyDescent="0.25">
      <c r="B2859"/>
    </row>
    <row r="2860" spans="2:2" x14ac:dyDescent="0.25">
      <c r="B2860"/>
    </row>
    <row r="2861" spans="2:2" x14ac:dyDescent="0.25">
      <c r="B2861"/>
    </row>
    <row r="2862" spans="2:2" x14ac:dyDescent="0.25">
      <c r="B2862"/>
    </row>
    <row r="2863" spans="2:2" x14ac:dyDescent="0.25">
      <c r="B2863"/>
    </row>
    <row r="2864" spans="2:2" x14ac:dyDescent="0.25">
      <c r="B2864"/>
    </row>
    <row r="2865" spans="2:2" x14ac:dyDescent="0.25">
      <c r="B2865"/>
    </row>
    <row r="2866" spans="2:2" x14ac:dyDescent="0.25">
      <c r="B2866"/>
    </row>
    <row r="2867" spans="2:2" x14ac:dyDescent="0.25">
      <c r="B2867"/>
    </row>
    <row r="2868" spans="2:2" x14ac:dyDescent="0.25">
      <c r="B2868"/>
    </row>
    <row r="2869" spans="2:2" x14ac:dyDescent="0.25">
      <c r="B2869"/>
    </row>
    <row r="2870" spans="2:2" x14ac:dyDescent="0.25">
      <c r="B2870"/>
    </row>
    <row r="2871" spans="2:2" x14ac:dyDescent="0.25">
      <c r="B2871"/>
    </row>
    <row r="2872" spans="2:2" x14ac:dyDescent="0.25">
      <c r="B2872"/>
    </row>
    <row r="2873" spans="2:2" x14ac:dyDescent="0.25">
      <c r="B2873"/>
    </row>
    <row r="2874" spans="2:2" x14ac:dyDescent="0.25">
      <c r="B2874"/>
    </row>
    <row r="2875" spans="2:2" x14ac:dyDescent="0.25">
      <c r="B2875"/>
    </row>
    <row r="2876" spans="2:2" x14ac:dyDescent="0.25">
      <c r="B2876"/>
    </row>
    <row r="2877" spans="2:2" x14ac:dyDescent="0.25">
      <c r="B2877"/>
    </row>
    <row r="2878" spans="2:2" x14ac:dyDescent="0.25">
      <c r="B2878"/>
    </row>
    <row r="2879" spans="2:2" x14ac:dyDescent="0.25">
      <c r="B2879"/>
    </row>
    <row r="2880" spans="2:2" x14ac:dyDescent="0.25">
      <c r="B2880"/>
    </row>
    <row r="2881" spans="2:2" x14ac:dyDescent="0.25">
      <c r="B2881"/>
    </row>
    <row r="2882" spans="2:2" x14ac:dyDescent="0.25">
      <c r="B2882"/>
    </row>
    <row r="2883" spans="2:2" x14ac:dyDescent="0.25">
      <c r="B2883"/>
    </row>
    <row r="2884" spans="2:2" x14ac:dyDescent="0.25">
      <c r="B2884"/>
    </row>
    <row r="2885" spans="2:2" x14ac:dyDescent="0.25">
      <c r="B2885"/>
    </row>
    <row r="2886" spans="2:2" x14ac:dyDescent="0.25">
      <c r="B2886"/>
    </row>
    <row r="2887" spans="2:2" x14ac:dyDescent="0.25">
      <c r="B2887"/>
    </row>
    <row r="2888" spans="2:2" x14ac:dyDescent="0.25">
      <c r="B2888"/>
    </row>
    <row r="2889" spans="2:2" x14ac:dyDescent="0.25">
      <c r="B2889"/>
    </row>
    <row r="2890" spans="2:2" x14ac:dyDescent="0.25">
      <c r="B2890"/>
    </row>
    <row r="2891" spans="2:2" x14ac:dyDescent="0.25">
      <c r="B2891"/>
    </row>
    <row r="2892" spans="2:2" x14ac:dyDescent="0.25">
      <c r="B2892"/>
    </row>
    <row r="2893" spans="2:2" x14ac:dyDescent="0.25">
      <c r="B2893"/>
    </row>
    <row r="2894" spans="2:2" x14ac:dyDescent="0.25">
      <c r="B2894"/>
    </row>
    <row r="2895" spans="2:2" x14ac:dyDescent="0.25">
      <c r="B2895"/>
    </row>
    <row r="2896" spans="2:2" x14ac:dyDescent="0.25">
      <c r="B2896"/>
    </row>
    <row r="2897" spans="2:2" x14ac:dyDescent="0.25">
      <c r="B2897"/>
    </row>
    <row r="2898" spans="2:2" x14ac:dyDescent="0.25">
      <c r="B2898"/>
    </row>
    <row r="2899" spans="2:2" x14ac:dyDescent="0.25">
      <c r="B2899"/>
    </row>
    <row r="2900" spans="2:2" x14ac:dyDescent="0.25">
      <c r="B2900"/>
    </row>
    <row r="2901" spans="2:2" x14ac:dyDescent="0.25">
      <c r="B2901"/>
    </row>
    <row r="2902" spans="2:2" x14ac:dyDescent="0.25">
      <c r="B2902"/>
    </row>
    <row r="2903" spans="2:2" x14ac:dyDescent="0.25">
      <c r="B2903"/>
    </row>
    <row r="2904" spans="2:2" x14ac:dyDescent="0.25">
      <c r="B2904"/>
    </row>
    <row r="2905" spans="2:2" x14ac:dyDescent="0.25">
      <c r="B2905"/>
    </row>
    <row r="2906" spans="2:2" x14ac:dyDescent="0.25">
      <c r="B2906"/>
    </row>
    <row r="2907" spans="2:2" x14ac:dyDescent="0.25">
      <c r="B2907"/>
    </row>
    <row r="2908" spans="2:2" x14ac:dyDescent="0.25">
      <c r="B2908"/>
    </row>
    <row r="2909" spans="2:2" x14ac:dyDescent="0.25">
      <c r="B2909"/>
    </row>
    <row r="2910" spans="2:2" x14ac:dyDescent="0.25">
      <c r="B2910"/>
    </row>
    <row r="2911" spans="2:2" x14ac:dyDescent="0.25">
      <c r="B2911"/>
    </row>
    <row r="2912" spans="2:2" x14ac:dyDescent="0.25">
      <c r="B2912"/>
    </row>
    <row r="2913" spans="2:2" x14ac:dyDescent="0.25">
      <c r="B2913"/>
    </row>
    <row r="2914" spans="2:2" x14ac:dyDescent="0.25">
      <c r="B2914"/>
    </row>
    <row r="2915" spans="2:2" x14ac:dyDescent="0.25">
      <c r="B2915"/>
    </row>
    <row r="2916" spans="2:2" x14ac:dyDescent="0.25">
      <c r="B2916"/>
    </row>
    <row r="2917" spans="2:2" x14ac:dyDescent="0.25">
      <c r="B2917"/>
    </row>
    <row r="2918" spans="2:2" x14ac:dyDescent="0.25">
      <c r="B2918"/>
    </row>
    <row r="2919" spans="2:2" x14ac:dyDescent="0.25">
      <c r="B2919"/>
    </row>
    <row r="2920" spans="2:2" x14ac:dyDescent="0.25">
      <c r="B2920"/>
    </row>
    <row r="2921" spans="2:2" x14ac:dyDescent="0.25">
      <c r="B2921"/>
    </row>
    <row r="2922" spans="2:2" x14ac:dyDescent="0.25">
      <c r="B2922"/>
    </row>
    <row r="2923" spans="2:2" x14ac:dyDescent="0.25">
      <c r="B2923"/>
    </row>
    <row r="2924" spans="2:2" x14ac:dyDescent="0.25">
      <c r="B2924"/>
    </row>
    <row r="2925" spans="2:2" x14ac:dyDescent="0.25">
      <c r="B2925"/>
    </row>
    <row r="2926" spans="2:2" x14ac:dyDescent="0.25">
      <c r="B2926"/>
    </row>
    <row r="2927" spans="2:2" x14ac:dyDescent="0.25">
      <c r="B2927"/>
    </row>
    <row r="2928" spans="2:2" x14ac:dyDescent="0.25">
      <c r="B2928"/>
    </row>
    <row r="2929" spans="2:2" x14ac:dyDescent="0.25">
      <c r="B2929"/>
    </row>
    <row r="2930" spans="2:2" x14ac:dyDescent="0.25">
      <c r="B2930"/>
    </row>
    <row r="2931" spans="2:2" x14ac:dyDescent="0.25">
      <c r="B2931"/>
    </row>
    <row r="2932" spans="2:2" x14ac:dyDescent="0.25">
      <c r="B2932"/>
    </row>
    <row r="2933" spans="2:2" x14ac:dyDescent="0.25">
      <c r="B2933"/>
    </row>
    <row r="2934" spans="2:2" x14ac:dyDescent="0.25">
      <c r="B2934"/>
    </row>
    <row r="2935" spans="2:2" x14ac:dyDescent="0.25">
      <c r="B2935"/>
    </row>
    <row r="2936" spans="2:2" x14ac:dyDescent="0.25">
      <c r="B2936"/>
    </row>
    <row r="2937" spans="2:2" x14ac:dyDescent="0.25">
      <c r="B2937"/>
    </row>
    <row r="2938" spans="2:2" x14ac:dyDescent="0.25">
      <c r="B2938"/>
    </row>
    <row r="2939" spans="2:2" x14ac:dyDescent="0.25">
      <c r="B2939"/>
    </row>
    <row r="2940" spans="2:2" x14ac:dyDescent="0.25">
      <c r="B2940"/>
    </row>
    <row r="2941" spans="2:2" x14ac:dyDescent="0.25">
      <c r="B2941"/>
    </row>
    <row r="2942" spans="2:2" x14ac:dyDescent="0.25">
      <c r="B2942"/>
    </row>
    <row r="2943" spans="2:2" x14ac:dyDescent="0.25">
      <c r="B2943"/>
    </row>
    <row r="2944" spans="2:2" x14ac:dyDescent="0.25">
      <c r="B2944"/>
    </row>
    <row r="2945" spans="2:2" x14ac:dyDescent="0.25">
      <c r="B2945"/>
    </row>
    <row r="2946" spans="2:2" x14ac:dyDescent="0.25">
      <c r="B2946"/>
    </row>
    <row r="2947" spans="2:2" x14ac:dyDescent="0.25">
      <c r="B2947"/>
    </row>
    <row r="2948" spans="2:2" x14ac:dyDescent="0.25">
      <c r="B2948"/>
    </row>
    <row r="2949" spans="2:2" x14ac:dyDescent="0.25">
      <c r="B2949"/>
    </row>
    <row r="2950" spans="2:2" x14ac:dyDescent="0.25">
      <c r="B2950"/>
    </row>
    <row r="2951" spans="2:2" x14ac:dyDescent="0.25">
      <c r="B2951"/>
    </row>
    <row r="2952" spans="2:2" x14ac:dyDescent="0.25">
      <c r="B2952"/>
    </row>
    <row r="2953" spans="2:2" x14ac:dyDescent="0.25">
      <c r="B2953"/>
    </row>
    <row r="2954" spans="2:2" x14ac:dyDescent="0.25">
      <c r="B2954"/>
    </row>
    <row r="2955" spans="2:2" x14ac:dyDescent="0.25">
      <c r="B2955"/>
    </row>
    <row r="2956" spans="2:2" x14ac:dyDescent="0.25">
      <c r="B2956"/>
    </row>
    <row r="2957" spans="2:2" x14ac:dyDescent="0.25">
      <c r="B2957"/>
    </row>
    <row r="2958" spans="2:2" x14ac:dyDescent="0.25">
      <c r="B2958"/>
    </row>
    <row r="2959" spans="2:2" x14ac:dyDescent="0.25">
      <c r="B2959"/>
    </row>
    <row r="2960" spans="2:2" x14ac:dyDescent="0.25">
      <c r="B2960"/>
    </row>
    <row r="2961" spans="2:2" x14ac:dyDescent="0.25">
      <c r="B2961"/>
    </row>
    <row r="2962" spans="2:2" x14ac:dyDescent="0.25">
      <c r="B2962"/>
    </row>
    <row r="2963" spans="2:2" x14ac:dyDescent="0.25">
      <c r="B2963"/>
    </row>
    <row r="2964" spans="2:2" x14ac:dyDescent="0.25">
      <c r="B2964"/>
    </row>
    <row r="2965" spans="2:2" x14ac:dyDescent="0.25">
      <c r="B2965"/>
    </row>
    <row r="2966" spans="2:2" x14ac:dyDescent="0.25">
      <c r="B2966"/>
    </row>
    <row r="2967" spans="2:2" x14ac:dyDescent="0.25">
      <c r="B2967"/>
    </row>
    <row r="2968" spans="2:2" x14ac:dyDescent="0.25">
      <c r="B2968"/>
    </row>
    <row r="2969" spans="2:2" x14ac:dyDescent="0.25">
      <c r="B2969"/>
    </row>
    <row r="2970" spans="2:2" x14ac:dyDescent="0.25">
      <c r="B2970"/>
    </row>
    <row r="2971" spans="2:2" x14ac:dyDescent="0.25">
      <c r="B2971"/>
    </row>
    <row r="2972" spans="2:2" x14ac:dyDescent="0.25">
      <c r="B2972"/>
    </row>
    <row r="2973" spans="2:2" x14ac:dyDescent="0.25">
      <c r="B2973"/>
    </row>
    <row r="2974" spans="2:2" x14ac:dyDescent="0.25">
      <c r="B2974"/>
    </row>
    <row r="2975" spans="2:2" x14ac:dyDescent="0.25">
      <c r="B2975"/>
    </row>
    <row r="2976" spans="2:2" x14ac:dyDescent="0.25">
      <c r="B2976"/>
    </row>
    <row r="2977" spans="2:2" x14ac:dyDescent="0.25">
      <c r="B2977"/>
    </row>
    <row r="2978" spans="2:2" x14ac:dyDescent="0.25">
      <c r="B2978"/>
    </row>
    <row r="2979" spans="2:2" x14ac:dyDescent="0.25">
      <c r="B2979"/>
    </row>
    <row r="2980" spans="2:2" x14ac:dyDescent="0.25">
      <c r="B2980"/>
    </row>
    <row r="2981" spans="2:2" x14ac:dyDescent="0.25">
      <c r="B2981"/>
    </row>
    <row r="2982" spans="2:2" x14ac:dyDescent="0.25">
      <c r="B2982"/>
    </row>
    <row r="2983" spans="2:2" x14ac:dyDescent="0.25">
      <c r="B2983"/>
    </row>
    <row r="2984" spans="2:2" x14ac:dyDescent="0.25">
      <c r="B2984"/>
    </row>
    <row r="2985" spans="2:2" x14ac:dyDescent="0.25">
      <c r="B2985"/>
    </row>
    <row r="2986" spans="2:2" x14ac:dyDescent="0.25">
      <c r="B2986"/>
    </row>
    <row r="2987" spans="2:2" x14ac:dyDescent="0.25">
      <c r="B2987"/>
    </row>
    <row r="2988" spans="2:2" x14ac:dyDescent="0.25">
      <c r="B2988"/>
    </row>
    <row r="2989" spans="2:2" x14ac:dyDescent="0.25">
      <c r="B2989"/>
    </row>
    <row r="2990" spans="2:2" x14ac:dyDescent="0.25">
      <c r="B2990"/>
    </row>
    <row r="2991" spans="2:2" x14ac:dyDescent="0.25">
      <c r="B2991"/>
    </row>
    <row r="2992" spans="2:2" x14ac:dyDescent="0.25">
      <c r="B2992"/>
    </row>
    <row r="2993" spans="2:2" x14ac:dyDescent="0.25">
      <c r="B2993"/>
    </row>
    <row r="2994" spans="2:2" x14ac:dyDescent="0.25">
      <c r="B2994"/>
    </row>
    <row r="2995" spans="2:2" x14ac:dyDescent="0.25">
      <c r="B2995"/>
    </row>
    <row r="2996" spans="2:2" x14ac:dyDescent="0.25">
      <c r="B2996"/>
    </row>
    <row r="2997" spans="2:2" x14ac:dyDescent="0.25">
      <c r="B2997"/>
    </row>
    <row r="2998" spans="2:2" x14ac:dyDescent="0.25">
      <c r="B2998"/>
    </row>
    <row r="2999" spans="2:2" x14ac:dyDescent="0.25">
      <c r="B2999"/>
    </row>
    <row r="3000" spans="2:2" x14ac:dyDescent="0.25">
      <c r="B3000"/>
    </row>
    <row r="3001" spans="2:2" x14ac:dyDescent="0.25">
      <c r="B3001"/>
    </row>
    <row r="3002" spans="2:2" x14ac:dyDescent="0.25">
      <c r="B3002"/>
    </row>
    <row r="3003" spans="2:2" x14ac:dyDescent="0.25">
      <c r="B3003"/>
    </row>
    <row r="3004" spans="2:2" x14ac:dyDescent="0.25">
      <c r="B3004"/>
    </row>
    <row r="3005" spans="2:2" x14ac:dyDescent="0.25">
      <c r="B3005"/>
    </row>
    <row r="3006" spans="2:2" x14ac:dyDescent="0.25">
      <c r="B3006"/>
    </row>
    <row r="3007" spans="2:2" x14ac:dyDescent="0.25">
      <c r="B3007"/>
    </row>
    <row r="3008" spans="2:2" x14ac:dyDescent="0.25">
      <c r="B3008"/>
    </row>
    <row r="3009" spans="2:2" x14ac:dyDescent="0.25">
      <c r="B3009"/>
    </row>
    <row r="3010" spans="2:2" x14ac:dyDescent="0.25">
      <c r="B3010"/>
    </row>
    <row r="3011" spans="2:2" x14ac:dyDescent="0.25">
      <c r="B3011"/>
    </row>
    <row r="3012" spans="2:2" x14ac:dyDescent="0.25">
      <c r="B3012"/>
    </row>
    <row r="3013" spans="2:2" x14ac:dyDescent="0.25">
      <c r="B3013"/>
    </row>
    <row r="3014" spans="2:2" x14ac:dyDescent="0.25">
      <c r="B3014"/>
    </row>
    <row r="3015" spans="2:2" x14ac:dyDescent="0.25">
      <c r="B3015"/>
    </row>
    <row r="3016" spans="2:2" x14ac:dyDescent="0.25">
      <c r="B3016"/>
    </row>
    <row r="3017" spans="2:2" x14ac:dyDescent="0.25">
      <c r="B3017"/>
    </row>
    <row r="3018" spans="2:2" x14ac:dyDescent="0.25">
      <c r="B3018"/>
    </row>
    <row r="3019" spans="2:2" x14ac:dyDescent="0.25">
      <c r="B3019"/>
    </row>
    <row r="3020" spans="2:2" x14ac:dyDescent="0.25">
      <c r="B3020"/>
    </row>
    <row r="3021" spans="2:2" x14ac:dyDescent="0.25">
      <c r="B3021"/>
    </row>
    <row r="3022" spans="2:2" x14ac:dyDescent="0.25">
      <c r="B3022"/>
    </row>
    <row r="3023" spans="2:2" x14ac:dyDescent="0.25">
      <c r="B3023"/>
    </row>
    <row r="3024" spans="2:2" x14ac:dyDescent="0.25">
      <c r="B3024"/>
    </row>
    <row r="3025" spans="2:2" x14ac:dyDescent="0.25">
      <c r="B3025"/>
    </row>
    <row r="3026" spans="2:2" x14ac:dyDescent="0.25">
      <c r="B3026"/>
    </row>
    <row r="3027" spans="2:2" x14ac:dyDescent="0.25">
      <c r="B3027"/>
    </row>
    <row r="3028" spans="2:2" x14ac:dyDescent="0.25">
      <c r="B3028"/>
    </row>
    <row r="3029" spans="2:2" x14ac:dyDescent="0.25">
      <c r="B3029"/>
    </row>
    <row r="3030" spans="2:2" x14ac:dyDescent="0.25">
      <c r="B3030"/>
    </row>
    <row r="3031" spans="2:2" x14ac:dyDescent="0.25">
      <c r="B3031"/>
    </row>
    <row r="3032" spans="2:2" x14ac:dyDescent="0.25">
      <c r="B3032"/>
    </row>
    <row r="3033" spans="2:2" x14ac:dyDescent="0.25">
      <c r="B3033"/>
    </row>
    <row r="3034" spans="2:2" x14ac:dyDescent="0.25">
      <c r="B3034"/>
    </row>
    <row r="3035" spans="2:2" x14ac:dyDescent="0.25">
      <c r="B3035"/>
    </row>
    <row r="3036" spans="2:2" x14ac:dyDescent="0.25">
      <c r="B3036"/>
    </row>
    <row r="3037" spans="2:2" x14ac:dyDescent="0.25">
      <c r="B3037"/>
    </row>
    <row r="3038" spans="2:2" x14ac:dyDescent="0.25">
      <c r="B3038"/>
    </row>
    <row r="3039" spans="2:2" x14ac:dyDescent="0.25">
      <c r="B3039"/>
    </row>
    <row r="3040" spans="2:2" x14ac:dyDescent="0.25">
      <c r="B3040"/>
    </row>
    <row r="3041" spans="2:2" x14ac:dyDescent="0.25">
      <c r="B3041"/>
    </row>
    <row r="3042" spans="2:2" x14ac:dyDescent="0.25">
      <c r="B3042"/>
    </row>
    <row r="3043" spans="2:2" x14ac:dyDescent="0.25">
      <c r="B3043"/>
    </row>
    <row r="3044" spans="2:2" x14ac:dyDescent="0.25">
      <c r="B3044"/>
    </row>
    <row r="3045" spans="2:2" x14ac:dyDescent="0.25">
      <c r="B3045"/>
    </row>
    <row r="3046" spans="2:2" x14ac:dyDescent="0.25">
      <c r="B3046"/>
    </row>
    <row r="3047" spans="2:2" x14ac:dyDescent="0.25">
      <c r="B3047"/>
    </row>
    <row r="3048" spans="2:2" x14ac:dyDescent="0.25">
      <c r="B3048"/>
    </row>
    <row r="3049" spans="2:2" x14ac:dyDescent="0.25">
      <c r="B3049"/>
    </row>
    <row r="3050" spans="2:2" x14ac:dyDescent="0.25">
      <c r="B3050"/>
    </row>
    <row r="3051" spans="2:2" x14ac:dyDescent="0.25">
      <c r="B3051"/>
    </row>
    <row r="3052" spans="2:2" x14ac:dyDescent="0.25">
      <c r="B3052"/>
    </row>
    <row r="3053" spans="2:2" x14ac:dyDescent="0.25">
      <c r="B3053"/>
    </row>
    <row r="3054" spans="2:2" x14ac:dyDescent="0.25">
      <c r="B3054"/>
    </row>
    <row r="3055" spans="2:2" x14ac:dyDescent="0.25">
      <c r="B3055"/>
    </row>
    <row r="3056" spans="2:2" x14ac:dyDescent="0.25">
      <c r="B3056"/>
    </row>
    <row r="3057" spans="2:2" x14ac:dyDescent="0.25">
      <c r="B3057"/>
    </row>
    <row r="3058" spans="2:2" x14ac:dyDescent="0.25">
      <c r="B3058"/>
    </row>
    <row r="3059" spans="2:2" x14ac:dyDescent="0.25">
      <c r="B3059"/>
    </row>
    <row r="3060" spans="2:2" x14ac:dyDescent="0.25">
      <c r="B3060"/>
    </row>
    <row r="3061" spans="2:2" x14ac:dyDescent="0.25">
      <c r="B3061"/>
    </row>
    <row r="3062" spans="2:2" x14ac:dyDescent="0.25">
      <c r="B3062"/>
    </row>
    <row r="3063" spans="2:2" x14ac:dyDescent="0.25">
      <c r="B3063"/>
    </row>
    <row r="3064" spans="2:2" x14ac:dyDescent="0.25">
      <c r="B3064"/>
    </row>
    <row r="3065" spans="2:2" x14ac:dyDescent="0.25">
      <c r="B3065"/>
    </row>
    <row r="3066" spans="2:2" x14ac:dyDescent="0.25">
      <c r="B3066"/>
    </row>
    <row r="3067" spans="2:2" x14ac:dyDescent="0.25">
      <c r="B3067"/>
    </row>
    <row r="3068" spans="2:2" x14ac:dyDescent="0.25">
      <c r="B3068"/>
    </row>
    <row r="3069" spans="2:2" x14ac:dyDescent="0.25">
      <c r="B3069"/>
    </row>
    <row r="3070" spans="2:2" x14ac:dyDescent="0.25">
      <c r="B3070"/>
    </row>
    <row r="3071" spans="2:2" x14ac:dyDescent="0.25">
      <c r="B3071"/>
    </row>
    <row r="3072" spans="2:2" x14ac:dyDescent="0.25">
      <c r="B3072"/>
    </row>
    <row r="3073" spans="2:2" x14ac:dyDescent="0.25">
      <c r="B3073"/>
    </row>
    <row r="3074" spans="2:2" x14ac:dyDescent="0.25">
      <c r="B3074"/>
    </row>
    <row r="3075" spans="2:2" x14ac:dyDescent="0.25">
      <c r="B3075"/>
    </row>
    <row r="3076" spans="2:2" x14ac:dyDescent="0.25">
      <c r="B3076"/>
    </row>
    <row r="3077" spans="2:2" x14ac:dyDescent="0.25">
      <c r="B3077"/>
    </row>
    <row r="3078" spans="2:2" x14ac:dyDescent="0.25">
      <c r="B3078"/>
    </row>
    <row r="3079" spans="2:2" x14ac:dyDescent="0.25">
      <c r="B3079"/>
    </row>
    <row r="3080" spans="2:2" x14ac:dyDescent="0.25">
      <c r="B3080"/>
    </row>
    <row r="3081" spans="2:2" x14ac:dyDescent="0.25">
      <c r="B3081"/>
    </row>
    <row r="3082" spans="2:2" x14ac:dyDescent="0.25">
      <c r="B3082"/>
    </row>
    <row r="3083" spans="2:2" x14ac:dyDescent="0.25">
      <c r="B3083"/>
    </row>
    <row r="3084" spans="2:2" x14ac:dyDescent="0.25">
      <c r="B3084"/>
    </row>
    <row r="3085" spans="2:2" x14ac:dyDescent="0.25">
      <c r="B3085"/>
    </row>
    <row r="3086" spans="2:2" x14ac:dyDescent="0.25">
      <c r="B3086"/>
    </row>
    <row r="3087" spans="2:2" x14ac:dyDescent="0.25">
      <c r="B3087"/>
    </row>
    <row r="3088" spans="2:2" x14ac:dyDescent="0.25">
      <c r="B3088"/>
    </row>
    <row r="3089" spans="2:2" x14ac:dyDescent="0.25">
      <c r="B3089"/>
    </row>
    <row r="3090" spans="2:2" x14ac:dyDescent="0.25">
      <c r="B3090"/>
    </row>
    <row r="3091" spans="2:2" x14ac:dyDescent="0.25">
      <c r="B3091"/>
    </row>
    <row r="3092" spans="2:2" x14ac:dyDescent="0.25">
      <c r="B3092"/>
    </row>
    <row r="3093" spans="2:2" x14ac:dyDescent="0.25">
      <c r="B3093"/>
    </row>
    <row r="3094" spans="2:2" x14ac:dyDescent="0.25">
      <c r="B3094"/>
    </row>
    <row r="3095" spans="2:2" x14ac:dyDescent="0.25">
      <c r="B3095"/>
    </row>
    <row r="3096" spans="2:2" x14ac:dyDescent="0.25">
      <c r="B3096"/>
    </row>
    <row r="3097" spans="2:2" x14ac:dyDescent="0.25">
      <c r="B3097"/>
    </row>
    <row r="3098" spans="2:2" x14ac:dyDescent="0.25">
      <c r="B3098"/>
    </row>
    <row r="3099" spans="2:2" x14ac:dyDescent="0.25">
      <c r="B3099"/>
    </row>
    <row r="3100" spans="2:2" x14ac:dyDescent="0.25">
      <c r="B3100"/>
    </row>
    <row r="3101" spans="2:2" x14ac:dyDescent="0.25">
      <c r="B3101"/>
    </row>
    <row r="3102" spans="2:2" x14ac:dyDescent="0.25">
      <c r="B3102"/>
    </row>
    <row r="3103" spans="2:2" x14ac:dyDescent="0.25">
      <c r="B3103"/>
    </row>
    <row r="3104" spans="2:2" x14ac:dyDescent="0.25">
      <c r="B3104"/>
    </row>
    <row r="3105" spans="2:2" x14ac:dyDescent="0.25">
      <c r="B3105"/>
    </row>
    <row r="3106" spans="2:2" x14ac:dyDescent="0.25">
      <c r="B3106"/>
    </row>
    <row r="3107" spans="2:2" x14ac:dyDescent="0.25">
      <c r="B3107"/>
    </row>
    <row r="3108" spans="2:2" x14ac:dyDescent="0.25">
      <c r="B3108"/>
    </row>
    <row r="3109" spans="2:2" x14ac:dyDescent="0.25">
      <c r="B3109"/>
    </row>
    <row r="3110" spans="2:2" x14ac:dyDescent="0.25">
      <c r="B3110"/>
    </row>
    <row r="3111" spans="2:2" x14ac:dyDescent="0.25">
      <c r="B3111"/>
    </row>
    <row r="3112" spans="2:2" x14ac:dyDescent="0.25">
      <c r="B3112"/>
    </row>
    <row r="3113" spans="2:2" x14ac:dyDescent="0.25">
      <c r="B3113"/>
    </row>
    <row r="3114" spans="2:2" x14ac:dyDescent="0.25">
      <c r="B3114"/>
    </row>
    <row r="3115" spans="2:2" x14ac:dyDescent="0.25">
      <c r="B3115"/>
    </row>
    <row r="3116" spans="2:2" x14ac:dyDescent="0.25">
      <c r="B3116"/>
    </row>
    <row r="3117" spans="2:2" x14ac:dyDescent="0.25">
      <c r="B3117"/>
    </row>
    <row r="3118" spans="2:2" x14ac:dyDescent="0.25">
      <c r="B3118"/>
    </row>
    <row r="3119" spans="2:2" x14ac:dyDescent="0.25">
      <c r="B3119"/>
    </row>
    <row r="3120" spans="2:2" x14ac:dyDescent="0.25">
      <c r="B3120"/>
    </row>
    <row r="3121" spans="2:2" x14ac:dyDescent="0.25">
      <c r="B3121"/>
    </row>
    <row r="3122" spans="2:2" x14ac:dyDescent="0.25">
      <c r="B3122"/>
    </row>
    <row r="3123" spans="2:2" x14ac:dyDescent="0.25">
      <c r="B3123"/>
    </row>
    <row r="3124" spans="2:2" x14ac:dyDescent="0.25">
      <c r="B3124"/>
    </row>
    <row r="3125" spans="2:2" x14ac:dyDescent="0.25">
      <c r="B3125"/>
    </row>
    <row r="3126" spans="2:2" x14ac:dyDescent="0.25">
      <c r="B3126"/>
    </row>
    <row r="3127" spans="2:2" x14ac:dyDescent="0.25">
      <c r="B3127"/>
    </row>
    <row r="3128" spans="2:2" x14ac:dyDescent="0.25">
      <c r="B3128"/>
    </row>
    <row r="3129" spans="2:2" x14ac:dyDescent="0.25">
      <c r="B3129"/>
    </row>
    <row r="3130" spans="2:2" x14ac:dyDescent="0.25">
      <c r="B3130"/>
    </row>
    <row r="3131" spans="2:2" x14ac:dyDescent="0.25">
      <c r="B3131"/>
    </row>
    <row r="3132" spans="2:2" x14ac:dyDescent="0.25">
      <c r="B3132"/>
    </row>
    <row r="3133" spans="2:2" x14ac:dyDescent="0.25">
      <c r="B3133"/>
    </row>
    <row r="3134" spans="2:2" x14ac:dyDescent="0.25">
      <c r="B3134"/>
    </row>
    <row r="3135" spans="2:2" x14ac:dyDescent="0.25">
      <c r="B3135"/>
    </row>
    <row r="3136" spans="2:2" x14ac:dyDescent="0.25">
      <c r="B3136"/>
    </row>
    <row r="3137" spans="2:2" x14ac:dyDescent="0.25">
      <c r="B3137"/>
    </row>
    <row r="3138" spans="2:2" x14ac:dyDescent="0.25">
      <c r="B3138"/>
    </row>
    <row r="3139" spans="2:2" x14ac:dyDescent="0.25">
      <c r="B3139"/>
    </row>
    <row r="3140" spans="2:2" x14ac:dyDescent="0.25">
      <c r="B3140"/>
    </row>
    <row r="3141" spans="2:2" x14ac:dyDescent="0.25">
      <c r="B3141"/>
    </row>
    <row r="3142" spans="2:2" x14ac:dyDescent="0.25">
      <c r="B3142"/>
    </row>
    <row r="3143" spans="2:2" x14ac:dyDescent="0.25">
      <c r="B3143"/>
    </row>
    <row r="3144" spans="2:2" x14ac:dyDescent="0.25">
      <c r="B3144"/>
    </row>
    <row r="3145" spans="2:2" x14ac:dyDescent="0.25">
      <c r="B3145"/>
    </row>
    <row r="3146" spans="2:2" x14ac:dyDescent="0.25">
      <c r="B3146"/>
    </row>
    <row r="3147" spans="2:2" x14ac:dyDescent="0.25">
      <c r="B3147"/>
    </row>
    <row r="3148" spans="2:2" x14ac:dyDescent="0.25">
      <c r="B3148"/>
    </row>
    <row r="3149" spans="2:2" x14ac:dyDescent="0.25">
      <c r="B3149"/>
    </row>
    <row r="3150" spans="2:2" x14ac:dyDescent="0.25">
      <c r="B3150"/>
    </row>
    <row r="3151" spans="2:2" x14ac:dyDescent="0.25">
      <c r="B3151"/>
    </row>
    <row r="3152" spans="2:2" x14ac:dyDescent="0.25">
      <c r="B3152"/>
    </row>
    <row r="3153" spans="2:2" x14ac:dyDescent="0.25">
      <c r="B3153"/>
    </row>
    <row r="3154" spans="2:2" x14ac:dyDescent="0.25">
      <c r="B3154"/>
    </row>
    <row r="3155" spans="2:2" x14ac:dyDescent="0.25">
      <c r="B3155"/>
    </row>
    <row r="3156" spans="2:2" x14ac:dyDescent="0.25">
      <c r="B3156"/>
    </row>
    <row r="3157" spans="2:2" x14ac:dyDescent="0.25">
      <c r="B3157"/>
    </row>
    <row r="3158" spans="2:2" x14ac:dyDescent="0.25">
      <c r="B3158"/>
    </row>
    <row r="3159" spans="2:2" x14ac:dyDescent="0.25">
      <c r="B3159"/>
    </row>
    <row r="3160" spans="2:2" x14ac:dyDescent="0.25">
      <c r="B3160"/>
    </row>
    <row r="3161" spans="2:2" x14ac:dyDescent="0.25">
      <c r="B3161"/>
    </row>
    <row r="3162" spans="2:2" x14ac:dyDescent="0.25">
      <c r="B3162"/>
    </row>
    <row r="3163" spans="2:2" x14ac:dyDescent="0.25">
      <c r="B3163"/>
    </row>
    <row r="3164" spans="2:2" x14ac:dyDescent="0.25">
      <c r="B3164"/>
    </row>
    <row r="3165" spans="2:2" x14ac:dyDescent="0.25">
      <c r="B3165"/>
    </row>
    <row r="3166" spans="2:2" x14ac:dyDescent="0.25">
      <c r="B3166"/>
    </row>
    <row r="3167" spans="2:2" x14ac:dyDescent="0.25">
      <c r="B3167"/>
    </row>
    <row r="3168" spans="2:2" x14ac:dyDescent="0.25">
      <c r="B3168"/>
    </row>
    <row r="3169" spans="2:2" x14ac:dyDescent="0.25">
      <c r="B3169"/>
    </row>
    <row r="3170" spans="2:2" x14ac:dyDescent="0.25">
      <c r="B3170"/>
    </row>
    <row r="3171" spans="2:2" x14ac:dyDescent="0.25">
      <c r="B3171"/>
    </row>
    <row r="3172" spans="2:2" x14ac:dyDescent="0.25">
      <c r="B3172"/>
    </row>
    <row r="3173" spans="2:2" x14ac:dyDescent="0.25">
      <c r="B3173"/>
    </row>
    <row r="3174" spans="2:2" x14ac:dyDescent="0.25">
      <c r="B3174"/>
    </row>
    <row r="3175" spans="2:2" x14ac:dyDescent="0.25">
      <c r="B3175"/>
    </row>
    <row r="3176" spans="2:2" x14ac:dyDescent="0.25">
      <c r="B3176"/>
    </row>
    <row r="3177" spans="2:2" x14ac:dyDescent="0.25">
      <c r="B3177"/>
    </row>
    <row r="3178" spans="2:2" x14ac:dyDescent="0.25">
      <c r="B3178"/>
    </row>
    <row r="3179" spans="2:2" x14ac:dyDescent="0.25">
      <c r="B3179"/>
    </row>
    <row r="3180" spans="2:2" x14ac:dyDescent="0.25">
      <c r="B3180"/>
    </row>
    <row r="3181" spans="2:2" x14ac:dyDescent="0.25">
      <c r="B3181"/>
    </row>
    <row r="3182" spans="2:2" x14ac:dyDescent="0.25">
      <c r="B3182"/>
    </row>
    <row r="3183" spans="2:2" x14ac:dyDescent="0.25">
      <c r="B3183"/>
    </row>
    <row r="3184" spans="2:2" x14ac:dyDescent="0.25">
      <c r="B3184"/>
    </row>
    <row r="3185" spans="2:2" x14ac:dyDescent="0.25">
      <c r="B3185"/>
    </row>
    <row r="3186" spans="2:2" x14ac:dyDescent="0.25">
      <c r="B3186"/>
    </row>
    <row r="3187" spans="2:2" x14ac:dyDescent="0.25">
      <c r="B3187"/>
    </row>
    <row r="3188" spans="2:2" x14ac:dyDescent="0.25">
      <c r="B3188"/>
    </row>
    <row r="3189" spans="2:2" x14ac:dyDescent="0.25">
      <c r="B3189"/>
    </row>
    <row r="3190" spans="2:2" x14ac:dyDescent="0.25">
      <c r="B3190"/>
    </row>
    <row r="3191" spans="2:2" x14ac:dyDescent="0.25">
      <c r="B3191"/>
    </row>
    <row r="3192" spans="2:2" x14ac:dyDescent="0.25">
      <c r="B3192"/>
    </row>
    <row r="3193" spans="2:2" x14ac:dyDescent="0.25">
      <c r="B3193"/>
    </row>
    <row r="3194" spans="2:2" x14ac:dyDescent="0.25">
      <c r="B3194"/>
    </row>
    <row r="3195" spans="2:2" x14ac:dyDescent="0.25">
      <c r="B3195"/>
    </row>
    <row r="3196" spans="2:2" x14ac:dyDescent="0.25">
      <c r="B3196"/>
    </row>
    <row r="3197" spans="2:2" x14ac:dyDescent="0.25">
      <c r="B3197"/>
    </row>
    <row r="3198" spans="2:2" x14ac:dyDescent="0.25">
      <c r="B3198"/>
    </row>
    <row r="3199" spans="2:2" x14ac:dyDescent="0.25">
      <c r="B3199"/>
    </row>
    <row r="3200" spans="2:2" x14ac:dyDescent="0.25">
      <c r="B3200"/>
    </row>
    <row r="3201" spans="2:2" x14ac:dyDescent="0.25">
      <c r="B3201"/>
    </row>
    <row r="3202" spans="2:2" x14ac:dyDescent="0.25">
      <c r="B3202"/>
    </row>
    <row r="3203" spans="2:2" x14ac:dyDescent="0.25">
      <c r="B3203"/>
    </row>
    <row r="3204" spans="2:2" x14ac:dyDescent="0.25">
      <c r="B3204"/>
    </row>
    <row r="3205" spans="2:2" x14ac:dyDescent="0.25">
      <c r="B3205"/>
    </row>
    <row r="3206" spans="2:2" x14ac:dyDescent="0.25">
      <c r="B3206"/>
    </row>
    <row r="3207" spans="2:2" x14ac:dyDescent="0.25">
      <c r="B3207"/>
    </row>
    <row r="3208" spans="2:2" x14ac:dyDescent="0.25">
      <c r="B3208"/>
    </row>
    <row r="3209" spans="2:2" x14ac:dyDescent="0.25">
      <c r="B3209"/>
    </row>
    <row r="3210" spans="2:2" x14ac:dyDescent="0.25">
      <c r="B3210"/>
    </row>
    <row r="3211" spans="2:2" x14ac:dyDescent="0.25">
      <c r="B3211"/>
    </row>
    <row r="3212" spans="2:2" x14ac:dyDescent="0.25">
      <c r="B3212"/>
    </row>
    <row r="3213" spans="2:2" x14ac:dyDescent="0.25">
      <c r="B3213"/>
    </row>
    <row r="3214" spans="2:2" x14ac:dyDescent="0.25">
      <c r="B3214"/>
    </row>
    <row r="3215" spans="2:2" x14ac:dyDescent="0.25">
      <c r="B3215"/>
    </row>
    <row r="3216" spans="2:2" x14ac:dyDescent="0.25">
      <c r="B3216"/>
    </row>
    <row r="3217" spans="2:2" x14ac:dyDescent="0.25">
      <c r="B3217"/>
    </row>
    <row r="3218" spans="2:2" x14ac:dyDescent="0.25">
      <c r="B3218"/>
    </row>
    <row r="3219" spans="2:2" x14ac:dyDescent="0.25">
      <c r="B3219"/>
    </row>
    <row r="3220" spans="2:2" x14ac:dyDescent="0.25">
      <c r="B3220"/>
    </row>
    <row r="3221" spans="2:2" x14ac:dyDescent="0.25">
      <c r="B3221"/>
    </row>
    <row r="3222" spans="2:2" x14ac:dyDescent="0.25">
      <c r="B3222"/>
    </row>
    <row r="3223" spans="2:2" x14ac:dyDescent="0.25">
      <c r="B3223"/>
    </row>
    <row r="3224" spans="2:2" x14ac:dyDescent="0.25">
      <c r="B3224"/>
    </row>
    <row r="3225" spans="2:2" x14ac:dyDescent="0.25">
      <c r="B3225"/>
    </row>
    <row r="3226" spans="2:2" x14ac:dyDescent="0.25">
      <c r="B3226"/>
    </row>
    <row r="3227" spans="2:2" x14ac:dyDescent="0.25">
      <c r="B3227"/>
    </row>
    <row r="3228" spans="2:2" x14ac:dyDescent="0.25">
      <c r="B3228"/>
    </row>
    <row r="3229" spans="2:2" x14ac:dyDescent="0.25">
      <c r="B3229"/>
    </row>
    <row r="3230" spans="2:2" x14ac:dyDescent="0.25">
      <c r="B3230"/>
    </row>
    <row r="3231" spans="2:2" x14ac:dyDescent="0.25">
      <c r="B3231"/>
    </row>
    <row r="3232" spans="2:2" x14ac:dyDescent="0.25">
      <c r="B3232"/>
    </row>
    <row r="3233" spans="2:2" x14ac:dyDescent="0.25">
      <c r="B3233"/>
    </row>
    <row r="3234" spans="2:2" x14ac:dyDescent="0.25">
      <c r="B3234"/>
    </row>
    <row r="3235" spans="2:2" x14ac:dyDescent="0.25">
      <c r="B3235"/>
    </row>
    <row r="3236" spans="2:2" x14ac:dyDescent="0.25">
      <c r="B3236"/>
    </row>
    <row r="3237" spans="2:2" x14ac:dyDescent="0.25">
      <c r="B3237"/>
    </row>
    <row r="3238" spans="2:2" x14ac:dyDescent="0.25">
      <c r="B3238"/>
    </row>
    <row r="3239" spans="2:2" x14ac:dyDescent="0.25">
      <c r="B3239"/>
    </row>
    <row r="3240" spans="2:2" x14ac:dyDescent="0.25">
      <c r="B3240"/>
    </row>
    <row r="3241" spans="2:2" x14ac:dyDescent="0.25">
      <c r="B3241"/>
    </row>
    <row r="3242" spans="2:2" x14ac:dyDescent="0.25">
      <c r="B3242"/>
    </row>
    <row r="3243" spans="2:2" x14ac:dyDescent="0.25">
      <c r="B3243"/>
    </row>
    <row r="3244" spans="2:2" x14ac:dyDescent="0.25">
      <c r="B3244"/>
    </row>
    <row r="3245" spans="2:2" x14ac:dyDescent="0.25">
      <c r="B3245"/>
    </row>
    <row r="3246" spans="2:2" x14ac:dyDescent="0.25">
      <c r="B3246"/>
    </row>
    <row r="3247" spans="2:2" x14ac:dyDescent="0.25">
      <c r="B3247"/>
    </row>
    <row r="3248" spans="2:2" x14ac:dyDescent="0.25">
      <c r="B3248"/>
    </row>
    <row r="3249" spans="2:2" x14ac:dyDescent="0.25">
      <c r="B3249"/>
    </row>
    <row r="3250" spans="2:2" x14ac:dyDescent="0.25">
      <c r="B3250"/>
    </row>
    <row r="3251" spans="2:2" x14ac:dyDescent="0.25">
      <c r="B3251"/>
    </row>
    <row r="3252" spans="2:2" x14ac:dyDescent="0.25">
      <c r="B3252"/>
    </row>
    <row r="3253" spans="2:2" x14ac:dyDescent="0.25">
      <c r="B3253"/>
    </row>
    <row r="3254" spans="2:2" x14ac:dyDescent="0.25">
      <c r="B3254"/>
    </row>
    <row r="3255" spans="2:2" x14ac:dyDescent="0.25">
      <c r="B3255"/>
    </row>
    <row r="3256" spans="2:2" x14ac:dyDescent="0.25">
      <c r="B3256"/>
    </row>
    <row r="3257" spans="2:2" x14ac:dyDescent="0.25">
      <c r="B3257"/>
    </row>
    <row r="3258" spans="2:2" x14ac:dyDescent="0.25">
      <c r="B3258"/>
    </row>
    <row r="3259" spans="2:2" x14ac:dyDescent="0.25">
      <c r="B3259"/>
    </row>
    <row r="3260" spans="2:2" x14ac:dyDescent="0.25">
      <c r="B3260"/>
    </row>
    <row r="3261" spans="2:2" x14ac:dyDescent="0.25">
      <c r="B3261"/>
    </row>
    <row r="3262" spans="2:2" x14ac:dyDescent="0.25">
      <c r="B3262"/>
    </row>
    <row r="3263" spans="2:2" x14ac:dyDescent="0.25">
      <c r="B3263"/>
    </row>
    <row r="3264" spans="2:2" x14ac:dyDescent="0.25">
      <c r="B3264"/>
    </row>
    <row r="3265" spans="2:2" x14ac:dyDescent="0.25">
      <c r="B3265"/>
    </row>
    <row r="3266" spans="2:2" x14ac:dyDescent="0.25">
      <c r="B3266"/>
    </row>
    <row r="3267" spans="2:2" x14ac:dyDescent="0.25">
      <c r="B3267"/>
    </row>
    <row r="3268" spans="2:2" x14ac:dyDescent="0.25">
      <c r="B3268"/>
    </row>
    <row r="3269" spans="2:2" x14ac:dyDescent="0.25">
      <c r="B3269"/>
    </row>
    <row r="3270" spans="2:2" x14ac:dyDescent="0.25">
      <c r="B3270"/>
    </row>
    <row r="3271" spans="2:2" x14ac:dyDescent="0.25">
      <c r="B3271"/>
    </row>
    <row r="3272" spans="2:2" x14ac:dyDescent="0.25">
      <c r="B3272"/>
    </row>
    <row r="3273" spans="2:2" x14ac:dyDescent="0.25">
      <c r="B3273"/>
    </row>
    <row r="3274" spans="2:2" x14ac:dyDescent="0.25">
      <c r="B3274"/>
    </row>
    <row r="3275" spans="2:2" x14ac:dyDescent="0.25">
      <c r="B3275"/>
    </row>
    <row r="3276" spans="2:2" x14ac:dyDescent="0.25">
      <c r="B3276"/>
    </row>
    <row r="3277" spans="2:2" x14ac:dyDescent="0.25">
      <c r="B3277"/>
    </row>
    <row r="3278" spans="2:2" x14ac:dyDescent="0.25">
      <c r="B3278"/>
    </row>
    <row r="3279" spans="2:2" x14ac:dyDescent="0.25">
      <c r="B3279"/>
    </row>
    <row r="3280" spans="2:2" x14ac:dyDescent="0.25">
      <c r="B3280"/>
    </row>
    <row r="3281" spans="2:2" x14ac:dyDescent="0.25">
      <c r="B3281"/>
    </row>
    <row r="3282" spans="2:2" x14ac:dyDescent="0.25">
      <c r="B3282"/>
    </row>
    <row r="3283" spans="2:2" x14ac:dyDescent="0.25">
      <c r="B3283"/>
    </row>
    <row r="3284" spans="2:2" x14ac:dyDescent="0.25">
      <c r="B3284"/>
    </row>
    <row r="3285" spans="2:2" x14ac:dyDescent="0.25">
      <c r="B3285"/>
    </row>
    <row r="3286" spans="2:2" x14ac:dyDescent="0.25">
      <c r="B3286"/>
    </row>
    <row r="3287" spans="2:2" x14ac:dyDescent="0.25">
      <c r="B3287"/>
    </row>
    <row r="3288" spans="2:2" x14ac:dyDescent="0.25">
      <c r="B3288"/>
    </row>
    <row r="3289" spans="2:2" x14ac:dyDescent="0.25">
      <c r="B3289"/>
    </row>
    <row r="3290" spans="2:2" x14ac:dyDescent="0.25">
      <c r="B3290"/>
    </row>
    <row r="3291" spans="2:2" x14ac:dyDescent="0.25">
      <c r="B3291"/>
    </row>
    <row r="3292" spans="2:2" x14ac:dyDescent="0.25">
      <c r="B3292"/>
    </row>
    <row r="3293" spans="2:2" x14ac:dyDescent="0.25">
      <c r="B3293"/>
    </row>
    <row r="3294" spans="2:2" x14ac:dyDescent="0.25">
      <c r="B3294"/>
    </row>
    <row r="3295" spans="2:2" x14ac:dyDescent="0.25">
      <c r="B3295"/>
    </row>
    <row r="3296" spans="2:2" x14ac:dyDescent="0.25">
      <c r="B3296"/>
    </row>
    <row r="3297" spans="2:2" x14ac:dyDescent="0.25">
      <c r="B3297"/>
    </row>
    <row r="3298" spans="2:2" x14ac:dyDescent="0.25">
      <c r="B3298"/>
    </row>
    <row r="3299" spans="2:2" x14ac:dyDescent="0.25">
      <c r="B3299"/>
    </row>
    <row r="3300" spans="2:2" x14ac:dyDescent="0.25">
      <c r="B3300"/>
    </row>
    <row r="3301" spans="2:2" x14ac:dyDescent="0.25">
      <c r="B3301"/>
    </row>
    <row r="3302" spans="2:2" x14ac:dyDescent="0.25">
      <c r="B3302"/>
    </row>
    <row r="3303" spans="2:2" x14ac:dyDescent="0.25">
      <c r="B3303"/>
    </row>
    <row r="3304" spans="2:2" x14ac:dyDescent="0.25">
      <c r="B3304"/>
    </row>
    <row r="3305" spans="2:2" x14ac:dyDescent="0.25">
      <c r="B3305"/>
    </row>
    <row r="3306" spans="2:2" x14ac:dyDescent="0.25">
      <c r="B3306"/>
    </row>
    <row r="3307" spans="2:2" x14ac:dyDescent="0.25">
      <c r="B3307"/>
    </row>
    <row r="3308" spans="2:2" x14ac:dyDescent="0.25">
      <c r="B3308"/>
    </row>
    <row r="3309" spans="2:2" x14ac:dyDescent="0.25">
      <c r="B3309"/>
    </row>
    <row r="3310" spans="2:2" x14ac:dyDescent="0.25">
      <c r="B3310"/>
    </row>
    <row r="3311" spans="2:2" x14ac:dyDescent="0.25">
      <c r="B3311"/>
    </row>
    <row r="3312" spans="2:2" x14ac:dyDescent="0.25">
      <c r="B3312"/>
    </row>
    <row r="3313" spans="2:2" x14ac:dyDescent="0.25">
      <c r="B3313"/>
    </row>
    <row r="3314" spans="2:2" x14ac:dyDescent="0.25">
      <c r="B3314"/>
    </row>
    <row r="3315" spans="2:2" x14ac:dyDescent="0.25">
      <c r="B3315"/>
    </row>
    <row r="3316" spans="2:2" x14ac:dyDescent="0.25">
      <c r="B3316"/>
    </row>
    <row r="3317" spans="2:2" x14ac:dyDescent="0.25">
      <c r="B3317"/>
    </row>
    <row r="3318" spans="2:2" x14ac:dyDescent="0.25">
      <c r="B3318"/>
    </row>
    <row r="3319" spans="2:2" x14ac:dyDescent="0.25">
      <c r="B3319"/>
    </row>
    <row r="3320" spans="2:2" x14ac:dyDescent="0.25">
      <c r="B3320"/>
    </row>
    <row r="3321" spans="2:2" x14ac:dyDescent="0.25">
      <c r="B3321"/>
    </row>
    <row r="3322" spans="2:2" x14ac:dyDescent="0.25">
      <c r="B3322"/>
    </row>
    <row r="3323" spans="2:2" x14ac:dyDescent="0.25">
      <c r="B3323"/>
    </row>
    <row r="3324" spans="2:2" x14ac:dyDescent="0.25">
      <c r="B3324"/>
    </row>
    <row r="3325" spans="2:2" x14ac:dyDescent="0.25">
      <c r="B3325"/>
    </row>
    <row r="3326" spans="2:2" x14ac:dyDescent="0.25">
      <c r="B3326"/>
    </row>
    <row r="3327" spans="2:2" x14ac:dyDescent="0.25">
      <c r="B3327"/>
    </row>
    <row r="3328" spans="2:2" x14ac:dyDescent="0.25">
      <c r="B3328"/>
    </row>
    <row r="3329" spans="2:2" x14ac:dyDescent="0.25">
      <c r="B3329"/>
    </row>
    <row r="3330" spans="2:2" x14ac:dyDescent="0.25">
      <c r="B3330"/>
    </row>
    <row r="3331" spans="2:2" x14ac:dyDescent="0.25">
      <c r="B3331"/>
    </row>
    <row r="3332" spans="2:2" x14ac:dyDescent="0.25">
      <c r="B3332"/>
    </row>
    <row r="3333" spans="2:2" x14ac:dyDescent="0.25">
      <c r="B3333"/>
    </row>
    <row r="3334" spans="2:2" x14ac:dyDescent="0.25">
      <c r="B3334"/>
    </row>
    <row r="3335" spans="2:2" x14ac:dyDescent="0.25">
      <c r="B3335"/>
    </row>
    <row r="3336" spans="2:2" x14ac:dyDescent="0.25">
      <c r="B3336"/>
    </row>
    <row r="3337" spans="2:2" x14ac:dyDescent="0.25">
      <c r="B3337"/>
    </row>
    <row r="3338" spans="2:2" x14ac:dyDescent="0.25">
      <c r="B3338"/>
    </row>
    <row r="3339" spans="2:2" x14ac:dyDescent="0.25">
      <c r="B3339"/>
    </row>
    <row r="3340" spans="2:2" x14ac:dyDescent="0.25">
      <c r="B3340"/>
    </row>
    <row r="3341" spans="2:2" x14ac:dyDescent="0.25">
      <c r="B3341"/>
    </row>
    <row r="3342" spans="2:2" x14ac:dyDescent="0.25">
      <c r="B3342"/>
    </row>
    <row r="3343" spans="2:2" x14ac:dyDescent="0.25">
      <c r="B3343"/>
    </row>
    <row r="3344" spans="2:2" x14ac:dyDescent="0.25">
      <c r="B3344"/>
    </row>
    <row r="3345" spans="2:2" x14ac:dyDescent="0.25">
      <c r="B3345"/>
    </row>
    <row r="3346" spans="2:2" x14ac:dyDescent="0.25">
      <c r="B3346"/>
    </row>
    <row r="3347" spans="2:2" x14ac:dyDescent="0.25">
      <c r="B3347"/>
    </row>
    <row r="3348" spans="2:2" x14ac:dyDescent="0.25">
      <c r="B3348"/>
    </row>
    <row r="3349" spans="2:2" x14ac:dyDescent="0.25">
      <c r="B3349"/>
    </row>
    <row r="3350" spans="2:2" x14ac:dyDescent="0.25">
      <c r="B3350"/>
    </row>
    <row r="3351" spans="2:2" x14ac:dyDescent="0.25">
      <c r="B3351"/>
    </row>
    <row r="3352" spans="2:2" x14ac:dyDescent="0.25">
      <c r="B3352"/>
    </row>
    <row r="3353" spans="2:2" x14ac:dyDescent="0.25">
      <c r="B3353"/>
    </row>
    <row r="3354" spans="2:2" x14ac:dyDescent="0.25">
      <c r="B3354"/>
    </row>
    <row r="3355" spans="2:2" x14ac:dyDescent="0.25">
      <c r="B3355"/>
    </row>
    <row r="3356" spans="2:2" x14ac:dyDescent="0.25">
      <c r="B3356"/>
    </row>
    <row r="3357" spans="2:2" x14ac:dyDescent="0.25">
      <c r="B3357"/>
    </row>
    <row r="3358" spans="2:2" x14ac:dyDescent="0.25">
      <c r="B3358"/>
    </row>
    <row r="3359" spans="2:2" x14ac:dyDescent="0.25">
      <c r="B3359"/>
    </row>
    <row r="3360" spans="2:2" x14ac:dyDescent="0.25">
      <c r="B3360"/>
    </row>
    <row r="3361" spans="2:2" x14ac:dyDescent="0.25">
      <c r="B3361"/>
    </row>
    <row r="3362" spans="2:2" x14ac:dyDescent="0.25">
      <c r="B3362"/>
    </row>
    <row r="3363" spans="2:2" x14ac:dyDescent="0.25">
      <c r="B3363"/>
    </row>
    <row r="3364" spans="2:2" x14ac:dyDescent="0.25">
      <c r="B3364"/>
    </row>
    <row r="3365" spans="2:2" x14ac:dyDescent="0.25">
      <c r="B3365"/>
    </row>
    <row r="3366" spans="2:2" x14ac:dyDescent="0.25">
      <c r="B3366"/>
    </row>
    <row r="3367" spans="2:2" x14ac:dyDescent="0.25">
      <c r="B3367"/>
    </row>
    <row r="3368" spans="2:2" x14ac:dyDescent="0.25">
      <c r="B3368"/>
    </row>
    <row r="3369" spans="2:2" x14ac:dyDescent="0.25">
      <c r="B3369"/>
    </row>
    <row r="3370" spans="2:2" x14ac:dyDescent="0.25">
      <c r="B3370"/>
    </row>
    <row r="3371" spans="2:2" x14ac:dyDescent="0.25">
      <c r="B3371"/>
    </row>
    <row r="3372" spans="2:2" x14ac:dyDescent="0.25">
      <c r="B3372"/>
    </row>
    <row r="3373" spans="2:2" x14ac:dyDescent="0.25">
      <c r="B3373"/>
    </row>
    <row r="3374" spans="2:2" x14ac:dyDescent="0.25">
      <c r="B3374"/>
    </row>
    <row r="3375" spans="2:2" x14ac:dyDescent="0.25">
      <c r="B3375"/>
    </row>
    <row r="3376" spans="2:2" x14ac:dyDescent="0.25">
      <c r="B3376"/>
    </row>
    <row r="3377" spans="2:2" x14ac:dyDescent="0.25">
      <c r="B3377"/>
    </row>
    <row r="3378" spans="2:2" x14ac:dyDescent="0.25">
      <c r="B3378"/>
    </row>
    <row r="3379" spans="2:2" x14ac:dyDescent="0.25">
      <c r="B3379"/>
    </row>
    <row r="3380" spans="2:2" x14ac:dyDescent="0.25">
      <c r="B3380"/>
    </row>
    <row r="3381" spans="2:2" x14ac:dyDescent="0.25">
      <c r="B3381"/>
    </row>
    <row r="3382" spans="2:2" x14ac:dyDescent="0.25">
      <c r="B3382"/>
    </row>
    <row r="3383" spans="2:2" x14ac:dyDescent="0.25">
      <c r="B3383"/>
    </row>
    <row r="3384" spans="2:2" x14ac:dyDescent="0.25">
      <c r="B3384"/>
    </row>
    <row r="3385" spans="2:2" x14ac:dyDescent="0.25">
      <c r="B3385"/>
    </row>
    <row r="3386" spans="2:2" x14ac:dyDescent="0.25">
      <c r="B3386"/>
    </row>
    <row r="3387" spans="2:2" x14ac:dyDescent="0.25">
      <c r="B3387"/>
    </row>
    <row r="3388" spans="2:2" x14ac:dyDescent="0.25">
      <c r="B3388"/>
    </row>
    <row r="3389" spans="2:2" x14ac:dyDescent="0.25">
      <c r="B3389"/>
    </row>
    <row r="3390" spans="2:2" x14ac:dyDescent="0.25">
      <c r="B3390"/>
    </row>
    <row r="3391" spans="2:2" x14ac:dyDescent="0.25">
      <c r="B3391"/>
    </row>
    <row r="3392" spans="2:2" x14ac:dyDescent="0.25">
      <c r="B3392"/>
    </row>
    <row r="3393" spans="2:2" x14ac:dyDescent="0.25">
      <c r="B3393"/>
    </row>
    <row r="3394" spans="2:2" x14ac:dyDescent="0.25">
      <c r="B3394"/>
    </row>
    <row r="3395" spans="2:2" x14ac:dyDescent="0.25">
      <c r="B3395"/>
    </row>
    <row r="3396" spans="2:2" x14ac:dyDescent="0.25">
      <c r="B3396"/>
    </row>
    <row r="3397" spans="2:2" x14ac:dyDescent="0.25">
      <c r="B3397"/>
    </row>
    <row r="3398" spans="2:2" x14ac:dyDescent="0.25">
      <c r="B3398"/>
    </row>
    <row r="3399" spans="2:2" x14ac:dyDescent="0.25">
      <c r="B3399"/>
    </row>
    <row r="3400" spans="2:2" x14ac:dyDescent="0.25">
      <c r="B3400"/>
    </row>
    <row r="3401" spans="2:2" x14ac:dyDescent="0.25">
      <c r="B3401"/>
    </row>
    <row r="3402" spans="2:2" x14ac:dyDescent="0.25">
      <c r="B3402"/>
    </row>
    <row r="3403" spans="2:2" x14ac:dyDescent="0.25">
      <c r="B3403"/>
    </row>
    <row r="3404" spans="2:2" x14ac:dyDescent="0.25">
      <c r="B3404"/>
    </row>
    <row r="3405" spans="2:2" x14ac:dyDescent="0.25">
      <c r="B3405"/>
    </row>
    <row r="3406" spans="2:2" x14ac:dyDescent="0.25">
      <c r="B3406"/>
    </row>
    <row r="3407" spans="2:2" x14ac:dyDescent="0.25">
      <c r="B3407"/>
    </row>
    <row r="3408" spans="2:2" x14ac:dyDescent="0.25">
      <c r="B3408"/>
    </row>
    <row r="3409" spans="2:2" x14ac:dyDescent="0.25">
      <c r="B3409"/>
    </row>
    <row r="3410" spans="2:2" x14ac:dyDescent="0.25">
      <c r="B3410"/>
    </row>
    <row r="3411" spans="2:2" x14ac:dyDescent="0.25">
      <c r="B3411"/>
    </row>
    <row r="3412" spans="2:2" x14ac:dyDescent="0.25">
      <c r="B3412"/>
    </row>
    <row r="3413" spans="2:2" x14ac:dyDescent="0.25">
      <c r="B3413"/>
    </row>
    <row r="3414" spans="2:2" x14ac:dyDescent="0.25">
      <c r="B3414"/>
    </row>
    <row r="3415" spans="2:2" x14ac:dyDescent="0.25">
      <c r="B3415"/>
    </row>
    <row r="3416" spans="2:2" x14ac:dyDescent="0.25">
      <c r="B3416"/>
    </row>
    <row r="3417" spans="2:2" x14ac:dyDescent="0.25">
      <c r="B3417"/>
    </row>
    <row r="3418" spans="2:2" x14ac:dyDescent="0.25">
      <c r="B3418"/>
    </row>
    <row r="3419" spans="2:2" x14ac:dyDescent="0.25">
      <c r="B3419"/>
    </row>
    <row r="3420" spans="2:2" x14ac:dyDescent="0.25">
      <c r="B3420"/>
    </row>
    <row r="3421" spans="2:2" x14ac:dyDescent="0.25">
      <c r="B3421"/>
    </row>
    <row r="3422" spans="2:2" x14ac:dyDescent="0.25">
      <c r="B3422"/>
    </row>
    <row r="3423" spans="2:2" x14ac:dyDescent="0.25">
      <c r="B3423"/>
    </row>
    <row r="3424" spans="2:2" x14ac:dyDescent="0.25">
      <c r="B3424"/>
    </row>
    <row r="3425" spans="2:2" x14ac:dyDescent="0.25">
      <c r="B3425"/>
    </row>
    <row r="3426" spans="2:2" x14ac:dyDescent="0.25">
      <c r="B3426"/>
    </row>
    <row r="3427" spans="2:2" x14ac:dyDescent="0.25">
      <c r="B3427"/>
    </row>
    <row r="3428" spans="2:2" x14ac:dyDescent="0.25">
      <c r="B3428"/>
    </row>
    <row r="3429" spans="2:2" x14ac:dyDescent="0.25">
      <c r="B3429"/>
    </row>
    <row r="3430" spans="2:2" x14ac:dyDescent="0.25">
      <c r="B3430"/>
    </row>
    <row r="3431" spans="2:2" x14ac:dyDescent="0.25">
      <c r="B3431"/>
    </row>
    <row r="3432" spans="2:2" x14ac:dyDescent="0.25">
      <c r="B3432"/>
    </row>
    <row r="3433" spans="2:2" x14ac:dyDescent="0.25">
      <c r="B3433"/>
    </row>
    <row r="3434" spans="2:2" x14ac:dyDescent="0.25">
      <c r="B3434"/>
    </row>
    <row r="3435" spans="2:2" x14ac:dyDescent="0.25">
      <c r="B3435"/>
    </row>
    <row r="3436" spans="2:2" x14ac:dyDescent="0.25">
      <c r="B3436"/>
    </row>
    <row r="3437" spans="2:2" x14ac:dyDescent="0.25">
      <c r="B3437"/>
    </row>
    <row r="3438" spans="2:2" x14ac:dyDescent="0.25">
      <c r="B3438"/>
    </row>
    <row r="3439" spans="2:2" x14ac:dyDescent="0.25">
      <c r="B3439"/>
    </row>
    <row r="3440" spans="2:2" x14ac:dyDescent="0.25">
      <c r="B3440"/>
    </row>
    <row r="3441" spans="2:2" x14ac:dyDescent="0.25">
      <c r="B3441"/>
    </row>
    <row r="3442" spans="2:2" x14ac:dyDescent="0.25">
      <c r="B3442"/>
    </row>
    <row r="3443" spans="2:2" x14ac:dyDescent="0.25">
      <c r="B3443"/>
    </row>
    <row r="3444" spans="2:2" x14ac:dyDescent="0.25">
      <c r="B3444"/>
    </row>
    <row r="3445" spans="2:2" x14ac:dyDescent="0.25">
      <c r="B3445"/>
    </row>
    <row r="3446" spans="2:2" x14ac:dyDescent="0.25">
      <c r="B3446"/>
    </row>
    <row r="3447" spans="2:2" x14ac:dyDescent="0.25">
      <c r="B3447"/>
    </row>
    <row r="3448" spans="2:2" x14ac:dyDescent="0.25">
      <c r="B3448"/>
    </row>
    <row r="3449" spans="2:2" x14ac:dyDescent="0.25">
      <c r="B3449"/>
    </row>
    <row r="3450" spans="2:2" x14ac:dyDescent="0.25">
      <c r="B3450"/>
    </row>
    <row r="3451" spans="2:2" x14ac:dyDescent="0.25">
      <c r="B3451"/>
    </row>
    <row r="3452" spans="2:2" x14ac:dyDescent="0.25">
      <c r="B3452"/>
    </row>
    <row r="3453" spans="2:2" x14ac:dyDescent="0.25">
      <c r="B3453"/>
    </row>
    <row r="3454" spans="2:2" x14ac:dyDescent="0.25">
      <c r="B3454"/>
    </row>
    <row r="3455" spans="2:2" x14ac:dyDescent="0.25">
      <c r="B3455"/>
    </row>
    <row r="3456" spans="2:2" x14ac:dyDescent="0.25">
      <c r="B3456"/>
    </row>
    <row r="3457" spans="2:2" x14ac:dyDescent="0.25">
      <c r="B3457"/>
    </row>
    <row r="3458" spans="2:2" x14ac:dyDescent="0.25">
      <c r="B3458"/>
    </row>
    <row r="3459" spans="2:2" x14ac:dyDescent="0.25">
      <c r="B3459"/>
    </row>
    <row r="3460" spans="2:2" x14ac:dyDescent="0.25">
      <c r="B3460"/>
    </row>
    <row r="3461" spans="2:2" x14ac:dyDescent="0.25">
      <c r="B3461"/>
    </row>
    <row r="3462" spans="2:2" x14ac:dyDescent="0.25">
      <c r="B3462"/>
    </row>
    <row r="3463" spans="2:2" x14ac:dyDescent="0.25">
      <c r="B3463"/>
    </row>
    <row r="3464" spans="2:2" x14ac:dyDescent="0.25">
      <c r="B3464"/>
    </row>
    <row r="3465" spans="2:2" x14ac:dyDescent="0.25">
      <c r="B3465"/>
    </row>
    <row r="3466" spans="2:2" x14ac:dyDescent="0.25">
      <c r="B3466"/>
    </row>
    <row r="3467" spans="2:2" x14ac:dyDescent="0.25">
      <c r="B3467"/>
    </row>
    <row r="3468" spans="2:2" x14ac:dyDescent="0.25">
      <c r="B3468"/>
    </row>
    <row r="3469" spans="2:2" x14ac:dyDescent="0.25">
      <c r="B3469"/>
    </row>
    <row r="3470" spans="2:2" x14ac:dyDescent="0.25">
      <c r="B3470"/>
    </row>
    <row r="3471" spans="2:2" x14ac:dyDescent="0.25">
      <c r="B3471"/>
    </row>
    <row r="3472" spans="2:2" x14ac:dyDescent="0.25">
      <c r="B3472"/>
    </row>
    <row r="3473" spans="2:2" x14ac:dyDescent="0.25">
      <c r="B3473"/>
    </row>
    <row r="3474" spans="2:2" x14ac:dyDescent="0.25">
      <c r="B3474"/>
    </row>
    <row r="3475" spans="2:2" x14ac:dyDescent="0.25">
      <c r="B3475"/>
    </row>
    <row r="3476" spans="2:2" x14ac:dyDescent="0.25">
      <c r="B3476"/>
    </row>
    <row r="3477" spans="2:2" x14ac:dyDescent="0.25">
      <c r="B3477"/>
    </row>
    <row r="3478" spans="2:2" x14ac:dyDescent="0.25">
      <c r="B3478"/>
    </row>
    <row r="3479" spans="2:2" x14ac:dyDescent="0.25">
      <c r="B3479"/>
    </row>
    <row r="3480" spans="2:2" x14ac:dyDescent="0.25">
      <c r="B3480"/>
    </row>
    <row r="3481" spans="2:2" x14ac:dyDescent="0.25">
      <c r="B3481"/>
    </row>
    <row r="3482" spans="2:2" x14ac:dyDescent="0.25">
      <c r="B3482"/>
    </row>
    <row r="3483" spans="2:2" x14ac:dyDescent="0.25">
      <c r="B3483"/>
    </row>
    <row r="3484" spans="2:2" x14ac:dyDescent="0.25">
      <c r="B3484"/>
    </row>
    <row r="3485" spans="2:2" x14ac:dyDescent="0.25">
      <c r="B3485"/>
    </row>
    <row r="3486" spans="2:2" x14ac:dyDescent="0.25">
      <c r="B3486"/>
    </row>
    <row r="3487" spans="2:2" x14ac:dyDescent="0.25">
      <c r="B3487"/>
    </row>
    <row r="3488" spans="2:2" x14ac:dyDescent="0.25">
      <c r="B3488"/>
    </row>
    <row r="3489" spans="2:2" x14ac:dyDescent="0.25">
      <c r="B3489"/>
    </row>
    <row r="3490" spans="2:2" x14ac:dyDescent="0.25">
      <c r="B3490"/>
    </row>
    <row r="3491" spans="2:2" x14ac:dyDescent="0.25">
      <c r="B3491"/>
    </row>
    <row r="3492" spans="2:2" x14ac:dyDescent="0.25">
      <c r="B3492"/>
    </row>
    <row r="3493" spans="2:2" x14ac:dyDescent="0.25">
      <c r="B3493"/>
    </row>
    <row r="3494" spans="2:2" x14ac:dyDescent="0.25">
      <c r="B3494"/>
    </row>
    <row r="3495" spans="2:2" x14ac:dyDescent="0.25">
      <c r="B3495"/>
    </row>
    <row r="3496" spans="2:2" x14ac:dyDescent="0.25">
      <c r="B3496"/>
    </row>
    <row r="3497" spans="2:2" x14ac:dyDescent="0.25">
      <c r="B3497"/>
    </row>
    <row r="3498" spans="2:2" x14ac:dyDescent="0.25">
      <c r="B3498"/>
    </row>
    <row r="3499" spans="2:2" x14ac:dyDescent="0.25">
      <c r="B3499"/>
    </row>
    <row r="3500" spans="2:2" x14ac:dyDescent="0.25">
      <c r="B3500"/>
    </row>
    <row r="3501" spans="2:2" x14ac:dyDescent="0.25">
      <c r="B3501"/>
    </row>
    <row r="3502" spans="2:2" x14ac:dyDescent="0.25">
      <c r="B3502"/>
    </row>
    <row r="3503" spans="2:2" x14ac:dyDescent="0.25">
      <c r="B3503"/>
    </row>
    <row r="3504" spans="2:2" x14ac:dyDescent="0.25">
      <c r="B3504"/>
    </row>
    <row r="3505" spans="2:2" x14ac:dyDescent="0.25">
      <c r="B3505"/>
    </row>
    <row r="3506" spans="2:2" x14ac:dyDescent="0.25">
      <c r="B3506"/>
    </row>
    <row r="3507" spans="2:2" x14ac:dyDescent="0.25">
      <c r="B3507"/>
    </row>
    <row r="3508" spans="2:2" x14ac:dyDescent="0.25">
      <c r="B3508"/>
    </row>
    <row r="3509" spans="2:2" x14ac:dyDescent="0.25">
      <c r="B3509"/>
    </row>
    <row r="3510" spans="2:2" x14ac:dyDescent="0.25">
      <c r="B3510"/>
    </row>
    <row r="3511" spans="2:2" x14ac:dyDescent="0.25">
      <c r="B3511"/>
    </row>
    <row r="3512" spans="2:2" x14ac:dyDescent="0.25">
      <c r="B3512"/>
    </row>
    <row r="3513" spans="2:2" x14ac:dyDescent="0.25">
      <c r="B3513"/>
    </row>
    <row r="3514" spans="2:2" x14ac:dyDescent="0.25">
      <c r="B3514"/>
    </row>
    <row r="3515" spans="2:2" x14ac:dyDescent="0.25">
      <c r="B3515"/>
    </row>
    <row r="3516" spans="2:2" x14ac:dyDescent="0.25">
      <c r="B3516"/>
    </row>
    <row r="3517" spans="2:2" x14ac:dyDescent="0.25">
      <c r="B3517"/>
    </row>
    <row r="3518" spans="2:2" x14ac:dyDescent="0.25">
      <c r="B3518"/>
    </row>
    <row r="3519" spans="2:2" x14ac:dyDescent="0.25">
      <c r="B3519"/>
    </row>
    <row r="3520" spans="2:2" x14ac:dyDescent="0.25">
      <c r="B3520"/>
    </row>
    <row r="3521" spans="2:2" x14ac:dyDescent="0.25">
      <c r="B3521"/>
    </row>
    <row r="3522" spans="2:2" x14ac:dyDescent="0.25">
      <c r="B3522"/>
    </row>
    <row r="3523" spans="2:2" x14ac:dyDescent="0.25">
      <c r="B3523"/>
    </row>
    <row r="3524" spans="2:2" x14ac:dyDescent="0.25">
      <c r="B3524"/>
    </row>
    <row r="3525" spans="2:2" x14ac:dyDescent="0.25">
      <c r="B3525"/>
    </row>
    <row r="3526" spans="2:2" x14ac:dyDescent="0.25">
      <c r="B3526"/>
    </row>
    <row r="3527" spans="2:2" x14ac:dyDescent="0.25">
      <c r="B3527"/>
    </row>
    <row r="3528" spans="2:2" x14ac:dyDescent="0.25">
      <c r="B3528"/>
    </row>
    <row r="3529" spans="2:2" x14ac:dyDescent="0.25">
      <c r="B3529"/>
    </row>
    <row r="3530" spans="2:2" x14ac:dyDescent="0.25">
      <c r="B3530"/>
    </row>
    <row r="3531" spans="2:2" x14ac:dyDescent="0.25">
      <c r="B3531"/>
    </row>
    <row r="3532" spans="2:2" x14ac:dyDescent="0.25">
      <c r="B3532"/>
    </row>
    <row r="3533" spans="2:2" x14ac:dyDescent="0.25">
      <c r="B3533"/>
    </row>
    <row r="3534" spans="2:2" x14ac:dyDescent="0.25">
      <c r="B3534"/>
    </row>
    <row r="3535" spans="2:2" x14ac:dyDescent="0.25">
      <c r="B3535"/>
    </row>
    <row r="3536" spans="2:2" x14ac:dyDescent="0.25">
      <c r="B3536"/>
    </row>
    <row r="3537" spans="2:2" x14ac:dyDescent="0.25">
      <c r="B3537"/>
    </row>
    <row r="3538" spans="2:2" x14ac:dyDescent="0.25">
      <c r="B3538"/>
    </row>
    <row r="3539" spans="2:2" x14ac:dyDescent="0.25">
      <c r="B3539"/>
    </row>
    <row r="3540" spans="2:2" x14ac:dyDescent="0.25">
      <c r="B3540"/>
    </row>
    <row r="3541" spans="2:2" x14ac:dyDescent="0.25">
      <c r="B3541"/>
    </row>
    <row r="3542" spans="2:2" x14ac:dyDescent="0.25">
      <c r="B3542"/>
    </row>
    <row r="3543" spans="2:2" x14ac:dyDescent="0.25">
      <c r="B3543"/>
    </row>
    <row r="3544" spans="2:2" x14ac:dyDescent="0.25">
      <c r="B3544"/>
    </row>
    <row r="3545" spans="2:2" x14ac:dyDescent="0.25">
      <c r="B3545"/>
    </row>
    <row r="3546" spans="2:2" x14ac:dyDescent="0.25">
      <c r="B3546"/>
    </row>
    <row r="3547" spans="2:2" x14ac:dyDescent="0.25">
      <c r="B3547"/>
    </row>
    <row r="3548" spans="2:2" x14ac:dyDescent="0.25">
      <c r="B3548"/>
    </row>
    <row r="3549" spans="2:2" x14ac:dyDescent="0.25">
      <c r="B3549"/>
    </row>
    <row r="3550" spans="2:2" x14ac:dyDescent="0.25">
      <c r="B3550"/>
    </row>
    <row r="3551" spans="2:2" x14ac:dyDescent="0.25">
      <c r="B3551"/>
    </row>
    <row r="3552" spans="2:2" x14ac:dyDescent="0.25">
      <c r="B3552"/>
    </row>
    <row r="3553" spans="2:2" x14ac:dyDescent="0.25">
      <c r="B3553"/>
    </row>
    <row r="3554" spans="2:2" x14ac:dyDescent="0.25">
      <c r="B3554"/>
    </row>
    <row r="3555" spans="2:2" x14ac:dyDescent="0.25">
      <c r="B3555"/>
    </row>
    <row r="3556" spans="2:2" x14ac:dyDescent="0.25">
      <c r="B3556"/>
    </row>
    <row r="3557" spans="2:2" x14ac:dyDescent="0.25">
      <c r="B3557"/>
    </row>
    <row r="3558" spans="2:2" x14ac:dyDescent="0.25">
      <c r="B3558"/>
    </row>
    <row r="3559" spans="2:2" x14ac:dyDescent="0.25">
      <c r="B3559"/>
    </row>
    <row r="3560" spans="2:2" x14ac:dyDescent="0.25">
      <c r="B3560"/>
    </row>
    <row r="3561" spans="2:2" x14ac:dyDescent="0.25">
      <c r="B3561"/>
    </row>
    <row r="3562" spans="2:2" x14ac:dyDescent="0.25">
      <c r="B3562"/>
    </row>
    <row r="3563" spans="2:2" x14ac:dyDescent="0.25">
      <c r="B3563"/>
    </row>
    <row r="3564" spans="2:2" x14ac:dyDescent="0.25">
      <c r="B3564"/>
    </row>
    <row r="3565" spans="2:2" x14ac:dyDescent="0.25">
      <c r="B3565"/>
    </row>
    <row r="3566" spans="2:2" x14ac:dyDescent="0.25">
      <c r="B3566"/>
    </row>
    <row r="3567" spans="2:2" x14ac:dyDescent="0.25">
      <c r="B3567"/>
    </row>
    <row r="3568" spans="2:2" x14ac:dyDescent="0.25">
      <c r="B3568"/>
    </row>
    <row r="3569" spans="2:2" x14ac:dyDescent="0.25">
      <c r="B3569"/>
    </row>
    <row r="3570" spans="2:2" x14ac:dyDescent="0.25">
      <c r="B3570"/>
    </row>
    <row r="3571" spans="2:2" x14ac:dyDescent="0.25">
      <c r="B3571"/>
    </row>
    <row r="3572" spans="2:2" x14ac:dyDescent="0.25">
      <c r="B3572"/>
    </row>
    <row r="3573" spans="2:2" x14ac:dyDescent="0.25">
      <c r="B3573"/>
    </row>
    <row r="3574" spans="2:2" x14ac:dyDescent="0.25">
      <c r="B3574"/>
    </row>
    <row r="3575" spans="2:2" x14ac:dyDescent="0.25">
      <c r="B3575"/>
    </row>
    <row r="3576" spans="2:2" x14ac:dyDescent="0.25">
      <c r="B3576"/>
    </row>
    <row r="3577" spans="2:2" x14ac:dyDescent="0.25">
      <c r="B3577"/>
    </row>
    <row r="3578" spans="2:2" x14ac:dyDescent="0.25">
      <c r="B3578"/>
    </row>
    <row r="3579" spans="2:2" x14ac:dyDescent="0.25">
      <c r="B3579"/>
    </row>
    <row r="3580" spans="2:2" x14ac:dyDescent="0.25">
      <c r="B3580"/>
    </row>
    <row r="3581" spans="2:2" x14ac:dyDescent="0.25">
      <c r="B3581"/>
    </row>
    <row r="3582" spans="2:2" x14ac:dyDescent="0.25">
      <c r="B3582"/>
    </row>
    <row r="3583" spans="2:2" x14ac:dyDescent="0.25">
      <c r="B3583"/>
    </row>
    <row r="3584" spans="2:2" x14ac:dyDescent="0.25">
      <c r="B3584"/>
    </row>
    <row r="3585" spans="2:2" x14ac:dyDescent="0.25">
      <c r="B3585"/>
    </row>
    <row r="3586" spans="2:2" x14ac:dyDescent="0.25">
      <c r="B3586"/>
    </row>
    <row r="3587" spans="2:2" x14ac:dyDescent="0.25">
      <c r="B3587"/>
    </row>
    <row r="3588" spans="2:2" x14ac:dyDescent="0.25">
      <c r="B3588"/>
    </row>
    <row r="3589" spans="2:2" x14ac:dyDescent="0.25">
      <c r="B3589"/>
    </row>
    <row r="3590" spans="2:2" x14ac:dyDescent="0.25">
      <c r="B3590"/>
    </row>
    <row r="3591" spans="2:2" x14ac:dyDescent="0.25">
      <c r="B3591"/>
    </row>
    <row r="3592" spans="2:2" x14ac:dyDescent="0.25">
      <c r="B3592"/>
    </row>
    <row r="3593" spans="2:2" x14ac:dyDescent="0.25">
      <c r="B3593"/>
    </row>
    <row r="3594" spans="2:2" x14ac:dyDescent="0.25">
      <c r="B3594"/>
    </row>
    <row r="3595" spans="2:2" x14ac:dyDescent="0.25">
      <c r="B3595"/>
    </row>
    <row r="3596" spans="2:2" x14ac:dyDescent="0.25">
      <c r="B3596"/>
    </row>
    <row r="3597" spans="2:2" x14ac:dyDescent="0.25">
      <c r="B3597"/>
    </row>
    <row r="3598" spans="2:2" x14ac:dyDescent="0.25">
      <c r="B3598"/>
    </row>
    <row r="3599" spans="2:2" x14ac:dyDescent="0.25">
      <c r="B3599"/>
    </row>
    <row r="3600" spans="2:2" x14ac:dyDescent="0.25">
      <c r="B3600"/>
    </row>
    <row r="3601" spans="2:2" x14ac:dyDescent="0.25">
      <c r="B3601"/>
    </row>
    <row r="3602" spans="2:2" x14ac:dyDescent="0.25">
      <c r="B3602"/>
    </row>
    <row r="3603" spans="2:2" x14ac:dyDescent="0.25">
      <c r="B3603"/>
    </row>
    <row r="3604" spans="2:2" x14ac:dyDescent="0.25">
      <c r="B3604"/>
    </row>
    <row r="3605" spans="2:2" x14ac:dyDescent="0.25">
      <c r="B3605"/>
    </row>
    <row r="3606" spans="2:2" x14ac:dyDescent="0.25">
      <c r="B3606"/>
    </row>
    <row r="3607" spans="2:2" x14ac:dyDescent="0.25">
      <c r="B3607"/>
    </row>
    <row r="3608" spans="2:2" x14ac:dyDescent="0.25">
      <c r="B3608"/>
    </row>
    <row r="3609" spans="2:2" x14ac:dyDescent="0.25">
      <c r="B3609"/>
    </row>
    <row r="3610" spans="2:2" x14ac:dyDescent="0.25">
      <c r="B3610"/>
    </row>
    <row r="3611" spans="2:2" x14ac:dyDescent="0.25">
      <c r="B3611"/>
    </row>
    <row r="3612" spans="2:2" x14ac:dyDescent="0.25">
      <c r="B3612"/>
    </row>
    <row r="3613" spans="2:2" x14ac:dyDescent="0.25">
      <c r="B3613"/>
    </row>
    <row r="3614" spans="2:2" x14ac:dyDescent="0.25">
      <c r="B3614"/>
    </row>
    <row r="3615" spans="2:2" x14ac:dyDescent="0.25">
      <c r="B3615"/>
    </row>
    <row r="3616" spans="2:2" x14ac:dyDescent="0.25">
      <c r="B3616"/>
    </row>
    <row r="3617" spans="2:2" x14ac:dyDescent="0.25">
      <c r="B3617"/>
    </row>
    <row r="3618" spans="2:2" x14ac:dyDescent="0.25">
      <c r="B3618"/>
    </row>
    <row r="3619" spans="2:2" x14ac:dyDescent="0.25">
      <c r="B3619"/>
    </row>
    <row r="3620" spans="2:2" x14ac:dyDescent="0.25">
      <c r="B3620"/>
    </row>
    <row r="3621" spans="2:2" x14ac:dyDescent="0.25">
      <c r="B3621"/>
    </row>
    <row r="3622" spans="2:2" x14ac:dyDescent="0.25">
      <c r="B3622"/>
    </row>
    <row r="3623" spans="2:2" x14ac:dyDescent="0.25">
      <c r="B3623"/>
    </row>
    <row r="3624" spans="2:2" x14ac:dyDescent="0.25">
      <c r="B3624"/>
    </row>
    <row r="3625" spans="2:2" x14ac:dyDescent="0.25">
      <c r="B3625"/>
    </row>
    <row r="3626" spans="2:2" x14ac:dyDescent="0.25">
      <c r="B3626"/>
    </row>
    <row r="3627" spans="2:2" x14ac:dyDescent="0.25">
      <c r="B3627"/>
    </row>
    <row r="3628" spans="2:2" x14ac:dyDescent="0.25">
      <c r="B3628"/>
    </row>
    <row r="3629" spans="2:2" x14ac:dyDescent="0.25">
      <c r="B3629"/>
    </row>
    <row r="3630" spans="2:2" x14ac:dyDescent="0.25">
      <c r="B3630"/>
    </row>
    <row r="3631" spans="2:2" x14ac:dyDescent="0.25">
      <c r="B3631"/>
    </row>
    <row r="3632" spans="2:2" x14ac:dyDescent="0.25">
      <c r="B3632"/>
    </row>
    <row r="3633" spans="2:2" x14ac:dyDescent="0.25">
      <c r="B3633"/>
    </row>
    <row r="3634" spans="2:2" x14ac:dyDescent="0.25">
      <c r="B3634"/>
    </row>
    <row r="3635" spans="2:2" x14ac:dyDescent="0.25">
      <c r="B3635"/>
    </row>
    <row r="3636" spans="2:2" x14ac:dyDescent="0.25">
      <c r="B3636"/>
    </row>
    <row r="3637" spans="2:2" x14ac:dyDescent="0.25">
      <c r="B3637"/>
    </row>
    <row r="3638" spans="2:2" x14ac:dyDescent="0.25">
      <c r="B3638"/>
    </row>
    <row r="3639" spans="2:2" x14ac:dyDescent="0.25">
      <c r="B3639"/>
    </row>
    <row r="3640" spans="2:2" x14ac:dyDescent="0.25">
      <c r="B3640"/>
    </row>
    <row r="3641" spans="2:2" x14ac:dyDescent="0.25">
      <c r="B3641"/>
    </row>
    <row r="3642" spans="2:2" x14ac:dyDescent="0.25">
      <c r="B3642"/>
    </row>
    <row r="3643" spans="2:2" x14ac:dyDescent="0.25">
      <c r="B3643"/>
    </row>
    <row r="3644" spans="2:2" x14ac:dyDescent="0.25">
      <c r="B3644"/>
    </row>
    <row r="3645" spans="2:2" x14ac:dyDescent="0.25">
      <c r="B3645"/>
    </row>
    <row r="3646" spans="2:2" x14ac:dyDescent="0.25">
      <c r="B3646"/>
    </row>
    <row r="3647" spans="2:2" x14ac:dyDescent="0.25">
      <c r="B3647"/>
    </row>
    <row r="3648" spans="2:2" x14ac:dyDescent="0.25">
      <c r="B3648"/>
    </row>
    <row r="3649" spans="2:2" x14ac:dyDescent="0.25">
      <c r="B3649"/>
    </row>
    <row r="3650" spans="2:2" x14ac:dyDescent="0.25">
      <c r="B3650"/>
    </row>
    <row r="3651" spans="2:2" x14ac:dyDescent="0.25">
      <c r="B3651"/>
    </row>
    <row r="3652" spans="2:2" x14ac:dyDescent="0.25">
      <c r="B3652"/>
    </row>
    <row r="3653" spans="2:2" x14ac:dyDescent="0.25">
      <c r="B3653"/>
    </row>
    <row r="3654" spans="2:2" x14ac:dyDescent="0.25">
      <c r="B3654"/>
    </row>
    <row r="3655" spans="2:2" x14ac:dyDescent="0.25">
      <c r="B3655"/>
    </row>
    <row r="3656" spans="2:2" x14ac:dyDescent="0.25">
      <c r="B3656"/>
    </row>
    <row r="3657" spans="2:2" x14ac:dyDescent="0.25">
      <c r="B3657"/>
    </row>
    <row r="3658" spans="2:2" x14ac:dyDescent="0.25">
      <c r="B3658"/>
    </row>
    <row r="3659" spans="2:2" x14ac:dyDescent="0.25">
      <c r="B3659"/>
    </row>
    <row r="3660" spans="2:2" x14ac:dyDescent="0.25">
      <c r="B3660"/>
    </row>
    <row r="3661" spans="2:2" x14ac:dyDescent="0.25">
      <c r="B3661"/>
    </row>
    <row r="3662" spans="2:2" x14ac:dyDescent="0.25">
      <c r="B3662"/>
    </row>
    <row r="3663" spans="2:2" x14ac:dyDescent="0.25">
      <c r="B3663"/>
    </row>
    <row r="3664" spans="2:2" x14ac:dyDescent="0.25">
      <c r="B3664"/>
    </row>
    <row r="3665" spans="2:2" x14ac:dyDescent="0.25">
      <c r="B3665"/>
    </row>
    <row r="3666" spans="2:2" x14ac:dyDescent="0.25">
      <c r="B3666"/>
    </row>
    <row r="3667" spans="2:2" x14ac:dyDescent="0.25">
      <c r="B3667"/>
    </row>
    <row r="3668" spans="2:2" x14ac:dyDescent="0.25">
      <c r="B3668"/>
    </row>
    <row r="3669" spans="2:2" x14ac:dyDescent="0.25">
      <c r="B3669"/>
    </row>
    <row r="3670" spans="2:2" x14ac:dyDescent="0.25">
      <c r="B3670"/>
    </row>
    <row r="3671" spans="2:2" x14ac:dyDescent="0.25">
      <c r="B3671"/>
    </row>
    <row r="3672" spans="2:2" x14ac:dyDescent="0.25">
      <c r="B3672"/>
    </row>
    <row r="3673" spans="2:2" x14ac:dyDescent="0.25">
      <c r="B3673"/>
    </row>
    <row r="3674" spans="2:2" x14ac:dyDescent="0.25">
      <c r="B3674"/>
    </row>
    <row r="3675" spans="2:2" x14ac:dyDescent="0.25">
      <c r="B3675"/>
    </row>
    <row r="3676" spans="2:2" x14ac:dyDescent="0.25">
      <c r="B3676"/>
    </row>
    <row r="3677" spans="2:2" x14ac:dyDescent="0.25">
      <c r="B3677"/>
    </row>
    <row r="3678" spans="2:2" x14ac:dyDescent="0.25">
      <c r="B3678"/>
    </row>
    <row r="3679" spans="2:2" x14ac:dyDescent="0.25">
      <c r="B3679"/>
    </row>
    <row r="3680" spans="2:2" x14ac:dyDescent="0.25">
      <c r="B3680"/>
    </row>
    <row r="3681" spans="2:2" x14ac:dyDescent="0.25">
      <c r="B3681"/>
    </row>
    <row r="3682" spans="2:2" x14ac:dyDescent="0.25">
      <c r="B3682"/>
    </row>
    <row r="3683" spans="2:2" x14ac:dyDescent="0.25">
      <c r="B3683"/>
    </row>
    <row r="3684" spans="2:2" x14ac:dyDescent="0.25">
      <c r="B3684"/>
    </row>
    <row r="3685" spans="2:2" x14ac:dyDescent="0.25">
      <c r="B3685"/>
    </row>
    <row r="3686" spans="2:2" x14ac:dyDescent="0.25">
      <c r="B3686"/>
    </row>
    <row r="3687" spans="2:2" x14ac:dyDescent="0.25">
      <c r="B3687"/>
    </row>
    <row r="3688" spans="2:2" x14ac:dyDescent="0.25">
      <c r="B3688"/>
    </row>
    <row r="3689" spans="2:2" x14ac:dyDescent="0.25">
      <c r="B3689"/>
    </row>
    <row r="3690" spans="2:2" x14ac:dyDescent="0.25">
      <c r="B3690"/>
    </row>
    <row r="3691" spans="2:2" x14ac:dyDescent="0.25">
      <c r="B3691"/>
    </row>
    <row r="3692" spans="2:2" x14ac:dyDescent="0.25">
      <c r="B3692"/>
    </row>
    <row r="3693" spans="2:2" x14ac:dyDescent="0.25">
      <c r="B3693"/>
    </row>
    <row r="3694" spans="2:2" x14ac:dyDescent="0.25">
      <c r="B3694"/>
    </row>
    <row r="3695" spans="2:2" x14ac:dyDescent="0.25">
      <c r="B3695"/>
    </row>
    <row r="3696" spans="2:2" x14ac:dyDescent="0.25">
      <c r="B3696"/>
    </row>
    <row r="3697" spans="2:2" x14ac:dyDescent="0.25">
      <c r="B3697"/>
    </row>
    <row r="3698" spans="2:2" x14ac:dyDescent="0.25">
      <c r="B3698"/>
    </row>
    <row r="3699" spans="2:2" x14ac:dyDescent="0.25">
      <c r="B3699"/>
    </row>
    <row r="3700" spans="2:2" x14ac:dyDescent="0.25">
      <c r="B3700"/>
    </row>
    <row r="3701" spans="2:2" x14ac:dyDescent="0.25">
      <c r="B3701"/>
    </row>
    <row r="3702" spans="2:2" x14ac:dyDescent="0.25">
      <c r="B3702"/>
    </row>
    <row r="3703" spans="2:2" x14ac:dyDescent="0.25">
      <c r="B3703"/>
    </row>
    <row r="3704" spans="2:2" x14ac:dyDescent="0.25">
      <c r="B3704"/>
    </row>
    <row r="3705" spans="2:2" x14ac:dyDescent="0.25">
      <c r="B3705"/>
    </row>
    <row r="3706" spans="2:2" x14ac:dyDescent="0.25">
      <c r="B3706"/>
    </row>
    <row r="3707" spans="2:2" x14ac:dyDescent="0.25">
      <c r="B3707"/>
    </row>
    <row r="3708" spans="2:2" x14ac:dyDescent="0.25">
      <c r="B3708"/>
    </row>
    <row r="3709" spans="2:2" x14ac:dyDescent="0.25">
      <c r="B3709"/>
    </row>
    <row r="3710" spans="2:2" x14ac:dyDescent="0.25">
      <c r="B3710"/>
    </row>
    <row r="3711" spans="2:2" x14ac:dyDescent="0.25">
      <c r="B3711"/>
    </row>
    <row r="3712" spans="2:2" x14ac:dyDescent="0.25">
      <c r="B3712"/>
    </row>
    <row r="3713" spans="2:2" x14ac:dyDescent="0.25">
      <c r="B3713"/>
    </row>
    <row r="3714" spans="2:2" x14ac:dyDescent="0.25">
      <c r="B3714"/>
    </row>
    <row r="3715" spans="2:2" x14ac:dyDescent="0.25">
      <c r="B3715"/>
    </row>
    <row r="3716" spans="2:2" x14ac:dyDescent="0.25">
      <c r="B3716"/>
    </row>
    <row r="3717" spans="2:2" x14ac:dyDescent="0.25">
      <c r="B3717"/>
    </row>
    <row r="3718" spans="2:2" x14ac:dyDescent="0.25">
      <c r="B3718"/>
    </row>
    <row r="3719" spans="2:2" x14ac:dyDescent="0.25">
      <c r="B3719"/>
    </row>
    <row r="3720" spans="2:2" x14ac:dyDescent="0.25">
      <c r="B3720"/>
    </row>
    <row r="3721" spans="2:2" x14ac:dyDescent="0.25">
      <c r="B3721"/>
    </row>
    <row r="3722" spans="2:2" x14ac:dyDescent="0.25">
      <c r="B3722"/>
    </row>
    <row r="3723" spans="2:2" x14ac:dyDescent="0.25">
      <c r="B3723"/>
    </row>
    <row r="3724" spans="2:2" x14ac:dyDescent="0.25">
      <c r="B3724"/>
    </row>
    <row r="3725" spans="2:2" x14ac:dyDescent="0.25">
      <c r="B3725"/>
    </row>
    <row r="3726" spans="2:2" x14ac:dyDescent="0.25">
      <c r="B3726"/>
    </row>
    <row r="3727" spans="2:2" x14ac:dyDescent="0.25">
      <c r="B3727"/>
    </row>
    <row r="3728" spans="2:2" x14ac:dyDescent="0.25">
      <c r="B3728"/>
    </row>
    <row r="3729" spans="2:2" x14ac:dyDescent="0.25">
      <c r="B3729"/>
    </row>
    <row r="3730" spans="2:2" x14ac:dyDescent="0.25">
      <c r="B3730"/>
    </row>
    <row r="3731" spans="2:2" x14ac:dyDescent="0.25">
      <c r="B3731"/>
    </row>
    <row r="3732" spans="2:2" x14ac:dyDescent="0.25">
      <c r="B3732"/>
    </row>
    <row r="3733" spans="2:2" x14ac:dyDescent="0.25">
      <c r="B3733"/>
    </row>
    <row r="3734" spans="2:2" x14ac:dyDescent="0.25">
      <c r="B3734"/>
    </row>
    <row r="3735" spans="2:2" x14ac:dyDescent="0.25">
      <c r="B3735"/>
    </row>
    <row r="3736" spans="2:2" x14ac:dyDescent="0.25">
      <c r="B3736"/>
    </row>
    <row r="3737" spans="2:2" x14ac:dyDescent="0.25">
      <c r="B3737"/>
    </row>
    <row r="3738" spans="2:2" x14ac:dyDescent="0.25">
      <c r="B3738"/>
    </row>
    <row r="3739" spans="2:2" x14ac:dyDescent="0.25">
      <c r="B3739"/>
    </row>
    <row r="3740" spans="2:2" x14ac:dyDescent="0.25">
      <c r="B3740"/>
    </row>
    <row r="3741" spans="2:2" x14ac:dyDescent="0.25">
      <c r="B3741"/>
    </row>
    <row r="3742" spans="2:2" x14ac:dyDescent="0.25">
      <c r="B3742"/>
    </row>
    <row r="3743" spans="2:2" x14ac:dyDescent="0.25">
      <c r="B3743"/>
    </row>
    <row r="3744" spans="2:2" x14ac:dyDescent="0.25">
      <c r="B3744"/>
    </row>
    <row r="3745" spans="2:2" x14ac:dyDescent="0.25">
      <c r="B3745"/>
    </row>
    <row r="3746" spans="2:2" x14ac:dyDescent="0.25">
      <c r="B3746"/>
    </row>
    <row r="3747" spans="2:2" x14ac:dyDescent="0.25">
      <c r="B3747"/>
    </row>
    <row r="3748" spans="2:2" x14ac:dyDescent="0.25">
      <c r="B3748"/>
    </row>
    <row r="3749" spans="2:2" x14ac:dyDescent="0.25">
      <c r="B3749"/>
    </row>
    <row r="3750" spans="2:2" x14ac:dyDescent="0.25">
      <c r="B3750"/>
    </row>
    <row r="3751" spans="2:2" x14ac:dyDescent="0.25">
      <c r="B3751"/>
    </row>
    <row r="3752" spans="2:2" x14ac:dyDescent="0.25">
      <c r="B3752"/>
    </row>
    <row r="3753" spans="2:2" x14ac:dyDescent="0.25">
      <c r="B3753"/>
    </row>
    <row r="3754" spans="2:2" x14ac:dyDescent="0.25">
      <c r="B3754"/>
    </row>
    <row r="3755" spans="2:2" x14ac:dyDescent="0.25">
      <c r="B3755"/>
    </row>
    <row r="3756" spans="2:2" x14ac:dyDescent="0.25">
      <c r="B3756"/>
    </row>
    <row r="3757" spans="2:2" x14ac:dyDescent="0.25">
      <c r="B3757"/>
    </row>
    <row r="3758" spans="2:2" x14ac:dyDescent="0.25">
      <c r="B3758"/>
    </row>
    <row r="3759" spans="2:2" x14ac:dyDescent="0.25">
      <c r="B3759"/>
    </row>
    <row r="3760" spans="2:2" x14ac:dyDescent="0.25">
      <c r="B3760"/>
    </row>
    <row r="3761" spans="2:2" x14ac:dyDescent="0.25">
      <c r="B3761"/>
    </row>
    <row r="3762" spans="2:2" x14ac:dyDescent="0.25">
      <c r="B3762"/>
    </row>
    <row r="3763" spans="2:2" x14ac:dyDescent="0.25">
      <c r="B3763"/>
    </row>
    <row r="3764" spans="2:2" x14ac:dyDescent="0.25">
      <c r="B3764"/>
    </row>
    <row r="3765" spans="2:2" x14ac:dyDescent="0.25">
      <c r="B3765"/>
    </row>
    <row r="3766" spans="2:2" x14ac:dyDescent="0.25">
      <c r="B3766"/>
    </row>
    <row r="3767" spans="2:2" x14ac:dyDescent="0.25">
      <c r="B3767"/>
    </row>
    <row r="3768" spans="2:2" x14ac:dyDescent="0.25">
      <c r="B3768"/>
    </row>
    <row r="3769" spans="2:2" x14ac:dyDescent="0.25">
      <c r="B3769"/>
    </row>
    <row r="3770" spans="2:2" x14ac:dyDescent="0.25">
      <c r="B3770"/>
    </row>
    <row r="3771" spans="2:2" x14ac:dyDescent="0.25">
      <c r="B3771"/>
    </row>
    <row r="3772" spans="2:2" x14ac:dyDescent="0.25">
      <c r="B3772"/>
    </row>
    <row r="3773" spans="2:2" x14ac:dyDescent="0.25">
      <c r="B3773"/>
    </row>
    <row r="3774" spans="2:2" x14ac:dyDescent="0.25">
      <c r="B3774"/>
    </row>
    <row r="3775" spans="2:2" x14ac:dyDescent="0.25">
      <c r="B3775"/>
    </row>
    <row r="3776" spans="2:2" x14ac:dyDescent="0.25">
      <c r="B3776"/>
    </row>
    <row r="3777" spans="2:2" x14ac:dyDescent="0.25">
      <c r="B3777"/>
    </row>
    <row r="3778" spans="2:2" x14ac:dyDescent="0.25">
      <c r="B3778"/>
    </row>
    <row r="3779" spans="2:2" x14ac:dyDescent="0.25">
      <c r="B3779"/>
    </row>
    <row r="3780" spans="2:2" x14ac:dyDescent="0.25">
      <c r="B3780"/>
    </row>
    <row r="3781" spans="2:2" x14ac:dyDescent="0.25">
      <c r="B3781"/>
    </row>
    <row r="3782" spans="2:2" x14ac:dyDescent="0.25">
      <c r="B3782"/>
    </row>
    <row r="3783" spans="2:2" x14ac:dyDescent="0.25">
      <c r="B3783"/>
    </row>
    <row r="3784" spans="2:2" x14ac:dyDescent="0.25">
      <c r="B3784"/>
    </row>
    <row r="3785" spans="2:2" x14ac:dyDescent="0.25">
      <c r="B3785"/>
    </row>
    <row r="3786" spans="2:2" x14ac:dyDescent="0.25">
      <c r="B3786"/>
    </row>
    <row r="3787" spans="2:2" x14ac:dyDescent="0.25">
      <c r="B3787"/>
    </row>
    <row r="3788" spans="2:2" x14ac:dyDescent="0.25">
      <c r="B3788"/>
    </row>
    <row r="3789" spans="2:2" x14ac:dyDescent="0.25">
      <c r="B3789"/>
    </row>
    <row r="3790" spans="2:2" x14ac:dyDescent="0.25">
      <c r="B3790"/>
    </row>
    <row r="3791" spans="2:2" x14ac:dyDescent="0.25">
      <c r="B3791"/>
    </row>
    <row r="3792" spans="2:2" x14ac:dyDescent="0.25">
      <c r="B3792"/>
    </row>
    <row r="3793" spans="2:2" x14ac:dyDescent="0.25">
      <c r="B3793"/>
    </row>
    <row r="3794" spans="2:2" x14ac:dyDescent="0.25">
      <c r="B3794"/>
    </row>
    <row r="3795" spans="2:2" x14ac:dyDescent="0.25">
      <c r="B3795"/>
    </row>
    <row r="3796" spans="2:2" x14ac:dyDescent="0.25">
      <c r="B3796"/>
    </row>
    <row r="3797" spans="2:2" x14ac:dyDescent="0.25">
      <c r="B3797"/>
    </row>
    <row r="3798" spans="2:2" x14ac:dyDescent="0.25">
      <c r="B3798"/>
    </row>
    <row r="3799" spans="2:2" x14ac:dyDescent="0.25">
      <c r="B3799"/>
    </row>
    <row r="3800" spans="2:2" x14ac:dyDescent="0.25">
      <c r="B3800"/>
    </row>
    <row r="3801" spans="2:2" x14ac:dyDescent="0.25">
      <c r="B3801"/>
    </row>
    <row r="3802" spans="2:2" x14ac:dyDescent="0.25">
      <c r="B3802"/>
    </row>
    <row r="3803" spans="2:2" x14ac:dyDescent="0.25">
      <c r="B3803"/>
    </row>
    <row r="3804" spans="2:2" x14ac:dyDescent="0.25">
      <c r="B3804"/>
    </row>
    <row r="3805" spans="2:2" x14ac:dyDescent="0.25">
      <c r="B3805"/>
    </row>
    <row r="3806" spans="2:2" x14ac:dyDescent="0.25">
      <c r="B3806"/>
    </row>
    <row r="3807" spans="2:2" x14ac:dyDescent="0.25">
      <c r="B3807"/>
    </row>
    <row r="3808" spans="2:2" x14ac:dyDescent="0.25">
      <c r="B3808"/>
    </row>
    <row r="3809" spans="2:2" x14ac:dyDescent="0.25">
      <c r="B3809"/>
    </row>
    <row r="3810" spans="2:2" x14ac:dyDescent="0.25">
      <c r="B3810"/>
    </row>
    <row r="3811" spans="2:2" x14ac:dyDescent="0.25">
      <c r="B3811"/>
    </row>
    <row r="3812" spans="2:2" x14ac:dyDescent="0.25">
      <c r="B3812"/>
    </row>
    <row r="3813" spans="2:2" x14ac:dyDescent="0.25">
      <c r="B3813"/>
    </row>
    <row r="3814" spans="2:2" x14ac:dyDescent="0.25">
      <c r="B3814"/>
    </row>
    <row r="3815" spans="2:2" x14ac:dyDescent="0.25">
      <c r="B3815"/>
    </row>
    <row r="3816" spans="2:2" x14ac:dyDescent="0.25">
      <c r="B3816"/>
    </row>
    <row r="3817" spans="2:2" x14ac:dyDescent="0.25">
      <c r="B3817"/>
    </row>
    <row r="3818" spans="2:2" x14ac:dyDescent="0.25">
      <c r="B3818"/>
    </row>
    <row r="3819" spans="2:2" x14ac:dyDescent="0.25">
      <c r="B3819"/>
    </row>
    <row r="3820" spans="2:2" x14ac:dyDescent="0.25">
      <c r="B3820"/>
    </row>
    <row r="3821" spans="2:2" x14ac:dyDescent="0.25">
      <c r="B3821"/>
    </row>
    <row r="3822" spans="2:2" x14ac:dyDescent="0.25">
      <c r="B3822"/>
    </row>
    <row r="3823" spans="2:2" x14ac:dyDescent="0.25">
      <c r="B3823"/>
    </row>
    <row r="3824" spans="2:2" x14ac:dyDescent="0.25">
      <c r="B3824"/>
    </row>
    <row r="3825" spans="2:2" x14ac:dyDescent="0.25">
      <c r="B3825"/>
    </row>
    <row r="3826" spans="2:2" x14ac:dyDescent="0.25">
      <c r="B3826"/>
    </row>
    <row r="3827" spans="2:2" x14ac:dyDescent="0.25">
      <c r="B3827"/>
    </row>
    <row r="3828" spans="2:2" x14ac:dyDescent="0.25">
      <c r="B3828"/>
    </row>
    <row r="3829" spans="2:2" x14ac:dyDescent="0.25">
      <c r="B3829"/>
    </row>
    <row r="3830" spans="2:2" x14ac:dyDescent="0.25">
      <c r="B3830"/>
    </row>
    <row r="3831" spans="2:2" x14ac:dyDescent="0.25">
      <c r="B3831"/>
    </row>
    <row r="3832" spans="2:2" x14ac:dyDescent="0.25">
      <c r="B3832"/>
    </row>
    <row r="3833" spans="2:2" x14ac:dyDescent="0.25">
      <c r="B3833"/>
    </row>
    <row r="3834" spans="2:2" x14ac:dyDescent="0.25">
      <c r="B3834"/>
    </row>
    <row r="3835" spans="2:2" x14ac:dyDescent="0.25">
      <c r="B3835"/>
    </row>
    <row r="3836" spans="2:2" x14ac:dyDescent="0.25">
      <c r="B3836"/>
    </row>
    <row r="3837" spans="2:2" x14ac:dyDescent="0.25">
      <c r="B3837"/>
    </row>
    <row r="3838" spans="2:2" x14ac:dyDescent="0.25">
      <c r="B3838"/>
    </row>
    <row r="3839" spans="2:2" x14ac:dyDescent="0.25">
      <c r="B3839"/>
    </row>
    <row r="3840" spans="2:2" x14ac:dyDescent="0.25">
      <c r="B3840"/>
    </row>
    <row r="3841" spans="2:2" x14ac:dyDescent="0.25">
      <c r="B3841"/>
    </row>
    <row r="3842" spans="2:2" x14ac:dyDescent="0.25">
      <c r="B3842"/>
    </row>
    <row r="3843" spans="2:2" x14ac:dyDescent="0.25">
      <c r="B3843"/>
    </row>
    <row r="3844" spans="2:2" x14ac:dyDescent="0.25">
      <c r="B3844"/>
    </row>
    <row r="3845" spans="2:2" x14ac:dyDescent="0.25">
      <c r="B3845"/>
    </row>
    <row r="3846" spans="2:2" x14ac:dyDescent="0.25">
      <c r="B3846"/>
    </row>
    <row r="3847" spans="2:2" x14ac:dyDescent="0.25">
      <c r="B3847"/>
    </row>
    <row r="3848" spans="2:2" x14ac:dyDescent="0.25">
      <c r="B3848"/>
    </row>
    <row r="3849" spans="2:2" x14ac:dyDescent="0.25">
      <c r="B3849"/>
    </row>
    <row r="3850" spans="2:2" x14ac:dyDescent="0.25">
      <c r="B3850"/>
    </row>
    <row r="3851" spans="2:2" x14ac:dyDescent="0.25">
      <c r="B3851"/>
    </row>
    <row r="3852" spans="2:2" x14ac:dyDescent="0.25">
      <c r="B3852"/>
    </row>
    <row r="3853" spans="2:2" x14ac:dyDescent="0.25">
      <c r="B3853"/>
    </row>
    <row r="3854" spans="2:2" x14ac:dyDescent="0.25">
      <c r="B3854"/>
    </row>
    <row r="3855" spans="2:2" x14ac:dyDescent="0.25">
      <c r="B3855"/>
    </row>
    <row r="3856" spans="2:2" x14ac:dyDescent="0.25">
      <c r="B3856"/>
    </row>
    <row r="3857" spans="2:2" x14ac:dyDescent="0.25">
      <c r="B3857"/>
    </row>
    <row r="3858" spans="2:2" x14ac:dyDescent="0.25">
      <c r="B3858"/>
    </row>
    <row r="3859" spans="2:2" x14ac:dyDescent="0.25">
      <c r="B3859"/>
    </row>
    <row r="3860" spans="2:2" x14ac:dyDescent="0.25">
      <c r="B3860"/>
    </row>
    <row r="3861" spans="2:2" x14ac:dyDescent="0.25">
      <c r="B3861"/>
    </row>
    <row r="3862" spans="2:2" x14ac:dyDescent="0.25">
      <c r="B3862"/>
    </row>
    <row r="3863" spans="2:2" x14ac:dyDescent="0.25">
      <c r="B3863"/>
    </row>
    <row r="3864" spans="2:2" x14ac:dyDescent="0.25">
      <c r="B3864"/>
    </row>
    <row r="3865" spans="2:2" x14ac:dyDescent="0.25">
      <c r="B3865"/>
    </row>
    <row r="3866" spans="2:2" x14ac:dyDescent="0.25">
      <c r="B3866"/>
    </row>
    <row r="3867" spans="2:2" x14ac:dyDescent="0.25">
      <c r="B3867"/>
    </row>
    <row r="3868" spans="2:2" x14ac:dyDescent="0.25">
      <c r="B3868"/>
    </row>
    <row r="3869" spans="2:2" x14ac:dyDescent="0.25">
      <c r="B3869"/>
    </row>
    <row r="3870" spans="2:2" x14ac:dyDescent="0.25">
      <c r="B3870"/>
    </row>
    <row r="3871" spans="2:2" x14ac:dyDescent="0.25">
      <c r="B3871"/>
    </row>
    <row r="3872" spans="2:2" x14ac:dyDescent="0.25">
      <c r="B3872"/>
    </row>
    <row r="3873" spans="2:2" x14ac:dyDescent="0.25">
      <c r="B3873"/>
    </row>
    <row r="3874" spans="2:2" x14ac:dyDescent="0.25">
      <c r="B3874"/>
    </row>
    <row r="3875" spans="2:2" x14ac:dyDescent="0.25">
      <c r="B3875"/>
    </row>
    <row r="3876" spans="2:2" x14ac:dyDescent="0.25">
      <c r="B3876"/>
    </row>
    <row r="3877" spans="2:2" x14ac:dyDescent="0.25">
      <c r="B3877"/>
    </row>
    <row r="3878" spans="2:2" x14ac:dyDescent="0.25">
      <c r="B3878"/>
    </row>
    <row r="3879" spans="2:2" x14ac:dyDescent="0.25">
      <c r="B3879"/>
    </row>
    <row r="3880" spans="2:2" x14ac:dyDescent="0.25">
      <c r="B3880"/>
    </row>
    <row r="3881" spans="2:2" x14ac:dyDescent="0.25">
      <c r="B3881"/>
    </row>
    <row r="3882" spans="2:2" x14ac:dyDescent="0.25">
      <c r="B3882"/>
    </row>
    <row r="3883" spans="2:2" x14ac:dyDescent="0.25">
      <c r="B3883"/>
    </row>
    <row r="3884" spans="2:2" x14ac:dyDescent="0.25">
      <c r="B3884"/>
    </row>
    <row r="3885" spans="2:2" x14ac:dyDescent="0.25">
      <c r="B3885"/>
    </row>
    <row r="3886" spans="2:2" x14ac:dyDescent="0.25">
      <c r="B3886"/>
    </row>
    <row r="3887" spans="2:2" x14ac:dyDescent="0.25">
      <c r="B3887"/>
    </row>
    <row r="3888" spans="2:2" x14ac:dyDescent="0.25">
      <c r="B3888"/>
    </row>
    <row r="3889" spans="2:2" x14ac:dyDescent="0.25">
      <c r="B3889"/>
    </row>
    <row r="3890" spans="2:2" x14ac:dyDescent="0.25">
      <c r="B3890"/>
    </row>
    <row r="3891" spans="2:2" x14ac:dyDescent="0.25">
      <c r="B3891"/>
    </row>
    <row r="3892" spans="2:2" x14ac:dyDescent="0.25">
      <c r="B3892"/>
    </row>
    <row r="3893" spans="2:2" x14ac:dyDescent="0.25">
      <c r="B3893"/>
    </row>
    <row r="3894" spans="2:2" x14ac:dyDescent="0.25">
      <c r="B3894"/>
    </row>
    <row r="3895" spans="2:2" x14ac:dyDescent="0.25">
      <c r="B3895"/>
    </row>
    <row r="3896" spans="2:2" x14ac:dyDescent="0.25">
      <c r="B3896"/>
    </row>
    <row r="3897" spans="2:2" x14ac:dyDescent="0.25">
      <c r="B3897"/>
    </row>
    <row r="3898" spans="2:2" x14ac:dyDescent="0.25">
      <c r="B3898"/>
    </row>
    <row r="3899" spans="2:2" x14ac:dyDescent="0.25">
      <c r="B3899"/>
    </row>
    <row r="3900" spans="2:2" x14ac:dyDescent="0.25">
      <c r="B3900"/>
    </row>
    <row r="3901" spans="2:2" x14ac:dyDescent="0.25">
      <c r="B3901"/>
    </row>
    <row r="3902" spans="2:2" x14ac:dyDescent="0.25">
      <c r="B3902"/>
    </row>
    <row r="3903" spans="2:2" x14ac:dyDescent="0.25">
      <c r="B3903"/>
    </row>
    <row r="3904" spans="2:2" x14ac:dyDescent="0.25">
      <c r="B3904"/>
    </row>
    <row r="3905" spans="2:2" x14ac:dyDescent="0.25">
      <c r="B3905"/>
    </row>
    <row r="3906" spans="2:2" x14ac:dyDescent="0.25">
      <c r="B3906"/>
    </row>
    <row r="3907" spans="2:2" x14ac:dyDescent="0.25">
      <c r="B3907"/>
    </row>
    <row r="3908" spans="2:2" x14ac:dyDescent="0.25">
      <c r="B3908"/>
    </row>
    <row r="3909" spans="2:2" x14ac:dyDescent="0.25">
      <c r="B3909"/>
    </row>
    <row r="3910" spans="2:2" x14ac:dyDescent="0.25">
      <c r="B3910"/>
    </row>
    <row r="3911" spans="2:2" x14ac:dyDescent="0.25">
      <c r="B3911"/>
    </row>
    <row r="3912" spans="2:2" x14ac:dyDescent="0.25">
      <c r="B3912"/>
    </row>
    <row r="3913" spans="2:2" x14ac:dyDescent="0.25">
      <c r="B3913"/>
    </row>
    <row r="3914" spans="2:2" x14ac:dyDescent="0.25">
      <c r="B3914"/>
    </row>
    <row r="3915" spans="2:2" x14ac:dyDescent="0.25">
      <c r="B3915"/>
    </row>
    <row r="3916" spans="2:2" x14ac:dyDescent="0.25">
      <c r="B3916"/>
    </row>
    <row r="3917" spans="2:2" x14ac:dyDescent="0.25">
      <c r="B3917"/>
    </row>
    <row r="3918" spans="2:2" x14ac:dyDescent="0.25">
      <c r="B3918"/>
    </row>
    <row r="3919" spans="2:2" x14ac:dyDescent="0.25">
      <c r="B3919"/>
    </row>
    <row r="3920" spans="2:2" x14ac:dyDescent="0.25">
      <c r="B3920"/>
    </row>
    <row r="3921" spans="2:2" x14ac:dyDescent="0.25">
      <c r="B3921"/>
    </row>
    <row r="3922" spans="2:2" x14ac:dyDescent="0.25">
      <c r="B3922"/>
    </row>
    <row r="3923" spans="2:2" x14ac:dyDescent="0.25">
      <c r="B3923"/>
    </row>
    <row r="3924" spans="2:2" x14ac:dyDescent="0.25">
      <c r="B3924"/>
    </row>
    <row r="3925" spans="2:2" x14ac:dyDescent="0.25">
      <c r="B3925"/>
    </row>
    <row r="3926" spans="2:2" x14ac:dyDescent="0.25">
      <c r="B3926"/>
    </row>
    <row r="3927" spans="2:2" x14ac:dyDescent="0.25">
      <c r="B3927"/>
    </row>
    <row r="3928" spans="2:2" x14ac:dyDescent="0.25">
      <c r="B3928"/>
    </row>
    <row r="3929" spans="2:2" x14ac:dyDescent="0.25">
      <c r="B3929"/>
    </row>
    <row r="3930" spans="2:2" x14ac:dyDescent="0.25">
      <c r="B3930"/>
    </row>
    <row r="3931" spans="2:2" x14ac:dyDescent="0.25">
      <c r="B3931"/>
    </row>
    <row r="3932" spans="2:2" x14ac:dyDescent="0.25">
      <c r="B3932"/>
    </row>
    <row r="3933" spans="2:2" x14ac:dyDescent="0.25">
      <c r="B3933"/>
    </row>
    <row r="3934" spans="2:2" x14ac:dyDescent="0.25">
      <c r="B3934"/>
    </row>
    <row r="3935" spans="2:2" x14ac:dyDescent="0.25">
      <c r="B3935"/>
    </row>
    <row r="3936" spans="2:2" x14ac:dyDescent="0.25">
      <c r="B3936"/>
    </row>
    <row r="3937" spans="2:2" x14ac:dyDescent="0.25">
      <c r="B3937"/>
    </row>
    <row r="3938" spans="2:2" x14ac:dyDescent="0.25">
      <c r="B3938"/>
    </row>
    <row r="3939" spans="2:2" x14ac:dyDescent="0.25">
      <c r="B3939"/>
    </row>
    <row r="3940" spans="2:2" x14ac:dyDescent="0.25">
      <c r="B3940"/>
    </row>
    <row r="3941" spans="2:2" x14ac:dyDescent="0.25">
      <c r="B3941"/>
    </row>
    <row r="3942" spans="2:2" x14ac:dyDescent="0.25">
      <c r="B3942"/>
    </row>
    <row r="3943" spans="2:2" x14ac:dyDescent="0.25">
      <c r="B3943"/>
    </row>
    <row r="3944" spans="2:2" x14ac:dyDescent="0.25">
      <c r="B3944"/>
    </row>
    <row r="3945" spans="2:2" x14ac:dyDescent="0.25">
      <c r="B3945"/>
    </row>
    <row r="3946" spans="2:2" x14ac:dyDescent="0.25">
      <c r="B3946"/>
    </row>
    <row r="3947" spans="2:2" x14ac:dyDescent="0.25">
      <c r="B3947"/>
    </row>
    <row r="3948" spans="2:2" x14ac:dyDescent="0.25">
      <c r="B3948"/>
    </row>
    <row r="3949" spans="2:2" x14ac:dyDescent="0.25">
      <c r="B3949"/>
    </row>
    <row r="3950" spans="2:2" x14ac:dyDescent="0.25">
      <c r="B3950"/>
    </row>
    <row r="3951" spans="2:2" x14ac:dyDescent="0.25">
      <c r="B3951"/>
    </row>
    <row r="3952" spans="2:2" x14ac:dyDescent="0.25">
      <c r="B3952"/>
    </row>
    <row r="3953" spans="2:2" x14ac:dyDescent="0.25">
      <c r="B3953"/>
    </row>
    <row r="3954" spans="2:2" x14ac:dyDescent="0.25">
      <c r="B3954"/>
    </row>
    <row r="3955" spans="2:2" x14ac:dyDescent="0.25">
      <c r="B3955"/>
    </row>
    <row r="3956" spans="2:2" x14ac:dyDescent="0.25">
      <c r="B3956"/>
    </row>
    <row r="3957" spans="2:2" x14ac:dyDescent="0.25">
      <c r="B3957"/>
    </row>
    <row r="3958" spans="2:2" x14ac:dyDescent="0.25">
      <c r="B3958"/>
    </row>
    <row r="3959" spans="2:2" x14ac:dyDescent="0.25">
      <c r="B3959"/>
    </row>
    <row r="3960" spans="2:2" x14ac:dyDescent="0.25">
      <c r="B3960"/>
    </row>
    <row r="3961" spans="2:2" x14ac:dyDescent="0.25">
      <c r="B3961"/>
    </row>
    <row r="3962" spans="2:2" x14ac:dyDescent="0.25">
      <c r="B3962"/>
    </row>
    <row r="3963" spans="2:2" x14ac:dyDescent="0.25">
      <c r="B3963"/>
    </row>
    <row r="3964" spans="2:2" x14ac:dyDescent="0.25">
      <c r="B3964"/>
    </row>
    <row r="3965" spans="2:2" x14ac:dyDescent="0.25">
      <c r="B3965"/>
    </row>
    <row r="3966" spans="2:2" x14ac:dyDescent="0.25">
      <c r="B3966"/>
    </row>
    <row r="3967" spans="2:2" x14ac:dyDescent="0.25">
      <c r="B3967"/>
    </row>
    <row r="3968" spans="2:2" x14ac:dyDescent="0.25">
      <c r="B3968"/>
    </row>
    <row r="3969" spans="2:2" x14ac:dyDescent="0.25">
      <c r="B3969"/>
    </row>
    <row r="3970" spans="2:2" x14ac:dyDescent="0.25">
      <c r="B3970"/>
    </row>
    <row r="3971" spans="2:2" x14ac:dyDescent="0.25">
      <c r="B3971"/>
    </row>
    <row r="3972" spans="2:2" x14ac:dyDescent="0.25">
      <c r="B3972"/>
    </row>
    <row r="3973" spans="2:2" x14ac:dyDescent="0.25">
      <c r="B3973"/>
    </row>
    <row r="3974" spans="2:2" x14ac:dyDescent="0.25">
      <c r="B3974"/>
    </row>
    <row r="3975" spans="2:2" x14ac:dyDescent="0.25">
      <c r="B3975"/>
    </row>
    <row r="3976" spans="2:2" x14ac:dyDescent="0.25">
      <c r="B3976"/>
    </row>
    <row r="3977" spans="2:2" x14ac:dyDescent="0.25">
      <c r="B3977"/>
    </row>
    <row r="3978" spans="2:2" x14ac:dyDescent="0.25">
      <c r="B3978"/>
    </row>
    <row r="3979" spans="2:2" x14ac:dyDescent="0.25">
      <c r="B3979"/>
    </row>
    <row r="3980" spans="2:2" x14ac:dyDescent="0.25">
      <c r="B3980"/>
    </row>
    <row r="3981" spans="2:2" x14ac:dyDescent="0.25">
      <c r="B3981"/>
    </row>
    <row r="3982" spans="2:2" x14ac:dyDescent="0.25">
      <c r="B3982"/>
    </row>
    <row r="3983" spans="2:2" x14ac:dyDescent="0.25">
      <c r="B3983"/>
    </row>
    <row r="3984" spans="2:2" x14ac:dyDescent="0.25">
      <c r="B3984"/>
    </row>
    <row r="3985" spans="2:2" x14ac:dyDescent="0.25">
      <c r="B3985"/>
    </row>
    <row r="3986" spans="2:2" x14ac:dyDescent="0.25">
      <c r="B3986"/>
    </row>
    <row r="3987" spans="2:2" x14ac:dyDescent="0.25">
      <c r="B3987"/>
    </row>
    <row r="3988" spans="2:2" x14ac:dyDescent="0.25">
      <c r="B3988"/>
    </row>
    <row r="3989" spans="2:2" x14ac:dyDescent="0.25">
      <c r="B3989"/>
    </row>
    <row r="3990" spans="2:2" x14ac:dyDescent="0.25">
      <c r="B3990"/>
    </row>
    <row r="3991" spans="2:2" x14ac:dyDescent="0.25">
      <c r="B3991"/>
    </row>
    <row r="3992" spans="2:2" x14ac:dyDescent="0.25">
      <c r="B3992"/>
    </row>
    <row r="3993" spans="2:2" x14ac:dyDescent="0.25">
      <c r="B3993"/>
    </row>
    <row r="3994" spans="2:2" x14ac:dyDescent="0.25">
      <c r="B3994"/>
    </row>
    <row r="3995" spans="2:2" x14ac:dyDescent="0.25">
      <c r="B3995"/>
    </row>
    <row r="3996" spans="2:2" x14ac:dyDescent="0.25">
      <c r="B3996"/>
    </row>
    <row r="3997" spans="2:2" x14ac:dyDescent="0.25">
      <c r="B3997"/>
    </row>
    <row r="3998" spans="2:2" x14ac:dyDescent="0.25">
      <c r="B3998"/>
    </row>
    <row r="3999" spans="2:2" x14ac:dyDescent="0.25">
      <c r="B3999"/>
    </row>
    <row r="4000" spans="2:2" x14ac:dyDescent="0.25">
      <c r="B4000"/>
    </row>
    <row r="4001" spans="2:2" x14ac:dyDescent="0.25">
      <c r="B4001"/>
    </row>
    <row r="4002" spans="2:2" x14ac:dyDescent="0.25">
      <c r="B4002"/>
    </row>
    <row r="4003" spans="2:2" x14ac:dyDescent="0.25">
      <c r="B4003"/>
    </row>
    <row r="4004" spans="2:2" x14ac:dyDescent="0.25">
      <c r="B4004"/>
    </row>
    <row r="4005" spans="2:2" x14ac:dyDescent="0.25">
      <c r="B4005"/>
    </row>
    <row r="4006" spans="2:2" x14ac:dyDescent="0.25">
      <c r="B4006"/>
    </row>
    <row r="4007" spans="2:2" x14ac:dyDescent="0.25">
      <c r="B4007"/>
    </row>
    <row r="4008" spans="2:2" x14ac:dyDescent="0.25">
      <c r="B4008"/>
    </row>
    <row r="4009" spans="2:2" x14ac:dyDescent="0.25">
      <c r="B4009"/>
    </row>
    <row r="4010" spans="2:2" x14ac:dyDescent="0.25">
      <c r="B4010"/>
    </row>
    <row r="4011" spans="2:2" x14ac:dyDescent="0.25">
      <c r="B4011"/>
    </row>
    <row r="4012" spans="2:2" x14ac:dyDescent="0.25">
      <c r="B4012"/>
    </row>
    <row r="4013" spans="2:2" x14ac:dyDescent="0.25">
      <c r="B4013"/>
    </row>
    <row r="4014" spans="2:2" x14ac:dyDescent="0.25">
      <c r="B4014"/>
    </row>
    <row r="4015" spans="2:2" x14ac:dyDescent="0.25">
      <c r="B4015"/>
    </row>
    <row r="4016" spans="2:2" x14ac:dyDescent="0.25">
      <c r="B4016"/>
    </row>
    <row r="4017" spans="2:2" x14ac:dyDescent="0.25">
      <c r="B4017"/>
    </row>
    <row r="4018" spans="2:2" x14ac:dyDescent="0.25">
      <c r="B4018"/>
    </row>
    <row r="4019" spans="2:2" x14ac:dyDescent="0.25">
      <c r="B4019"/>
    </row>
    <row r="4020" spans="2:2" x14ac:dyDescent="0.25">
      <c r="B4020"/>
    </row>
    <row r="4021" spans="2:2" x14ac:dyDescent="0.25">
      <c r="B4021"/>
    </row>
    <row r="4022" spans="2:2" x14ac:dyDescent="0.25">
      <c r="B4022"/>
    </row>
    <row r="4023" spans="2:2" x14ac:dyDescent="0.25">
      <c r="B4023"/>
    </row>
    <row r="4024" spans="2:2" x14ac:dyDescent="0.25">
      <c r="B4024"/>
    </row>
    <row r="4025" spans="2:2" x14ac:dyDescent="0.25">
      <c r="B4025"/>
    </row>
    <row r="4026" spans="2:2" x14ac:dyDescent="0.25">
      <c r="B4026"/>
    </row>
    <row r="4027" spans="2:2" x14ac:dyDescent="0.25">
      <c r="B4027"/>
    </row>
    <row r="4028" spans="2:2" x14ac:dyDescent="0.25">
      <c r="B4028"/>
    </row>
    <row r="4029" spans="2:2" x14ac:dyDescent="0.25">
      <c r="B4029"/>
    </row>
    <row r="4030" spans="2:2" x14ac:dyDescent="0.25">
      <c r="B4030"/>
    </row>
    <row r="4031" spans="2:2" x14ac:dyDescent="0.25">
      <c r="B4031"/>
    </row>
    <row r="4032" spans="2:2" x14ac:dyDescent="0.25">
      <c r="B4032"/>
    </row>
    <row r="4033" spans="2:2" x14ac:dyDescent="0.25">
      <c r="B4033"/>
    </row>
    <row r="4034" spans="2:2" x14ac:dyDescent="0.25">
      <c r="B4034"/>
    </row>
    <row r="4035" spans="2:2" x14ac:dyDescent="0.25">
      <c r="B4035"/>
    </row>
    <row r="4036" spans="2:2" x14ac:dyDescent="0.25">
      <c r="B4036"/>
    </row>
    <row r="4037" spans="2:2" x14ac:dyDescent="0.25">
      <c r="B4037"/>
    </row>
    <row r="4038" spans="2:2" x14ac:dyDescent="0.25">
      <c r="B4038"/>
    </row>
    <row r="4039" spans="2:2" x14ac:dyDescent="0.25">
      <c r="B4039"/>
    </row>
    <row r="4040" spans="2:2" x14ac:dyDescent="0.25">
      <c r="B4040"/>
    </row>
    <row r="4041" spans="2:2" x14ac:dyDescent="0.25">
      <c r="B4041"/>
    </row>
    <row r="4042" spans="2:2" x14ac:dyDescent="0.25">
      <c r="B4042"/>
    </row>
    <row r="4043" spans="2:2" x14ac:dyDescent="0.25">
      <c r="B4043"/>
    </row>
    <row r="4044" spans="2:2" x14ac:dyDescent="0.25">
      <c r="B4044"/>
    </row>
    <row r="4045" spans="2:2" x14ac:dyDescent="0.25">
      <c r="B4045"/>
    </row>
    <row r="4046" spans="2:2" x14ac:dyDescent="0.25">
      <c r="B4046"/>
    </row>
    <row r="4047" spans="2:2" x14ac:dyDescent="0.25">
      <c r="B4047"/>
    </row>
    <row r="4048" spans="2:2" x14ac:dyDescent="0.25">
      <c r="B4048"/>
    </row>
    <row r="4049" spans="2:2" x14ac:dyDescent="0.25">
      <c r="B4049"/>
    </row>
    <row r="4050" spans="2:2" x14ac:dyDescent="0.25">
      <c r="B4050"/>
    </row>
    <row r="4051" spans="2:2" x14ac:dyDescent="0.25">
      <c r="B4051"/>
    </row>
    <row r="4052" spans="2:2" x14ac:dyDescent="0.25">
      <c r="B4052"/>
    </row>
    <row r="4053" spans="2:2" x14ac:dyDescent="0.25">
      <c r="B4053"/>
    </row>
    <row r="4054" spans="2:2" x14ac:dyDescent="0.25">
      <c r="B4054"/>
    </row>
    <row r="4055" spans="2:2" x14ac:dyDescent="0.25">
      <c r="B4055"/>
    </row>
    <row r="4056" spans="2:2" x14ac:dyDescent="0.25">
      <c r="B4056"/>
    </row>
    <row r="4057" spans="2:2" x14ac:dyDescent="0.25">
      <c r="B4057"/>
    </row>
    <row r="4058" spans="2:2" x14ac:dyDescent="0.25">
      <c r="B4058"/>
    </row>
    <row r="4059" spans="2:2" x14ac:dyDescent="0.25">
      <c r="B4059"/>
    </row>
    <row r="4060" spans="2:2" x14ac:dyDescent="0.25">
      <c r="B4060"/>
    </row>
    <row r="4061" spans="2:2" x14ac:dyDescent="0.25">
      <c r="B4061"/>
    </row>
    <row r="4062" spans="2:2" x14ac:dyDescent="0.25">
      <c r="B4062"/>
    </row>
    <row r="4063" spans="2:2" x14ac:dyDescent="0.25">
      <c r="B4063"/>
    </row>
    <row r="4064" spans="2:2" x14ac:dyDescent="0.25">
      <c r="B4064"/>
    </row>
    <row r="4065" spans="2:2" x14ac:dyDescent="0.25">
      <c r="B4065"/>
    </row>
    <row r="4066" spans="2:2" x14ac:dyDescent="0.25">
      <c r="B4066"/>
    </row>
    <row r="4067" spans="2:2" x14ac:dyDescent="0.25">
      <c r="B4067"/>
    </row>
    <row r="4068" spans="2:2" x14ac:dyDescent="0.25">
      <c r="B4068"/>
    </row>
    <row r="4069" spans="2:2" x14ac:dyDescent="0.25">
      <c r="B4069"/>
    </row>
    <row r="4070" spans="2:2" x14ac:dyDescent="0.25">
      <c r="B4070"/>
    </row>
    <row r="4071" spans="2:2" x14ac:dyDescent="0.25">
      <c r="B4071"/>
    </row>
    <row r="4072" spans="2:2" x14ac:dyDescent="0.25">
      <c r="B4072"/>
    </row>
    <row r="4073" spans="2:2" x14ac:dyDescent="0.25">
      <c r="B4073"/>
    </row>
    <row r="4074" spans="2:2" x14ac:dyDescent="0.25">
      <c r="B4074"/>
    </row>
    <row r="4075" spans="2:2" x14ac:dyDescent="0.25">
      <c r="B4075"/>
    </row>
    <row r="4076" spans="2:2" x14ac:dyDescent="0.25">
      <c r="B4076"/>
    </row>
    <row r="4077" spans="2:2" x14ac:dyDescent="0.25">
      <c r="B4077"/>
    </row>
    <row r="4078" spans="2:2" x14ac:dyDescent="0.25">
      <c r="B4078"/>
    </row>
    <row r="4079" spans="2:2" x14ac:dyDescent="0.25">
      <c r="B4079"/>
    </row>
    <row r="4080" spans="2:2" x14ac:dyDescent="0.25">
      <c r="B4080"/>
    </row>
    <row r="4081" spans="2:2" x14ac:dyDescent="0.25">
      <c r="B4081"/>
    </row>
    <row r="4082" spans="2:2" x14ac:dyDescent="0.25">
      <c r="B4082"/>
    </row>
    <row r="4083" spans="2:2" x14ac:dyDescent="0.25">
      <c r="B4083"/>
    </row>
    <row r="4084" spans="2:2" x14ac:dyDescent="0.25">
      <c r="B4084"/>
    </row>
    <row r="4085" spans="2:2" x14ac:dyDescent="0.25">
      <c r="B4085"/>
    </row>
    <row r="4086" spans="2:2" x14ac:dyDescent="0.25">
      <c r="B4086"/>
    </row>
    <row r="4087" spans="2:2" x14ac:dyDescent="0.25">
      <c r="B4087"/>
    </row>
    <row r="4088" spans="2:2" x14ac:dyDescent="0.25">
      <c r="B4088"/>
    </row>
    <row r="4089" spans="2:2" x14ac:dyDescent="0.25">
      <c r="B4089"/>
    </row>
    <row r="4090" spans="2:2" x14ac:dyDescent="0.25">
      <c r="B4090"/>
    </row>
    <row r="4091" spans="2:2" x14ac:dyDescent="0.25">
      <c r="B4091"/>
    </row>
    <row r="4092" spans="2:2" x14ac:dyDescent="0.25">
      <c r="B4092"/>
    </row>
    <row r="4093" spans="2:2" x14ac:dyDescent="0.25">
      <c r="B4093"/>
    </row>
    <row r="4094" spans="2:2" x14ac:dyDescent="0.25">
      <c r="B4094"/>
    </row>
    <row r="4095" spans="2:2" x14ac:dyDescent="0.25">
      <c r="B4095"/>
    </row>
    <row r="4096" spans="2:2" x14ac:dyDescent="0.25">
      <c r="B4096"/>
    </row>
    <row r="4097" spans="2:2" x14ac:dyDescent="0.25">
      <c r="B4097"/>
    </row>
    <row r="4098" spans="2:2" x14ac:dyDescent="0.25">
      <c r="B4098"/>
    </row>
    <row r="4099" spans="2:2" x14ac:dyDescent="0.25">
      <c r="B4099"/>
    </row>
    <row r="4100" spans="2:2" x14ac:dyDescent="0.25">
      <c r="B4100"/>
    </row>
    <row r="4101" spans="2:2" x14ac:dyDescent="0.25">
      <c r="B4101"/>
    </row>
    <row r="4102" spans="2:2" x14ac:dyDescent="0.25">
      <c r="B4102"/>
    </row>
    <row r="4103" spans="2:2" x14ac:dyDescent="0.25">
      <c r="B4103"/>
    </row>
    <row r="4104" spans="2:2" x14ac:dyDescent="0.25">
      <c r="B4104"/>
    </row>
    <row r="4105" spans="2:2" x14ac:dyDescent="0.25">
      <c r="B4105"/>
    </row>
    <row r="4106" spans="2:2" x14ac:dyDescent="0.25">
      <c r="B4106"/>
    </row>
    <row r="4107" spans="2:2" x14ac:dyDescent="0.25">
      <c r="B4107"/>
    </row>
    <row r="4108" spans="2:2" x14ac:dyDescent="0.25">
      <c r="B4108"/>
    </row>
    <row r="4109" spans="2:2" x14ac:dyDescent="0.25">
      <c r="B4109"/>
    </row>
    <row r="4110" spans="2:2" x14ac:dyDescent="0.25">
      <c r="B4110"/>
    </row>
    <row r="4111" spans="2:2" x14ac:dyDescent="0.25">
      <c r="B4111"/>
    </row>
    <row r="4112" spans="2:2" x14ac:dyDescent="0.25">
      <c r="B4112"/>
    </row>
    <row r="4113" spans="2:2" x14ac:dyDescent="0.25">
      <c r="B4113"/>
    </row>
    <row r="4114" spans="2:2" x14ac:dyDescent="0.25">
      <c r="B4114"/>
    </row>
    <row r="4115" spans="2:2" x14ac:dyDescent="0.25">
      <c r="B4115"/>
    </row>
    <row r="4116" spans="2:2" x14ac:dyDescent="0.25">
      <c r="B4116"/>
    </row>
    <row r="4117" spans="2:2" x14ac:dyDescent="0.25">
      <c r="B4117"/>
    </row>
    <row r="4118" spans="2:2" x14ac:dyDescent="0.25">
      <c r="B4118"/>
    </row>
    <row r="4119" spans="2:2" x14ac:dyDescent="0.25">
      <c r="B4119"/>
    </row>
    <row r="4120" spans="2:2" x14ac:dyDescent="0.25">
      <c r="B4120"/>
    </row>
    <row r="4121" spans="2:2" x14ac:dyDescent="0.25">
      <c r="B4121"/>
    </row>
    <row r="4122" spans="2:2" x14ac:dyDescent="0.25">
      <c r="B4122"/>
    </row>
    <row r="4123" spans="2:2" x14ac:dyDescent="0.25">
      <c r="B4123"/>
    </row>
    <row r="4124" spans="2:2" x14ac:dyDescent="0.25">
      <c r="B4124"/>
    </row>
    <row r="4125" spans="2:2" x14ac:dyDescent="0.25">
      <c r="B4125"/>
    </row>
    <row r="4126" spans="2:2" x14ac:dyDescent="0.25">
      <c r="B4126"/>
    </row>
    <row r="4127" spans="2:2" x14ac:dyDescent="0.25">
      <c r="B4127"/>
    </row>
    <row r="4128" spans="2:2" x14ac:dyDescent="0.25">
      <c r="B4128"/>
    </row>
    <row r="4129" spans="2:2" x14ac:dyDescent="0.25">
      <c r="B4129"/>
    </row>
    <row r="4130" spans="2:2" x14ac:dyDescent="0.25">
      <c r="B4130"/>
    </row>
    <row r="4131" spans="2:2" x14ac:dyDescent="0.25">
      <c r="B4131"/>
    </row>
    <row r="4132" spans="2:2" x14ac:dyDescent="0.25">
      <c r="B4132"/>
    </row>
    <row r="4133" spans="2:2" x14ac:dyDescent="0.25">
      <c r="B4133"/>
    </row>
    <row r="4134" spans="2:2" x14ac:dyDescent="0.25">
      <c r="B4134"/>
    </row>
    <row r="4135" spans="2:2" x14ac:dyDescent="0.25">
      <c r="B4135"/>
    </row>
    <row r="4136" spans="2:2" x14ac:dyDescent="0.25">
      <c r="B4136"/>
    </row>
    <row r="4137" spans="2:2" x14ac:dyDescent="0.25">
      <c r="B4137"/>
    </row>
    <row r="4138" spans="2:2" x14ac:dyDescent="0.25">
      <c r="B4138"/>
    </row>
    <row r="4139" spans="2:2" x14ac:dyDescent="0.25">
      <c r="B4139"/>
    </row>
    <row r="4140" spans="2:2" x14ac:dyDescent="0.25">
      <c r="B4140"/>
    </row>
    <row r="4141" spans="2:2" x14ac:dyDescent="0.25">
      <c r="B4141"/>
    </row>
    <row r="4142" spans="2:2" x14ac:dyDescent="0.25">
      <c r="B4142"/>
    </row>
    <row r="4143" spans="2:2" x14ac:dyDescent="0.25">
      <c r="B4143"/>
    </row>
    <row r="4144" spans="2:2" x14ac:dyDescent="0.25">
      <c r="B4144"/>
    </row>
    <row r="4145" spans="2:2" x14ac:dyDescent="0.25">
      <c r="B4145"/>
    </row>
    <row r="4146" spans="2:2" x14ac:dyDescent="0.25">
      <c r="B4146"/>
    </row>
    <row r="4147" spans="2:2" x14ac:dyDescent="0.25">
      <c r="B4147"/>
    </row>
    <row r="4148" spans="2:2" x14ac:dyDescent="0.25">
      <c r="B4148"/>
    </row>
    <row r="4149" spans="2:2" x14ac:dyDescent="0.25">
      <c r="B4149"/>
    </row>
    <row r="4150" spans="2:2" x14ac:dyDescent="0.25">
      <c r="B4150"/>
    </row>
    <row r="4151" spans="2:2" x14ac:dyDescent="0.25">
      <c r="B4151"/>
    </row>
    <row r="4152" spans="2:2" x14ac:dyDescent="0.25">
      <c r="B4152"/>
    </row>
    <row r="4153" spans="2:2" x14ac:dyDescent="0.25">
      <c r="B4153"/>
    </row>
    <row r="4154" spans="2:2" x14ac:dyDescent="0.25">
      <c r="B4154"/>
    </row>
    <row r="4155" spans="2:2" x14ac:dyDescent="0.25">
      <c r="B4155"/>
    </row>
    <row r="4156" spans="2:2" x14ac:dyDescent="0.25">
      <c r="B4156"/>
    </row>
    <row r="4157" spans="2:2" x14ac:dyDescent="0.25">
      <c r="B4157"/>
    </row>
    <row r="4158" spans="2:2" x14ac:dyDescent="0.25">
      <c r="B4158"/>
    </row>
    <row r="4159" spans="2:2" x14ac:dyDescent="0.25">
      <c r="B4159"/>
    </row>
    <row r="4160" spans="2:2" x14ac:dyDescent="0.25">
      <c r="B4160"/>
    </row>
    <row r="4161" spans="2:2" x14ac:dyDescent="0.25">
      <c r="B4161"/>
    </row>
    <row r="4162" spans="2:2" x14ac:dyDescent="0.25">
      <c r="B4162"/>
    </row>
    <row r="4163" spans="2:2" x14ac:dyDescent="0.25">
      <c r="B4163"/>
    </row>
    <row r="4164" spans="2:2" x14ac:dyDescent="0.25">
      <c r="B4164"/>
    </row>
    <row r="4165" spans="2:2" x14ac:dyDescent="0.25">
      <c r="B4165"/>
    </row>
    <row r="4166" spans="2:2" x14ac:dyDescent="0.25">
      <c r="B4166"/>
    </row>
    <row r="4167" spans="2:2" x14ac:dyDescent="0.25">
      <c r="B4167"/>
    </row>
    <row r="4168" spans="2:2" x14ac:dyDescent="0.25">
      <c r="B4168"/>
    </row>
    <row r="4169" spans="2:2" x14ac:dyDescent="0.25">
      <c r="B4169"/>
    </row>
    <row r="4170" spans="2:2" x14ac:dyDescent="0.25">
      <c r="B4170"/>
    </row>
    <row r="4171" spans="2:2" x14ac:dyDescent="0.25">
      <c r="B4171"/>
    </row>
    <row r="4172" spans="2:2" x14ac:dyDescent="0.25">
      <c r="B4172"/>
    </row>
    <row r="4173" spans="2:2" x14ac:dyDescent="0.25">
      <c r="B4173"/>
    </row>
    <row r="4174" spans="2:2" x14ac:dyDescent="0.25">
      <c r="B4174"/>
    </row>
    <row r="4175" spans="2:2" x14ac:dyDescent="0.25">
      <c r="B4175"/>
    </row>
    <row r="4176" spans="2:2" x14ac:dyDescent="0.25">
      <c r="B4176"/>
    </row>
    <row r="4177" spans="2:2" x14ac:dyDescent="0.25">
      <c r="B4177"/>
    </row>
    <row r="4178" spans="2:2" x14ac:dyDescent="0.25">
      <c r="B4178"/>
    </row>
    <row r="4179" spans="2:2" x14ac:dyDescent="0.25">
      <c r="B4179"/>
    </row>
    <row r="4180" spans="2:2" x14ac:dyDescent="0.25">
      <c r="B4180"/>
    </row>
    <row r="4181" spans="2:2" x14ac:dyDescent="0.25">
      <c r="B4181"/>
    </row>
    <row r="4182" spans="2:2" x14ac:dyDescent="0.25">
      <c r="B4182"/>
    </row>
    <row r="4183" spans="2:2" x14ac:dyDescent="0.25">
      <c r="B4183"/>
    </row>
    <row r="4184" spans="2:2" x14ac:dyDescent="0.25">
      <c r="B4184"/>
    </row>
    <row r="4185" spans="2:2" x14ac:dyDescent="0.25">
      <c r="B4185"/>
    </row>
    <row r="4186" spans="2:2" x14ac:dyDescent="0.25">
      <c r="B4186"/>
    </row>
    <row r="4187" spans="2:2" x14ac:dyDescent="0.25">
      <c r="B4187"/>
    </row>
    <row r="4188" spans="2:2" x14ac:dyDescent="0.25">
      <c r="B4188"/>
    </row>
    <row r="4189" spans="2:2" x14ac:dyDescent="0.25">
      <c r="B4189"/>
    </row>
    <row r="4190" spans="2:2" x14ac:dyDescent="0.25">
      <c r="B4190"/>
    </row>
    <row r="4191" spans="2:2" x14ac:dyDescent="0.25">
      <c r="B4191"/>
    </row>
    <row r="4192" spans="2:2" x14ac:dyDescent="0.25">
      <c r="B4192"/>
    </row>
    <row r="4193" spans="2:2" x14ac:dyDescent="0.25">
      <c r="B4193"/>
    </row>
    <row r="4194" spans="2:2" x14ac:dyDescent="0.25">
      <c r="B4194"/>
    </row>
    <row r="4195" spans="2:2" x14ac:dyDescent="0.25">
      <c r="B4195"/>
    </row>
    <row r="4196" spans="2:2" x14ac:dyDescent="0.25">
      <c r="B4196"/>
    </row>
    <row r="4197" spans="2:2" x14ac:dyDescent="0.25">
      <c r="B4197"/>
    </row>
    <row r="4198" spans="2:2" x14ac:dyDescent="0.25">
      <c r="B4198"/>
    </row>
    <row r="4199" spans="2:2" x14ac:dyDescent="0.25">
      <c r="B4199"/>
    </row>
    <row r="4200" spans="2:2" x14ac:dyDescent="0.25">
      <c r="B4200"/>
    </row>
    <row r="4201" spans="2:2" x14ac:dyDescent="0.25">
      <c r="B4201"/>
    </row>
    <row r="4202" spans="2:2" x14ac:dyDescent="0.25">
      <c r="B4202"/>
    </row>
    <row r="4203" spans="2:2" x14ac:dyDescent="0.25">
      <c r="B4203"/>
    </row>
    <row r="4204" spans="2:2" x14ac:dyDescent="0.25">
      <c r="B4204"/>
    </row>
    <row r="4205" spans="2:2" x14ac:dyDescent="0.25">
      <c r="B4205"/>
    </row>
    <row r="4206" spans="2:2" x14ac:dyDescent="0.25">
      <c r="B4206"/>
    </row>
    <row r="4207" spans="2:2" x14ac:dyDescent="0.25">
      <c r="B4207"/>
    </row>
    <row r="4208" spans="2:2" x14ac:dyDescent="0.25">
      <c r="B4208"/>
    </row>
    <row r="4209" spans="2:2" x14ac:dyDescent="0.25">
      <c r="B4209"/>
    </row>
    <row r="4210" spans="2:2" x14ac:dyDescent="0.25">
      <c r="B4210"/>
    </row>
    <row r="4211" spans="2:2" x14ac:dyDescent="0.25">
      <c r="B4211"/>
    </row>
    <row r="4212" spans="2:2" x14ac:dyDescent="0.25">
      <c r="B4212"/>
    </row>
    <row r="4213" spans="2:2" x14ac:dyDescent="0.25">
      <c r="B4213"/>
    </row>
    <row r="4214" spans="2:2" x14ac:dyDescent="0.25">
      <c r="B4214"/>
    </row>
    <row r="4215" spans="2:2" x14ac:dyDescent="0.25">
      <c r="B4215"/>
    </row>
    <row r="4216" spans="2:2" x14ac:dyDescent="0.25">
      <c r="B4216"/>
    </row>
    <row r="4217" spans="2:2" x14ac:dyDescent="0.25">
      <c r="B4217"/>
    </row>
    <row r="4218" spans="2:2" x14ac:dyDescent="0.25">
      <c r="B4218"/>
    </row>
    <row r="4219" spans="2:2" x14ac:dyDescent="0.25">
      <c r="B4219"/>
    </row>
    <row r="4220" spans="2:2" x14ac:dyDescent="0.25">
      <c r="B4220"/>
    </row>
    <row r="4221" spans="2:2" x14ac:dyDescent="0.25">
      <c r="B4221"/>
    </row>
    <row r="4222" spans="2:2" x14ac:dyDescent="0.25">
      <c r="B4222"/>
    </row>
    <row r="4223" spans="2:2" x14ac:dyDescent="0.25">
      <c r="B4223"/>
    </row>
    <row r="4224" spans="2:2" x14ac:dyDescent="0.25">
      <c r="B4224"/>
    </row>
    <row r="4225" spans="2:2" x14ac:dyDescent="0.25">
      <c r="B4225"/>
    </row>
    <row r="4226" spans="2:2" x14ac:dyDescent="0.25">
      <c r="B4226"/>
    </row>
    <row r="4227" spans="2:2" x14ac:dyDescent="0.25">
      <c r="B4227"/>
    </row>
    <row r="4228" spans="2:2" x14ac:dyDescent="0.25">
      <c r="B4228"/>
    </row>
    <row r="4229" spans="2:2" x14ac:dyDescent="0.25">
      <c r="B4229"/>
    </row>
    <row r="4230" spans="2:2" x14ac:dyDescent="0.25">
      <c r="B4230"/>
    </row>
    <row r="4231" spans="2:2" x14ac:dyDescent="0.25">
      <c r="B4231"/>
    </row>
    <row r="4232" spans="2:2" x14ac:dyDescent="0.25">
      <c r="B4232"/>
    </row>
    <row r="4233" spans="2:2" x14ac:dyDescent="0.25">
      <c r="B4233"/>
    </row>
    <row r="4234" spans="2:2" x14ac:dyDescent="0.25">
      <c r="B4234"/>
    </row>
    <row r="4235" spans="2:2" x14ac:dyDescent="0.25">
      <c r="B4235"/>
    </row>
    <row r="4236" spans="2:2" x14ac:dyDescent="0.25">
      <c r="B4236"/>
    </row>
    <row r="4237" spans="2:2" x14ac:dyDescent="0.25">
      <c r="B4237"/>
    </row>
    <row r="4238" spans="2:2" x14ac:dyDescent="0.25">
      <c r="B4238"/>
    </row>
    <row r="4239" spans="2:2" x14ac:dyDescent="0.25">
      <c r="B4239"/>
    </row>
    <row r="4240" spans="2:2" x14ac:dyDescent="0.25">
      <c r="B4240"/>
    </row>
    <row r="4241" spans="2:2" x14ac:dyDescent="0.25">
      <c r="B4241"/>
    </row>
    <row r="4242" spans="2:2" x14ac:dyDescent="0.25">
      <c r="B4242"/>
    </row>
    <row r="4243" spans="2:2" x14ac:dyDescent="0.25">
      <c r="B4243"/>
    </row>
    <row r="4244" spans="2:2" x14ac:dyDescent="0.25">
      <c r="B4244"/>
    </row>
    <row r="4245" spans="2:2" x14ac:dyDescent="0.25">
      <c r="B4245"/>
    </row>
    <row r="4246" spans="2:2" x14ac:dyDescent="0.25">
      <c r="B4246"/>
    </row>
    <row r="4247" spans="2:2" x14ac:dyDescent="0.25">
      <c r="B4247"/>
    </row>
    <row r="4248" spans="2:2" x14ac:dyDescent="0.25">
      <c r="B4248"/>
    </row>
    <row r="4249" spans="2:2" x14ac:dyDescent="0.25">
      <c r="B4249"/>
    </row>
    <row r="4250" spans="2:2" x14ac:dyDescent="0.25">
      <c r="B4250"/>
    </row>
    <row r="4251" spans="2:2" x14ac:dyDescent="0.25">
      <c r="B4251"/>
    </row>
    <row r="4252" spans="2:2" x14ac:dyDescent="0.25">
      <c r="B4252"/>
    </row>
    <row r="4253" spans="2:2" x14ac:dyDescent="0.25">
      <c r="B4253"/>
    </row>
    <row r="4254" spans="2:2" x14ac:dyDescent="0.25">
      <c r="B4254"/>
    </row>
    <row r="4255" spans="2:2" x14ac:dyDescent="0.25">
      <c r="B4255"/>
    </row>
    <row r="4256" spans="2:2" x14ac:dyDescent="0.25">
      <c r="B4256"/>
    </row>
    <row r="4257" spans="2:2" x14ac:dyDescent="0.25">
      <c r="B4257"/>
    </row>
    <row r="4258" spans="2:2" x14ac:dyDescent="0.25">
      <c r="B4258"/>
    </row>
    <row r="4259" spans="2:2" x14ac:dyDescent="0.25">
      <c r="B4259"/>
    </row>
    <row r="4260" spans="2:2" x14ac:dyDescent="0.25">
      <c r="B4260"/>
    </row>
    <row r="4261" spans="2:2" x14ac:dyDescent="0.25">
      <c r="B4261"/>
    </row>
    <row r="4262" spans="2:2" x14ac:dyDescent="0.25">
      <c r="B4262"/>
    </row>
    <row r="4263" spans="2:2" x14ac:dyDescent="0.25">
      <c r="B4263"/>
    </row>
    <row r="4264" spans="2:2" x14ac:dyDescent="0.25">
      <c r="B4264"/>
    </row>
    <row r="4265" spans="2:2" x14ac:dyDescent="0.25">
      <c r="B4265"/>
    </row>
    <row r="4266" spans="2:2" x14ac:dyDescent="0.25">
      <c r="B4266"/>
    </row>
    <row r="4267" spans="2:2" x14ac:dyDescent="0.25">
      <c r="B4267"/>
    </row>
    <row r="4268" spans="2:2" x14ac:dyDescent="0.25">
      <c r="B4268"/>
    </row>
    <row r="4269" spans="2:2" x14ac:dyDescent="0.25">
      <c r="B4269"/>
    </row>
    <row r="4270" spans="2:2" x14ac:dyDescent="0.25">
      <c r="B4270"/>
    </row>
    <row r="4271" spans="2:2" x14ac:dyDescent="0.25">
      <c r="B4271"/>
    </row>
    <row r="4272" spans="2:2" x14ac:dyDescent="0.25">
      <c r="B4272"/>
    </row>
    <row r="4273" spans="2:2" x14ac:dyDescent="0.25">
      <c r="B4273"/>
    </row>
    <row r="4274" spans="2:2" x14ac:dyDescent="0.25">
      <c r="B4274"/>
    </row>
    <row r="4275" spans="2:2" x14ac:dyDescent="0.25">
      <c r="B4275"/>
    </row>
    <row r="4276" spans="2:2" x14ac:dyDescent="0.25">
      <c r="B4276"/>
    </row>
    <row r="4277" spans="2:2" x14ac:dyDescent="0.25">
      <c r="B4277"/>
    </row>
    <row r="4278" spans="2:2" x14ac:dyDescent="0.25">
      <c r="B4278"/>
    </row>
    <row r="4279" spans="2:2" x14ac:dyDescent="0.25">
      <c r="B4279"/>
    </row>
    <row r="4280" spans="2:2" x14ac:dyDescent="0.25">
      <c r="B4280"/>
    </row>
    <row r="4281" spans="2:2" x14ac:dyDescent="0.25">
      <c r="B4281"/>
    </row>
    <row r="4282" spans="2:2" x14ac:dyDescent="0.25">
      <c r="B4282"/>
    </row>
    <row r="4283" spans="2:2" x14ac:dyDescent="0.25">
      <c r="B4283"/>
    </row>
    <row r="4284" spans="2:2" x14ac:dyDescent="0.25">
      <c r="B4284"/>
    </row>
    <row r="4285" spans="2:2" x14ac:dyDescent="0.25">
      <c r="B4285"/>
    </row>
    <row r="4286" spans="2:2" x14ac:dyDescent="0.25">
      <c r="B4286"/>
    </row>
    <row r="4287" spans="2:2" x14ac:dyDescent="0.25">
      <c r="B4287"/>
    </row>
    <row r="4288" spans="2:2" x14ac:dyDescent="0.25">
      <c r="B4288"/>
    </row>
    <row r="4289" spans="2:2" x14ac:dyDescent="0.25">
      <c r="B4289"/>
    </row>
    <row r="4290" spans="2:2" x14ac:dyDescent="0.25">
      <c r="B4290"/>
    </row>
    <row r="4291" spans="2:2" x14ac:dyDescent="0.25">
      <c r="B4291"/>
    </row>
    <row r="4292" spans="2:2" x14ac:dyDescent="0.25">
      <c r="B4292"/>
    </row>
    <row r="4293" spans="2:2" x14ac:dyDescent="0.25">
      <c r="B4293"/>
    </row>
    <row r="4294" spans="2:2" x14ac:dyDescent="0.25">
      <c r="B4294"/>
    </row>
    <row r="4295" spans="2:2" x14ac:dyDescent="0.25">
      <c r="B4295"/>
    </row>
    <row r="4296" spans="2:2" x14ac:dyDescent="0.25">
      <c r="B4296"/>
    </row>
    <row r="4297" spans="2:2" x14ac:dyDescent="0.25">
      <c r="B4297"/>
    </row>
    <row r="4298" spans="2:2" x14ac:dyDescent="0.25">
      <c r="B4298"/>
    </row>
    <row r="4299" spans="2:2" x14ac:dyDescent="0.25">
      <c r="B4299"/>
    </row>
    <row r="4300" spans="2:2" x14ac:dyDescent="0.25">
      <c r="B4300"/>
    </row>
    <row r="4301" spans="2:2" x14ac:dyDescent="0.25">
      <c r="B4301"/>
    </row>
    <row r="4302" spans="2:2" x14ac:dyDescent="0.25">
      <c r="B4302"/>
    </row>
    <row r="4303" spans="2:2" x14ac:dyDescent="0.25">
      <c r="B4303"/>
    </row>
    <row r="4304" spans="2:2" x14ac:dyDescent="0.25">
      <c r="B4304"/>
    </row>
    <row r="4305" spans="2:2" x14ac:dyDescent="0.25">
      <c r="B4305"/>
    </row>
    <row r="4306" spans="2:2" x14ac:dyDescent="0.25">
      <c r="B4306"/>
    </row>
    <row r="4307" spans="2:2" x14ac:dyDescent="0.25">
      <c r="B4307"/>
    </row>
    <row r="4308" spans="2:2" x14ac:dyDescent="0.25">
      <c r="B4308"/>
    </row>
    <row r="4309" spans="2:2" x14ac:dyDescent="0.25">
      <c r="B4309"/>
    </row>
    <row r="4310" spans="2:2" x14ac:dyDescent="0.25">
      <c r="B4310"/>
    </row>
    <row r="4311" spans="2:2" x14ac:dyDescent="0.25">
      <c r="B4311"/>
    </row>
    <row r="4312" spans="2:2" x14ac:dyDescent="0.25">
      <c r="B4312"/>
    </row>
    <row r="4313" spans="2:2" x14ac:dyDescent="0.25">
      <c r="B4313"/>
    </row>
    <row r="4314" spans="2:2" x14ac:dyDescent="0.25">
      <c r="B4314"/>
    </row>
    <row r="4315" spans="2:2" x14ac:dyDescent="0.25">
      <c r="B4315"/>
    </row>
    <row r="4316" spans="2:2" x14ac:dyDescent="0.25">
      <c r="B4316"/>
    </row>
    <row r="4317" spans="2:2" x14ac:dyDescent="0.25">
      <c r="B4317"/>
    </row>
    <row r="4318" spans="2:2" x14ac:dyDescent="0.25">
      <c r="B4318"/>
    </row>
    <row r="4319" spans="2:2" x14ac:dyDescent="0.25">
      <c r="B4319"/>
    </row>
    <row r="4320" spans="2:2" x14ac:dyDescent="0.25">
      <c r="B4320"/>
    </row>
    <row r="4321" spans="2:2" x14ac:dyDescent="0.25">
      <c r="B4321"/>
    </row>
    <row r="4322" spans="2:2" x14ac:dyDescent="0.25">
      <c r="B4322"/>
    </row>
    <row r="4323" spans="2:2" x14ac:dyDescent="0.25">
      <c r="B4323"/>
    </row>
    <row r="4324" spans="2:2" x14ac:dyDescent="0.25">
      <c r="B4324"/>
    </row>
    <row r="4325" spans="2:2" x14ac:dyDescent="0.25">
      <c r="B4325"/>
    </row>
    <row r="4326" spans="2:2" x14ac:dyDescent="0.25">
      <c r="B4326"/>
    </row>
    <row r="4327" spans="2:2" x14ac:dyDescent="0.25">
      <c r="B4327"/>
    </row>
    <row r="4328" spans="2:2" x14ac:dyDescent="0.25">
      <c r="B4328"/>
    </row>
    <row r="4329" spans="2:2" x14ac:dyDescent="0.25">
      <c r="B4329"/>
    </row>
    <row r="4330" spans="2:2" x14ac:dyDescent="0.25">
      <c r="B4330"/>
    </row>
    <row r="4331" spans="2:2" x14ac:dyDescent="0.25">
      <c r="B4331"/>
    </row>
    <row r="4332" spans="2:2" x14ac:dyDescent="0.25">
      <c r="B4332"/>
    </row>
    <row r="4333" spans="2:2" x14ac:dyDescent="0.25">
      <c r="B4333"/>
    </row>
    <row r="4334" spans="2:2" x14ac:dyDescent="0.25">
      <c r="B4334"/>
    </row>
    <row r="4335" spans="2:2" x14ac:dyDescent="0.25">
      <c r="B4335"/>
    </row>
    <row r="4336" spans="2:2" x14ac:dyDescent="0.25">
      <c r="B4336"/>
    </row>
    <row r="4337" spans="2:2" x14ac:dyDescent="0.25">
      <c r="B4337"/>
    </row>
    <row r="4338" spans="2:2" x14ac:dyDescent="0.25">
      <c r="B4338"/>
    </row>
    <row r="4339" spans="2:2" x14ac:dyDescent="0.25">
      <c r="B4339"/>
    </row>
    <row r="4340" spans="2:2" x14ac:dyDescent="0.25">
      <c r="B4340"/>
    </row>
    <row r="4341" spans="2:2" x14ac:dyDescent="0.25">
      <c r="B4341"/>
    </row>
    <row r="4342" spans="2:2" x14ac:dyDescent="0.25">
      <c r="B4342"/>
    </row>
    <row r="4343" spans="2:2" x14ac:dyDescent="0.25">
      <c r="B4343"/>
    </row>
    <row r="4344" spans="2:2" x14ac:dyDescent="0.25">
      <c r="B4344"/>
    </row>
    <row r="4345" spans="2:2" x14ac:dyDescent="0.25">
      <c r="B4345"/>
    </row>
    <row r="4346" spans="2:2" x14ac:dyDescent="0.25">
      <c r="B4346"/>
    </row>
    <row r="4347" spans="2:2" x14ac:dyDescent="0.25">
      <c r="B4347"/>
    </row>
    <row r="4348" spans="2:2" x14ac:dyDescent="0.25">
      <c r="B4348"/>
    </row>
    <row r="4349" spans="2:2" x14ac:dyDescent="0.25">
      <c r="B4349"/>
    </row>
    <row r="4350" spans="2:2" x14ac:dyDescent="0.25">
      <c r="B4350"/>
    </row>
    <row r="4351" spans="2:2" x14ac:dyDescent="0.25">
      <c r="B4351"/>
    </row>
    <row r="4352" spans="2:2" x14ac:dyDescent="0.25">
      <c r="B4352"/>
    </row>
    <row r="4353" spans="2:2" x14ac:dyDescent="0.25">
      <c r="B4353"/>
    </row>
    <row r="4354" spans="2:2" x14ac:dyDescent="0.25">
      <c r="B4354"/>
    </row>
    <row r="4355" spans="2:2" x14ac:dyDescent="0.25">
      <c r="B4355"/>
    </row>
    <row r="4356" spans="2:2" x14ac:dyDescent="0.25">
      <c r="B4356"/>
    </row>
    <row r="4357" spans="2:2" x14ac:dyDescent="0.25">
      <c r="B4357"/>
    </row>
    <row r="4358" spans="2:2" x14ac:dyDescent="0.25">
      <c r="B4358"/>
    </row>
    <row r="4359" spans="2:2" x14ac:dyDescent="0.25">
      <c r="B4359"/>
    </row>
    <row r="4360" spans="2:2" x14ac:dyDescent="0.25">
      <c r="B4360"/>
    </row>
    <row r="4361" spans="2:2" x14ac:dyDescent="0.25">
      <c r="B4361"/>
    </row>
    <row r="4362" spans="2:2" x14ac:dyDescent="0.25">
      <c r="B4362"/>
    </row>
    <row r="4363" spans="2:2" x14ac:dyDescent="0.25">
      <c r="B4363"/>
    </row>
    <row r="4364" spans="2:2" x14ac:dyDescent="0.25">
      <c r="B4364"/>
    </row>
    <row r="4365" spans="2:2" x14ac:dyDescent="0.25">
      <c r="B4365"/>
    </row>
    <row r="4366" spans="2:2" x14ac:dyDescent="0.25">
      <c r="B4366"/>
    </row>
    <row r="4367" spans="2:2" x14ac:dyDescent="0.25">
      <c r="B4367"/>
    </row>
    <row r="4368" spans="2:2" x14ac:dyDescent="0.25">
      <c r="B4368"/>
    </row>
    <row r="4369" spans="2:2" x14ac:dyDescent="0.25">
      <c r="B4369"/>
    </row>
    <row r="4370" spans="2:2" x14ac:dyDescent="0.25">
      <c r="B4370"/>
    </row>
    <row r="4371" spans="2:2" x14ac:dyDescent="0.25">
      <c r="B4371"/>
    </row>
    <row r="4372" spans="2:2" x14ac:dyDescent="0.25">
      <c r="B4372"/>
    </row>
    <row r="4373" spans="2:2" x14ac:dyDescent="0.25">
      <c r="B4373"/>
    </row>
    <row r="4374" spans="2:2" x14ac:dyDescent="0.25">
      <c r="B4374"/>
    </row>
    <row r="4375" spans="2:2" x14ac:dyDescent="0.25">
      <c r="B4375"/>
    </row>
    <row r="4376" spans="2:2" x14ac:dyDescent="0.25">
      <c r="B4376"/>
    </row>
    <row r="4377" spans="2:2" x14ac:dyDescent="0.25">
      <c r="B4377"/>
    </row>
    <row r="4378" spans="2:2" x14ac:dyDescent="0.25">
      <c r="B4378"/>
    </row>
    <row r="4379" spans="2:2" x14ac:dyDescent="0.25">
      <c r="B4379"/>
    </row>
    <row r="4380" spans="2:2" x14ac:dyDescent="0.25">
      <c r="B4380"/>
    </row>
    <row r="4381" spans="2:2" x14ac:dyDescent="0.25">
      <c r="B4381"/>
    </row>
    <row r="4382" spans="2:2" x14ac:dyDescent="0.25">
      <c r="B4382"/>
    </row>
    <row r="4383" spans="2:2" x14ac:dyDescent="0.25">
      <c r="B4383"/>
    </row>
    <row r="4384" spans="2:2" x14ac:dyDescent="0.25">
      <c r="B4384"/>
    </row>
    <row r="4385" spans="2:2" x14ac:dyDescent="0.25">
      <c r="B4385"/>
    </row>
    <row r="4386" spans="2:2" x14ac:dyDescent="0.25">
      <c r="B4386"/>
    </row>
    <row r="4387" spans="2:2" x14ac:dyDescent="0.25">
      <c r="B4387"/>
    </row>
    <row r="4388" spans="2:2" x14ac:dyDescent="0.25">
      <c r="B4388"/>
    </row>
    <row r="4389" spans="2:2" x14ac:dyDescent="0.25">
      <c r="B4389"/>
    </row>
    <row r="4390" spans="2:2" x14ac:dyDescent="0.25">
      <c r="B4390"/>
    </row>
    <row r="4391" spans="2:2" x14ac:dyDescent="0.25">
      <c r="B4391"/>
    </row>
    <row r="4392" spans="2:2" x14ac:dyDescent="0.25">
      <c r="B4392"/>
    </row>
    <row r="4393" spans="2:2" x14ac:dyDescent="0.25">
      <c r="B4393"/>
    </row>
    <row r="4394" spans="2:2" x14ac:dyDescent="0.25">
      <c r="B4394"/>
    </row>
    <row r="4395" spans="2:2" x14ac:dyDescent="0.25">
      <c r="B4395"/>
    </row>
    <row r="4396" spans="2:2" x14ac:dyDescent="0.25">
      <c r="B4396"/>
    </row>
    <row r="4397" spans="2:2" x14ac:dyDescent="0.25">
      <c r="B4397"/>
    </row>
    <row r="4398" spans="2:2" x14ac:dyDescent="0.25">
      <c r="B4398"/>
    </row>
    <row r="4399" spans="2:2" x14ac:dyDescent="0.25">
      <c r="B4399"/>
    </row>
    <row r="4400" spans="2:2" x14ac:dyDescent="0.25">
      <c r="B4400"/>
    </row>
    <row r="4401" spans="2:2" x14ac:dyDescent="0.25">
      <c r="B4401"/>
    </row>
    <row r="4402" spans="2:2" x14ac:dyDescent="0.25">
      <c r="B4402"/>
    </row>
    <row r="4403" spans="2:2" x14ac:dyDescent="0.25">
      <c r="B4403"/>
    </row>
    <row r="4404" spans="2:2" x14ac:dyDescent="0.25">
      <c r="B4404"/>
    </row>
    <row r="4405" spans="2:2" x14ac:dyDescent="0.25">
      <c r="B4405"/>
    </row>
    <row r="4406" spans="2:2" x14ac:dyDescent="0.25">
      <c r="B4406"/>
    </row>
    <row r="4407" spans="2:2" x14ac:dyDescent="0.25">
      <c r="B4407"/>
    </row>
    <row r="4408" spans="2:2" x14ac:dyDescent="0.25">
      <c r="B4408"/>
    </row>
    <row r="4409" spans="2:2" x14ac:dyDescent="0.25">
      <c r="B4409"/>
    </row>
    <row r="4410" spans="2:2" x14ac:dyDescent="0.25">
      <c r="B4410"/>
    </row>
    <row r="4411" spans="2:2" x14ac:dyDescent="0.25">
      <c r="B4411"/>
    </row>
    <row r="4412" spans="2:2" x14ac:dyDescent="0.25">
      <c r="B4412"/>
    </row>
    <row r="4413" spans="2:2" x14ac:dyDescent="0.25">
      <c r="B4413"/>
    </row>
    <row r="4414" spans="2:2" x14ac:dyDescent="0.25">
      <c r="B4414"/>
    </row>
    <row r="4415" spans="2:2" x14ac:dyDescent="0.25">
      <c r="B4415"/>
    </row>
    <row r="4416" spans="2:2" x14ac:dyDescent="0.25">
      <c r="B4416"/>
    </row>
    <row r="4417" spans="2:2" x14ac:dyDescent="0.25">
      <c r="B4417"/>
    </row>
    <row r="4418" spans="2:2" x14ac:dyDescent="0.25">
      <c r="B4418"/>
    </row>
    <row r="4419" spans="2:2" x14ac:dyDescent="0.25">
      <c r="B4419"/>
    </row>
    <row r="4420" spans="2:2" x14ac:dyDescent="0.25">
      <c r="B4420"/>
    </row>
    <row r="4421" spans="2:2" x14ac:dyDescent="0.25">
      <c r="B4421"/>
    </row>
    <row r="4422" spans="2:2" x14ac:dyDescent="0.25">
      <c r="B4422"/>
    </row>
    <row r="4423" spans="2:2" x14ac:dyDescent="0.25">
      <c r="B4423"/>
    </row>
    <row r="4424" spans="2:2" x14ac:dyDescent="0.25">
      <c r="B4424"/>
    </row>
    <row r="4425" spans="2:2" x14ac:dyDescent="0.25">
      <c r="B4425"/>
    </row>
    <row r="4426" spans="2:2" x14ac:dyDescent="0.25">
      <c r="B4426"/>
    </row>
    <row r="4427" spans="2:2" x14ac:dyDescent="0.25">
      <c r="B4427"/>
    </row>
    <row r="4428" spans="2:2" x14ac:dyDescent="0.25">
      <c r="B4428"/>
    </row>
    <row r="4429" spans="2:2" x14ac:dyDescent="0.25">
      <c r="B4429"/>
    </row>
    <row r="4430" spans="2:2" x14ac:dyDescent="0.25">
      <c r="B4430"/>
    </row>
    <row r="4431" spans="2:2" x14ac:dyDescent="0.25">
      <c r="B4431"/>
    </row>
    <row r="4432" spans="2:2" x14ac:dyDescent="0.25">
      <c r="B4432"/>
    </row>
    <row r="4433" spans="2:2" x14ac:dyDescent="0.25">
      <c r="B4433"/>
    </row>
    <row r="4434" spans="2:2" x14ac:dyDescent="0.25">
      <c r="B4434"/>
    </row>
    <row r="4435" spans="2:2" x14ac:dyDescent="0.25">
      <c r="B4435"/>
    </row>
    <row r="4436" spans="2:2" x14ac:dyDescent="0.25">
      <c r="B4436"/>
    </row>
    <row r="4437" spans="2:2" x14ac:dyDescent="0.25">
      <c r="B4437"/>
    </row>
    <row r="4438" spans="2:2" x14ac:dyDescent="0.25">
      <c r="B4438"/>
    </row>
    <row r="4439" spans="2:2" x14ac:dyDescent="0.25">
      <c r="B4439"/>
    </row>
    <row r="4440" spans="2:2" x14ac:dyDescent="0.25">
      <c r="B4440"/>
    </row>
    <row r="4441" spans="2:2" x14ac:dyDescent="0.25">
      <c r="B4441"/>
    </row>
    <row r="4442" spans="2:2" x14ac:dyDescent="0.25">
      <c r="B4442"/>
    </row>
    <row r="4443" spans="2:2" x14ac:dyDescent="0.25">
      <c r="B4443"/>
    </row>
    <row r="4444" spans="2:2" x14ac:dyDescent="0.25">
      <c r="B4444"/>
    </row>
    <row r="4445" spans="2:2" x14ac:dyDescent="0.25">
      <c r="B4445"/>
    </row>
    <row r="4446" spans="2:2" x14ac:dyDescent="0.25">
      <c r="B4446"/>
    </row>
    <row r="4447" spans="2:2" x14ac:dyDescent="0.25">
      <c r="B4447"/>
    </row>
    <row r="4448" spans="2:2" x14ac:dyDescent="0.25">
      <c r="B4448"/>
    </row>
    <row r="4449" spans="2:2" x14ac:dyDescent="0.25">
      <c r="B4449"/>
    </row>
    <row r="4450" spans="2:2" x14ac:dyDescent="0.25">
      <c r="B4450"/>
    </row>
    <row r="4451" spans="2:2" x14ac:dyDescent="0.25">
      <c r="B4451"/>
    </row>
    <row r="4452" spans="2:2" x14ac:dyDescent="0.25">
      <c r="B4452"/>
    </row>
    <row r="4453" spans="2:2" x14ac:dyDescent="0.25">
      <c r="B4453"/>
    </row>
    <row r="4454" spans="2:2" x14ac:dyDescent="0.25">
      <c r="B4454"/>
    </row>
    <row r="4455" spans="2:2" x14ac:dyDescent="0.25">
      <c r="B4455"/>
    </row>
    <row r="4456" spans="2:2" x14ac:dyDescent="0.25">
      <c r="B4456"/>
    </row>
    <row r="4457" spans="2:2" x14ac:dyDescent="0.25">
      <c r="B4457"/>
    </row>
    <row r="4458" spans="2:2" x14ac:dyDescent="0.25">
      <c r="B4458"/>
    </row>
    <row r="4459" spans="2:2" x14ac:dyDescent="0.25">
      <c r="B4459"/>
    </row>
    <row r="4460" spans="2:2" x14ac:dyDescent="0.25">
      <c r="B4460"/>
    </row>
    <row r="4461" spans="2:2" x14ac:dyDescent="0.25">
      <c r="B4461"/>
    </row>
    <row r="4462" spans="2:2" x14ac:dyDescent="0.25">
      <c r="B4462"/>
    </row>
    <row r="4463" spans="2:2" x14ac:dyDescent="0.25">
      <c r="B4463"/>
    </row>
    <row r="4464" spans="2:2" x14ac:dyDescent="0.25">
      <c r="B4464"/>
    </row>
    <row r="4465" spans="2:2" x14ac:dyDescent="0.25">
      <c r="B4465"/>
    </row>
    <row r="4466" spans="2:2" x14ac:dyDescent="0.25">
      <c r="B4466"/>
    </row>
    <row r="4467" spans="2:2" x14ac:dyDescent="0.25">
      <c r="B4467"/>
    </row>
    <row r="4468" spans="2:2" x14ac:dyDescent="0.25">
      <c r="B4468"/>
    </row>
    <row r="4469" spans="2:2" x14ac:dyDescent="0.25">
      <c r="B4469"/>
    </row>
    <row r="4470" spans="2:2" x14ac:dyDescent="0.25">
      <c r="B4470"/>
    </row>
    <row r="4471" spans="2:2" x14ac:dyDescent="0.25">
      <c r="B4471"/>
    </row>
    <row r="4472" spans="2:2" x14ac:dyDescent="0.25">
      <c r="B4472"/>
    </row>
    <row r="4473" spans="2:2" x14ac:dyDescent="0.25">
      <c r="B4473"/>
    </row>
    <row r="4474" spans="2:2" x14ac:dyDescent="0.25">
      <c r="B4474"/>
    </row>
    <row r="4475" spans="2:2" x14ac:dyDescent="0.25">
      <c r="B4475"/>
    </row>
    <row r="4476" spans="2:2" x14ac:dyDescent="0.25">
      <c r="B4476"/>
    </row>
    <row r="4477" spans="2:2" x14ac:dyDescent="0.25">
      <c r="B4477"/>
    </row>
    <row r="4478" spans="2:2" x14ac:dyDescent="0.25">
      <c r="B4478"/>
    </row>
    <row r="4479" spans="2:2" x14ac:dyDescent="0.25">
      <c r="B4479"/>
    </row>
    <row r="4480" spans="2:2" x14ac:dyDescent="0.25">
      <c r="B4480"/>
    </row>
    <row r="4481" spans="2:2" x14ac:dyDescent="0.25">
      <c r="B4481"/>
    </row>
    <row r="4482" spans="2:2" x14ac:dyDescent="0.25">
      <c r="B4482"/>
    </row>
    <row r="4483" spans="2:2" x14ac:dyDescent="0.25">
      <c r="B4483"/>
    </row>
    <row r="4484" spans="2:2" x14ac:dyDescent="0.25">
      <c r="B4484"/>
    </row>
    <row r="4485" spans="2:2" x14ac:dyDescent="0.25">
      <c r="B4485"/>
    </row>
    <row r="4486" spans="2:2" x14ac:dyDescent="0.25">
      <c r="B4486"/>
    </row>
    <row r="4487" spans="2:2" x14ac:dyDescent="0.25">
      <c r="B4487"/>
    </row>
    <row r="4488" spans="2:2" x14ac:dyDescent="0.25">
      <c r="B4488"/>
    </row>
    <row r="4489" spans="2:2" x14ac:dyDescent="0.25">
      <c r="B4489"/>
    </row>
    <row r="4490" spans="2:2" x14ac:dyDescent="0.25">
      <c r="B4490"/>
    </row>
    <row r="4491" spans="2:2" x14ac:dyDescent="0.25">
      <c r="B4491"/>
    </row>
    <row r="4492" spans="2:2" x14ac:dyDescent="0.25">
      <c r="B4492"/>
    </row>
    <row r="4493" spans="2:2" x14ac:dyDescent="0.25">
      <c r="B4493"/>
    </row>
    <row r="4494" spans="2:2" x14ac:dyDescent="0.25">
      <c r="B4494"/>
    </row>
    <row r="4495" spans="2:2" x14ac:dyDescent="0.25">
      <c r="B4495"/>
    </row>
    <row r="4496" spans="2:2" x14ac:dyDescent="0.25">
      <c r="B4496"/>
    </row>
    <row r="4497" spans="2:2" x14ac:dyDescent="0.25">
      <c r="B4497"/>
    </row>
    <row r="4498" spans="2:2" x14ac:dyDescent="0.25">
      <c r="B4498"/>
    </row>
    <row r="4499" spans="2:2" x14ac:dyDescent="0.25">
      <c r="B4499"/>
    </row>
    <row r="4500" spans="2:2" x14ac:dyDescent="0.25">
      <c r="B4500"/>
    </row>
    <row r="4501" spans="2:2" x14ac:dyDescent="0.25">
      <c r="B4501"/>
    </row>
    <row r="4502" spans="2:2" x14ac:dyDescent="0.25">
      <c r="B4502"/>
    </row>
    <row r="4503" spans="2:2" x14ac:dyDescent="0.25">
      <c r="B4503"/>
    </row>
    <row r="4504" spans="2:2" x14ac:dyDescent="0.25">
      <c r="B4504"/>
    </row>
    <row r="4505" spans="2:2" x14ac:dyDescent="0.25">
      <c r="B4505"/>
    </row>
    <row r="4506" spans="2:2" x14ac:dyDescent="0.25">
      <c r="B4506"/>
    </row>
    <row r="4507" spans="2:2" x14ac:dyDescent="0.25">
      <c r="B4507"/>
    </row>
    <row r="4508" spans="2:2" x14ac:dyDescent="0.25">
      <c r="B4508"/>
    </row>
    <row r="4509" spans="2:2" x14ac:dyDescent="0.25">
      <c r="B4509"/>
    </row>
    <row r="4510" spans="2:2" x14ac:dyDescent="0.25">
      <c r="B4510"/>
    </row>
    <row r="4511" spans="2:2" x14ac:dyDescent="0.25">
      <c r="B4511"/>
    </row>
    <row r="4512" spans="2:2" x14ac:dyDescent="0.25">
      <c r="B4512"/>
    </row>
    <row r="4513" spans="2:2" x14ac:dyDescent="0.25">
      <c r="B4513"/>
    </row>
    <row r="4514" spans="2:2" x14ac:dyDescent="0.25">
      <c r="B4514"/>
    </row>
    <row r="4515" spans="2:2" x14ac:dyDescent="0.25">
      <c r="B4515"/>
    </row>
    <row r="4516" spans="2:2" x14ac:dyDescent="0.25">
      <c r="B4516"/>
    </row>
    <row r="4517" spans="2:2" x14ac:dyDescent="0.25">
      <c r="B4517"/>
    </row>
    <row r="4518" spans="2:2" x14ac:dyDescent="0.25">
      <c r="B4518"/>
    </row>
    <row r="4519" spans="2:2" x14ac:dyDescent="0.25">
      <c r="B4519"/>
    </row>
    <row r="4520" spans="2:2" x14ac:dyDescent="0.25">
      <c r="B4520"/>
    </row>
    <row r="4521" spans="2:2" x14ac:dyDescent="0.25">
      <c r="B4521"/>
    </row>
    <row r="4522" spans="2:2" x14ac:dyDescent="0.25">
      <c r="B4522"/>
    </row>
    <row r="4523" spans="2:2" x14ac:dyDescent="0.25">
      <c r="B4523"/>
    </row>
    <row r="4524" spans="2:2" x14ac:dyDescent="0.25">
      <c r="B4524"/>
    </row>
    <row r="4525" spans="2:2" x14ac:dyDescent="0.25">
      <c r="B4525"/>
    </row>
    <row r="4526" spans="2:2" x14ac:dyDescent="0.25">
      <c r="B4526"/>
    </row>
    <row r="4527" spans="2:2" x14ac:dyDescent="0.25">
      <c r="B4527"/>
    </row>
    <row r="4528" spans="2:2" x14ac:dyDescent="0.25">
      <c r="B4528"/>
    </row>
    <row r="4529" spans="2:2" x14ac:dyDescent="0.25">
      <c r="B4529"/>
    </row>
    <row r="4530" spans="2:2" x14ac:dyDescent="0.25">
      <c r="B4530"/>
    </row>
    <row r="4531" spans="2:2" x14ac:dyDescent="0.25">
      <c r="B4531"/>
    </row>
    <row r="4532" spans="2:2" x14ac:dyDescent="0.25">
      <c r="B4532"/>
    </row>
    <row r="4533" spans="2:2" x14ac:dyDescent="0.25">
      <c r="B4533"/>
    </row>
    <row r="4534" spans="2:2" x14ac:dyDescent="0.25">
      <c r="B4534"/>
    </row>
    <row r="4535" spans="2:2" x14ac:dyDescent="0.25">
      <c r="B4535"/>
    </row>
    <row r="4536" spans="2:2" x14ac:dyDescent="0.25">
      <c r="B4536"/>
    </row>
    <row r="4537" spans="2:2" x14ac:dyDescent="0.25">
      <c r="B4537"/>
    </row>
    <row r="4538" spans="2:2" x14ac:dyDescent="0.25">
      <c r="B4538"/>
    </row>
    <row r="4539" spans="2:2" x14ac:dyDescent="0.25">
      <c r="B4539"/>
    </row>
    <row r="4540" spans="2:2" x14ac:dyDescent="0.25">
      <c r="B4540"/>
    </row>
    <row r="4541" spans="2:2" x14ac:dyDescent="0.25">
      <c r="B4541"/>
    </row>
    <row r="4542" spans="2:2" x14ac:dyDescent="0.25">
      <c r="B4542"/>
    </row>
    <row r="4543" spans="2:2" x14ac:dyDescent="0.25">
      <c r="B4543"/>
    </row>
    <row r="4544" spans="2:2" x14ac:dyDescent="0.25">
      <c r="B4544"/>
    </row>
    <row r="4545" spans="2:2" x14ac:dyDescent="0.25">
      <c r="B4545"/>
    </row>
    <row r="4546" spans="2:2" x14ac:dyDescent="0.25">
      <c r="B4546"/>
    </row>
    <row r="4547" spans="2:2" x14ac:dyDescent="0.25">
      <c r="B4547"/>
    </row>
    <row r="4548" spans="2:2" x14ac:dyDescent="0.25">
      <c r="B4548"/>
    </row>
    <row r="4549" spans="2:2" x14ac:dyDescent="0.25">
      <c r="B4549"/>
    </row>
    <row r="4550" spans="2:2" x14ac:dyDescent="0.25">
      <c r="B4550"/>
    </row>
    <row r="4551" spans="2:2" x14ac:dyDescent="0.25">
      <c r="B4551"/>
    </row>
    <row r="4552" spans="2:2" x14ac:dyDescent="0.25">
      <c r="B4552"/>
    </row>
    <row r="4553" spans="2:2" x14ac:dyDescent="0.25">
      <c r="B4553"/>
    </row>
    <row r="4554" spans="2:2" x14ac:dyDescent="0.25">
      <c r="B4554"/>
    </row>
    <row r="4555" spans="2:2" x14ac:dyDescent="0.25">
      <c r="B4555"/>
    </row>
    <row r="4556" spans="2:2" x14ac:dyDescent="0.25">
      <c r="B4556"/>
    </row>
    <row r="4557" spans="2:2" x14ac:dyDescent="0.25">
      <c r="B4557"/>
    </row>
    <row r="4558" spans="2:2" x14ac:dyDescent="0.25">
      <c r="B4558"/>
    </row>
    <row r="4559" spans="2:2" x14ac:dyDescent="0.25">
      <c r="B4559"/>
    </row>
    <row r="4560" spans="2:2" x14ac:dyDescent="0.25">
      <c r="B4560"/>
    </row>
    <row r="4561" spans="2:2" x14ac:dyDescent="0.25">
      <c r="B4561"/>
    </row>
    <row r="4562" spans="2:2" x14ac:dyDescent="0.25">
      <c r="B4562"/>
    </row>
    <row r="4563" spans="2:2" x14ac:dyDescent="0.25">
      <c r="B4563"/>
    </row>
    <row r="4564" spans="2:2" x14ac:dyDescent="0.25">
      <c r="B4564"/>
    </row>
    <row r="4565" spans="2:2" x14ac:dyDescent="0.25">
      <c r="B4565"/>
    </row>
    <row r="4566" spans="2:2" x14ac:dyDescent="0.25">
      <c r="B4566"/>
    </row>
    <row r="4567" spans="2:2" x14ac:dyDescent="0.25">
      <c r="B4567"/>
    </row>
    <row r="4568" spans="2:2" x14ac:dyDescent="0.25">
      <c r="B4568"/>
    </row>
    <row r="4569" spans="2:2" x14ac:dyDescent="0.25">
      <c r="B4569"/>
    </row>
    <row r="4570" spans="2:2" x14ac:dyDescent="0.25">
      <c r="B4570"/>
    </row>
    <row r="4571" spans="2:2" x14ac:dyDescent="0.25">
      <c r="B4571"/>
    </row>
    <row r="4572" spans="2:2" x14ac:dyDescent="0.25">
      <c r="B4572"/>
    </row>
    <row r="4573" spans="2:2" x14ac:dyDescent="0.25">
      <c r="B4573"/>
    </row>
    <row r="4574" spans="2:2" x14ac:dyDescent="0.25">
      <c r="B4574"/>
    </row>
    <row r="4575" spans="2:2" x14ac:dyDescent="0.25">
      <c r="B4575"/>
    </row>
    <row r="4576" spans="2:2" x14ac:dyDescent="0.25">
      <c r="B4576"/>
    </row>
    <row r="4577" spans="2:2" x14ac:dyDescent="0.25">
      <c r="B4577"/>
    </row>
    <row r="4578" spans="2:2" x14ac:dyDescent="0.25">
      <c r="B4578"/>
    </row>
    <row r="4579" spans="2:2" x14ac:dyDescent="0.25">
      <c r="B4579"/>
    </row>
    <row r="4580" spans="2:2" x14ac:dyDescent="0.25">
      <c r="B4580"/>
    </row>
    <row r="4581" spans="2:2" x14ac:dyDescent="0.25">
      <c r="B4581"/>
    </row>
    <row r="4582" spans="2:2" x14ac:dyDescent="0.25">
      <c r="B4582"/>
    </row>
    <row r="4583" spans="2:2" x14ac:dyDescent="0.25">
      <c r="B4583"/>
    </row>
    <row r="4584" spans="2:2" x14ac:dyDescent="0.25">
      <c r="B4584"/>
    </row>
    <row r="4585" spans="2:2" x14ac:dyDescent="0.25">
      <c r="B4585"/>
    </row>
    <row r="4586" spans="2:2" x14ac:dyDescent="0.25">
      <c r="B4586"/>
    </row>
    <row r="4587" spans="2:2" x14ac:dyDescent="0.25">
      <c r="B4587"/>
    </row>
    <row r="4588" spans="2:2" x14ac:dyDescent="0.25">
      <c r="B4588"/>
    </row>
    <row r="4589" spans="2:2" x14ac:dyDescent="0.25">
      <c r="B4589"/>
    </row>
    <row r="4590" spans="2:2" x14ac:dyDescent="0.25">
      <c r="B4590"/>
    </row>
    <row r="4591" spans="2:2" x14ac:dyDescent="0.25">
      <c r="B4591"/>
    </row>
    <row r="4592" spans="2:2" x14ac:dyDescent="0.25">
      <c r="B4592"/>
    </row>
    <row r="4593" spans="2:2" x14ac:dyDescent="0.25">
      <c r="B4593"/>
    </row>
    <row r="4594" spans="2:2" x14ac:dyDescent="0.25">
      <c r="B4594"/>
    </row>
    <row r="4595" spans="2:2" x14ac:dyDescent="0.25">
      <c r="B4595"/>
    </row>
    <row r="4596" spans="2:2" x14ac:dyDescent="0.25">
      <c r="B4596"/>
    </row>
    <row r="4597" spans="2:2" x14ac:dyDescent="0.25">
      <c r="B4597"/>
    </row>
    <row r="4598" spans="2:2" x14ac:dyDescent="0.25">
      <c r="B4598"/>
    </row>
    <row r="4599" spans="2:2" x14ac:dyDescent="0.25">
      <c r="B4599"/>
    </row>
    <row r="4600" spans="2:2" x14ac:dyDescent="0.25">
      <c r="B4600"/>
    </row>
    <row r="4601" spans="2:2" x14ac:dyDescent="0.25">
      <c r="B4601"/>
    </row>
    <row r="4602" spans="2:2" x14ac:dyDescent="0.25">
      <c r="B4602"/>
    </row>
    <row r="4603" spans="2:2" x14ac:dyDescent="0.25">
      <c r="B4603"/>
    </row>
    <row r="4604" spans="2:2" x14ac:dyDescent="0.25">
      <c r="B4604"/>
    </row>
    <row r="4605" spans="2:2" x14ac:dyDescent="0.25">
      <c r="B4605"/>
    </row>
    <row r="4606" spans="2:2" x14ac:dyDescent="0.25">
      <c r="B4606"/>
    </row>
    <row r="4607" spans="2:2" x14ac:dyDescent="0.25">
      <c r="B4607"/>
    </row>
    <row r="4608" spans="2:2" x14ac:dyDescent="0.25">
      <c r="B4608"/>
    </row>
    <row r="4609" spans="2:2" x14ac:dyDescent="0.25">
      <c r="B4609"/>
    </row>
    <row r="4610" spans="2:2" x14ac:dyDescent="0.25">
      <c r="B4610"/>
    </row>
    <row r="4611" spans="2:2" x14ac:dyDescent="0.25">
      <c r="B4611"/>
    </row>
    <row r="4612" spans="2:2" x14ac:dyDescent="0.25">
      <c r="B4612"/>
    </row>
    <row r="4613" spans="2:2" x14ac:dyDescent="0.25">
      <c r="B4613"/>
    </row>
    <row r="4614" spans="2:2" x14ac:dyDescent="0.25">
      <c r="B4614"/>
    </row>
    <row r="4615" spans="2:2" x14ac:dyDescent="0.25">
      <c r="B4615"/>
    </row>
    <row r="4616" spans="2:2" x14ac:dyDescent="0.25">
      <c r="B4616"/>
    </row>
    <row r="4617" spans="2:2" x14ac:dyDescent="0.25">
      <c r="B4617"/>
    </row>
    <row r="4618" spans="2:2" x14ac:dyDescent="0.25">
      <c r="B4618"/>
    </row>
    <row r="4619" spans="2:2" x14ac:dyDescent="0.25">
      <c r="B4619"/>
    </row>
    <row r="4620" spans="2:2" x14ac:dyDescent="0.25">
      <c r="B4620"/>
    </row>
    <row r="4621" spans="2:2" x14ac:dyDescent="0.25">
      <c r="B4621"/>
    </row>
    <row r="4622" spans="2:2" x14ac:dyDescent="0.25">
      <c r="B4622"/>
    </row>
    <row r="4623" spans="2:2" x14ac:dyDescent="0.25">
      <c r="B4623"/>
    </row>
    <row r="4624" spans="2:2" x14ac:dyDescent="0.25">
      <c r="B4624"/>
    </row>
    <row r="4625" spans="2:2" x14ac:dyDescent="0.25">
      <c r="B4625"/>
    </row>
    <row r="4626" spans="2:2" x14ac:dyDescent="0.25">
      <c r="B4626"/>
    </row>
    <row r="4627" spans="2:2" x14ac:dyDescent="0.25">
      <c r="B4627"/>
    </row>
    <row r="4628" spans="2:2" x14ac:dyDescent="0.25">
      <c r="B4628"/>
    </row>
    <row r="4629" spans="2:2" x14ac:dyDescent="0.25">
      <c r="B4629"/>
    </row>
    <row r="4630" spans="2:2" x14ac:dyDescent="0.25">
      <c r="B4630"/>
    </row>
    <row r="4631" spans="2:2" x14ac:dyDescent="0.25">
      <c r="B4631"/>
    </row>
    <row r="4632" spans="2:2" x14ac:dyDescent="0.25">
      <c r="B4632"/>
    </row>
    <row r="4633" spans="2:2" x14ac:dyDescent="0.25">
      <c r="B4633"/>
    </row>
    <row r="4634" spans="2:2" x14ac:dyDescent="0.25">
      <c r="B4634"/>
    </row>
    <row r="4635" spans="2:2" x14ac:dyDescent="0.25">
      <c r="B4635"/>
    </row>
    <row r="4636" spans="2:2" x14ac:dyDescent="0.25">
      <c r="B4636"/>
    </row>
    <row r="4637" spans="2:2" x14ac:dyDescent="0.25">
      <c r="B4637"/>
    </row>
    <row r="4638" spans="2:2" x14ac:dyDescent="0.25">
      <c r="B4638"/>
    </row>
    <row r="4639" spans="2:2" x14ac:dyDescent="0.25">
      <c r="B4639"/>
    </row>
    <row r="4640" spans="2:2" x14ac:dyDescent="0.25">
      <c r="B4640"/>
    </row>
    <row r="4641" spans="2:2" x14ac:dyDescent="0.25">
      <c r="B4641"/>
    </row>
    <row r="4642" spans="2:2" x14ac:dyDescent="0.25">
      <c r="B4642"/>
    </row>
    <row r="4643" spans="2:2" x14ac:dyDescent="0.25">
      <c r="B4643"/>
    </row>
    <row r="4644" spans="2:2" x14ac:dyDescent="0.25">
      <c r="B4644"/>
    </row>
    <row r="4645" spans="2:2" x14ac:dyDescent="0.25">
      <c r="B4645"/>
    </row>
    <row r="4646" spans="2:2" x14ac:dyDescent="0.25">
      <c r="B4646"/>
    </row>
    <row r="4647" spans="2:2" x14ac:dyDescent="0.25">
      <c r="B4647"/>
    </row>
    <row r="4648" spans="2:2" x14ac:dyDescent="0.25">
      <c r="B4648"/>
    </row>
    <row r="4649" spans="2:2" x14ac:dyDescent="0.25">
      <c r="B4649"/>
    </row>
    <row r="4650" spans="2:2" x14ac:dyDescent="0.25">
      <c r="B4650"/>
    </row>
    <row r="4651" spans="2:2" x14ac:dyDescent="0.25">
      <c r="B4651"/>
    </row>
    <row r="4652" spans="2:2" x14ac:dyDescent="0.25">
      <c r="B4652"/>
    </row>
    <row r="4653" spans="2:2" x14ac:dyDescent="0.25">
      <c r="B4653"/>
    </row>
    <row r="4654" spans="2:2" x14ac:dyDescent="0.25">
      <c r="B4654"/>
    </row>
    <row r="4655" spans="2:2" x14ac:dyDescent="0.25">
      <c r="B4655"/>
    </row>
    <row r="4656" spans="2:2" x14ac:dyDescent="0.25">
      <c r="B4656"/>
    </row>
    <row r="4657" spans="2:2" x14ac:dyDescent="0.25">
      <c r="B4657"/>
    </row>
    <row r="4658" spans="2:2" x14ac:dyDescent="0.25">
      <c r="B4658"/>
    </row>
    <row r="4659" spans="2:2" x14ac:dyDescent="0.25">
      <c r="B4659"/>
    </row>
    <row r="4660" spans="2:2" x14ac:dyDescent="0.25">
      <c r="B4660"/>
    </row>
    <row r="4661" spans="2:2" x14ac:dyDescent="0.25">
      <c r="B4661"/>
    </row>
    <row r="4662" spans="2:2" x14ac:dyDescent="0.25">
      <c r="B4662"/>
    </row>
    <row r="4663" spans="2:2" x14ac:dyDescent="0.25">
      <c r="B4663"/>
    </row>
    <row r="4664" spans="2:2" x14ac:dyDescent="0.25">
      <c r="B4664"/>
    </row>
    <row r="4665" spans="2:2" x14ac:dyDescent="0.25">
      <c r="B4665"/>
    </row>
    <row r="4666" spans="2:2" x14ac:dyDescent="0.25">
      <c r="B4666"/>
    </row>
    <row r="4667" spans="2:2" x14ac:dyDescent="0.25">
      <c r="B4667"/>
    </row>
    <row r="4668" spans="2:2" x14ac:dyDescent="0.25">
      <c r="B4668"/>
    </row>
    <row r="4669" spans="2:2" x14ac:dyDescent="0.25">
      <c r="B4669"/>
    </row>
    <row r="4670" spans="2:2" x14ac:dyDescent="0.25">
      <c r="B4670"/>
    </row>
    <row r="4671" spans="2:2" x14ac:dyDescent="0.25">
      <c r="B4671"/>
    </row>
    <row r="4672" spans="2:2" x14ac:dyDescent="0.25">
      <c r="B4672"/>
    </row>
    <row r="4673" spans="2:2" x14ac:dyDescent="0.25">
      <c r="B4673"/>
    </row>
    <row r="4674" spans="2:2" x14ac:dyDescent="0.25">
      <c r="B4674"/>
    </row>
    <row r="4675" spans="2:2" x14ac:dyDescent="0.25">
      <c r="B4675"/>
    </row>
    <row r="4676" spans="2:2" x14ac:dyDescent="0.25">
      <c r="B4676"/>
    </row>
    <row r="4677" spans="2:2" x14ac:dyDescent="0.25">
      <c r="B4677"/>
    </row>
    <row r="4678" spans="2:2" x14ac:dyDescent="0.25">
      <c r="B4678"/>
    </row>
    <row r="4679" spans="2:2" x14ac:dyDescent="0.25">
      <c r="B4679"/>
    </row>
    <row r="4680" spans="2:2" x14ac:dyDescent="0.25">
      <c r="B4680"/>
    </row>
    <row r="4681" spans="2:2" x14ac:dyDescent="0.25">
      <c r="B4681"/>
    </row>
    <row r="4682" spans="2:2" x14ac:dyDescent="0.25">
      <c r="B4682"/>
    </row>
    <row r="4683" spans="2:2" x14ac:dyDescent="0.25">
      <c r="B4683"/>
    </row>
    <row r="4684" spans="2:2" x14ac:dyDescent="0.25">
      <c r="B4684"/>
    </row>
    <row r="4685" spans="2:2" x14ac:dyDescent="0.25">
      <c r="B4685"/>
    </row>
    <row r="4686" spans="2:2" x14ac:dyDescent="0.25">
      <c r="B4686"/>
    </row>
    <row r="4687" spans="2:2" x14ac:dyDescent="0.25">
      <c r="B4687"/>
    </row>
    <row r="4688" spans="2:2" x14ac:dyDescent="0.25">
      <c r="B4688"/>
    </row>
    <row r="4689" spans="2:2" x14ac:dyDescent="0.25">
      <c r="B4689"/>
    </row>
    <row r="4690" spans="2:2" x14ac:dyDescent="0.25">
      <c r="B4690"/>
    </row>
    <row r="4691" spans="2:2" x14ac:dyDescent="0.25">
      <c r="B4691"/>
    </row>
    <row r="4692" spans="2:2" x14ac:dyDescent="0.25">
      <c r="B4692"/>
    </row>
    <row r="4693" spans="2:2" x14ac:dyDescent="0.25">
      <c r="B4693"/>
    </row>
    <row r="4694" spans="2:2" x14ac:dyDescent="0.25">
      <c r="B4694"/>
    </row>
    <row r="4695" spans="2:2" x14ac:dyDescent="0.25">
      <c r="B4695"/>
    </row>
    <row r="4696" spans="2:2" x14ac:dyDescent="0.25">
      <c r="B4696"/>
    </row>
    <row r="4697" spans="2:2" x14ac:dyDescent="0.25">
      <c r="B4697"/>
    </row>
    <row r="4698" spans="2:2" x14ac:dyDescent="0.25">
      <c r="B4698"/>
    </row>
    <row r="4699" spans="2:2" x14ac:dyDescent="0.25">
      <c r="B4699"/>
    </row>
    <row r="4700" spans="2:2" x14ac:dyDescent="0.25">
      <c r="B4700"/>
    </row>
    <row r="4701" spans="2:2" x14ac:dyDescent="0.25">
      <c r="B4701"/>
    </row>
    <row r="4702" spans="2:2" x14ac:dyDescent="0.25">
      <c r="B4702"/>
    </row>
    <row r="4703" spans="2:2" x14ac:dyDescent="0.25">
      <c r="B4703"/>
    </row>
    <row r="4704" spans="2:2" x14ac:dyDescent="0.25">
      <c r="B4704"/>
    </row>
    <row r="4705" spans="2:2" x14ac:dyDescent="0.25">
      <c r="B4705"/>
    </row>
    <row r="4706" spans="2:2" x14ac:dyDescent="0.25">
      <c r="B4706"/>
    </row>
    <row r="4707" spans="2:2" x14ac:dyDescent="0.25">
      <c r="B4707"/>
    </row>
    <row r="4708" spans="2:2" x14ac:dyDescent="0.25">
      <c r="B4708"/>
    </row>
    <row r="4709" spans="2:2" x14ac:dyDescent="0.25">
      <c r="B4709"/>
    </row>
    <row r="4710" spans="2:2" x14ac:dyDescent="0.25">
      <c r="B4710"/>
    </row>
    <row r="4711" spans="2:2" x14ac:dyDescent="0.25">
      <c r="B4711"/>
    </row>
    <row r="4712" spans="2:2" x14ac:dyDescent="0.25">
      <c r="B4712"/>
    </row>
    <row r="4713" spans="2:2" x14ac:dyDescent="0.25">
      <c r="B4713"/>
    </row>
    <row r="4714" spans="2:2" x14ac:dyDescent="0.25">
      <c r="B4714"/>
    </row>
    <row r="4715" spans="2:2" x14ac:dyDescent="0.25">
      <c r="B4715"/>
    </row>
    <row r="4716" spans="2:2" x14ac:dyDescent="0.25">
      <c r="B4716"/>
    </row>
    <row r="4717" spans="2:2" x14ac:dyDescent="0.25">
      <c r="B4717"/>
    </row>
    <row r="4718" spans="2:2" x14ac:dyDescent="0.25">
      <c r="B4718"/>
    </row>
    <row r="4719" spans="2:2" x14ac:dyDescent="0.25">
      <c r="B4719"/>
    </row>
    <row r="4720" spans="2:2" x14ac:dyDescent="0.25">
      <c r="B4720"/>
    </row>
    <row r="4721" spans="2:2" x14ac:dyDescent="0.25">
      <c r="B4721"/>
    </row>
    <row r="4722" spans="2:2" x14ac:dyDescent="0.25">
      <c r="B4722"/>
    </row>
    <row r="4723" spans="2:2" x14ac:dyDescent="0.25">
      <c r="B4723"/>
    </row>
    <row r="4724" spans="2:2" x14ac:dyDescent="0.25">
      <c r="B4724"/>
    </row>
    <row r="4725" spans="2:2" x14ac:dyDescent="0.25">
      <c r="B4725"/>
    </row>
    <row r="4726" spans="2:2" x14ac:dyDescent="0.25">
      <c r="B4726"/>
    </row>
    <row r="4727" spans="2:2" x14ac:dyDescent="0.25">
      <c r="B4727"/>
    </row>
    <row r="4728" spans="2:2" x14ac:dyDescent="0.25">
      <c r="B4728"/>
    </row>
    <row r="4729" spans="2:2" x14ac:dyDescent="0.25">
      <c r="B4729"/>
    </row>
    <row r="4730" spans="2:2" x14ac:dyDescent="0.25">
      <c r="B4730"/>
    </row>
    <row r="4731" spans="2:2" x14ac:dyDescent="0.25">
      <c r="B4731"/>
    </row>
    <row r="4732" spans="2:2" x14ac:dyDescent="0.25">
      <c r="B4732"/>
    </row>
    <row r="4733" spans="2:2" x14ac:dyDescent="0.25">
      <c r="B4733"/>
    </row>
    <row r="4734" spans="2:2" x14ac:dyDescent="0.25">
      <c r="B4734"/>
    </row>
    <row r="4735" spans="2:2" x14ac:dyDescent="0.25">
      <c r="B4735"/>
    </row>
    <row r="4736" spans="2:2" x14ac:dyDescent="0.25">
      <c r="B4736"/>
    </row>
    <row r="4737" spans="2:2" x14ac:dyDescent="0.25">
      <c r="B4737"/>
    </row>
    <row r="4738" spans="2:2" x14ac:dyDescent="0.25">
      <c r="B4738"/>
    </row>
    <row r="4739" spans="2:2" x14ac:dyDescent="0.25">
      <c r="B4739"/>
    </row>
    <row r="4740" spans="2:2" x14ac:dyDescent="0.25">
      <c r="B4740"/>
    </row>
    <row r="4741" spans="2:2" x14ac:dyDescent="0.25">
      <c r="B4741"/>
    </row>
    <row r="4742" spans="2:2" x14ac:dyDescent="0.25">
      <c r="B4742"/>
    </row>
    <row r="4743" spans="2:2" x14ac:dyDescent="0.25">
      <c r="B4743"/>
    </row>
    <row r="4744" spans="2:2" x14ac:dyDescent="0.25">
      <c r="B4744"/>
    </row>
    <row r="4745" spans="2:2" x14ac:dyDescent="0.25">
      <c r="B4745"/>
    </row>
    <row r="4746" spans="2:2" x14ac:dyDescent="0.25">
      <c r="B4746"/>
    </row>
    <row r="4747" spans="2:2" x14ac:dyDescent="0.25">
      <c r="B4747"/>
    </row>
    <row r="4748" spans="2:2" x14ac:dyDescent="0.25">
      <c r="B4748"/>
    </row>
    <row r="4749" spans="2:2" x14ac:dyDescent="0.25">
      <c r="B4749"/>
    </row>
    <row r="4750" spans="2:2" x14ac:dyDescent="0.25">
      <c r="B4750"/>
    </row>
    <row r="4751" spans="2:2" x14ac:dyDescent="0.25">
      <c r="B4751"/>
    </row>
    <row r="4752" spans="2:2" x14ac:dyDescent="0.25">
      <c r="B4752"/>
    </row>
    <row r="4753" spans="2:2" x14ac:dyDescent="0.25">
      <c r="B4753"/>
    </row>
    <row r="4754" spans="2:2" x14ac:dyDescent="0.25">
      <c r="B4754"/>
    </row>
    <row r="4755" spans="2:2" x14ac:dyDescent="0.25">
      <c r="B4755"/>
    </row>
    <row r="4756" spans="2:2" x14ac:dyDescent="0.25">
      <c r="B4756"/>
    </row>
    <row r="4757" spans="2:2" x14ac:dyDescent="0.25">
      <c r="B4757"/>
    </row>
    <row r="4758" spans="2:2" x14ac:dyDescent="0.25">
      <c r="B4758"/>
    </row>
    <row r="4759" spans="2:2" x14ac:dyDescent="0.25">
      <c r="B4759"/>
    </row>
    <row r="4760" spans="2:2" x14ac:dyDescent="0.25">
      <c r="B4760"/>
    </row>
    <row r="4761" spans="2:2" x14ac:dyDescent="0.25">
      <c r="B4761"/>
    </row>
    <row r="4762" spans="2:2" x14ac:dyDescent="0.25">
      <c r="B4762"/>
    </row>
    <row r="4763" spans="2:2" x14ac:dyDescent="0.25">
      <c r="B4763"/>
    </row>
    <row r="4764" spans="2:2" x14ac:dyDescent="0.25">
      <c r="B4764"/>
    </row>
    <row r="4765" spans="2:2" x14ac:dyDescent="0.25">
      <c r="B4765"/>
    </row>
    <row r="4766" spans="2:2" x14ac:dyDescent="0.25">
      <c r="B4766"/>
    </row>
    <row r="4767" spans="2:2" x14ac:dyDescent="0.25">
      <c r="B4767"/>
    </row>
    <row r="4768" spans="2:2" x14ac:dyDescent="0.25">
      <c r="B4768"/>
    </row>
    <row r="4769" spans="2:2" x14ac:dyDescent="0.25">
      <c r="B4769"/>
    </row>
    <row r="4770" spans="2:2" x14ac:dyDescent="0.25">
      <c r="B4770"/>
    </row>
    <row r="4771" spans="2:2" x14ac:dyDescent="0.25">
      <c r="B4771"/>
    </row>
    <row r="4772" spans="2:2" x14ac:dyDescent="0.25">
      <c r="B4772"/>
    </row>
    <row r="4773" spans="2:2" x14ac:dyDescent="0.25">
      <c r="B4773"/>
    </row>
    <row r="4774" spans="2:2" x14ac:dyDescent="0.25">
      <c r="B4774"/>
    </row>
    <row r="4775" spans="2:2" x14ac:dyDescent="0.25">
      <c r="B4775"/>
    </row>
    <row r="4776" spans="2:2" x14ac:dyDescent="0.25">
      <c r="B4776"/>
    </row>
    <row r="4777" spans="2:2" x14ac:dyDescent="0.25">
      <c r="B4777"/>
    </row>
    <row r="4778" spans="2:2" x14ac:dyDescent="0.25">
      <c r="B4778"/>
    </row>
    <row r="4779" spans="2:2" x14ac:dyDescent="0.25">
      <c r="B4779"/>
    </row>
    <row r="4780" spans="2:2" x14ac:dyDescent="0.25">
      <c r="B4780"/>
    </row>
    <row r="4781" spans="2:2" x14ac:dyDescent="0.25">
      <c r="B4781"/>
    </row>
    <row r="4782" spans="2:2" x14ac:dyDescent="0.25">
      <c r="B4782"/>
    </row>
    <row r="4783" spans="2:2" x14ac:dyDescent="0.25">
      <c r="B4783"/>
    </row>
    <row r="4784" spans="2:2" x14ac:dyDescent="0.25">
      <c r="B4784"/>
    </row>
    <row r="4785" spans="2:2" x14ac:dyDescent="0.25">
      <c r="B4785"/>
    </row>
    <row r="4786" spans="2:2" x14ac:dyDescent="0.25">
      <c r="B4786"/>
    </row>
    <row r="4787" spans="2:2" x14ac:dyDescent="0.25">
      <c r="B4787"/>
    </row>
    <row r="4788" spans="2:2" x14ac:dyDescent="0.25">
      <c r="B4788"/>
    </row>
    <row r="4789" spans="2:2" x14ac:dyDescent="0.25">
      <c r="B4789"/>
    </row>
    <row r="4790" spans="2:2" x14ac:dyDescent="0.25">
      <c r="B4790"/>
    </row>
    <row r="4791" spans="2:2" x14ac:dyDescent="0.25">
      <c r="B4791"/>
    </row>
    <row r="4792" spans="2:2" x14ac:dyDescent="0.25">
      <c r="B4792"/>
    </row>
    <row r="4793" spans="2:2" x14ac:dyDescent="0.25">
      <c r="B4793"/>
    </row>
    <row r="4794" spans="2:2" x14ac:dyDescent="0.25">
      <c r="B4794"/>
    </row>
    <row r="4795" spans="2:2" x14ac:dyDescent="0.25">
      <c r="B4795"/>
    </row>
    <row r="4796" spans="2:2" x14ac:dyDescent="0.25">
      <c r="B4796"/>
    </row>
    <row r="4797" spans="2:2" x14ac:dyDescent="0.25">
      <c r="B4797"/>
    </row>
    <row r="4798" spans="2:2" x14ac:dyDescent="0.25">
      <c r="B4798"/>
    </row>
    <row r="4799" spans="2:2" x14ac:dyDescent="0.25">
      <c r="B4799"/>
    </row>
    <row r="4800" spans="2:2" x14ac:dyDescent="0.25">
      <c r="B4800"/>
    </row>
    <row r="4801" spans="2:2" x14ac:dyDescent="0.25">
      <c r="B4801"/>
    </row>
    <row r="4802" spans="2:2" x14ac:dyDescent="0.25">
      <c r="B4802"/>
    </row>
    <row r="4803" spans="2:2" x14ac:dyDescent="0.25">
      <c r="B4803"/>
    </row>
    <row r="4804" spans="2:2" x14ac:dyDescent="0.25">
      <c r="B4804"/>
    </row>
    <row r="4805" spans="2:2" x14ac:dyDescent="0.25">
      <c r="B4805"/>
    </row>
    <row r="4806" spans="2:2" x14ac:dyDescent="0.25">
      <c r="B4806"/>
    </row>
    <row r="4807" spans="2:2" x14ac:dyDescent="0.25">
      <c r="B4807"/>
    </row>
    <row r="4808" spans="2:2" x14ac:dyDescent="0.25">
      <c r="B4808"/>
    </row>
    <row r="4809" spans="2:2" x14ac:dyDescent="0.25">
      <c r="B4809"/>
    </row>
    <row r="4810" spans="2:2" x14ac:dyDescent="0.25">
      <c r="B4810"/>
    </row>
    <row r="4811" spans="2:2" x14ac:dyDescent="0.25">
      <c r="B4811"/>
    </row>
    <row r="4812" spans="2:2" x14ac:dyDescent="0.25">
      <c r="B4812"/>
    </row>
    <row r="4813" spans="2:2" x14ac:dyDescent="0.25">
      <c r="B4813"/>
    </row>
    <row r="4814" spans="2:2" x14ac:dyDescent="0.25">
      <c r="B4814"/>
    </row>
    <row r="4815" spans="2:2" x14ac:dyDescent="0.25">
      <c r="B4815"/>
    </row>
    <row r="4816" spans="2:2" x14ac:dyDescent="0.25">
      <c r="B4816"/>
    </row>
    <row r="4817" spans="2:2" x14ac:dyDescent="0.25">
      <c r="B4817"/>
    </row>
    <row r="4818" spans="2:2" x14ac:dyDescent="0.25">
      <c r="B4818"/>
    </row>
    <row r="4819" spans="2:2" x14ac:dyDescent="0.25">
      <c r="B4819"/>
    </row>
    <row r="4820" spans="2:2" x14ac:dyDescent="0.25">
      <c r="B4820"/>
    </row>
    <row r="4821" spans="2:2" x14ac:dyDescent="0.25">
      <c r="B4821"/>
    </row>
    <row r="4822" spans="2:2" x14ac:dyDescent="0.25">
      <c r="B4822"/>
    </row>
    <row r="4823" spans="2:2" x14ac:dyDescent="0.25">
      <c r="B4823"/>
    </row>
    <row r="4824" spans="2:2" x14ac:dyDescent="0.25">
      <c r="B4824"/>
    </row>
    <row r="4825" spans="2:2" x14ac:dyDescent="0.25">
      <c r="B4825"/>
    </row>
    <row r="4826" spans="2:2" x14ac:dyDescent="0.25">
      <c r="B4826"/>
    </row>
    <row r="4827" spans="2:2" x14ac:dyDescent="0.25">
      <c r="B4827"/>
    </row>
    <row r="4828" spans="2:2" x14ac:dyDescent="0.25">
      <c r="B4828"/>
    </row>
    <row r="4829" spans="2:2" x14ac:dyDescent="0.25">
      <c r="B4829"/>
    </row>
    <row r="4830" spans="2:2" x14ac:dyDescent="0.25">
      <c r="B4830"/>
    </row>
    <row r="4831" spans="2:2" x14ac:dyDescent="0.25">
      <c r="B4831"/>
    </row>
    <row r="4832" spans="2:2" x14ac:dyDescent="0.25">
      <c r="B4832"/>
    </row>
    <row r="4833" spans="2:2" x14ac:dyDescent="0.25">
      <c r="B4833"/>
    </row>
    <row r="4834" spans="2:2" x14ac:dyDescent="0.25">
      <c r="B4834"/>
    </row>
    <row r="4835" spans="2:2" x14ac:dyDescent="0.25">
      <c r="B4835"/>
    </row>
    <row r="4836" spans="2:2" x14ac:dyDescent="0.25">
      <c r="B4836"/>
    </row>
    <row r="4837" spans="2:2" x14ac:dyDescent="0.25">
      <c r="B4837"/>
    </row>
    <row r="4838" spans="2:2" x14ac:dyDescent="0.25">
      <c r="B4838"/>
    </row>
    <row r="4839" spans="2:2" x14ac:dyDescent="0.25">
      <c r="B4839"/>
    </row>
    <row r="4840" spans="2:2" x14ac:dyDescent="0.25">
      <c r="B4840"/>
    </row>
    <row r="4841" spans="2:2" x14ac:dyDescent="0.25">
      <c r="B4841"/>
    </row>
    <row r="4842" spans="2:2" x14ac:dyDescent="0.25">
      <c r="B4842"/>
    </row>
    <row r="4843" spans="2:2" x14ac:dyDescent="0.25">
      <c r="B4843"/>
    </row>
    <row r="4844" spans="2:2" x14ac:dyDescent="0.25">
      <c r="B4844"/>
    </row>
    <row r="4845" spans="2:2" x14ac:dyDescent="0.25">
      <c r="B4845"/>
    </row>
    <row r="4846" spans="2:2" x14ac:dyDescent="0.25">
      <c r="B4846"/>
    </row>
    <row r="4847" spans="2:2" x14ac:dyDescent="0.25">
      <c r="B4847"/>
    </row>
    <row r="4848" spans="2:2" x14ac:dyDescent="0.25">
      <c r="B4848"/>
    </row>
    <row r="4849" spans="2:2" x14ac:dyDescent="0.25">
      <c r="B4849"/>
    </row>
    <row r="4850" spans="2:2" x14ac:dyDescent="0.25">
      <c r="B4850"/>
    </row>
    <row r="4851" spans="2:2" x14ac:dyDescent="0.25">
      <c r="B4851"/>
    </row>
    <row r="4852" spans="2:2" x14ac:dyDescent="0.25">
      <c r="B4852"/>
    </row>
    <row r="4853" spans="2:2" x14ac:dyDescent="0.25">
      <c r="B4853"/>
    </row>
    <row r="4854" spans="2:2" x14ac:dyDescent="0.25">
      <c r="B4854"/>
    </row>
    <row r="4855" spans="2:2" x14ac:dyDescent="0.25">
      <c r="B4855"/>
    </row>
    <row r="4856" spans="2:2" x14ac:dyDescent="0.25">
      <c r="B4856"/>
    </row>
    <row r="4857" spans="2:2" x14ac:dyDescent="0.25">
      <c r="B4857"/>
    </row>
    <row r="4858" spans="2:2" x14ac:dyDescent="0.25">
      <c r="B4858"/>
    </row>
    <row r="4859" spans="2:2" x14ac:dyDescent="0.25">
      <c r="B4859"/>
    </row>
    <row r="4860" spans="2:2" x14ac:dyDescent="0.25">
      <c r="B4860"/>
    </row>
    <row r="4861" spans="2:2" x14ac:dyDescent="0.25">
      <c r="B4861"/>
    </row>
    <row r="4862" spans="2:2" x14ac:dyDescent="0.25">
      <c r="B4862"/>
    </row>
    <row r="4863" spans="2:2" x14ac:dyDescent="0.25">
      <c r="B4863"/>
    </row>
    <row r="4864" spans="2:2" x14ac:dyDescent="0.25">
      <c r="B4864"/>
    </row>
    <row r="4865" spans="2:2" x14ac:dyDescent="0.25">
      <c r="B4865"/>
    </row>
    <row r="4866" spans="2:2" x14ac:dyDescent="0.25">
      <c r="B4866"/>
    </row>
    <row r="4867" spans="2:2" x14ac:dyDescent="0.25">
      <c r="B4867"/>
    </row>
    <row r="4868" spans="2:2" x14ac:dyDescent="0.25">
      <c r="B4868"/>
    </row>
    <row r="4869" spans="2:2" x14ac:dyDescent="0.25">
      <c r="B4869"/>
    </row>
    <row r="4870" spans="2:2" x14ac:dyDescent="0.25">
      <c r="B4870"/>
    </row>
    <row r="4871" spans="2:2" x14ac:dyDescent="0.25">
      <c r="B4871"/>
    </row>
    <row r="4872" spans="2:2" x14ac:dyDescent="0.25">
      <c r="B4872"/>
    </row>
    <row r="4873" spans="2:2" x14ac:dyDescent="0.25">
      <c r="B4873"/>
    </row>
    <row r="4874" spans="2:2" x14ac:dyDescent="0.25">
      <c r="B4874"/>
    </row>
    <row r="4875" spans="2:2" x14ac:dyDescent="0.25">
      <c r="B4875"/>
    </row>
    <row r="4876" spans="2:2" x14ac:dyDescent="0.25">
      <c r="B4876"/>
    </row>
    <row r="4877" spans="2:2" x14ac:dyDescent="0.25">
      <c r="B4877"/>
    </row>
    <row r="4878" spans="2:2" x14ac:dyDescent="0.25">
      <c r="B4878"/>
    </row>
    <row r="4879" spans="2:2" x14ac:dyDescent="0.25">
      <c r="B4879"/>
    </row>
    <row r="4880" spans="2:2" x14ac:dyDescent="0.25">
      <c r="B4880"/>
    </row>
    <row r="4881" spans="2:2" x14ac:dyDescent="0.25">
      <c r="B4881"/>
    </row>
    <row r="4882" spans="2:2" x14ac:dyDescent="0.25">
      <c r="B4882"/>
    </row>
    <row r="4883" spans="2:2" x14ac:dyDescent="0.25">
      <c r="B4883"/>
    </row>
    <row r="4884" spans="2:2" x14ac:dyDescent="0.25">
      <c r="B4884"/>
    </row>
    <row r="4885" spans="2:2" x14ac:dyDescent="0.25">
      <c r="B4885"/>
    </row>
    <row r="4886" spans="2:2" x14ac:dyDescent="0.25">
      <c r="B4886"/>
    </row>
    <row r="4887" spans="2:2" x14ac:dyDescent="0.25">
      <c r="B4887"/>
    </row>
    <row r="4888" spans="2:2" x14ac:dyDescent="0.25">
      <c r="B4888"/>
    </row>
    <row r="4889" spans="2:2" x14ac:dyDescent="0.25">
      <c r="B4889"/>
    </row>
    <row r="4890" spans="2:2" x14ac:dyDescent="0.25">
      <c r="B4890"/>
    </row>
    <row r="4891" spans="2:2" x14ac:dyDescent="0.25">
      <c r="B4891"/>
    </row>
    <row r="4892" spans="2:2" x14ac:dyDescent="0.25">
      <c r="B4892"/>
    </row>
    <row r="4893" spans="2:2" x14ac:dyDescent="0.25">
      <c r="B4893"/>
    </row>
    <row r="4894" spans="2:2" x14ac:dyDescent="0.25">
      <c r="B4894"/>
    </row>
    <row r="4895" spans="2:2" x14ac:dyDescent="0.25">
      <c r="B4895"/>
    </row>
    <row r="4896" spans="2:2" x14ac:dyDescent="0.25">
      <c r="B4896"/>
    </row>
    <row r="4897" spans="2:2" x14ac:dyDescent="0.25">
      <c r="B4897"/>
    </row>
    <row r="4898" spans="2:2" x14ac:dyDescent="0.25">
      <c r="B4898"/>
    </row>
    <row r="4899" spans="2:2" x14ac:dyDescent="0.25">
      <c r="B4899"/>
    </row>
    <row r="4900" spans="2:2" x14ac:dyDescent="0.25">
      <c r="B4900"/>
    </row>
    <row r="4901" spans="2:2" x14ac:dyDescent="0.25">
      <c r="B4901"/>
    </row>
    <row r="4902" spans="2:2" x14ac:dyDescent="0.25">
      <c r="B4902"/>
    </row>
    <row r="4903" spans="2:2" x14ac:dyDescent="0.25">
      <c r="B4903"/>
    </row>
    <row r="4904" spans="2:2" x14ac:dyDescent="0.25">
      <c r="B4904"/>
    </row>
    <row r="4905" spans="2:2" x14ac:dyDescent="0.25">
      <c r="B4905"/>
    </row>
    <row r="4906" spans="2:2" x14ac:dyDescent="0.25">
      <c r="B4906"/>
    </row>
    <row r="4907" spans="2:2" x14ac:dyDescent="0.25">
      <c r="B4907"/>
    </row>
    <row r="4908" spans="2:2" x14ac:dyDescent="0.25">
      <c r="B4908"/>
    </row>
    <row r="4909" spans="2:2" x14ac:dyDescent="0.25">
      <c r="B4909"/>
    </row>
    <row r="4910" spans="2:2" x14ac:dyDescent="0.25">
      <c r="B4910"/>
    </row>
    <row r="4911" spans="2:2" x14ac:dyDescent="0.25">
      <c r="B4911"/>
    </row>
    <row r="4912" spans="2:2" x14ac:dyDescent="0.25">
      <c r="B4912"/>
    </row>
    <row r="4913" spans="2:2" x14ac:dyDescent="0.25">
      <c r="B4913"/>
    </row>
    <row r="4914" spans="2:2" x14ac:dyDescent="0.25">
      <c r="B4914"/>
    </row>
    <row r="4915" spans="2:2" x14ac:dyDescent="0.25">
      <c r="B4915"/>
    </row>
    <row r="4916" spans="2:2" x14ac:dyDescent="0.25">
      <c r="B4916"/>
    </row>
    <row r="4917" spans="2:2" x14ac:dyDescent="0.25">
      <c r="B4917"/>
    </row>
    <row r="4918" spans="2:2" x14ac:dyDescent="0.25">
      <c r="B4918"/>
    </row>
    <row r="4919" spans="2:2" x14ac:dyDescent="0.25">
      <c r="B4919"/>
    </row>
    <row r="4920" spans="2:2" x14ac:dyDescent="0.25">
      <c r="B4920"/>
    </row>
    <row r="4921" spans="2:2" x14ac:dyDescent="0.25">
      <c r="B4921"/>
    </row>
    <row r="4922" spans="2:2" x14ac:dyDescent="0.25">
      <c r="B4922"/>
    </row>
    <row r="4923" spans="2:2" x14ac:dyDescent="0.25">
      <c r="B4923"/>
    </row>
    <row r="4924" spans="2:2" x14ac:dyDescent="0.25">
      <c r="B4924"/>
    </row>
    <row r="4925" spans="2:2" x14ac:dyDescent="0.25">
      <c r="B4925"/>
    </row>
    <row r="4926" spans="2:2" x14ac:dyDescent="0.25">
      <c r="B4926"/>
    </row>
    <row r="4927" spans="2:2" x14ac:dyDescent="0.25">
      <c r="B4927"/>
    </row>
    <row r="4928" spans="2:2" x14ac:dyDescent="0.25">
      <c r="B4928"/>
    </row>
    <row r="4929" spans="2:2" x14ac:dyDescent="0.25">
      <c r="B4929"/>
    </row>
    <row r="4930" spans="2:2" x14ac:dyDescent="0.25">
      <c r="B4930"/>
    </row>
    <row r="4931" spans="2:2" x14ac:dyDescent="0.25">
      <c r="B4931"/>
    </row>
    <row r="4932" spans="2:2" x14ac:dyDescent="0.25">
      <c r="B4932"/>
    </row>
    <row r="4933" spans="2:2" x14ac:dyDescent="0.25">
      <c r="B4933"/>
    </row>
    <row r="4934" spans="2:2" x14ac:dyDescent="0.25">
      <c r="B4934"/>
    </row>
    <row r="4935" spans="2:2" x14ac:dyDescent="0.25">
      <c r="B4935"/>
    </row>
    <row r="4936" spans="2:2" x14ac:dyDescent="0.25">
      <c r="B4936"/>
    </row>
    <row r="4937" spans="2:2" x14ac:dyDescent="0.25">
      <c r="B4937"/>
    </row>
    <row r="4938" spans="2:2" x14ac:dyDescent="0.25">
      <c r="B4938"/>
    </row>
    <row r="4939" spans="2:2" x14ac:dyDescent="0.25">
      <c r="B4939"/>
    </row>
    <row r="4940" spans="2:2" x14ac:dyDescent="0.25">
      <c r="B4940"/>
    </row>
    <row r="4941" spans="2:2" x14ac:dyDescent="0.25">
      <c r="B4941"/>
    </row>
    <row r="4942" spans="2:2" x14ac:dyDescent="0.25">
      <c r="B4942"/>
    </row>
    <row r="4943" spans="2:2" x14ac:dyDescent="0.25">
      <c r="B4943"/>
    </row>
    <row r="4944" spans="2:2" x14ac:dyDescent="0.25">
      <c r="B4944"/>
    </row>
    <row r="4945" spans="2:2" x14ac:dyDescent="0.25">
      <c r="B4945"/>
    </row>
    <row r="4946" spans="2:2" x14ac:dyDescent="0.25">
      <c r="B4946"/>
    </row>
    <row r="4947" spans="2:2" x14ac:dyDescent="0.25">
      <c r="B4947"/>
    </row>
    <row r="4948" spans="2:2" x14ac:dyDescent="0.25">
      <c r="B4948"/>
    </row>
    <row r="4949" spans="2:2" x14ac:dyDescent="0.25">
      <c r="B4949"/>
    </row>
    <row r="4950" spans="2:2" x14ac:dyDescent="0.25">
      <c r="B4950"/>
    </row>
    <row r="4951" spans="2:2" x14ac:dyDescent="0.25">
      <c r="B4951"/>
    </row>
    <row r="4952" spans="2:2" x14ac:dyDescent="0.25">
      <c r="B4952"/>
    </row>
    <row r="4953" spans="2:2" x14ac:dyDescent="0.25">
      <c r="B4953"/>
    </row>
    <row r="4954" spans="2:2" x14ac:dyDescent="0.25">
      <c r="B4954"/>
    </row>
    <row r="4955" spans="2:2" x14ac:dyDescent="0.25">
      <c r="B4955"/>
    </row>
    <row r="4956" spans="2:2" x14ac:dyDescent="0.25">
      <c r="B4956"/>
    </row>
    <row r="4957" spans="2:2" x14ac:dyDescent="0.25">
      <c r="B4957"/>
    </row>
    <row r="4958" spans="2:2" x14ac:dyDescent="0.25">
      <c r="B4958"/>
    </row>
    <row r="4959" spans="2:2" x14ac:dyDescent="0.25">
      <c r="B4959"/>
    </row>
    <row r="4960" spans="2:2" x14ac:dyDescent="0.25">
      <c r="B4960"/>
    </row>
    <row r="4961" spans="2:2" x14ac:dyDescent="0.25">
      <c r="B4961"/>
    </row>
    <row r="4962" spans="2:2" x14ac:dyDescent="0.25">
      <c r="B4962"/>
    </row>
    <row r="4963" spans="2:2" x14ac:dyDescent="0.25">
      <c r="B4963"/>
    </row>
    <row r="4964" spans="2:2" x14ac:dyDescent="0.25">
      <c r="B4964"/>
    </row>
    <row r="4965" spans="2:2" x14ac:dyDescent="0.25">
      <c r="B4965"/>
    </row>
    <row r="4966" spans="2:2" x14ac:dyDescent="0.25">
      <c r="B4966"/>
    </row>
    <row r="4967" spans="2:2" x14ac:dyDescent="0.25">
      <c r="B4967"/>
    </row>
    <row r="4968" spans="2:2" x14ac:dyDescent="0.25">
      <c r="B4968"/>
    </row>
    <row r="4969" spans="2:2" x14ac:dyDescent="0.25">
      <c r="B4969"/>
    </row>
    <row r="4970" spans="2:2" x14ac:dyDescent="0.25">
      <c r="B4970"/>
    </row>
    <row r="4971" spans="2:2" x14ac:dyDescent="0.25">
      <c r="B4971"/>
    </row>
    <row r="4972" spans="2:2" x14ac:dyDescent="0.25">
      <c r="B4972"/>
    </row>
    <row r="4973" spans="2:2" x14ac:dyDescent="0.25">
      <c r="B4973"/>
    </row>
    <row r="4974" spans="2:2" x14ac:dyDescent="0.25">
      <c r="B4974"/>
    </row>
    <row r="4975" spans="2:2" x14ac:dyDescent="0.25">
      <c r="B4975"/>
    </row>
    <row r="4976" spans="2:2" x14ac:dyDescent="0.25">
      <c r="B4976"/>
    </row>
    <row r="4977" spans="2:2" x14ac:dyDescent="0.25">
      <c r="B4977"/>
    </row>
    <row r="4978" spans="2:2" x14ac:dyDescent="0.25">
      <c r="B4978"/>
    </row>
    <row r="4979" spans="2:2" x14ac:dyDescent="0.25">
      <c r="B4979"/>
    </row>
    <row r="4980" spans="2:2" x14ac:dyDescent="0.25">
      <c r="B4980"/>
    </row>
    <row r="4981" spans="2:2" x14ac:dyDescent="0.25">
      <c r="B4981"/>
    </row>
    <row r="4982" spans="2:2" x14ac:dyDescent="0.25">
      <c r="B4982"/>
    </row>
    <row r="4983" spans="2:2" x14ac:dyDescent="0.25">
      <c r="B4983"/>
    </row>
    <row r="4984" spans="2:2" x14ac:dyDescent="0.25">
      <c r="B4984"/>
    </row>
    <row r="4985" spans="2:2" x14ac:dyDescent="0.25">
      <c r="B4985"/>
    </row>
    <row r="4986" spans="2:2" x14ac:dyDescent="0.25">
      <c r="B4986"/>
    </row>
    <row r="4987" spans="2:2" x14ac:dyDescent="0.25">
      <c r="B4987"/>
    </row>
    <row r="4988" spans="2:2" x14ac:dyDescent="0.25">
      <c r="B4988"/>
    </row>
    <row r="4989" spans="2:2" x14ac:dyDescent="0.25">
      <c r="B4989"/>
    </row>
    <row r="4990" spans="2:2" x14ac:dyDescent="0.25">
      <c r="B4990"/>
    </row>
    <row r="4991" spans="2:2" x14ac:dyDescent="0.25">
      <c r="B4991"/>
    </row>
    <row r="4992" spans="2:2" x14ac:dyDescent="0.25">
      <c r="B4992"/>
    </row>
    <row r="4993" spans="2:2" x14ac:dyDescent="0.25">
      <c r="B4993"/>
    </row>
    <row r="4994" spans="2:2" x14ac:dyDescent="0.25">
      <c r="B4994"/>
    </row>
    <row r="4995" spans="2:2" x14ac:dyDescent="0.25">
      <c r="B4995"/>
    </row>
    <row r="4996" spans="2:2" x14ac:dyDescent="0.25">
      <c r="B4996"/>
    </row>
    <row r="4997" spans="2:2" x14ac:dyDescent="0.25">
      <c r="B4997"/>
    </row>
    <row r="4998" spans="2:2" x14ac:dyDescent="0.25">
      <c r="B4998"/>
    </row>
    <row r="4999" spans="2:2" x14ac:dyDescent="0.25">
      <c r="B4999"/>
    </row>
    <row r="5000" spans="2:2" x14ac:dyDescent="0.25">
      <c r="B5000"/>
    </row>
    <row r="5001" spans="2:2" x14ac:dyDescent="0.25">
      <c r="B5001"/>
    </row>
    <row r="5002" spans="2:2" x14ac:dyDescent="0.25">
      <c r="B5002"/>
    </row>
    <row r="5003" spans="2:2" x14ac:dyDescent="0.25">
      <c r="B5003"/>
    </row>
    <row r="5004" spans="2:2" x14ac:dyDescent="0.25">
      <c r="B5004"/>
    </row>
    <row r="5005" spans="2:2" x14ac:dyDescent="0.25">
      <c r="B5005"/>
    </row>
    <row r="5006" spans="2:2" x14ac:dyDescent="0.25">
      <c r="B5006"/>
    </row>
    <row r="5007" spans="2:2" x14ac:dyDescent="0.25">
      <c r="B5007"/>
    </row>
    <row r="5008" spans="2:2" x14ac:dyDescent="0.25">
      <c r="B5008"/>
    </row>
    <row r="5009" spans="2:2" x14ac:dyDescent="0.25">
      <c r="B5009"/>
    </row>
    <row r="5010" spans="2:2" x14ac:dyDescent="0.25">
      <c r="B5010"/>
    </row>
    <row r="5011" spans="2:2" x14ac:dyDescent="0.25">
      <c r="B5011"/>
    </row>
    <row r="5012" spans="2:2" x14ac:dyDescent="0.25">
      <c r="B5012"/>
    </row>
    <row r="5013" spans="2:2" x14ac:dyDescent="0.25">
      <c r="B5013"/>
    </row>
    <row r="5014" spans="2:2" x14ac:dyDescent="0.25">
      <c r="B5014"/>
    </row>
    <row r="5015" spans="2:2" x14ac:dyDescent="0.25">
      <c r="B5015"/>
    </row>
    <row r="5016" spans="2:2" x14ac:dyDescent="0.25">
      <c r="B5016"/>
    </row>
    <row r="5017" spans="2:2" x14ac:dyDescent="0.25">
      <c r="B5017"/>
    </row>
    <row r="5018" spans="2:2" x14ac:dyDescent="0.25">
      <c r="B5018"/>
    </row>
    <row r="5019" spans="2:2" x14ac:dyDescent="0.25">
      <c r="B5019"/>
    </row>
    <row r="5020" spans="2:2" x14ac:dyDescent="0.25">
      <c r="B5020"/>
    </row>
    <row r="5021" spans="2:2" x14ac:dyDescent="0.25">
      <c r="B5021"/>
    </row>
    <row r="5022" spans="2:2" x14ac:dyDescent="0.25">
      <c r="B5022"/>
    </row>
    <row r="5023" spans="2:2" x14ac:dyDescent="0.25">
      <c r="B5023"/>
    </row>
    <row r="5024" spans="2:2" x14ac:dyDescent="0.25">
      <c r="B5024"/>
    </row>
    <row r="5025" spans="2:2" x14ac:dyDescent="0.25">
      <c r="B5025"/>
    </row>
    <row r="5026" spans="2:2" x14ac:dyDescent="0.25">
      <c r="B5026"/>
    </row>
    <row r="5027" spans="2:2" x14ac:dyDescent="0.25">
      <c r="B5027"/>
    </row>
    <row r="5028" spans="2:2" x14ac:dyDescent="0.25">
      <c r="B5028"/>
    </row>
    <row r="5029" spans="2:2" x14ac:dyDescent="0.25">
      <c r="B5029"/>
    </row>
    <row r="5030" spans="2:2" x14ac:dyDescent="0.25">
      <c r="B5030"/>
    </row>
    <row r="5031" spans="2:2" x14ac:dyDescent="0.25">
      <c r="B5031"/>
    </row>
    <row r="5032" spans="2:2" x14ac:dyDescent="0.25">
      <c r="B5032"/>
    </row>
    <row r="5033" spans="2:2" x14ac:dyDescent="0.25">
      <c r="B5033"/>
    </row>
    <row r="5034" spans="2:2" x14ac:dyDescent="0.25">
      <c r="B5034"/>
    </row>
    <row r="5035" spans="2:2" x14ac:dyDescent="0.25">
      <c r="B5035"/>
    </row>
    <row r="5036" spans="2:2" x14ac:dyDescent="0.25">
      <c r="B5036"/>
    </row>
    <row r="5037" spans="2:2" x14ac:dyDescent="0.25">
      <c r="B5037"/>
    </row>
    <row r="5038" spans="2:2" x14ac:dyDescent="0.25">
      <c r="B5038"/>
    </row>
    <row r="5039" spans="2:2" x14ac:dyDescent="0.25">
      <c r="B5039"/>
    </row>
    <row r="5040" spans="2:2" x14ac:dyDescent="0.25">
      <c r="B5040"/>
    </row>
    <row r="5041" spans="2:2" x14ac:dyDescent="0.25">
      <c r="B5041"/>
    </row>
    <row r="5042" spans="2:2" x14ac:dyDescent="0.25">
      <c r="B5042"/>
    </row>
    <row r="5043" spans="2:2" x14ac:dyDescent="0.25">
      <c r="B5043"/>
    </row>
    <row r="5044" spans="2:2" x14ac:dyDescent="0.25">
      <c r="B5044"/>
    </row>
    <row r="5045" spans="2:2" x14ac:dyDescent="0.25">
      <c r="B5045"/>
    </row>
    <row r="5046" spans="2:2" x14ac:dyDescent="0.25">
      <c r="B5046"/>
    </row>
    <row r="5047" spans="2:2" x14ac:dyDescent="0.25">
      <c r="B5047"/>
    </row>
    <row r="5048" spans="2:2" x14ac:dyDescent="0.25">
      <c r="B5048"/>
    </row>
    <row r="5049" spans="2:2" x14ac:dyDescent="0.25">
      <c r="B5049"/>
    </row>
    <row r="5050" spans="2:2" x14ac:dyDescent="0.25">
      <c r="B5050"/>
    </row>
    <row r="5051" spans="2:2" x14ac:dyDescent="0.25">
      <c r="B5051"/>
    </row>
    <row r="5052" spans="2:2" x14ac:dyDescent="0.25">
      <c r="B5052"/>
    </row>
    <row r="5053" spans="2:2" x14ac:dyDescent="0.25">
      <c r="B5053"/>
    </row>
    <row r="5054" spans="2:2" x14ac:dyDescent="0.25">
      <c r="B5054"/>
    </row>
    <row r="5055" spans="2:2" x14ac:dyDescent="0.25">
      <c r="B5055"/>
    </row>
    <row r="5056" spans="2:2" x14ac:dyDescent="0.25">
      <c r="B5056"/>
    </row>
    <row r="5057" spans="2:2" x14ac:dyDescent="0.25">
      <c r="B5057"/>
    </row>
    <row r="5058" spans="2:2" x14ac:dyDescent="0.25">
      <c r="B5058"/>
    </row>
    <row r="5059" spans="2:2" x14ac:dyDescent="0.25">
      <c r="B5059"/>
    </row>
    <row r="5060" spans="2:2" x14ac:dyDescent="0.25">
      <c r="B5060"/>
    </row>
    <row r="5061" spans="2:2" x14ac:dyDescent="0.25">
      <c r="B5061"/>
    </row>
    <row r="5062" spans="2:2" x14ac:dyDescent="0.25">
      <c r="B5062"/>
    </row>
    <row r="5063" spans="2:2" x14ac:dyDescent="0.25">
      <c r="B5063"/>
    </row>
    <row r="5064" spans="2:2" x14ac:dyDescent="0.25">
      <c r="B5064"/>
    </row>
    <row r="5065" spans="2:2" x14ac:dyDescent="0.25">
      <c r="B5065"/>
    </row>
    <row r="5066" spans="2:2" x14ac:dyDescent="0.25">
      <c r="B5066"/>
    </row>
    <row r="5067" spans="2:2" x14ac:dyDescent="0.25">
      <c r="B5067"/>
    </row>
    <row r="5068" spans="2:2" x14ac:dyDescent="0.25">
      <c r="B5068"/>
    </row>
    <row r="5069" spans="2:2" x14ac:dyDescent="0.25">
      <c r="B5069"/>
    </row>
    <row r="5070" spans="2:2" x14ac:dyDescent="0.25">
      <c r="B5070"/>
    </row>
    <row r="5071" spans="2:2" x14ac:dyDescent="0.25">
      <c r="B5071"/>
    </row>
    <row r="5072" spans="2:2" x14ac:dyDescent="0.25">
      <c r="B5072"/>
    </row>
    <row r="5073" spans="2:2" x14ac:dyDescent="0.25">
      <c r="B5073"/>
    </row>
    <row r="5074" spans="2:2" x14ac:dyDescent="0.25">
      <c r="B5074"/>
    </row>
    <row r="5075" spans="2:2" x14ac:dyDescent="0.25">
      <c r="B5075"/>
    </row>
    <row r="5076" spans="2:2" x14ac:dyDescent="0.25">
      <c r="B5076"/>
    </row>
    <row r="5077" spans="2:2" x14ac:dyDescent="0.25">
      <c r="B5077"/>
    </row>
    <row r="5078" spans="2:2" x14ac:dyDescent="0.25">
      <c r="B5078"/>
    </row>
    <row r="5079" spans="2:2" x14ac:dyDescent="0.25">
      <c r="B5079"/>
    </row>
    <row r="5080" spans="2:2" x14ac:dyDescent="0.25">
      <c r="B5080"/>
    </row>
    <row r="5081" spans="2:2" x14ac:dyDescent="0.25">
      <c r="B5081"/>
    </row>
    <row r="5082" spans="2:2" x14ac:dyDescent="0.25">
      <c r="B5082"/>
    </row>
    <row r="5083" spans="2:2" x14ac:dyDescent="0.25">
      <c r="B5083"/>
    </row>
    <row r="5084" spans="2:2" x14ac:dyDescent="0.25">
      <c r="B5084"/>
    </row>
    <row r="5085" spans="2:2" x14ac:dyDescent="0.25">
      <c r="B5085"/>
    </row>
    <row r="5086" spans="2:2" x14ac:dyDescent="0.25">
      <c r="B5086"/>
    </row>
    <row r="5087" spans="2:2" x14ac:dyDescent="0.25">
      <c r="B5087"/>
    </row>
    <row r="5088" spans="2:2" x14ac:dyDescent="0.25">
      <c r="B5088"/>
    </row>
    <row r="5089" spans="2:2" x14ac:dyDescent="0.25">
      <c r="B5089"/>
    </row>
    <row r="5090" spans="2:2" x14ac:dyDescent="0.25">
      <c r="B5090"/>
    </row>
    <row r="5091" spans="2:2" x14ac:dyDescent="0.25">
      <c r="B5091"/>
    </row>
    <row r="5092" spans="2:2" x14ac:dyDescent="0.25">
      <c r="B5092"/>
    </row>
    <row r="5093" spans="2:2" x14ac:dyDescent="0.25">
      <c r="B5093"/>
    </row>
    <row r="5094" spans="2:2" x14ac:dyDescent="0.25">
      <c r="B5094"/>
    </row>
    <row r="5095" spans="2:2" x14ac:dyDescent="0.25">
      <c r="B5095"/>
    </row>
    <row r="5096" spans="2:2" x14ac:dyDescent="0.25">
      <c r="B5096"/>
    </row>
    <row r="5097" spans="2:2" x14ac:dyDescent="0.25">
      <c r="B5097"/>
    </row>
    <row r="5098" spans="2:2" x14ac:dyDescent="0.25">
      <c r="B5098"/>
    </row>
    <row r="5099" spans="2:2" x14ac:dyDescent="0.25">
      <c r="B5099"/>
    </row>
    <row r="5100" spans="2:2" x14ac:dyDescent="0.25">
      <c r="B5100"/>
    </row>
    <row r="5101" spans="2:2" x14ac:dyDescent="0.25">
      <c r="B5101"/>
    </row>
    <row r="5102" spans="2:2" x14ac:dyDescent="0.25">
      <c r="B5102"/>
    </row>
    <row r="5103" spans="2:2" x14ac:dyDescent="0.25">
      <c r="B5103"/>
    </row>
    <row r="5104" spans="2:2" x14ac:dyDescent="0.25">
      <c r="B5104"/>
    </row>
    <row r="5105" spans="2:2" x14ac:dyDescent="0.25">
      <c r="B5105"/>
    </row>
    <row r="5106" spans="2:2" x14ac:dyDescent="0.25">
      <c r="B5106"/>
    </row>
    <row r="5107" spans="2:2" x14ac:dyDescent="0.25">
      <c r="B5107"/>
    </row>
    <row r="5108" spans="2:2" x14ac:dyDescent="0.25">
      <c r="B5108"/>
    </row>
    <row r="5109" spans="2:2" x14ac:dyDescent="0.25">
      <c r="B5109"/>
    </row>
    <row r="5110" spans="2:2" x14ac:dyDescent="0.25">
      <c r="B5110"/>
    </row>
    <row r="5111" spans="2:2" x14ac:dyDescent="0.25">
      <c r="B5111"/>
    </row>
    <row r="5112" spans="2:2" x14ac:dyDescent="0.25">
      <c r="B5112"/>
    </row>
    <row r="5113" spans="2:2" x14ac:dyDescent="0.25">
      <c r="B5113"/>
    </row>
    <row r="5114" spans="2:2" x14ac:dyDescent="0.25">
      <c r="B5114"/>
    </row>
    <row r="5115" spans="2:2" x14ac:dyDescent="0.25">
      <c r="B5115"/>
    </row>
    <row r="5116" spans="2:2" x14ac:dyDescent="0.25">
      <c r="B5116"/>
    </row>
    <row r="5117" spans="2:2" x14ac:dyDescent="0.25">
      <c r="B5117"/>
    </row>
    <row r="5118" spans="2:2" x14ac:dyDescent="0.25">
      <c r="B5118"/>
    </row>
    <row r="5119" spans="2:2" x14ac:dyDescent="0.25">
      <c r="B5119"/>
    </row>
    <row r="5120" spans="2:2" x14ac:dyDescent="0.25">
      <c r="B5120"/>
    </row>
    <row r="5121" spans="2:2" x14ac:dyDescent="0.25">
      <c r="B5121"/>
    </row>
    <row r="5122" spans="2:2" x14ac:dyDescent="0.25">
      <c r="B5122"/>
    </row>
    <row r="5123" spans="2:2" x14ac:dyDescent="0.25">
      <c r="B5123"/>
    </row>
    <row r="5124" spans="2:2" x14ac:dyDescent="0.25">
      <c r="B5124"/>
    </row>
    <row r="5125" spans="2:2" x14ac:dyDescent="0.25">
      <c r="B5125"/>
    </row>
    <row r="5126" spans="2:2" x14ac:dyDescent="0.25">
      <c r="B5126"/>
    </row>
    <row r="5127" spans="2:2" x14ac:dyDescent="0.25">
      <c r="B5127"/>
    </row>
    <row r="5128" spans="2:2" x14ac:dyDescent="0.25">
      <c r="B5128"/>
    </row>
    <row r="5129" spans="2:2" x14ac:dyDescent="0.25">
      <c r="B5129"/>
    </row>
    <row r="5130" spans="2:2" x14ac:dyDescent="0.25">
      <c r="B5130"/>
    </row>
    <row r="5131" spans="2:2" x14ac:dyDescent="0.25">
      <c r="B5131"/>
    </row>
    <row r="5132" spans="2:2" x14ac:dyDescent="0.25">
      <c r="B5132"/>
    </row>
    <row r="5133" spans="2:2" x14ac:dyDescent="0.25">
      <c r="B5133"/>
    </row>
    <row r="5134" spans="2:2" x14ac:dyDescent="0.25">
      <c r="B5134"/>
    </row>
    <row r="5135" spans="2:2" x14ac:dyDescent="0.25">
      <c r="B5135"/>
    </row>
    <row r="5136" spans="2:2" x14ac:dyDescent="0.25">
      <c r="B5136"/>
    </row>
    <row r="5137" spans="2:2" x14ac:dyDescent="0.25">
      <c r="B5137"/>
    </row>
    <row r="5138" spans="2:2" x14ac:dyDescent="0.25">
      <c r="B5138"/>
    </row>
    <row r="5139" spans="2:2" x14ac:dyDescent="0.25">
      <c r="B5139"/>
    </row>
    <row r="5140" spans="2:2" x14ac:dyDescent="0.25">
      <c r="B5140"/>
    </row>
    <row r="5141" spans="2:2" x14ac:dyDescent="0.25">
      <c r="B5141"/>
    </row>
    <row r="5142" spans="2:2" x14ac:dyDescent="0.25">
      <c r="B5142"/>
    </row>
    <row r="5143" spans="2:2" x14ac:dyDescent="0.25">
      <c r="B5143"/>
    </row>
    <row r="5144" spans="2:2" x14ac:dyDescent="0.25">
      <c r="B5144"/>
    </row>
    <row r="5145" spans="2:2" x14ac:dyDescent="0.25">
      <c r="B5145"/>
    </row>
    <row r="5146" spans="2:2" x14ac:dyDescent="0.25">
      <c r="B5146"/>
    </row>
    <row r="5147" spans="2:2" x14ac:dyDescent="0.25">
      <c r="B5147"/>
    </row>
    <row r="5148" spans="2:2" x14ac:dyDescent="0.25">
      <c r="B5148"/>
    </row>
    <row r="5149" spans="2:2" x14ac:dyDescent="0.25">
      <c r="B5149"/>
    </row>
    <row r="5150" spans="2:2" x14ac:dyDescent="0.25">
      <c r="B5150"/>
    </row>
    <row r="5151" spans="2:2" x14ac:dyDescent="0.25">
      <c r="B5151"/>
    </row>
    <row r="5152" spans="2:2" x14ac:dyDescent="0.25">
      <c r="B5152"/>
    </row>
    <row r="5153" spans="2:2" x14ac:dyDescent="0.25">
      <c r="B5153"/>
    </row>
    <row r="5154" spans="2:2" x14ac:dyDescent="0.25">
      <c r="B5154"/>
    </row>
    <row r="5155" spans="2:2" x14ac:dyDescent="0.25">
      <c r="B5155"/>
    </row>
    <row r="5156" spans="2:2" x14ac:dyDescent="0.25">
      <c r="B5156"/>
    </row>
    <row r="5157" spans="2:2" x14ac:dyDescent="0.25">
      <c r="B5157"/>
    </row>
    <row r="5158" spans="2:2" x14ac:dyDescent="0.25">
      <c r="B5158"/>
    </row>
    <row r="5159" spans="2:2" x14ac:dyDescent="0.25">
      <c r="B5159"/>
    </row>
    <row r="5160" spans="2:2" x14ac:dyDescent="0.25">
      <c r="B5160"/>
    </row>
    <row r="5161" spans="2:2" x14ac:dyDescent="0.25">
      <c r="B5161"/>
    </row>
    <row r="5162" spans="2:2" x14ac:dyDescent="0.25">
      <c r="B5162"/>
    </row>
    <row r="5163" spans="2:2" x14ac:dyDescent="0.25">
      <c r="B5163"/>
    </row>
    <row r="5164" spans="2:2" x14ac:dyDescent="0.25">
      <c r="B5164"/>
    </row>
    <row r="5165" spans="2:2" x14ac:dyDescent="0.25">
      <c r="B5165"/>
    </row>
    <row r="5166" spans="2:2" x14ac:dyDescent="0.25">
      <c r="B5166"/>
    </row>
    <row r="5167" spans="2:2" x14ac:dyDescent="0.25">
      <c r="B5167"/>
    </row>
    <row r="5168" spans="2:2" x14ac:dyDescent="0.25">
      <c r="B5168"/>
    </row>
    <row r="5169" spans="2:2" x14ac:dyDescent="0.25">
      <c r="B5169"/>
    </row>
    <row r="5170" spans="2:2" x14ac:dyDescent="0.25">
      <c r="B5170"/>
    </row>
    <row r="5171" spans="2:2" x14ac:dyDescent="0.25">
      <c r="B5171"/>
    </row>
    <row r="5172" spans="2:2" x14ac:dyDescent="0.25">
      <c r="B5172"/>
    </row>
    <row r="5173" spans="2:2" x14ac:dyDescent="0.25">
      <c r="B5173"/>
    </row>
    <row r="5174" spans="2:2" x14ac:dyDescent="0.25">
      <c r="B5174"/>
    </row>
    <row r="5175" spans="2:2" x14ac:dyDescent="0.25">
      <c r="B5175"/>
    </row>
    <row r="5176" spans="2:2" x14ac:dyDescent="0.25">
      <c r="B5176"/>
    </row>
    <row r="5177" spans="2:2" x14ac:dyDescent="0.25">
      <c r="B5177"/>
    </row>
    <row r="5178" spans="2:2" x14ac:dyDescent="0.25">
      <c r="B5178"/>
    </row>
    <row r="5179" spans="2:2" x14ac:dyDescent="0.25">
      <c r="B5179"/>
    </row>
    <row r="5180" spans="2:2" x14ac:dyDescent="0.25">
      <c r="B5180"/>
    </row>
    <row r="5181" spans="2:2" x14ac:dyDescent="0.25">
      <c r="B5181"/>
    </row>
    <row r="5182" spans="2:2" x14ac:dyDescent="0.25">
      <c r="B5182"/>
    </row>
    <row r="5183" spans="2:2" x14ac:dyDescent="0.25">
      <c r="B5183"/>
    </row>
    <row r="5184" spans="2:2" x14ac:dyDescent="0.25">
      <c r="B5184"/>
    </row>
    <row r="5185" spans="2:2" x14ac:dyDescent="0.25">
      <c r="B5185"/>
    </row>
    <row r="5186" spans="2:2" x14ac:dyDescent="0.25">
      <c r="B5186"/>
    </row>
    <row r="5187" spans="2:2" x14ac:dyDescent="0.25">
      <c r="B5187"/>
    </row>
    <row r="5188" spans="2:2" x14ac:dyDescent="0.25">
      <c r="B5188"/>
    </row>
    <row r="5189" spans="2:2" x14ac:dyDescent="0.25">
      <c r="B5189"/>
    </row>
    <row r="5190" spans="2:2" x14ac:dyDescent="0.25">
      <c r="B5190"/>
    </row>
    <row r="5191" spans="2:2" x14ac:dyDescent="0.25">
      <c r="B5191"/>
    </row>
    <row r="5192" spans="2:2" x14ac:dyDescent="0.25">
      <c r="B5192"/>
    </row>
    <row r="5193" spans="2:2" x14ac:dyDescent="0.25">
      <c r="B5193"/>
    </row>
    <row r="5194" spans="2:2" x14ac:dyDescent="0.25">
      <c r="B5194"/>
    </row>
    <row r="5195" spans="2:2" x14ac:dyDescent="0.25">
      <c r="B5195"/>
    </row>
    <row r="5196" spans="2:2" x14ac:dyDescent="0.25">
      <c r="B5196"/>
    </row>
    <row r="5197" spans="2:2" x14ac:dyDescent="0.25">
      <c r="B5197"/>
    </row>
    <row r="5198" spans="2:2" x14ac:dyDescent="0.25">
      <c r="B5198"/>
    </row>
    <row r="5199" spans="2:2" x14ac:dyDescent="0.25">
      <c r="B5199"/>
    </row>
    <row r="5200" spans="2:2" x14ac:dyDescent="0.25">
      <c r="B5200"/>
    </row>
    <row r="5201" spans="2:2" x14ac:dyDescent="0.25">
      <c r="B5201"/>
    </row>
    <row r="5202" spans="2:2" x14ac:dyDescent="0.25">
      <c r="B5202"/>
    </row>
    <row r="5203" spans="2:2" x14ac:dyDescent="0.25">
      <c r="B5203"/>
    </row>
    <row r="5204" spans="2:2" x14ac:dyDescent="0.25">
      <c r="B5204"/>
    </row>
    <row r="5205" spans="2:2" x14ac:dyDescent="0.25">
      <c r="B5205"/>
    </row>
    <row r="5206" spans="2:2" x14ac:dyDescent="0.25">
      <c r="B5206"/>
    </row>
    <row r="5207" spans="2:2" x14ac:dyDescent="0.25">
      <c r="B5207"/>
    </row>
    <row r="5208" spans="2:2" x14ac:dyDescent="0.25">
      <c r="B5208"/>
    </row>
    <row r="5209" spans="2:2" x14ac:dyDescent="0.25">
      <c r="B5209"/>
    </row>
    <row r="5210" spans="2:2" x14ac:dyDescent="0.25">
      <c r="B5210"/>
    </row>
    <row r="5211" spans="2:2" x14ac:dyDescent="0.25">
      <c r="B5211"/>
    </row>
    <row r="5212" spans="2:2" x14ac:dyDescent="0.25">
      <c r="B5212"/>
    </row>
    <row r="5213" spans="2:2" x14ac:dyDescent="0.25">
      <c r="B5213"/>
    </row>
    <row r="5214" spans="2:2" x14ac:dyDescent="0.25">
      <c r="B5214"/>
    </row>
    <row r="5215" spans="2:2" x14ac:dyDescent="0.25">
      <c r="B5215"/>
    </row>
    <row r="5216" spans="2:2" x14ac:dyDescent="0.25">
      <c r="B5216"/>
    </row>
    <row r="5217" spans="2:2" x14ac:dyDescent="0.25">
      <c r="B5217"/>
    </row>
    <row r="5218" spans="2:2" x14ac:dyDescent="0.25">
      <c r="B5218"/>
    </row>
    <row r="5219" spans="2:2" x14ac:dyDescent="0.25">
      <c r="B5219"/>
    </row>
    <row r="5220" spans="2:2" x14ac:dyDescent="0.25">
      <c r="B5220"/>
    </row>
    <row r="5221" spans="2:2" x14ac:dyDescent="0.25">
      <c r="B5221"/>
    </row>
    <row r="5222" spans="2:2" x14ac:dyDescent="0.25">
      <c r="B5222"/>
    </row>
    <row r="5223" spans="2:2" x14ac:dyDescent="0.25">
      <c r="B5223"/>
    </row>
    <row r="5224" spans="2:2" x14ac:dyDescent="0.25">
      <c r="B5224"/>
    </row>
    <row r="5225" spans="2:2" x14ac:dyDescent="0.25">
      <c r="B5225"/>
    </row>
    <row r="5226" spans="2:2" x14ac:dyDescent="0.25">
      <c r="B5226"/>
    </row>
    <row r="5227" spans="2:2" x14ac:dyDescent="0.25">
      <c r="B5227"/>
    </row>
    <row r="5228" spans="2:2" x14ac:dyDescent="0.25">
      <c r="B5228"/>
    </row>
    <row r="5229" spans="2:2" x14ac:dyDescent="0.25">
      <c r="B5229"/>
    </row>
    <row r="5230" spans="2:2" x14ac:dyDescent="0.25">
      <c r="B5230"/>
    </row>
    <row r="5231" spans="2:2" x14ac:dyDescent="0.25">
      <c r="B5231"/>
    </row>
    <row r="5232" spans="2:2" x14ac:dyDescent="0.25">
      <c r="B5232"/>
    </row>
    <row r="5233" spans="2:2" x14ac:dyDescent="0.25">
      <c r="B5233"/>
    </row>
    <row r="5234" spans="2:2" x14ac:dyDescent="0.25">
      <c r="B5234"/>
    </row>
    <row r="5235" spans="2:2" x14ac:dyDescent="0.25">
      <c r="B5235"/>
    </row>
    <row r="5236" spans="2:2" x14ac:dyDescent="0.25">
      <c r="B5236"/>
    </row>
    <row r="5237" spans="2:2" x14ac:dyDescent="0.25">
      <c r="B5237"/>
    </row>
    <row r="5238" spans="2:2" x14ac:dyDescent="0.25">
      <c r="B5238"/>
    </row>
    <row r="5239" spans="2:2" x14ac:dyDescent="0.25">
      <c r="B5239"/>
    </row>
    <row r="5240" spans="2:2" x14ac:dyDescent="0.25">
      <c r="B5240"/>
    </row>
    <row r="5241" spans="2:2" x14ac:dyDescent="0.25">
      <c r="B5241"/>
    </row>
    <row r="5242" spans="2:2" x14ac:dyDescent="0.25">
      <c r="B5242"/>
    </row>
    <row r="5243" spans="2:2" x14ac:dyDescent="0.25">
      <c r="B5243"/>
    </row>
    <row r="5244" spans="2:2" x14ac:dyDescent="0.25">
      <c r="B5244"/>
    </row>
    <row r="5245" spans="2:2" x14ac:dyDescent="0.25">
      <c r="B5245"/>
    </row>
    <row r="5246" spans="2:2" x14ac:dyDescent="0.25">
      <c r="B5246"/>
    </row>
    <row r="5247" spans="2:2" x14ac:dyDescent="0.25">
      <c r="B5247"/>
    </row>
    <row r="5248" spans="2:2" x14ac:dyDescent="0.25">
      <c r="B5248"/>
    </row>
    <row r="5249" spans="2:2" x14ac:dyDescent="0.25">
      <c r="B5249"/>
    </row>
    <row r="5250" spans="2:2" x14ac:dyDescent="0.25">
      <c r="B5250"/>
    </row>
    <row r="5251" spans="2:2" x14ac:dyDescent="0.25">
      <c r="B5251"/>
    </row>
    <row r="5252" spans="2:2" x14ac:dyDescent="0.25">
      <c r="B5252"/>
    </row>
    <row r="5253" spans="2:2" x14ac:dyDescent="0.25">
      <c r="B5253"/>
    </row>
    <row r="5254" spans="2:2" x14ac:dyDescent="0.25">
      <c r="B5254"/>
    </row>
    <row r="5255" spans="2:2" x14ac:dyDescent="0.25">
      <c r="B5255"/>
    </row>
    <row r="5256" spans="2:2" x14ac:dyDescent="0.25">
      <c r="B5256"/>
    </row>
    <row r="5257" spans="2:2" x14ac:dyDescent="0.25">
      <c r="B5257"/>
    </row>
    <row r="5258" spans="2:2" x14ac:dyDescent="0.25">
      <c r="B5258"/>
    </row>
    <row r="5259" spans="2:2" x14ac:dyDescent="0.25">
      <c r="B5259"/>
    </row>
    <row r="5260" spans="2:2" x14ac:dyDescent="0.25">
      <c r="B5260"/>
    </row>
    <row r="5261" spans="2:2" x14ac:dyDescent="0.25">
      <c r="B5261"/>
    </row>
    <row r="5262" spans="2:2" x14ac:dyDescent="0.25">
      <c r="B5262"/>
    </row>
    <row r="5263" spans="2:2" x14ac:dyDescent="0.25">
      <c r="B5263"/>
    </row>
    <row r="5264" spans="2:2" x14ac:dyDescent="0.25">
      <c r="B5264"/>
    </row>
    <row r="5265" spans="2:2" x14ac:dyDescent="0.25">
      <c r="B5265"/>
    </row>
    <row r="5266" spans="2:2" x14ac:dyDescent="0.25">
      <c r="B5266"/>
    </row>
    <row r="5267" spans="2:2" x14ac:dyDescent="0.25">
      <c r="B5267"/>
    </row>
    <row r="5268" spans="2:2" x14ac:dyDescent="0.25">
      <c r="B5268"/>
    </row>
    <row r="5269" spans="2:2" x14ac:dyDescent="0.25">
      <c r="B5269"/>
    </row>
    <row r="5270" spans="2:2" x14ac:dyDescent="0.25">
      <c r="B5270"/>
    </row>
    <row r="5271" spans="2:2" x14ac:dyDescent="0.25">
      <c r="B5271"/>
    </row>
    <row r="5272" spans="2:2" x14ac:dyDescent="0.25">
      <c r="B5272"/>
    </row>
    <row r="5273" spans="2:2" x14ac:dyDescent="0.25">
      <c r="B5273"/>
    </row>
    <row r="5274" spans="2:2" x14ac:dyDescent="0.25">
      <c r="B5274"/>
    </row>
    <row r="5275" spans="2:2" x14ac:dyDescent="0.25">
      <c r="B5275"/>
    </row>
    <row r="5276" spans="2:2" x14ac:dyDescent="0.25">
      <c r="B5276"/>
    </row>
    <row r="5277" spans="2:2" x14ac:dyDescent="0.25">
      <c r="B5277"/>
    </row>
    <row r="5278" spans="2:2" x14ac:dyDescent="0.25">
      <c r="B5278"/>
    </row>
    <row r="5279" spans="2:2" x14ac:dyDescent="0.25">
      <c r="B5279"/>
    </row>
    <row r="5280" spans="2:2" x14ac:dyDescent="0.25">
      <c r="B5280"/>
    </row>
    <row r="5281" spans="2:2" x14ac:dyDescent="0.25">
      <c r="B5281"/>
    </row>
    <row r="5282" spans="2:2" x14ac:dyDescent="0.25">
      <c r="B5282"/>
    </row>
    <row r="5283" spans="2:2" x14ac:dyDescent="0.25">
      <c r="B5283"/>
    </row>
    <row r="5284" spans="2:2" x14ac:dyDescent="0.25">
      <c r="B5284"/>
    </row>
    <row r="5285" spans="2:2" x14ac:dyDescent="0.25">
      <c r="B5285"/>
    </row>
    <row r="5286" spans="2:2" x14ac:dyDescent="0.25">
      <c r="B5286"/>
    </row>
    <row r="5287" spans="2:2" x14ac:dyDescent="0.25">
      <c r="B5287"/>
    </row>
    <row r="5288" spans="2:2" x14ac:dyDescent="0.25">
      <c r="B5288"/>
    </row>
    <row r="5289" spans="2:2" x14ac:dyDescent="0.25">
      <c r="B5289"/>
    </row>
    <row r="5290" spans="2:2" x14ac:dyDescent="0.25">
      <c r="B5290"/>
    </row>
    <row r="5291" spans="2:2" x14ac:dyDescent="0.25">
      <c r="B5291"/>
    </row>
    <row r="5292" spans="2:2" x14ac:dyDescent="0.25">
      <c r="B5292"/>
    </row>
    <row r="5293" spans="2:2" x14ac:dyDescent="0.25">
      <c r="B5293"/>
    </row>
    <row r="5294" spans="2:2" x14ac:dyDescent="0.25">
      <c r="B5294"/>
    </row>
    <row r="5295" spans="2:2" x14ac:dyDescent="0.25">
      <c r="B5295"/>
    </row>
    <row r="5296" spans="2:2" x14ac:dyDescent="0.25">
      <c r="B5296"/>
    </row>
    <row r="5297" spans="2:2" x14ac:dyDescent="0.25">
      <c r="B5297"/>
    </row>
    <row r="5298" spans="2:2" x14ac:dyDescent="0.25">
      <c r="B5298"/>
    </row>
    <row r="5299" spans="2:2" x14ac:dyDescent="0.25">
      <c r="B5299"/>
    </row>
    <row r="5300" spans="2:2" x14ac:dyDescent="0.25">
      <c r="B5300"/>
    </row>
    <row r="5301" spans="2:2" x14ac:dyDescent="0.25">
      <c r="B5301"/>
    </row>
    <row r="5302" spans="2:2" x14ac:dyDescent="0.25">
      <c r="B5302"/>
    </row>
    <row r="5303" spans="2:2" x14ac:dyDescent="0.25">
      <c r="B5303"/>
    </row>
    <row r="5304" spans="2:2" x14ac:dyDescent="0.25">
      <c r="B5304"/>
    </row>
    <row r="5305" spans="2:2" x14ac:dyDescent="0.25">
      <c r="B5305"/>
    </row>
    <row r="5306" spans="2:2" x14ac:dyDescent="0.25">
      <c r="B5306"/>
    </row>
    <row r="5307" spans="2:2" x14ac:dyDescent="0.25">
      <c r="B5307"/>
    </row>
    <row r="5308" spans="2:2" x14ac:dyDescent="0.25">
      <c r="B5308"/>
    </row>
    <row r="5309" spans="2:2" x14ac:dyDescent="0.25">
      <c r="B5309"/>
    </row>
    <row r="5310" spans="2:2" x14ac:dyDescent="0.25">
      <c r="B5310"/>
    </row>
    <row r="5311" spans="2:2" x14ac:dyDescent="0.25">
      <c r="B5311"/>
    </row>
    <row r="5312" spans="2:2" x14ac:dyDescent="0.25">
      <c r="B5312"/>
    </row>
    <row r="5313" spans="2:2" x14ac:dyDescent="0.25">
      <c r="B5313"/>
    </row>
    <row r="5314" spans="2:2" x14ac:dyDescent="0.25">
      <c r="B5314"/>
    </row>
    <row r="5315" spans="2:2" x14ac:dyDescent="0.25">
      <c r="B5315"/>
    </row>
    <row r="5316" spans="2:2" x14ac:dyDescent="0.25">
      <c r="B5316"/>
    </row>
    <row r="5317" spans="2:2" x14ac:dyDescent="0.25">
      <c r="B5317"/>
    </row>
    <row r="5318" spans="2:2" x14ac:dyDescent="0.25">
      <c r="B5318"/>
    </row>
    <row r="5319" spans="2:2" x14ac:dyDescent="0.25">
      <c r="B5319"/>
    </row>
    <row r="5320" spans="2:2" x14ac:dyDescent="0.25">
      <c r="B5320"/>
    </row>
    <row r="5321" spans="2:2" x14ac:dyDescent="0.25">
      <c r="B5321"/>
    </row>
    <row r="5322" spans="2:2" x14ac:dyDescent="0.25">
      <c r="B5322"/>
    </row>
    <row r="5323" spans="2:2" x14ac:dyDescent="0.25">
      <c r="B5323"/>
    </row>
    <row r="5324" spans="2:2" x14ac:dyDescent="0.25">
      <c r="B5324"/>
    </row>
    <row r="5325" spans="2:2" x14ac:dyDescent="0.25">
      <c r="B5325"/>
    </row>
    <row r="5326" spans="2:2" x14ac:dyDescent="0.25">
      <c r="B5326"/>
    </row>
    <row r="5327" spans="2:2" x14ac:dyDescent="0.25">
      <c r="B5327"/>
    </row>
    <row r="5328" spans="2:2" x14ac:dyDescent="0.25">
      <c r="B5328"/>
    </row>
    <row r="5329" spans="2:2" x14ac:dyDescent="0.25">
      <c r="B5329"/>
    </row>
    <row r="5330" spans="2:2" x14ac:dyDescent="0.25">
      <c r="B5330"/>
    </row>
    <row r="5331" spans="2:2" x14ac:dyDescent="0.25">
      <c r="B5331"/>
    </row>
    <row r="5332" spans="2:2" x14ac:dyDescent="0.25">
      <c r="B5332"/>
    </row>
    <row r="5333" spans="2:2" x14ac:dyDescent="0.25">
      <c r="B5333"/>
    </row>
    <row r="5334" spans="2:2" x14ac:dyDescent="0.25">
      <c r="B5334"/>
    </row>
    <row r="5335" spans="2:2" x14ac:dyDescent="0.25">
      <c r="B5335"/>
    </row>
    <row r="5336" spans="2:2" x14ac:dyDescent="0.25">
      <c r="B5336"/>
    </row>
    <row r="5337" spans="2:2" x14ac:dyDescent="0.25">
      <c r="B5337"/>
    </row>
    <row r="5338" spans="2:2" x14ac:dyDescent="0.25">
      <c r="B5338"/>
    </row>
    <row r="5339" spans="2:2" x14ac:dyDescent="0.25">
      <c r="B5339"/>
    </row>
    <row r="5340" spans="2:2" x14ac:dyDescent="0.25">
      <c r="B5340"/>
    </row>
    <row r="5341" spans="2:2" x14ac:dyDescent="0.25">
      <c r="B5341"/>
    </row>
    <row r="5342" spans="2:2" x14ac:dyDescent="0.25">
      <c r="B5342"/>
    </row>
    <row r="5343" spans="2:2" x14ac:dyDescent="0.25">
      <c r="B5343"/>
    </row>
    <row r="5344" spans="2:2" x14ac:dyDescent="0.25">
      <c r="B5344"/>
    </row>
    <row r="5345" spans="2:2" x14ac:dyDescent="0.25">
      <c r="B5345"/>
    </row>
    <row r="5346" spans="2:2" x14ac:dyDescent="0.25">
      <c r="B5346"/>
    </row>
    <row r="5347" spans="2:2" x14ac:dyDescent="0.25">
      <c r="B5347"/>
    </row>
    <row r="5348" spans="2:2" x14ac:dyDescent="0.25">
      <c r="B5348"/>
    </row>
    <row r="5349" spans="2:2" x14ac:dyDescent="0.25">
      <c r="B5349"/>
    </row>
    <row r="5350" spans="2:2" x14ac:dyDescent="0.25">
      <c r="B5350"/>
    </row>
    <row r="5351" spans="2:2" x14ac:dyDescent="0.25">
      <c r="B5351"/>
    </row>
    <row r="5352" spans="2:2" x14ac:dyDescent="0.25">
      <c r="B5352"/>
    </row>
    <row r="5353" spans="2:2" x14ac:dyDescent="0.25">
      <c r="B5353"/>
    </row>
    <row r="5354" spans="2:2" x14ac:dyDescent="0.25">
      <c r="B5354"/>
    </row>
    <row r="5355" spans="2:2" x14ac:dyDescent="0.25">
      <c r="B5355"/>
    </row>
    <row r="5356" spans="2:2" x14ac:dyDescent="0.25">
      <c r="B5356"/>
    </row>
    <row r="5357" spans="2:2" x14ac:dyDescent="0.25">
      <c r="B5357"/>
    </row>
    <row r="5358" spans="2:2" x14ac:dyDescent="0.25">
      <c r="B5358"/>
    </row>
    <row r="5359" spans="2:2" x14ac:dyDescent="0.25">
      <c r="B5359"/>
    </row>
    <row r="5360" spans="2:2" x14ac:dyDescent="0.25">
      <c r="B5360"/>
    </row>
    <row r="5361" spans="2:2" x14ac:dyDescent="0.25">
      <c r="B5361"/>
    </row>
    <row r="5362" spans="2:2" x14ac:dyDescent="0.25">
      <c r="B5362"/>
    </row>
    <row r="5363" spans="2:2" x14ac:dyDescent="0.25">
      <c r="B5363"/>
    </row>
    <row r="5364" spans="2:2" x14ac:dyDescent="0.25">
      <c r="B5364"/>
    </row>
    <row r="5365" spans="2:2" x14ac:dyDescent="0.25">
      <c r="B5365"/>
    </row>
    <row r="5366" spans="2:2" x14ac:dyDescent="0.25">
      <c r="B5366"/>
    </row>
    <row r="5367" spans="2:2" x14ac:dyDescent="0.25">
      <c r="B5367"/>
    </row>
    <row r="5368" spans="2:2" x14ac:dyDescent="0.25">
      <c r="B5368"/>
    </row>
    <row r="5369" spans="2:2" x14ac:dyDescent="0.25">
      <c r="B5369"/>
    </row>
    <row r="5370" spans="2:2" x14ac:dyDescent="0.25">
      <c r="B5370"/>
    </row>
    <row r="5371" spans="2:2" x14ac:dyDescent="0.25">
      <c r="B5371"/>
    </row>
    <row r="5372" spans="2:2" x14ac:dyDescent="0.25">
      <c r="B5372"/>
    </row>
    <row r="5373" spans="2:2" x14ac:dyDescent="0.25">
      <c r="B5373"/>
    </row>
    <row r="5374" spans="2:2" x14ac:dyDescent="0.25">
      <c r="B5374"/>
    </row>
    <row r="5375" spans="2:2" x14ac:dyDescent="0.25">
      <c r="B5375"/>
    </row>
    <row r="5376" spans="2:2" x14ac:dyDescent="0.25">
      <c r="B5376"/>
    </row>
    <row r="5377" spans="2:2" x14ac:dyDescent="0.25">
      <c r="B5377"/>
    </row>
    <row r="5378" spans="2:2" x14ac:dyDescent="0.25">
      <c r="B5378"/>
    </row>
    <row r="5379" spans="2:2" x14ac:dyDescent="0.25">
      <c r="B5379"/>
    </row>
    <row r="5380" spans="2:2" x14ac:dyDescent="0.25">
      <c r="B5380"/>
    </row>
    <row r="5381" spans="2:2" x14ac:dyDescent="0.25">
      <c r="B5381"/>
    </row>
    <row r="5382" spans="2:2" x14ac:dyDescent="0.25">
      <c r="B5382"/>
    </row>
    <row r="5383" spans="2:2" x14ac:dyDescent="0.25">
      <c r="B5383"/>
    </row>
    <row r="5384" spans="2:2" x14ac:dyDescent="0.25">
      <c r="B5384"/>
    </row>
    <row r="5385" spans="2:2" x14ac:dyDescent="0.25">
      <c r="B5385"/>
    </row>
    <row r="5386" spans="2:2" x14ac:dyDescent="0.25">
      <c r="B5386"/>
    </row>
    <row r="5387" spans="2:2" x14ac:dyDescent="0.25">
      <c r="B5387"/>
    </row>
    <row r="5388" spans="2:2" x14ac:dyDescent="0.25">
      <c r="B5388"/>
    </row>
    <row r="5389" spans="2:2" x14ac:dyDescent="0.25">
      <c r="B5389"/>
    </row>
    <row r="5390" spans="2:2" x14ac:dyDescent="0.25">
      <c r="B5390"/>
    </row>
    <row r="5391" spans="2:2" x14ac:dyDescent="0.25">
      <c r="B5391"/>
    </row>
    <row r="5392" spans="2:2" x14ac:dyDescent="0.25">
      <c r="B5392"/>
    </row>
    <row r="5393" spans="2:2" x14ac:dyDescent="0.25">
      <c r="B5393"/>
    </row>
    <row r="5394" spans="2:2" x14ac:dyDescent="0.25">
      <c r="B5394"/>
    </row>
    <row r="5395" spans="2:2" x14ac:dyDescent="0.25">
      <c r="B5395"/>
    </row>
    <row r="5396" spans="2:2" x14ac:dyDescent="0.25">
      <c r="B5396"/>
    </row>
    <row r="5397" spans="2:2" x14ac:dyDescent="0.25">
      <c r="B5397"/>
    </row>
    <row r="5398" spans="2:2" x14ac:dyDescent="0.25">
      <c r="B5398"/>
    </row>
    <row r="5399" spans="2:2" x14ac:dyDescent="0.25">
      <c r="B5399"/>
    </row>
    <row r="5400" spans="2:2" x14ac:dyDescent="0.25">
      <c r="B5400"/>
    </row>
    <row r="5401" spans="2:2" x14ac:dyDescent="0.25">
      <c r="B5401"/>
    </row>
    <row r="5402" spans="2:2" x14ac:dyDescent="0.25">
      <c r="B5402"/>
    </row>
    <row r="5403" spans="2:2" x14ac:dyDescent="0.25">
      <c r="B5403"/>
    </row>
    <row r="5404" spans="2:2" x14ac:dyDescent="0.25">
      <c r="B5404"/>
    </row>
    <row r="5405" spans="2:2" x14ac:dyDescent="0.25">
      <c r="B5405"/>
    </row>
    <row r="5406" spans="2:2" x14ac:dyDescent="0.25">
      <c r="B5406"/>
    </row>
    <row r="5407" spans="2:2" x14ac:dyDescent="0.25">
      <c r="B5407"/>
    </row>
    <row r="5408" spans="2:2" x14ac:dyDescent="0.25">
      <c r="B5408"/>
    </row>
    <row r="5409" spans="2:2" x14ac:dyDescent="0.25">
      <c r="B5409"/>
    </row>
    <row r="5410" spans="2:2" x14ac:dyDescent="0.25">
      <c r="B5410"/>
    </row>
    <row r="5411" spans="2:2" x14ac:dyDescent="0.25">
      <c r="B5411"/>
    </row>
    <row r="5412" spans="2:2" x14ac:dyDescent="0.25">
      <c r="B5412"/>
    </row>
    <row r="5413" spans="2:2" x14ac:dyDescent="0.25">
      <c r="B5413"/>
    </row>
    <row r="5414" spans="2:2" x14ac:dyDescent="0.25">
      <c r="B5414"/>
    </row>
    <row r="5415" spans="2:2" x14ac:dyDescent="0.25">
      <c r="B5415"/>
    </row>
    <row r="5416" spans="2:2" x14ac:dyDescent="0.25">
      <c r="B5416"/>
    </row>
    <row r="5417" spans="2:2" x14ac:dyDescent="0.25">
      <c r="B5417"/>
    </row>
    <row r="5418" spans="2:2" x14ac:dyDescent="0.25">
      <c r="B5418"/>
    </row>
    <row r="5419" spans="2:2" x14ac:dyDescent="0.25">
      <c r="B5419"/>
    </row>
    <row r="5420" spans="2:2" x14ac:dyDescent="0.25">
      <c r="B5420"/>
    </row>
    <row r="5421" spans="2:2" x14ac:dyDescent="0.25">
      <c r="B5421"/>
    </row>
    <row r="5422" spans="2:2" x14ac:dyDescent="0.25">
      <c r="B5422"/>
    </row>
    <row r="5423" spans="2:2" x14ac:dyDescent="0.25">
      <c r="B5423"/>
    </row>
    <row r="5424" spans="2:2" x14ac:dyDescent="0.25">
      <c r="B5424"/>
    </row>
    <row r="5425" spans="2:2" x14ac:dyDescent="0.25">
      <c r="B5425"/>
    </row>
    <row r="5426" spans="2:2" x14ac:dyDescent="0.25">
      <c r="B5426"/>
    </row>
    <row r="5427" spans="2:2" x14ac:dyDescent="0.25">
      <c r="B5427"/>
    </row>
    <row r="5428" spans="2:2" x14ac:dyDescent="0.25">
      <c r="B5428"/>
    </row>
    <row r="5429" spans="2:2" x14ac:dyDescent="0.25">
      <c r="B5429"/>
    </row>
    <row r="5430" spans="2:2" x14ac:dyDescent="0.25">
      <c r="B5430"/>
    </row>
    <row r="5431" spans="2:2" x14ac:dyDescent="0.25">
      <c r="B5431"/>
    </row>
    <row r="5432" spans="2:2" x14ac:dyDescent="0.25">
      <c r="B5432"/>
    </row>
    <row r="5433" spans="2:2" x14ac:dyDescent="0.25">
      <c r="B5433"/>
    </row>
    <row r="5434" spans="2:2" x14ac:dyDescent="0.25">
      <c r="B5434"/>
    </row>
    <row r="5435" spans="2:2" x14ac:dyDescent="0.25">
      <c r="B5435"/>
    </row>
    <row r="5436" spans="2:2" x14ac:dyDescent="0.25">
      <c r="B5436"/>
    </row>
    <row r="5437" spans="2:2" x14ac:dyDescent="0.25">
      <c r="B5437"/>
    </row>
    <row r="5438" spans="2:2" x14ac:dyDescent="0.25">
      <c r="B5438"/>
    </row>
    <row r="5439" spans="2:2" x14ac:dyDescent="0.25">
      <c r="B5439"/>
    </row>
    <row r="5440" spans="2:2" x14ac:dyDescent="0.25">
      <c r="B5440"/>
    </row>
    <row r="5441" spans="2:2" x14ac:dyDescent="0.25">
      <c r="B5441"/>
    </row>
    <row r="5442" spans="2:2" x14ac:dyDescent="0.25">
      <c r="B5442"/>
    </row>
    <row r="5443" spans="2:2" x14ac:dyDescent="0.25">
      <c r="B5443"/>
    </row>
    <row r="5444" spans="2:2" x14ac:dyDescent="0.25">
      <c r="B5444"/>
    </row>
    <row r="5445" spans="2:2" x14ac:dyDescent="0.25">
      <c r="B5445"/>
    </row>
    <row r="5446" spans="2:2" x14ac:dyDescent="0.25">
      <c r="B5446"/>
    </row>
    <row r="5447" spans="2:2" x14ac:dyDescent="0.25">
      <c r="B5447"/>
    </row>
    <row r="5448" spans="2:2" x14ac:dyDescent="0.25">
      <c r="B5448"/>
    </row>
    <row r="5449" spans="2:2" x14ac:dyDescent="0.25">
      <c r="B5449"/>
    </row>
    <row r="5450" spans="2:2" x14ac:dyDescent="0.25">
      <c r="B5450"/>
    </row>
    <row r="5451" spans="2:2" x14ac:dyDescent="0.25">
      <c r="B5451"/>
    </row>
    <row r="5452" spans="2:2" x14ac:dyDescent="0.25">
      <c r="B5452"/>
    </row>
    <row r="5453" spans="2:2" x14ac:dyDescent="0.25">
      <c r="B5453"/>
    </row>
    <row r="5454" spans="2:2" x14ac:dyDescent="0.25">
      <c r="B5454"/>
    </row>
    <row r="5455" spans="2:2" x14ac:dyDescent="0.25">
      <c r="B5455"/>
    </row>
    <row r="5456" spans="2:2" x14ac:dyDescent="0.25">
      <c r="B5456"/>
    </row>
    <row r="5457" spans="2:2" x14ac:dyDescent="0.25">
      <c r="B5457"/>
    </row>
    <row r="5458" spans="2:2" x14ac:dyDescent="0.25">
      <c r="B5458"/>
    </row>
    <row r="5459" spans="2:2" x14ac:dyDescent="0.25">
      <c r="B5459"/>
    </row>
    <row r="5460" spans="2:2" x14ac:dyDescent="0.25">
      <c r="B5460"/>
    </row>
    <row r="5461" spans="2:2" x14ac:dyDescent="0.25">
      <c r="B5461"/>
    </row>
    <row r="5462" spans="2:2" x14ac:dyDescent="0.25">
      <c r="B5462"/>
    </row>
    <row r="5463" spans="2:2" x14ac:dyDescent="0.25">
      <c r="B5463"/>
    </row>
    <row r="5464" spans="2:2" x14ac:dyDescent="0.25">
      <c r="B5464"/>
    </row>
    <row r="5465" spans="2:2" x14ac:dyDescent="0.25">
      <c r="B5465"/>
    </row>
    <row r="5466" spans="2:2" x14ac:dyDescent="0.25">
      <c r="B5466"/>
    </row>
    <row r="5467" spans="2:2" x14ac:dyDescent="0.25">
      <c r="B5467"/>
    </row>
    <row r="5468" spans="2:2" x14ac:dyDescent="0.25">
      <c r="B5468"/>
    </row>
    <row r="5469" spans="2:2" x14ac:dyDescent="0.25">
      <c r="B5469"/>
    </row>
    <row r="5470" spans="2:2" x14ac:dyDescent="0.25">
      <c r="B5470"/>
    </row>
    <row r="5471" spans="2:2" x14ac:dyDescent="0.25">
      <c r="B5471"/>
    </row>
    <row r="5472" spans="2:2" x14ac:dyDescent="0.25">
      <c r="B5472"/>
    </row>
    <row r="5473" spans="2:2" x14ac:dyDescent="0.25">
      <c r="B5473"/>
    </row>
    <row r="5474" spans="2:2" x14ac:dyDescent="0.25">
      <c r="B5474"/>
    </row>
    <row r="5475" spans="2:2" x14ac:dyDescent="0.25">
      <c r="B5475"/>
    </row>
    <row r="5476" spans="2:2" x14ac:dyDescent="0.25">
      <c r="B5476"/>
    </row>
    <row r="5477" spans="2:2" x14ac:dyDescent="0.25">
      <c r="B5477"/>
    </row>
    <row r="5478" spans="2:2" x14ac:dyDescent="0.25">
      <c r="B5478"/>
    </row>
    <row r="5479" spans="2:2" x14ac:dyDescent="0.25">
      <c r="B5479"/>
    </row>
    <row r="5480" spans="2:2" x14ac:dyDescent="0.25">
      <c r="B5480"/>
    </row>
    <row r="5481" spans="2:2" x14ac:dyDescent="0.25">
      <c r="B5481"/>
    </row>
    <row r="5482" spans="2:2" x14ac:dyDescent="0.25">
      <c r="B5482"/>
    </row>
    <row r="5483" spans="2:2" x14ac:dyDescent="0.25">
      <c r="B5483"/>
    </row>
    <row r="5484" spans="2:2" x14ac:dyDescent="0.25">
      <c r="B5484"/>
    </row>
    <row r="5485" spans="2:2" x14ac:dyDescent="0.25">
      <c r="B5485"/>
    </row>
    <row r="5486" spans="2:2" x14ac:dyDescent="0.25">
      <c r="B5486"/>
    </row>
    <row r="5487" spans="2:2" x14ac:dyDescent="0.25">
      <c r="B5487"/>
    </row>
    <row r="5488" spans="2:2" x14ac:dyDescent="0.25">
      <c r="B5488"/>
    </row>
    <row r="5489" spans="2:2" x14ac:dyDescent="0.25">
      <c r="B5489"/>
    </row>
    <row r="5490" spans="2:2" x14ac:dyDescent="0.25">
      <c r="B5490"/>
    </row>
    <row r="5491" spans="2:2" x14ac:dyDescent="0.25">
      <c r="B5491"/>
    </row>
    <row r="5492" spans="2:2" x14ac:dyDescent="0.25">
      <c r="B5492"/>
    </row>
    <row r="5493" spans="2:2" x14ac:dyDescent="0.25">
      <c r="B5493"/>
    </row>
    <row r="5494" spans="2:2" x14ac:dyDescent="0.25">
      <c r="B5494"/>
    </row>
    <row r="5495" spans="2:2" x14ac:dyDescent="0.25">
      <c r="B5495"/>
    </row>
    <row r="5496" spans="2:2" x14ac:dyDescent="0.25">
      <c r="B5496"/>
    </row>
    <row r="5497" spans="2:2" x14ac:dyDescent="0.25">
      <c r="B5497"/>
    </row>
    <row r="5498" spans="2:2" x14ac:dyDescent="0.25">
      <c r="B5498"/>
    </row>
    <row r="5499" spans="2:2" x14ac:dyDescent="0.25">
      <c r="B5499"/>
    </row>
    <row r="5500" spans="2:2" x14ac:dyDescent="0.25">
      <c r="B5500"/>
    </row>
    <row r="5501" spans="2:2" x14ac:dyDescent="0.25">
      <c r="B5501"/>
    </row>
    <row r="5502" spans="2:2" x14ac:dyDescent="0.25">
      <c r="B5502"/>
    </row>
    <row r="5503" spans="2:2" x14ac:dyDescent="0.25">
      <c r="B5503"/>
    </row>
    <row r="5504" spans="2:2" x14ac:dyDescent="0.25">
      <c r="B5504"/>
    </row>
    <row r="5505" spans="2:2" x14ac:dyDescent="0.25">
      <c r="B5505"/>
    </row>
    <row r="5506" spans="2:2" x14ac:dyDescent="0.25">
      <c r="B5506"/>
    </row>
    <row r="5507" spans="2:2" x14ac:dyDescent="0.25">
      <c r="B5507"/>
    </row>
    <row r="5508" spans="2:2" x14ac:dyDescent="0.25">
      <c r="B5508"/>
    </row>
    <row r="5509" spans="2:2" x14ac:dyDescent="0.25">
      <c r="B5509"/>
    </row>
    <row r="5510" spans="2:2" x14ac:dyDescent="0.25">
      <c r="B5510"/>
    </row>
    <row r="5511" spans="2:2" x14ac:dyDescent="0.25">
      <c r="B5511"/>
    </row>
    <row r="5512" spans="2:2" x14ac:dyDescent="0.25">
      <c r="B5512"/>
    </row>
    <row r="5513" spans="2:2" x14ac:dyDescent="0.25">
      <c r="B5513"/>
    </row>
    <row r="5514" spans="2:2" x14ac:dyDescent="0.25">
      <c r="B5514"/>
    </row>
    <row r="5515" spans="2:2" x14ac:dyDescent="0.25">
      <c r="B5515"/>
    </row>
    <row r="5516" spans="2:2" x14ac:dyDescent="0.25">
      <c r="B5516"/>
    </row>
    <row r="5517" spans="2:2" x14ac:dyDescent="0.25">
      <c r="B5517"/>
    </row>
    <row r="5518" spans="2:2" x14ac:dyDescent="0.25">
      <c r="B5518"/>
    </row>
    <row r="5519" spans="2:2" x14ac:dyDescent="0.25">
      <c r="B5519"/>
    </row>
    <row r="5520" spans="2:2" x14ac:dyDescent="0.25">
      <c r="B5520"/>
    </row>
    <row r="5521" spans="2:2" x14ac:dyDescent="0.25">
      <c r="B5521"/>
    </row>
    <row r="5522" spans="2:2" x14ac:dyDescent="0.25">
      <c r="B5522"/>
    </row>
    <row r="5523" spans="2:2" x14ac:dyDescent="0.25">
      <c r="B5523"/>
    </row>
    <row r="5524" spans="2:2" x14ac:dyDescent="0.25">
      <c r="B5524"/>
    </row>
    <row r="5525" spans="2:2" x14ac:dyDescent="0.25">
      <c r="B5525"/>
    </row>
    <row r="5526" spans="2:2" x14ac:dyDescent="0.25">
      <c r="B5526"/>
    </row>
    <row r="5527" spans="2:2" x14ac:dyDescent="0.25">
      <c r="B5527"/>
    </row>
    <row r="5528" spans="2:2" x14ac:dyDescent="0.25">
      <c r="B5528"/>
    </row>
    <row r="5529" spans="2:2" x14ac:dyDescent="0.25">
      <c r="B5529"/>
    </row>
    <row r="5530" spans="2:2" x14ac:dyDescent="0.25">
      <c r="B5530"/>
    </row>
    <row r="5531" spans="2:2" x14ac:dyDescent="0.25">
      <c r="B5531"/>
    </row>
    <row r="5532" spans="2:2" x14ac:dyDescent="0.25">
      <c r="B5532"/>
    </row>
    <row r="5533" spans="2:2" x14ac:dyDescent="0.25">
      <c r="B5533"/>
    </row>
    <row r="5534" spans="2:2" x14ac:dyDescent="0.25">
      <c r="B5534"/>
    </row>
    <row r="5535" spans="2:2" x14ac:dyDescent="0.25">
      <c r="B5535"/>
    </row>
    <row r="5536" spans="2:2" x14ac:dyDescent="0.25">
      <c r="B5536"/>
    </row>
    <row r="5537" spans="2:2" x14ac:dyDescent="0.25">
      <c r="B5537"/>
    </row>
    <row r="5538" spans="2:2" x14ac:dyDescent="0.25">
      <c r="B5538"/>
    </row>
    <row r="5539" spans="2:2" x14ac:dyDescent="0.25">
      <c r="B5539"/>
    </row>
    <row r="5540" spans="2:2" x14ac:dyDescent="0.25">
      <c r="B5540"/>
    </row>
    <row r="5541" spans="2:2" x14ac:dyDescent="0.25">
      <c r="B5541"/>
    </row>
    <row r="5542" spans="2:2" x14ac:dyDescent="0.25">
      <c r="B5542"/>
    </row>
    <row r="5543" spans="2:2" x14ac:dyDescent="0.25">
      <c r="B5543"/>
    </row>
    <row r="5544" spans="2:2" x14ac:dyDescent="0.25">
      <c r="B5544"/>
    </row>
    <row r="5545" spans="2:2" x14ac:dyDescent="0.25">
      <c r="B5545"/>
    </row>
    <row r="5546" spans="2:2" x14ac:dyDescent="0.25">
      <c r="B5546"/>
    </row>
    <row r="5547" spans="2:2" x14ac:dyDescent="0.25">
      <c r="B5547"/>
    </row>
    <row r="5548" spans="2:2" x14ac:dyDescent="0.25">
      <c r="B5548"/>
    </row>
    <row r="5549" spans="2:2" x14ac:dyDescent="0.25">
      <c r="B5549"/>
    </row>
    <row r="5550" spans="2:2" x14ac:dyDescent="0.25">
      <c r="B5550"/>
    </row>
    <row r="5551" spans="2:2" x14ac:dyDescent="0.25">
      <c r="B5551"/>
    </row>
    <row r="5552" spans="2:2" x14ac:dyDescent="0.25">
      <c r="B5552"/>
    </row>
    <row r="5553" spans="2:2" x14ac:dyDescent="0.25">
      <c r="B5553"/>
    </row>
    <row r="5554" spans="2:2" x14ac:dyDescent="0.25">
      <c r="B5554"/>
    </row>
    <row r="5555" spans="2:2" x14ac:dyDescent="0.25">
      <c r="B5555"/>
    </row>
    <row r="5556" spans="2:2" x14ac:dyDescent="0.25">
      <c r="B5556"/>
    </row>
    <row r="5557" spans="2:2" x14ac:dyDescent="0.25">
      <c r="B5557"/>
    </row>
    <row r="5558" spans="2:2" x14ac:dyDescent="0.25">
      <c r="B5558"/>
    </row>
    <row r="5559" spans="2:2" x14ac:dyDescent="0.25">
      <c r="B5559"/>
    </row>
    <row r="5560" spans="2:2" x14ac:dyDescent="0.25">
      <c r="B5560"/>
    </row>
    <row r="5561" spans="2:2" x14ac:dyDescent="0.25">
      <c r="B5561"/>
    </row>
    <row r="5562" spans="2:2" x14ac:dyDescent="0.25">
      <c r="B5562"/>
    </row>
    <row r="5563" spans="2:2" x14ac:dyDescent="0.25">
      <c r="B5563"/>
    </row>
    <row r="5564" spans="2:2" x14ac:dyDescent="0.25">
      <c r="B5564"/>
    </row>
    <row r="5565" spans="2:2" x14ac:dyDescent="0.25">
      <c r="B5565"/>
    </row>
    <row r="5566" spans="2:2" x14ac:dyDescent="0.25">
      <c r="B5566"/>
    </row>
    <row r="5567" spans="2:2" x14ac:dyDescent="0.25">
      <c r="B5567"/>
    </row>
    <row r="5568" spans="2:2" x14ac:dyDescent="0.25">
      <c r="B5568"/>
    </row>
    <row r="5569" spans="2:2" x14ac:dyDescent="0.25">
      <c r="B5569"/>
    </row>
    <row r="5570" spans="2:2" x14ac:dyDescent="0.25">
      <c r="B5570"/>
    </row>
    <row r="5571" spans="2:2" x14ac:dyDescent="0.25">
      <c r="B5571"/>
    </row>
    <row r="5572" spans="2:2" x14ac:dyDescent="0.25">
      <c r="B5572"/>
    </row>
    <row r="5573" spans="2:2" x14ac:dyDescent="0.25">
      <c r="B5573"/>
    </row>
    <row r="5574" spans="2:2" x14ac:dyDescent="0.25">
      <c r="B5574"/>
    </row>
    <row r="5575" spans="2:2" x14ac:dyDescent="0.25">
      <c r="B5575"/>
    </row>
    <row r="5576" spans="2:2" x14ac:dyDescent="0.25">
      <c r="B5576"/>
    </row>
    <row r="5577" spans="2:2" x14ac:dyDescent="0.25">
      <c r="B5577"/>
    </row>
    <row r="5578" spans="2:2" x14ac:dyDescent="0.25">
      <c r="B5578"/>
    </row>
    <row r="5579" spans="2:2" x14ac:dyDescent="0.25">
      <c r="B5579"/>
    </row>
    <row r="5580" spans="2:2" x14ac:dyDescent="0.25">
      <c r="B5580"/>
    </row>
    <row r="5581" spans="2:2" x14ac:dyDescent="0.25">
      <c r="B5581"/>
    </row>
    <row r="5582" spans="2:2" x14ac:dyDescent="0.25">
      <c r="B5582"/>
    </row>
    <row r="5583" spans="2:2" x14ac:dyDescent="0.25">
      <c r="B5583"/>
    </row>
    <row r="5584" spans="2:2" x14ac:dyDescent="0.25">
      <c r="B5584"/>
    </row>
    <row r="5585" spans="2:2" x14ac:dyDescent="0.25">
      <c r="B5585"/>
    </row>
    <row r="5586" spans="2:2" x14ac:dyDescent="0.25">
      <c r="B5586"/>
    </row>
    <row r="5587" spans="2:2" x14ac:dyDescent="0.25">
      <c r="B5587"/>
    </row>
    <row r="5588" spans="2:2" x14ac:dyDescent="0.25">
      <c r="B5588"/>
    </row>
    <row r="5589" spans="2:2" x14ac:dyDescent="0.25">
      <c r="B5589"/>
    </row>
    <row r="5590" spans="2:2" x14ac:dyDescent="0.25">
      <c r="B5590"/>
    </row>
    <row r="5591" spans="2:2" x14ac:dyDescent="0.25">
      <c r="B5591"/>
    </row>
    <row r="5592" spans="2:2" x14ac:dyDescent="0.25">
      <c r="B5592"/>
    </row>
    <row r="5593" spans="2:2" x14ac:dyDescent="0.25">
      <c r="B5593"/>
    </row>
    <row r="5594" spans="2:2" x14ac:dyDescent="0.25">
      <c r="B5594"/>
    </row>
    <row r="5595" spans="2:2" x14ac:dyDescent="0.25">
      <c r="B5595"/>
    </row>
    <row r="5596" spans="2:2" x14ac:dyDescent="0.25">
      <c r="B5596"/>
    </row>
    <row r="5597" spans="2:2" x14ac:dyDescent="0.25">
      <c r="B5597"/>
    </row>
    <row r="5598" spans="2:2" x14ac:dyDescent="0.25">
      <c r="B5598"/>
    </row>
    <row r="5599" spans="2:2" x14ac:dyDescent="0.25">
      <c r="B5599"/>
    </row>
    <row r="5600" spans="2:2" x14ac:dyDescent="0.25">
      <c r="B5600"/>
    </row>
    <row r="5601" spans="2:2" x14ac:dyDescent="0.25">
      <c r="B5601"/>
    </row>
    <row r="5602" spans="2:2" x14ac:dyDescent="0.25">
      <c r="B5602"/>
    </row>
    <row r="5603" spans="2:2" x14ac:dyDescent="0.25">
      <c r="B5603"/>
    </row>
    <row r="5604" spans="2:2" x14ac:dyDescent="0.25">
      <c r="B5604"/>
    </row>
    <row r="5605" spans="2:2" x14ac:dyDescent="0.25">
      <c r="B5605"/>
    </row>
    <row r="5606" spans="2:2" x14ac:dyDescent="0.25">
      <c r="B5606"/>
    </row>
    <row r="5607" spans="2:2" x14ac:dyDescent="0.25">
      <c r="B5607"/>
    </row>
    <row r="5608" spans="2:2" x14ac:dyDescent="0.25">
      <c r="B5608"/>
    </row>
    <row r="5609" spans="2:2" x14ac:dyDescent="0.25">
      <c r="B5609"/>
    </row>
    <row r="5610" spans="2:2" x14ac:dyDescent="0.25">
      <c r="B5610"/>
    </row>
    <row r="5611" spans="2:2" x14ac:dyDescent="0.25">
      <c r="B5611"/>
    </row>
    <row r="5612" spans="2:2" x14ac:dyDescent="0.25">
      <c r="B5612"/>
    </row>
    <row r="5613" spans="2:2" x14ac:dyDescent="0.25">
      <c r="B5613"/>
    </row>
    <row r="5614" spans="2:2" x14ac:dyDescent="0.25">
      <c r="B5614"/>
    </row>
    <row r="5615" spans="2:2" x14ac:dyDescent="0.25">
      <c r="B5615"/>
    </row>
    <row r="5616" spans="2:2" x14ac:dyDescent="0.25">
      <c r="B5616"/>
    </row>
    <row r="5617" spans="2:2" x14ac:dyDescent="0.25">
      <c r="B5617"/>
    </row>
    <row r="5618" spans="2:2" x14ac:dyDescent="0.25">
      <c r="B5618"/>
    </row>
    <row r="5619" spans="2:2" x14ac:dyDescent="0.25">
      <c r="B5619"/>
    </row>
    <row r="5620" spans="2:2" x14ac:dyDescent="0.25">
      <c r="B5620"/>
    </row>
    <row r="5621" spans="2:2" x14ac:dyDescent="0.25">
      <c r="B5621"/>
    </row>
    <row r="5622" spans="2:2" x14ac:dyDescent="0.25">
      <c r="B5622"/>
    </row>
    <row r="5623" spans="2:2" x14ac:dyDescent="0.25">
      <c r="B5623"/>
    </row>
    <row r="5624" spans="2:2" x14ac:dyDescent="0.25">
      <c r="B5624"/>
    </row>
    <row r="5625" spans="2:2" x14ac:dyDescent="0.25">
      <c r="B5625"/>
    </row>
    <row r="5626" spans="2:2" x14ac:dyDescent="0.25">
      <c r="B5626"/>
    </row>
    <row r="5627" spans="2:2" x14ac:dyDescent="0.25">
      <c r="B5627"/>
    </row>
    <row r="5628" spans="2:2" x14ac:dyDescent="0.25">
      <c r="B5628"/>
    </row>
    <row r="5629" spans="2:2" x14ac:dyDescent="0.25">
      <c r="B5629"/>
    </row>
    <row r="5630" spans="2:2" x14ac:dyDescent="0.25">
      <c r="B5630"/>
    </row>
    <row r="5631" spans="2:2" x14ac:dyDescent="0.25">
      <c r="B5631"/>
    </row>
    <row r="5632" spans="2:2" x14ac:dyDescent="0.25">
      <c r="B5632"/>
    </row>
    <row r="5633" spans="2:2" x14ac:dyDescent="0.25">
      <c r="B5633"/>
    </row>
    <row r="5634" spans="2:2" x14ac:dyDescent="0.25">
      <c r="B5634"/>
    </row>
    <row r="5635" spans="2:2" x14ac:dyDescent="0.25">
      <c r="B5635"/>
    </row>
    <row r="5636" spans="2:2" x14ac:dyDescent="0.25">
      <c r="B5636"/>
    </row>
    <row r="5637" spans="2:2" x14ac:dyDescent="0.25">
      <c r="B5637"/>
    </row>
    <row r="5638" spans="2:2" x14ac:dyDescent="0.25">
      <c r="B5638"/>
    </row>
    <row r="5639" spans="2:2" x14ac:dyDescent="0.25">
      <c r="B5639"/>
    </row>
    <row r="5640" spans="2:2" x14ac:dyDescent="0.25">
      <c r="B5640"/>
    </row>
    <row r="5641" spans="2:2" x14ac:dyDescent="0.25">
      <c r="B5641"/>
    </row>
    <row r="5642" spans="2:2" x14ac:dyDescent="0.25">
      <c r="B5642"/>
    </row>
    <row r="5643" spans="2:2" x14ac:dyDescent="0.25">
      <c r="B5643"/>
    </row>
    <row r="5644" spans="2:2" x14ac:dyDescent="0.25">
      <c r="B5644"/>
    </row>
    <row r="5645" spans="2:2" x14ac:dyDescent="0.25">
      <c r="B5645"/>
    </row>
    <row r="5646" spans="2:2" x14ac:dyDescent="0.25">
      <c r="B5646"/>
    </row>
    <row r="5647" spans="2:2" x14ac:dyDescent="0.25">
      <c r="B5647"/>
    </row>
    <row r="5648" spans="2:2" x14ac:dyDescent="0.25">
      <c r="B5648"/>
    </row>
    <row r="5649" spans="2:2" x14ac:dyDescent="0.25">
      <c r="B5649"/>
    </row>
    <row r="5650" spans="2:2" x14ac:dyDescent="0.25">
      <c r="B5650"/>
    </row>
    <row r="5651" spans="2:2" x14ac:dyDescent="0.25">
      <c r="B5651"/>
    </row>
    <row r="5652" spans="2:2" x14ac:dyDescent="0.25">
      <c r="B5652"/>
    </row>
    <row r="5653" spans="2:2" x14ac:dyDescent="0.25">
      <c r="B5653"/>
    </row>
    <row r="5654" spans="2:2" x14ac:dyDescent="0.25">
      <c r="B5654"/>
    </row>
    <row r="5655" spans="2:2" x14ac:dyDescent="0.25">
      <c r="B5655"/>
    </row>
    <row r="5656" spans="2:2" x14ac:dyDescent="0.25">
      <c r="B5656"/>
    </row>
    <row r="5657" spans="2:2" x14ac:dyDescent="0.25">
      <c r="B5657"/>
    </row>
    <row r="5658" spans="2:2" x14ac:dyDescent="0.25">
      <c r="B5658"/>
    </row>
    <row r="5659" spans="2:2" x14ac:dyDescent="0.25">
      <c r="B5659"/>
    </row>
    <row r="5660" spans="2:2" x14ac:dyDescent="0.25">
      <c r="B5660"/>
    </row>
    <row r="5661" spans="2:2" x14ac:dyDescent="0.25">
      <c r="B5661"/>
    </row>
    <row r="5662" spans="2:2" x14ac:dyDescent="0.25">
      <c r="B5662"/>
    </row>
    <row r="5663" spans="2:2" x14ac:dyDescent="0.25">
      <c r="B5663"/>
    </row>
    <row r="5664" spans="2:2" x14ac:dyDescent="0.25">
      <c r="B5664"/>
    </row>
    <row r="5665" spans="2:2" x14ac:dyDescent="0.25">
      <c r="B5665"/>
    </row>
    <row r="5666" spans="2:2" x14ac:dyDescent="0.25">
      <c r="B5666"/>
    </row>
    <row r="5667" spans="2:2" x14ac:dyDescent="0.25">
      <c r="B5667"/>
    </row>
    <row r="5668" spans="2:2" x14ac:dyDescent="0.25">
      <c r="B5668"/>
    </row>
    <row r="5669" spans="2:2" x14ac:dyDescent="0.25">
      <c r="B5669"/>
    </row>
    <row r="5670" spans="2:2" x14ac:dyDescent="0.25">
      <c r="B5670"/>
    </row>
    <row r="5671" spans="2:2" x14ac:dyDescent="0.25">
      <c r="B5671"/>
    </row>
    <row r="5672" spans="2:2" x14ac:dyDescent="0.25">
      <c r="B5672"/>
    </row>
    <row r="5673" spans="2:2" x14ac:dyDescent="0.25">
      <c r="B5673"/>
    </row>
    <row r="5674" spans="2:2" x14ac:dyDescent="0.25">
      <c r="B5674"/>
    </row>
    <row r="5675" spans="2:2" x14ac:dyDescent="0.25">
      <c r="B5675"/>
    </row>
    <row r="5676" spans="2:2" x14ac:dyDescent="0.25">
      <c r="B5676"/>
    </row>
    <row r="5677" spans="2:2" x14ac:dyDescent="0.25">
      <c r="B5677"/>
    </row>
    <row r="5678" spans="2:2" x14ac:dyDescent="0.25">
      <c r="B5678"/>
    </row>
    <row r="5679" spans="2:2" x14ac:dyDescent="0.25">
      <c r="B5679"/>
    </row>
    <row r="5680" spans="2:2" x14ac:dyDescent="0.25">
      <c r="B5680"/>
    </row>
    <row r="5681" spans="2:2" x14ac:dyDescent="0.25">
      <c r="B5681"/>
    </row>
    <row r="5682" spans="2:2" x14ac:dyDescent="0.25">
      <c r="B5682"/>
    </row>
    <row r="5683" spans="2:2" x14ac:dyDescent="0.25">
      <c r="B5683"/>
    </row>
    <row r="5684" spans="2:2" x14ac:dyDescent="0.25">
      <c r="B5684"/>
    </row>
    <row r="5685" spans="2:2" x14ac:dyDescent="0.25">
      <c r="B5685"/>
    </row>
    <row r="5686" spans="2:2" x14ac:dyDescent="0.25">
      <c r="B5686"/>
    </row>
    <row r="5687" spans="2:2" x14ac:dyDescent="0.25">
      <c r="B5687"/>
    </row>
    <row r="5688" spans="2:2" x14ac:dyDescent="0.25">
      <c r="B5688"/>
    </row>
    <row r="5689" spans="2:2" x14ac:dyDescent="0.25">
      <c r="B5689"/>
    </row>
    <row r="5690" spans="2:2" x14ac:dyDescent="0.25">
      <c r="B5690"/>
    </row>
    <row r="5691" spans="2:2" x14ac:dyDescent="0.25">
      <c r="B5691"/>
    </row>
    <row r="5692" spans="2:2" x14ac:dyDescent="0.25">
      <c r="B5692"/>
    </row>
    <row r="5693" spans="2:2" x14ac:dyDescent="0.25">
      <c r="B5693"/>
    </row>
    <row r="5694" spans="2:2" x14ac:dyDescent="0.25">
      <c r="B5694"/>
    </row>
    <row r="5695" spans="2:2" x14ac:dyDescent="0.25">
      <c r="B5695"/>
    </row>
    <row r="5696" spans="2:2" x14ac:dyDescent="0.25">
      <c r="B5696"/>
    </row>
    <row r="5697" spans="2:2" x14ac:dyDescent="0.25">
      <c r="B5697"/>
    </row>
    <row r="5698" spans="2:2" x14ac:dyDescent="0.25">
      <c r="B5698"/>
    </row>
    <row r="5699" spans="2:2" x14ac:dyDescent="0.25">
      <c r="B5699"/>
    </row>
    <row r="5700" spans="2:2" x14ac:dyDescent="0.25">
      <c r="B5700"/>
    </row>
    <row r="5701" spans="2:2" x14ac:dyDescent="0.25">
      <c r="B5701"/>
    </row>
    <row r="5702" spans="2:2" x14ac:dyDescent="0.25">
      <c r="B5702"/>
    </row>
    <row r="5703" spans="2:2" x14ac:dyDescent="0.25">
      <c r="B5703"/>
    </row>
    <row r="5704" spans="2:2" x14ac:dyDescent="0.25">
      <c r="B5704"/>
    </row>
    <row r="5705" spans="2:2" x14ac:dyDescent="0.25">
      <c r="B5705"/>
    </row>
    <row r="5706" spans="2:2" x14ac:dyDescent="0.25">
      <c r="B5706"/>
    </row>
    <row r="5707" spans="2:2" x14ac:dyDescent="0.25">
      <c r="B5707"/>
    </row>
    <row r="5708" spans="2:2" x14ac:dyDescent="0.25">
      <c r="B5708"/>
    </row>
    <row r="5709" spans="2:2" x14ac:dyDescent="0.25">
      <c r="B5709"/>
    </row>
    <row r="5710" spans="2:2" x14ac:dyDescent="0.25">
      <c r="B5710"/>
    </row>
    <row r="5711" spans="2:2" x14ac:dyDescent="0.25">
      <c r="B5711"/>
    </row>
    <row r="5712" spans="2:2" x14ac:dyDescent="0.25">
      <c r="B5712"/>
    </row>
    <row r="5713" spans="2:2" x14ac:dyDescent="0.25">
      <c r="B5713"/>
    </row>
    <row r="5714" spans="2:2" x14ac:dyDescent="0.25">
      <c r="B5714"/>
    </row>
    <row r="5715" spans="2:2" x14ac:dyDescent="0.25">
      <c r="B5715"/>
    </row>
    <row r="5716" spans="2:2" x14ac:dyDescent="0.25">
      <c r="B5716"/>
    </row>
    <row r="5717" spans="2:2" x14ac:dyDescent="0.25">
      <c r="B5717"/>
    </row>
    <row r="5718" spans="2:2" x14ac:dyDescent="0.25">
      <c r="B5718"/>
    </row>
    <row r="5719" spans="2:2" x14ac:dyDescent="0.25">
      <c r="B5719"/>
    </row>
    <row r="5720" spans="2:2" x14ac:dyDescent="0.25">
      <c r="B5720"/>
    </row>
    <row r="5721" spans="2:2" x14ac:dyDescent="0.25">
      <c r="B5721"/>
    </row>
    <row r="5722" spans="2:2" x14ac:dyDescent="0.25">
      <c r="B5722"/>
    </row>
    <row r="5723" spans="2:2" x14ac:dyDescent="0.25">
      <c r="B5723"/>
    </row>
    <row r="5724" spans="2:2" x14ac:dyDescent="0.25">
      <c r="B5724"/>
    </row>
    <row r="5725" spans="2:2" x14ac:dyDescent="0.25">
      <c r="B5725"/>
    </row>
    <row r="5726" spans="2:2" x14ac:dyDescent="0.25">
      <c r="B5726"/>
    </row>
    <row r="5727" spans="2:2" x14ac:dyDescent="0.25">
      <c r="B5727"/>
    </row>
    <row r="5728" spans="2:2" x14ac:dyDescent="0.25">
      <c r="B5728"/>
    </row>
    <row r="5729" spans="2:2" x14ac:dyDescent="0.25">
      <c r="B5729"/>
    </row>
    <row r="5730" spans="2:2" x14ac:dyDescent="0.25">
      <c r="B5730"/>
    </row>
    <row r="5731" spans="2:2" x14ac:dyDescent="0.25">
      <c r="B5731"/>
    </row>
    <row r="5732" spans="2:2" x14ac:dyDescent="0.25">
      <c r="B5732"/>
    </row>
    <row r="5733" spans="2:2" x14ac:dyDescent="0.25">
      <c r="B5733"/>
    </row>
    <row r="5734" spans="2:2" x14ac:dyDescent="0.25">
      <c r="B5734"/>
    </row>
    <row r="5735" spans="2:2" x14ac:dyDescent="0.25">
      <c r="B5735"/>
    </row>
    <row r="5736" spans="2:2" x14ac:dyDescent="0.25">
      <c r="B5736"/>
    </row>
    <row r="5737" spans="2:2" x14ac:dyDescent="0.25">
      <c r="B5737"/>
    </row>
    <row r="5738" spans="2:2" x14ac:dyDescent="0.25">
      <c r="B5738"/>
    </row>
    <row r="5739" spans="2:2" x14ac:dyDescent="0.25">
      <c r="B5739"/>
    </row>
    <row r="5740" spans="2:2" x14ac:dyDescent="0.25">
      <c r="B5740"/>
    </row>
    <row r="5741" spans="2:2" x14ac:dyDescent="0.25">
      <c r="B5741"/>
    </row>
    <row r="5742" spans="2:2" x14ac:dyDescent="0.25">
      <c r="B5742"/>
    </row>
    <row r="5743" spans="2:2" x14ac:dyDescent="0.25">
      <c r="B5743"/>
    </row>
    <row r="5744" spans="2:2" x14ac:dyDescent="0.25">
      <c r="B5744"/>
    </row>
    <row r="5745" spans="2:2" x14ac:dyDescent="0.25">
      <c r="B5745"/>
    </row>
    <row r="5746" spans="2:2" x14ac:dyDescent="0.25">
      <c r="B5746"/>
    </row>
    <row r="5747" spans="2:2" x14ac:dyDescent="0.25">
      <c r="B5747"/>
    </row>
    <row r="5748" spans="2:2" x14ac:dyDescent="0.25">
      <c r="B5748"/>
    </row>
    <row r="5749" spans="2:2" x14ac:dyDescent="0.25">
      <c r="B5749"/>
    </row>
    <row r="5750" spans="2:2" x14ac:dyDescent="0.25">
      <c r="B5750"/>
    </row>
    <row r="5751" spans="2:2" x14ac:dyDescent="0.25">
      <c r="B5751"/>
    </row>
    <row r="5752" spans="2:2" x14ac:dyDescent="0.25">
      <c r="B5752"/>
    </row>
    <row r="5753" spans="2:2" x14ac:dyDescent="0.25">
      <c r="B5753"/>
    </row>
    <row r="5754" spans="2:2" x14ac:dyDescent="0.25">
      <c r="B5754"/>
    </row>
    <row r="5755" spans="2:2" x14ac:dyDescent="0.25">
      <c r="B5755"/>
    </row>
    <row r="5756" spans="2:2" x14ac:dyDescent="0.25">
      <c r="B5756"/>
    </row>
    <row r="5757" spans="2:2" x14ac:dyDescent="0.25">
      <c r="B5757"/>
    </row>
    <row r="5758" spans="2:2" x14ac:dyDescent="0.25">
      <c r="B5758"/>
    </row>
    <row r="5759" spans="2:2" x14ac:dyDescent="0.25">
      <c r="B5759"/>
    </row>
    <row r="5760" spans="2:2" x14ac:dyDescent="0.25">
      <c r="B5760"/>
    </row>
    <row r="5761" spans="2:2" x14ac:dyDescent="0.25">
      <c r="B5761"/>
    </row>
    <row r="5762" spans="2:2" x14ac:dyDescent="0.25">
      <c r="B5762"/>
    </row>
    <row r="5763" spans="2:2" x14ac:dyDescent="0.25">
      <c r="B5763"/>
    </row>
    <row r="5764" spans="2:2" x14ac:dyDescent="0.25">
      <c r="B5764"/>
    </row>
    <row r="5765" spans="2:2" x14ac:dyDescent="0.25">
      <c r="B5765"/>
    </row>
    <row r="5766" spans="2:2" x14ac:dyDescent="0.25">
      <c r="B5766"/>
    </row>
    <row r="5767" spans="2:2" x14ac:dyDescent="0.25">
      <c r="B5767"/>
    </row>
    <row r="5768" spans="2:2" x14ac:dyDescent="0.25">
      <c r="B5768"/>
    </row>
    <row r="5769" spans="2:2" x14ac:dyDescent="0.25">
      <c r="B5769"/>
    </row>
    <row r="5770" spans="2:2" x14ac:dyDescent="0.25">
      <c r="B5770"/>
    </row>
    <row r="5771" spans="2:2" x14ac:dyDescent="0.25">
      <c r="B5771"/>
    </row>
    <row r="5772" spans="2:2" x14ac:dyDescent="0.25">
      <c r="B5772"/>
    </row>
    <row r="5773" spans="2:2" x14ac:dyDescent="0.25">
      <c r="B5773"/>
    </row>
    <row r="5774" spans="2:2" x14ac:dyDescent="0.25">
      <c r="B5774"/>
    </row>
    <row r="5775" spans="2:2" x14ac:dyDescent="0.25">
      <c r="B5775"/>
    </row>
    <row r="5776" spans="2:2" x14ac:dyDescent="0.25">
      <c r="B5776"/>
    </row>
    <row r="5777" spans="2:2" x14ac:dyDescent="0.25">
      <c r="B5777"/>
    </row>
    <row r="5778" spans="2:2" x14ac:dyDescent="0.25">
      <c r="B5778"/>
    </row>
    <row r="5779" spans="2:2" x14ac:dyDescent="0.25">
      <c r="B5779"/>
    </row>
    <row r="5780" spans="2:2" x14ac:dyDescent="0.25">
      <c r="B5780"/>
    </row>
    <row r="5781" spans="2:2" x14ac:dyDescent="0.25">
      <c r="B5781"/>
    </row>
    <row r="5782" spans="2:2" x14ac:dyDescent="0.25">
      <c r="B5782"/>
    </row>
    <row r="5783" spans="2:2" x14ac:dyDescent="0.25">
      <c r="B5783"/>
    </row>
    <row r="5784" spans="2:2" x14ac:dyDescent="0.25">
      <c r="B5784"/>
    </row>
    <row r="5785" spans="2:2" x14ac:dyDescent="0.25">
      <c r="B5785"/>
    </row>
    <row r="5786" spans="2:2" x14ac:dyDescent="0.25">
      <c r="B5786"/>
    </row>
    <row r="5787" spans="2:2" x14ac:dyDescent="0.25">
      <c r="B5787"/>
    </row>
    <row r="5788" spans="2:2" x14ac:dyDescent="0.25">
      <c r="B5788"/>
    </row>
    <row r="5789" spans="2:2" x14ac:dyDescent="0.25">
      <c r="B5789"/>
    </row>
    <row r="5790" spans="2:2" x14ac:dyDescent="0.25">
      <c r="B5790"/>
    </row>
    <row r="5791" spans="2:2" x14ac:dyDescent="0.25">
      <c r="B5791"/>
    </row>
    <row r="5792" spans="2:2" x14ac:dyDescent="0.25">
      <c r="B5792"/>
    </row>
    <row r="5793" spans="2:2" x14ac:dyDescent="0.25">
      <c r="B5793"/>
    </row>
    <row r="5794" spans="2:2" x14ac:dyDescent="0.25">
      <c r="B5794"/>
    </row>
    <row r="5795" spans="2:2" x14ac:dyDescent="0.25">
      <c r="B5795"/>
    </row>
    <row r="5796" spans="2:2" x14ac:dyDescent="0.25">
      <c r="B5796"/>
    </row>
    <row r="5797" spans="2:2" x14ac:dyDescent="0.25">
      <c r="B5797"/>
    </row>
    <row r="5798" spans="2:2" x14ac:dyDescent="0.25">
      <c r="B5798"/>
    </row>
    <row r="5799" spans="2:2" x14ac:dyDescent="0.25">
      <c r="B5799"/>
    </row>
    <row r="5800" spans="2:2" x14ac:dyDescent="0.25">
      <c r="B5800"/>
    </row>
    <row r="5801" spans="2:2" x14ac:dyDescent="0.25">
      <c r="B5801"/>
    </row>
    <row r="5802" spans="2:2" x14ac:dyDescent="0.25">
      <c r="B5802"/>
    </row>
    <row r="5803" spans="2:2" x14ac:dyDescent="0.25">
      <c r="B5803"/>
    </row>
    <row r="5804" spans="2:2" x14ac:dyDescent="0.25">
      <c r="B5804"/>
    </row>
    <row r="5805" spans="2:2" x14ac:dyDescent="0.25">
      <c r="B5805"/>
    </row>
    <row r="5806" spans="2:2" x14ac:dyDescent="0.25">
      <c r="B5806"/>
    </row>
    <row r="5807" spans="2:2" x14ac:dyDescent="0.25">
      <c r="B5807"/>
    </row>
    <row r="5808" spans="2:2" x14ac:dyDescent="0.25">
      <c r="B5808"/>
    </row>
    <row r="5809" spans="2:2" x14ac:dyDescent="0.25">
      <c r="B5809"/>
    </row>
    <row r="5810" spans="2:2" x14ac:dyDescent="0.25">
      <c r="B5810"/>
    </row>
    <row r="5811" spans="2:2" x14ac:dyDescent="0.25">
      <c r="B5811"/>
    </row>
    <row r="5812" spans="2:2" x14ac:dyDescent="0.25">
      <c r="B5812"/>
    </row>
    <row r="5813" spans="2:2" x14ac:dyDescent="0.25">
      <c r="B5813"/>
    </row>
    <row r="5814" spans="2:2" x14ac:dyDescent="0.25">
      <c r="B5814"/>
    </row>
    <row r="5815" spans="2:2" x14ac:dyDescent="0.25">
      <c r="B5815"/>
    </row>
    <row r="5816" spans="2:2" x14ac:dyDescent="0.25">
      <c r="B5816"/>
    </row>
    <row r="5817" spans="2:2" x14ac:dyDescent="0.25">
      <c r="B5817"/>
    </row>
    <row r="5818" spans="2:2" x14ac:dyDescent="0.25">
      <c r="B5818"/>
    </row>
    <row r="5819" spans="2:2" x14ac:dyDescent="0.25">
      <c r="B5819"/>
    </row>
    <row r="5820" spans="2:2" x14ac:dyDescent="0.25">
      <c r="B5820"/>
    </row>
    <row r="5821" spans="2:2" x14ac:dyDescent="0.25">
      <c r="B5821"/>
    </row>
    <row r="5822" spans="2:2" x14ac:dyDescent="0.25">
      <c r="B5822"/>
    </row>
    <row r="5823" spans="2:2" x14ac:dyDescent="0.25">
      <c r="B5823"/>
    </row>
    <row r="5824" spans="2:2" x14ac:dyDescent="0.25">
      <c r="B5824"/>
    </row>
    <row r="5825" spans="2:2" x14ac:dyDescent="0.25">
      <c r="B5825"/>
    </row>
    <row r="5826" spans="2:2" x14ac:dyDescent="0.25">
      <c r="B5826"/>
    </row>
    <row r="5827" spans="2:2" x14ac:dyDescent="0.25">
      <c r="B5827"/>
    </row>
    <row r="5828" spans="2:2" x14ac:dyDescent="0.25">
      <c r="B5828"/>
    </row>
    <row r="5829" spans="2:2" x14ac:dyDescent="0.25">
      <c r="B5829"/>
    </row>
    <row r="5830" spans="2:2" x14ac:dyDescent="0.25">
      <c r="B5830"/>
    </row>
    <row r="5831" spans="2:2" x14ac:dyDescent="0.25">
      <c r="B5831"/>
    </row>
    <row r="5832" spans="2:2" x14ac:dyDescent="0.25">
      <c r="B5832"/>
    </row>
    <row r="5833" spans="2:2" x14ac:dyDescent="0.25">
      <c r="B5833"/>
    </row>
    <row r="5834" spans="2:2" x14ac:dyDescent="0.25">
      <c r="B5834"/>
    </row>
    <row r="5835" spans="2:2" x14ac:dyDescent="0.25">
      <c r="B5835"/>
    </row>
    <row r="5836" spans="2:2" x14ac:dyDescent="0.25">
      <c r="B5836"/>
    </row>
    <row r="5837" spans="2:2" x14ac:dyDescent="0.25">
      <c r="B5837"/>
    </row>
    <row r="5838" spans="2:2" x14ac:dyDescent="0.25">
      <c r="B5838"/>
    </row>
    <row r="5839" spans="2:2" x14ac:dyDescent="0.25">
      <c r="B5839"/>
    </row>
    <row r="5840" spans="2:2" x14ac:dyDescent="0.25">
      <c r="B5840"/>
    </row>
    <row r="5841" spans="2:2" x14ac:dyDescent="0.25">
      <c r="B5841"/>
    </row>
    <row r="5842" spans="2:2" x14ac:dyDescent="0.25">
      <c r="B5842"/>
    </row>
    <row r="5843" spans="2:2" x14ac:dyDescent="0.25">
      <c r="B5843"/>
    </row>
    <row r="5844" spans="2:2" x14ac:dyDescent="0.25">
      <c r="B5844"/>
    </row>
    <row r="5845" spans="2:2" x14ac:dyDescent="0.25">
      <c r="B5845"/>
    </row>
    <row r="5846" spans="2:2" x14ac:dyDescent="0.25">
      <c r="B5846"/>
    </row>
    <row r="5847" spans="2:2" x14ac:dyDescent="0.25">
      <c r="B5847"/>
    </row>
    <row r="5848" spans="2:2" x14ac:dyDescent="0.25">
      <c r="B5848"/>
    </row>
    <row r="5849" spans="2:2" x14ac:dyDescent="0.25">
      <c r="B5849"/>
    </row>
    <row r="5850" spans="2:2" x14ac:dyDescent="0.25">
      <c r="B5850"/>
    </row>
    <row r="5851" spans="2:2" x14ac:dyDescent="0.25">
      <c r="B5851"/>
    </row>
    <row r="5852" spans="2:2" x14ac:dyDescent="0.25">
      <c r="B5852"/>
    </row>
    <row r="5853" spans="2:2" x14ac:dyDescent="0.25">
      <c r="B5853"/>
    </row>
    <row r="5854" spans="2:2" x14ac:dyDescent="0.25">
      <c r="B5854"/>
    </row>
    <row r="5855" spans="2:2" x14ac:dyDescent="0.25">
      <c r="B5855"/>
    </row>
    <row r="5856" spans="2:2" x14ac:dyDescent="0.25">
      <c r="B5856"/>
    </row>
    <row r="5857" spans="2:2" x14ac:dyDescent="0.25">
      <c r="B5857"/>
    </row>
    <row r="5858" spans="2:2" x14ac:dyDescent="0.25">
      <c r="B5858"/>
    </row>
    <row r="5859" spans="2:2" x14ac:dyDescent="0.25">
      <c r="B5859"/>
    </row>
    <row r="5860" spans="2:2" x14ac:dyDescent="0.25">
      <c r="B5860"/>
    </row>
    <row r="5861" spans="2:2" x14ac:dyDescent="0.25">
      <c r="B5861"/>
    </row>
    <row r="5862" spans="2:2" x14ac:dyDescent="0.25">
      <c r="B5862"/>
    </row>
    <row r="5863" spans="2:2" x14ac:dyDescent="0.25">
      <c r="B5863"/>
    </row>
    <row r="5864" spans="2:2" x14ac:dyDescent="0.25">
      <c r="B5864"/>
    </row>
    <row r="5865" spans="2:2" x14ac:dyDescent="0.25">
      <c r="B5865"/>
    </row>
    <row r="5866" spans="2:2" x14ac:dyDescent="0.25">
      <c r="B5866"/>
    </row>
    <row r="5867" spans="2:2" x14ac:dyDescent="0.25">
      <c r="B5867"/>
    </row>
    <row r="5868" spans="2:2" x14ac:dyDescent="0.25">
      <c r="B5868"/>
    </row>
    <row r="5869" spans="2:2" x14ac:dyDescent="0.25">
      <c r="B5869"/>
    </row>
    <row r="5870" spans="2:2" x14ac:dyDescent="0.25">
      <c r="B5870"/>
    </row>
    <row r="5871" spans="2:2" x14ac:dyDescent="0.25">
      <c r="B5871"/>
    </row>
    <row r="5872" spans="2:2" x14ac:dyDescent="0.25">
      <c r="B5872"/>
    </row>
    <row r="5873" spans="2:2" x14ac:dyDescent="0.25">
      <c r="B5873"/>
    </row>
    <row r="5874" spans="2:2" x14ac:dyDescent="0.25">
      <c r="B5874"/>
    </row>
    <row r="5875" spans="2:2" x14ac:dyDescent="0.25">
      <c r="B5875"/>
    </row>
    <row r="5876" spans="2:2" x14ac:dyDescent="0.25">
      <c r="B5876"/>
    </row>
    <row r="5877" spans="2:2" x14ac:dyDescent="0.25">
      <c r="B5877"/>
    </row>
    <row r="5878" spans="2:2" x14ac:dyDescent="0.25">
      <c r="B5878"/>
    </row>
    <row r="5879" spans="2:2" x14ac:dyDescent="0.25">
      <c r="B5879"/>
    </row>
    <row r="5880" spans="2:2" x14ac:dyDescent="0.25">
      <c r="B5880"/>
    </row>
    <row r="5881" spans="2:2" x14ac:dyDescent="0.25">
      <c r="B5881"/>
    </row>
    <row r="5882" spans="2:2" x14ac:dyDescent="0.25">
      <c r="B5882"/>
    </row>
    <row r="5883" spans="2:2" x14ac:dyDescent="0.25">
      <c r="B5883"/>
    </row>
    <row r="5884" spans="2:2" x14ac:dyDescent="0.25">
      <c r="B5884"/>
    </row>
    <row r="5885" spans="2:2" x14ac:dyDescent="0.25">
      <c r="B5885"/>
    </row>
    <row r="5886" spans="2:2" x14ac:dyDescent="0.25">
      <c r="B5886"/>
    </row>
    <row r="5887" spans="2:2" x14ac:dyDescent="0.25">
      <c r="B5887"/>
    </row>
    <row r="5888" spans="2:2" x14ac:dyDescent="0.25">
      <c r="B5888"/>
    </row>
    <row r="5889" spans="2:2" x14ac:dyDescent="0.25">
      <c r="B5889"/>
    </row>
    <row r="5890" spans="2:2" x14ac:dyDescent="0.25">
      <c r="B5890"/>
    </row>
    <row r="5891" spans="2:2" x14ac:dyDescent="0.25">
      <c r="B5891"/>
    </row>
    <row r="5892" spans="2:2" x14ac:dyDescent="0.25">
      <c r="B5892"/>
    </row>
    <row r="5893" spans="2:2" x14ac:dyDescent="0.25">
      <c r="B5893"/>
    </row>
    <row r="5894" spans="2:2" x14ac:dyDescent="0.25">
      <c r="B5894"/>
    </row>
    <row r="5895" spans="2:2" x14ac:dyDescent="0.25">
      <c r="B5895"/>
    </row>
    <row r="5896" spans="2:2" x14ac:dyDescent="0.25">
      <c r="B5896"/>
    </row>
    <row r="5897" spans="2:2" x14ac:dyDescent="0.25">
      <c r="B5897"/>
    </row>
    <row r="5898" spans="2:2" x14ac:dyDescent="0.25">
      <c r="B5898"/>
    </row>
    <row r="5899" spans="2:2" x14ac:dyDescent="0.25">
      <c r="B5899"/>
    </row>
    <row r="5900" spans="2:2" x14ac:dyDescent="0.25">
      <c r="B5900"/>
    </row>
    <row r="5901" spans="2:2" x14ac:dyDescent="0.25">
      <c r="B5901"/>
    </row>
    <row r="5902" spans="2:2" x14ac:dyDescent="0.25">
      <c r="B5902"/>
    </row>
    <row r="5903" spans="2:2" x14ac:dyDescent="0.25">
      <c r="B5903"/>
    </row>
    <row r="5904" spans="2:2" x14ac:dyDescent="0.25">
      <c r="B5904"/>
    </row>
    <row r="5905" spans="2:2" x14ac:dyDescent="0.25">
      <c r="B5905"/>
    </row>
    <row r="5906" spans="2:2" x14ac:dyDescent="0.25">
      <c r="B5906"/>
    </row>
    <row r="5907" spans="2:2" x14ac:dyDescent="0.25">
      <c r="B5907"/>
    </row>
    <row r="5908" spans="2:2" x14ac:dyDescent="0.25">
      <c r="B5908"/>
    </row>
    <row r="5909" spans="2:2" x14ac:dyDescent="0.25">
      <c r="B5909"/>
    </row>
    <row r="5910" spans="2:2" x14ac:dyDescent="0.25">
      <c r="B5910"/>
    </row>
    <row r="5911" spans="2:2" x14ac:dyDescent="0.25">
      <c r="B5911"/>
    </row>
    <row r="5912" spans="2:2" x14ac:dyDescent="0.25">
      <c r="B5912"/>
    </row>
    <row r="5913" spans="2:2" x14ac:dyDescent="0.25">
      <c r="B5913"/>
    </row>
    <row r="5914" spans="2:2" x14ac:dyDescent="0.25">
      <c r="B5914"/>
    </row>
    <row r="5915" spans="2:2" x14ac:dyDescent="0.25">
      <c r="B5915"/>
    </row>
    <row r="5916" spans="2:2" x14ac:dyDescent="0.25">
      <c r="B5916"/>
    </row>
    <row r="5917" spans="2:2" x14ac:dyDescent="0.25">
      <c r="B5917"/>
    </row>
    <row r="5918" spans="2:2" x14ac:dyDescent="0.25">
      <c r="B5918"/>
    </row>
    <row r="5919" spans="2:2" x14ac:dyDescent="0.25">
      <c r="B5919"/>
    </row>
    <row r="5920" spans="2:2" x14ac:dyDescent="0.25">
      <c r="B5920"/>
    </row>
    <row r="5921" spans="2:2" x14ac:dyDescent="0.25">
      <c r="B5921"/>
    </row>
    <row r="5922" spans="2:2" x14ac:dyDescent="0.25">
      <c r="B5922"/>
    </row>
    <row r="5923" spans="2:2" x14ac:dyDescent="0.25">
      <c r="B5923"/>
    </row>
    <row r="5924" spans="2:2" x14ac:dyDescent="0.25">
      <c r="B5924"/>
    </row>
    <row r="5925" spans="2:2" x14ac:dyDescent="0.25">
      <c r="B5925"/>
    </row>
    <row r="5926" spans="2:2" x14ac:dyDescent="0.25">
      <c r="B5926"/>
    </row>
    <row r="5927" spans="2:2" x14ac:dyDescent="0.25">
      <c r="B5927"/>
    </row>
    <row r="5928" spans="2:2" x14ac:dyDescent="0.25">
      <c r="B5928"/>
    </row>
    <row r="5929" spans="2:2" x14ac:dyDescent="0.25">
      <c r="B5929"/>
    </row>
    <row r="5930" spans="2:2" x14ac:dyDescent="0.25">
      <c r="B5930"/>
    </row>
    <row r="5931" spans="2:2" x14ac:dyDescent="0.25">
      <c r="B5931"/>
    </row>
    <row r="5932" spans="2:2" x14ac:dyDescent="0.25">
      <c r="B5932"/>
    </row>
    <row r="5933" spans="2:2" x14ac:dyDescent="0.25">
      <c r="B5933"/>
    </row>
    <row r="5934" spans="2:2" x14ac:dyDescent="0.25">
      <c r="B5934"/>
    </row>
    <row r="5935" spans="2:2" x14ac:dyDescent="0.25">
      <c r="B5935"/>
    </row>
    <row r="5936" spans="2:2" x14ac:dyDescent="0.25">
      <c r="B5936"/>
    </row>
    <row r="5937" spans="2:2" x14ac:dyDescent="0.25">
      <c r="B5937"/>
    </row>
    <row r="5938" spans="2:2" x14ac:dyDescent="0.25">
      <c r="B5938"/>
    </row>
    <row r="5939" spans="2:2" x14ac:dyDescent="0.25">
      <c r="B5939"/>
    </row>
    <row r="5940" spans="2:2" x14ac:dyDescent="0.25">
      <c r="B5940"/>
    </row>
    <row r="5941" spans="2:2" x14ac:dyDescent="0.25">
      <c r="B5941"/>
    </row>
    <row r="5942" spans="2:2" x14ac:dyDescent="0.25">
      <c r="B5942"/>
    </row>
    <row r="5943" spans="2:2" x14ac:dyDescent="0.25">
      <c r="B5943"/>
    </row>
    <row r="5944" spans="2:2" x14ac:dyDescent="0.25">
      <c r="B5944"/>
    </row>
    <row r="5945" spans="2:2" x14ac:dyDescent="0.25">
      <c r="B5945"/>
    </row>
    <row r="5946" spans="2:2" x14ac:dyDescent="0.25">
      <c r="B5946"/>
    </row>
    <row r="5947" spans="2:2" x14ac:dyDescent="0.25">
      <c r="B5947"/>
    </row>
    <row r="5948" spans="2:2" x14ac:dyDescent="0.25">
      <c r="B5948"/>
    </row>
    <row r="5949" spans="2:2" x14ac:dyDescent="0.25">
      <c r="B5949"/>
    </row>
    <row r="5950" spans="2:2" x14ac:dyDescent="0.25">
      <c r="B5950"/>
    </row>
    <row r="5951" spans="2:2" x14ac:dyDescent="0.25">
      <c r="B5951"/>
    </row>
    <row r="5952" spans="2:2" x14ac:dyDescent="0.25">
      <c r="B5952"/>
    </row>
    <row r="5953" spans="2:2" x14ac:dyDescent="0.25">
      <c r="B5953"/>
    </row>
    <row r="5954" spans="2:2" x14ac:dyDescent="0.25">
      <c r="B5954"/>
    </row>
    <row r="5955" spans="2:2" x14ac:dyDescent="0.25">
      <c r="B5955"/>
    </row>
    <row r="5956" spans="2:2" x14ac:dyDescent="0.25">
      <c r="B5956"/>
    </row>
    <row r="5957" spans="2:2" x14ac:dyDescent="0.25">
      <c r="B5957"/>
    </row>
    <row r="5958" spans="2:2" x14ac:dyDescent="0.25">
      <c r="B5958"/>
    </row>
    <row r="5959" spans="2:2" x14ac:dyDescent="0.25">
      <c r="B5959"/>
    </row>
    <row r="5960" spans="2:2" x14ac:dyDescent="0.25">
      <c r="B5960"/>
    </row>
    <row r="5961" spans="2:2" x14ac:dyDescent="0.25">
      <c r="B5961"/>
    </row>
    <row r="5962" spans="2:2" x14ac:dyDescent="0.25">
      <c r="B5962"/>
    </row>
    <row r="5963" spans="2:2" x14ac:dyDescent="0.25">
      <c r="B5963"/>
    </row>
    <row r="5964" spans="2:2" x14ac:dyDescent="0.25">
      <c r="B5964"/>
    </row>
    <row r="5965" spans="2:2" x14ac:dyDescent="0.25">
      <c r="B5965"/>
    </row>
    <row r="5966" spans="2:2" x14ac:dyDescent="0.25">
      <c r="B5966"/>
    </row>
    <row r="5967" spans="2:2" x14ac:dyDescent="0.25">
      <c r="B5967"/>
    </row>
    <row r="5968" spans="2:2" x14ac:dyDescent="0.25">
      <c r="B5968"/>
    </row>
    <row r="5969" spans="2:2" x14ac:dyDescent="0.25">
      <c r="B5969"/>
    </row>
    <row r="5970" spans="2:2" x14ac:dyDescent="0.25">
      <c r="B5970"/>
    </row>
    <row r="5971" spans="2:2" x14ac:dyDescent="0.25">
      <c r="B5971"/>
    </row>
    <row r="5972" spans="2:2" x14ac:dyDescent="0.25">
      <c r="B5972"/>
    </row>
    <row r="5973" spans="2:2" x14ac:dyDescent="0.25">
      <c r="B5973"/>
    </row>
    <row r="5974" spans="2:2" x14ac:dyDescent="0.25">
      <c r="B5974"/>
    </row>
    <row r="5975" spans="2:2" x14ac:dyDescent="0.25">
      <c r="B5975"/>
    </row>
    <row r="5976" spans="2:2" x14ac:dyDescent="0.25">
      <c r="B5976"/>
    </row>
    <row r="5977" spans="2:2" x14ac:dyDescent="0.25">
      <c r="B5977"/>
    </row>
    <row r="5978" spans="2:2" x14ac:dyDescent="0.25">
      <c r="B5978"/>
    </row>
    <row r="5979" spans="2:2" x14ac:dyDescent="0.25">
      <c r="B5979"/>
    </row>
    <row r="5980" spans="2:2" x14ac:dyDescent="0.25">
      <c r="B5980"/>
    </row>
    <row r="5981" spans="2:2" x14ac:dyDescent="0.25">
      <c r="B5981"/>
    </row>
    <row r="5982" spans="2:2" x14ac:dyDescent="0.25">
      <c r="B5982"/>
    </row>
    <row r="5983" spans="2:2" x14ac:dyDescent="0.25">
      <c r="B5983"/>
    </row>
    <row r="5984" spans="2:2" x14ac:dyDescent="0.25">
      <c r="B5984"/>
    </row>
    <row r="5985" spans="2:2" x14ac:dyDescent="0.25">
      <c r="B5985"/>
    </row>
    <row r="5986" spans="2:2" x14ac:dyDescent="0.25">
      <c r="B5986"/>
    </row>
    <row r="5987" spans="2:2" x14ac:dyDescent="0.25">
      <c r="B5987"/>
    </row>
    <row r="5988" spans="2:2" x14ac:dyDescent="0.25">
      <c r="B5988"/>
    </row>
    <row r="5989" spans="2:2" x14ac:dyDescent="0.25">
      <c r="B5989"/>
    </row>
    <row r="5990" spans="2:2" x14ac:dyDescent="0.25">
      <c r="B5990"/>
    </row>
    <row r="5991" spans="2:2" x14ac:dyDescent="0.25">
      <c r="B5991"/>
    </row>
    <row r="5992" spans="2:2" x14ac:dyDescent="0.25">
      <c r="B5992"/>
    </row>
    <row r="5993" spans="2:2" x14ac:dyDescent="0.25">
      <c r="B5993"/>
    </row>
    <row r="5994" spans="2:2" x14ac:dyDescent="0.25">
      <c r="B5994"/>
    </row>
    <row r="5995" spans="2:2" x14ac:dyDescent="0.25">
      <c r="B5995"/>
    </row>
    <row r="5996" spans="2:2" x14ac:dyDescent="0.25">
      <c r="B5996"/>
    </row>
    <row r="5997" spans="2:2" x14ac:dyDescent="0.25">
      <c r="B5997"/>
    </row>
    <row r="5998" spans="2:2" x14ac:dyDescent="0.25">
      <c r="B5998"/>
    </row>
    <row r="5999" spans="2:2" x14ac:dyDescent="0.25">
      <c r="B5999"/>
    </row>
    <row r="6000" spans="2:2" x14ac:dyDescent="0.25">
      <c r="B6000"/>
    </row>
    <row r="6001" spans="2:2" x14ac:dyDescent="0.25">
      <c r="B6001"/>
    </row>
    <row r="6002" spans="2:2" x14ac:dyDescent="0.25">
      <c r="B6002"/>
    </row>
    <row r="6003" spans="2:2" x14ac:dyDescent="0.25">
      <c r="B6003"/>
    </row>
    <row r="6004" spans="2:2" x14ac:dyDescent="0.25">
      <c r="B6004"/>
    </row>
    <row r="6005" spans="2:2" x14ac:dyDescent="0.25">
      <c r="B6005"/>
    </row>
    <row r="6006" spans="2:2" x14ac:dyDescent="0.25">
      <c r="B6006"/>
    </row>
    <row r="6007" spans="2:2" x14ac:dyDescent="0.25">
      <c r="B6007"/>
    </row>
    <row r="6008" spans="2:2" x14ac:dyDescent="0.25">
      <c r="B6008"/>
    </row>
    <row r="6009" spans="2:2" x14ac:dyDescent="0.25">
      <c r="B6009"/>
    </row>
    <row r="6010" spans="2:2" x14ac:dyDescent="0.25">
      <c r="B6010"/>
    </row>
    <row r="6011" spans="2:2" x14ac:dyDescent="0.25">
      <c r="B6011"/>
    </row>
    <row r="6012" spans="2:2" x14ac:dyDescent="0.25">
      <c r="B6012"/>
    </row>
    <row r="6013" spans="2:2" x14ac:dyDescent="0.25">
      <c r="B6013"/>
    </row>
    <row r="6014" spans="2:2" x14ac:dyDescent="0.25">
      <c r="B6014"/>
    </row>
    <row r="6015" spans="2:2" x14ac:dyDescent="0.25">
      <c r="B6015"/>
    </row>
    <row r="6016" spans="2:2" x14ac:dyDescent="0.25">
      <c r="B6016"/>
    </row>
    <row r="6017" spans="2:2" x14ac:dyDescent="0.25">
      <c r="B6017"/>
    </row>
    <row r="6018" spans="2:2" x14ac:dyDescent="0.25">
      <c r="B6018"/>
    </row>
    <row r="6019" spans="2:2" x14ac:dyDescent="0.25">
      <c r="B6019"/>
    </row>
    <row r="6020" spans="2:2" x14ac:dyDescent="0.25">
      <c r="B6020"/>
    </row>
    <row r="6021" spans="2:2" x14ac:dyDescent="0.25">
      <c r="B6021"/>
    </row>
    <row r="6022" spans="2:2" x14ac:dyDescent="0.25">
      <c r="B6022"/>
    </row>
    <row r="6023" spans="2:2" x14ac:dyDescent="0.25">
      <c r="B6023"/>
    </row>
    <row r="6024" spans="2:2" x14ac:dyDescent="0.25">
      <c r="B6024"/>
    </row>
    <row r="6025" spans="2:2" x14ac:dyDescent="0.25">
      <c r="B6025"/>
    </row>
    <row r="6026" spans="2:2" x14ac:dyDescent="0.25">
      <c r="B6026"/>
    </row>
    <row r="6027" spans="2:2" x14ac:dyDescent="0.25">
      <c r="B6027"/>
    </row>
    <row r="6028" spans="2:2" x14ac:dyDescent="0.25">
      <c r="B6028"/>
    </row>
    <row r="6029" spans="2:2" x14ac:dyDescent="0.25">
      <c r="B6029"/>
    </row>
    <row r="6030" spans="2:2" x14ac:dyDescent="0.25">
      <c r="B6030"/>
    </row>
    <row r="6031" spans="2:2" x14ac:dyDescent="0.25">
      <c r="B6031"/>
    </row>
    <row r="6032" spans="2:2" x14ac:dyDescent="0.25">
      <c r="B6032"/>
    </row>
    <row r="6033" spans="2:2" x14ac:dyDescent="0.25">
      <c r="B6033"/>
    </row>
    <row r="6034" spans="2:2" x14ac:dyDescent="0.25">
      <c r="B6034"/>
    </row>
    <row r="6035" spans="2:2" x14ac:dyDescent="0.25">
      <c r="B6035"/>
    </row>
    <row r="6036" spans="2:2" x14ac:dyDescent="0.25">
      <c r="B6036"/>
    </row>
    <row r="6037" spans="2:2" x14ac:dyDescent="0.25">
      <c r="B6037"/>
    </row>
    <row r="6038" spans="2:2" x14ac:dyDescent="0.25">
      <c r="B6038"/>
    </row>
    <row r="6039" spans="2:2" x14ac:dyDescent="0.25">
      <c r="B6039"/>
    </row>
    <row r="6040" spans="2:2" x14ac:dyDescent="0.25">
      <c r="B6040"/>
    </row>
    <row r="6041" spans="2:2" x14ac:dyDescent="0.25">
      <c r="B6041"/>
    </row>
    <row r="6042" spans="2:2" x14ac:dyDescent="0.25">
      <c r="B6042"/>
    </row>
    <row r="6043" spans="2:2" x14ac:dyDescent="0.25">
      <c r="B6043"/>
    </row>
    <row r="6044" spans="2:2" x14ac:dyDescent="0.25">
      <c r="B6044"/>
    </row>
    <row r="6045" spans="2:2" x14ac:dyDescent="0.25">
      <c r="B6045"/>
    </row>
    <row r="6046" spans="2:2" x14ac:dyDescent="0.25">
      <c r="B6046"/>
    </row>
    <row r="6047" spans="2:2" x14ac:dyDescent="0.25">
      <c r="B6047"/>
    </row>
    <row r="6048" spans="2:2" x14ac:dyDescent="0.25">
      <c r="B6048"/>
    </row>
    <row r="6049" spans="2:2" x14ac:dyDescent="0.25">
      <c r="B6049"/>
    </row>
    <row r="6050" spans="2:2" x14ac:dyDescent="0.25">
      <c r="B6050"/>
    </row>
    <row r="6051" spans="2:2" x14ac:dyDescent="0.25">
      <c r="B6051"/>
    </row>
    <row r="6052" spans="2:2" x14ac:dyDescent="0.25">
      <c r="B6052"/>
    </row>
    <row r="6053" spans="2:2" x14ac:dyDescent="0.25">
      <c r="B6053"/>
    </row>
    <row r="6054" spans="2:2" x14ac:dyDescent="0.25">
      <c r="B6054"/>
    </row>
    <row r="6055" spans="2:2" x14ac:dyDescent="0.25">
      <c r="B6055"/>
    </row>
    <row r="6056" spans="2:2" x14ac:dyDescent="0.25">
      <c r="B6056"/>
    </row>
    <row r="6057" spans="2:2" x14ac:dyDescent="0.25">
      <c r="B6057"/>
    </row>
    <row r="6058" spans="2:2" x14ac:dyDescent="0.25">
      <c r="B6058"/>
    </row>
    <row r="6059" spans="2:2" x14ac:dyDescent="0.25">
      <c r="B6059"/>
    </row>
    <row r="6060" spans="2:2" x14ac:dyDescent="0.25">
      <c r="B6060"/>
    </row>
    <row r="6061" spans="2:2" x14ac:dyDescent="0.25">
      <c r="B6061"/>
    </row>
    <row r="6062" spans="2:2" x14ac:dyDescent="0.25">
      <c r="B6062"/>
    </row>
    <row r="6063" spans="2:2" x14ac:dyDescent="0.25">
      <c r="B6063"/>
    </row>
    <row r="6064" spans="2:2" x14ac:dyDescent="0.25">
      <c r="B6064"/>
    </row>
    <row r="6065" spans="2:2" x14ac:dyDescent="0.25">
      <c r="B6065"/>
    </row>
    <row r="6066" spans="2:2" x14ac:dyDescent="0.25">
      <c r="B6066"/>
    </row>
    <row r="6067" spans="2:2" x14ac:dyDescent="0.25">
      <c r="B6067"/>
    </row>
    <row r="6068" spans="2:2" x14ac:dyDescent="0.25">
      <c r="B6068"/>
    </row>
    <row r="6069" spans="2:2" x14ac:dyDescent="0.25">
      <c r="B6069"/>
    </row>
    <row r="6070" spans="2:2" x14ac:dyDescent="0.25">
      <c r="B6070"/>
    </row>
    <row r="6071" spans="2:2" x14ac:dyDescent="0.25">
      <c r="B6071"/>
    </row>
    <row r="6072" spans="2:2" x14ac:dyDescent="0.25">
      <c r="B6072"/>
    </row>
    <row r="6073" spans="2:2" x14ac:dyDescent="0.25">
      <c r="B6073"/>
    </row>
    <row r="6074" spans="2:2" x14ac:dyDescent="0.25">
      <c r="B6074"/>
    </row>
    <row r="6075" spans="2:2" x14ac:dyDescent="0.25">
      <c r="B6075"/>
    </row>
    <row r="6076" spans="2:2" x14ac:dyDescent="0.25">
      <c r="B6076"/>
    </row>
    <row r="6077" spans="2:2" x14ac:dyDescent="0.25">
      <c r="B6077"/>
    </row>
    <row r="6078" spans="2:2" x14ac:dyDescent="0.25">
      <c r="B6078"/>
    </row>
    <row r="6079" spans="2:2" x14ac:dyDescent="0.25">
      <c r="B6079"/>
    </row>
    <row r="6080" spans="2:2" x14ac:dyDescent="0.25">
      <c r="B6080"/>
    </row>
    <row r="6081" spans="2:2" x14ac:dyDescent="0.25">
      <c r="B6081"/>
    </row>
    <row r="6082" spans="2:2" x14ac:dyDescent="0.25">
      <c r="B6082"/>
    </row>
    <row r="6083" spans="2:2" x14ac:dyDescent="0.25">
      <c r="B6083"/>
    </row>
    <row r="6084" spans="2:2" x14ac:dyDescent="0.25">
      <c r="B6084"/>
    </row>
    <row r="6085" spans="2:2" x14ac:dyDescent="0.25">
      <c r="B6085"/>
    </row>
    <row r="6086" spans="2:2" x14ac:dyDescent="0.25">
      <c r="B6086"/>
    </row>
    <row r="6087" spans="2:2" x14ac:dyDescent="0.25">
      <c r="B6087"/>
    </row>
    <row r="6088" spans="2:2" x14ac:dyDescent="0.25">
      <c r="B6088"/>
    </row>
    <row r="6089" spans="2:2" x14ac:dyDescent="0.25">
      <c r="B6089"/>
    </row>
    <row r="6090" spans="2:2" x14ac:dyDescent="0.25">
      <c r="B6090"/>
    </row>
    <row r="6091" spans="2:2" x14ac:dyDescent="0.25">
      <c r="B6091"/>
    </row>
    <row r="6092" spans="2:2" x14ac:dyDescent="0.25">
      <c r="B6092"/>
    </row>
    <row r="6093" spans="2:2" x14ac:dyDescent="0.25">
      <c r="B6093"/>
    </row>
    <row r="6094" spans="2:2" x14ac:dyDescent="0.25">
      <c r="B6094"/>
    </row>
    <row r="6095" spans="2:2" x14ac:dyDescent="0.25">
      <c r="B6095"/>
    </row>
    <row r="6096" spans="2:2" x14ac:dyDescent="0.25">
      <c r="B6096"/>
    </row>
    <row r="6097" spans="2:2" x14ac:dyDescent="0.25">
      <c r="B6097"/>
    </row>
    <row r="6098" spans="2:2" x14ac:dyDescent="0.25">
      <c r="B6098"/>
    </row>
    <row r="6099" spans="2:2" x14ac:dyDescent="0.25">
      <c r="B6099"/>
    </row>
    <row r="6100" spans="2:2" x14ac:dyDescent="0.25">
      <c r="B6100"/>
    </row>
    <row r="6101" spans="2:2" x14ac:dyDescent="0.25">
      <c r="B6101"/>
    </row>
    <row r="6102" spans="2:2" x14ac:dyDescent="0.25">
      <c r="B6102"/>
    </row>
    <row r="6103" spans="2:2" x14ac:dyDescent="0.25">
      <c r="B6103"/>
    </row>
    <row r="6104" spans="2:2" x14ac:dyDescent="0.25">
      <c r="B6104"/>
    </row>
    <row r="6105" spans="2:2" x14ac:dyDescent="0.25">
      <c r="B6105"/>
    </row>
    <row r="6106" spans="2:2" x14ac:dyDescent="0.25">
      <c r="B6106"/>
    </row>
    <row r="6107" spans="2:2" x14ac:dyDescent="0.25">
      <c r="B6107"/>
    </row>
    <row r="6108" spans="2:2" x14ac:dyDescent="0.25">
      <c r="B6108"/>
    </row>
    <row r="6109" spans="2:2" x14ac:dyDescent="0.25">
      <c r="B6109"/>
    </row>
    <row r="6110" spans="2:2" x14ac:dyDescent="0.25">
      <c r="B6110"/>
    </row>
    <row r="6111" spans="2:2" x14ac:dyDescent="0.25">
      <c r="B6111"/>
    </row>
    <row r="6112" spans="2:2" x14ac:dyDescent="0.25">
      <c r="B6112"/>
    </row>
    <row r="6113" spans="2:2" x14ac:dyDescent="0.25">
      <c r="B6113"/>
    </row>
    <row r="6114" spans="2:2" x14ac:dyDescent="0.25">
      <c r="B6114"/>
    </row>
    <row r="6115" spans="2:2" x14ac:dyDescent="0.25">
      <c r="B6115"/>
    </row>
    <row r="6116" spans="2:2" x14ac:dyDescent="0.25">
      <c r="B6116"/>
    </row>
    <row r="6117" spans="2:2" x14ac:dyDescent="0.25">
      <c r="B6117"/>
    </row>
    <row r="6118" spans="2:2" x14ac:dyDescent="0.25">
      <c r="B6118"/>
    </row>
    <row r="6119" spans="2:2" x14ac:dyDescent="0.25">
      <c r="B6119"/>
    </row>
    <row r="6120" spans="2:2" x14ac:dyDescent="0.25">
      <c r="B6120"/>
    </row>
    <row r="6121" spans="2:2" x14ac:dyDescent="0.25">
      <c r="B6121"/>
    </row>
    <row r="6122" spans="2:2" x14ac:dyDescent="0.25">
      <c r="B6122"/>
    </row>
    <row r="6123" spans="2:2" x14ac:dyDescent="0.25">
      <c r="B6123"/>
    </row>
    <row r="6124" spans="2:2" x14ac:dyDescent="0.25">
      <c r="B6124"/>
    </row>
    <row r="6125" spans="2:2" x14ac:dyDescent="0.25">
      <c r="B6125"/>
    </row>
    <row r="6126" spans="2:2" x14ac:dyDescent="0.25">
      <c r="B6126"/>
    </row>
    <row r="6127" spans="2:2" x14ac:dyDescent="0.25">
      <c r="B6127"/>
    </row>
    <row r="6128" spans="2:2" x14ac:dyDescent="0.25">
      <c r="B6128"/>
    </row>
    <row r="6129" spans="2:2" x14ac:dyDescent="0.25">
      <c r="B6129"/>
    </row>
    <row r="6130" spans="2:2" x14ac:dyDescent="0.25">
      <c r="B6130"/>
    </row>
    <row r="6131" spans="2:2" x14ac:dyDescent="0.25">
      <c r="B6131"/>
    </row>
    <row r="6132" spans="2:2" x14ac:dyDescent="0.25">
      <c r="B6132"/>
    </row>
    <row r="6133" spans="2:2" x14ac:dyDescent="0.25">
      <c r="B6133"/>
    </row>
    <row r="6134" spans="2:2" x14ac:dyDescent="0.25">
      <c r="B6134"/>
    </row>
    <row r="6135" spans="2:2" x14ac:dyDescent="0.25">
      <c r="B6135"/>
    </row>
    <row r="6136" spans="2:2" x14ac:dyDescent="0.25">
      <c r="B6136"/>
    </row>
    <row r="6137" spans="2:2" x14ac:dyDescent="0.25">
      <c r="B6137"/>
    </row>
    <row r="6138" spans="2:2" x14ac:dyDescent="0.25">
      <c r="B6138"/>
    </row>
    <row r="6139" spans="2:2" x14ac:dyDescent="0.25">
      <c r="B6139"/>
    </row>
    <row r="6140" spans="2:2" x14ac:dyDescent="0.25">
      <c r="B6140"/>
    </row>
    <row r="6141" spans="2:2" x14ac:dyDescent="0.25">
      <c r="B6141"/>
    </row>
    <row r="6142" spans="2:2" x14ac:dyDescent="0.25">
      <c r="B6142"/>
    </row>
    <row r="6143" spans="2:2" x14ac:dyDescent="0.25">
      <c r="B6143"/>
    </row>
    <row r="6144" spans="2:2" x14ac:dyDescent="0.25">
      <c r="B6144"/>
    </row>
    <row r="6145" spans="2:2" x14ac:dyDescent="0.25">
      <c r="B6145"/>
    </row>
    <row r="6146" spans="2:2" x14ac:dyDescent="0.25">
      <c r="B6146"/>
    </row>
    <row r="6147" spans="2:2" x14ac:dyDescent="0.25">
      <c r="B6147"/>
    </row>
    <row r="6148" spans="2:2" x14ac:dyDescent="0.25">
      <c r="B6148"/>
    </row>
    <row r="6149" spans="2:2" x14ac:dyDescent="0.25">
      <c r="B6149"/>
    </row>
    <row r="6150" spans="2:2" x14ac:dyDescent="0.25">
      <c r="B6150"/>
    </row>
    <row r="6151" spans="2:2" x14ac:dyDescent="0.25">
      <c r="B6151"/>
    </row>
    <row r="6152" spans="2:2" x14ac:dyDescent="0.25">
      <c r="B6152"/>
    </row>
    <row r="6153" spans="2:2" x14ac:dyDescent="0.25">
      <c r="B6153"/>
    </row>
    <row r="6154" spans="2:2" x14ac:dyDescent="0.25">
      <c r="B6154"/>
    </row>
    <row r="6155" spans="2:2" x14ac:dyDescent="0.25">
      <c r="B6155"/>
    </row>
    <row r="6156" spans="2:2" x14ac:dyDescent="0.25">
      <c r="B6156"/>
    </row>
    <row r="6157" spans="2:2" x14ac:dyDescent="0.25">
      <c r="B6157"/>
    </row>
    <row r="6158" spans="2:2" x14ac:dyDescent="0.25">
      <c r="B6158"/>
    </row>
    <row r="6159" spans="2:2" x14ac:dyDescent="0.25">
      <c r="B6159"/>
    </row>
    <row r="6160" spans="2:2" x14ac:dyDescent="0.25">
      <c r="B6160"/>
    </row>
    <row r="6161" spans="2:2" x14ac:dyDescent="0.25">
      <c r="B6161"/>
    </row>
    <row r="6162" spans="2:2" x14ac:dyDescent="0.25">
      <c r="B6162"/>
    </row>
    <row r="6163" spans="2:2" x14ac:dyDescent="0.25">
      <c r="B6163"/>
    </row>
    <row r="6164" spans="2:2" x14ac:dyDescent="0.25">
      <c r="B6164"/>
    </row>
    <row r="6165" spans="2:2" x14ac:dyDescent="0.25">
      <c r="B6165"/>
    </row>
    <row r="6166" spans="2:2" x14ac:dyDescent="0.25">
      <c r="B6166"/>
    </row>
    <row r="6167" spans="2:2" x14ac:dyDescent="0.25">
      <c r="B6167"/>
    </row>
    <row r="6168" spans="2:2" x14ac:dyDescent="0.25">
      <c r="B6168"/>
    </row>
    <row r="6169" spans="2:2" x14ac:dyDescent="0.25">
      <c r="B6169"/>
    </row>
    <row r="6170" spans="2:2" x14ac:dyDescent="0.25">
      <c r="B6170"/>
    </row>
    <row r="6171" spans="2:2" x14ac:dyDescent="0.25">
      <c r="B6171"/>
    </row>
    <row r="6172" spans="2:2" x14ac:dyDescent="0.25">
      <c r="B6172"/>
    </row>
    <row r="6173" spans="2:2" x14ac:dyDescent="0.25">
      <c r="B6173"/>
    </row>
    <row r="6174" spans="2:2" x14ac:dyDescent="0.25">
      <c r="B6174"/>
    </row>
    <row r="6175" spans="2:2" x14ac:dyDescent="0.25">
      <c r="B6175"/>
    </row>
    <row r="6176" spans="2:2" x14ac:dyDescent="0.25">
      <c r="B6176"/>
    </row>
    <row r="6177" spans="2:2" x14ac:dyDescent="0.25">
      <c r="B6177"/>
    </row>
    <row r="6178" spans="2:2" x14ac:dyDescent="0.25">
      <c r="B6178"/>
    </row>
    <row r="6179" spans="2:2" x14ac:dyDescent="0.25">
      <c r="B6179"/>
    </row>
    <row r="6180" spans="2:2" x14ac:dyDescent="0.25">
      <c r="B6180"/>
    </row>
    <row r="6181" spans="2:2" x14ac:dyDescent="0.25">
      <c r="B6181"/>
    </row>
    <row r="6182" spans="2:2" x14ac:dyDescent="0.25">
      <c r="B6182"/>
    </row>
    <row r="6183" spans="2:2" x14ac:dyDescent="0.25">
      <c r="B6183"/>
    </row>
    <row r="6184" spans="2:2" x14ac:dyDescent="0.25">
      <c r="B6184"/>
    </row>
    <row r="6185" spans="2:2" x14ac:dyDescent="0.25">
      <c r="B6185"/>
    </row>
    <row r="6186" spans="2:2" x14ac:dyDescent="0.25">
      <c r="B6186"/>
    </row>
    <row r="6187" spans="2:2" x14ac:dyDescent="0.25">
      <c r="B6187"/>
    </row>
    <row r="6188" spans="2:2" x14ac:dyDescent="0.25">
      <c r="B6188"/>
    </row>
    <row r="6189" spans="2:2" x14ac:dyDescent="0.25">
      <c r="B6189"/>
    </row>
    <row r="6190" spans="2:2" x14ac:dyDescent="0.25">
      <c r="B6190"/>
    </row>
    <row r="6191" spans="2:2" x14ac:dyDescent="0.25">
      <c r="B6191"/>
    </row>
    <row r="6192" spans="2:2" x14ac:dyDescent="0.25">
      <c r="B6192"/>
    </row>
    <row r="6193" spans="2:2" x14ac:dyDescent="0.25">
      <c r="B6193"/>
    </row>
    <row r="6194" spans="2:2" x14ac:dyDescent="0.25">
      <c r="B6194"/>
    </row>
    <row r="6195" spans="2:2" x14ac:dyDescent="0.25">
      <c r="B6195"/>
    </row>
    <row r="6196" spans="2:2" x14ac:dyDescent="0.25">
      <c r="B6196"/>
    </row>
    <row r="6197" spans="2:2" x14ac:dyDescent="0.25">
      <c r="B6197"/>
    </row>
    <row r="6198" spans="2:2" x14ac:dyDescent="0.25">
      <c r="B6198"/>
    </row>
    <row r="6199" spans="2:2" x14ac:dyDescent="0.25">
      <c r="B6199"/>
    </row>
    <row r="6200" spans="2:2" x14ac:dyDescent="0.25">
      <c r="B6200"/>
    </row>
    <row r="6201" spans="2:2" x14ac:dyDescent="0.25">
      <c r="B6201"/>
    </row>
    <row r="6202" spans="2:2" x14ac:dyDescent="0.25">
      <c r="B6202"/>
    </row>
    <row r="6203" spans="2:2" x14ac:dyDescent="0.25">
      <c r="B6203"/>
    </row>
    <row r="6204" spans="2:2" x14ac:dyDescent="0.25">
      <c r="B6204"/>
    </row>
    <row r="6205" spans="2:2" x14ac:dyDescent="0.25">
      <c r="B6205"/>
    </row>
    <row r="6206" spans="2:2" x14ac:dyDescent="0.25">
      <c r="B6206"/>
    </row>
    <row r="6207" spans="2:2" x14ac:dyDescent="0.25">
      <c r="B6207"/>
    </row>
    <row r="6208" spans="2:2" x14ac:dyDescent="0.25">
      <c r="B6208"/>
    </row>
    <row r="6209" spans="2:2" x14ac:dyDescent="0.25">
      <c r="B6209"/>
    </row>
    <row r="6210" spans="2:2" x14ac:dyDescent="0.25">
      <c r="B6210"/>
    </row>
    <row r="6211" spans="2:2" x14ac:dyDescent="0.25">
      <c r="B6211"/>
    </row>
    <row r="6212" spans="2:2" x14ac:dyDescent="0.25">
      <c r="B6212"/>
    </row>
    <row r="6213" spans="2:2" x14ac:dyDescent="0.25">
      <c r="B6213"/>
    </row>
    <row r="6214" spans="2:2" x14ac:dyDescent="0.25">
      <c r="B6214"/>
    </row>
    <row r="6215" spans="2:2" x14ac:dyDescent="0.25">
      <c r="B6215"/>
    </row>
    <row r="6216" spans="2:2" x14ac:dyDescent="0.25">
      <c r="B6216"/>
    </row>
    <row r="6217" spans="2:2" x14ac:dyDescent="0.25">
      <c r="B6217"/>
    </row>
    <row r="6218" spans="2:2" x14ac:dyDescent="0.25">
      <c r="B6218"/>
    </row>
    <row r="6219" spans="2:2" x14ac:dyDescent="0.25">
      <c r="B6219"/>
    </row>
    <row r="6220" spans="2:2" x14ac:dyDescent="0.25">
      <c r="B6220"/>
    </row>
    <row r="6221" spans="2:2" x14ac:dyDescent="0.25">
      <c r="B6221"/>
    </row>
    <row r="6222" spans="2:2" x14ac:dyDescent="0.25">
      <c r="B6222"/>
    </row>
    <row r="6223" spans="2:2" x14ac:dyDescent="0.25">
      <c r="B6223"/>
    </row>
    <row r="6224" spans="2:2" x14ac:dyDescent="0.25">
      <c r="B6224"/>
    </row>
    <row r="6225" spans="2:2" x14ac:dyDescent="0.25">
      <c r="B6225"/>
    </row>
    <row r="6226" spans="2:2" x14ac:dyDescent="0.25">
      <c r="B6226"/>
    </row>
    <row r="6227" spans="2:2" x14ac:dyDescent="0.25">
      <c r="B6227"/>
    </row>
    <row r="6228" spans="2:2" x14ac:dyDescent="0.25">
      <c r="B6228"/>
    </row>
    <row r="6229" spans="2:2" x14ac:dyDescent="0.25">
      <c r="B6229"/>
    </row>
    <row r="6230" spans="2:2" x14ac:dyDescent="0.25">
      <c r="B6230"/>
    </row>
    <row r="6231" spans="2:2" x14ac:dyDescent="0.25">
      <c r="B6231"/>
    </row>
    <row r="6232" spans="2:2" x14ac:dyDescent="0.25">
      <c r="B6232"/>
    </row>
    <row r="6233" spans="2:2" x14ac:dyDescent="0.25">
      <c r="B6233"/>
    </row>
    <row r="6234" spans="2:2" x14ac:dyDescent="0.25">
      <c r="B6234"/>
    </row>
    <row r="6235" spans="2:2" x14ac:dyDescent="0.25">
      <c r="B6235"/>
    </row>
    <row r="6236" spans="2:2" x14ac:dyDescent="0.25">
      <c r="B6236"/>
    </row>
    <row r="6237" spans="2:2" x14ac:dyDescent="0.25">
      <c r="B6237"/>
    </row>
    <row r="6238" spans="2:2" x14ac:dyDescent="0.25">
      <c r="B6238"/>
    </row>
    <row r="6239" spans="2:2" x14ac:dyDescent="0.25">
      <c r="B6239"/>
    </row>
    <row r="6240" spans="2:2" x14ac:dyDescent="0.25">
      <c r="B6240"/>
    </row>
    <row r="6241" spans="2:2" x14ac:dyDescent="0.25">
      <c r="B6241"/>
    </row>
    <row r="6242" spans="2:2" x14ac:dyDescent="0.25">
      <c r="B6242"/>
    </row>
    <row r="6243" spans="2:2" x14ac:dyDescent="0.25">
      <c r="B6243"/>
    </row>
    <row r="6244" spans="2:2" x14ac:dyDescent="0.25">
      <c r="B6244"/>
    </row>
    <row r="6245" spans="2:2" x14ac:dyDescent="0.25">
      <c r="B6245"/>
    </row>
    <row r="6246" spans="2:2" x14ac:dyDescent="0.25">
      <c r="B6246"/>
    </row>
    <row r="6247" spans="2:2" x14ac:dyDescent="0.25">
      <c r="B6247"/>
    </row>
    <row r="6248" spans="2:2" x14ac:dyDescent="0.25">
      <c r="B6248"/>
    </row>
    <row r="6249" spans="2:2" x14ac:dyDescent="0.25">
      <c r="B6249"/>
    </row>
    <row r="6250" spans="2:2" x14ac:dyDescent="0.25">
      <c r="B6250"/>
    </row>
    <row r="6251" spans="2:2" x14ac:dyDescent="0.25">
      <c r="B6251"/>
    </row>
    <row r="6252" spans="2:2" x14ac:dyDescent="0.25">
      <c r="B6252"/>
    </row>
    <row r="6253" spans="2:2" x14ac:dyDescent="0.25">
      <c r="B6253"/>
    </row>
    <row r="6254" spans="2:2" x14ac:dyDescent="0.25">
      <c r="B6254"/>
    </row>
    <row r="6255" spans="2:2" x14ac:dyDescent="0.25">
      <c r="B6255"/>
    </row>
    <row r="6256" spans="2:2" x14ac:dyDescent="0.25">
      <c r="B6256"/>
    </row>
    <row r="6257" spans="2:2" x14ac:dyDescent="0.25">
      <c r="B6257"/>
    </row>
    <row r="6258" spans="2:2" x14ac:dyDescent="0.25">
      <c r="B6258"/>
    </row>
    <row r="6259" spans="2:2" x14ac:dyDescent="0.25">
      <c r="B6259"/>
    </row>
    <row r="6260" spans="2:2" x14ac:dyDescent="0.25">
      <c r="B6260"/>
    </row>
    <row r="6261" spans="2:2" x14ac:dyDescent="0.25">
      <c r="B6261"/>
    </row>
    <row r="6262" spans="2:2" x14ac:dyDescent="0.25">
      <c r="B6262"/>
    </row>
    <row r="6263" spans="2:2" x14ac:dyDescent="0.25">
      <c r="B6263"/>
    </row>
    <row r="6264" spans="2:2" x14ac:dyDescent="0.25">
      <c r="B6264"/>
    </row>
    <row r="6265" spans="2:2" x14ac:dyDescent="0.25">
      <c r="B6265"/>
    </row>
    <row r="6266" spans="2:2" x14ac:dyDescent="0.25">
      <c r="B6266"/>
    </row>
    <row r="6267" spans="2:2" x14ac:dyDescent="0.25">
      <c r="B6267"/>
    </row>
    <row r="6268" spans="2:2" x14ac:dyDescent="0.25">
      <c r="B6268"/>
    </row>
    <row r="6269" spans="2:2" x14ac:dyDescent="0.25">
      <c r="B6269"/>
    </row>
    <row r="6270" spans="2:2" x14ac:dyDescent="0.25">
      <c r="B6270"/>
    </row>
    <row r="6271" spans="2:2" x14ac:dyDescent="0.25">
      <c r="B6271"/>
    </row>
    <row r="6272" spans="2:2" x14ac:dyDescent="0.25">
      <c r="B6272"/>
    </row>
    <row r="6273" spans="2:2" x14ac:dyDescent="0.25">
      <c r="B6273"/>
    </row>
    <row r="6274" spans="2:2" x14ac:dyDescent="0.25">
      <c r="B6274"/>
    </row>
    <row r="6275" spans="2:2" x14ac:dyDescent="0.25">
      <c r="B6275"/>
    </row>
    <row r="6276" spans="2:2" x14ac:dyDescent="0.25">
      <c r="B6276"/>
    </row>
    <row r="6277" spans="2:2" x14ac:dyDescent="0.25">
      <c r="B6277"/>
    </row>
    <row r="6278" spans="2:2" x14ac:dyDescent="0.25">
      <c r="B6278"/>
    </row>
    <row r="6279" spans="2:2" x14ac:dyDescent="0.25">
      <c r="B6279"/>
    </row>
    <row r="6280" spans="2:2" x14ac:dyDescent="0.25">
      <c r="B6280"/>
    </row>
    <row r="6281" spans="2:2" x14ac:dyDescent="0.25">
      <c r="B6281"/>
    </row>
    <row r="6282" spans="2:2" x14ac:dyDescent="0.25">
      <c r="B6282"/>
    </row>
    <row r="6283" spans="2:2" x14ac:dyDescent="0.25">
      <c r="B6283"/>
    </row>
    <row r="6284" spans="2:2" x14ac:dyDescent="0.25">
      <c r="B6284"/>
    </row>
    <row r="6285" spans="2:2" x14ac:dyDescent="0.25">
      <c r="B6285"/>
    </row>
    <row r="6286" spans="2:2" x14ac:dyDescent="0.25">
      <c r="B6286"/>
    </row>
    <row r="6287" spans="2:2" x14ac:dyDescent="0.25">
      <c r="B6287"/>
    </row>
    <row r="6288" spans="2:2" x14ac:dyDescent="0.25">
      <c r="B6288"/>
    </row>
    <row r="6289" spans="2:2" x14ac:dyDescent="0.25">
      <c r="B6289"/>
    </row>
    <row r="6290" spans="2:2" x14ac:dyDescent="0.25">
      <c r="B6290"/>
    </row>
    <row r="6291" spans="2:2" x14ac:dyDescent="0.25">
      <c r="B6291"/>
    </row>
    <row r="6292" spans="2:2" x14ac:dyDescent="0.25">
      <c r="B6292"/>
    </row>
    <row r="6293" spans="2:2" x14ac:dyDescent="0.25">
      <c r="B6293"/>
    </row>
    <row r="6294" spans="2:2" x14ac:dyDescent="0.25">
      <c r="B6294"/>
    </row>
    <row r="6295" spans="2:2" x14ac:dyDescent="0.25">
      <c r="B6295"/>
    </row>
    <row r="6296" spans="2:2" x14ac:dyDescent="0.25">
      <c r="B6296"/>
    </row>
    <row r="6297" spans="2:2" x14ac:dyDescent="0.25">
      <c r="B6297"/>
    </row>
    <row r="6298" spans="2:2" x14ac:dyDescent="0.25">
      <c r="B6298"/>
    </row>
    <row r="6299" spans="2:2" x14ac:dyDescent="0.25">
      <c r="B6299"/>
    </row>
    <row r="6300" spans="2:2" x14ac:dyDescent="0.25">
      <c r="B6300"/>
    </row>
    <row r="6301" spans="2:2" x14ac:dyDescent="0.25">
      <c r="B6301"/>
    </row>
    <row r="6302" spans="2:2" x14ac:dyDescent="0.25">
      <c r="B6302"/>
    </row>
    <row r="6303" spans="2:2" x14ac:dyDescent="0.25">
      <c r="B6303"/>
    </row>
    <row r="6304" spans="2:2" x14ac:dyDescent="0.25">
      <c r="B6304"/>
    </row>
    <row r="6305" spans="2:2" x14ac:dyDescent="0.25">
      <c r="B6305"/>
    </row>
    <row r="6306" spans="2:2" x14ac:dyDescent="0.25">
      <c r="B6306"/>
    </row>
    <row r="6307" spans="2:2" x14ac:dyDescent="0.25">
      <c r="B6307"/>
    </row>
    <row r="6308" spans="2:2" x14ac:dyDescent="0.25">
      <c r="B6308"/>
    </row>
    <row r="6309" spans="2:2" x14ac:dyDescent="0.25">
      <c r="B6309"/>
    </row>
    <row r="6310" spans="2:2" x14ac:dyDescent="0.25">
      <c r="B6310"/>
    </row>
    <row r="6311" spans="2:2" x14ac:dyDescent="0.25">
      <c r="B6311"/>
    </row>
    <row r="6312" spans="2:2" x14ac:dyDescent="0.25">
      <c r="B6312"/>
    </row>
    <row r="6313" spans="2:2" x14ac:dyDescent="0.25">
      <c r="B6313"/>
    </row>
    <row r="6314" spans="2:2" x14ac:dyDescent="0.25">
      <c r="B6314"/>
    </row>
    <row r="6315" spans="2:2" x14ac:dyDescent="0.25">
      <c r="B6315"/>
    </row>
    <row r="6316" spans="2:2" x14ac:dyDescent="0.25">
      <c r="B6316"/>
    </row>
    <row r="6317" spans="2:2" x14ac:dyDescent="0.25">
      <c r="B6317"/>
    </row>
    <row r="6318" spans="2:2" x14ac:dyDescent="0.25">
      <c r="B6318"/>
    </row>
    <row r="6319" spans="2:2" x14ac:dyDescent="0.25">
      <c r="B6319"/>
    </row>
    <row r="6320" spans="2:2" x14ac:dyDescent="0.25">
      <c r="B6320"/>
    </row>
    <row r="6321" spans="2:2" x14ac:dyDescent="0.25">
      <c r="B6321"/>
    </row>
    <row r="6322" spans="2:2" x14ac:dyDescent="0.25">
      <c r="B6322"/>
    </row>
    <row r="6323" spans="2:2" x14ac:dyDescent="0.25">
      <c r="B6323"/>
    </row>
    <row r="6324" spans="2:2" x14ac:dyDescent="0.25">
      <c r="B6324"/>
    </row>
    <row r="6325" spans="2:2" x14ac:dyDescent="0.25">
      <c r="B6325"/>
    </row>
    <row r="6326" spans="2:2" x14ac:dyDescent="0.25">
      <c r="B6326"/>
    </row>
    <row r="6327" spans="2:2" x14ac:dyDescent="0.25">
      <c r="B6327"/>
    </row>
    <row r="6328" spans="2:2" x14ac:dyDescent="0.25">
      <c r="B6328"/>
    </row>
    <row r="6329" spans="2:2" x14ac:dyDescent="0.25">
      <c r="B6329"/>
    </row>
    <row r="6330" spans="2:2" x14ac:dyDescent="0.25">
      <c r="B6330"/>
    </row>
    <row r="6331" spans="2:2" x14ac:dyDescent="0.25">
      <c r="B6331"/>
    </row>
    <row r="6332" spans="2:2" x14ac:dyDescent="0.25">
      <c r="B6332"/>
    </row>
    <row r="6333" spans="2:2" x14ac:dyDescent="0.25">
      <c r="B6333"/>
    </row>
    <row r="6334" spans="2:2" x14ac:dyDescent="0.25">
      <c r="B6334"/>
    </row>
    <row r="6335" spans="2:2" x14ac:dyDescent="0.25">
      <c r="B6335"/>
    </row>
    <row r="6336" spans="2:2" x14ac:dyDescent="0.25">
      <c r="B6336"/>
    </row>
    <row r="6337" spans="2:2" x14ac:dyDescent="0.25">
      <c r="B6337"/>
    </row>
    <row r="6338" spans="2:2" x14ac:dyDescent="0.25">
      <c r="B6338"/>
    </row>
    <row r="6339" spans="2:2" x14ac:dyDescent="0.25">
      <c r="B6339"/>
    </row>
    <row r="6340" spans="2:2" x14ac:dyDescent="0.25">
      <c r="B6340"/>
    </row>
    <row r="6341" spans="2:2" x14ac:dyDescent="0.25">
      <c r="B6341"/>
    </row>
    <row r="6342" spans="2:2" x14ac:dyDescent="0.25">
      <c r="B6342"/>
    </row>
    <row r="6343" spans="2:2" x14ac:dyDescent="0.25">
      <c r="B6343"/>
    </row>
    <row r="6344" spans="2:2" x14ac:dyDescent="0.25">
      <c r="B6344"/>
    </row>
    <row r="6345" spans="2:2" x14ac:dyDescent="0.25">
      <c r="B6345"/>
    </row>
    <row r="6346" spans="2:2" x14ac:dyDescent="0.25">
      <c r="B6346"/>
    </row>
    <row r="6347" spans="2:2" x14ac:dyDescent="0.25">
      <c r="B6347"/>
    </row>
    <row r="6348" spans="2:2" x14ac:dyDescent="0.25">
      <c r="B6348"/>
    </row>
    <row r="6349" spans="2:2" x14ac:dyDescent="0.25">
      <c r="B6349"/>
    </row>
    <row r="6350" spans="2:2" x14ac:dyDescent="0.25">
      <c r="B6350"/>
    </row>
    <row r="6351" spans="2:2" x14ac:dyDescent="0.25">
      <c r="B6351"/>
    </row>
    <row r="6352" spans="2:2" x14ac:dyDescent="0.25">
      <c r="B6352"/>
    </row>
    <row r="6353" spans="2:2" x14ac:dyDescent="0.25">
      <c r="B6353"/>
    </row>
    <row r="6354" spans="2:2" x14ac:dyDescent="0.25">
      <c r="B6354"/>
    </row>
    <row r="6355" spans="2:2" x14ac:dyDescent="0.25">
      <c r="B6355"/>
    </row>
    <row r="6356" spans="2:2" x14ac:dyDescent="0.25">
      <c r="B6356"/>
    </row>
    <row r="6357" spans="2:2" x14ac:dyDescent="0.25">
      <c r="B6357"/>
    </row>
    <row r="6358" spans="2:2" x14ac:dyDescent="0.25">
      <c r="B6358"/>
    </row>
    <row r="6359" spans="2:2" x14ac:dyDescent="0.25">
      <c r="B6359"/>
    </row>
    <row r="6360" spans="2:2" x14ac:dyDescent="0.25">
      <c r="B6360"/>
    </row>
    <row r="6361" spans="2:2" x14ac:dyDescent="0.25">
      <c r="B6361"/>
    </row>
    <row r="6362" spans="2:2" x14ac:dyDescent="0.25">
      <c r="B6362"/>
    </row>
    <row r="6363" spans="2:2" x14ac:dyDescent="0.25">
      <c r="B6363"/>
    </row>
    <row r="6364" spans="2:2" x14ac:dyDescent="0.25">
      <c r="B6364"/>
    </row>
    <row r="6365" spans="2:2" x14ac:dyDescent="0.25">
      <c r="B6365"/>
    </row>
    <row r="6366" spans="2:2" x14ac:dyDescent="0.25">
      <c r="B6366"/>
    </row>
    <row r="6367" spans="2:2" x14ac:dyDescent="0.25">
      <c r="B6367"/>
    </row>
    <row r="6368" spans="2:2" x14ac:dyDescent="0.25">
      <c r="B6368"/>
    </row>
    <row r="6369" spans="2:2" x14ac:dyDescent="0.25">
      <c r="B6369"/>
    </row>
    <row r="6370" spans="2:2" x14ac:dyDescent="0.25">
      <c r="B6370"/>
    </row>
    <row r="6371" spans="2:2" x14ac:dyDescent="0.25">
      <c r="B6371"/>
    </row>
    <row r="6372" spans="2:2" x14ac:dyDescent="0.25">
      <c r="B6372"/>
    </row>
    <row r="6373" spans="2:2" x14ac:dyDescent="0.25">
      <c r="B6373"/>
    </row>
    <row r="6374" spans="2:2" x14ac:dyDescent="0.25">
      <c r="B6374"/>
    </row>
    <row r="6375" spans="2:2" x14ac:dyDescent="0.25">
      <c r="B6375"/>
    </row>
    <row r="6376" spans="2:2" x14ac:dyDescent="0.25">
      <c r="B6376"/>
    </row>
    <row r="6377" spans="2:2" x14ac:dyDescent="0.25">
      <c r="B6377"/>
    </row>
    <row r="6378" spans="2:2" x14ac:dyDescent="0.25">
      <c r="B6378"/>
    </row>
    <row r="6379" spans="2:2" x14ac:dyDescent="0.25">
      <c r="B6379"/>
    </row>
    <row r="6380" spans="2:2" x14ac:dyDescent="0.25">
      <c r="B6380"/>
    </row>
    <row r="6381" spans="2:2" x14ac:dyDescent="0.25">
      <c r="B6381"/>
    </row>
    <row r="6382" spans="2:2" x14ac:dyDescent="0.25">
      <c r="B6382"/>
    </row>
    <row r="6383" spans="2:2" x14ac:dyDescent="0.25">
      <c r="B6383"/>
    </row>
    <row r="6384" spans="2:2" x14ac:dyDescent="0.25">
      <c r="B6384"/>
    </row>
    <row r="6385" spans="2:2" x14ac:dyDescent="0.25">
      <c r="B6385"/>
    </row>
    <row r="6386" spans="2:2" x14ac:dyDescent="0.25">
      <c r="B6386"/>
    </row>
    <row r="6387" spans="2:2" x14ac:dyDescent="0.25">
      <c r="B6387"/>
    </row>
    <row r="6388" spans="2:2" x14ac:dyDescent="0.25">
      <c r="B6388"/>
    </row>
    <row r="6389" spans="2:2" x14ac:dyDescent="0.25">
      <c r="B6389"/>
    </row>
    <row r="6390" spans="2:2" x14ac:dyDescent="0.25">
      <c r="B6390"/>
    </row>
    <row r="6391" spans="2:2" x14ac:dyDescent="0.25">
      <c r="B6391"/>
    </row>
    <row r="6392" spans="2:2" x14ac:dyDescent="0.25">
      <c r="B6392"/>
    </row>
    <row r="6393" spans="2:2" x14ac:dyDescent="0.25">
      <c r="B6393"/>
    </row>
    <row r="6394" spans="2:2" x14ac:dyDescent="0.25">
      <c r="B6394"/>
    </row>
    <row r="6395" spans="2:2" x14ac:dyDescent="0.25">
      <c r="B6395"/>
    </row>
    <row r="6396" spans="2:2" x14ac:dyDescent="0.25">
      <c r="B6396"/>
    </row>
    <row r="6397" spans="2:2" x14ac:dyDescent="0.25">
      <c r="B6397"/>
    </row>
    <row r="6398" spans="2:2" x14ac:dyDescent="0.25">
      <c r="B6398"/>
    </row>
    <row r="6399" spans="2:2" x14ac:dyDescent="0.25">
      <c r="B6399"/>
    </row>
    <row r="6400" spans="2:2" x14ac:dyDescent="0.25">
      <c r="B6400"/>
    </row>
    <row r="6401" spans="2:2" x14ac:dyDescent="0.25">
      <c r="B6401"/>
    </row>
    <row r="6402" spans="2:2" x14ac:dyDescent="0.25">
      <c r="B6402"/>
    </row>
    <row r="6403" spans="2:2" x14ac:dyDescent="0.25">
      <c r="B6403"/>
    </row>
    <row r="6404" spans="2:2" x14ac:dyDescent="0.25">
      <c r="B6404"/>
    </row>
    <row r="6405" spans="2:2" x14ac:dyDescent="0.25">
      <c r="B6405"/>
    </row>
    <row r="6406" spans="2:2" x14ac:dyDescent="0.25">
      <c r="B6406"/>
    </row>
    <row r="6407" spans="2:2" x14ac:dyDescent="0.25">
      <c r="B6407"/>
    </row>
    <row r="6408" spans="2:2" x14ac:dyDescent="0.25">
      <c r="B6408"/>
    </row>
    <row r="6409" spans="2:2" x14ac:dyDescent="0.25">
      <c r="B6409"/>
    </row>
    <row r="6410" spans="2:2" x14ac:dyDescent="0.25">
      <c r="B6410"/>
    </row>
    <row r="6411" spans="2:2" x14ac:dyDescent="0.25">
      <c r="B6411"/>
    </row>
    <row r="6412" spans="2:2" x14ac:dyDescent="0.25">
      <c r="B6412"/>
    </row>
    <row r="6413" spans="2:2" x14ac:dyDescent="0.25">
      <c r="B6413"/>
    </row>
    <row r="6414" spans="2:2" x14ac:dyDescent="0.25">
      <c r="B6414"/>
    </row>
    <row r="6415" spans="2:2" x14ac:dyDescent="0.25">
      <c r="B6415"/>
    </row>
    <row r="6416" spans="2:2" x14ac:dyDescent="0.25">
      <c r="B6416"/>
    </row>
    <row r="6417" spans="2:2" x14ac:dyDescent="0.25">
      <c r="B6417"/>
    </row>
    <row r="6418" spans="2:2" x14ac:dyDescent="0.25">
      <c r="B6418"/>
    </row>
    <row r="6419" spans="2:2" x14ac:dyDescent="0.25">
      <c r="B6419"/>
    </row>
    <row r="6420" spans="2:2" x14ac:dyDescent="0.25">
      <c r="B6420"/>
    </row>
    <row r="6421" spans="2:2" x14ac:dyDescent="0.25">
      <c r="B6421"/>
    </row>
    <row r="6422" spans="2:2" x14ac:dyDescent="0.25">
      <c r="B6422"/>
    </row>
    <row r="6423" spans="2:2" x14ac:dyDescent="0.25">
      <c r="B6423"/>
    </row>
    <row r="6424" spans="2:2" x14ac:dyDescent="0.25">
      <c r="B6424"/>
    </row>
    <row r="6425" spans="2:2" x14ac:dyDescent="0.25">
      <c r="B6425"/>
    </row>
    <row r="6426" spans="2:2" x14ac:dyDescent="0.25">
      <c r="B6426"/>
    </row>
    <row r="6427" spans="2:2" x14ac:dyDescent="0.25">
      <c r="B6427"/>
    </row>
    <row r="6428" spans="2:2" x14ac:dyDescent="0.25">
      <c r="B6428"/>
    </row>
    <row r="6429" spans="2:2" x14ac:dyDescent="0.25">
      <c r="B6429"/>
    </row>
    <row r="6430" spans="2:2" x14ac:dyDescent="0.25">
      <c r="B6430"/>
    </row>
    <row r="6431" spans="2:2" x14ac:dyDescent="0.25">
      <c r="B6431"/>
    </row>
    <row r="6432" spans="2:2" x14ac:dyDescent="0.25">
      <c r="B6432"/>
    </row>
    <row r="6433" spans="2:2" x14ac:dyDescent="0.25">
      <c r="B6433"/>
    </row>
    <row r="6434" spans="2:2" x14ac:dyDescent="0.25">
      <c r="B6434"/>
    </row>
    <row r="6435" spans="2:2" x14ac:dyDescent="0.25">
      <c r="B6435"/>
    </row>
    <row r="6436" spans="2:2" x14ac:dyDescent="0.25">
      <c r="B6436"/>
    </row>
    <row r="6437" spans="2:2" x14ac:dyDescent="0.25">
      <c r="B6437"/>
    </row>
    <row r="6438" spans="2:2" x14ac:dyDescent="0.25">
      <c r="B6438"/>
    </row>
    <row r="6439" spans="2:2" x14ac:dyDescent="0.25">
      <c r="B6439"/>
    </row>
    <row r="6440" spans="2:2" x14ac:dyDescent="0.25">
      <c r="B6440"/>
    </row>
    <row r="6441" spans="2:2" x14ac:dyDescent="0.25">
      <c r="B6441"/>
    </row>
    <row r="6442" spans="2:2" x14ac:dyDescent="0.25">
      <c r="B6442"/>
    </row>
    <row r="6443" spans="2:2" x14ac:dyDescent="0.25">
      <c r="B6443"/>
    </row>
    <row r="6444" spans="2:2" x14ac:dyDescent="0.25">
      <c r="B6444"/>
    </row>
    <row r="6445" spans="2:2" x14ac:dyDescent="0.25">
      <c r="B6445"/>
    </row>
    <row r="6446" spans="2:2" x14ac:dyDescent="0.25">
      <c r="B6446"/>
    </row>
    <row r="6447" spans="2:2" x14ac:dyDescent="0.25">
      <c r="B6447"/>
    </row>
    <row r="6448" spans="2:2" x14ac:dyDescent="0.25">
      <c r="B6448"/>
    </row>
    <row r="6449" spans="2:2" x14ac:dyDescent="0.25">
      <c r="B6449"/>
    </row>
    <row r="6450" spans="2:2" x14ac:dyDescent="0.25">
      <c r="B6450"/>
    </row>
    <row r="6451" spans="2:2" x14ac:dyDescent="0.25">
      <c r="B6451"/>
    </row>
    <row r="6452" spans="2:2" x14ac:dyDescent="0.25">
      <c r="B6452"/>
    </row>
    <row r="6453" spans="2:2" x14ac:dyDescent="0.25">
      <c r="B6453"/>
    </row>
    <row r="6454" spans="2:2" x14ac:dyDescent="0.25">
      <c r="B6454"/>
    </row>
    <row r="6455" spans="2:2" x14ac:dyDescent="0.25">
      <c r="B6455"/>
    </row>
    <row r="6456" spans="2:2" x14ac:dyDescent="0.25">
      <c r="B6456"/>
    </row>
    <row r="6457" spans="2:2" x14ac:dyDescent="0.25">
      <c r="B6457"/>
    </row>
    <row r="6458" spans="2:2" x14ac:dyDescent="0.25">
      <c r="B6458"/>
    </row>
    <row r="6459" spans="2:2" x14ac:dyDescent="0.25">
      <c r="B6459"/>
    </row>
    <row r="6460" spans="2:2" x14ac:dyDescent="0.25">
      <c r="B6460"/>
    </row>
    <row r="6461" spans="2:2" x14ac:dyDescent="0.25">
      <c r="B6461"/>
    </row>
    <row r="6462" spans="2:2" x14ac:dyDescent="0.25">
      <c r="B6462"/>
    </row>
    <row r="6463" spans="2:2" x14ac:dyDescent="0.25">
      <c r="B6463"/>
    </row>
    <row r="6464" spans="2:2" x14ac:dyDescent="0.25">
      <c r="B6464"/>
    </row>
    <row r="6465" spans="2:2" x14ac:dyDescent="0.25">
      <c r="B6465"/>
    </row>
    <row r="6466" spans="2:2" x14ac:dyDescent="0.25">
      <c r="B6466"/>
    </row>
    <row r="6467" spans="2:2" x14ac:dyDescent="0.25">
      <c r="B6467"/>
    </row>
    <row r="6468" spans="2:2" x14ac:dyDescent="0.25">
      <c r="B6468"/>
    </row>
    <row r="6469" spans="2:2" x14ac:dyDescent="0.25">
      <c r="B6469"/>
    </row>
    <row r="6470" spans="2:2" x14ac:dyDescent="0.25">
      <c r="B6470"/>
    </row>
    <row r="6471" spans="2:2" x14ac:dyDescent="0.25">
      <c r="B6471"/>
    </row>
    <row r="6472" spans="2:2" x14ac:dyDescent="0.25">
      <c r="B6472"/>
    </row>
    <row r="6473" spans="2:2" x14ac:dyDescent="0.25">
      <c r="B6473"/>
    </row>
    <row r="6474" spans="2:2" x14ac:dyDescent="0.25">
      <c r="B6474"/>
    </row>
    <row r="6475" spans="2:2" x14ac:dyDescent="0.25">
      <c r="B6475"/>
    </row>
    <row r="6476" spans="2:2" x14ac:dyDescent="0.25">
      <c r="B6476"/>
    </row>
    <row r="6477" spans="2:2" x14ac:dyDescent="0.25">
      <c r="B6477"/>
    </row>
    <row r="6478" spans="2:2" x14ac:dyDescent="0.25">
      <c r="B6478"/>
    </row>
    <row r="6479" spans="2:2" x14ac:dyDescent="0.25">
      <c r="B6479"/>
    </row>
    <row r="6480" spans="2:2" x14ac:dyDescent="0.25">
      <c r="B6480"/>
    </row>
    <row r="6481" spans="2:2" x14ac:dyDescent="0.25">
      <c r="B6481"/>
    </row>
    <row r="6482" spans="2:2" x14ac:dyDescent="0.25">
      <c r="B6482"/>
    </row>
    <row r="6483" spans="2:2" x14ac:dyDescent="0.25">
      <c r="B6483"/>
    </row>
    <row r="6484" spans="2:2" x14ac:dyDescent="0.25">
      <c r="B6484"/>
    </row>
    <row r="6485" spans="2:2" x14ac:dyDescent="0.25">
      <c r="B6485"/>
    </row>
    <row r="6486" spans="2:2" x14ac:dyDescent="0.25">
      <c r="B6486"/>
    </row>
    <row r="6487" spans="2:2" x14ac:dyDescent="0.25">
      <c r="B6487"/>
    </row>
    <row r="6488" spans="2:2" x14ac:dyDescent="0.25">
      <c r="B6488"/>
    </row>
    <row r="6489" spans="2:2" x14ac:dyDescent="0.25">
      <c r="B6489"/>
    </row>
    <row r="6490" spans="2:2" x14ac:dyDescent="0.25">
      <c r="B6490"/>
    </row>
    <row r="6491" spans="2:2" x14ac:dyDescent="0.25">
      <c r="B6491"/>
    </row>
    <row r="6492" spans="2:2" x14ac:dyDescent="0.25">
      <c r="B6492"/>
    </row>
    <row r="6493" spans="2:2" x14ac:dyDescent="0.25">
      <c r="B6493"/>
    </row>
    <row r="6494" spans="2:2" x14ac:dyDescent="0.25">
      <c r="B6494"/>
    </row>
    <row r="6495" spans="2:2" x14ac:dyDescent="0.25">
      <c r="B6495"/>
    </row>
    <row r="6496" spans="2:2" x14ac:dyDescent="0.25">
      <c r="B6496"/>
    </row>
    <row r="6497" spans="2:2" x14ac:dyDescent="0.25">
      <c r="B6497"/>
    </row>
    <row r="6498" spans="2:2" x14ac:dyDescent="0.25">
      <c r="B6498"/>
    </row>
    <row r="6499" spans="2:2" x14ac:dyDescent="0.25">
      <c r="B6499"/>
    </row>
    <row r="6500" spans="2:2" x14ac:dyDescent="0.25">
      <c r="B6500"/>
    </row>
    <row r="6501" spans="2:2" x14ac:dyDescent="0.25">
      <c r="B6501"/>
    </row>
    <row r="6502" spans="2:2" x14ac:dyDescent="0.25">
      <c r="B6502"/>
    </row>
    <row r="6503" spans="2:2" x14ac:dyDescent="0.25">
      <c r="B6503"/>
    </row>
    <row r="6504" spans="2:2" x14ac:dyDescent="0.25">
      <c r="B6504"/>
    </row>
    <row r="6505" spans="2:2" x14ac:dyDescent="0.25">
      <c r="B6505"/>
    </row>
    <row r="6506" spans="2:2" x14ac:dyDescent="0.25">
      <c r="B6506"/>
    </row>
    <row r="6507" spans="2:2" x14ac:dyDescent="0.25">
      <c r="B6507"/>
    </row>
    <row r="6508" spans="2:2" x14ac:dyDescent="0.25">
      <c r="B6508"/>
    </row>
    <row r="6509" spans="2:2" x14ac:dyDescent="0.25">
      <c r="B6509"/>
    </row>
    <row r="6510" spans="2:2" x14ac:dyDescent="0.25">
      <c r="B6510"/>
    </row>
    <row r="6511" spans="2:2" x14ac:dyDescent="0.25">
      <c r="B6511"/>
    </row>
    <row r="6512" spans="2:2" x14ac:dyDescent="0.25">
      <c r="B6512"/>
    </row>
    <row r="6513" spans="2:2" x14ac:dyDescent="0.25">
      <c r="B6513"/>
    </row>
    <row r="6514" spans="2:2" x14ac:dyDescent="0.25">
      <c r="B6514"/>
    </row>
    <row r="6515" spans="2:2" x14ac:dyDescent="0.25">
      <c r="B6515"/>
    </row>
    <row r="6516" spans="2:2" x14ac:dyDescent="0.25">
      <c r="B6516"/>
    </row>
    <row r="6517" spans="2:2" x14ac:dyDescent="0.25">
      <c r="B6517"/>
    </row>
    <row r="6518" spans="2:2" x14ac:dyDescent="0.25">
      <c r="B6518"/>
    </row>
    <row r="6519" spans="2:2" x14ac:dyDescent="0.25">
      <c r="B6519"/>
    </row>
    <row r="6520" spans="2:2" x14ac:dyDescent="0.25">
      <c r="B6520"/>
    </row>
    <row r="6521" spans="2:2" x14ac:dyDescent="0.25">
      <c r="B6521"/>
    </row>
    <row r="6522" spans="2:2" x14ac:dyDescent="0.25">
      <c r="B6522"/>
    </row>
    <row r="6523" spans="2:2" x14ac:dyDescent="0.25">
      <c r="B6523"/>
    </row>
    <row r="6524" spans="2:2" x14ac:dyDescent="0.25">
      <c r="B6524"/>
    </row>
    <row r="6525" spans="2:2" x14ac:dyDescent="0.25">
      <c r="B6525"/>
    </row>
    <row r="6526" spans="2:2" x14ac:dyDescent="0.25">
      <c r="B6526"/>
    </row>
    <row r="6527" spans="2:2" x14ac:dyDescent="0.25">
      <c r="B6527"/>
    </row>
    <row r="6528" spans="2:2" x14ac:dyDescent="0.25">
      <c r="B6528"/>
    </row>
    <row r="6529" spans="2:2" x14ac:dyDescent="0.25">
      <c r="B6529"/>
    </row>
    <row r="6530" spans="2:2" x14ac:dyDescent="0.25">
      <c r="B6530"/>
    </row>
    <row r="6531" spans="2:2" x14ac:dyDescent="0.25">
      <c r="B6531"/>
    </row>
    <row r="6532" spans="2:2" x14ac:dyDescent="0.25">
      <c r="B6532"/>
    </row>
    <row r="6533" spans="2:2" x14ac:dyDescent="0.25">
      <c r="B6533"/>
    </row>
    <row r="6534" spans="2:2" x14ac:dyDescent="0.25">
      <c r="B6534"/>
    </row>
    <row r="6535" spans="2:2" x14ac:dyDescent="0.25">
      <c r="B6535"/>
    </row>
    <row r="6536" spans="2:2" x14ac:dyDescent="0.25">
      <c r="B6536"/>
    </row>
    <row r="6537" spans="2:2" x14ac:dyDescent="0.25">
      <c r="B6537"/>
    </row>
    <row r="6538" spans="2:2" x14ac:dyDescent="0.25">
      <c r="B6538"/>
    </row>
    <row r="6539" spans="2:2" x14ac:dyDescent="0.25">
      <c r="B6539"/>
    </row>
    <row r="6540" spans="2:2" x14ac:dyDescent="0.25">
      <c r="B6540"/>
    </row>
    <row r="6541" spans="2:2" x14ac:dyDescent="0.25">
      <c r="B6541"/>
    </row>
    <row r="6542" spans="2:2" x14ac:dyDescent="0.25">
      <c r="B6542"/>
    </row>
    <row r="6543" spans="2:2" x14ac:dyDescent="0.25">
      <c r="B6543"/>
    </row>
    <row r="6544" spans="2:2" x14ac:dyDescent="0.25">
      <c r="B6544"/>
    </row>
    <row r="6545" spans="2:2" x14ac:dyDescent="0.25">
      <c r="B6545"/>
    </row>
    <row r="6546" spans="2:2" x14ac:dyDescent="0.25">
      <c r="B6546"/>
    </row>
    <row r="6547" spans="2:2" x14ac:dyDescent="0.25">
      <c r="B6547"/>
    </row>
    <row r="6548" spans="2:2" x14ac:dyDescent="0.25">
      <c r="B6548"/>
    </row>
    <row r="6549" spans="2:2" x14ac:dyDescent="0.25">
      <c r="B6549"/>
    </row>
    <row r="6550" spans="2:2" x14ac:dyDescent="0.25">
      <c r="B6550"/>
    </row>
    <row r="6551" spans="2:2" x14ac:dyDescent="0.25">
      <c r="B6551"/>
    </row>
    <row r="6552" spans="2:2" x14ac:dyDescent="0.25">
      <c r="B6552"/>
    </row>
    <row r="6553" spans="2:2" x14ac:dyDescent="0.25">
      <c r="B6553"/>
    </row>
    <row r="6554" spans="2:2" x14ac:dyDescent="0.25">
      <c r="B6554"/>
    </row>
    <row r="6555" spans="2:2" x14ac:dyDescent="0.25">
      <c r="B6555"/>
    </row>
    <row r="6556" spans="2:2" x14ac:dyDescent="0.25">
      <c r="B6556"/>
    </row>
    <row r="6557" spans="2:2" x14ac:dyDescent="0.25">
      <c r="B6557"/>
    </row>
    <row r="6558" spans="2:2" x14ac:dyDescent="0.25">
      <c r="B6558"/>
    </row>
    <row r="6559" spans="2:2" x14ac:dyDescent="0.25">
      <c r="B6559"/>
    </row>
    <row r="6560" spans="2:2" x14ac:dyDescent="0.25">
      <c r="B6560"/>
    </row>
    <row r="6561" spans="2:2" x14ac:dyDescent="0.25">
      <c r="B6561"/>
    </row>
    <row r="6562" spans="2:2" x14ac:dyDescent="0.25">
      <c r="B6562"/>
    </row>
    <row r="6563" spans="2:2" x14ac:dyDescent="0.25">
      <c r="B6563"/>
    </row>
    <row r="6564" spans="2:2" x14ac:dyDescent="0.25">
      <c r="B6564"/>
    </row>
    <row r="6565" spans="2:2" x14ac:dyDescent="0.25">
      <c r="B6565"/>
    </row>
    <row r="6566" spans="2:2" x14ac:dyDescent="0.25">
      <c r="B6566"/>
    </row>
    <row r="6567" spans="2:2" x14ac:dyDescent="0.25">
      <c r="B6567"/>
    </row>
    <row r="6568" spans="2:2" x14ac:dyDescent="0.25">
      <c r="B6568"/>
    </row>
    <row r="6569" spans="2:2" x14ac:dyDescent="0.25">
      <c r="B6569"/>
    </row>
    <row r="6570" spans="2:2" x14ac:dyDescent="0.25">
      <c r="B6570"/>
    </row>
    <row r="6571" spans="2:2" x14ac:dyDescent="0.25">
      <c r="B6571"/>
    </row>
    <row r="6572" spans="2:2" x14ac:dyDescent="0.25">
      <c r="B6572"/>
    </row>
    <row r="6573" spans="2:2" x14ac:dyDescent="0.25">
      <c r="B6573"/>
    </row>
    <row r="6574" spans="2:2" x14ac:dyDescent="0.25">
      <c r="B6574"/>
    </row>
    <row r="6575" spans="2:2" x14ac:dyDescent="0.25">
      <c r="B6575"/>
    </row>
    <row r="6576" spans="2:2" x14ac:dyDescent="0.25">
      <c r="B6576"/>
    </row>
    <row r="6577" spans="2:2" x14ac:dyDescent="0.25">
      <c r="B6577"/>
    </row>
    <row r="6578" spans="2:2" x14ac:dyDescent="0.25">
      <c r="B6578"/>
    </row>
    <row r="6579" spans="2:2" x14ac:dyDescent="0.25">
      <c r="B6579"/>
    </row>
    <row r="6580" spans="2:2" x14ac:dyDescent="0.25">
      <c r="B6580"/>
    </row>
    <row r="6581" spans="2:2" x14ac:dyDescent="0.25">
      <c r="B6581"/>
    </row>
    <row r="6582" spans="2:2" x14ac:dyDescent="0.25">
      <c r="B6582"/>
    </row>
    <row r="6583" spans="2:2" x14ac:dyDescent="0.25">
      <c r="B6583"/>
    </row>
    <row r="6584" spans="2:2" x14ac:dyDescent="0.25">
      <c r="B6584"/>
    </row>
    <row r="6585" spans="2:2" x14ac:dyDescent="0.25">
      <c r="B6585"/>
    </row>
    <row r="6586" spans="2:2" x14ac:dyDescent="0.25">
      <c r="B6586"/>
    </row>
    <row r="6587" spans="2:2" x14ac:dyDescent="0.25">
      <c r="B6587"/>
    </row>
    <row r="6588" spans="2:2" x14ac:dyDescent="0.25">
      <c r="B6588"/>
    </row>
    <row r="6589" spans="2:2" x14ac:dyDescent="0.25">
      <c r="B6589"/>
    </row>
    <row r="6590" spans="2:2" x14ac:dyDescent="0.25">
      <c r="B6590"/>
    </row>
    <row r="6591" spans="2:2" x14ac:dyDescent="0.25">
      <c r="B6591"/>
    </row>
    <row r="6592" spans="2:2" x14ac:dyDescent="0.25">
      <c r="B6592"/>
    </row>
    <row r="6593" spans="2:2" x14ac:dyDescent="0.25">
      <c r="B6593"/>
    </row>
    <row r="6594" spans="2:2" x14ac:dyDescent="0.25">
      <c r="B6594"/>
    </row>
    <row r="6595" spans="2:2" x14ac:dyDescent="0.25">
      <c r="B6595"/>
    </row>
    <row r="6596" spans="2:2" x14ac:dyDescent="0.25">
      <c r="B6596"/>
    </row>
    <row r="6597" spans="2:2" x14ac:dyDescent="0.25">
      <c r="B6597"/>
    </row>
    <row r="6598" spans="2:2" x14ac:dyDescent="0.25">
      <c r="B6598"/>
    </row>
    <row r="6599" spans="2:2" x14ac:dyDescent="0.25">
      <c r="B6599"/>
    </row>
    <row r="6600" spans="2:2" x14ac:dyDescent="0.25">
      <c r="B6600"/>
    </row>
    <row r="6601" spans="2:2" x14ac:dyDescent="0.25">
      <c r="B6601"/>
    </row>
    <row r="6602" spans="2:2" x14ac:dyDescent="0.25">
      <c r="B6602"/>
    </row>
    <row r="6603" spans="2:2" x14ac:dyDescent="0.25">
      <c r="B6603"/>
    </row>
    <row r="6604" spans="2:2" x14ac:dyDescent="0.25">
      <c r="B6604"/>
    </row>
    <row r="6605" spans="2:2" x14ac:dyDescent="0.25">
      <c r="B6605"/>
    </row>
    <row r="6606" spans="2:2" x14ac:dyDescent="0.25">
      <c r="B6606"/>
    </row>
    <row r="6607" spans="2:2" x14ac:dyDescent="0.25">
      <c r="B6607"/>
    </row>
    <row r="6608" spans="2:2" x14ac:dyDescent="0.25">
      <c r="B6608"/>
    </row>
    <row r="6609" spans="2:2" x14ac:dyDescent="0.25">
      <c r="B6609"/>
    </row>
    <row r="6610" spans="2:2" x14ac:dyDescent="0.25">
      <c r="B6610"/>
    </row>
    <row r="6611" spans="2:2" x14ac:dyDescent="0.25">
      <c r="B6611"/>
    </row>
    <row r="6612" spans="2:2" x14ac:dyDescent="0.25">
      <c r="B6612"/>
    </row>
    <row r="6613" spans="2:2" x14ac:dyDescent="0.25">
      <c r="B6613"/>
    </row>
    <row r="6614" spans="2:2" x14ac:dyDescent="0.25">
      <c r="B6614"/>
    </row>
    <row r="6615" spans="2:2" x14ac:dyDescent="0.25">
      <c r="B6615"/>
    </row>
    <row r="6616" spans="2:2" x14ac:dyDescent="0.25">
      <c r="B6616"/>
    </row>
    <row r="6617" spans="2:2" x14ac:dyDescent="0.25">
      <c r="B6617"/>
    </row>
    <row r="6618" spans="2:2" x14ac:dyDescent="0.25">
      <c r="B6618"/>
    </row>
    <row r="6619" spans="2:2" x14ac:dyDescent="0.25">
      <c r="B6619"/>
    </row>
    <row r="6620" spans="2:2" x14ac:dyDescent="0.25">
      <c r="B6620"/>
    </row>
    <row r="6621" spans="2:2" x14ac:dyDescent="0.25">
      <c r="B6621"/>
    </row>
    <row r="6622" spans="2:2" x14ac:dyDescent="0.25">
      <c r="B6622"/>
    </row>
    <row r="6623" spans="2:2" x14ac:dyDescent="0.25">
      <c r="B6623"/>
    </row>
    <row r="6624" spans="2:2" x14ac:dyDescent="0.25">
      <c r="B6624"/>
    </row>
    <row r="6625" spans="2:2" x14ac:dyDescent="0.25">
      <c r="B6625"/>
    </row>
    <row r="6626" spans="2:2" x14ac:dyDescent="0.25">
      <c r="B6626"/>
    </row>
    <row r="6627" spans="2:2" x14ac:dyDescent="0.25">
      <c r="B6627"/>
    </row>
    <row r="6628" spans="2:2" x14ac:dyDescent="0.25">
      <c r="B6628"/>
    </row>
    <row r="6629" spans="2:2" x14ac:dyDescent="0.25">
      <c r="B6629"/>
    </row>
    <row r="6630" spans="2:2" x14ac:dyDescent="0.25">
      <c r="B6630"/>
    </row>
    <row r="6631" spans="2:2" x14ac:dyDescent="0.25">
      <c r="B6631"/>
    </row>
    <row r="6632" spans="2:2" x14ac:dyDescent="0.25">
      <c r="B6632"/>
    </row>
    <row r="6633" spans="2:2" x14ac:dyDescent="0.25">
      <c r="B6633"/>
    </row>
    <row r="6634" spans="2:2" x14ac:dyDescent="0.25">
      <c r="B6634"/>
    </row>
    <row r="6635" spans="2:2" x14ac:dyDescent="0.25">
      <c r="B6635"/>
    </row>
    <row r="6636" spans="2:2" x14ac:dyDescent="0.25">
      <c r="B6636"/>
    </row>
    <row r="6637" spans="2:2" x14ac:dyDescent="0.25">
      <c r="B6637"/>
    </row>
    <row r="6638" spans="2:2" x14ac:dyDescent="0.25">
      <c r="B6638"/>
    </row>
    <row r="6639" spans="2:2" x14ac:dyDescent="0.25">
      <c r="B6639"/>
    </row>
    <row r="6640" spans="2:2" x14ac:dyDescent="0.25">
      <c r="B6640"/>
    </row>
    <row r="6641" spans="2:2" x14ac:dyDescent="0.25">
      <c r="B6641"/>
    </row>
    <row r="6642" spans="2:2" x14ac:dyDescent="0.25">
      <c r="B6642"/>
    </row>
    <row r="6643" spans="2:2" x14ac:dyDescent="0.25">
      <c r="B6643"/>
    </row>
    <row r="6644" spans="2:2" x14ac:dyDescent="0.25">
      <c r="B6644"/>
    </row>
    <row r="6645" spans="2:2" x14ac:dyDescent="0.25">
      <c r="B6645"/>
    </row>
    <row r="6646" spans="2:2" x14ac:dyDescent="0.25">
      <c r="B6646"/>
    </row>
    <row r="6647" spans="2:2" x14ac:dyDescent="0.25">
      <c r="B6647"/>
    </row>
    <row r="6648" spans="2:2" x14ac:dyDescent="0.25">
      <c r="B6648"/>
    </row>
    <row r="6649" spans="2:2" x14ac:dyDescent="0.25">
      <c r="B6649"/>
    </row>
    <row r="6650" spans="2:2" x14ac:dyDescent="0.25">
      <c r="B6650"/>
    </row>
    <row r="6651" spans="2:2" x14ac:dyDescent="0.25">
      <c r="B6651"/>
    </row>
    <row r="6652" spans="2:2" x14ac:dyDescent="0.25">
      <c r="B6652"/>
    </row>
    <row r="6653" spans="2:2" x14ac:dyDescent="0.25">
      <c r="B6653"/>
    </row>
    <row r="6654" spans="2:2" x14ac:dyDescent="0.25">
      <c r="B6654"/>
    </row>
    <row r="6655" spans="2:2" x14ac:dyDescent="0.25">
      <c r="B6655"/>
    </row>
    <row r="6656" spans="2:2" x14ac:dyDescent="0.25">
      <c r="B6656"/>
    </row>
    <row r="6657" spans="2:2" x14ac:dyDescent="0.25">
      <c r="B6657"/>
    </row>
    <row r="6658" spans="2:2" x14ac:dyDescent="0.25">
      <c r="B6658"/>
    </row>
    <row r="6659" spans="2:2" x14ac:dyDescent="0.25">
      <c r="B6659"/>
    </row>
    <row r="6660" spans="2:2" x14ac:dyDescent="0.25">
      <c r="B6660"/>
    </row>
    <row r="6661" spans="2:2" x14ac:dyDescent="0.25">
      <c r="B6661"/>
    </row>
    <row r="6662" spans="2:2" x14ac:dyDescent="0.25">
      <c r="B6662"/>
    </row>
    <row r="6663" spans="2:2" x14ac:dyDescent="0.25">
      <c r="B6663"/>
    </row>
    <row r="6664" spans="2:2" x14ac:dyDescent="0.25">
      <c r="B6664"/>
    </row>
    <row r="6665" spans="2:2" x14ac:dyDescent="0.25">
      <c r="B6665"/>
    </row>
    <row r="6666" spans="2:2" x14ac:dyDescent="0.25">
      <c r="B6666"/>
    </row>
    <row r="6667" spans="2:2" x14ac:dyDescent="0.25">
      <c r="B6667"/>
    </row>
    <row r="6668" spans="2:2" x14ac:dyDescent="0.25">
      <c r="B6668"/>
    </row>
    <row r="6669" spans="2:2" x14ac:dyDescent="0.25">
      <c r="B6669"/>
    </row>
    <row r="6670" spans="2:2" x14ac:dyDescent="0.25">
      <c r="B6670"/>
    </row>
    <row r="6671" spans="2:2" x14ac:dyDescent="0.25">
      <c r="B6671"/>
    </row>
    <row r="6672" spans="2:2" x14ac:dyDescent="0.25">
      <c r="B6672"/>
    </row>
    <row r="6673" spans="2:2" x14ac:dyDescent="0.25">
      <c r="B6673"/>
    </row>
    <row r="6674" spans="2:2" x14ac:dyDescent="0.25">
      <c r="B6674"/>
    </row>
    <row r="6675" spans="2:2" x14ac:dyDescent="0.25">
      <c r="B6675"/>
    </row>
    <row r="6676" spans="2:2" x14ac:dyDescent="0.25">
      <c r="B6676"/>
    </row>
    <row r="6677" spans="2:2" x14ac:dyDescent="0.25">
      <c r="B6677"/>
    </row>
    <row r="6678" spans="2:2" x14ac:dyDescent="0.25">
      <c r="B6678"/>
    </row>
    <row r="6679" spans="2:2" x14ac:dyDescent="0.25">
      <c r="B6679"/>
    </row>
    <row r="6680" spans="2:2" x14ac:dyDescent="0.25">
      <c r="B6680"/>
    </row>
    <row r="6681" spans="2:2" x14ac:dyDescent="0.25">
      <c r="B6681"/>
    </row>
    <row r="6682" spans="2:2" x14ac:dyDescent="0.25">
      <c r="B6682"/>
    </row>
    <row r="6683" spans="2:2" x14ac:dyDescent="0.25">
      <c r="B6683"/>
    </row>
    <row r="6684" spans="2:2" x14ac:dyDescent="0.25">
      <c r="B6684"/>
    </row>
    <row r="6685" spans="2:2" x14ac:dyDescent="0.25">
      <c r="B6685"/>
    </row>
    <row r="6686" spans="2:2" x14ac:dyDescent="0.25">
      <c r="B6686"/>
    </row>
    <row r="6687" spans="2:2" x14ac:dyDescent="0.25">
      <c r="B6687"/>
    </row>
    <row r="6688" spans="2:2" x14ac:dyDescent="0.25">
      <c r="B6688"/>
    </row>
    <row r="6689" spans="2:2" x14ac:dyDescent="0.25">
      <c r="B6689"/>
    </row>
    <row r="6690" spans="2:2" x14ac:dyDescent="0.25">
      <c r="B6690"/>
    </row>
    <row r="6691" spans="2:2" x14ac:dyDescent="0.25">
      <c r="B6691"/>
    </row>
    <row r="6692" spans="2:2" x14ac:dyDescent="0.25">
      <c r="B6692"/>
    </row>
    <row r="6693" spans="2:2" x14ac:dyDescent="0.25">
      <c r="B6693"/>
    </row>
    <row r="6694" spans="2:2" x14ac:dyDescent="0.25">
      <c r="B6694"/>
    </row>
    <row r="6695" spans="2:2" x14ac:dyDescent="0.25">
      <c r="B6695"/>
    </row>
    <row r="6696" spans="2:2" x14ac:dyDescent="0.25">
      <c r="B6696"/>
    </row>
    <row r="6697" spans="2:2" x14ac:dyDescent="0.25">
      <c r="B6697"/>
    </row>
    <row r="6698" spans="2:2" x14ac:dyDescent="0.25">
      <c r="B6698"/>
    </row>
    <row r="6699" spans="2:2" x14ac:dyDescent="0.25">
      <c r="B6699"/>
    </row>
    <row r="6700" spans="2:2" x14ac:dyDescent="0.25">
      <c r="B6700"/>
    </row>
    <row r="6701" spans="2:2" x14ac:dyDescent="0.25">
      <c r="B6701"/>
    </row>
    <row r="6702" spans="2:2" x14ac:dyDescent="0.25">
      <c r="B6702"/>
    </row>
    <row r="6703" spans="2:2" x14ac:dyDescent="0.25">
      <c r="B6703"/>
    </row>
    <row r="6704" spans="2:2" x14ac:dyDescent="0.25">
      <c r="B6704"/>
    </row>
    <row r="6705" spans="2:2" x14ac:dyDescent="0.25">
      <c r="B6705"/>
    </row>
    <row r="6706" spans="2:2" x14ac:dyDescent="0.25">
      <c r="B6706"/>
    </row>
    <row r="6707" spans="2:2" x14ac:dyDescent="0.25">
      <c r="B6707"/>
    </row>
    <row r="6708" spans="2:2" x14ac:dyDescent="0.25">
      <c r="B6708"/>
    </row>
    <row r="6709" spans="2:2" x14ac:dyDescent="0.25">
      <c r="B6709"/>
    </row>
    <row r="6710" spans="2:2" x14ac:dyDescent="0.25">
      <c r="B6710"/>
    </row>
    <row r="6711" spans="2:2" x14ac:dyDescent="0.25">
      <c r="B6711"/>
    </row>
    <row r="6712" spans="2:2" x14ac:dyDescent="0.25">
      <c r="B6712"/>
    </row>
    <row r="6713" spans="2:2" x14ac:dyDescent="0.25">
      <c r="B6713"/>
    </row>
    <row r="6714" spans="2:2" x14ac:dyDescent="0.25">
      <c r="B6714"/>
    </row>
    <row r="6715" spans="2:2" x14ac:dyDescent="0.25">
      <c r="B6715"/>
    </row>
    <row r="6716" spans="2:2" x14ac:dyDescent="0.25">
      <c r="B6716"/>
    </row>
    <row r="6717" spans="2:2" x14ac:dyDescent="0.25">
      <c r="B6717"/>
    </row>
    <row r="6718" spans="2:2" x14ac:dyDescent="0.25">
      <c r="B6718"/>
    </row>
    <row r="6719" spans="2:2" x14ac:dyDescent="0.25">
      <c r="B6719"/>
    </row>
    <row r="6720" spans="2:2" x14ac:dyDescent="0.25">
      <c r="B6720"/>
    </row>
    <row r="6721" spans="2:2" x14ac:dyDescent="0.25">
      <c r="B6721"/>
    </row>
    <row r="6722" spans="2:2" x14ac:dyDescent="0.25">
      <c r="B6722"/>
    </row>
    <row r="6723" spans="2:2" x14ac:dyDescent="0.25">
      <c r="B6723"/>
    </row>
    <row r="6724" spans="2:2" x14ac:dyDescent="0.25">
      <c r="B6724"/>
    </row>
    <row r="6725" spans="2:2" x14ac:dyDescent="0.25">
      <c r="B6725"/>
    </row>
    <row r="6726" spans="2:2" x14ac:dyDescent="0.25">
      <c r="B6726"/>
    </row>
    <row r="6727" spans="2:2" x14ac:dyDescent="0.25">
      <c r="B6727"/>
    </row>
    <row r="6728" spans="2:2" x14ac:dyDescent="0.25">
      <c r="B6728"/>
    </row>
    <row r="6729" spans="2:2" x14ac:dyDescent="0.25">
      <c r="B6729"/>
    </row>
    <row r="6730" spans="2:2" x14ac:dyDescent="0.25">
      <c r="B6730"/>
    </row>
    <row r="6731" spans="2:2" x14ac:dyDescent="0.25">
      <c r="B6731"/>
    </row>
    <row r="6732" spans="2:2" x14ac:dyDescent="0.25">
      <c r="B6732"/>
    </row>
    <row r="6733" spans="2:2" x14ac:dyDescent="0.25">
      <c r="B6733"/>
    </row>
    <row r="6734" spans="2:2" x14ac:dyDescent="0.25">
      <c r="B6734"/>
    </row>
    <row r="6735" spans="2:2" x14ac:dyDescent="0.25">
      <c r="B6735"/>
    </row>
    <row r="6736" spans="2:2" x14ac:dyDescent="0.25">
      <c r="B6736"/>
    </row>
    <row r="6737" spans="2:2" x14ac:dyDescent="0.25">
      <c r="B6737"/>
    </row>
    <row r="6738" spans="2:2" x14ac:dyDescent="0.25">
      <c r="B6738"/>
    </row>
    <row r="6739" spans="2:2" x14ac:dyDescent="0.25">
      <c r="B6739"/>
    </row>
    <row r="6740" spans="2:2" x14ac:dyDescent="0.25">
      <c r="B6740"/>
    </row>
    <row r="6741" spans="2:2" x14ac:dyDescent="0.25">
      <c r="B6741"/>
    </row>
    <row r="6742" spans="2:2" x14ac:dyDescent="0.25">
      <c r="B6742"/>
    </row>
    <row r="6743" spans="2:2" x14ac:dyDescent="0.25">
      <c r="B6743"/>
    </row>
    <row r="6744" spans="2:2" x14ac:dyDescent="0.25">
      <c r="B6744"/>
    </row>
    <row r="6745" spans="2:2" x14ac:dyDescent="0.25">
      <c r="B6745"/>
    </row>
    <row r="6746" spans="2:2" x14ac:dyDescent="0.25">
      <c r="B6746"/>
    </row>
    <row r="6747" spans="2:2" x14ac:dyDescent="0.25">
      <c r="B6747"/>
    </row>
    <row r="6748" spans="2:2" x14ac:dyDescent="0.25">
      <c r="B6748"/>
    </row>
    <row r="6749" spans="2:2" x14ac:dyDescent="0.25">
      <c r="B6749"/>
    </row>
    <row r="6750" spans="2:2" x14ac:dyDescent="0.25">
      <c r="B6750"/>
    </row>
    <row r="6751" spans="2:2" x14ac:dyDescent="0.25">
      <c r="B6751"/>
    </row>
    <row r="6752" spans="2:2" x14ac:dyDescent="0.25">
      <c r="B6752"/>
    </row>
    <row r="6753" spans="2:2" x14ac:dyDescent="0.25">
      <c r="B6753"/>
    </row>
    <row r="6754" spans="2:2" x14ac:dyDescent="0.25">
      <c r="B6754"/>
    </row>
    <row r="6755" spans="2:2" x14ac:dyDescent="0.25">
      <c r="B6755"/>
    </row>
    <row r="6756" spans="2:2" x14ac:dyDescent="0.25">
      <c r="B6756"/>
    </row>
    <row r="6757" spans="2:2" x14ac:dyDescent="0.25">
      <c r="B6757"/>
    </row>
    <row r="6758" spans="2:2" x14ac:dyDescent="0.25">
      <c r="B6758"/>
    </row>
    <row r="6759" spans="2:2" x14ac:dyDescent="0.25">
      <c r="B6759"/>
    </row>
    <row r="6760" spans="2:2" x14ac:dyDescent="0.25">
      <c r="B6760"/>
    </row>
    <row r="6761" spans="2:2" x14ac:dyDescent="0.25">
      <c r="B6761"/>
    </row>
    <row r="6762" spans="2:2" x14ac:dyDescent="0.25">
      <c r="B6762"/>
    </row>
    <row r="6763" spans="2:2" x14ac:dyDescent="0.25">
      <c r="B6763"/>
    </row>
    <row r="6764" spans="2:2" x14ac:dyDescent="0.25">
      <c r="B6764"/>
    </row>
    <row r="6765" spans="2:2" x14ac:dyDescent="0.25">
      <c r="B6765"/>
    </row>
    <row r="6766" spans="2:2" x14ac:dyDescent="0.25">
      <c r="B6766"/>
    </row>
    <row r="6767" spans="2:2" x14ac:dyDescent="0.25">
      <c r="B6767"/>
    </row>
    <row r="6768" spans="2:2" x14ac:dyDescent="0.25">
      <c r="B6768"/>
    </row>
    <row r="6769" spans="2:2" x14ac:dyDescent="0.25">
      <c r="B6769"/>
    </row>
    <row r="6770" spans="2:2" x14ac:dyDescent="0.25">
      <c r="B6770"/>
    </row>
    <row r="6771" spans="2:2" x14ac:dyDescent="0.25">
      <c r="B6771"/>
    </row>
    <row r="6772" spans="2:2" x14ac:dyDescent="0.25">
      <c r="B6772"/>
    </row>
    <row r="6773" spans="2:2" x14ac:dyDescent="0.25">
      <c r="B6773"/>
    </row>
    <row r="6774" spans="2:2" x14ac:dyDescent="0.25">
      <c r="B6774"/>
    </row>
    <row r="6775" spans="2:2" x14ac:dyDescent="0.25">
      <c r="B6775"/>
    </row>
    <row r="6776" spans="2:2" x14ac:dyDescent="0.25">
      <c r="B6776"/>
    </row>
    <row r="6777" spans="2:2" x14ac:dyDescent="0.25">
      <c r="B6777"/>
    </row>
    <row r="6778" spans="2:2" x14ac:dyDescent="0.25">
      <c r="B6778"/>
    </row>
    <row r="6779" spans="2:2" x14ac:dyDescent="0.25">
      <c r="B6779"/>
    </row>
    <row r="6780" spans="2:2" x14ac:dyDescent="0.25">
      <c r="B6780"/>
    </row>
    <row r="6781" spans="2:2" x14ac:dyDescent="0.25">
      <c r="B6781"/>
    </row>
    <row r="6782" spans="2:2" x14ac:dyDescent="0.25">
      <c r="B6782"/>
    </row>
    <row r="6783" spans="2:2" x14ac:dyDescent="0.25">
      <c r="B6783"/>
    </row>
    <row r="6784" spans="2:2" x14ac:dyDescent="0.25">
      <c r="B6784"/>
    </row>
    <row r="6785" spans="2:2" x14ac:dyDescent="0.25">
      <c r="B6785"/>
    </row>
    <row r="6786" spans="2:2" x14ac:dyDescent="0.25">
      <c r="B6786"/>
    </row>
    <row r="6787" spans="2:2" x14ac:dyDescent="0.25">
      <c r="B6787"/>
    </row>
    <row r="6788" spans="2:2" x14ac:dyDescent="0.25">
      <c r="B6788"/>
    </row>
    <row r="6789" spans="2:2" x14ac:dyDescent="0.25">
      <c r="B6789"/>
    </row>
    <row r="6790" spans="2:2" x14ac:dyDescent="0.25">
      <c r="B6790"/>
    </row>
    <row r="6791" spans="2:2" x14ac:dyDescent="0.25">
      <c r="B6791"/>
    </row>
    <row r="6792" spans="2:2" x14ac:dyDescent="0.25">
      <c r="B6792"/>
    </row>
    <row r="6793" spans="2:2" x14ac:dyDescent="0.25">
      <c r="B6793"/>
    </row>
    <row r="6794" spans="2:2" x14ac:dyDescent="0.25">
      <c r="B6794"/>
    </row>
    <row r="6795" spans="2:2" x14ac:dyDescent="0.25">
      <c r="B6795"/>
    </row>
    <row r="6796" spans="2:2" x14ac:dyDescent="0.25">
      <c r="B6796"/>
    </row>
    <row r="6797" spans="2:2" x14ac:dyDescent="0.25">
      <c r="B6797"/>
    </row>
    <row r="6798" spans="2:2" x14ac:dyDescent="0.25">
      <c r="B6798"/>
    </row>
    <row r="6799" spans="2:2" x14ac:dyDescent="0.25">
      <c r="B6799"/>
    </row>
    <row r="6800" spans="2:2" x14ac:dyDescent="0.25">
      <c r="B6800"/>
    </row>
    <row r="6801" spans="2:2" x14ac:dyDescent="0.25">
      <c r="B6801"/>
    </row>
    <row r="6802" spans="2:2" x14ac:dyDescent="0.25">
      <c r="B6802"/>
    </row>
    <row r="6803" spans="2:2" x14ac:dyDescent="0.25">
      <c r="B6803"/>
    </row>
    <row r="6804" spans="2:2" x14ac:dyDescent="0.25">
      <c r="B6804"/>
    </row>
    <row r="6805" spans="2:2" x14ac:dyDescent="0.25">
      <c r="B6805"/>
    </row>
    <row r="6806" spans="2:2" x14ac:dyDescent="0.25">
      <c r="B6806"/>
    </row>
    <row r="6807" spans="2:2" x14ac:dyDescent="0.25">
      <c r="B6807"/>
    </row>
    <row r="6808" spans="2:2" x14ac:dyDescent="0.25">
      <c r="B6808"/>
    </row>
    <row r="6809" spans="2:2" x14ac:dyDescent="0.25">
      <c r="B6809"/>
    </row>
    <row r="6810" spans="2:2" x14ac:dyDescent="0.25">
      <c r="B6810"/>
    </row>
    <row r="6811" spans="2:2" x14ac:dyDescent="0.25">
      <c r="B6811"/>
    </row>
    <row r="6812" spans="2:2" x14ac:dyDescent="0.25">
      <c r="B6812"/>
    </row>
    <row r="6813" spans="2:2" x14ac:dyDescent="0.25">
      <c r="B6813"/>
    </row>
    <row r="6814" spans="2:2" x14ac:dyDescent="0.25">
      <c r="B6814"/>
    </row>
    <row r="6815" spans="2:2" x14ac:dyDescent="0.25">
      <c r="B6815"/>
    </row>
    <row r="6816" spans="2:2" x14ac:dyDescent="0.25">
      <c r="B6816"/>
    </row>
    <row r="6817" spans="2:2" x14ac:dyDescent="0.25">
      <c r="B6817"/>
    </row>
    <row r="6818" spans="2:2" x14ac:dyDescent="0.25">
      <c r="B6818"/>
    </row>
    <row r="6819" spans="2:2" x14ac:dyDescent="0.25">
      <c r="B6819"/>
    </row>
    <row r="6820" spans="2:2" x14ac:dyDescent="0.25">
      <c r="B6820"/>
    </row>
    <row r="6821" spans="2:2" x14ac:dyDescent="0.25">
      <c r="B6821"/>
    </row>
    <row r="6822" spans="2:2" x14ac:dyDescent="0.25">
      <c r="B6822"/>
    </row>
    <row r="6823" spans="2:2" x14ac:dyDescent="0.25">
      <c r="B6823"/>
    </row>
    <row r="6824" spans="2:2" x14ac:dyDescent="0.25">
      <c r="B6824"/>
    </row>
    <row r="6825" spans="2:2" x14ac:dyDescent="0.25">
      <c r="B6825"/>
    </row>
    <row r="6826" spans="2:2" x14ac:dyDescent="0.25">
      <c r="B6826"/>
    </row>
    <row r="6827" spans="2:2" x14ac:dyDescent="0.25">
      <c r="B6827"/>
    </row>
    <row r="6828" spans="2:2" x14ac:dyDescent="0.25">
      <c r="B6828"/>
    </row>
    <row r="6829" spans="2:2" x14ac:dyDescent="0.25">
      <c r="B6829"/>
    </row>
    <row r="6830" spans="2:2" x14ac:dyDescent="0.25">
      <c r="B6830"/>
    </row>
    <row r="6831" spans="2:2" x14ac:dyDescent="0.25">
      <c r="B6831"/>
    </row>
    <row r="6832" spans="2:2" x14ac:dyDescent="0.25">
      <c r="B6832"/>
    </row>
    <row r="6833" spans="2:2" x14ac:dyDescent="0.25">
      <c r="B6833"/>
    </row>
    <row r="6834" spans="2:2" x14ac:dyDescent="0.25">
      <c r="B6834"/>
    </row>
    <row r="6835" spans="2:2" x14ac:dyDescent="0.25">
      <c r="B6835"/>
    </row>
    <row r="6836" spans="2:2" x14ac:dyDescent="0.25">
      <c r="B6836"/>
    </row>
    <row r="6837" spans="2:2" x14ac:dyDescent="0.25">
      <c r="B6837"/>
    </row>
    <row r="6838" spans="2:2" x14ac:dyDescent="0.25">
      <c r="B6838"/>
    </row>
    <row r="6839" spans="2:2" x14ac:dyDescent="0.25">
      <c r="B6839"/>
    </row>
    <row r="6840" spans="2:2" x14ac:dyDescent="0.25">
      <c r="B6840"/>
    </row>
    <row r="6841" spans="2:2" x14ac:dyDescent="0.25">
      <c r="B6841"/>
    </row>
    <row r="6842" spans="2:2" x14ac:dyDescent="0.25">
      <c r="B6842"/>
    </row>
    <row r="6843" spans="2:2" x14ac:dyDescent="0.25">
      <c r="B6843"/>
    </row>
    <row r="6844" spans="2:2" x14ac:dyDescent="0.25">
      <c r="B6844"/>
    </row>
    <row r="6845" spans="2:2" x14ac:dyDescent="0.25">
      <c r="B6845"/>
    </row>
    <row r="6846" spans="2:2" x14ac:dyDescent="0.25">
      <c r="B6846"/>
    </row>
    <row r="6847" spans="2:2" x14ac:dyDescent="0.25">
      <c r="B6847"/>
    </row>
    <row r="6848" spans="2:2" x14ac:dyDescent="0.25">
      <c r="B6848"/>
    </row>
    <row r="6849" spans="2:2" x14ac:dyDescent="0.25">
      <c r="B6849"/>
    </row>
    <row r="6850" spans="2:2" x14ac:dyDescent="0.25">
      <c r="B6850"/>
    </row>
    <row r="6851" spans="2:2" x14ac:dyDescent="0.25">
      <c r="B6851"/>
    </row>
    <row r="6852" spans="2:2" x14ac:dyDescent="0.25">
      <c r="B6852"/>
    </row>
    <row r="6853" spans="2:2" x14ac:dyDescent="0.25">
      <c r="B6853"/>
    </row>
    <row r="6854" spans="2:2" x14ac:dyDescent="0.25">
      <c r="B6854"/>
    </row>
    <row r="6855" spans="2:2" x14ac:dyDescent="0.25">
      <c r="B6855"/>
    </row>
    <row r="6856" spans="2:2" x14ac:dyDescent="0.25">
      <c r="B6856"/>
    </row>
    <row r="6857" spans="2:2" x14ac:dyDescent="0.25">
      <c r="B6857"/>
    </row>
    <row r="6858" spans="2:2" x14ac:dyDescent="0.25">
      <c r="B6858"/>
    </row>
    <row r="6859" spans="2:2" x14ac:dyDescent="0.25">
      <c r="B6859"/>
    </row>
    <row r="6860" spans="2:2" x14ac:dyDescent="0.25">
      <c r="B6860"/>
    </row>
    <row r="6861" spans="2:2" x14ac:dyDescent="0.25">
      <c r="B6861"/>
    </row>
    <row r="6862" spans="2:2" x14ac:dyDescent="0.25">
      <c r="B6862"/>
    </row>
    <row r="6863" spans="2:2" x14ac:dyDescent="0.25">
      <c r="B6863"/>
    </row>
    <row r="6864" spans="2:2" x14ac:dyDescent="0.25">
      <c r="B6864"/>
    </row>
    <row r="6865" spans="2:2" x14ac:dyDescent="0.25">
      <c r="B6865"/>
    </row>
    <row r="6866" spans="2:2" x14ac:dyDescent="0.25">
      <c r="B6866"/>
    </row>
    <row r="6867" spans="2:2" x14ac:dyDescent="0.25">
      <c r="B6867"/>
    </row>
    <row r="6868" spans="2:2" x14ac:dyDescent="0.25">
      <c r="B6868"/>
    </row>
    <row r="6869" spans="2:2" x14ac:dyDescent="0.25">
      <c r="B6869"/>
    </row>
    <row r="6870" spans="2:2" x14ac:dyDescent="0.25">
      <c r="B6870"/>
    </row>
    <row r="6871" spans="2:2" x14ac:dyDescent="0.25">
      <c r="B6871"/>
    </row>
    <row r="6872" spans="2:2" x14ac:dyDescent="0.25">
      <c r="B6872"/>
    </row>
    <row r="6873" spans="2:2" x14ac:dyDescent="0.25">
      <c r="B6873"/>
    </row>
    <row r="6874" spans="2:2" x14ac:dyDescent="0.25">
      <c r="B6874"/>
    </row>
    <row r="6875" spans="2:2" x14ac:dyDescent="0.25">
      <c r="B6875"/>
    </row>
    <row r="6876" spans="2:2" x14ac:dyDescent="0.25">
      <c r="B6876"/>
    </row>
    <row r="6877" spans="2:2" x14ac:dyDescent="0.25">
      <c r="B6877"/>
    </row>
    <row r="6878" spans="2:2" x14ac:dyDescent="0.25">
      <c r="B6878"/>
    </row>
    <row r="6879" spans="2:2" x14ac:dyDescent="0.25">
      <c r="B6879"/>
    </row>
    <row r="6880" spans="2:2" x14ac:dyDescent="0.25">
      <c r="B6880"/>
    </row>
    <row r="6881" spans="2:2" x14ac:dyDescent="0.25">
      <c r="B6881"/>
    </row>
    <row r="6882" spans="2:2" x14ac:dyDescent="0.25">
      <c r="B6882"/>
    </row>
    <row r="6883" spans="2:2" x14ac:dyDescent="0.25">
      <c r="B6883"/>
    </row>
    <row r="6884" spans="2:2" x14ac:dyDescent="0.25">
      <c r="B6884"/>
    </row>
    <row r="6885" spans="2:2" x14ac:dyDescent="0.25">
      <c r="B6885"/>
    </row>
    <row r="6886" spans="2:2" x14ac:dyDescent="0.25">
      <c r="B6886"/>
    </row>
    <row r="6887" spans="2:2" x14ac:dyDescent="0.25">
      <c r="B6887"/>
    </row>
    <row r="6888" spans="2:2" x14ac:dyDescent="0.25">
      <c r="B6888"/>
    </row>
    <row r="6889" spans="2:2" x14ac:dyDescent="0.25">
      <c r="B6889"/>
    </row>
    <row r="6890" spans="2:2" x14ac:dyDescent="0.25">
      <c r="B6890"/>
    </row>
    <row r="6891" spans="2:2" x14ac:dyDescent="0.25">
      <c r="B6891"/>
    </row>
    <row r="6892" spans="2:2" x14ac:dyDescent="0.25">
      <c r="B6892"/>
    </row>
    <row r="6893" spans="2:2" x14ac:dyDescent="0.25">
      <c r="B6893"/>
    </row>
    <row r="6894" spans="2:2" x14ac:dyDescent="0.25">
      <c r="B6894"/>
    </row>
    <row r="6895" spans="2:2" x14ac:dyDescent="0.25">
      <c r="B6895"/>
    </row>
    <row r="6896" spans="2:2" x14ac:dyDescent="0.25">
      <c r="B6896"/>
    </row>
    <row r="6897" spans="2:2" x14ac:dyDescent="0.25">
      <c r="B6897"/>
    </row>
    <row r="6898" spans="2:2" x14ac:dyDescent="0.25">
      <c r="B6898"/>
    </row>
    <row r="6899" spans="2:2" x14ac:dyDescent="0.25">
      <c r="B6899"/>
    </row>
    <row r="6900" spans="2:2" x14ac:dyDescent="0.25">
      <c r="B6900"/>
    </row>
    <row r="6901" spans="2:2" x14ac:dyDescent="0.25">
      <c r="B6901"/>
    </row>
    <row r="6902" spans="2:2" x14ac:dyDescent="0.25">
      <c r="B6902"/>
    </row>
    <row r="6903" spans="2:2" x14ac:dyDescent="0.25">
      <c r="B6903"/>
    </row>
    <row r="6904" spans="2:2" x14ac:dyDescent="0.25">
      <c r="B6904"/>
    </row>
    <row r="6905" spans="2:2" x14ac:dyDescent="0.25">
      <c r="B6905"/>
    </row>
    <row r="6906" spans="2:2" x14ac:dyDescent="0.25">
      <c r="B6906"/>
    </row>
    <row r="6907" spans="2:2" x14ac:dyDescent="0.25">
      <c r="B6907"/>
    </row>
    <row r="6908" spans="2:2" x14ac:dyDescent="0.25">
      <c r="B6908"/>
    </row>
    <row r="6909" spans="2:2" x14ac:dyDescent="0.25">
      <c r="B6909"/>
    </row>
    <row r="6910" spans="2:2" x14ac:dyDescent="0.25">
      <c r="B6910"/>
    </row>
    <row r="6911" spans="2:2" x14ac:dyDescent="0.25">
      <c r="B6911"/>
    </row>
    <row r="6912" spans="2:2" x14ac:dyDescent="0.25">
      <c r="B6912"/>
    </row>
    <row r="6913" spans="2:2" x14ac:dyDescent="0.25">
      <c r="B6913"/>
    </row>
    <row r="6914" spans="2:2" x14ac:dyDescent="0.25">
      <c r="B6914"/>
    </row>
    <row r="6915" spans="2:2" x14ac:dyDescent="0.25">
      <c r="B6915"/>
    </row>
    <row r="6916" spans="2:2" x14ac:dyDescent="0.25">
      <c r="B6916"/>
    </row>
    <row r="6917" spans="2:2" x14ac:dyDescent="0.25">
      <c r="B6917"/>
    </row>
    <row r="6918" spans="2:2" x14ac:dyDescent="0.25">
      <c r="B6918"/>
    </row>
    <row r="6919" spans="2:2" x14ac:dyDescent="0.25">
      <c r="B6919"/>
    </row>
    <row r="6920" spans="2:2" x14ac:dyDescent="0.25">
      <c r="B6920"/>
    </row>
    <row r="6921" spans="2:2" x14ac:dyDescent="0.25">
      <c r="B6921"/>
    </row>
    <row r="6922" spans="2:2" x14ac:dyDescent="0.25">
      <c r="B6922"/>
    </row>
    <row r="6923" spans="2:2" x14ac:dyDescent="0.25">
      <c r="B6923"/>
    </row>
    <row r="6924" spans="2:2" x14ac:dyDescent="0.25">
      <c r="B6924"/>
    </row>
    <row r="6925" spans="2:2" x14ac:dyDescent="0.25">
      <c r="B6925"/>
    </row>
    <row r="6926" spans="2:2" x14ac:dyDescent="0.25">
      <c r="B6926"/>
    </row>
    <row r="6927" spans="2:2" x14ac:dyDescent="0.25">
      <c r="B6927"/>
    </row>
    <row r="6928" spans="2:2" x14ac:dyDescent="0.25">
      <c r="B6928"/>
    </row>
    <row r="6929" spans="2:2" x14ac:dyDescent="0.25">
      <c r="B6929"/>
    </row>
    <row r="6930" spans="2:2" x14ac:dyDescent="0.25">
      <c r="B6930"/>
    </row>
    <row r="6931" spans="2:2" x14ac:dyDescent="0.25">
      <c r="B6931"/>
    </row>
    <row r="6932" spans="2:2" x14ac:dyDescent="0.25">
      <c r="B6932"/>
    </row>
    <row r="6933" spans="2:2" x14ac:dyDescent="0.25">
      <c r="B6933"/>
    </row>
    <row r="6934" spans="2:2" x14ac:dyDescent="0.25">
      <c r="B6934"/>
    </row>
    <row r="6935" spans="2:2" x14ac:dyDescent="0.25">
      <c r="B6935"/>
    </row>
    <row r="6936" spans="2:2" x14ac:dyDescent="0.25">
      <c r="B6936"/>
    </row>
    <row r="6937" spans="2:2" x14ac:dyDescent="0.25">
      <c r="B6937"/>
    </row>
    <row r="6938" spans="2:2" x14ac:dyDescent="0.25">
      <c r="B6938"/>
    </row>
    <row r="6939" spans="2:2" x14ac:dyDescent="0.25">
      <c r="B6939"/>
    </row>
    <row r="6940" spans="2:2" x14ac:dyDescent="0.25">
      <c r="B6940"/>
    </row>
    <row r="6941" spans="2:2" x14ac:dyDescent="0.25">
      <c r="B6941"/>
    </row>
    <row r="6942" spans="2:2" x14ac:dyDescent="0.25">
      <c r="B6942"/>
    </row>
    <row r="6943" spans="2:2" x14ac:dyDescent="0.25">
      <c r="B6943"/>
    </row>
    <row r="6944" spans="2:2" x14ac:dyDescent="0.25">
      <c r="B6944"/>
    </row>
    <row r="6945" spans="2:2" x14ac:dyDescent="0.25">
      <c r="B6945"/>
    </row>
    <row r="6946" spans="2:2" x14ac:dyDescent="0.25">
      <c r="B6946"/>
    </row>
    <row r="6947" spans="2:2" x14ac:dyDescent="0.25">
      <c r="B6947"/>
    </row>
    <row r="6948" spans="2:2" x14ac:dyDescent="0.25">
      <c r="B6948"/>
    </row>
    <row r="6949" spans="2:2" x14ac:dyDescent="0.25">
      <c r="B6949"/>
    </row>
    <row r="6950" spans="2:2" x14ac:dyDescent="0.25">
      <c r="B6950"/>
    </row>
    <row r="6951" spans="2:2" x14ac:dyDescent="0.25">
      <c r="B6951"/>
    </row>
    <row r="6952" spans="2:2" x14ac:dyDescent="0.25">
      <c r="B6952"/>
    </row>
    <row r="6953" spans="2:2" x14ac:dyDescent="0.25">
      <c r="B6953"/>
    </row>
    <row r="6954" spans="2:2" x14ac:dyDescent="0.25">
      <c r="B6954"/>
    </row>
    <row r="6955" spans="2:2" x14ac:dyDescent="0.25">
      <c r="B6955"/>
    </row>
    <row r="6956" spans="2:2" x14ac:dyDescent="0.25">
      <c r="B6956"/>
    </row>
    <row r="6957" spans="2:2" x14ac:dyDescent="0.25">
      <c r="B6957"/>
    </row>
    <row r="6958" spans="2:2" x14ac:dyDescent="0.25">
      <c r="B6958"/>
    </row>
    <row r="6959" spans="2:2" x14ac:dyDescent="0.25">
      <c r="B6959"/>
    </row>
    <row r="6960" spans="2:2" x14ac:dyDescent="0.25">
      <c r="B6960"/>
    </row>
    <row r="6961" spans="2:2" x14ac:dyDescent="0.25">
      <c r="B6961"/>
    </row>
    <row r="6962" spans="2:2" x14ac:dyDescent="0.25">
      <c r="B6962"/>
    </row>
    <row r="6963" spans="2:2" x14ac:dyDescent="0.25">
      <c r="B6963"/>
    </row>
    <row r="6964" spans="2:2" x14ac:dyDescent="0.25">
      <c r="B6964"/>
    </row>
    <row r="6965" spans="2:2" x14ac:dyDescent="0.25">
      <c r="B6965"/>
    </row>
    <row r="6966" spans="2:2" x14ac:dyDescent="0.25">
      <c r="B6966"/>
    </row>
    <row r="6967" spans="2:2" x14ac:dyDescent="0.25">
      <c r="B6967"/>
    </row>
    <row r="6968" spans="2:2" x14ac:dyDescent="0.25">
      <c r="B6968"/>
    </row>
    <row r="6969" spans="2:2" x14ac:dyDescent="0.25">
      <c r="B6969"/>
    </row>
    <row r="6970" spans="2:2" x14ac:dyDescent="0.25">
      <c r="B6970"/>
    </row>
    <row r="6971" spans="2:2" x14ac:dyDescent="0.25">
      <c r="B6971"/>
    </row>
    <row r="6972" spans="2:2" x14ac:dyDescent="0.25">
      <c r="B6972"/>
    </row>
    <row r="6973" spans="2:2" x14ac:dyDescent="0.25">
      <c r="B6973"/>
    </row>
    <row r="6974" spans="2:2" x14ac:dyDescent="0.25">
      <c r="B6974"/>
    </row>
    <row r="6975" spans="2:2" x14ac:dyDescent="0.25">
      <c r="B6975"/>
    </row>
    <row r="6976" spans="2:2" x14ac:dyDescent="0.25">
      <c r="B6976"/>
    </row>
    <row r="6977" spans="2:2" x14ac:dyDescent="0.25">
      <c r="B6977"/>
    </row>
    <row r="6978" spans="2:2" x14ac:dyDescent="0.25">
      <c r="B6978"/>
    </row>
    <row r="6979" spans="2:2" x14ac:dyDescent="0.25">
      <c r="B6979"/>
    </row>
    <row r="6980" spans="2:2" x14ac:dyDescent="0.25">
      <c r="B6980"/>
    </row>
    <row r="6981" spans="2:2" x14ac:dyDescent="0.25">
      <c r="B6981"/>
    </row>
    <row r="6982" spans="2:2" x14ac:dyDescent="0.25">
      <c r="B6982"/>
    </row>
    <row r="6983" spans="2:2" x14ac:dyDescent="0.25">
      <c r="B6983"/>
    </row>
    <row r="6984" spans="2:2" x14ac:dyDescent="0.25">
      <c r="B6984"/>
    </row>
    <row r="6985" spans="2:2" x14ac:dyDescent="0.25">
      <c r="B6985"/>
    </row>
    <row r="6986" spans="2:2" x14ac:dyDescent="0.25">
      <c r="B6986"/>
    </row>
    <row r="6987" spans="2:2" x14ac:dyDescent="0.25">
      <c r="B6987"/>
    </row>
    <row r="6988" spans="2:2" x14ac:dyDescent="0.25">
      <c r="B6988"/>
    </row>
    <row r="6989" spans="2:2" x14ac:dyDescent="0.25">
      <c r="B6989"/>
    </row>
    <row r="6990" spans="2:2" x14ac:dyDescent="0.25">
      <c r="B6990"/>
    </row>
    <row r="6991" spans="2:2" x14ac:dyDescent="0.25">
      <c r="B6991"/>
    </row>
    <row r="6992" spans="2:2" x14ac:dyDescent="0.25">
      <c r="B6992"/>
    </row>
    <row r="6993" spans="2:2" x14ac:dyDescent="0.25">
      <c r="B6993"/>
    </row>
    <row r="6994" spans="2:2" x14ac:dyDescent="0.25">
      <c r="B6994"/>
    </row>
    <row r="6995" spans="2:2" x14ac:dyDescent="0.25">
      <c r="B6995"/>
    </row>
    <row r="6996" spans="2:2" x14ac:dyDescent="0.25">
      <c r="B6996"/>
    </row>
    <row r="6997" spans="2:2" x14ac:dyDescent="0.25">
      <c r="B6997"/>
    </row>
    <row r="6998" spans="2:2" x14ac:dyDescent="0.25">
      <c r="B6998"/>
    </row>
    <row r="6999" spans="2:2" x14ac:dyDescent="0.25">
      <c r="B6999"/>
    </row>
    <row r="7000" spans="2:2" x14ac:dyDescent="0.25">
      <c r="B7000"/>
    </row>
    <row r="7001" spans="2:2" x14ac:dyDescent="0.25">
      <c r="B7001"/>
    </row>
    <row r="7002" spans="2:2" x14ac:dyDescent="0.25">
      <c r="B7002"/>
    </row>
    <row r="7003" spans="2:2" x14ac:dyDescent="0.25">
      <c r="B7003"/>
    </row>
    <row r="7004" spans="2:2" x14ac:dyDescent="0.25">
      <c r="B7004"/>
    </row>
    <row r="7005" spans="2:2" x14ac:dyDescent="0.25">
      <c r="B7005"/>
    </row>
    <row r="7006" spans="2:2" x14ac:dyDescent="0.25">
      <c r="B7006"/>
    </row>
    <row r="7007" spans="2:2" x14ac:dyDescent="0.25">
      <c r="B7007"/>
    </row>
    <row r="7008" spans="2:2" x14ac:dyDescent="0.25">
      <c r="B7008"/>
    </row>
    <row r="7009" spans="2:2" x14ac:dyDescent="0.25">
      <c r="B7009"/>
    </row>
    <row r="7010" spans="2:2" x14ac:dyDescent="0.25">
      <c r="B7010"/>
    </row>
    <row r="7011" spans="2:2" x14ac:dyDescent="0.25">
      <c r="B7011"/>
    </row>
    <row r="7012" spans="2:2" x14ac:dyDescent="0.25">
      <c r="B7012"/>
    </row>
    <row r="7013" spans="2:2" x14ac:dyDescent="0.25">
      <c r="B7013"/>
    </row>
    <row r="7014" spans="2:2" x14ac:dyDescent="0.25">
      <c r="B7014"/>
    </row>
    <row r="7015" spans="2:2" x14ac:dyDescent="0.25">
      <c r="B7015"/>
    </row>
    <row r="7016" spans="2:2" x14ac:dyDescent="0.25">
      <c r="B7016"/>
    </row>
    <row r="7017" spans="2:2" x14ac:dyDescent="0.25">
      <c r="B7017"/>
    </row>
    <row r="7018" spans="2:2" x14ac:dyDescent="0.25">
      <c r="B7018"/>
    </row>
    <row r="7019" spans="2:2" x14ac:dyDescent="0.25">
      <c r="B7019"/>
    </row>
    <row r="7020" spans="2:2" x14ac:dyDescent="0.25">
      <c r="B7020"/>
    </row>
    <row r="7021" spans="2:2" x14ac:dyDescent="0.25">
      <c r="B7021"/>
    </row>
    <row r="7022" spans="2:2" x14ac:dyDescent="0.25">
      <c r="B7022"/>
    </row>
    <row r="7023" spans="2:2" x14ac:dyDescent="0.25">
      <c r="B7023"/>
    </row>
    <row r="7024" spans="2:2" x14ac:dyDescent="0.25">
      <c r="B7024"/>
    </row>
    <row r="7025" spans="2:2" x14ac:dyDescent="0.25">
      <c r="B7025"/>
    </row>
    <row r="7026" spans="2:2" x14ac:dyDescent="0.25">
      <c r="B7026"/>
    </row>
    <row r="7027" spans="2:2" x14ac:dyDescent="0.25">
      <c r="B7027"/>
    </row>
    <row r="7028" spans="2:2" x14ac:dyDescent="0.25">
      <c r="B7028"/>
    </row>
    <row r="7029" spans="2:2" x14ac:dyDescent="0.25">
      <c r="B7029"/>
    </row>
    <row r="7030" spans="2:2" x14ac:dyDescent="0.25">
      <c r="B7030"/>
    </row>
    <row r="7031" spans="2:2" x14ac:dyDescent="0.25">
      <c r="B7031"/>
    </row>
    <row r="7032" spans="2:2" x14ac:dyDescent="0.25">
      <c r="B7032"/>
    </row>
    <row r="7033" spans="2:2" x14ac:dyDescent="0.25">
      <c r="B7033"/>
    </row>
    <row r="7034" spans="2:2" x14ac:dyDescent="0.25">
      <c r="B7034"/>
    </row>
    <row r="7035" spans="2:2" x14ac:dyDescent="0.25">
      <c r="B7035"/>
    </row>
    <row r="7036" spans="2:2" x14ac:dyDescent="0.25">
      <c r="B7036"/>
    </row>
    <row r="7037" spans="2:2" x14ac:dyDescent="0.25">
      <c r="B7037"/>
    </row>
    <row r="7038" spans="2:2" x14ac:dyDescent="0.25">
      <c r="B7038"/>
    </row>
    <row r="7039" spans="2:2" x14ac:dyDescent="0.25">
      <c r="B7039"/>
    </row>
    <row r="7040" spans="2:2" x14ac:dyDescent="0.25">
      <c r="B7040"/>
    </row>
    <row r="7041" spans="2:2" x14ac:dyDescent="0.25">
      <c r="B7041"/>
    </row>
    <row r="7042" spans="2:2" x14ac:dyDescent="0.25">
      <c r="B7042"/>
    </row>
    <row r="7043" spans="2:2" x14ac:dyDescent="0.25">
      <c r="B7043"/>
    </row>
    <row r="7044" spans="2:2" x14ac:dyDescent="0.25">
      <c r="B7044"/>
    </row>
    <row r="7045" spans="2:2" x14ac:dyDescent="0.25">
      <c r="B7045"/>
    </row>
    <row r="7046" spans="2:2" x14ac:dyDescent="0.25">
      <c r="B7046"/>
    </row>
    <row r="7047" spans="2:2" x14ac:dyDescent="0.25">
      <c r="B7047"/>
    </row>
    <row r="7048" spans="2:2" x14ac:dyDescent="0.25">
      <c r="B7048"/>
    </row>
    <row r="7049" spans="2:2" x14ac:dyDescent="0.25">
      <c r="B7049"/>
    </row>
    <row r="7050" spans="2:2" x14ac:dyDescent="0.25">
      <c r="B7050"/>
    </row>
    <row r="7051" spans="2:2" x14ac:dyDescent="0.25">
      <c r="B7051"/>
    </row>
    <row r="7052" spans="2:2" x14ac:dyDescent="0.25">
      <c r="B7052"/>
    </row>
    <row r="7053" spans="2:2" x14ac:dyDescent="0.25">
      <c r="B7053"/>
    </row>
    <row r="7054" spans="2:2" x14ac:dyDescent="0.25">
      <c r="B7054"/>
    </row>
    <row r="7055" spans="2:2" x14ac:dyDescent="0.25">
      <c r="B7055"/>
    </row>
    <row r="7056" spans="2:2" x14ac:dyDescent="0.25">
      <c r="B7056"/>
    </row>
    <row r="7057" spans="2:2" x14ac:dyDescent="0.25">
      <c r="B7057"/>
    </row>
    <row r="7058" spans="2:2" x14ac:dyDescent="0.25">
      <c r="B7058"/>
    </row>
    <row r="7059" spans="2:2" x14ac:dyDescent="0.25">
      <c r="B7059"/>
    </row>
    <row r="7060" spans="2:2" x14ac:dyDescent="0.25">
      <c r="B7060"/>
    </row>
    <row r="7061" spans="2:2" x14ac:dyDescent="0.25">
      <c r="B7061"/>
    </row>
    <row r="7062" spans="2:2" x14ac:dyDescent="0.25">
      <c r="B7062"/>
    </row>
    <row r="7063" spans="2:2" x14ac:dyDescent="0.25">
      <c r="B7063"/>
    </row>
    <row r="7064" spans="2:2" x14ac:dyDescent="0.25">
      <c r="B7064"/>
    </row>
    <row r="7065" spans="2:2" x14ac:dyDescent="0.25">
      <c r="B7065"/>
    </row>
    <row r="7066" spans="2:2" x14ac:dyDescent="0.25">
      <c r="B7066"/>
    </row>
    <row r="7067" spans="2:2" x14ac:dyDescent="0.25">
      <c r="B7067"/>
    </row>
    <row r="7068" spans="2:2" x14ac:dyDescent="0.25">
      <c r="B7068"/>
    </row>
    <row r="7069" spans="2:2" x14ac:dyDescent="0.25">
      <c r="B7069"/>
    </row>
    <row r="7070" spans="2:2" x14ac:dyDescent="0.25">
      <c r="B7070"/>
    </row>
    <row r="7071" spans="2:2" x14ac:dyDescent="0.25">
      <c r="B7071"/>
    </row>
    <row r="7072" spans="2:2" x14ac:dyDescent="0.25">
      <c r="B7072"/>
    </row>
    <row r="7073" spans="2:2" x14ac:dyDescent="0.25">
      <c r="B7073"/>
    </row>
    <row r="7074" spans="2:2" x14ac:dyDescent="0.25">
      <c r="B7074"/>
    </row>
    <row r="7075" spans="2:2" x14ac:dyDescent="0.25">
      <c r="B7075"/>
    </row>
    <row r="7076" spans="2:2" x14ac:dyDescent="0.25">
      <c r="B7076"/>
    </row>
    <row r="7077" spans="2:2" x14ac:dyDescent="0.25">
      <c r="B7077"/>
    </row>
    <row r="7078" spans="2:2" x14ac:dyDescent="0.25">
      <c r="B7078"/>
    </row>
    <row r="7079" spans="2:2" x14ac:dyDescent="0.25">
      <c r="B7079"/>
    </row>
    <row r="7080" spans="2:2" x14ac:dyDescent="0.25">
      <c r="B7080"/>
    </row>
    <row r="7081" spans="2:2" x14ac:dyDescent="0.25">
      <c r="B7081"/>
    </row>
    <row r="7082" spans="2:2" x14ac:dyDescent="0.25">
      <c r="B7082"/>
    </row>
    <row r="7083" spans="2:2" x14ac:dyDescent="0.25">
      <c r="B7083"/>
    </row>
    <row r="7084" spans="2:2" x14ac:dyDescent="0.25">
      <c r="B7084"/>
    </row>
    <row r="7085" spans="2:2" x14ac:dyDescent="0.25">
      <c r="B7085"/>
    </row>
    <row r="7086" spans="2:2" x14ac:dyDescent="0.25">
      <c r="B7086"/>
    </row>
    <row r="7087" spans="2:2" x14ac:dyDescent="0.25">
      <c r="B7087"/>
    </row>
    <row r="7088" spans="2:2" x14ac:dyDescent="0.25">
      <c r="B7088"/>
    </row>
    <row r="7089" spans="2:2" x14ac:dyDescent="0.25">
      <c r="B7089"/>
    </row>
    <row r="7090" spans="2:2" x14ac:dyDescent="0.25">
      <c r="B7090"/>
    </row>
    <row r="7091" spans="2:2" x14ac:dyDescent="0.25">
      <c r="B7091"/>
    </row>
    <row r="7092" spans="2:2" x14ac:dyDescent="0.25">
      <c r="B7092"/>
    </row>
    <row r="7093" spans="2:2" x14ac:dyDescent="0.25">
      <c r="B7093"/>
    </row>
    <row r="7094" spans="2:2" x14ac:dyDescent="0.25">
      <c r="B7094"/>
    </row>
    <row r="7095" spans="2:2" x14ac:dyDescent="0.25">
      <c r="B7095"/>
    </row>
    <row r="7096" spans="2:2" x14ac:dyDescent="0.25">
      <c r="B7096"/>
    </row>
    <row r="7097" spans="2:2" x14ac:dyDescent="0.25">
      <c r="B7097"/>
    </row>
    <row r="7098" spans="2:2" x14ac:dyDescent="0.25">
      <c r="B7098"/>
    </row>
    <row r="7099" spans="2:2" x14ac:dyDescent="0.25">
      <c r="B7099"/>
    </row>
    <row r="7100" spans="2:2" x14ac:dyDescent="0.25">
      <c r="B7100"/>
    </row>
    <row r="7101" spans="2:2" x14ac:dyDescent="0.25">
      <c r="B7101"/>
    </row>
    <row r="7102" spans="2:2" x14ac:dyDescent="0.25">
      <c r="B7102"/>
    </row>
    <row r="7103" spans="2:2" x14ac:dyDescent="0.25">
      <c r="B7103"/>
    </row>
    <row r="7104" spans="2:2" x14ac:dyDescent="0.25">
      <c r="B7104"/>
    </row>
    <row r="7105" spans="2:2" x14ac:dyDescent="0.25">
      <c r="B7105"/>
    </row>
    <row r="7106" spans="2:2" x14ac:dyDescent="0.25">
      <c r="B7106"/>
    </row>
    <row r="7107" spans="2:2" x14ac:dyDescent="0.25">
      <c r="B7107"/>
    </row>
    <row r="7108" spans="2:2" x14ac:dyDescent="0.25">
      <c r="B7108"/>
    </row>
    <row r="7109" spans="2:2" x14ac:dyDescent="0.25">
      <c r="B7109"/>
    </row>
    <row r="7110" spans="2:2" x14ac:dyDescent="0.25">
      <c r="B7110"/>
    </row>
    <row r="7111" spans="2:2" x14ac:dyDescent="0.25">
      <c r="B7111"/>
    </row>
    <row r="7112" spans="2:2" x14ac:dyDescent="0.25">
      <c r="B7112"/>
    </row>
    <row r="7113" spans="2:2" x14ac:dyDescent="0.25">
      <c r="B7113"/>
    </row>
    <row r="7114" spans="2:2" x14ac:dyDescent="0.25">
      <c r="B7114"/>
    </row>
    <row r="7115" spans="2:2" x14ac:dyDescent="0.25">
      <c r="B7115"/>
    </row>
    <row r="7116" spans="2:2" x14ac:dyDescent="0.25">
      <c r="B7116"/>
    </row>
    <row r="7117" spans="2:2" x14ac:dyDescent="0.25">
      <c r="B7117"/>
    </row>
    <row r="7118" spans="2:2" x14ac:dyDescent="0.25">
      <c r="B7118"/>
    </row>
    <row r="7119" spans="2:2" x14ac:dyDescent="0.25">
      <c r="B7119"/>
    </row>
    <row r="7120" spans="2:2" x14ac:dyDescent="0.25">
      <c r="B7120"/>
    </row>
    <row r="7121" spans="2:2" x14ac:dyDescent="0.25">
      <c r="B7121"/>
    </row>
    <row r="7122" spans="2:2" x14ac:dyDescent="0.25">
      <c r="B7122"/>
    </row>
    <row r="7123" spans="2:2" x14ac:dyDescent="0.25">
      <c r="B7123"/>
    </row>
    <row r="7124" spans="2:2" x14ac:dyDescent="0.25">
      <c r="B7124"/>
    </row>
    <row r="7125" spans="2:2" x14ac:dyDescent="0.25">
      <c r="B7125"/>
    </row>
    <row r="7126" spans="2:2" x14ac:dyDescent="0.25">
      <c r="B7126"/>
    </row>
    <row r="7127" spans="2:2" x14ac:dyDescent="0.25">
      <c r="B7127"/>
    </row>
    <row r="7128" spans="2:2" x14ac:dyDescent="0.25">
      <c r="B7128"/>
    </row>
    <row r="7129" spans="2:2" x14ac:dyDescent="0.25">
      <c r="B7129"/>
    </row>
    <row r="7130" spans="2:2" x14ac:dyDescent="0.25">
      <c r="B7130"/>
    </row>
    <row r="7131" spans="2:2" x14ac:dyDescent="0.25">
      <c r="B7131"/>
    </row>
    <row r="7132" spans="2:2" x14ac:dyDescent="0.25">
      <c r="B7132"/>
    </row>
    <row r="7133" spans="2:2" x14ac:dyDescent="0.25">
      <c r="B7133"/>
    </row>
    <row r="7134" spans="2:2" x14ac:dyDescent="0.25">
      <c r="B7134"/>
    </row>
    <row r="7135" spans="2:2" x14ac:dyDescent="0.25">
      <c r="B7135"/>
    </row>
    <row r="7136" spans="2:2" x14ac:dyDescent="0.25">
      <c r="B7136"/>
    </row>
    <row r="7137" spans="2:2" x14ac:dyDescent="0.25">
      <c r="B7137"/>
    </row>
    <row r="7138" spans="2:2" x14ac:dyDescent="0.25">
      <c r="B7138"/>
    </row>
    <row r="7139" spans="2:2" x14ac:dyDescent="0.25">
      <c r="B7139"/>
    </row>
    <row r="7140" spans="2:2" x14ac:dyDescent="0.25">
      <c r="B7140"/>
    </row>
    <row r="7141" spans="2:2" x14ac:dyDescent="0.25">
      <c r="B7141"/>
    </row>
    <row r="7142" spans="2:2" x14ac:dyDescent="0.25">
      <c r="B7142"/>
    </row>
    <row r="7143" spans="2:2" x14ac:dyDescent="0.25">
      <c r="B7143"/>
    </row>
    <row r="7144" spans="2:2" x14ac:dyDescent="0.25">
      <c r="B7144"/>
    </row>
    <row r="7145" spans="2:2" x14ac:dyDescent="0.25">
      <c r="B7145"/>
    </row>
    <row r="7146" spans="2:2" x14ac:dyDescent="0.25">
      <c r="B7146"/>
    </row>
    <row r="7147" spans="2:2" x14ac:dyDescent="0.25">
      <c r="B7147"/>
    </row>
    <row r="7148" spans="2:2" x14ac:dyDescent="0.25">
      <c r="B7148"/>
    </row>
    <row r="7149" spans="2:2" x14ac:dyDescent="0.25">
      <c r="B7149"/>
    </row>
    <row r="7150" spans="2:2" x14ac:dyDescent="0.25">
      <c r="B7150"/>
    </row>
    <row r="7151" spans="2:2" x14ac:dyDescent="0.25">
      <c r="B7151"/>
    </row>
    <row r="7152" spans="2:2" x14ac:dyDescent="0.25">
      <c r="B7152"/>
    </row>
    <row r="7153" spans="2:2" x14ac:dyDescent="0.25">
      <c r="B7153"/>
    </row>
    <row r="7154" spans="2:2" x14ac:dyDescent="0.25">
      <c r="B7154"/>
    </row>
    <row r="7155" spans="2:2" x14ac:dyDescent="0.25">
      <c r="B7155"/>
    </row>
    <row r="7156" spans="2:2" x14ac:dyDescent="0.25">
      <c r="B7156"/>
    </row>
    <row r="7157" spans="2:2" x14ac:dyDescent="0.25">
      <c r="B7157"/>
    </row>
    <row r="7158" spans="2:2" x14ac:dyDescent="0.25">
      <c r="B7158"/>
    </row>
    <row r="7159" spans="2:2" x14ac:dyDescent="0.25">
      <c r="B7159"/>
    </row>
    <row r="7160" spans="2:2" x14ac:dyDescent="0.25">
      <c r="B7160"/>
    </row>
    <row r="7161" spans="2:2" x14ac:dyDescent="0.25">
      <c r="B7161"/>
    </row>
    <row r="7162" spans="2:2" x14ac:dyDescent="0.25">
      <c r="B7162"/>
    </row>
    <row r="7163" spans="2:2" x14ac:dyDescent="0.25">
      <c r="B7163"/>
    </row>
    <row r="7164" spans="2:2" x14ac:dyDescent="0.25">
      <c r="B7164"/>
    </row>
    <row r="7165" spans="2:2" x14ac:dyDescent="0.25">
      <c r="B7165"/>
    </row>
    <row r="7166" spans="2:2" x14ac:dyDescent="0.25">
      <c r="B7166"/>
    </row>
    <row r="7167" spans="2:2" x14ac:dyDescent="0.25">
      <c r="B7167"/>
    </row>
    <row r="7168" spans="2:2" x14ac:dyDescent="0.25">
      <c r="B7168"/>
    </row>
    <row r="7169" spans="2:2" x14ac:dyDescent="0.25">
      <c r="B7169"/>
    </row>
    <row r="7170" spans="2:2" x14ac:dyDescent="0.25">
      <c r="B7170"/>
    </row>
    <row r="7171" spans="2:2" x14ac:dyDescent="0.25">
      <c r="B7171"/>
    </row>
    <row r="7172" spans="2:2" x14ac:dyDescent="0.25">
      <c r="B7172"/>
    </row>
    <row r="7173" spans="2:2" x14ac:dyDescent="0.25">
      <c r="B7173"/>
    </row>
    <row r="7174" spans="2:2" x14ac:dyDescent="0.25">
      <c r="B7174"/>
    </row>
    <row r="7175" spans="2:2" x14ac:dyDescent="0.25">
      <c r="B7175"/>
    </row>
    <row r="7176" spans="2:2" x14ac:dyDescent="0.25">
      <c r="B7176"/>
    </row>
    <row r="7177" spans="2:2" x14ac:dyDescent="0.25">
      <c r="B7177"/>
    </row>
    <row r="7178" spans="2:2" x14ac:dyDescent="0.25">
      <c r="B7178"/>
    </row>
    <row r="7179" spans="2:2" x14ac:dyDescent="0.25">
      <c r="B7179"/>
    </row>
    <row r="7180" spans="2:2" x14ac:dyDescent="0.25">
      <c r="B7180"/>
    </row>
    <row r="7181" spans="2:2" x14ac:dyDescent="0.25">
      <c r="B7181"/>
    </row>
    <row r="7182" spans="2:2" x14ac:dyDescent="0.25">
      <c r="B7182"/>
    </row>
    <row r="7183" spans="2:2" x14ac:dyDescent="0.25">
      <c r="B7183"/>
    </row>
    <row r="7184" spans="2:2" x14ac:dyDescent="0.25">
      <c r="B7184"/>
    </row>
    <row r="7185" spans="2:2" x14ac:dyDescent="0.25">
      <c r="B7185"/>
    </row>
    <row r="7186" spans="2:2" x14ac:dyDescent="0.25">
      <c r="B7186"/>
    </row>
    <row r="7187" spans="2:2" x14ac:dyDescent="0.25">
      <c r="B7187"/>
    </row>
    <row r="7188" spans="2:2" x14ac:dyDescent="0.25">
      <c r="B7188"/>
    </row>
    <row r="7189" spans="2:2" x14ac:dyDescent="0.25">
      <c r="B7189"/>
    </row>
    <row r="7190" spans="2:2" x14ac:dyDescent="0.25">
      <c r="B7190"/>
    </row>
    <row r="7191" spans="2:2" x14ac:dyDescent="0.25">
      <c r="B7191"/>
    </row>
    <row r="7192" spans="2:2" x14ac:dyDescent="0.25">
      <c r="B7192"/>
    </row>
    <row r="7193" spans="2:2" x14ac:dyDescent="0.25">
      <c r="B7193"/>
    </row>
    <row r="7194" spans="2:2" x14ac:dyDescent="0.25">
      <c r="B7194"/>
    </row>
    <row r="7195" spans="2:2" x14ac:dyDescent="0.25">
      <c r="B7195"/>
    </row>
    <row r="7196" spans="2:2" x14ac:dyDescent="0.25">
      <c r="B7196"/>
    </row>
    <row r="7197" spans="2:2" x14ac:dyDescent="0.25">
      <c r="B7197"/>
    </row>
    <row r="7198" spans="2:2" x14ac:dyDescent="0.25">
      <c r="B7198"/>
    </row>
    <row r="7199" spans="2:2" x14ac:dyDescent="0.25">
      <c r="B7199"/>
    </row>
    <row r="7200" spans="2:2" x14ac:dyDescent="0.25">
      <c r="B7200"/>
    </row>
    <row r="7201" spans="2:2" x14ac:dyDescent="0.25">
      <c r="B7201"/>
    </row>
    <row r="7202" spans="2:2" x14ac:dyDescent="0.25">
      <c r="B7202"/>
    </row>
    <row r="7203" spans="2:2" x14ac:dyDescent="0.25">
      <c r="B7203"/>
    </row>
    <row r="7204" spans="2:2" x14ac:dyDescent="0.25">
      <c r="B7204"/>
    </row>
    <row r="7205" spans="2:2" x14ac:dyDescent="0.25">
      <c r="B7205"/>
    </row>
    <row r="7206" spans="2:2" x14ac:dyDescent="0.25">
      <c r="B7206"/>
    </row>
    <row r="7207" spans="2:2" x14ac:dyDescent="0.25">
      <c r="B7207"/>
    </row>
    <row r="7208" spans="2:2" x14ac:dyDescent="0.25">
      <c r="B7208"/>
    </row>
    <row r="7209" spans="2:2" x14ac:dyDescent="0.25">
      <c r="B7209"/>
    </row>
    <row r="7210" spans="2:2" x14ac:dyDescent="0.25">
      <c r="B7210"/>
    </row>
    <row r="7211" spans="2:2" x14ac:dyDescent="0.25">
      <c r="B7211"/>
    </row>
    <row r="7212" spans="2:2" x14ac:dyDescent="0.25">
      <c r="B7212"/>
    </row>
    <row r="7213" spans="2:2" x14ac:dyDescent="0.25">
      <c r="B7213"/>
    </row>
    <row r="7214" spans="2:2" x14ac:dyDescent="0.25">
      <c r="B7214"/>
    </row>
    <row r="7215" spans="2:2" x14ac:dyDescent="0.25">
      <c r="B7215"/>
    </row>
    <row r="7216" spans="2:2" x14ac:dyDescent="0.25">
      <c r="B7216"/>
    </row>
    <row r="7217" spans="2:2" x14ac:dyDescent="0.25">
      <c r="B7217"/>
    </row>
    <row r="7218" spans="2:2" x14ac:dyDescent="0.25">
      <c r="B7218"/>
    </row>
    <row r="7219" spans="2:2" x14ac:dyDescent="0.25">
      <c r="B7219"/>
    </row>
    <row r="7220" spans="2:2" x14ac:dyDescent="0.25">
      <c r="B7220"/>
    </row>
    <row r="7221" spans="2:2" x14ac:dyDescent="0.25">
      <c r="B7221"/>
    </row>
    <row r="7222" spans="2:2" x14ac:dyDescent="0.25">
      <c r="B7222"/>
    </row>
    <row r="7223" spans="2:2" x14ac:dyDescent="0.25">
      <c r="B7223"/>
    </row>
    <row r="7224" spans="2:2" x14ac:dyDescent="0.25">
      <c r="B7224"/>
    </row>
    <row r="7225" spans="2:2" x14ac:dyDescent="0.25">
      <c r="B7225"/>
    </row>
    <row r="7226" spans="2:2" x14ac:dyDescent="0.25">
      <c r="B7226"/>
    </row>
    <row r="7227" spans="2:2" x14ac:dyDescent="0.25">
      <c r="B7227"/>
    </row>
    <row r="7228" spans="2:2" x14ac:dyDescent="0.25">
      <c r="B7228"/>
    </row>
    <row r="7229" spans="2:2" x14ac:dyDescent="0.25">
      <c r="B7229"/>
    </row>
    <row r="7230" spans="2:2" x14ac:dyDescent="0.25">
      <c r="B7230"/>
    </row>
    <row r="7231" spans="2:2" x14ac:dyDescent="0.25">
      <c r="B7231"/>
    </row>
    <row r="7232" spans="2:2" x14ac:dyDescent="0.25">
      <c r="B7232"/>
    </row>
    <row r="7233" spans="2:2" x14ac:dyDescent="0.25">
      <c r="B7233"/>
    </row>
    <row r="7234" spans="2:2" x14ac:dyDescent="0.25">
      <c r="B7234"/>
    </row>
    <row r="7235" spans="2:2" x14ac:dyDescent="0.25">
      <c r="B7235"/>
    </row>
    <row r="7236" spans="2:2" x14ac:dyDescent="0.25">
      <c r="B7236"/>
    </row>
    <row r="7237" spans="2:2" x14ac:dyDescent="0.25">
      <c r="B7237"/>
    </row>
    <row r="7238" spans="2:2" x14ac:dyDescent="0.25">
      <c r="B7238"/>
    </row>
    <row r="7239" spans="2:2" x14ac:dyDescent="0.25">
      <c r="B7239"/>
    </row>
    <row r="7240" spans="2:2" x14ac:dyDescent="0.25">
      <c r="B7240"/>
    </row>
    <row r="7241" spans="2:2" x14ac:dyDescent="0.25">
      <c r="B7241"/>
    </row>
    <row r="7242" spans="2:2" x14ac:dyDescent="0.25">
      <c r="B7242"/>
    </row>
    <row r="7243" spans="2:2" x14ac:dyDescent="0.25">
      <c r="B7243"/>
    </row>
    <row r="7244" spans="2:2" x14ac:dyDescent="0.25">
      <c r="B7244"/>
    </row>
    <row r="7245" spans="2:2" x14ac:dyDescent="0.25">
      <c r="B7245"/>
    </row>
    <row r="7246" spans="2:2" x14ac:dyDescent="0.25">
      <c r="B7246"/>
    </row>
    <row r="7247" spans="2:2" x14ac:dyDescent="0.25">
      <c r="B7247"/>
    </row>
    <row r="7248" spans="2:2" x14ac:dyDescent="0.25">
      <c r="B7248"/>
    </row>
    <row r="7249" spans="2:2" x14ac:dyDescent="0.25">
      <c r="B7249"/>
    </row>
    <row r="7250" spans="2:2" x14ac:dyDescent="0.25">
      <c r="B7250"/>
    </row>
    <row r="7251" spans="2:2" x14ac:dyDescent="0.25">
      <c r="B7251"/>
    </row>
    <row r="7252" spans="2:2" x14ac:dyDescent="0.25">
      <c r="B7252"/>
    </row>
    <row r="7253" spans="2:2" x14ac:dyDescent="0.25">
      <c r="B7253"/>
    </row>
    <row r="7254" spans="2:2" x14ac:dyDescent="0.25">
      <c r="B7254"/>
    </row>
    <row r="7255" spans="2:2" x14ac:dyDescent="0.25">
      <c r="B7255"/>
    </row>
    <row r="7256" spans="2:2" x14ac:dyDescent="0.25">
      <c r="B7256"/>
    </row>
    <row r="7257" spans="2:2" x14ac:dyDescent="0.25">
      <c r="B7257"/>
    </row>
    <row r="7258" spans="2:2" x14ac:dyDescent="0.25">
      <c r="B7258"/>
    </row>
    <row r="7259" spans="2:2" x14ac:dyDescent="0.25">
      <c r="B7259"/>
    </row>
    <row r="7260" spans="2:2" x14ac:dyDescent="0.25">
      <c r="B7260"/>
    </row>
    <row r="7261" spans="2:2" x14ac:dyDescent="0.25">
      <c r="B7261"/>
    </row>
    <row r="7262" spans="2:2" x14ac:dyDescent="0.25">
      <c r="B7262"/>
    </row>
    <row r="7263" spans="2:2" x14ac:dyDescent="0.25">
      <c r="B7263"/>
    </row>
    <row r="7264" spans="2:2" x14ac:dyDescent="0.25">
      <c r="B7264"/>
    </row>
    <row r="7265" spans="2:2" x14ac:dyDescent="0.25">
      <c r="B7265"/>
    </row>
    <row r="7266" spans="2:2" x14ac:dyDescent="0.25">
      <c r="B7266"/>
    </row>
    <row r="7267" spans="2:2" x14ac:dyDescent="0.25">
      <c r="B7267"/>
    </row>
    <row r="7268" spans="2:2" x14ac:dyDescent="0.25">
      <c r="B7268"/>
    </row>
    <row r="7269" spans="2:2" x14ac:dyDescent="0.25">
      <c r="B7269"/>
    </row>
    <row r="7270" spans="2:2" x14ac:dyDescent="0.25">
      <c r="B7270"/>
    </row>
    <row r="7271" spans="2:2" x14ac:dyDescent="0.25">
      <c r="B7271"/>
    </row>
    <row r="7272" spans="2:2" x14ac:dyDescent="0.25">
      <c r="B7272"/>
    </row>
    <row r="7273" spans="2:2" x14ac:dyDescent="0.25">
      <c r="B7273"/>
    </row>
    <row r="7274" spans="2:2" x14ac:dyDescent="0.25">
      <c r="B7274"/>
    </row>
    <row r="7275" spans="2:2" x14ac:dyDescent="0.25">
      <c r="B7275"/>
    </row>
    <row r="7276" spans="2:2" x14ac:dyDescent="0.25">
      <c r="B7276"/>
    </row>
    <row r="7277" spans="2:2" x14ac:dyDescent="0.25">
      <c r="B7277"/>
    </row>
    <row r="7278" spans="2:2" x14ac:dyDescent="0.25">
      <c r="B7278"/>
    </row>
    <row r="7279" spans="2:2" x14ac:dyDescent="0.25">
      <c r="B7279"/>
    </row>
    <row r="7280" spans="2:2" x14ac:dyDescent="0.25">
      <c r="B7280"/>
    </row>
    <row r="7281" spans="2:2" x14ac:dyDescent="0.25">
      <c r="B7281"/>
    </row>
    <row r="7282" spans="2:2" x14ac:dyDescent="0.25">
      <c r="B7282"/>
    </row>
    <row r="7283" spans="2:2" x14ac:dyDescent="0.25">
      <c r="B7283"/>
    </row>
    <row r="7284" spans="2:2" x14ac:dyDescent="0.25">
      <c r="B7284"/>
    </row>
    <row r="7285" spans="2:2" x14ac:dyDescent="0.25">
      <c r="B7285"/>
    </row>
    <row r="7286" spans="2:2" x14ac:dyDescent="0.25">
      <c r="B7286"/>
    </row>
    <row r="7287" spans="2:2" x14ac:dyDescent="0.25">
      <c r="B7287"/>
    </row>
    <row r="7288" spans="2:2" x14ac:dyDescent="0.25">
      <c r="B7288"/>
    </row>
    <row r="7289" spans="2:2" x14ac:dyDescent="0.25">
      <c r="B7289"/>
    </row>
    <row r="7290" spans="2:2" x14ac:dyDescent="0.25">
      <c r="B7290"/>
    </row>
    <row r="7291" spans="2:2" x14ac:dyDescent="0.25">
      <c r="B7291"/>
    </row>
    <row r="7292" spans="2:2" x14ac:dyDescent="0.25">
      <c r="B7292"/>
    </row>
    <row r="7293" spans="2:2" x14ac:dyDescent="0.25">
      <c r="B7293"/>
    </row>
    <row r="7294" spans="2:2" x14ac:dyDescent="0.25">
      <c r="B7294"/>
    </row>
    <row r="7295" spans="2:2" x14ac:dyDescent="0.25">
      <c r="B7295"/>
    </row>
    <row r="7296" spans="2:2" x14ac:dyDescent="0.25">
      <c r="B7296"/>
    </row>
    <row r="7297" spans="2:2" x14ac:dyDescent="0.25">
      <c r="B7297"/>
    </row>
    <row r="7298" spans="2:2" x14ac:dyDescent="0.25">
      <c r="B7298"/>
    </row>
    <row r="7299" spans="2:2" x14ac:dyDescent="0.25">
      <c r="B7299"/>
    </row>
    <row r="7300" spans="2:2" x14ac:dyDescent="0.25">
      <c r="B7300"/>
    </row>
    <row r="7301" spans="2:2" x14ac:dyDescent="0.25">
      <c r="B7301"/>
    </row>
    <row r="7302" spans="2:2" x14ac:dyDescent="0.25">
      <c r="B7302"/>
    </row>
    <row r="7303" spans="2:2" x14ac:dyDescent="0.25">
      <c r="B7303"/>
    </row>
    <row r="7304" spans="2:2" x14ac:dyDescent="0.25">
      <c r="B7304"/>
    </row>
    <row r="7305" spans="2:2" x14ac:dyDescent="0.25">
      <c r="B7305"/>
    </row>
    <row r="7306" spans="2:2" x14ac:dyDescent="0.25">
      <c r="B7306"/>
    </row>
    <row r="7307" spans="2:2" x14ac:dyDescent="0.25">
      <c r="B7307"/>
    </row>
    <row r="7308" spans="2:2" x14ac:dyDescent="0.25">
      <c r="B7308"/>
    </row>
    <row r="7309" spans="2:2" x14ac:dyDescent="0.25">
      <c r="B7309"/>
    </row>
    <row r="7310" spans="2:2" x14ac:dyDescent="0.25">
      <c r="B7310"/>
    </row>
    <row r="7311" spans="2:2" x14ac:dyDescent="0.25">
      <c r="B7311"/>
    </row>
    <row r="7312" spans="2:2" x14ac:dyDescent="0.25">
      <c r="B7312"/>
    </row>
    <row r="7313" spans="2:2" x14ac:dyDescent="0.25">
      <c r="B7313"/>
    </row>
    <row r="7314" spans="2:2" x14ac:dyDescent="0.25">
      <c r="B7314"/>
    </row>
    <row r="7315" spans="2:2" x14ac:dyDescent="0.25">
      <c r="B7315"/>
    </row>
    <row r="7316" spans="2:2" x14ac:dyDescent="0.25">
      <c r="B7316"/>
    </row>
    <row r="7317" spans="2:2" x14ac:dyDescent="0.25">
      <c r="B7317"/>
    </row>
    <row r="7318" spans="2:2" x14ac:dyDescent="0.25">
      <c r="B7318"/>
    </row>
    <row r="7319" spans="2:2" x14ac:dyDescent="0.25">
      <c r="B7319"/>
    </row>
    <row r="7320" spans="2:2" x14ac:dyDescent="0.25">
      <c r="B7320"/>
    </row>
    <row r="7321" spans="2:2" x14ac:dyDescent="0.25">
      <c r="B7321"/>
    </row>
    <row r="7322" spans="2:2" x14ac:dyDescent="0.25">
      <c r="B7322"/>
    </row>
    <row r="7323" spans="2:2" x14ac:dyDescent="0.25">
      <c r="B7323"/>
    </row>
    <row r="7324" spans="2:2" x14ac:dyDescent="0.25">
      <c r="B7324"/>
    </row>
    <row r="7325" spans="2:2" x14ac:dyDescent="0.25">
      <c r="B7325"/>
    </row>
    <row r="7326" spans="2:2" x14ac:dyDescent="0.25">
      <c r="B7326"/>
    </row>
    <row r="7327" spans="2:2" x14ac:dyDescent="0.25">
      <c r="B7327"/>
    </row>
    <row r="7328" spans="2:2" x14ac:dyDescent="0.25">
      <c r="B7328"/>
    </row>
    <row r="7329" spans="2:2" x14ac:dyDescent="0.25">
      <c r="B7329"/>
    </row>
    <row r="7330" spans="2:2" x14ac:dyDescent="0.25">
      <c r="B7330"/>
    </row>
    <row r="7331" spans="2:2" x14ac:dyDescent="0.25">
      <c r="B7331"/>
    </row>
    <row r="7332" spans="2:2" x14ac:dyDescent="0.25">
      <c r="B7332"/>
    </row>
    <row r="7333" spans="2:2" x14ac:dyDescent="0.25">
      <c r="B7333"/>
    </row>
    <row r="7334" spans="2:2" x14ac:dyDescent="0.25">
      <c r="B7334"/>
    </row>
    <row r="7335" spans="2:2" x14ac:dyDescent="0.25">
      <c r="B7335"/>
    </row>
    <row r="7336" spans="2:2" x14ac:dyDescent="0.25">
      <c r="B7336"/>
    </row>
    <row r="7337" spans="2:2" x14ac:dyDescent="0.25">
      <c r="B7337"/>
    </row>
    <row r="7338" spans="2:2" x14ac:dyDescent="0.25">
      <c r="B7338"/>
    </row>
    <row r="7339" spans="2:2" x14ac:dyDescent="0.25">
      <c r="B7339"/>
    </row>
    <row r="7340" spans="2:2" x14ac:dyDescent="0.25">
      <c r="B7340"/>
    </row>
    <row r="7341" spans="2:2" x14ac:dyDescent="0.25">
      <c r="B7341"/>
    </row>
    <row r="7342" spans="2:2" x14ac:dyDescent="0.25">
      <c r="B7342"/>
    </row>
    <row r="7343" spans="2:2" x14ac:dyDescent="0.25">
      <c r="B7343"/>
    </row>
    <row r="7344" spans="2:2" x14ac:dyDescent="0.25">
      <c r="B7344"/>
    </row>
    <row r="7345" spans="2:2" x14ac:dyDescent="0.25">
      <c r="B7345"/>
    </row>
    <row r="7346" spans="2:2" x14ac:dyDescent="0.25">
      <c r="B7346"/>
    </row>
    <row r="7347" spans="2:2" x14ac:dyDescent="0.25">
      <c r="B7347"/>
    </row>
    <row r="7348" spans="2:2" x14ac:dyDescent="0.25">
      <c r="B7348"/>
    </row>
    <row r="7349" spans="2:2" x14ac:dyDescent="0.25">
      <c r="B7349"/>
    </row>
    <row r="7350" spans="2:2" x14ac:dyDescent="0.25">
      <c r="B7350"/>
    </row>
    <row r="7351" spans="2:2" x14ac:dyDescent="0.25">
      <c r="B7351"/>
    </row>
    <row r="7352" spans="2:2" x14ac:dyDescent="0.25">
      <c r="B7352"/>
    </row>
    <row r="7353" spans="2:2" x14ac:dyDescent="0.25">
      <c r="B7353"/>
    </row>
    <row r="7354" spans="2:2" x14ac:dyDescent="0.25">
      <c r="B7354"/>
    </row>
    <row r="7355" spans="2:2" x14ac:dyDescent="0.25">
      <c r="B7355"/>
    </row>
    <row r="7356" spans="2:2" x14ac:dyDescent="0.25">
      <c r="B7356"/>
    </row>
    <row r="7357" spans="2:2" x14ac:dyDescent="0.25">
      <c r="B7357"/>
    </row>
    <row r="7358" spans="2:2" x14ac:dyDescent="0.25">
      <c r="B7358"/>
    </row>
    <row r="7359" spans="2:2" x14ac:dyDescent="0.25">
      <c r="B7359"/>
    </row>
    <row r="7360" spans="2:2" x14ac:dyDescent="0.25">
      <c r="B7360"/>
    </row>
    <row r="7361" spans="2:2" x14ac:dyDescent="0.25">
      <c r="B7361"/>
    </row>
    <row r="7362" spans="2:2" x14ac:dyDescent="0.25">
      <c r="B7362"/>
    </row>
    <row r="7363" spans="2:2" x14ac:dyDescent="0.25">
      <c r="B7363"/>
    </row>
    <row r="7364" spans="2:2" x14ac:dyDescent="0.25">
      <c r="B7364"/>
    </row>
    <row r="7365" spans="2:2" x14ac:dyDescent="0.25">
      <c r="B7365"/>
    </row>
    <row r="7366" spans="2:2" x14ac:dyDescent="0.25">
      <c r="B7366"/>
    </row>
    <row r="7367" spans="2:2" x14ac:dyDescent="0.25">
      <c r="B7367"/>
    </row>
    <row r="7368" spans="2:2" x14ac:dyDescent="0.25">
      <c r="B7368"/>
    </row>
    <row r="7369" spans="2:2" x14ac:dyDescent="0.25">
      <c r="B7369"/>
    </row>
    <row r="7370" spans="2:2" x14ac:dyDescent="0.25">
      <c r="B7370"/>
    </row>
    <row r="7371" spans="2:2" x14ac:dyDescent="0.25">
      <c r="B7371"/>
    </row>
    <row r="7372" spans="2:2" x14ac:dyDescent="0.25">
      <c r="B7372"/>
    </row>
    <row r="7373" spans="2:2" x14ac:dyDescent="0.25">
      <c r="B7373"/>
    </row>
    <row r="7374" spans="2:2" x14ac:dyDescent="0.25">
      <c r="B7374"/>
    </row>
    <row r="7375" spans="2:2" x14ac:dyDescent="0.25">
      <c r="B7375"/>
    </row>
    <row r="7376" spans="2:2" x14ac:dyDescent="0.25">
      <c r="B7376"/>
    </row>
    <row r="7377" spans="2:2" x14ac:dyDescent="0.25">
      <c r="B7377"/>
    </row>
    <row r="7378" spans="2:2" x14ac:dyDescent="0.25">
      <c r="B7378"/>
    </row>
    <row r="7379" spans="2:2" x14ac:dyDescent="0.25">
      <c r="B7379"/>
    </row>
    <row r="7380" spans="2:2" x14ac:dyDescent="0.25">
      <c r="B7380"/>
    </row>
    <row r="7381" spans="2:2" x14ac:dyDescent="0.25">
      <c r="B7381"/>
    </row>
    <row r="7382" spans="2:2" x14ac:dyDescent="0.25">
      <c r="B7382"/>
    </row>
    <row r="7383" spans="2:2" x14ac:dyDescent="0.25">
      <c r="B7383"/>
    </row>
    <row r="7384" spans="2:2" x14ac:dyDescent="0.25">
      <c r="B7384"/>
    </row>
    <row r="7385" spans="2:2" x14ac:dyDescent="0.25">
      <c r="B7385"/>
    </row>
    <row r="7386" spans="2:2" x14ac:dyDescent="0.25">
      <c r="B7386"/>
    </row>
    <row r="7387" spans="2:2" x14ac:dyDescent="0.25">
      <c r="B7387"/>
    </row>
    <row r="7388" spans="2:2" x14ac:dyDescent="0.25">
      <c r="B7388"/>
    </row>
    <row r="7389" spans="2:2" x14ac:dyDescent="0.25">
      <c r="B7389"/>
    </row>
    <row r="7390" spans="2:2" x14ac:dyDescent="0.25">
      <c r="B7390"/>
    </row>
    <row r="7391" spans="2:2" x14ac:dyDescent="0.25">
      <c r="B7391"/>
    </row>
    <row r="7392" spans="2:2" x14ac:dyDescent="0.25">
      <c r="B7392"/>
    </row>
    <row r="7393" spans="2:2" x14ac:dyDescent="0.25">
      <c r="B7393"/>
    </row>
    <row r="7394" spans="2:2" x14ac:dyDescent="0.25">
      <c r="B7394"/>
    </row>
    <row r="7395" spans="2:2" x14ac:dyDescent="0.25">
      <c r="B7395"/>
    </row>
    <row r="7396" spans="2:2" x14ac:dyDescent="0.25">
      <c r="B7396"/>
    </row>
    <row r="7397" spans="2:2" x14ac:dyDescent="0.25">
      <c r="B7397"/>
    </row>
    <row r="7398" spans="2:2" x14ac:dyDescent="0.25">
      <c r="B7398"/>
    </row>
    <row r="7399" spans="2:2" x14ac:dyDescent="0.25">
      <c r="B7399"/>
    </row>
    <row r="7400" spans="2:2" x14ac:dyDescent="0.25">
      <c r="B7400"/>
    </row>
    <row r="7401" spans="2:2" x14ac:dyDescent="0.25">
      <c r="B7401"/>
    </row>
    <row r="7402" spans="2:2" x14ac:dyDescent="0.25">
      <c r="B7402"/>
    </row>
    <row r="7403" spans="2:2" x14ac:dyDescent="0.25">
      <c r="B7403"/>
    </row>
    <row r="7404" spans="2:2" x14ac:dyDescent="0.25">
      <c r="B7404"/>
    </row>
    <row r="7405" spans="2:2" x14ac:dyDescent="0.25">
      <c r="B7405"/>
    </row>
    <row r="7406" spans="2:2" x14ac:dyDescent="0.25">
      <c r="B7406"/>
    </row>
    <row r="7407" spans="2:2" x14ac:dyDescent="0.25">
      <c r="B7407"/>
    </row>
    <row r="7408" spans="2:2" x14ac:dyDescent="0.25">
      <c r="B7408"/>
    </row>
    <row r="7409" spans="2:2" x14ac:dyDescent="0.25">
      <c r="B7409"/>
    </row>
    <row r="7410" spans="2:2" x14ac:dyDescent="0.25">
      <c r="B7410"/>
    </row>
    <row r="7411" spans="2:2" x14ac:dyDescent="0.25">
      <c r="B7411"/>
    </row>
    <row r="7412" spans="2:2" x14ac:dyDescent="0.25">
      <c r="B7412"/>
    </row>
    <row r="7413" spans="2:2" x14ac:dyDescent="0.25">
      <c r="B7413"/>
    </row>
    <row r="7414" spans="2:2" x14ac:dyDescent="0.25">
      <c r="B7414"/>
    </row>
    <row r="7415" spans="2:2" x14ac:dyDescent="0.25">
      <c r="B7415"/>
    </row>
    <row r="7416" spans="2:2" x14ac:dyDescent="0.25">
      <c r="B7416"/>
    </row>
    <row r="7417" spans="2:2" x14ac:dyDescent="0.25">
      <c r="B7417"/>
    </row>
    <row r="7418" spans="2:2" x14ac:dyDescent="0.25">
      <c r="B7418"/>
    </row>
    <row r="7419" spans="2:2" x14ac:dyDescent="0.25">
      <c r="B7419"/>
    </row>
    <row r="7420" spans="2:2" x14ac:dyDescent="0.25">
      <c r="B7420"/>
    </row>
    <row r="7421" spans="2:2" x14ac:dyDescent="0.25">
      <c r="B7421"/>
    </row>
    <row r="7422" spans="2:2" x14ac:dyDescent="0.25">
      <c r="B7422"/>
    </row>
    <row r="7423" spans="2:2" x14ac:dyDescent="0.25">
      <c r="B7423"/>
    </row>
    <row r="7424" spans="2:2" x14ac:dyDescent="0.25">
      <c r="B7424"/>
    </row>
    <row r="7425" spans="2:2" x14ac:dyDescent="0.25">
      <c r="B7425"/>
    </row>
    <row r="7426" spans="2:2" x14ac:dyDescent="0.25">
      <c r="B7426"/>
    </row>
    <row r="7427" spans="2:2" x14ac:dyDescent="0.25">
      <c r="B7427"/>
    </row>
    <row r="7428" spans="2:2" x14ac:dyDescent="0.25">
      <c r="B7428"/>
    </row>
    <row r="7429" spans="2:2" x14ac:dyDescent="0.25">
      <c r="B7429"/>
    </row>
    <row r="7430" spans="2:2" x14ac:dyDescent="0.25">
      <c r="B7430"/>
    </row>
    <row r="7431" spans="2:2" x14ac:dyDescent="0.25">
      <c r="B7431"/>
    </row>
    <row r="7432" spans="2:2" x14ac:dyDescent="0.25">
      <c r="B7432"/>
    </row>
    <row r="7433" spans="2:2" x14ac:dyDescent="0.25">
      <c r="B7433"/>
    </row>
    <row r="7434" spans="2:2" x14ac:dyDescent="0.25">
      <c r="B7434"/>
    </row>
    <row r="7435" spans="2:2" x14ac:dyDescent="0.25">
      <c r="B7435"/>
    </row>
    <row r="7436" spans="2:2" x14ac:dyDescent="0.25">
      <c r="B7436"/>
    </row>
    <row r="7437" spans="2:2" x14ac:dyDescent="0.25">
      <c r="B7437"/>
    </row>
    <row r="7438" spans="2:2" x14ac:dyDescent="0.25">
      <c r="B7438"/>
    </row>
    <row r="7439" spans="2:2" x14ac:dyDescent="0.25">
      <c r="B7439"/>
    </row>
    <row r="7440" spans="2:2" x14ac:dyDescent="0.25">
      <c r="B7440"/>
    </row>
    <row r="7441" spans="2:2" x14ac:dyDescent="0.25">
      <c r="B7441"/>
    </row>
    <row r="7442" spans="2:2" x14ac:dyDescent="0.25">
      <c r="B7442"/>
    </row>
    <row r="7443" spans="2:2" x14ac:dyDescent="0.25">
      <c r="B7443"/>
    </row>
    <row r="7444" spans="2:2" x14ac:dyDescent="0.25">
      <c r="B7444"/>
    </row>
    <row r="7445" spans="2:2" x14ac:dyDescent="0.25">
      <c r="B7445"/>
    </row>
    <row r="7446" spans="2:2" x14ac:dyDescent="0.25">
      <c r="B7446"/>
    </row>
    <row r="7447" spans="2:2" x14ac:dyDescent="0.25">
      <c r="B7447"/>
    </row>
    <row r="7448" spans="2:2" x14ac:dyDescent="0.25">
      <c r="B7448"/>
    </row>
    <row r="7449" spans="2:2" x14ac:dyDescent="0.25">
      <c r="B7449"/>
    </row>
    <row r="7450" spans="2:2" x14ac:dyDescent="0.25">
      <c r="B7450"/>
    </row>
    <row r="7451" spans="2:2" x14ac:dyDescent="0.25">
      <c r="B7451"/>
    </row>
    <row r="7452" spans="2:2" x14ac:dyDescent="0.25">
      <c r="B7452"/>
    </row>
    <row r="7453" spans="2:2" x14ac:dyDescent="0.25">
      <c r="B7453"/>
    </row>
    <row r="7454" spans="2:2" x14ac:dyDescent="0.25">
      <c r="B7454"/>
    </row>
    <row r="7455" spans="2:2" x14ac:dyDescent="0.25">
      <c r="B7455"/>
    </row>
    <row r="7456" spans="2:2" x14ac:dyDescent="0.25">
      <c r="B7456"/>
    </row>
    <row r="7457" spans="2:2" x14ac:dyDescent="0.25">
      <c r="B7457"/>
    </row>
    <row r="7458" spans="2:2" x14ac:dyDescent="0.25">
      <c r="B7458"/>
    </row>
    <row r="7459" spans="2:2" x14ac:dyDescent="0.25">
      <c r="B7459"/>
    </row>
    <row r="7460" spans="2:2" x14ac:dyDescent="0.25">
      <c r="B7460"/>
    </row>
    <row r="7461" spans="2:2" x14ac:dyDescent="0.25">
      <c r="B7461"/>
    </row>
    <row r="7462" spans="2:2" x14ac:dyDescent="0.25">
      <c r="B7462"/>
    </row>
    <row r="7463" spans="2:2" x14ac:dyDescent="0.25">
      <c r="B7463"/>
    </row>
    <row r="7464" spans="2:2" x14ac:dyDescent="0.25">
      <c r="B7464"/>
    </row>
    <row r="7465" spans="2:2" x14ac:dyDescent="0.25">
      <c r="B7465"/>
    </row>
    <row r="7466" spans="2:2" x14ac:dyDescent="0.25">
      <c r="B7466"/>
    </row>
    <row r="7467" spans="2:2" x14ac:dyDescent="0.25">
      <c r="B7467"/>
    </row>
    <row r="7468" spans="2:2" x14ac:dyDescent="0.25">
      <c r="B7468"/>
    </row>
    <row r="7469" spans="2:2" x14ac:dyDescent="0.25">
      <c r="B7469"/>
    </row>
    <row r="7470" spans="2:2" x14ac:dyDescent="0.25">
      <c r="B7470"/>
    </row>
    <row r="7471" spans="2:2" x14ac:dyDescent="0.25">
      <c r="B7471"/>
    </row>
    <row r="7472" spans="2:2" x14ac:dyDescent="0.25">
      <c r="B7472"/>
    </row>
    <row r="7473" spans="2:2" x14ac:dyDescent="0.25">
      <c r="B7473"/>
    </row>
    <row r="7474" spans="2:2" x14ac:dyDescent="0.25">
      <c r="B7474"/>
    </row>
    <row r="7475" spans="2:2" x14ac:dyDescent="0.25">
      <c r="B7475"/>
    </row>
    <row r="7476" spans="2:2" x14ac:dyDescent="0.25">
      <c r="B7476"/>
    </row>
    <row r="7477" spans="2:2" x14ac:dyDescent="0.25">
      <c r="B7477"/>
    </row>
    <row r="7478" spans="2:2" x14ac:dyDescent="0.25">
      <c r="B7478"/>
    </row>
    <row r="7479" spans="2:2" x14ac:dyDescent="0.25">
      <c r="B7479"/>
    </row>
    <row r="7480" spans="2:2" x14ac:dyDescent="0.25">
      <c r="B7480"/>
    </row>
    <row r="7481" spans="2:2" x14ac:dyDescent="0.25">
      <c r="B7481"/>
    </row>
    <row r="7482" spans="2:2" x14ac:dyDescent="0.25">
      <c r="B7482"/>
    </row>
    <row r="7483" spans="2:2" x14ac:dyDescent="0.25">
      <c r="B7483"/>
    </row>
    <row r="7484" spans="2:2" x14ac:dyDescent="0.25">
      <c r="B7484"/>
    </row>
    <row r="7485" spans="2:2" x14ac:dyDescent="0.25">
      <c r="B7485"/>
    </row>
    <row r="7486" spans="2:2" x14ac:dyDescent="0.25">
      <c r="B7486"/>
    </row>
    <row r="7487" spans="2:2" x14ac:dyDescent="0.25">
      <c r="B7487"/>
    </row>
    <row r="7488" spans="2:2" x14ac:dyDescent="0.25">
      <c r="B7488"/>
    </row>
    <row r="7489" spans="2:2" x14ac:dyDescent="0.25">
      <c r="B7489"/>
    </row>
    <row r="7490" spans="2:2" x14ac:dyDescent="0.25">
      <c r="B7490"/>
    </row>
    <row r="7491" spans="2:2" x14ac:dyDescent="0.25">
      <c r="B7491"/>
    </row>
    <row r="7492" spans="2:2" x14ac:dyDescent="0.25">
      <c r="B7492"/>
    </row>
    <row r="7493" spans="2:2" x14ac:dyDescent="0.25">
      <c r="B7493"/>
    </row>
    <row r="7494" spans="2:2" x14ac:dyDescent="0.25">
      <c r="B7494"/>
    </row>
    <row r="7495" spans="2:2" x14ac:dyDescent="0.25">
      <c r="B7495"/>
    </row>
    <row r="7496" spans="2:2" x14ac:dyDescent="0.25">
      <c r="B7496"/>
    </row>
    <row r="7497" spans="2:2" x14ac:dyDescent="0.25">
      <c r="B7497"/>
    </row>
    <row r="7498" spans="2:2" x14ac:dyDescent="0.25">
      <c r="B7498"/>
    </row>
    <row r="7499" spans="2:2" x14ac:dyDescent="0.25">
      <c r="B7499"/>
    </row>
    <row r="7500" spans="2:2" x14ac:dyDescent="0.25">
      <c r="B7500"/>
    </row>
    <row r="7501" spans="2:2" x14ac:dyDescent="0.25">
      <c r="B7501"/>
    </row>
    <row r="7502" spans="2:2" x14ac:dyDescent="0.25">
      <c r="B7502"/>
    </row>
    <row r="7503" spans="2:2" x14ac:dyDescent="0.25">
      <c r="B7503"/>
    </row>
    <row r="7504" spans="2:2" x14ac:dyDescent="0.25">
      <c r="B7504"/>
    </row>
    <row r="7505" spans="2:2" x14ac:dyDescent="0.25">
      <c r="B7505"/>
    </row>
    <row r="7506" spans="2:2" x14ac:dyDescent="0.25">
      <c r="B7506"/>
    </row>
    <row r="7507" spans="2:2" x14ac:dyDescent="0.25">
      <c r="B7507"/>
    </row>
    <row r="7508" spans="2:2" x14ac:dyDescent="0.25">
      <c r="B7508"/>
    </row>
    <row r="7509" spans="2:2" x14ac:dyDescent="0.25">
      <c r="B7509"/>
    </row>
    <row r="7510" spans="2:2" x14ac:dyDescent="0.25">
      <c r="B7510"/>
    </row>
    <row r="7511" spans="2:2" x14ac:dyDescent="0.25">
      <c r="B7511"/>
    </row>
    <row r="7512" spans="2:2" x14ac:dyDescent="0.25">
      <c r="B7512"/>
    </row>
    <row r="7513" spans="2:2" x14ac:dyDescent="0.25">
      <c r="B7513"/>
    </row>
    <row r="7514" spans="2:2" x14ac:dyDescent="0.25">
      <c r="B7514"/>
    </row>
    <row r="7515" spans="2:2" x14ac:dyDescent="0.25">
      <c r="B7515"/>
    </row>
    <row r="7516" spans="2:2" x14ac:dyDescent="0.25">
      <c r="B7516"/>
    </row>
    <row r="7517" spans="2:2" x14ac:dyDescent="0.25">
      <c r="B7517"/>
    </row>
    <row r="7518" spans="2:2" x14ac:dyDescent="0.25">
      <c r="B7518"/>
    </row>
    <row r="7519" spans="2:2" x14ac:dyDescent="0.25">
      <c r="B7519"/>
    </row>
    <row r="7520" spans="2:2" x14ac:dyDescent="0.25">
      <c r="B7520"/>
    </row>
    <row r="7521" spans="2:2" x14ac:dyDescent="0.25">
      <c r="B7521"/>
    </row>
    <row r="7522" spans="2:2" x14ac:dyDescent="0.25">
      <c r="B7522"/>
    </row>
    <row r="7523" spans="2:2" x14ac:dyDescent="0.25">
      <c r="B7523"/>
    </row>
    <row r="7524" spans="2:2" x14ac:dyDescent="0.25">
      <c r="B7524"/>
    </row>
    <row r="7525" spans="2:2" x14ac:dyDescent="0.25">
      <c r="B7525"/>
    </row>
    <row r="7526" spans="2:2" x14ac:dyDescent="0.25">
      <c r="B7526"/>
    </row>
    <row r="7527" spans="2:2" x14ac:dyDescent="0.25">
      <c r="B7527"/>
    </row>
    <row r="7528" spans="2:2" x14ac:dyDescent="0.25">
      <c r="B7528"/>
    </row>
    <row r="7529" spans="2:2" x14ac:dyDescent="0.25">
      <c r="B7529"/>
    </row>
    <row r="7530" spans="2:2" x14ac:dyDescent="0.25">
      <c r="B7530"/>
    </row>
    <row r="7531" spans="2:2" x14ac:dyDescent="0.25">
      <c r="B7531"/>
    </row>
    <row r="7532" spans="2:2" x14ac:dyDescent="0.25">
      <c r="B7532"/>
    </row>
    <row r="7533" spans="2:2" x14ac:dyDescent="0.25">
      <c r="B7533"/>
    </row>
    <row r="7534" spans="2:2" x14ac:dyDescent="0.25">
      <c r="B7534"/>
    </row>
    <row r="7535" spans="2:2" x14ac:dyDescent="0.25">
      <c r="B7535"/>
    </row>
    <row r="7536" spans="2:2" x14ac:dyDescent="0.25">
      <c r="B7536"/>
    </row>
    <row r="7537" spans="2:2" x14ac:dyDescent="0.25">
      <c r="B7537"/>
    </row>
    <row r="7538" spans="2:2" x14ac:dyDescent="0.25">
      <c r="B7538"/>
    </row>
    <row r="7539" spans="2:2" x14ac:dyDescent="0.25">
      <c r="B7539"/>
    </row>
    <row r="7540" spans="2:2" x14ac:dyDescent="0.25">
      <c r="B7540"/>
    </row>
    <row r="7541" spans="2:2" x14ac:dyDescent="0.25">
      <c r="B7541"/>
    </row>
    <row r="7542" spans="2:2" x14ac:dyDescent="0.25">
      <c r="B7542"/>
    </row>
    <row r="7543" spans="2:2" x14ac:dyDescent="0.25">
      <c r="B7543"/>
    </row>
    <row r="7544" spans="2:2" x14ac:dyDescent="0.25">
      <c r="B7544"/>
    </row>
    <row r="7545" spans="2:2" x14ac:dyDescent="0.25">
      <c r="B7545"/>
    </row>
    <row r="7546" spans="2:2" x14ac:dyDescent="0.25">
      <c r="B7546"/>
    </row>
    <row r="7547" spans="2:2" x14ac:dyDescent="0.25">
      <c r="B7547"/>
    </row>
    <row r="7548" spans="2:2" x14ac:dyDescent="0.25">
      <c r="B7548"/>
    </row>
    <row r="7549" spans="2:2" x14ac:dyDescent="0.25">
      <c r="B7549"/>
    </row>
    <row r="7550" spans="2:2" x14ac:dyDescent="0.25">
      <c r="B7550"/>
    </row>
    <row r="7551" spans="2:2" x14ac:dyDescent="0.25">
      <c r="B7551"/>
    </row>
    <row r="7552" spans="2:2" x14ac:dyDescent="0.25">
      <c r="B7552"/>
    </row>
    <row r="7553" spans="2:2" x14ac:dyDescent="0.25">
      <c r="B7553"/>
    </row>
    <row r="7554" spans="2:2" x14ac:dyDescent="0.25">
      <c r="B7554"/>
    </row>
    <row r="7555" spans="2:2" x14ac:dyDescent="0.25">
      <c r="B7555"/>
    </row>
    <row r="7556" spans="2:2" x14ac:dyDescent="0.25">
      <c r="B7556"/>
    </row>
    <row r="7557" spans="2:2" x14ac:dyDescent="0.25">
      <c r="B7557"/>
    </row>
    <row r="7558" spans="2:2" x14ac:dyDescent="0.25">
      <c r="B7558"/>
    </row>
    <row r="7559" spans="2:2" x14ac:dyDescent="0.25">
      <c r="B7559"/>
    </row>
    <row r="7560" spans="2:2" x14ac:dyDescent="0.25">
      <c r="B7560"/>
    </row>
    <row r="7561" spans="2:2" x14ac:dyDescent="0.25">
      <c r="B7561"/>
    </row>
    <row r="7562" spans="2:2" x14ac:dyDescent="0.25">
      <c r="B7562"/>
    </row>
    <row r="7563" spans="2:2" x14ac:dyDescent="0.25">
      <c r="B7563"/>
    </row>
    <row r="7564" spans="2:2" x14ac:dyDescent="0.25">
      <c r="B7564"/>
    </row>
    <row r="7565" spans="2:2" x14ac:dyDescent="0.25">
      <c r="B7565"/>
    </row>
    <row r="7566" spans="2:2" x14ac:dyDescent="0.25">
      <c r="B7566"/>
    </row>
    <row r="7567" spans="2:2" x14ac:dyDescent="0.25">
      <c r="B7567"/>
    </row>
    <row r="7568" spans="2:2" x14ac:dyDescent="0.25">
      <c r="B7568"/>
    </row>
    <row r="7569" spans="2:2" x14ac:dyDescent="0.25">
      <c r="B7569"/>
    </row>
    <row r="7570" spans="2:2" x14ac:dyDescent="0.25">
      <c r="B7570"/>
    </row>
    <row r="7571" spans="2:2" x14ac:dyDescent="0.25">
      <c r="B7571"/>
    </row>
    <row r="7572" spans="2:2" x14ac:dyDescent="0.25">
      <c r="B7572"/>
    </row>
    <row r="7573" spans="2:2" x14ac:dyDescent="0.25">
      <c r="B7573"/>
    </row>
    <row r="7574" spans="2:2" x14ac:dyDescent="0.25">
      <c r="B7574"/>
    </row>
    <row r="7575" spans="2:2" x14ac:dyDescent="0.25">
      <c r="B7575"/>
    </row>
    <row r="7576" spans="2:2" x14ac:dyDescent="0.25">
      <c r="B7576"/>
    </row>
    <row r="7577" spans="2:2" x14ac:dyDescent="0.25">
      <c r="B7577"/>
    </row>
    <row r="7578" spans="2:2" x14ac:dyDescent="0.25">
      <c r="B7578"/>
    </row>
    <row r="7579" spans="2:2" x14ac:dyDescent="0.25">
      <c r="B7579"/>
    </row>
    <row r="7580" spans="2:2" x14ac:dyDescent="0.25">
      <c r="B7580"/>
    </row>
    <row r="7581" spans="2:2" x14ac:dyDescent="0.25">
      <c r="B7581"/>
    </row>
    <row r="7582" spans="2:2" x14ac:dyDescent="0.25">
      <c r="B7582"/>
    </row>
    <row r="7583" spans="2:2" x14ac:dyDescent="0.25">
      <c r="B7583"/>
    </row>
    <row r="7584" spans="2:2" x14ac:dyDescent="0.25">
      <c r="B7584"/>
    </row>
    <row r="7585" spans="2:2" x14ac:dyDescent="0.25">
      <c r="B7585"/>
    </row>
    <row r="7586" spans="2:2" x14ac:dyDescent="0.25">
      <c r="B7586"/>
    </row>
    <row r="7587" spans="2:2" x14ac:dyDescent="0.25">
      <c r="B7587"/>
    </row>
    <row r="7588" spans="2:2" x14ac:dyDescent="0.25">
      <c r="B7588"/>
    </row>
    <row r="7589" spans="2:2" x14ac:dyDescent="0.25">
      <c r="B7589"/>
    </row>
    <row r="7590" spans="2:2" x14ac:dyDescent="0.25">
      <c r="B7590"/>
    </row>
    <row r="7591" spans="2:2" x14ac:dyDescent="0.25">
      <c r="B7591"/>
    </row>
    <row r="7592" spans="2:2" x14ac:dyDescent="0.25">
      <c r="B7592"/>
    </row>
    <row r="7593" spans="2:2" x14ac:dyDescent="0.25">
      <c r="B7593"/>
    </row>
    <row r="7594" spans="2:2" x14ac:dyDescent="0.25">
      <c r="B7594"/>
    </row>
    <row r="7595" spans="2:2" x14ac:dyDescent="0.25">
      <c r="B7595"/>
    </row>
    <row r="7596" spans="2:2" x14ac:dyDescent="0.25">
      <c r="B7596"/>
    </row>
    <row r="7597" spans="2:2" x14ac:dyDescent="0.25">
      <c r="B7597"/>
    </row>
    <row r="7598" spans="2:2" x14ac:dyDescent="0.25">
      <c r="B7598"/>
    </row>
    <row r="7599" spans="2:2" x14ac:dyDescent="0.25">
      <c r="B7599"/>
    </row>
    <row r="7600" spans="2:2" x14ac:dyDescent="0.25">
      <c r="B7600"/>
    </row>
    <row r="7601" spans="2:2" x14ac:dyDescent="0.25">
      <c r="B7601"/>
    </row>
    <row r="7602" spans="2:2" x14ac:dyDescent="0.25">
      <c r="B7602"/>
    </row>
    <row r="7603" spans="2:2" x14ac:dyDescent="0.25">
      <c r="B7603"/>
    </row>
    <row r="7604" spans="2:2" x14ac:dyDescent="0.25">
      <c r="B7604"/>
    </row>
    <row r="7605" spans="2:2" x14ac:dyDescent="0.25">
      <c r="B7605"/>
    </row>
    <row r="7606" spans="2:2" x14ac:dyDescent="0.25">
      <c r="B7606"/>
    </row>
    <row r="7607" spans="2:2" x14ac:dyDescent="0.25">
      <c r="B7607"/>
    </row>
    <row r="7608" spans="2:2" x14ac:dyDescent="0.25">
      <c r="B7608"/>
    </row>
    <row r="7609" spans="2:2" x14ac:dyDescent="0.25">
      <c r="B7609"/>
    </row>
    <row r="7610" spans="2:2" x14ac:dyDescent="0.25">
      <c r="B7610"/>
    </row>
    <row r="7611" spans="2:2" x14ac:dyDescent="0.25">
      <c r="B7611"/>
    </row>
    <row r="7612" spans="2:2" x14ac:dyDescent="0.25">
      <c r="B7612"/>
    </row>
    <row r="7613" spans="2:2" x14ac:dyDescent="0.25">
      <c r="B7613"/>
    </row>
    <row r="7614" spans="2:2" x14ac:dyDescent="0.25">
      <c r="B7614"/>
    </row>
    <row r="7615" spans="2:2" x14ac:dyDescent="0.25">
      <c r="B7615"/>
    </row>
    <row r="7616" spans="2:2" x14ac:dyDescent="0.25">
      <c r="B7616"/>
    </row>
    <row r="7617" spans="2:2" x14ac:dyDescent="0.25">
      <c r="B7617"/>
    </row>
    <row r="7618" spans="2:2" x14ac:dyDescent="0.25">
      <c r="B7618"/>
    </row>
    <row r="7619" spans="2:2" x14ac:dyDescent="0.25">
      <c r="B7619"/>
    </row>
    <row r="7620" spans="2:2" x14ac:dyDescent="0.25">
      <c r="B7620"/>
    </row>
    <row r="7621" spans="2:2" x14ac:dyDescent="0.25">
      <c r="B7621"/>
    </row>
    <row r="7622" spans="2:2" x14ac:dyDescent="0.25">
      <c r="B7622"/>
    </row>
    <row r="7623" spans="2:2" x14ac:dyDescent="0.25">
      <c r="B7623"/>
    </row>
    <row r="7624" spans="2:2" x14ac:dyDescent="0.25">
      <c r="B7624"/>
    </row>
    <row r="7625" spans="2:2" x14ac:dyDescent="0.25">
      <c r="B7625"/>
    </row>
    <row r="7626" spans="2:2" x14ac:dyDescent="0.25">
      <c r="B7626"/>
    </row>
    <row r="7627" spans="2:2" x14ac:dyDescent="0.25">
      <c r="B7627"/>
    </row>
    <row r="7628" spans="2:2" x14ac:dyDescent="0.25">
      <c r="B7628"/>
    </row>
    <row r="7629" spans="2:2" x14ac:dyDescent="0.25">
      <c r="B7629"/>
    </row>
    <row r="7630" spans="2:2" x14ac:dyDescent="0.25">
      <c r="B7630"/>
    </row>
    <row r="7631" spans="2:2" x14ac:dyDescent="0.25">
      <c r="B7631"/>
    </row>
    <row r="7632" spans="2:2" x14ac:dyDescent="0.25">
      <c r="B7632"/>
    </row>
    <row r="7633" spans="2:2" x14ac:dyDescent="0.25">
      <c r="B7633"/>
    </row>
    <row r="7634" spans="2:2" x14ac:dyDescent="0.25">
      <c r="B7634"/>
    </row>
    <row r="7635" spans="2:2" x14ac:dyDescent="0.25">
      <c r="B7635"/>
    </row>
    <row r="7636" spans="2:2" x14ac:dyDescent="0.25">
      <c r="B7636"/>
    </row>
    <row r="7637" spans="2:2" x14ac:dyDescent="0.25">
      <c r="B7637"/>
    </row>
    <row r="7638" spans="2:2" x14ac:dyDescent="0.25">
      <c r="B7638"/>
    </row>
    <row r="7639" spans="2:2" x14ac:dyDescent="0.25">
      <c r="B7639"/>
    </row>
    <row r="7640" spans="2:2" x14ac:dyDescent="0.25">
      <c r="B7640"/>
    </row>
    <row r="7641" spans="2:2" x14ac:dyDescent="0.25">
      <c r="B7641"/>
    </row>
    <row r="7642" spans="2:2" x14ac:dyDescent="0.25">
      <c r="B7642"/>
    </row>
    <row r="7643" spans="2:2" x14ac:dyDescent="0.25">
      <c r="B7643"/>
    </row>
    <row r="7644" spans="2:2" x14ac:dyDescent="0.25">
      <c r="B7644"/>
    </row>
    <row r="7645" spans="2:2" x14ac:dyDescent="0.25">
      <c r="B7645"/>
    </row>
    <row r="7646" spans="2:2" x14ac:dyDescent="0.25">
      <c r="B7646"/>
    </row>
    <row r="7647" spans="2:2" x14ac:dyDescent="0.25">
      <c r="B7647"/>
    </row>
    <row r="7648" spans="2:2" x14ac:dyDescent="0.25">
      <c r="B7648"/>
    </row>
    <row r="7649" spans="2:2" x14ac:dyDescent="0.25">
      <c r="B7649"/>
    </row>
    <row r="7650" spans="2:2" x14ac:dyDescent="0.25">
      <c r="B7650"/>
    </row>
    <row r="7651" spans="2:2" x14ac:dyDescent="0.25">
      <c r="B7651"/>
    </row>
    <row r="7652" spans="2:2" x14ac:dyDescent="0.25">
      <c r="B7652"/>
    </row>
    <row r="7653" spans="2:2" x14ac:dyDescent="0.25">
      <c r="B7653"/>
    </row>
    <row r="7654" spans="2:2" x14ac:dyDescent="0.25">
      <c r="B7654"/>
    </row>
    <row r="7655" spans="2:2" x14ac:dyDescent="0.25">
      <c r="B7655"/>
    </row>
    <row r="7656" spans="2:2" x14ac:dyDescent="0.25">
      <c r="B7656"/>
    </row>
    <row r="7657" spans="2:2" x14ac:dyDescent="0.25">
      <c r="B7657"/>
    </row>
    <row r="7658" spans="2:2" x14ac:dyDescent="0.25">
      <c r="B7658"/>
    </row>
    <row r="7659" spans="2:2" x14ac:dyDescent="0.25">
      <c r="B7659"/>
    </row>
    <row r="7660" spans="2:2" x14ac:dyDescent="0.25">
      <c r="B7660"/>
    </row>
    <row r="7661" spans="2:2" x14ac:dyDescent="0.25">
      <c r="B7661"/>
    </row>
    <row r="7662" spans="2:2" x14ac:dyDescent="0.25">
      <c r="B7662"/>
    </row>
    <row r="7663" spans="2:2" x14ac:dyDescent="0.25">
      <c r="B7663"/>
    </row>
    <row r="7664" spans="2:2" x14ac:dyDescent="0.25">
      <c r="B7664"/>
    </row>
    <row r="7665" spans="2:2" x14ac:dyDescent="0.25">
      <c r="B7665"/>
    </row>
    <row r="7666" spans="2:2" x14ac:dyDescent="0.25">
      <c r="B7666"/>
    </row>
    <row r="7667" spans="2:2" x14ac:dyDescent="0.25">
      <c r="B7667"/>
    </row>
    <row r="7668" spans="2:2" x14ac:dyDescent="0.25">
      <c r="B7668"/>
    </row>
    <row r="7669" spans="2:2" x14ac:dyDescent="0.25">
      <c r="B7669"/>
    </row>
    <row r="7670" spans="2:2" x14ac:dyDescent="0.25">
      <c r="B7670"/>
    </row>
    <row r="7671" spans="2:2" x14ac:dyDescent="0.25">
      <c r="B7671"/>
    </row>
    <row r="7672" spans="2:2" x14ac:dyDescent="0.25">
      <c r="B7672"/>
    </row>
    <row r="7673" spans="2:2" x14ac:dyDescent="0.25">
      <c r="B7673"/>
    </row>
    <row r="7674" spans="2:2" x14ac:dyDescent="0.25">
      <c r="B7674"/>
    </row>
    <row r="7675" spans="2:2" x14ac:dyDescent="0.25">
      <c r="B7675"/>
    </row>
    <row r="7676" spans="2:2" x14ac:dyDescent="0.25">
      <c r="B7676"/>
    </row>
    <row r="7677" spans="2:2" x14ac:dyDescent="0.25">
      <c r="B7677"/>
    </row>
    <row r="7678" spans="2:2" x14ac:dyDescent="0.25">
      <c r="B7678"/>
    </row>
    <row r="7679" spans="2:2" x14ac:dyDescent="0.25">
      <c r="B7679"/>
    </row>
    <row r="7680" spans="2:2" x14ac:dyDescent="0.25">
      <c r="B7680"/>
    </row>
    <row r="7681" spans="2:2" x14ac:dyDescent="0.25">
      <c r="B7681"/>
    </row>
    <row r="7682" spans="2:2" x14ac:dyDescent="0.25">
      <c r="B7682"/>
    </row>
    <row r="7683" spans="2:2" x14ac:dyDescent="0.25">
      <c r="B7683"/>
    </row>
    <row r="7684" spans="2:2" x14ac:dyDescent="0.25">
      <c r="B7684"/>
    </row>
    <row r="7685" spans="2:2" x14ac:dyDescent="0.25">
      <c r="B7685"/>
    </row>
    <row r="7686" spans="2:2" x14ac:dyDescent="0.25">
      <c r="B7686"/>
    </row>
    <row r="7687" spans="2:2" x14ac:dyDescent="0.25">
      <c r="B7687"/>
    </row>
    <row r="7688" spans="2:2" x14ac:dyDescent="0.25">
      <c r="B7688"/>
    </row>
    <row r="7689" spans="2:2" x14ac:dyDescent="0.25">
      <c r="B7689"/>
    </row>
    <row r="7690" spans="2:2" x14ac:dyDescent="0.25">
      <c r="B7690"/>
    </row>
    <row r="7691" spans="2:2" x14ac:dyDescent="0.25">
      <c r="B7691"/>
    </row>
    <row r="7692" spans="2:2" x14ac:dyDescent="0.25">
      <c r="B7692"/>
    </row>
    <row r="7693" spans="2:2" x14ac:dyDescent="0.25">
      <c r="B7693"/>
    </row>
    <row r="7694" spans="2:2" x14ac:dyDescent="0.25">
      <c r="B7694"/>
    </row>
    <row r="7695" spans="2:2" x14ac:dyDescent="0.25">
      <c r="B7695"/>
    </row>
    <row r="7696" spans="2:2" x14ac:dyDescent="0.25">
      <c r="B7696"/>
    </row>
    <row r="7697" spans="2:2" x14ac:dyDescent="0.25">
      <c r="B7697"/>
    </row>
    <row r="7698" spans="2:2" x14ac:dyDescent="0.25">
      <c r="B7698"/>
    </row>
    <row r="7699" spans="2:2" x14ac:dyDescent="0.25">
      <c r="B7699"/>
    </row>
    <row r="7700" spans="2:2" x14ac:dyDescent="0.25">
      <c r="B7700"/>
    </row>
    <row r="7701" spans="2:2" x14ac:dyDescent="0.25">
      <c r="B7701"/>
    </row>
    <row r="7702" spans="2:2" x14ac:dyDescent="0.25">
      <c r="B7702"/>
    </row>
    <row r="7703" spans="2:2" x14ac:dyDescent="0.25">
      <c r="B7703"/>
    </row>
    <row r="7704" spans="2:2" x14ac:dyDescent="0.25">
      <c r="B7704"/>
    </row>
    <row r="7705" spans="2:2" x14ac:dyDescent="0.25">
      <c r="B7705"/>
    </row>
    <row r="7706" spans="2:2" x14ac:dyDescent="0.25">
      <c r="B7706"/>
    </row>
    <row r="7707" spans="2:2" x14ac:dyDescent="0.25">
      <c r="B7707"/>
    </row>
    <row r="7708" spans="2:2" x14ac:dyDescent="0.25">
      <c r="B7708"/>
    </row>
    <row r="7709" spans="2:2" x14ac:dyDescent="0.25">
      <c r="B7709"/>
    </row>
    <row r="7710" spans="2:2" x14ac:dyDescent="0.25">
      <c r="B7710"/>
    </row>
    <row r="7711" spans="2:2" x14ac:dyDescent="0.25">
      <c r="B7711"/>
    </row>
    <row r="7712" spans="2:2" x14ac:dyDescent="0.25">
      <c r="B7712"/>
    </row>
    <row r="7713" spans="2:2" x14ac:dyDescent="0.25">
      <c r="B7713"/>
    </row>
    <row r="7714" spans="2:2" x14ac:dyDescent="0.25">
      <c r="B7714"/>
    </row>
    <row r="7715" spans="2:2" x14ac:dyDescent="0.25">
      <c r="B7715"/>
    </row>
    <row r="7716" spans="2:2" x14ac:dyDescent="0.25">
      <c r="B7716"/>
    </row>
    <row r="7717" spans="2:2" x14ac:dyDescent="0.25">
      <c r="B7717"/>
    </row>
    <row r="7718" spans="2:2" x14ac:dyDescent="0.25">
      <c r="B7718"/>
    </row>
    <row r="7719" spans="2:2" x14ac:dyDescent="0.25">
      <c r="B7719"/>
    </row>
    <row r="7720" spans="2:2" x14ac:dyDescent="0.25">
      <c r="B7720"/>
    </row>
    <row r="7721" spans="2:2" x14ac:dyDescent="0.25">
      <c r="B7721"/>
    </row>
    <row r="7722" spans="2:2" x14ac:dyDescent="0.25">
      <c r="B7722"/>
    </row>
    <row r="7723" spans="2:2" x14ac:dyDescent="0.25">
      <c r="B7723"/>
    </row>
    <row r="7724" spans="2:2" x14ac:dyDescent="0.25">
      <c r="B7724"/>
    </row>
    <row r="7725" spans="2:2" x14ac:dyDescent="0.25">
      <c r="B7725"/>
    </row>
    <row r="7726" spans="2:2" x14ac:dyDescent="0.25">
      <c r="B7726"/>
    </row>
    <row r="7727" spans="2:2" x14ac:dyDescent="0.25">
      <c r="B7727"/>
    </row>
    <row r="7728" spans="2:2" x14ac:dyDescent="0.25">
      <c r="B7728"/>
    </row>
    <row r="7729" spans="2:2" x14ac:dyDescent="0.25">
      <c r="B7729"/>
    </row>
    <row r="7730" spans="2:2" x14ac:dyDescent="0.25">
      <c r="B7730"/>
    </row>
    <row r="7731" spans="2:2" x14ac:dyDescent="0.25">
      <c r="B7731"/>
    </row>
    <row r="7732" spans="2:2" x14ac:dyDescent="0.25">
      <c r="B7732"/>
    </row>
    <row r="7733" spans="2:2" x14ac:dyDescent="0.25">
      <c r="B7733"/>
    </row>
    <row r="7734" spans="2:2" x14ac:dyDescent="0.25">
      <c r="B7734"/>
    </row>
    <row r="7735" spans="2:2" x14ac:dyDescent="0.25">
      <c r="B7735"/>
    </row>
    <row r="7736" spans="2:2" x14ac:dyDescent="0.25">
      <c r="B7736"/>
    </row>
    <row r="7737" spans="2:2" x14ac:dyDescent="0.25">
      <c r="B7737"/>
    </row>
    <row r="7738" spans="2:2" x14ac:dyDescent="0.25">
      <c r="B7738"/>
    </row>
    <row r="7739" spans="2:2" x14ac:dyDescent="0.25">
      <c r="B7739"/>
    </row>
    <row r="7740" spans="2:2" x14ac:dyDescent="0.25">
      <c r="B7740"/>
    </row>
    <row r="7741" spans="2:2" x14ac:dyDescent="0.25">
      <c r="B7741"/>
    </row>
    <row r="7742" spans="2:2" x14ac:dyDescent="0.25">
      <c r="B7742"/>
    </row>
    <row r="7743" spans="2:2" x14ac:dyDescent="0.25">
      <c r="B7743"/>
    </row>
    <row r="7744" spans="2:2" x14ac:dyDescent="0.25">
      <c r="B7744"/>
    </row>
    <row r="7745" spans="2:2" x14ac:dyDescent="0.25">
      <c r="B7745"/>
    </row>
    <row r="7746" spans="2:2" x14ac:dyDescent="0.25">
      <c r="B7746"/>
    </row>
    <row r="7747" spans="2:2" x14ac:dyDescent="0.25">
      <c r="B7747"/>
    </row>
    <row r="7748" spans="2:2" x14ac:dyDescent="0.25">
      <c r="B7748"/>
    </row>
    <row r="7749" spans="2:2" x14ac:dyDescent="0.25">
      <c r="B7749"/>
    </row>
    <row r="7750" spans="2:2" x14ac:dyDescent="0.25">
      <c r="B7750"/>
    </row>
    <row r="7751" spans="2:2" x14ac:dyDescent="0.25">
      <c r="B7751"/>
    </row>
    <row r="7752" spans="2:2" x14ac:dyDescent="0.25">
      <c r="B7752"/>
    </row>
    <row r="7753" spans="2:2" x14ac:dyDescent="0.25">
      <c r="B7753"/>
    </row>
    <row r="7754" spans="2:2" x14ac:dyDescent="0.25">
      <c r="B7754"/>
    </row>
    <row r="7755" spans="2:2" x14ac:dyDescent="0.25">
      <c r="B7755"/>
    </row>
    <row r="7756" spans="2:2" x14ac:dyDescent="0.25">
      <c r="B7756"/>
    </row>
    <row r="7757" spans="2:2" x14ac:dyDescent="0.25">
      <c r="B7757"/>
    </row>
    <row r="7758" spans="2:2" x14ac:dyDescent="0.25">
      <c r="B7758"/>
    </row>
    <row r="7759" spans="2:2" x14ac:dyDescent="0.25">
      <c r="B7759"/>
    </row>
    <row r="7760" spans="2:2" x14ac:dyDescent="0.25">
      <c r="B7760"/>
    </row>
    <row r="7761" spans="2:2" x14ac:dyDescent="0.25">
      <c r="B7761"/>
    </row>
    <row r="7762" spans="2:2" x14ac:dyDescent="0.25">
      <c r="B7762"/>
    </row>
    <row r="7763" spans="2:2" x14ac:dyDescent="0.25">
      <c r="B7763"/>
    </row>
    <row r="7764" spans="2:2" x14ac:dyDescent="0.25">
      <c r="B7764"/>
    </row>
    <row r="7765" spans="2:2" x14ac:dyDescent="0.25">
      <c r="B7765"/>
    </row>
    <row r="7766" spans="2:2" x14ac:dyDescent="0.25">
      <c r="B7766"/>
    </row>
    <row r="7767" spans="2:2" x14ac:dyDescent="0.25">
      <c r="B7767"/>
    </row>
    <row r="7768" spans="2:2" x14ac:dyDescent="0.25">
      <c r="B7768"/>
    </row>
    <row r="7769" spans="2:2" x14ac:dyDescent="0.25">
      <c r="B7769"/>
    </row>
    <row r="7770" spans="2:2" x14ac:dyDescent="0.25">
      <c r="B7770"/>
    </row>
    <row r="7771" spans="2:2" x14ac:dyDescent="0.25">
      <c r="B7771"/>
    </row>
    <row r="7772" spans="2:2" x14ac:dyDescent="0.25">
      <c r="B7772"/>
    </row>
    <row r="7773" spans="2:2" x14ac:dyDescent="0.25">
      <c r="B7773"/>
    </row>
    <row r="7774" spans="2:2" x14ac:dyDescent="0.25">
      <c r="B7774"/>
    </row>
    <row r="7775" spans="2:2" x14ac:dyDescent="0.25">
      <c r="B7775"/>
    </row>
    <row r="7776" spans="2:2" x14ac:dyDescent="0.25">
      <c r="B7776"/>
    </row>
    <row r="7777" spans="2:2" x14ac:dyDescent="0.25">
      <c r="B7777"/>
    </row>
    <row r="7778" spans="2:2" x14ac:dyDescent="0.25">
      <c r="B7778"/>
    </row>
    <row r="7779" spans="2:2" x14ac:dyDescent="0.25">
      <c r="B7779"/>
    </row>
    <row r="7780" spans="2:2" x14ac:dyDescent="0.25">
      <c r="B7780"/>
    </row>
    <row r="7781" spans="2:2" x14ac:dyDescent="0.25">
      <c r="B7781"/>
    </row>
    <row r="7782" spans="2:2" x14ac:dyDescent="0.25">
      <c r="B7782"/>
    </row>
    <row r="7783" spans="2:2" x14ac:dyDescent="0.25">
      <c r="B7783"/>
    </row>
    <row r="7784" spans="2:2" x14ac:dyDescent="0.25">
      <c r="B7784"/>
    </row>
    <row r="7785" spans="2:2" x14ac:dyDescent="0.25">
      <c r="B7785"/>
    </row>
    <row r="7786" spans="2:2" x14ac:dyDescent="0.25">
      <c r="B7786"/>
    </row>
    <row r="7787" spans="2:2" x14ac:dyDescent="0.25">
      <c r="B7787"/>
    </row>
    <row r="7788" spans="2:2" x14ac:dyDescent="0.25">
      <c r="B7788"/>
    </row>
    <row r="7789" spans="2:2" x14ac:dyDescent="0.25">
      <c r="B7789"/>
    </row>
    <row r="7790" spans="2:2" x14ac:dyDescent="0.25">
      <c r="B7790"/>
    </row>
    <row r="7791" spans="2:2" x14ac:dyDescent="0.25">
      <c r="B7791"/>
    </row>
    <row r="7792" spans="2:2" x14ac:dyDescent="0.25">
      <c r="B7792"/>
    </row>
    <row r="7793" spans="2:2" x14ac:dyDescent="0.25">
      <c r="B7793"/>
    </row>
    <row r="7794" spans="2:2" x14ac:dyDescent="0.25">
      <c r="B7794"/>
    </row>
    <row r="7795" spans="2:2" x14ac:dyDescent="0.25">
      <c r="B7795"/>
    </row>
    <row r="7796" spans="2:2" x14ac:dyDescent="0.25">
      <c r="B7796"/>
    </row>
    <row r="7797" spans="2:2" x14ac:dyDescent="0.25">
      <c r="B7797"/>
    </row>
    <row r="7798" spans="2:2" x14ac:dyDescent="0.25">
      <c r="B7798"/>
    </row>
    <row r="7799" spans="2:2" x14ac:dyDescent="0.25">
      <c r="B7799"/>
    </row>
    <row r="7800" spans="2:2" x14ac:dyDescent="0.25">
      <c r="B7800"/>
    </row>
    <row r="7801" spans="2:2" x14ac:dyDescent="0.25">
      <c r="B7801"/>
    </row>
    <row r="7802" spans="2:2" x14ac:dyDescent="0.25">
      <c r="B7802"/>
    </row>
    <row r="7803" spans="2:2" x14ac:dyDescent="0.25">
      <c r="B7803"/>
    </row>
    <row r="7804" spans="2:2" x14ac:dyDescent="0.25">
      <c r="B7804"/>
    </row>
    <row r="7805" spans="2:2" x14ac:dyDescent="0.25">
      <c r="B7805"/>
    </row>
    <row r="7806" spans="2:2" x14ac:dyDescent="0.25">
      <c r="B7806"/>
    </row>
    <row r="7807" spans="2:2" x14ac:dyDescent="0.25">
      <c r="B7807"/>
    </row>
    <row r="7808" spans="2:2" x14ac:dyDescent="0.25">
      <c r="B7808"/>
    </row>
    <row r="7809" spans="2:2" x14ac:dyDescent="0.25">
      <c r="B7809"/>
    </row>
    <row r="7810" spans="2:2" x14ac:dyDescent="0.25">
      <c r="B7810"/>
    </row>
    <row r="7811" spans="2:2" x14ac:dyDescent="0.25">
      <c r="B7811"/>
    </row>
    <row r="7812" spans="2:2" x14ac:dyDescent="0.25">
      <c r="B7812"/>
    </row>
    <row r="7813" spans="2:2" x14ac:dyDescent="0.25">
      <c r="B7813"/>
    </row>
    <row r="7814" spans="2:2" x14ac:dyDescent="0.25">
      <c r="B7814"/>
    </row>
    <row r="7815" spans="2:2" x14ac:dyDescent="0.25">
      <c r="B7815"/>
    </row>
    <row r="7816" spans="2:2" x14ac:dyDescent="0.25">
      <c r="B7816"/>
    </row>
    <row r="7817" spans="2:2" x14ac:dyDescent="0.25">
      <c r="B7817"/>
    </row>
    <row r="7818" spans="2:2" x14ac:dyDescent="0.25">
      <c r="B7818"/>
    </row>
    <row r="7819" spans="2:2" x14ac:dyDescent="0.25">
      <c r="B7819"/>
    </row>
    <row r="7820" spans="2:2" x14ac:dyDescent="0.25">
      <c r="B7820"/>
    </row>
    <row r="7821" spans="2:2" x14ac:dyDescent="0.25">
      <c r="B7821"/>
    </row>
    <row r="7822" spans="2:2" x14ac:dyDescent="0.25">
      <c r="B7822"/>
    </row>
    <row r="7823" spans="2:2" x14ac:dyDescent="0.25">
      <c r="B7823"/>
    </row>
    <row r="7824" spans="2:2" x14ac:dyDescent="0.25">
      <c r="B7824"/>
    </row>
    <row r="7825" spans="2:2" x14ac:dyDescent="0.25">
      <c r="B7825"/>
    </row>
    <row r="7826" spans="2:2" x14ac:dyDescent="0.25">
      <c r="B7826"/>
    </row>
    <row r="7827" spans="2:2" x14ac:dyDescent="0.25">
      <c r="B7827"/>
    </row>
    <row r="7828" spans="2:2" x14ac:dyDescent="0.25">
      <c r="B7828"/>
    </row>
    <row r="7829" spans="2:2" x14ac:dyDescent="0.25">
      <c r="B7829"/>
    </row>
    <row r="7830" spans="2:2" x14ac:dyDescent="0.25">
      <c r="B7830"/>
    </row>
    <row r="7831" spans="2:2" x14ac:dyDescent="0.25">
      <c r="B7831"/>
    </row>
    <row r="7832" spans="2:2" x14ac:dyDescent="0.25">
      <c r="B7832"/>
    </row>
    <row r="7833" spans="2:2" x14ac:dyDescent="0.25">
      <c r="B7833"/>
    </row>
    <row r="7834" spans="2:2" x14ac:dyDescent="0.25">
      <c r="B7834"/>
    </row>
    <row r="7835" spans="2:2" x14ac:dyDescent="0.25">
      <c r="B7835"/>
    </row>
    <row r="7836" spans="2:2" x14ac:dyDescent="0.25">
      <c r="B7836"/>
    </row>
    <row r="7837" spans="2:2" x14ac:dyDescent="0.25">
      <c r="B7837"/>
    </row>
    <row r="7838" spans="2:2" x14ac:dyDescent="0.25">
      <c r="B7838"/>
    </row>
    <row r="7839" spans="2:2" x14ac:dyDescent="0.25">
      <c r="B7839"/>
    </row>
    <row r="7840" spans="2:2" x14ac:dyDescent="0.25">
      <c r="B7840"/>
    </row>
    <row r="7841" spans="2:2" x14ac:dyDescent="0.25">
      <c r="B7841"/>
    </row>
    <row r="7842" spans="2:2" x14ac:dyDescent="0.25">
      <c r="B7842"/>
    </row>
    <row r="7843" spans="2:2" x14ac:dyDescent="0.25">
      <c r="B7843"/>
    </row>
    <row r="7844" spans="2:2" x14ac:dyDescent="0.25">
      <c r="B7844"/>
    </row>
    <row r="7845" spans="2:2" x14ac:dyDescent="0.25">
      <c r="B7845"/>
    </row>
    <row r="7846" spans="2:2" x14ac:dyDescent="0.25">
      <c r="B7846"/>
    </row>
    <row r="7847" spans="2:2" x14ac:dyDescent="0.25">
      <c r="B7847"/>
    </row>
    <row r="7848" spans="2:2" x14ac:dyDescent="0.25">
      <c r="B7848"/>
    </row>
    <row r="7849" spans="2:2" x14ac:dyDescent="0.25">
      <c r="B7849"/>
    </row>
    <row r="7850" spans="2:2" x14ac:dyDescent="0.25">
      <c r="B7850"/>
    </row>
    <row r="7851" spans="2:2" x14ac:dyDescent="0.25">
      <c r="B7851"/>
    </row>
    <row r="7852" spans="2:2" x14ac:dyDescent="0.25">
      <c r="B7852"/>
    </row>
    <row r="7853" spans="2:2" x14ac:dyDescent="0.25">
      <c r="B7853"/>
    </row>
    <row r="7854" spans="2:2" x14ac:dyDescent="0.25">
      <c r="B7854"/>
    </row>
    <row r="7855" spans="2:2" x14ac:dyDescent="0.25">
      <c r="B7855"/>
    </row>
    <row r="7856" spans="2:2" x14ac:dyDescent="0.25">
      <c r="B7856"/>
    </row>
    <row r="7857" spans="2:2" x14ac:dyDescent="0.25">
      <c r="B7857"/>
    </row>
    <row r="7858" spans="2:2" x14ac:dyDescent="0.25">
      <c r="B7858"/>
    </row>
    <row r="7859" spans="2:2" x14ac:dyDescent="0.25">
      <c r="B7859"/>
    </row>
    <row r="7860" spans="2:2" x14ac:dyDescent="0.25">
      <c r="B7860"/>
    </row>
    <row r="7861" spans="2:2" x14ac:dyDescent="0.25">
      <c r="B7861"/>
    </row>
    <row r="7862" spans="2:2" x14ac:dyDescent="0.25">
      <c r="B7862"/>
    </row>
    <row r="7863" spans="2:2" x14ac:dyDescent="0.25">
      <c r="B7863"/>
    </row>
    <row r="7864" spans="2:2" x14ac:dyDescent="0.25">
      <c r="B7864"/>
    </row>
    <row r="7865" spans="2:2" x14ac:dyDescent="0.25">
      <c r="B7865"/>
    </row>
    <row r="7866" spans="2:2" x14ac:dyDescent="0.25">
      <c r="B7866"/>
    </row>
    <row r="7867" spans="2:2" x14ac:dyDescent="0.25">
      <c r="B7867"/>
    </row>
    <row r="7868" spans="2:2" x14ac:dyDescent="0.25">
      <c r="B7868"/>
    </row>
    <row r="7869" spans="2:2" x14ac:dyDescent="0.25">
      <c r="B7869"/>
    </row>
    <row r="7870" spans="2:2" x14ac:dyDescent="0.25">
      <c r="B7870"/>
    </row>
    <row r="7871" spans="2:2" x14ac:dyDescent="0.25">
      <c r="B7871"/>
    </row>
    <row r="7872" spans="2:2" x14ac:dyDescent="0.25">
      <c r="B7872"/>
    </row>
    <row r="7873" spans="2:2" x14ac:dyDescent="0.25">
      <c r="B7873"/>
    </row>
    <row r="7874" spans="2:2" x14ac:dyDescent="0.25">
      <c r="B7874"/>
    </row>
    <row r="7875" spans="2:2" x14ac:dyDescent="0.25">
      <c r="B7875"/>
    </row>
    <row r="7876" spans="2:2" x14ac:dyDescent="0.25">
      <c r="B7876"/>
    </row>
    <row r="7877" spans="2:2" x14ac:dyDescent="0.25">
      <c r="B7877"/>
    </row>
    <row r="7878" spans="2:2" x14ac:dyDescent="0.25">
      <c r="B7878"/>
    </row>
    <row r="7879" spans="2:2" x14ac:dyDescent="0.25">
      <c r="B7879"/>
    </row>
    <row r="7880" spans="2:2" x14ac:dyDescent="0.25">
      <c r="B7880"/>
    </row>
    <row r="7881" spans="2:2" x14ac:dyDescent="0.25">
      <c r="B7881"/>
    </row>
    <row r="7882" spans="2:2" x14ac:dyDescent="0.25">
      <c r="B7882"/>
    </row>
    <row r="7883" spans="2:2" x14ac:dyDescent="0.25">
      <c r="B7883"/>
    </row>
    <row r="7884" spans="2:2" x14ac:dyDescent="0.25">
      <c r="B7884"/>
    </row>
    <row r="7885" spans="2:2" x14ac:dyDescent="0.25">
      <c r="B7885"/>
    </row>
    <row r="7886" spans="2:2" x14ac:dyDescent="0.25">
      <c r="B7886"/>
    </row>
    <row r="7887" spans="2:2" x14ac:dyDescent="0.25">
      <c r="B7887"/>
    </row>
    <row r="7888" spans="2:2" x14ac:dyDescent="0.25">
      <c r="B7888"/>
    </row>
    <row r="7889" spans="2:2" x14ac:dyDescent="0.25">
      <c r="B7889"/>
    </row>
    <row r="7890" spans="2:2" x14ac:dyDescent="0.25">
      <c r="B7890"/>
    </row>
    <row r="7891" spans="2:2" x14ac:dyDescent="0.25">
      <c r="B7891"/>
    </row>
    <row r="7892" spans="2:2" x14ac:dyDescent="0.25">
      <c r="B7892"/>
    </row>
    <row r="7893" spans="2:2" x14ac:dyDescent="0.25">
      <c r="B7893"/>
    </row>
    <row r="7894" spans="2:2" x14ac:dyDescent="0.25">
      <c r="B7894"/>
    </row>
    <row r="7895" spans="2:2" x14ac:dyDescent="0.25">
      <c r="B7895"/>
    </row>
    <row r="7896" spans="2:2" x14ac:dyDescent="0.25">
      <c r="B7896"/>
    </row>
    <row r="7897" spans="2:2" x14ac:dyDescent="0.25">
      <c r="B7897"/>
    </row>
    <row r="7898" spans="2:2" x14ac:dyDescent="0.25">
      <c r="B7898"/>
    </row>
    <row r="7899" spans="2:2" x14ac:dyDescent="0.25">
      <c r="B7899"/>
    </row>
    <row r="7900" spans="2:2" x14ac:dyDescent="0.25">
      <c r="B7900"/>
    </row>
    <row r="7901" spans="2:2" x14ac:dyDescent="0.25">
      <c r="B7901"/>
    </row>
    <row r="7902" spans="2:2" x14ac:dyDescent="0.25">
      <c r="B7902"/>
    </row>
    <row r="7903" spans="2:2" x14ac:dyDescent="0.25">
      <c r="B7903"/>
    </row>
    <row r="7904" spans="2:2" x14ac:dyDescent="0.25">
      <c r="B7904"/>
    </row>
    <row r="7905" spans="2:2" x14ac:dyDescent="0.25">
      <c r="B7905"/>
    </row>
    <row r="7906" spans="2:2" x14ac:dyDescent="0.25">
      <c r="B7906"/>
    </row>
    <row r="7907" spans="2:2" x14ac:dyDescent="0.25">
      <c r="B7907"/>
    </row>
    <row r="7908" spans="2:2" x14ac:dyDescent="0.25">
      <c r="B7908"/>
    </row>
    <row r="7909" spans="2:2" x14ac:dyDescent="0.25">
      <c r="B7909"/>
    </row>
    <row r="7910" spans="2:2" x14ac:dyDescent="0.25">
      <c r="B7910"/>
    </row>
    <row r="7911" spans="2:2" x14ac:dyDescent="0.25">
      <c r="B7911"/>
    </row>
    <row r="7912" spans="2:2" x14ac:dyDescent="0.25">
      <c r="B7912"/>
    </row>
    <row r="7913" spans="2:2" x14ac:dyDescent="0.25">
      <c r="B7913"/>
    </row>
    <row r="7914" spans="2:2" x14ac:dyDescent="0.25">
      <c r="B7914"/>
    </row>
    <row r="7915" spans="2:2" x14ac:dyDescent="0.25">
      <c r="B7915"/>
    </row>
    <row r="7916" spans="2:2" x14ac:dyDescent="0.25">
      <c r="B7916"/>
    </row>
    <row r="7917" spans="2:2" x14ac:dyDescent="0.25">
      <c r="B7917"/>
    </row>
    <row r="7918" spans="2:2" x14ac:dyDescent="0.25">
      <c r="B7918"/>
    </row>
    <row r="7919" spans="2:2" x14ac:dyDescent="0.25">
      <c r="B7919"/>
    </row>
    <row r="7920" spans="2:2" x14ac:dyDescent="0.25">
      <c r="B7920"/>
    </row>
    <row r="7921" spans="2:2" x14ac:dyDescent="0.25">
      <c r="B7921"/>
    </row>
    <row r="7922" spans="2:2" x14ac:dyDescent="0.25">
      <c r="B7922"/>
    </row>
    <row r="7923" spans="2:2" x14ac:dyDescent="0.25">
      <c r="B7923"/>
    </row>
    <row r="7924" spans="2:2" x14ac:dyDescent="0.25">
      <c r="B7924"/>
    </row>
    <row r="7925" spans="2:2" x14ac:dyDescent="0.25">
      <c r="B7925"/>
    </row>
    <row r="7926" spans="2:2" x14ac:dyDescent="0.25">
      <c r="B7926"/>
    </row>
    <row r="7927" spans="2:2" x14ac:dyDescent="0.25">
      <c r="B7927"/>
    </row>
    <row r="7928" spans="2:2" x14ac:dyDescent="0.25">
      <c r="B7928"/>
    </row>
    <row r="7929" spans="2:2" x14ac:dyDescent="0.25">
      <c r="B7929"/>
    </row>
    <row r="7930" spans="2:2" x14ac:dyDescent="0.25">
      <c r="B7930"/>
    </row>
    <row r="7931" spans="2:2" x14ac:dyDescent="0.25">
      <c r="B7931"/>
    </row>
    <row r="7932" spans="2:2" x14ac:dyDescent="0.25">
      <c r="B7932"/>
    </row>
    <row r="7933" spans="2:2" x14ac:dyDescent="0.25">
      <c r="B7933"/>
    </row>
    <row r="7934" spans="2:2" x14ac:dyDescent="0.25">
      <c r="B7934"/>
    </row>
    <row r="7935" spans="2:2" x14ac:dyDescent="0.25">
      <c r="B7935"/>
    </row>
    <row r="7936" spans="2:2" x14ac:dyDescent="0.25">
      <c r="B7936"/>
    </row>
    <row r="7937" spans="2:2" x14ac:dyDescent="0.25">
      <c r="B7937"/>
    </row>
    <row r="7938" spans="2:2" x14ac:dyDescent="0.25">
      <c r="B7938"/>
    </row>
    <row r="7939" spans="2:2" x14ac:dyDescent="0.25">
      <c r="B7939"/>
    </row>
    <row r="7940" spans="2:2" x14ac:dyDescent="0.25">
      <c r="B7940"/>
    </row>
    <row r="7941" spans="2:2" x14ac:dyDescent="0.25">
      <c r="B7941"/>
    </row>
    <row r="7942" spans="2:2" x14ac:dyDescent="0.25">
      <c r="B7942"/>
    </row>
    <row r="7943" spans="2:2" x14ac:dyDescent="0.25">
      <c r="B7943"/>
    </row>
    <row r="7944" spans="2:2" x14ac:dyDescent="0.25">
      <c r="B7944"/>
    </row>
    <row r="7945" spans="2:2" x14ac:dyDescent="0.25">
      <c r="B7945"/>
    </row>
    <row r="7946" spans="2:2" x14ac:dyDescent="0.25">
      <c r="B7946"/>
    </row>
    <row r="7947" spans="2:2" x14ac:dyDescent="0.25">
      <c r="B7947"/>
    </row>
    <row r="7948" spans="2:2" x14ac:dyDescent="0.25">
      <c r="B7948"/>
    </row>
    <row r="7949" spans="2:2" x14ac:dyDescent="0.25">
      <c r="B7949"/>
    </row>
    <row r="7950" spans="2:2" x14ac:dyDescent="0.25">
      <c r="B7950"/>
    </row>
    <row r="7951" spans="2:2" x14ac:dyDescent="0.25">
      <c r="B7951"/>
    </row>
    <row r="7952" spans="2:2" x14ac:dyDescent="0.25">
      <c r="B7952"/>
    </row>
    <row r="7953" spans="2:2" x14ac:dyDescent="0.25">
      <c r="B7953"/>
    </row>
    <row r="7954" spans="2:2" x14ac:dyDescent="0.25">
      <c r="B7954"/>
    </row>
    <row r="7955" spans="2:2" x14ac:dyDescent="0.25">
      <c r="B7955"/>
    </row>
    <row r="7956" spans="2:2" x14ac:dyDescent="0.25">
      <c r="B7956"/>
    </row>
    <row r="7957" spans="2:2" x14ac:dyDescent="0.25">
      <c r="B7957"/>
    </row>
    <row r="7958" spans="2:2" x14ac:dyDescent="0.25">
      <c r="B7958"/>
    </row>
    <row r="7959" spans="2:2" x14ac:dyDescent="0.25">
      <c r="B7959"/>
    </row>
    <row r="7960" spans="2:2" x14ac:dyDescent="0.25">
      <c r="B7960"/>
    </row>
    <row r="7961" spans="2:2" x14ac:dyDescent="0.25">
      <c r="B7961"/>
    </row>
    <row r="7962" spans="2:2" x14ac:dyDescent="0.25">
      <c r="B7962"/>
    </row>
    <row r="7963" spans="2:2" x14ac:dyDescent="0.25">
      <c r="B7963"/>
    </row>
    <row r="7964" spans="2:2" x14ac:dyDescent="0.25">
      <c r="B7964"/>
    </row>
    <row r="7965" spans="2:2" x14ac:dyDescent="0.25">
      <c r="B7965"/>
    </row>
    <row r="7966" spans="2:2" x14ac:dyDescent="0.25">
      <c r="B7966"/>
    </row>
    <row r="7967" spans="2:2" x14ac:dyDescent="0.25">
      <c r="B7967"/>
    </row>
    <row r="7968" spans="2:2" x14ac:dyDescent="0.25">
      <c r="B7968"/>
    </row>
    <row r="7969" spans="2:2" x14ac:dyDescent="0.25">
      <c r="B7969"/>
    </row>
    <row r="7970" spans="2:2" x14ac:dyDescent="0.25">
      <c r="B7970"/>
    </row>
    <row r="7971" spans="2:2" x14ac:dyDescent="0.25">
      <c r="B7971"/>
    </row>
    <row r="7972" spans="2:2" x14ac:dyDescent="0.25">
      <c r="B7972"/>
    </row>
    <row r="7973" spans="2:2" x14ac:dyDescent="0.25">
      <c r="B7973"/>
    </row>
    <row r="7974" spans="2:2" x14ac:dyDescent="0.25">
      <c r="B7974"/>
    </row>
    <row r="7975" spans="2:2" x14ac:dyDescent="0.25">
      <c r="B7975"/>
    </row>
    <row r="7976" spans="2:2" x14ac:dyDescent="0.25">
      <c r="B7976"/>
    </row>
    <row r="7977" spans="2:2" x14ac:dyDescent="0.25">
      <c r="B7977"/>
    </row>
    <row r="7978" spans="2:2" x14ac:dyDescent="0.25">
      <c r="B7978"/>
    </row>
    <row r="7979" spans="2:2" x14ac:dyDescent="0.25">
      <c r="B7979"/>
    </row>
    <row r="7980" spans="2:2" x14ac:dyDescent="0.25">
      <c r="B7980"/>
    </row>
    <row r="7981" spans="2:2" x14ac:dyDescent="0.25">
      <c r="B7981"/>
    </row>
    <row r="7982" spans="2:2" x14ac:dyDescent="0.25">
      <c r="B7982"/>
    </row>
    <row r="7983" spans="2:2" x14ac:dyDescent="0.25">
      <c r="B7983"/>
    </row>
    <row r="7984" spans="2:2" x14ac:dyDescent="0.25">
      <c r="B7984"/>
    </row>
    <row r="7985" spans="2:2" x14ac:dyDescent="0.25">
      <c r="B7985"/>
    </row>
    <row r="7986" spans="2:2" x14ac:dyDescent="0.25">
      <c r="B7986"/>
    </row>
    <row r="7987" spans="2:2" x14ac:dyDescent="0.25">
      <c r="B7987"/>
    </row>
    <row r="7988" spans="2:2" x14ac:dyDescent="0.25">
      <c r="B7988"/>
    </row>
    <row r="7989" spans="2:2" x14ac:dyDescent="0.25">
      <c r="B7989"/>
    </row>
    <row r="7990" spans="2:2" x14ac:dyDescent="0.25">
      <c r="B7990"/>
    </row>
    <row r="7991" spans="2:2" x14ac:dyDescent="0.25">
      <c r="B7991"/>
    </row>
    <row r="7992" spans="2:2" x14ac:dyDescent="0.25">
      <c r="B7992"/>
    </row>
    <row r="7993" spans="2:2" x14ac:dyDescent="0.25">
      <c r="B7993"/>
    </row>
    <row r="7994" spans="2:2" x14ac:dyDescent="0.25">
      <c r="B7994"/>
    </row>
    <row r="7995" spans="2:2" x14ac:dyDescent="0.25">
      <c r="B7995"/>
    </row>
    <row r="7996" spans="2:2" x14ac:dyDescent="0.25">
      <c r="B7996"/>
    </row>
    <row r="7997" spans="2:2" x14ac:dyDescent="0.25">
      <c r="B7997"/>
    </row>
    <row r="7998" spans="2:2" x14ac:dyDescent="0.25">
      <c r="B7998"/>
    </row>
    <row r="7999" spans="2:2" x14ac:dyDescent="0.25">
      <c r="B7999"/>
    </row>
    <row r="8000" spans="2:2" x14ac:dyDescent="0.25">
      <c r="B8000"/>
    </row>
    <row r="8001" spans="2:2" x14ac:dyDescent="0.25">
      <c r="B8001"/>
    </row>
    <row r="8002" spans="2:2" x14ac:dyDescent="0.25">
      <c r="B8002"/>
    </row>
    <row r="8003" spans="2:2" x14ac:dyDescent="0.25">
      <c r="B8003"/>
    </row>
    <row r="8004" spans="2:2" x14ac:dyDescent="0.25">
      <c r="B8004"/>
    </row>
    <row r="8005" spans="2:2" x14ac:dyDescent="0.25">
      <c r="B8005"/>
    </row>
    <row r="8006" spans="2:2" x14ac:dyDescent="0.25">
      <c r="B8006"/>
    </row>
    <row r="8007" spans="2:2" x14ac:dyDescent="0.25">
      <c r="B8007"/>
    </row>
    <row r="8008" spans="2:2" x14ac:dyDescent="0.25">
      <c r="B8008"/>
    </row>
    <row r="8009" spans="2:2" x14ac:dyDescent="0.25">
      <c r="B8009"/>
    </row>
    <row r="8010" spans="2:2" x14ac:dyDescent="0.25">
      <c r="B8010"/>
    </row>
    <row r="8011" spans="2:2" x14ac:dyDescent="0.25">
      <c r="B8011"/>
    </row>
    <row r="8012" spans="2:2" x14ac:dyDescent="0.25">
      <c r="B8012"/>
    </row>
    <row r="8013" spans="2:2" x14ac:dyDescent="0.25">
      <c r="B8013"/>
    </row>
    <row r="8014" spans="2:2" x14ac:dyDescent="0.25">
      <c r="B8014"/>
    </row>
    <row r="8015" spans="2:2" x14ac:dyDescent="0.25">
      <c r="B8015"/>
    </row>
    <row r="8016" spans="2:2" x14ac:dyDescent="0.25">
      <c r="B8016"/>
    </row>
    <row r="8017" spans="2:2" x14ac:dyDescent="0.25">
      <c r="B8017"/>
    </row>
    <row r="8018" spans="2:2" x14ac:dyDescent="0.25">
      <c r="B8018"/>
    </row>
    <row r="8019" spans="2:2" x14ac:dyDescent="0.25">
      <c r="B8019"/>
    </row>
    <row r="8020" spans="2:2" x14ac:dyDescent="0.25">
      <c r="B8020"/>
    </row>
    <row r="8021" spans="2:2" x14ac:dyDescent="0.25">
      <c r="B8021"/>
    </row>
    <row r="8022" spans="2:2" x14ac:dyDescent="0.25">
      <c r="B8022"/>
    </row>
    <row r="8023" spans="2:2" x14ac:dyDescent="0.25">
      <c r="B8023"/>
    </row>
    <row r="8024" spans="2:2" x14ac:dyDescent="0.25">
      <c r="B8024"/>
    </row>
    <row r="8025" spans="2:2" x14ac:dyDescent="0.25">
      <c r="B8025"/>
    </row>
    <row r="8026" spans="2:2" x14ac:dyDescent="0.25">
      <c r="B8026"/>
    </row>
    <row r="8027" spans="2:2" x14ac:dyDescent="0.25">
      <c r="B8027"/>
    </row>
    <row r="8028" spans="2:2" x14ac:dyDescent="0.25">
      <c r="B8028"/>
    </row>
    <row r="8029" spans="2:2" x14ac:dyDescent="0.25">
      <c r="B8029"/>
    </row>
    <row r="8030" spans="2:2" x14ac:dyDescent="0.25">
      <c r="B8030"/>
    </row>
    <row r="8031" spans="2:2" x14ac:dyDescent="0.25">
      <c r="B8031"/>
    </row>
    <row r="8032" spans="2:2" x14ac:dyDescent="0.25">
      <c r="B8032"/>
    </row>
    <row r="8033" spans="2:2" x14ac:dyDescent="0.25">
      <c r="B8033"/>
    </row>
    <row r="8034" spans="2:2" x14ac:dyDescent="0.25">
      <c r="B8034"/>
    </row>
    <row r="8035" spans="2:2" x14ac:dyDescent="0.25">
      <c r="B8035"/>
    </row>
    <row r="8036" spans="2:2" x14ac:dyDescent="0.25">
      <c r="B8036"/>
    </row>
    <row r="8037" spans="2:2" x14ac:dyDescent="0.25">
      <c r="B8037"/>
    </row>
    <row r="8038" spans="2:2" x14ac:dyDescent="0.25">
      <c r="B8038"/>
    </row>
    <row r="8039" spans="2:2" x14ac:dyDescent="0.25">
      <c r="B8039"/>
    </row>
    <row r="8040" spans="2:2" x14ac:dyDescent="0.25">
      <c r="B8040"/>
    </row>
    <row r="8041" spans="2:2" x14ac:dyDescent="0.25">
      <c r="B8041"/>
    </row>
    <row r="8042" spans="2:2" x14ac:dyDescent="0.25">
      <c r="B8042"/>
    </row>
    <row r="8043" spans="2:2" x14ac:dyDescent="0.25">
      <c r="B8043"/>
    </row>
    <row r="8044" spans="2:2" x14ac:dyDescent="0.25">
      <c r="B8044"/>
    </row>
    <row r="8045" spans="2:2" x14ac:dyDescent="0.25">
      <c r="B8045"/>
    </row>
    <row r="8046" spans="2:2" x14ac:dyDescent="0.25">
      <c r="B8046"/>
    </row>
    <row r="8047" spans="2:2" x14ac:dyDescent="0.25">
      <c r="B8047"/>
    </row>
    <row r="8048" spans="2:2" x14ac:dyDescent="0.25">
      <c r="B8048"/>
    </row>
    <row r="8049" spans="2:2" x14ac:dyDescent="0.25">
      <c r="B8049"/>
    </row>
    <row r="8050" spans="2:2" x14ac:dyDescent="0.25">
      <c r="B8050"/>
    </row>
    <row r="8051" spans="2:2" x14ac:dyDescent="0.25">
      <c r="B8051"/>
    </row>
    <row r="8052" spans="2:2" x14ac:dyDescent="0.25">
      <c r="B8052"/>
    </row>
    <row r="8053" spans="2:2" x14ac:dyDescent="0.25">
      <c r="B8053"/>
    </row>
    <row r="8054" spans="2:2" x14ac:dyDescent="0.25">
      <c r="B8054"/>
    </row>
    <row r="8055" spans="2:2" x14ac:dyDescent="0.25">
      <c r="B8055"/>
    </row>
    <row r="8056" spans="2:2" x14ac:dyDescent="0.25">
      <c r="B8056"/>
    </row>
    <row r="8057" spans="2:2" x14ac:dyDescent="0.25">
      <c r="B8057"/>
    </row>
    <row r="8058" spans="2:2" x14ac:dyDescent="0.25">
      <c r="B8058"/>
    </row>
    <row r="8059" spans="2:2" x14ac:dyDescent="0.25">
      <c r="B8059"/>
    </row>
    <row r="8060" spans="2:2" x14ac:dyDescent="0.25">
      <c r="B8060"/>
    </row>
    <row r="8061" spans="2:2" x14ac:dyDescent="0.25">
      <c r="B8061"/>
    </row>
    <row r="8062" spans="2:2" x14ac:dyDescent="0.25">
      <c r="B8062"/>
    </row>
    <row r="8063" spans="2:2" x14ac:dyDescent="0.25">
      <c r="B8063"/>
    </row>
    <row r="8064" spans="2:2" x14ac:dyDescent="0.25">
      <c r="B8064"/>
    </row>
    <row r="8065" spans="2:2" x14ac:dyDescent="0.25">
      <c r="B8065"/>
    </row>
    <row r="8066" spans="2:2" x14ac:dyDescent="0.25">
      <c r="B8066"/>
    </row>
    <row r="8067" spans="2:2" x14ac:dyDescent="0.25">
      <c r="B8067"/>
    </row>
    <row r="8068" spans="2:2" x14ac:dyDescent="0.25">
      <c r="B8068"/>
    </row>
    <row r="8069" spans="2:2" x14ac:dyDescent="0.25">
      <c r="B8069"/>
    </row>
    <row r="8070" spans="2:2" x14ac:dyDescent="0.25">
      <c r="B8070"/>
    </row>
    <row r="8071" spans="2:2" x14ac:dyDescent="0.25">
      <c r="B8071"/>
    </row>
    <row r="8072" spans="2:2" x14ac:dyDescent="0.25">
      <c r="B8072"/>
    </row>
    <row r="8073" spans="2:2" x14ac:dyDescent="0.25">
      <c r="B8073"/>
    </row>
    <row r="8074" spans="2:2" x14ac:dyDescent="0.25">
      <c r="B8074"/>
    </row>
    <row r="8075" spans="2:2" x14ac:dyDescent="0.25">
      <c r="B8075"/>
    </row>
    <row r="8076" spans="2:2" x14ac:dyDescent="0.25">
      <c r="B8076"/>
    </row>
    <row r="8077" spans="2:2" x14ac:dyDescent="0.25">
      <c r="B8077"/>
    </row>
    <row r="8078" spans="2:2" x14ac:dyDescent="0.25">
      <c r="B8078"/>
    </row>
    <row r="8079" spans="2:2" x14ac:dyDescent="0.25">
      <c r="B8079"/>
    </row>
    <row r="8080" spans="2:2" x14ac:dyDescent="0.25">
      <c r="B8080"/>
    </row>
    <row r="8081" spans="2:2" x14ac:dyDescent="0.25">
      <c r="B8081"/>
    </row>
    <row r="8082" spans="2:2" x14ac:dyDescent="0.25">
      <c r="B8082"/>
    </row>
    <row r="8083" spans="2:2" x14ac:dyDescent="0.25">
      <c r="B8083"/>
    </row>
    <row r="8084" spans="2:2" x14ac:dyDescent="0.25">
      <c r="B8084"/>
    </row>
    <row r="8085" spans="2:2" x14ac:dyDescent="0.25">
      <c r="B8085"/>
    </row>
    <row r="8086" spans="2:2" x14ac:dyDescent="0.25">
      <c r="B8086"/>
    </row>
    <row r="8087" spans="2:2" x14ac:dyDescent="0.25">
      <c r="B8087"/>
    </row>
    <row r="8088" spans="2:2" x14ac:dyDescent="0.25">
      <c r="B8088"/>
    </row>
    <row r="8089" spans="2:2" x14ac:dyDescent="0.25">
      <c r="B8089"/>
    </row>
    <row r="8090" spans="2:2" x14ac:dyDescent="0.25">
      <c r="B8090"/>
    </row>
    <row r="8091" spans="2:2" x14ac:dyDescent="0.25">
      <c r="B8091"/>
    </row>
    <row r="8092" spans="2:2" x14ac:dyDescent="0.25">
      <c r="B8092"/>
    </row>
    <row r="8093" spans="2:2" x14ac:dyDescent="0.25">
      <c r="B8093"/>
    </row>
    <row r="8094" spans="2:2" x14ac:dyDescent="0.25">
      <c r="B8094"/>
    </row>
    <row r="8095" spans="2:2" x14ac:dyDescent="0.25">
      <c r="B8095"/>
    </row>
    <row r="8096" spans="2:2" x14ac:dyDescent="0.25">
      <c r="B8096"/>
    </row>
    <row r="8097" spans="2:2" x14ac:dyDescent="0.25">
      <c r="B8097"/>
    </row>
    <row r="8098" spans="2:2" x14ac:dyDescent="0.25">
      <c r="B8098"/>
    </row>
    <row r="8099" spans="2:2" x14ac:dyDescent="0.25">
      <c r="B8099"/>
    </row>
    <row r="8100" spans="2:2" x14ac:dyDescent="0.25">
      <c r="B8100"/>
    </row>
    <row r="8101" spans="2:2" x14ac:dyDescent="0.25">
      <c r="B8101"/>
    </row>
    <row r="8102" spans="2:2" x14ac:dyDescent="0.25">
      <c r="B8102"/>
    </row>
    <row r="8103" spans="2:2" x14ac:dyDescent="0.25">
      <c r="B8103"/>
    </row>
    <row r="8104" spans="2:2" x14ac:dyDescent="0.25">
      <c r="B8104"/>
    </row>
    <row r="8105" spans="2:2" x14ac:dyDescent="0.25">
      <c r="B8105"/>
    </row>
    <row r="8106" spans="2:2" x14ac:dyDescent="0.25">
      <c r="B8106"/>
    </row>
    <row r="8107" spans="2:2" x14ac:dyDescent="0.25">
      <c r="B8107"/>
    </row>
    <row r="8108" spans="2:2" x14ac:dyDescent="0.25">
      <c r="B8108"/>
    </row>
    <row r="8109" spans="2:2" x14ac:dyDescent="0.25">
      <c r="B8109"/>
    </row>
    <row r="8110" spans="2:2" x14ac:dyDescent="0.25">
      <c r="B8110"/>
    </row>
    <row r="8111" spans="2:2" x14ac:dyDescent="0.25">
      <c r="B8111"/>
    </row>
    <row r="8112" spans="2:2" x14ac:dyDescent="0.25">
      <c r="B8112"/>
    </row>
    <row r="8113" spans="2:2" x14ac:dyDescent="0.25">
      <c r="B8113"/>
    </row>
    <row r="8114" spans="2:2" x14ac:dyDescent="0.25">
      <c r="B8114"/>
    </row>
    <row r="8115" spans="2:2" x14ac:dyDescent="0.25">
      <c r="B8115"/>
    </row>
    <row r="8116" spans="2:2" x14ac:dyDescent="0.25">
      <c r="B8116"/>
    </row>
    <row r="8117" spans="2:2" x14ac:dyDescent="0.25">
      <c r="B8117"/>
    </row>
    <row r="8118" spans="2:2" x14ac:dyDescent="0.25">
      <c r="B8118"/>
    </row>
    <row r="8119" spans="2:2" x14ac:dyDescent="0.25">
      <c r="B8119"/>
    </row>
    <row r="8120" spans="2:2" x14ac:dyDescent="0.25">
      <c r="B8120"/>
    </row>
    <row r="8121" spans="2:2" x14ac:dyDescent="0.25">
      <c r="B8121"/>
    </row>
    <row r="8122" spans="2:2" x14ac:dyDescent="0.25">
      <c r="B8122"/>
    </row>
    <row r="8123" spans="2:2" x14ac:dyDescent="0.25">
      <c r="B8123"/>
    </row>
    <row r="8124" spans="2:2" x14ac:dyDescent="0.25">
      <c r="B8124"/>
    </row>
    <row r="8125" spans="2:2" x14ac:dyDescent="0.25">
      <c r="B8125"/>
    </row>
    <row r="8126" spans="2:2" x14ac:dyDescent="0.25">
      <c r="B8126"/>
    </row>
    <row r="8127" spans="2:2" x14ac:dyDescent="0.25">
      <c r="B8127"/>
    </row>
    <row r="8128" spans="2:2" x14ac:dyDescent="0.25">
      <c r="B8128"/>
    </row>
    <row r="8129" spans="2:2" x14ac:dyDescent="0.25">
      <c r="B8129"/>
    </row>
    <row r="8130" spans="2:2" x14ac:dyDescent="0.25">
      <c r="B8130"/>
    </row>
    <row r="8131" spans="2:2" x14ac:dyDescent="0.25">
      <c r="B8131"/>
    </row>
    <row r="8132" spans="2:2" x14ac:dyDescent="0.25">
      <c r="B8132"/>
    </row>
    <row r="8133" spans="2:2" x14ac:dyDescent="0.25">
      <c r="B8133"/>
    </row>
    <row r="8134" spans="2:2" x14ac:dyDescent="0.25">
      <c r="B8134"/>
    </row>
    <row r="8135" spans="2:2" x14ac:dyDescent="0.25">
      <c r="B8135"/>
    </row>
    <row r="8136" spans="2:2" x14ac:dyDescent="0.25">
      <c r="B8136"/>
    </row>
    <row r="8137" spans="2:2" x14ac:dyDescent="0.25">
      <c r="B8137"/>
    </row>
    <row r="8138" spans="2:2" x14ac:dyDescent="0.25">
      <c r="B8138"/>
    </row>
    <row r="8139" spans="2:2" x14ac:dyDescent="0.25">
      <c r="B8139"/>
    </row>
    <row r="8140" spans="2:2" x14ac:dyDescent="0.25">
      <c r="B8140"/>
    </row>
    <row r="8141" spans="2:2" x14ac:dyDescent="0.25">
      <c r="B8141"/>
    </row>
    <row r="8142" spans="2:2" x14ac:dyDescent="0.25">
      <c r="B8142"/>
    </row>
    <row r="8143" spans="2:2" x14ac:dyDescent="0.25">
      <c r="B8143"/>
    </row>
    <row r="8144" spans="2:2" x14ac:dyDescent="0.25">
      <c r="B8144"/>
    </row>
    <row r="8145" spans="2:2" x14ac:dyDescent="0.25">
      <c r="B8145"/>
    </row>
    <row r="8146" spans="2:2" x14ac:dyDescent="0.25">
      <c r="B8146"/>
    </row>
    <row r="8147" spans="2:2" x14ac:dyDescent="0.25">
      <c r="B8147"/>
    </row>
    <row r="8148" spans="2:2" x14ac:dyDescent="0.25">
      <c r="B8148"/>
    </row>
    <row r="8149" spans="2:2" x14ac:dyDescent="0.25">
      <c r="B8149"/>
    </row>
    <row r="8150" spans="2:2" x14ac:dyDescent="0.25">
      <c r="B8150"/>
    </row>
    <row r="8151" spans="2:2" x14ac:dyDescent="0.25">
      <c r="B8151"/>
    </row>
    <row r="8152" spans="2:2" x14ac:dyDescent="0.25">
      <c r="B8152"/>
    </row>
    <row r="8153" spans="2:2" x14ac:dyDescent="0.25">
      <c r="B8153"/>
    </row>
    <row r="8154" spans="2:2" x14ac:dyDescent="0.25">
      <c r="B8154"/>
    </row>
    <row r="8155" spans="2:2" x14ac:dyDescent="0.25">
      <c r="B8155"/>
    </row>
    <row r="8156" spans="2:2" x14ac:dyDescent="0.25">
      <c r="B8156"/>
    </row>
    <row r="8157" spans="2:2" x14ac:dyDescent="0.25">
      <c r="B8157"/>
    </row>
    <row r="8158" spans="2:2" x14ac:dyDescent="0.25">
      <c r="B8158"/>
    </row>
    <row r="8159" spans="2:2" x14ac:dyDescent="0.25">
      <c r="B8159"/>
    </row>
    <row r="8160" spans="2:2" x14ac:dyDescent="0.25">
      <c r="B8160"/>
    </row>
    <row r="8161" spans="2:2" x14ac:dyDescent="0.25">
      <c r="B8161"/>
    </row>
    <row r="8162" spans="2:2" x14ac:dyDescent="0.25">
      <c r="B8162"/>
    </row>
    <row r="8163" spans="2:2" x14ac:dyDescent="0.25">
      <c r="B8163"/>
    </row>
    <row r="8164" spans="2:2" x14ac:dyDescent="0.25">
      <c r="B8164"/>
    </row>
    <row r="8165" spans="2:2" x14ac:dyDescent="0.25">
      <c r="B8165"/>
    </row>
    <row r="8166" spans="2:2" x14ac:dyDescent="0.25">
      <c r="B8166"/>
    </row>
    <row r="8167" spans="2:2" x14ac:dyDescent="0.25">
      <c r="B8167"/>
    </row>
    <row r="8168" spans="2:2" x14ac:dyDescent="0.25">
      <c r="B8168"/>
    </row>
    <row r="8169" spans="2:2" x14ac:dyDescent="0.25">
      <c r="B8169"/>
    </row>
    <row r="8170" spans="2:2" x14ac:dyDescent="0.25">
      <c r="B8170"/>
    </row>
    <row r="8171" spans="2:2" x14ac:dyDescent="0.25">
      <c r="B8171"/>
    </row>
    <row r="8172" spans="2:2" x14ac:dyDescent="0.25">
      <c r="B8172"/>
    </row>
    <row r="8173" spans="2:2" x14ac:dyDescent="0.25">
      <c r="B8173"/>
    </row>
    <row r="8174" spans="2:2" x14ac:dyDescent="0.25">
      <c r="B8174"/>
    </row>
    <row r="8175" spans="2:2" x14ac:dyDescent="0.25">
      <c r="B8175"/>
    </row>
    <row r="8176" spans="2:2" x14ac:dyDescent="0.25">
      <c r="B8176"/>
    </row>
    <row r="8177" spans="2:2" x14ac:dyDescent="0.25">
      <c r="B8177"/>
    </row>
    <row r="8178" spans="2:2" x14ac:dyDescent="0.25">
      <c r="B8178"/>
    </row>
    <row r="8179" spans="2:2" x14ac:dyDescent="0.25">
      <c r="B8179"/>
    </row>
    <row r="8180" spans="2:2" x14ac:dyDescent="0.25">
      <c r="B8180"/>
    </row>
    <row r="8181" spans="2:2" x14ac:dyDescent="0.25">
      <c r="B8181"/>
    </row>
    <row r="8182" spans="2:2" x14ac:dyDescent="0.25">
      <c r="B8182"/>
    </row>
    <row r="8183" spans="2:2" x14ac:dyDescent="0.25">
      <c r="B8183"/>
    </row>
    <row r="8184" spans="2:2" x14ac:dyDescent="0.25">
      <c r="B8184"/>
    </row>
    <row r="8185" spans="2:2" x14ac:dyDescent="0.25">
      <c r="B8185"/>
    </row>
    <row r="8186" spans="2:2" x14ac:dyDescent="0.25">
      <c r="B8186"/>
    </row>
    <row r="8187" spans="2:2" x14ac:dyDescent="0.25">
      <c r="B8187"/>
    </row>
    <row r="8188" spans="2:2" x14ac:dyDescent="0.25">
      <c r="B8188"/>
    </row>
    <row r="8189" spans="2:2" x14ac:dyDescent="0.25">
      <c r="B8189"/>
    </row>
    <row r="8190" spans="2:2" x14ac:dyDescent="0.25">
      <c r="B8190"/>
    </row>
    <row r="8191" spans="2:2" x14ac:dyDescent="0.25">
      <c r="B8191"/>
    </row>
    <row r="8192" spans="2:2" x14ac:dyDescent="0.25">
      <c r="B8192"/>
    </row>
    <row r="8193" spans="2:2" x14ac:dyDescent="0.25">
      <c r="B8193"/>
    </row>
    <row r="8194" spans="2:2" x14ac:dyDescent="0.25">
      <c r="B8194"/>
    </row>
    <row r="8195" spans="2:2" x14ac:dyDescent="0.25">
      <c r="B8195"/>
    </row>
    <row r="8196" spans="2:2" x14ac:dyDescent="0.25">
      <c r="B8196"/>
    </row>
    <row r="8197" spans="2:2" x14ac:dyDescent="0.25">
      <c r="B8197"/>
    </row>
    <row r="8198" spans="2:2" x14ac:dyDescent="0.25">
      <c r="B8198"/>
    </row>
    <row r="8199" spans="2:2" x14ac:dyDescent="0.25">
      <c r="B8199"/>
    </row>
    <row r="8200" spans="2:2" x14ac:dyDescent="0.25">
      <c r="B8200"/>
    </row>
    <row r="8201" spans="2:2" x14ac:dyDescent="0.25">
      <c r="B8201"/>
    </row>
    <row r="8202" spans="2:2" x14ac:dyDescent="0.25">
      <c r="B8202"/>
    </row>
    <row r="8203" spans="2:2" x14ac:dyDescent="0.25">
      <c r="B8203"/>
    </row>
    <row r="8204" spans="2:2" x14ac:dyDescent="0.25">
      <c r="B8204"/>
    </row>
    <row r="8205" spans="2:2" x14ac:dyDescent="0.25">
      <c r="B8205"/>
    </row>
    <row r="8206" spans="2:2" x14ac:dyDescent="0.25">
      <c r="B8206"/>
    </row>
    <row r="8207" spans="2:2" x14ac:dyDescent="0.25">
      <c r="B8207"/>
    </row>
    <row r="8208" spans="2:2" x14ac:dyDescent="0.25">
      <c r="B8208"/>
    </row>
    <row r="8209" spans="2:2" x14ac:dyDescent="0.25">
      <c r="B8209"/>
    </row>
    <row r="8210" spans="2:2" x14ac:dyDescent="0.25">
      <c r="B8210"/>
    </row>
    <row r="8211" spans="2:2" x14ac:dyDescent="0.25">
      <c r="B8211"/>
    </row>
    <row r="8212" spans="2:2" x14ac:dyDescent="0.25">
      <c r="B8212"/>
    </row>
    <row r="8213" spans="2:2" x14ac:dyDescent="0.25">
      <c r="B8213"/>
    </row>
    <row r="8214" spans="2:2" x14ac:dyDescent="0.25">
      <c r="B8214"/>
    </row>
    <row r="8215" spans="2:2" x14ac:dyDescent="0.25">
      <c r="B8215"/>
    </row>
    <row r="8216" spans="2:2" x14ac:dyDescent="0.25">
      <c r="B8216"/>
    </row>
    <row r="8217" spans="2:2" x14ac:dyDescent="0.25">
      <c r="B8217"/>
    </row>
    <row r="8218" spans="2:2" x14ac:dyDescent="0.25">
      <c r="B8218"/>
    </row>
    <row r="8219" spans="2:2" x14ac:dyDescent="0.25">
      <c r="B8219"/>
    </row>
    <row r="8220" spans="2:2" x14ac:dyDescent="0.25">
      <c r="B8220"/>
    </row>
    <row r="8221" spans="2:2" x14ac:dyDescent="0.25">
      <c r="B8221"/>
    </row>
    <row r="8222" spans="2:2" x14ac:dyDescent="0.25">
      <c r="B8222"/>
    </row>
    <row r="8223" spans="2:2" x14ac:dyDescent="0.25">
      <c r="B8223"/>
    </row>
    <row r="8224" spans="2:2" x14ac:dyDescent="0.25">
      <c r="B8224"/>
    </row>
    <row r="8225" spans="2:2" x14ac:dyDescent="0.25">
      <c r="B8225"/>
    </row>
    <row r="8226" spans="2:2" x14ac:dyDescent="0.25">
      <c r="B8226"/>
    </row>
    <row r="8227" spans="2:2" x14ac:dyDescent="0.25">
      <c r="B8227"/>
    </row>
    <row r="8228" spans="2:2" x14ac:dyDescent="0.25">
      <c r="B8228"/>
    </row>
    <row r="8229" spans="2:2" x14ac:dyDescent="0.25">
      <c r="B8229"/>
    </row>
    <row r="8230" spans="2:2" x14ac:dyDescent="0.25">
      <c r="B8230"/>
    </row>
    <row r="8231" spans="2:2" x14ac:dyDescent="0.25">
      <c r="B8231"/>
    </row>
    <row r="8232" spans="2:2" x14ac:dyDescent="0.25">
      <c r="B8232"/>
    </row>
    <row r="8233" spans="2:2" x14ac:dyDescent="0.25">
      <c r="B8233"/>
    </row>
    <row r="8234" spans="2:2" x14ac:dyDescent="0.25">
      <c r="B8234"/>
    </row>
    <row r="8235" spans="2:2" x14ac:dyDescent="0.25">
      <c r="B8235"/>
    </row>
    <row r="8236" spans="2:2" x14ac:dyDescent="0.25">
      <c r="B8236"/>
    </row>
    <row r="8237" spans="2:2" x14ac:dyDescent="0.25">
      <c r="B8237"/>
    </row>
    <row r="8238" spans="2:2" x14ac:dyDescent="0.25">
      <c r="B8238"/>
    </row>
    <row r="8239" spans="2:2" x14ac:dyDescent="0.25">
      <c r="B8239"/>
    </row>
    <row r="8240" spans="2:2" x14ac:dyDescent="0.25">
      <c r="B8240"/>
    </row>
    <row r="8241" spans="2:2" x14ac:dyDescent="0.25">
      <c r="B8241"/>
    </row>
    <row r="8242" spans="2:2" x14ac:dyDescent="0.25">
      <c r="B8242"/>
    </row>
    <row r="8243" spans="2:2" x14ac:dyDescent="0.25">
      <c r="B8243"/>
    </row>
    <row r="8244" spans="2:2" x14ac:dyDescent="0.25">
      <c r="B8244"/>
    </row>
    <row r="8245" spans="2:2" x14ac:dyDescent="0.25">
      <c r="B8245"/>
    </row>
    <row r="8246" spans="2:2" x14ac:dyDescent="0.25">
      <c r="B8246"/>
    </row>
    <row r="8247" spans="2:2" x14ac:dyDescent="0.25">
      <c r="B8247"/>
    </row>
    <row r="8248" spans="2:2" x14ac:dyDescent="0.25">
      <c r="B8248"/>
    </row>
    <row r="8249" spans="2:2" x14ac:dyDescent="0.25">
      <c r="B8249"/>
    </row>
    <row r="8250" spans="2:2" x14ac:dyDescent="0.25">
      <c r="B8250"/>
    </row>
    <row r="8251" spans="2:2" x14ac:dyDescent="0.25">
      <c r="B8251"/>
    </row>
    <row r="8252" spans="2:2" x14ac:dyDescent="0.25">
      <c r="B8252"/>
    </row>
    <row r="8253" spans="2:2" x14ac:dyDescent="0.25">
      <c r="B8253"/>
    </row>
    <row r="8254" spans="2:2" x14ac:dyDescent="0.25">
      <c r="B8254"/>
    </row>
    <row r="8255" spans="2:2" x14ac:dyDescent="0.25">
      <c r="B8255"/>
    </row>
    <row r="8256" spans="2:2" x14ac:dyDescent="0.25">
      <c r="B8256"/>
    </row>
    <row r="8257" spans="2:2" x14ac:dyDescent="0.25">
      <c r="B8257"/>
    </row>
    <row r="8258" spans="2:2" x14ac:dyDescent="0.25">
      <c r="B8258"/>
    </row>
    <row r="8259" spans="2:2" x14ac:dyDescent="0.25">
      <c r="B8259"/>
    </row>
    <row r="8260" spans="2:2" x14ac:dyDescent="0.25">
      <c r="B8260"/>
    </row>
    <row r="8261" spans="2:2" x14ac:dyDescent="0.25">
      <c r="B8261"/>
    </row>
    <row r="8262" spans="2:2" x14ac:dyDescent="0.25">
      <c r="B8262"/>
    </row>
    <row r="8263" spans="2:2" x14ac:dyDescent="0.25">
      <c r="B8263"/>
    </row>
    <row r="8264" spans="2:2" x14ac:dyDescent="0.25">
      <c r="B8264"/>
    </row>
    <row r="8265" spans="2:2" x14ac:dyDescent="0.25">
      <c r="B8265"/>
    </row>
    <row r="8266" spans="2:2" x14ac:dyDescent="0.25">
      <c r="B8266"/>
    </row>
    <row r="8267" spans="2:2" x14ac:dyDescent="0.25">
      <c r="B8267"/>
    </row>
    <row r="8268" spans="2:2" x14ac:dyDescent="0.25">
      <c r="B8268"/>
    </row>
    <row r="8269" spans="2:2" x14ac:dyDescent="0.25">
      <c r="B8269"/>
    </row>
    <row r="8270" spans="2:2" x14ac:dyDescent="0.25">
      <c r="B8270"/>
    </row>
    <row r="8271" spans="2:2" x14ac:dyDescent="0.25">
      <c r="B8271"/>
    </row>
    <row r="8272" spans="2:2" x14ac:dyDescent="0.25">
      <c r="B8272"/>
    </row>
    <row r="8273" spans="2:2" x14ac:dyDescent="0.25">
      <c r="B8273"/>
    </row>
    <row r="8274" spans="2:2" x14ac:dyDescent="0.25">
      <c r="B8274"/>
    </row>
    <row r="8275" spans="2:2" x14ac:dyDescent="0.25">
      <c r="B8275"/>
    </row>
    <row r="8276" spans="2:2" x14ac:dyDescent="0.25">
      <c r="B8276"/>
    </row>
    <row r="8277" spans="2:2" x14ac:dyDescent="0.25">
      <c r="B8277"/>
    </row>
    <row r="8278" spans="2:2" x14ac:dyDescent="0.25">
      <c r="B8278"/>
    </row>
    <row r="8279" spans="2:2" x14ac:dyDescent="0.25">
      <c r="B8279"/>
    </row>
    <row r="8280" spans="2:2" x14ac:dyDescent="0.25">
      <c r="B8280"/>
    </row>
    <row r="8281" spans="2:2" x14ac:dyDescent="0.25">
      <c r="B8281"/>
    </row>
    <row r="8282" spans="2:2" x14ac:dyDescent="0.25">
      <c r="B8282"/>
    </row>
    <row r="8283" spans="2:2" x14ac:dyDescent="0.25">
      <c r="B8283"/>
    </row>
    <row r="8284" spans="2:2" x14ac:dyDescent="0.25">
      <c r="B8284"/>
    </row>
    <row r="8285" spans="2:2" x14ac:dyDescent="0.25">
      <c r="B8285"/>
    </row>
    <row r="8286" spans="2:2" x14ac:dyDescent="0.25">
      <c r="B8286"/>
    </row>
    <row r="8287" spans="2:2" x14ac:dyDescent="0.25">
      <c r="B8287"/>
    </row>
    <row r="8288" spans="2:2" x14ac:dyDescent="0.25">
      <c r="B8288"/>
    </row>
    <row r="8289" spans="2:2" x14ac:dyDescent="0.25">
      <c r="B8289"/>
    </row>
    <row r="8290" spans="2:2" x14ac:dyDescent="0.25">
      <c r="B8290"/>
    </row>
    <row r="8291" spans="2:2" x14ac:dyDescent="0.25">
      <c r="B8291"/>
    </row>
    <row r="8292" spans="2:2" x14ac:dyDescent="0.25">
      <c r="B8292"/>
    </row>
    <row r="8293" spans="2:2" x14ac:dyDescent="0.25">
      <c r="B8293"/>
    </row>
    <row r="8294" spans="2:2" x14ac:dyDescent="0.25">
      <c r="B8294"/>
    </row>
    <row r="8295" spans="2:2" x14ac:dyDescent="0.25">
      <c r="B8295"/>
    </row>
    <row r="8296" spans="2:2" x14ac:dyDescent="0.25">
      <c r="B8296"/>
    </row>
    <row r="8297" spans="2:2" x14ac:dyDescent="0.25">
      <c r="B8297"/>
    </row>
    <row r="8298" spans="2:2" x14ac:dyDescent="0.25">
      <c r="B8298"/>
    </row>
    <row r="8299" spans="2:2" x14ac:dyDescent="0.25">
      <c r="B8299"/>
    </row>
    <row r="8300" spans="2:2" x14ac:dyDescent="0.25">
      <c r="B8300"/>
    </row>
    <row r="8301" spans="2:2" x14ac:dyDescent="0.25">
      <c r="B8301"/>
    </row>
    <row r="8302" spans="2:2" x14ac:dyDescent="0.25">
      <c r="B8302"/>
    </row>
    <row r="8303" spans="2:2" x14ac:dyDescent="0.25">
      <c r="B8303"/>
    </row>
    <row r="8304" spans="2:2" x14ac:dyDescent="0.25">
      <c r="B8304"/>
    </row>
    <row r="8305" spans="2:2" x14ac:dyDescent="0.25">
      <c r="B8305"/>
    </row>
    <row r="8306" spans="2:2" x14ac:dyDescent="0.25">
      <c r="B8306"/>
    </row>
    <row r="8307" spans="2:2" x14ac:dyDescent="0.25">
      <c r="B8307"/>
    </row>
    <row r="8308" spans="2:2" x14ac:dyDescent="0.25">
      <c r="B8308"/>
    </row>
    <row r="8309" spans="2:2" x14ac:dyDescent="0.25">
      <c r="B8309"/>
    </row>
    <row r="8310" spans="2:2" x14ac:dyDescent="0.25">
      <c r="B8310"/>
    </row>
    <row r="8311" spans="2:2" x14ac:dyDescent="0.25">
      <c r="B8311"/>
    </row>
    <row r="8312" spans="2:2" x14ac:dyDescent="0.25">
      <c r="B8312"/>
    </row>
    <row r="8313" spans="2:2" x14ac:dyDescent="0.25">
      <c r="B8313"/>
    </row>
    <row r="8314" spans="2:2" x14ac:dyDescent="0.25">
      <c r="B8314"/>
    </row>
    <row r="8315" spans="2:2" x14ac:dyDescent="0.25">
      <c r="B8315"/>
    </row>
    <row r="8316" spans="2:2" x14ac:dyDescent="0.25">
      <c r="B8316"/>
    </row>
    <row r="8317" spans="2:2" x14ac:dyDescent="0.25">
      <c r="B8317"/>
    </row>
    <row r="8318" spans="2:2" x14ac:dyDescent="0.25">
      <c r="B8318"/>
    </row>
    <row r="8319" spans="2:2" x14ac:dyDescent="0.25">
      <c r="B8319"/>
    </row>
    <row r="8320" spans="2:2" x14ac:dyDescent="0.25">
      <c r="B8320"/>
    </row>
    <row r="8321" spans="2:2" x14ac:dyDescent="0.25">
      <c r="B8321"/>
    </row>
    <row r="8322" spans="2:2" x14ac:dyDescent="0.25">
      <c r="B8322"/>
    </row>
    <row r="8323" spans="2:2" x14ac:dyDescent="0.25">
      <c r="B8323"/>
    </row>
    <row r="8324" spans="2:2" x14ac:dyDescent="0.25">
      <c r="B8324"/>
    </row>
    <row r="8325" spans="2:2" x14ac:dyDescent="0.25">
      <c r="B8325"/>
    </row>
    <row r="8326" spans="2:2" x14ac:dyDescent="0.25">
      <c r="B8326"/>
    </row>
    <row r="8327" spans="2:2" x14ac:dyDescent="0.25">
      <c r="B8327"/>
    </row>
    <row r="8328" spans="2:2" x14ac:dyDescent="0.25">
      <c r="B8328"/>
    </row>
    <row r="8329" spans="2:2" x14ac:dyDescent="0.25">
      <c r="B8329"/>
    </row>
    <row r="8330" spans="2:2" x14ac:dyDescent="0.25">
      <c r="B8330"/>
    </row>
    <row r="8331" spans="2:2" x14ac:dyDescent="0.25">
      <c r="B8331"/>
    </row>
    <row r="8332" spans="2:2" x14ac:dyDescent="0.25">
      <c r="B8332"/>
    </row>
    <row r="8333" spans="2:2" x14ac:dyDescent="0.25">
      <c r="B8333"/>
    </row>
    <row r="8334" spans="2:2" x14ac:dyDescent="0.25">
      <c r="B8334"/>
    </row>
    <row r="8335" spans="2:2" x14ac:dyDescent="0.25">
      <c r="B8335"/>
    </row>
    <row r="8336" spans="2:2" x14ac:dyDescent="0.25">
      <c r="B8336"/>
    </row>
    <row r="8337" spans="2:2" x14ac:dyDescent="0.25">
      <c r="B8337"/>
    </row>
    <row r="8338" spans="2:2" x14ac:dyDescent="0.25">
      <c r="B8338"/>
    </row>
    <row r="8339" spans="2:2" x14ac:dyDescent="0.25">
      <c r="B8339"/>
    </row>
    <row r="8340" spans="2:2" x14ac:dyDescent="0.25">
      <c r="B8340"/>
    </row>
    <row r="8341" spans="2:2" x14ac:dyDescent="0.25">
      <c r="B8341"/>
    </row>
    <row r="8342" spans="2:2" x14ac:dyDescent="0.25">
      <c r="B8342"/>
    </row>
    <row r="8343" spans="2:2" x14ac:dyDescent="0.25">
      <c r="B8343"/>
    </row>
    <row r="8344" spans="2:2" x14ac:dyDescent="0.25">
      <c r="B8344"/>
    </row>
    <row r="8345" spans="2:2" x14ac:dyDescent="0.25">
      <c r="B8345"/>
    </row>
    <row r="8346" spans="2:2" x14ac:dyDescent="0.25">
      <c r="B8346"/>
    </row>
    <row r="8347" spans="2:2" x14ac:dyDescent="0.25">
      <c r="B8347"/>
    </row>
    <row r="8348" spans="2:2" x14ac:dyDescent="0.25">
      <c r="B8348"/>
    </row>
    <row r="8349" spans="2:2" x14ac:dyDescent="0.25">
      <c r="B8349"/>
    </row>
    <row r="8350" spans="2:2" x14ac:dyDescent="0.25">
      <c r="B8350"/>
    </row>
    <row r="8351" spans="2:2" x14ac:dyDescent="0.25">
      <c r="B8351"/>
    </row>
    <row r="8352" spans="2:2" x14ac:dyDescent="0.25">
      <c r="B8352"/>
    </row>
    <row r="8353" spans="2:2" x14ac:dyDescent="0.25">
      <c r="B8353"/>
    </row>
    <row r="8354" spans="2:2" x14ac:dyDescent="0.25">
      <c r="B8354"/>
    </row>
    <row r="8355" spans="2:2" x14ac:dyDescent="0.25">
      <c r="B8355"/>
    </row>
    <row r="8356" spans="2:2" x14ac:dyDescent="0.25">
      <c r="B8356"/>
    </row>
    <row r="8357" spans="2:2" x14ac:dyDescent="0.25">
      <c r="B8357"/>
    </row>
    <row r="8358" spans="2:2" x14ac:dyDescent="0.25">
      <c r="B8358"/>
    </row>
    <row r="8359" spans="2:2" x14ac:dyDescent="0.25">
      <c r="B8359"/>
    </row>
    <row r="8360" spans="2:2" x14ac:dyDescent="0.25">
      <c r="B8360"/>
    </row>
    <row r="8361" spans="2:2" x14ac:dyDescent="0.25">
      <c r="B8361"/>
    </row>
    <row r="8362" spans="2:2" x14ac:dyDescent="0.25">
      <c r="B8362"/>
    </row>
    <row r="8363" spans="2:2" x14ac:dyDescent="0.25">
      <c r="B8363"/>
    </row>
    <row r="8364" spans="2:2" x14ac:dyDescent="0.25">
      <c r="B8364"/>
    </row>
    <row r="8365" spans="2:2" x14ac:dyDescent="0.25">
      <c r="B8365"/>
    </row>
    <row r="8366" spans="2:2" x14ac:dyDescent="0.25">
      <c r="B8366"/>
    </row>
    <row r="8367" spans="2:2" x14ac:dyDescent="0.25">
      <c r="B8367"/>
    </row>
    <row r="8368" spans="2:2" x14ac:dyDescent="0.25">
      <c r="B8368"/>
    </row>
    <row r="8369" spans="2:2" x14ac:dyDescent="0.25">
      <c r="B8369"/>
    </row>
    <row r="8370" spans="2:2" x14ac:dyDescent="0.25">
      <c r="B8370"/>
    </row>
    <row r="8371" spans="2:2" x14ac:dyDescent="0.25">
      <c r="B8371"/>
    </row>
    <row r="8372" spans="2:2" x14ac:dyDescent="0.25">
      <c r="B8372"/>
    </row>
    <row r="8373" spans="2:2" x14ac:dyDescent="0.25">
      <c r="B8373"/>
    </row>
    <row r="8374" spans="2:2" x14ac:dyDescent="0.25">
      <c r="B8374"/>
    </row>
    <row r="8375" spans="2:2" x14ac:dyDescent="0.25">
      <c r="B8375"/>
    </row>
    <row r="8376" spans="2:2" x14ac:dyDescent="0.25">
      <c r="B8376"/>
    </row>
    <row r="8377" spans="2:2" x14ac:dyDescent="0.25">
      <c r="B8377"/>
    </row>
    <row r="8378" spans="2:2" x14ac:dyDescent="0.25">
      <c r="B8378"/>
    </row>
    <row r="8379" spans="2:2" x14ac:dyDescent="0.25">
      <c r="B8379"/>
    </row>
    <row r="8380" spans="2:2" x14ac:dyDescent="0.25">
      <c r="B8380"/>
    </row>
    <row r="8381" spans="2:2" x14ac:dyDescent="0.25">
      <c r="B8381"/>
    </row>
    <row r="8382" spans="2:2" x14ac:dyDescent="0.25">
      <c r="B8382"/>
    </row>
    <row r="8383" spans="2:2" x14ac:dyDescent="0.25">
      <c r="B8383"/>
    </row>
    <row r="8384" spans="2:2" x14ac:dyDescent="0.25">
      <c r="B8384"/>
    </row>
    <row r="8385" spans="2:2" x14ac:dyDescent="0.25">
      <c r="B8385"/>
    </row>
    <row r="8386" spans="2:2" x14ac:dyDescent="0.25">
      <c r="B8386"/>
    </row>
    <row r="8387" spans="2:2" x14ac:dyDescent="0.25">
      <c r="B8387"/>
    </row>
    <row r="8388" spans="2:2" x14ac:dyDescent="0.25">
      <c r="B8388"/>
    </row>
    <row r="8389" spans="2:2" x14ac:dyDescent="0.25">
      <c r="B8389"/>
    </row>
    <row r="8390" spans="2:2" x14ac:dyDescent="0.25">
      <c r="B8390"/>
    </row>
    <row r="8391" spans="2:2" x14ac:dyDescent="0.25">
      <c r="B8391"/>
    </row>
    <row r="8392" spans="2:2" x14ac:dyDescent="0.25">
      <c r="B8392"/>
    </row>
    <row r="8393" spans="2:2" x14ac:dyDescent="0.25">
      <c r="B8393"/>
    </row>
    <row r="8394" spans="2:2" x14ac:dyDescent="0.25">
      <c r="B8394"/>
    </row>
    <row r="8395" spans="2:2" x14ac:dyDescent="0.25">
      <c r="B8395"/>
    </row>
    <row r="8396" spans="2:2" x14ac:dyDescent="0.25">
      <c r="B8396"/>
    </row>
    <row r="8397" spans="2:2" x14ac:dyDescent="0.25">
      <c r="B8397"/>
    </row>
    <row r="8398" spans="2:2" x14ac:dyDescent="0.25">
      <c r="B8398"/>
    </row>
    <row r="8399" spans="2:2" x14ac:dyDescent="0.25">
      <c r="B8399"/>
    </row>
    <row r="8400" spans="2:2" x14ac:dyDescent="0.25">
      <c r="B8400"/>
    </row>
    <row r="8401" spans="2:2" x14ac:dyDescent="0.25">
      <c r="B8401"/>
    </row>
    <row r="8402" spans="2:2" x14ac:dyDescent="0.25">
      <c r="B8402"/>
    </row>
    <row r="8403" spans="2:2" x14ac:dyDescent="0.25">
      <c r="B8403"/>
    </row>
    <row r="8404" spans="2:2" x14ac:dyDescent="0.25">
      <c r="B8404"/>
    </row>
    <row r="8405" spans="2:2" x14ac:dyDescent="0.25">
      <c r="B8405"/>
    </row>
    <row r="8406" spans="2:2" x14ac:dyDescent="0.25">
      <c r="B8406"/>
    </row>
    <row r="8407" spans="2:2" x14ac:dyDescent="0.25">
      <c r="B8407"/>
    </row>
    <row r="8408" spans="2:2" x14ac:dyDescent="0.25">
      <c r="B8408"/>
    </row>
    <row r="8409" spans="2:2" x14ac:dyDescent="0.25">
      <c r="B8409"/>
    </row>
    <row r="8410" spans="2:2" x14ac:dyDescent="0.25">
      <c r="B8410"/>
    </row>
    <row r="8411" spans="2:2" x14ac:dyDescent="0.25">
      <c r="B8411"/>
    </row>
    <row r="8412" spans="2:2" x14ac:dyDescent="0.25">
      <c r="B8412"/>
    </row>
    <row r="8413" spans="2:2" x14ac:dyDescent="0.25">
      <c r="B8413"/>
    </row>
    <row r="8414" spans="2:2" x14ac:dyDescent="0.25">
      <c r="B8414"/>
    </row>
    <row r="8415" spans="2:2" x14ac:dyDescent="0.25">
      <c r="B8415"/>
    </row>
    <row r="8416" spans="2:2" x14ac:dyDescent="0.25">
      <c r="B8416"/>
    </row>
    <row r="8417" spans="2:2" x14ac:dyDescent="0.25">
      <c r="B8417"/>
    </row>
    <row r="8418" spans="2:2" x14ac:dyDescent="0.25">
      <c r="B8418"/>
    </row>
    <row r="8419" spans="2:2" x14ac:dyDescent="0.25">
      <c r="B8419"/>
    </row>
    <row r="8420" spans="2:2" x14ac:dyDescent="0.25">
      <c r="B8420"/>
    </row>
    <row r="8421" spans="2:2" x14ac:dyDescent="0.25">
      <c r="B8421"/>
    </row>
    <row r="8422" spans="2:2" x14ac:dyDescent="0.25">
      <c r="B8422"/>
    </row>
    <row r="8423" spans="2:2" x14ac:dyDescent="0.25">
      <c r="B8423"/>
    </row>
    <row r="8424" spans="2:2" x14ac:dyDescent="0.25">
      <c r="B8424"/>
    </row>
    <row r="8425" spans="2:2" x14ac:dyDescent="0.25">
      <c r="B8425"/>
    </row>
    <row r="8426" spans="2:2" x14ac:dyDescent="0.25">
      <c r="B8426"/>
    </row>
    <row r="8427" spans="2:2" x14ac:dyDescent="0.25">
      <c r="B8427"/>
    </row>
    <row r="8428" spans="2:2" x14ac:dyDescent="0.25">
      <c r="B8428"/>
    </row>
    <row r="8429" spans="2:2" x14ac:dyDescent="0.25">
      <c r="B8429"/>
    </row>
    <row r="8430" spans="2:2" x14ac:dyDescent="0.25">
      <c r="B8430"/>
    </row>
    <row r="8431" spans="2:2" x14ac:dyDescent="0.25">
      <c r="B8431"/>
    </row>
    <row r="8432" spans="2:2" x14ac:dyDescent="0.25">
      <c r="B8432"/>
    </row>
    <row r="8433" spans="2:2" x14ac:dyDescent="0.25">
      <c r="B8433"/>
    </row>
    <row r="8434" spans="2:2" x14ac:dyDescent="0.25">
      <c r="B8434"/>
    </row>
    <row r="8435" spans="2:2" x14ac:dyDescent="0.25">
      <c r="B8435"/>
    </row>
    <row r="8436" spans="2:2" x14ac:dyDescent="0.25">
      <c r="B8436"/>
    </row>
    <row r="8437" spans="2:2" x14ac:dyDescent="0.25">
      <c r="B8437"/>
    </row>
    <row r="8438" spans="2:2" x14ac:dyDescent="0.25">
      <c r="B8438"/>
    </row>
    <row r="8439" spans="2:2" x14ac:dyDescent="0.25">
      <c r="B8439"/>
    </row>
    <row r="8440" spans="2:2" x14ac:dyDescent="0.25">
      <c r="B8440"/>
    </row>
    <row r="8441" spans="2:2" x14ac:dyDescent="0.25">
      <c r="B8441"/>
    </row>
    <row r="8442" spans="2:2" x14ac:dyDescent="0.25">
      <c r="B8442"/>
    </row>
    <row r="8443" spans="2:2" x14ac:dyDescent="0.25">
      <c r="B8443"/>
    </row>
    <row r="8444" spans="2:2" x14ac:dyDescent="0.25">
      <c r="B8444"/>
    </row>
    <row r="8445" spans="2:2" x14ac:dyDescent="0.25">
      <c r="B8445"/>
    </row>
    <row r="8446" spans="2:2" x14ac:dyDescent="0.25">
      <c r="B8446"/>
    </row>
    <row r="8447" spans="2:2" x14ac:dyDescent="0.25">
      <c r="B8447"/>
    </row>
    <row r="8448" spans="2:2" x14ac:dyDescent="0.25">
      <c r="B8448"/>
    </row>
    <row r="8449" spans="2:2" x14ac:dyDescent="0.25">
      <c r="B8449"/>
    </row>
    <row r="8450" spans="2:2" x14ac:dyDescent="0.25">
      <c r="B8450"/>
    </row>
    <row r="8451" spans="2:2" x14ac:dyDescent="0.25">
      <c r="B8451"/>
    </row>
    <row r="8452" spans="2:2" x14ac:dyDescent="0.25">
      <c r="B8452"/>
    </row>
    <row r="8453" spans="2:2" x14ac:dyDescent="0.25">
      <c r="B8453"/>
    </row>
    <row r="8454" spans="2:2" x14ac:dyDescent="0.25">
      <c r="B8454"/>
    </row>
    <row r="8455" spans="2:2" x14ac:dyDescent="0.25">
      <c r="B8455"/>
    </row>
    <row r="8456" spans="2:2" x14ac:dyDescent="0.25">
      <c r="B8456"/>
    </row>
    <row r="8457" spans="2:2" x14ac:dyDescent="0.25">
      <c r="B8457"/>
    </row>
    <row r="8458" spans="2:2" x14ac:dyDescent="0.25">
      <c r="B8458"/>
    </row>
    <row r="8459" spans="2:2" x14ac:dyDescent="0.25">
      <c r="B8459"/>
    </row>
    <row r="8460" spans="2:2" x14ac:dyDescent="0.25">
      <c r="B8460"/>
    </row>
    <row r="8461" spans="2:2" x14ac:dyDescent="0.25">
      <c r="B8461"/>
    </row>
    <row r="8462" spans="2:2" x14ac:dyDescent="0.25">
      <c r="B8462"/>
    </row>
    <row r="8463" spans="2:2" x14ac:dyDescent="0.25">
      <c r="B8463"/>
    </row>
    <row r="8464" spans="2:2" x14ac:dyDescent="0.25">
      <c r="B8464"/>
    </row>
    <row r="8465" spans="2:2" x14ac:dyDescent="0.25">
      <c r="B8465"/>
    </row>
    <row r="8466" spans="2:2" x14ac:dyDescent="0.25">
      <c r="B8466"/>
    </row>
    <row r="8467" spans="2:2" x14ac:dyDescent="0.25">
      <c r="B8467"/>
    </row>
    <row r="8468" spans="2:2" x14ac:dyDescent="0.25">
      <c r="B8468"/>
    </row>
    <row r="8469" spans="2:2" x14ac:dyDescent="0.25">
      <c r="B8469"/>
    </row>
    <row r="8470" spans="2:2" x14ac:dyDescent="0.25">
      <c r="B8470"/>
    </row>
    <row r="8471" spans="2:2" x14ac:dyDescent="0.25">
      <c r="B8471"/>
    </row>
    <row r="8472" spans="2:2" x14ac:dyDescent="0.25">
      <c r="B8472"/>
    </row>
    <row r="8473" spans="2:2" x14ac:dyDescent="0.25">
      <c r="B8473"/>
    </row>
    <row r="8474" spans="2:2" x14ac:dyDescent="0.25">
      <c r="B8474"/>
    </row>
    <row r="8475" spans="2:2" x14ac:dyDescent="0.25">
      <c r="B8475"/>
    </row>
    <row r="8476" spans="2:2" x14ac:dyDescent="0.25">
      <c r="B8476"/>
    </row>
    <row r="8477" spans="2:2" x14ac:dyDescent="0.25">
      <c r="B8477"/>
    </row>
    <row r="8478" spans="2:2" x14ac:dyDescent="0.25">
      <c r="B8478"/>
    </row>
    <row r="8479" spans="2:2" x14ac:dyDescent="0.25">
      <c r="B8479"/>
    </row>
    <row r="8480" spans="2:2" x14ac:dyDescent="0.25">
      <c r="B8480"/>
    </row>
    <row r="8481" spans="2:2" x14ac:dyDescent="0.25">
      <c r="B8481"/>
    </row>
    <row r="8482" spans="2:2" x14ac:dyDescent="0.25">
      <c r="B8482"/>
    </row>
    <row r="8483" spans="2:2" x14ac:dyDescent="0.25">
      <c r="B8483"/>
    </row>
    <row r="8484" spans="2:2" x14ac:dyDescent="0.25">
      <c r="B8484"/>
    </row>
    <row r="8485" spans="2:2" x14ac:dyDescent="0.25">
      <c r="B8485"/>
    </row>
    <row r="8486" spans="2:2" x14ac:dyDescent="0.25">
      <c r="B8486"/>
    </row>
    <row r="8487" spans="2:2" x14ac:dyDescent="0.25">
      <c r="B8487"/>
    </row>
    <row r="8488" spans="2:2" x14ac:dyDescent="0.25">
      <c r="B8488"/>
    </row>
    <row r="8489" spans="2:2" x14ac:dyDescent="0.25">
      <c r="B8489"/>
    </row>
    <row r="8490" spans="2:2" x14ac:dyDescent="0.25">
      <c r="B8490"/>
    </row>
    <row r="8491" spans="2:2" x14ac:dyDescent="0.25">
      <c r="B8491"/>
    </row>
    <row r="8492" spans="2:2" x14ac:dyDescent="0.25">
      <c r="B8492"/>
    </row>
    <row r="8493" spans="2:2" x14ac:dyDescent="0.25">
      <c r="B8493"/>
    </row>
    <row r="8494" spans="2:2" x14ac:dyDescent="0.25">
      <c r="B8494"/>
    </row>
    <row r="8495" spans="2:2" x14ac:dyDescent="0.25">
      <c r="B8495"/>
    </row>
    <row r="8496" spans="2:2" x14ac:dyDescent="0.25">
      <c r="B8496"/>
    </row>
    <row r="8497" spans="2:2" x14ac:dyDescent="0.25">
      <c r="B8497"/>
    </row>
    <row r="8498" spans="2:2" x14ac:dyDescent="0.25">
      <c r="B8498"/>
    </row>
    <row r="8499" spans="2:2" x14ac:dyDescent="0.25">
      <c r="B8499"/>
    </row>
    <row r="8500" spans="2:2" x14ac:dyDescent="0.25">
      <c r="B8500"/>
    </row>
    <row r="8501" spans="2:2" x14ac:dyDescent="0.25">
      <c r="B8501"/>
    </row>
    <row r="8502" spans="2:2" x14ac:dyDescent="0.25">
      <c r="B8502"/>
    </row>
    <row r="8503" spans="2:2" x14ac:dyDescent="0.25">
      <c r="B8503"/>
    </row>
    <row r="8504" spans="2:2" x14ac:dyDescent="0.25">
      <c r="B8504"/>
    </row>
    <row r="8505" spans="2:2" x14ac:dyDescent="0.25">
      <c r="B8505"/>
    </row>
    <row r="8506" spans="2:2" x14ac:dyDescent="0.25">
      <c r="B8506"/>
    </row>
    <row r="8507" spans="2:2" x14ac:dyDescent="0.25">
      <c r="B8507"/>
    </row>
    <row r="8508" spans="2:2" x14ac:dyDescent="0.25">
      <c r="B8508"/>
    </row>
    <row r="8509" spans="2:2" x14ac:dyDescent="0.25">
      <c r="B8509"/>
    </row>
    <row r="8510" spans="2:2" x14ac:dyDescent="0.25">
      <c r="B8510"/>
    </row>
    <row r="8511" spans="2:2" x14ac:dyDescent="0.25">
      <c r="B8511"/>
    </row>
    <row r="8512" spans="2:2" x14ac:dyDescent="0.25">
      <c r="B8512"/>
    </row>
    <row r="8513" spans="2:2" x14ac:dyDescent="0.25">
      <c r="B8513"/>
    </row>
    <row r="8514" spans="2:2" x14ac:dyDescent="0.25">
      <c r="B8514"/>
    </row>
    <row r="8515" spans="2:2" x14ac:dyDescent="0.25">
      <c r="B8515"/>
    </row>
    <row r="8516" spans="2:2" x14ac:dyDescent="0.25">
      <c r="B8516"/>
    </row>
    <row r="8517" spans="2:2" x14ac:dyDescent="0.25">
      <c r="B8517"/>
    </row>
    <row r="8518" spans="2:2" x14ac:dyDescent="0.25">
      <c r="B8518"/>
    </row>
    <row r="8519" spans="2:2" x14ac:dyDescent="0.25">
      <c r="B8519"/>
    </row>
    <row r="8520" spans="2:2" x14ac:dyDescent="0.25">
      <c r="B8520"/>
    </row>
    <row r="8521" spans="2:2" x14ac:dyDescent="0.25">
      <c r="B8521"/>
    </row>
    <row r="8522" spans="2:2" x14ac:dyDescent="0.25">
      <c r="B8522"/>
    </row>
    <row r="8523" spans="2:2" x14ac:dyDescent="0.25">
      <c r="B8523"/>
    </row>
    <row r="8524" spans="2:2" x14ac:dyDescent="0.25">
      <c r="B8524"/>
    </row>
    <row r="8525" spans="2:2" x14ac:dyDescent="0.25">
      <c r="B8525"/>
    </row>
    <row r="8526" spans="2:2" x14ac:dyDescent="0.25">
      <c r="B8526"/>
    </row>
    <row r="8527" spans="2:2" x14ac:dyDescent="0.25">
      <c r="B8527"/>
    </row>
    <row r="8528" spans="2:2" x14ac:dyDescent="0.25">
      <c r="B8528"/>
    </row>
    <row r="8529" spans="2:2" x14ac:dyDescent="0.25">
      <c r="B8529"/>
    </row>
    <row r="8530" spans="2:2" x14ac:dyDescent="0.25">
      <c r="B8530"/>
    </row>
    <row r="8531" spans="2:2" x14ac:dyDescent="0.25">
      <c r="B8531"/>
    </row>
    <row r="8532" spans="2:2" x14ac:dyDescent="0.25">
      <c r="B8532"/>
    </row>
    <row r="8533" spans="2:2" x14ac:dyDescent="0.25">
      <c r="B8533"/>
    </row>
    <row r="8534" spans="2:2" x14ac:dyDescent="0.25">
      <c r="B8534"/>
    </row>
    <row r="8535" spans="2:2" x14ac:dyDescent="0.25">
      <c r="B8535"/>
    </row>
    <row r="8536" spans="2:2" x14ac:dyDescent="0.25">
      <c r="B8536"/>
    </row>
    <row r="8537" spans="2:2" x14ac:dyDescent="0.25">
      <c r="B8537"/>
    </row>
    <row r="8538" spans="2:2" x14ac:dyDescent="0.25">
      <c r="B8538"/>
    </row>
    <row r="8539" spans="2:2" x14ac:dyDescent="0.25">
      <c r="B8539"/>
    </row>
    <row r="8540" spans="2:2" x14ac:dyDescent="0.25">
      <c r="B8540"/>
    </row>
    <row r="8541" spans="2:2" x14ac:dyDescent="0.25">
      <c r="B8541"/>
    </row>
    <row r="8542" spans="2:2" x14ac:dyDescent="0.25">
      <c r="B8542"/>
    </row>
    <row r="8543" spans="2:2" x14ac:dyDescent="0.25">
      <c r="B8543"/>
    </row>
    <row r="8544" spans="2:2" x14ac:dyDescent="0.25">
      <c r="B8544"/>
    </row>
    <row r="8545" spans="2:2" x14ac:dyDescent="0.25">
      <c r="B8545"/>
    </row>
    <row r="8546" spans="2:2" x14ac:dyDescent="0.25">
      <c r="B8546"/>
    </row>
    <row r="8547" spans="2:2" x14ac:dyDescent="0.25">
      <c r="B8547"/>
    </row>
    <row r="8548" spans="2:2" x14ac:dyDescent="0.25">
      <c r="B8548"/>
    </row>
    <row r="8549" spans="2:2" x14ac:dyDescent="0.25">
      <c r="B8549"/>
    </row>
    <row r="8550" spans="2:2" x14ac:dyDescent="0.25">
      <c r="B8550"/>
    </row>
    <row r="8551" spans="2:2" x14ac:dyDescent="0.25">
      <c r="B8551"/>
    </row>
    <row r="8552" spans="2:2" x14ac:dyDescent="0.25">
      <c r="B8552"/>
    </row>
    <row r="8553" spans="2:2" x14ac:dyDescent="0.25">
      <c r="B8553"/>
    </row>
    <row r="8554" spans="2:2" x14ac:dyDescent="0.25">
      <c r="B8554"/>
    </row>
    <row r="8555" spans="2:2" x14ac:dyDescent="0.25">
      <c r="B8555"/>
    </row>
    <row r="8556" spans="2:2" x14ac:dyDescent="0.25">
      <c r="B8556"/>
    </row>
    <row r="8557" spans="2:2" x14ac:dyDescent="0.25">
      <c r="B8557"/>
    </row>
    <row r="8558" spans="2:2" x14ac:dyDescent="0.25">
      <c r="B8558"/>
    </row>
    <row r="8559" spans="2:2" x14ac:dyDescent="0.25">
      <c r="B8559"/>
    </row>
    <row r="8560" spans="2:2" x14ac:dyDescent="0.25">
      <c r="B8560"/>
    </row>
    <row r="8561" spans="2:2" x14ac:dyDescent="0.25">
      <c r="B8561"/>
    </row>
    <row r="8562" spans="2:2" x14ac:dyDescent="0.25">
      <c r="B8562"/>
    </row>
    <row r="8563" spans="2:2" x14ac:dyDescent="0.25">
      <c r="B8563"/>
    </row>
    <row r="8564" spans="2:2" x14ac:dyDescent="0.25">
      <c r="B8564"/>
    </row>
    <row r="8565" spans="2:2" x14ac:dyDescent="0.25">
      <c r="B8565"/>
    </row>
    <row r="8566" spans="2:2" x14ac:dyDescent="0.25">
      <c r="B8566"/>
    </row>
    <row r="8567" spans="2:2" x14ac:dyDescent="0.25">
      <c r="B8567"/>
    </row>
    <row r="8568" spans="2:2" x14ac:dyDescent="0.25">
      <c r="B8568"/>
    </row>
    <row r="8569" spans="2:2" x14ac:dyDescent="0.25">
      <c r="B8569"/>
    </row>
    <row r="8570" spans="2:2" x14ac:dyDescent="0.25">
      <c r="B8570"/>
    </row>
    <row r="8571" spans="2:2" x14ac:dyDescent="0.25">
      <c r="B8571"/>
    </row>
    <row r="8572" spans="2:2" x14ac:dyDescent="0.25">
      <c r="B8572"/>
    </row>
    <row r="8573" spans="2:2" x14ac:dyDescent="0.25">
      <c r="B8573"/>
    </row>
    <row r="8574" spans="2:2" x14ac:dyDescent="0.25">
      <c r="B8574"/>
    </row>
    <row r="8575" spans="2:2" x14ac:dyDescent="0.25">
      <c r="B8575"/>
    </row>
    <row r="8576" spans="2:2" x14ac:dyDescent="0.25">
      <c r="B8576"/>
    </row>
    <row r="8577" spans="2:2" x14ac:dyDescent="0.25">
      <c r="B8577"/>
    </row>
    <row r="8578" spans="2:2" x14ac:dyDescent="0.25">
      <c r="B8578"/>
    </row>
    <row r="8579" spans="2:2" x14ac:dyDescent="0.25">
      <c r="B8579"/>
    </row>
    <row r="8580" spans="2:2" x14ac:dyDescent="0.25">
      <c r="B8580"/>
    </row>
    <row r="8581" spans="2:2" x14ac:dyDescent="0.25">
      <c r="B8581"/>
    </row>
    <row r="8582" spans="2:2" x14ac:dyDescent="0.25">
      <c r="B8582"/>
    </row>
    <row r="8583" spans="2:2" x14ac:dyDescent="0.25">
      <c r="B8583"/>
    </row>
    <row r="8584" spans="2:2" x14ac:dyDescent="0.25">
      <c r="B8584"/>
    </row>
    <row r="8585" spans="2:2" x14ac:dyDescent="0.25">
      <c r="B8585"/>
    </row>
    <row r="8586" spans="2:2" x14ac:dyDescent="0.25">
      <c r="B8586"/>
    </row>
    <row r="8587" spans="2:2" x14ac:dyDescent="0.25">
      <c r="B8587"/>
    </row>
    <row r="8588" spans="2:2" x14ac:dyDescent="0.25">
      <c r="B8588"/>
    </row>
    <row r="8589" spans="2:2" x14ac:dyDescent="0.25">
      <c r="B8589"/>
    </row>
    <row r="8590" spans="2:2" x14ac:dyDescent="0.25">
      <c r="B8590"/>
    </row>
    <row r="8591" spans="2:2" x14ac:dyDescent="0.25">
      <c r="B8591"/>
    </row>
    <row r="8592" spans="2:2" x14ac:dyDescent="0.25">
      <c r="B8592"/>
    </row>
    <row r="8593" spans="2:2" x14ac:dyDescent="0.25">
      <c r="B8593"/>
    </row>
    <row r="8594" spans="2:2" x14ac:dyDescent="0.25">
      <c r="B8594"/>
    </row>
    <row r="8595" spans="2:2" x14ac:dyDescent="0.25">
      <c r="B8595"/>
    </row>
    <row r="8596" spans="2:2" x14ac:dyDescent="0.25">
      <c r="B8596"/>
    </row>
    <row r="8597" spans="2:2" x14ac:dyDescent="0.25">
      <c r="B8597"/>
    </row>
    <row r="8598" spans="2:2" x14ac:dyDescent="0.25">
      <c r="B8598"/>
    </row>
    <row r="8599" spans="2:2" x14ac:dyDescent="0.25">
      <c r="B8599"/>
    </row>
    <row r="8600" spans="2:2" x14ac:dyDescent="0.25">
      <c r="B8600"/>
    </row>
    <row r="8601" spans="2:2" x14ac:dyDescent="0.25">
      <c r="B8601"/>
    </row>
    <row r="8602" spans="2:2" x14ac:dyDescent="0.25">
      <c r="B8602"/>
    </row>
    <row r="8603" spans="2:2" x14ac:dyDescent="0.25">
      <c r="B8603"/>
    </row>
    <row r="8604" spans="2:2" x14ac:dyDescent="0.25">
      <c r="B8604"/>
    </row>
    <row r="8605" spans="2:2" x14ac:dyDescent="0.25">
      <c r="B8605"/>
    </row>
    <row r="8606" spans="2:2" x14ac:dyDescent="0.25">
      <c r="B8606"/>
    </row>
    <row r="8607" spans="2:2" x14ac:dyDescent="0.25">
      <c r="B8607"/>
    </row>
    <row r="8608" spans="2:2" x14ac:dyDescent="0.25">
      <c r="B8608"/>
    </row>
    <row r="8609" spans="2:2" x14ac:dyDescent="0.25">
      <c r="B8609"/>
    </row>
    <row r="8610" spans="2:2" x14ac:dyDescent="0.25">
      <c r="B8610"/>
    </row>
    <row r="8611" spans="2:2" x14ac:dyDescent="0.25">
      <c r="B8611"/>
    </row>
    <row r="8612" spans="2:2" x14ac:dyDescent="0.25">
      <c r="B8612"/>
    </row>
    <row r="8613" spans="2:2" x14ac:dyDescent="0.25">
      <c r="B8613"/>
    </row>
    <row r="8614" spans="2:2" x14ac:dyDescent="0.25">
      <c r="B8614"/>
    </row>
    <row r="8615" spans="2:2" x14ac:dyDescent="0.25">
      <c r="B8615"/>
    </row>
    <row r="8616" spans="2:2" x14ac:dyDescent="0.25">
      <c r="B8616"/>
    </row>
    <row r="8617" spans="2:2" x14ac:dyDescent="0.25">
      <c r="B8617"/>
    </row>
    <row r="8618" spans="2:2" x14ac:dyDescent="0.25">
      <c r="B8618"/>
    </row>
    <row r="8619" spans="2:2" x14ac:dyDescent="0.25">
      <c r="B8619"/>
    </row>
    <row r="8620" spans="2:2" x14ac:dyDescent="0.25">
      <c r="B8620"/>
    </row>
    <row r="8621" spans="2:2" x14ac:dyDescent="0.25">
      <c r="B8621"/>
    </row>
    <row r="8622" spans="2:2" x14ac:dyDescent="0.25">
      <c r="B8622"/>
    </row>
    <row r="8623" spans="2:2" x14ac:dyDescent="0.25">
      <c r="B8623"/>
    </row>
    <row r="8624" spans="2:2" x14ac:dyDescent="0.25">
      <c r="B8624"/>
    </row>
    <row r="8625" spans="2:2" x14ac:dyDescent="0.25">
      <c r="B8625"/>
    </row>
    <row r="8626" spans="2:2" x14ac:dyDescent="0.25">
      <c r="B8626"/>
    </row>
    <row r="8627" spans="2:2" x14ac:dyDescent="0.25">
      <c r="B8627"/>
    </row>
    <row r="8628" spans="2:2" x14ac:dyDescent="0.25">
      <c r="B8628"/>
    </row>
    <row r="8629" spans="2:2" x14ac:dyDescent="0.25">
      <c r="B8629"/>
    </row>
    <row r="8630" spans="2:2" x14ac:dyDescent="0.25">
      <c r="B8630"/>
    </row>
    <row r="8631" spans="2:2" x14ac:dyDescent="0.25">
      <c r="B8631"/>
    </row>
    <row r="8632" spans="2:2" x14ac:dyDescent="0.25">
      <c r="B8632"/>
    </row>
    <row r="8633" spans="2:2" x14ac:dyDescent="0.25">
      <c r="B8633"/>
    </row>
    <row r="8634" spans="2:2" x14ac:dyDescent="0.25">
      <c r="B8634"/>
    </row>
    <row r="8635" spans="2:2" x14ac:dyDescent="0.25">
      <c r="B8635"/>
    </row>
    <row r="8636" spans="2:2" x14ac:dyDescent="0.25">
      <c r="B8636"/>
    </row>
    <row r="8637" spans="2:2" x14ac:dyDescent="0.25">
      <c r="B8637"/>
    </row>
    <row r="8638" spans="2:2" x14ac:dyDescent="0.25">
      <c r="B8638"/>
    </row>
    <row r="8639" spans="2:2" x14ac:dyDescent="0.25">
      <c r="B8639"/>
    </row>
    <row r="8640" spans="2:2" x14ac:dyDescent="0.25">
      <c r="B8640"/>
    </row>
    <row r="8641" spans="2:2" x14ac:dyDescent="0.25">
      <c r="B8641"/>
    </row>
    <row r="8642" spans="2:2" x14ac:dyDescent="0.25">
      <c r="B8642"/>
    </row>
    <row r="8643" spans="2:2" x14ac:dyDescent="0.25">
      <c r="B8643"/>
    </row>
    <row r="8644" spans="2:2" x14ac:dyDescent="0.25">
      <c r="B8644"/>
    </row>
    <row r="8645" spans="2:2" x14ac:dyDescent="0.25">
      <c r="B8645"/>
    </row>
    <row r="8646" spans="2:2" x14ac:dyDescent="0.25">
      <c r="B8646"/>
    </row>
    <row r="8647" spans="2:2" x14ac:dyDescent="0.25">
      <c r="B8647"/>
    </row>
    <row r="8648" spans="2:2" x14ac:dyDescent="0.25">
      <c r="B8648"/>
    </row>
    <row r="8649" spans="2:2" x14ac:dyDescent="0.25">
      <c r="B8649"/>
    </row>
    <row r="8650" spans="2:2" x14ac:dyDescent="0.25">
      <c r="B8650"/>
    </row>
    <row r="8651" spans="2:2" x14ac:dyDescent="0.25">
      <c r="B8651"/>
    </row>
    <row r="8652" spans="2:2" x14ac:dyDescent="0.25">
      <c r="B8652"/>
    </row>
    <row r="8653" spans="2:2" x14ac:dyDescent="0.25">
      <c r="B8653"/>
    </row>
    <row r="8654" spans="2:2" x14ac:dyDescent="0.25">
      <c r="B8654"/>
    </row>
    <row r="8655" spans="2:2" x14ac:dyDescent="0.25">
      <c r="B8655"/>
    </row>
    <row r="8656" spans="2:2" x14ac:dyDescent="0.25">
      <c r="B8656"/>
    </row>
    <row r="8657" spans="2:2" x14ac:dyDescent="0.25">
      <c r="B8657"/>
    </row>
    <row r="8658" spans="2:2" x14ac:dyDescent="0.25">
      <c r="B8658"/>
    </row>
    <row r="8659" spans="2:2" x14ac:dyDescent="0.25">
      <c r="B8659"/>
    </row>
    <row r="8660" spans="2:2" x14ac:dyDescent="0.25">
      <c r="B8660"/>
    </row>
    <row r="8661" spans="2:2" x14ac:dyDescent="0.25">
      <c r="B8661"/>
    </row>
    <row r="8662" spans="2:2" x14ac:dyDescent="0.25">
      <c r="B8662"/>
    </row>
    <row r="8663" spans="2:2" x14ac:dyDescent="0.25">
      <c r="B8663"/>
    </row>
    <row r="8664" spans="2:2" x14ac:dyDescent="0.25">
      <c r="B8664"/>
    </row>
    <row r="8665" spans="2:2" x14ac:dyDescent="0.25">
      <c r="B8665"/>
    </row>
    <row r="8666" spans="2:2" x14ac:dyDescent="0.25">
      <c r="B8666"/>
    </row>
    <row r="8667" spans="2:2" x14ac:dyDescent="0.25">
      <c r="B8667"/>
    </row>
    <row r="8668" spans="2:2" x14ac:dyDescent="0.25">
      <c r="B8668"/>
    </row>
    <row r="8669" spans="2:2" x14ac:dyDescent="0.25">
      <c r="B8669"/>
    </row>
    <row r="8670" spans="2:2" x14ac:dyDescent="0.25">
      <c r="B8670"/>
    </row>
    <row r="8671" spans="2:2" x14ac:dyDescent="0.25">
      <c r="B8671"/>
    </row>
    <row r="8672" spans="2:2" x14ac:dyDescent="0.25">
      <c r="B8672"/>
    </row>
    <row r="8673" spans="2:2" x14ac:dyDescent="0.25">
      <c r="B8673"/>
    </row>
    <row r="8674" spans="2:2" x14ac:dyDescent="0.25">
      <c r="B8674"/>
    </row>
    <row r="8675" spans="2:2" x14ac:dyDescent="0.25">
      <c r="B8675"/>
    </row>
    <row r="8676" spans="2:2" x14ac:dyDescent="0.25">
      <c r="B8676"/>
    </row>
    <row r="8677" spans="2:2" x14ac:dyDescent="0.25">
      <c r="B8677"/>
    </row>
    <row r="8678" spans="2:2" x14ac:dyDescent="0.25">
      <c r="B8678"/>
    </row>
    <row r="8679" spans="2:2" x14ac:dyDescent="0.25">
      <c r="B8679"/>
    </row>
    <row r="8680" spans="2:2" x14ac:dyDescent="0.25">
      <c r="B8680"/>
    </row>
    <row r="8681" spans="2:2" x14ac:dyDescent="0.25">
      <c r="B8681"/>
    </row>
    <row r="8682" spans="2:2" x14ac:dyDescent="0.25">
      <c r="B8682"/>
    </row>
    <row r="8683" spans="2:2" x14ac:dyDescent="0.25">
      <c r="B8683"/>
    </row>
    <row r="8684" spans="2:2" x14ac:dyDescent="0.25">
      <c r="B8684"/>
    </row>
    <row r="8685" spans="2:2" x14ac:dyDescent="0.25">
      <c r="B8685"/>
    </row>
    <row r="8686" spans="2:2" x14ac:dyDescent="0.25">
      <c r="B8686"/>
    </row>
    <row r="8687" spans="2:2" x14ac:dyDescent="0.25">
      <c r="B8687"/>
    </row>
    <row r="8688" spans="2:2" x14ac:dyDescent="0.25">
      <c r="B8688"/>
    </row>
    <row r="8689" spans="2:2" x14ac:dyDescent="0.25">
      <c r="B8689"/>
    </row>
    <row r="8690" spans="2:2" x14ac:dyDescent="0.25">
      <c r="B8690"/>
    </row>
    <row r="8691" spans="2:2" x14ac:dyDescent="0.25">
      <c r="B8691"/>
    </row>
    <row r="8692" spans="2:2" x14ac:dyDescent="0.25">
      <c r="B8692"/>
    </row>
    <row r="8693" spans="2:2" x14ac:dyDescent="0.25">
      <c r="B8693"/>
    </row>
    <row r="8694" spans="2:2" x14ac:dyDescent="0.25">
      <c r="B8694"/>
    </row>
    <row r="8695" spans="2:2" x14ac:dyDescent="0.25">
      <c r="B8695"/>
    </row>
    <row r="8696" spans="2:2" x14ac:dyDescent="0.25">
      <c r="B8696"/>
    </row>
    <row r="8697" spans="2:2" x14ac:dyDescent="0.25">
      <c r="B8697"/>
    </row>
    <row r="8698" spans="2:2" x14ac:dyDescent="0.25">
      <c r="B8698"/>
    </row>
    <row r="8699" spans="2:2" x14ac:dyDescent="0.25">
      <c r="B8699"/>
    </row>
    <row r="8700" spans="2:2" x14ac:dyDescent="0.25">
      <c r="B8700"/>
    </row>
    <row r="8701" spans="2:2" x14ac:dyDescent="0.25">
      <c r="B8701"/>
    </row>
    <row r="8702" spans="2:2" x14ac:dyDescent="0.25">
      <c r="B8702"/>
    </row>
    <row r="8703" spans="2:2" x14ac:dyDescent="0.25">
      <c r="B8703"/>
    </row>
    <row r="8704" spans="2:2" x14ac:dyDescent="0.25">
      <c r="B8704"/>
    </row>
    <row r="8705" spans="2:2" x14ac:dyDescent="0.25">
      <c r="B8705"/>
    </row>
    <row r="8706" spans="2:2" x14ac:dyDescent="0.25">
      <c r="B8706"/>
    </row>
    <row r="8707" spans="2:2" x14ac:dyDescent="0.25">
      <c r="B8707"/>
    </row>
    <row r="8708" spans="2:2" x14ac:dyDescent="0.25">
      <c r="B8708"/>
    </row>
    <row r="8709" spans="2:2" x14ac:dyDescent="0.25">
      <c r="B8709"/>
    </row>
    <row r="8710" spans="2:2" x14ac:dyDescent="0.25">
      <c r="B8710"/>
    </row>
    <row r="8711" spans="2:2" x14ac:dyDescent="0.25">
      <c r="B8711"/>
    </row>
    <row r="8712" spans="2:2" x14ac:dyDescent="0.25">
      <c r="B8712"/>
    </row>
    <row r="8713" spans="2:2" x14ac:dyDescent="0.25">
      <c r="B8713"/>
    </row>
    <row r="8714" spans="2:2" x14ac:dyDescent="0.25">
      <c r="B8714"/>
    </row>
    <row r="8715" spans="2:2" x14ac:dyDescent="0.25">
      <c r="B8715"/>
    </row>
    <row r="8716" spans="2:2" x14ac:dyDescent="0.25">
      <c r="B8716"/>
    </row>
    <row r="8717" spans="2:2" x14ac:dyDescent="0.25">
      <c r="B8717"/>
    </row>
    <row r="8718" spans="2:2" x14ac:dyDescent="0.25">
      <c r="B8718"/>
    </row>
    <row r="8719" spans="2:2" x14ac:dyDescent="0.25">
      <c r="B8719"/>
    </row>
    <row r="8720" spans="2:2" x14ac:dyDescent="0.25">
      <c r="B8720"/>
    </row>
    <row r="8721" spans="2:2" x14ac:dyDescent="0.25">
      <c r="B8721"/>
    </row>
    <row r="8722" spans="2:2" x14ac:dyDescent="0.25">
      <c r="B8722"/>
    </row>
    <row r="8723" spans="2:2" x14ac:dyDescent="0.25">
      <c r="B8723"/>
    </row>
    <row r="8724" spans="2:2" x14ac:dyDescent="0.25">
      <c r="B8724"/>
    </row>
    <row r="8725" spans="2:2" x14ac:dyDescent="0.25">
      <c r="B8725"/>
    </row>
    <row r="8726" spans="2:2" x14ac:dyDescent="0.25">
      <c r="B8726"/>
    </row>
    <row r="8727" spans="2:2" x14ac:dyDescent="0.25">
      <c r="B8727"/>
    </row>
    <row r="8728" spans="2:2" x14ac:dyDescent="0.25">
      <c r="B8728"/>
    </row>
    <row r="8729" spans="2:2" x14ac:dyDescent="0.25">
      <c r="B8729"/>
    </row>
    <row r="8730" spans="2:2" x14ac:dyDescent="0.25">
      <c r="B8730"/>
    </row>
    <row r="8731" spans="2:2" x14ac:dyDescent="0.25">
      <c r="B8731"/>
    </row>
    <row r="8732" spans="2:2" x14ac:dyDescent="0.25">
      <c r="B8732"/>
    </row>
    <row r="8733" spans="2:2" x14ac:dyDescent="0.25">
      <c r="B8733"/>
    </row>
    <row r="8734" spans="2:2" x14ac:dyDescent="0.25">
      <c r="B8734"/>
    </row>
    <row r="8735" spans="2:2" x14ac:dyDescent="0.25">
      <c r="B8735"/>
    </row>
    <row r="8736" spans="2:2" x14ac:dyDescent="0.25">
      <c r="B8736"/>
    </row>
    <row r="8737" spans="2:2" x14ac:dyDescent="0.25">
      <c r="B8737"/>
    </row>
    <row r="8738" spans="2:2" x14ac:dyDescent="0.25">
      <c r="B8738"/>
    </row>
    <row r="8739" spans="2:2" x14ac:dyDescent="0.25">
      <c r="B8739"/>
    </row>
    <row r="8740" spans="2:2" x14ac:dyDescent="0.25">
      <c r="B8740"/>
    </row>
    <row r="8741" spans="2:2" x14ac:dyDescent="0.25">
      <c r="B8741"/>
    </row>
    <row r="8742" spans="2:2" x14ac:dyDescent="0.25">
      <c r="B8742"/>
    </row>
    <row r="8743" spans="2:2" x14ac:dyDescent="0.25">
      <c r="B8743"/>
    </row>
    <row r="8744" spans="2:2" x14ac:dyDescent="0.25">
      <c r="B8744"/>
    </row>
    <row r="8745" spans="2:2" x14ac:dyDescent="0.25">
      <c r="B8745"/>
    </row>
    <row r="8746" spans="2:2" x14ac:dyDescent="0.25">
      <c r="B8746"/>
    </row>
    <row r="8747" spans="2:2" x14ac:dyDescent="0.25">
      <c r="B8747"/>
    </row>
    <row r="8748" spans="2:2" x14ac:dyDescent="0.25">
      <c r="B8748"/>
    </row>
    <row r="8749" spans="2:2" x14ac:dyDescent="0.25">
      <c r="B8749"/>
    </row>
    <row r="8750" spans="2:2" x14ac:dyDescent="0.25">
      <c r="B8750"/>
    </row>
    <row r="8751" spans="2:2" x14ac:dyDescent="0.25">
      <c r="B8751"/>
    </row>
    <row r="8752" spans="2:2" x14ac:dyDescent="0.25">
      <c r="B8752"/>
    </row>
    <row r="8753" spans="2:2" x14ac:dyDescent="0.25">
      <c r="B8753"/>
    </row>
    <row r="8754" spans="2:2" x14ac:dyDescent="0.25">
      <c r="B8754"/>
    </row>
    <row r="8755" spans="2:2" x14ac:dyDescent="0.25">
      <c r="B8755"/>
    </row>
    <row r="8756" spans="2:2" x14ac:dyDescent="0.25">
      <c r="B8756"/>
    </row>
    <row r="8757" spans="2:2" x14ac:dyDescent="0.25">
      <c r="B8757"/>
    </row>
    <row r="8758" spans="2:2" x14ac:dyDescent="0.25">
      <c r="B8758"/>
    </row>
    <row r="8759" spans="2:2" x14ac:dyDescent="0.25">
      <c r="B8759"/>
    </row>
    <row r="8760" spans="2:2" x14ac:dyDescent="0.25">
      <c r="B8760"/>
    </row>
    <row r="8761" spans="2:2" x14ac:dyDescent="0.25">
      <c r="B8761"/>
    </row>
    <row r="8762" spans="2:2" x14ac:dyDescent="0.25">
      <c r="B8762"/>
    </row>
    <row r="8763" spans="2:2" x14ac:dyDescent="0.25">
      <c r="B8763"/>
    </row>
    <row r="8764" spans="2:2" x14ac:dyDescent="0.25">
      <c r="B8764"/>
    </row>
    <row r="8765" spans="2:2" x14ac:dyDescent="0.25">
      <c r="B8765"/>
    </row>
    <row r="8766" spans="2:2" x14ac:dyDescent="0.25">
      <c r="B8766"/>
    </row>
    <row r="8767" spans="2:2" x14ac:dyDescent="0.25">
      <c r="B8767"/>
    </row>
    <row r="8768" spans="2:2" x14ac:dyDescent="0.25">
      <c r="B8768"/>
    </row>
    <row r="8769" spans="2:2" x14ac:dyDescent="0.25">
      <c r="B8769"/>
    </row>
    <row r="8770" spans="2:2" x14ac:dyDescent="0.25">
      <c r="B8770"/>
    </row>
    <row r="8771" spans="2:2" x14ac:dyDescent="0.25">
      <c r="B8771"/>
    </row>
    <row r="8772" spans="2:2" x14ac:dyDescent="0.25">
      <c r="B8772"/>
    </row>
    <row r="8773" spans="2:2" x14ac:dyDescent="0.25">
      <c r="B8773"/>
    </row>
    <row r="8774" spans="2:2" x14ac:dyDescent="0.25">
      <c r="B8774"/>
    </row>
    <row r="8775" spans="2:2" x14ac:dyDescent="0.25">
      <c r="B8775"/>
    </row>
    <row r="8776" spans="2:2" x14ac:dyDescent="0.25">
      <c r="B8776"/>
    </row>
    <row r="8777" spans="2:2" x14ac:dyDescent="0.25">
      <c r="B8777"/>
    </row>
    <row r="8778" spans="2:2" x14ac:dyDescent="0.25">
      <c r="B8778"/>
    </row>
    <row r="8779" spans="2:2" x14ac:dyDescent="0.25">
      <c r="B8779"/>
    </row>
    <row r="8780" spans="2:2" x14ac:dyDescent="0.25">
      <c r="B8780"/>
    </row>
    <row r="8781" spans="2:2" x14ac:dyDescent="0.25">
      <c r="B8781"/>
    </row>
    <row r="8782" spans="2:2" x14ac:dyDescent="0.25">
      <c r="B8782"/>
    </row>
    <row r="8783" spans="2:2" x14ac:dyDescent="0.25">
      <c r="B8783"/>
    </row>
    <row r="8784" spans="2:2" x14ac:dyDescent="0.25">
      <c r="B8784"/>
    </row>
    <row r="8785" spans="2:2" x14ac:dyDescent="0.25">
      <c r="B8785"/>
    </row>
    <row r="8786" spans="2:2" x14ac:dyDescent="0.25">
      <c r="B8786"/>
    </row>
    <row r="8787" spans="2:2" x14ac:dyDescent="0.25">
      <c r="B8787"/>
    </row>
    <row r="8788" spans="2:2" x14ac:dyDescent="0.25">
      <c r="B8788"/>
    </row>
    <row r="8789" spans="2:2" x14ac:dyDescent="0.25">
      <c r="B8789"/>
    </row>
    <row r="8790" spans="2:2" x14ac:dyDescent="0.25">
      <c r="B8790"/>
    </row>
    <row r="8791" spans="2:2" x14ac:dyDescent="0.25">
      <c r="B8791"/>
    </row>
    <row r="8792" spans="2:2" x14ac:dyDescent="0.25">
      <c r="B8792"/>
    </row>
    <row r="8793" spans="2:2" x14ac:dyDescent="0.25">
      <c r="B8793"/>
    </row>
    <row r="8794" spans="2:2" x14ac:dyDescent="0.25">
      <c r="B8794"/>
    </row>
    <row r="8795" spans="2:2" x14ac:dyDescent="0.25">
      <c r="B8795"/>
    </row>
    <row r="8796" spans="2:2" x14ac:dyDescent="0.25">
      <c r="B8796"/>
    </row>
    <row r="8797" spans="2:2" x14ac:dyDescent="0.25">
      <c r="B8797"/>
    </row>
    <row r="8798" spans="2:2" x14ac:dyDescent="0.25">
      <c r="B8798"/>
    </row>
    <row r="8799" spans="2:2" x14ac:dyDescent="0.25">
      <c r="B8799"/>
    </row>
    <row r="8800" spans="2:2" x14ac:dyDescent="0.25">
      <c r="B8800"/>
    </row>
    <row r="8801" spans="2:2" x14ac:dyDescent="0.25">
      <c r="B8801"/>
    </row>
    <row r="8802" spans="2:2" x14ac:dyDescent="0.25">
      <c r="B8802"/>
    </row>
    <row r="8803" spans="2:2" x14ac:dyDescent="0.25">
      <c r="B8803"/>
    </row>
    <row r="8804" spans="2:2" x14ac:dyDescent="0.25">
      <c r="B8804"/>
    </row>
    <row r="8805" spans="2:2" x14ac:dyDescent="0.25">
      <c r="B8805"/>
    </row>
    <row r="8806" spans="2:2" x14ac:dyDescent="0.25">
      <c r="B8806"/>
    </row>
    <row r="8807" spans="2:2" x14ac:dyDescent="0.25">
      <c r="B8807"/>
    </row>
    <row r="8808" spans="2:2" x14ac:dyDescent="0.25">
      <c r="B8808"/>
    </row>
    <row r="8809" spans="2:2" x14ac:dyDescent="0.25">
      <c r="B8809"/>
    </row>
    <row r="8810" spans="2:2" x14ac:dyDescent="0.25">
      <c r="B8810"/>
    </row>
    <row r="8811" spans="2:2" x14ac:dyDescent="0.25">
      <c r="B8811"/>
    </row>
    <row r="8812" spans="2:2" x14ac:dyDescent="0.25">
      <c r="B8812"/>
    </row>
    <row r="8813" spans="2:2" x14ac:dyDescent="0.25">
      <c r="B8813"/>
    </row>
    <row r="8814" spans="2:2" x14ac:dyDescent="0.25">
      <c r="B8814"/>
    </row>
    <row r="8815" spans="2:2" x14ac:dyDescent="0.25">
      <c r="B8815"/>
    </row>
    <row r="8816" spans="2:2" x14ac:dyDescent="0.25">
      <c r="B8816"/>
    </row>
    <row r="8817" spans="2:2" x14ac:dyDescent="0.25">
      <c r="B8817"/>
    </row>
    <row r="8818" spans="2:2" x14ac:dyDescent="0.25">
      <c r="B8818"/>
    </row>
    <row r="8819" spans="2:2" x14ac:dyDescent="0.25">
      <c r="B8819"/>
    </row>
    <row r="8820" spans="2:2" x14ac:dyDescent="0.25">
      <c r="B8820"/>
    </row>
    <row r="8821" spans="2:2" x14ac:dyDescent="0.25">
      <c r="B8821"/>
    </row>
    <row r="8822" spans="2:2" x14ac:dyDescent="0.25">
      <c r="B8822"/>
    </row>
    <row r="8823" spans="2:2" x14ac:dyDescent="0.25">
      <c r="B8823"/>
    </row>
    <row r="8824" spans="2:2" x14ac:dyDescent="0.25">
      <c r="B8824"/>
    </row>
    <row r="8825" spans="2:2" x14ac:dyDescent="0.25">
      <c r="B8825"/>
    </row>
    <row r="8826" spans="2:2" x14ac:dyDescent="0.25">
      <c r="B8826"/>
    </row>
    <row r="8827" spans="2:2" x14ac:dyDescent="0.25">
      <c r="B8827"/>
    </row>
    <row r="8828" spans="2:2" x14ac:dyDescent="0.25">
      <c r="B8828"/>
    </row>
    <row r="8829" spans="2:2" x14ac:dyDescent="0.25">
      <c r="B8829"/>
    </row>
    <row r="8830" spans="2:2" x14ac:dyDescent="0.25">
      <c r="B8830"/>
    </row>
    <row r="8831" spans="2:2" x14ac:dyDescent="0.25">
      <c r="B8831"/>
    </row>
    <row r="8832" spans="2:2" x14ac:dyDescent="0.25">
      <c r="B8832"/>
    </row>
    <row r="8833" spans="2:2" x14ac:dyDescent="0.25">
      <c r="B8833"/>
    </row>
    <row r="8834" spans="2:2" x14ac:dyDescent="0.25">
      <c r="B8834"/>
    </row>
    <row r="8835" spans="2:2" x14ac:dyDescent="0.25">
      <c r="B8835"/>
    </row>
    <row r="8836" spans="2:2" x14ac:dyDescent="0.25">
      <c r="B8836"/>
    </row>
    <row r="8837" spans="2:2" x14ac:dyDescent="0.25">
      <c r="B8837"/>
    </row>
    <row r="8838" spans="2:2" x14ac:dyDescent="0.25">
      <c r="B8838"/>
    </row>
    <row r="8839" spans="2:2" x14ac:dyDescent="0.25">
      <c r="B8839"/>
    </row>
    <row r="8840" spans="2:2" x14ac:dyDescent="0.25">
      <c r="B8840"/>
    </row>
    <row r="8841" spans="2:2" x14ac:dyDescent="0.25">
      <c r="B8841"/>
    </row>
    <row r="8842" spans="2:2" x14ac:dyDescent="0.25">
      <c r="B8842"/>
    </row>
    <row r="8843" spans="2:2" x14ac:dyDescent="0.25">
      <c r="B8843"/>
    </row>
    <row r="8844" spans="2:2" x14ac:dyDescent="0.25">
      <c r="B8844"/>
    </row>
    <row r="8845" spans="2:2" x14ac:dyDescent="0.25">
      <c r="B8845"/>
    </row>
    <row r="8846" spans="2:2" x14ac:dyDescent="0.25">
      <c r="B8846"/>
    </row>
    <row r="8847" spans="2:2" x14ac:dyDescent="0.25">
      <c r="B8847"/>
    </row>
    <row r="8848" spans="2:2" x14ac:dyDescent="0.25">
      <c r="B8848"/>
    </row>
    <row r="8849" spans="2:2" x14ac:dyDescent="0.25">
      <c r="B8849"/>
    </row>
    <row r="8850" spans="2:2" x14ac:dyDescent="0.25">
      <c r="B8850"/>
    </row>
    <row r="8851" spans="2:2" x14ac:dyDescent="0.25">
      <c r="B8851"/>
    </row>
    <row r="8852" spans="2:2" x14ac:dyDescent="0.25">
      <c r="B8852"/>
    </row>
    <row r="8853" spans="2:2" x14ac:dyDescent="0.25">
      <c r="B8853"/>
    </row>
    <row r="8854" spans="2:2" x14ac:dyDescent="0.25">
      <c r="B8854"/>
    </row>
    <row r="8855" spans="2:2" x14ac:dyDescent="0.25">
      <c r="B8855"/>
    </row>
    <row r="8856" spans="2:2" x14ac:dyDescent="0.25">
      <c r="B8856"/>
    </row>
    <row r="8857" spans="2:2" x14ac:dyDescent="0.25">
      <c r="B8857"/>
    </row>
    <row r="8858" spans="2:2" x14ac:dyDescent="0.25">
      <c r="B8858"/>
    </row>
    <row r="8859" spans="2:2" x14ac:dyDescent="0.25">
      <c r="B8859"/>
    </row>
    <row r="8860" spans="2:2" x14ac:dyDescent="0.25">
      <c r="B8860"/>
    </row>
    <row r="8861" spans="2:2" x14ac:dyDescent="0.25">
      <c r="B8861"/>
    </row>
    <row r="8862" spans="2:2" x14ac:dyDescent="0.25">
      <c r="B8862"/>
    </row>
    <row r="8863" spans="2:2" x14ac:dyDescent="0.25">
      <c r="B8863"/>
    </row>
    <row r="8864" spans="2:2" x14ac:dyDescent="0.25">
      <c r="B8864"/>
    </row>
    <row r="8865" spans="2:2" x14ac:dyDescent="0.25">
      <c r="B8865"/>
    </row>
    <row r="8866" spans="2:2" x14ac:dyDescent="0.25">
      <c r="B8866"/>
    </row>
    <row r="8867" spans="2:2" x14ac:dyDescent="0.25">
      <c r="B8867"/>
    </row>
    <row r="8868" spans="2:2" x14ac:dyDescent="0.25">
      <c r="B8868"/>
    </row>
    <row r="8869" spans="2:2" x14ac:dyDescent="0.25">
      <c r="B8869"/>
    </row>
    <row r="8870" spans="2:2" x14ac:dyDescent="0.25">
      <c r="B8870"/>
    </row>
    <row r="8871" spans="2:2" x14ac:dyDescent="0.25">
      <c r="B8871"/>
    </row>
    <row r="8872" spans="2:2" x14ac:dyDescent="0.25">
      <c r="B8872"/>
    </row>
    <row r="8873" spans="2:2" x14ac:dyDescent="0.25">
      <c r="B8873"/>
    </row>
    <row r="8874" spans="2:2" x14ac:dyDescent="0.25">
      <c r="B8874"/>
    </row>
    <row r="8875" spans="2:2" x14ac:dyDescent="0.25">
      <c r="B8875"/>
    </row>
    <row r="8876" spans="2:2" x14ac:dyDescent="0.25">
      <c r="B8876"/>
    </row>
    <row r="8877" spans="2:2" x14ac:dyDescent="0.25">
      <c r="B8877"/>
    </row>
    <row r="8878" spans="2:2" x14ac:dyDescent="0.25">
      <c r="B8878"/>
    </row>
    <row r="8879" spans="2:2" x14ac:dyDescent="0.25">
      <c r="B8879"/>
    </row>
    <row r="8880" spans="2:2" x14ac:dyDescent="0.25">
      <c r="B8880"/>
    </row>
    <row r="8881" spans="2:2" x14ac:dyDescent="0.25">
      <c r="B8881"/>
    </row>
    <row r="8882" spans="2:2" x14ac:dyDescent="0.25">
      <c r="B8882"/>
    </row>
    <row r="8883" spans="2:2" x14ac:dyDescent="0.25">
      <c r="B8883"/>
    </row>
    <row r="8884" spans="2:2" x14ac:dyDescent="0.25">
      <c r="B8884"/>
    </row>
    <row r="8885" spans="2:2" x14ac:dyDescent="0.25">
      <c r="B8885"/>
    </row>
    <row r="8886" spans="2:2" x14ac:dyDescent="0.25">
      <c r="B8886"/>
    </row>
    <row r="8887" spans="2:2" x14ac:dyDescent="0.25">
      <c r="B8887"/>
    </row>
    <row r="8888" spans="2:2" x14ac:dyDescent="0.25">
      <c r="B8888"/>
    </row>
    <row r="8889" spans="2:2" x14ac:dyDescent="0.25">
      <c r="B8889"/>
    </row>
    <row r="8890" spans="2:2" x14ac:dyDescent="0.25">
      <c r="B8890"/>
    </row>
    <row r="8891" spans="2:2" x14ac:dyDescent="0.25">
      <c r="B8891"/>
    </row>
    <row r="8892" spans="2:2" x14ac:dyDescent="0.25">
      <c r="B8892"/>
    </row>
    <row r="8893" spans="2:2" x14ac:dyDescent="0.25">
      <c r="B8893"/>
    </row>
    <row r="8894" spans="2:2" x14ac:dyDescent="0.25">
      <c r="B8894"/>
    </row>
    <row r="8895" spans="2:2" x14ac:dyDescent="0.25">
      <c r="B8895"/>
    </row>
    <row r="8896" spans="2:2" x14ac:dyDescent="0.25">
      <c r="B8896"/>
    </row>
    <row r="8897" spans="2:2" x14ac:dyDescent="0.25">
      <c r="B8897"/>
    </row>
    <row r="8898" spans="2:2" x14ac:dyDescent="0.25">
      <c r="B8898"/>
    </row>
    <row r="8899" spans="2:2" x14ac:dyDescent="0.25">
      <c r="B8899"/>
    </row>
    <row r="8900" spans="2:2" x14ac:dyDescent="0.25">
      <c r="B8900"/>
    </row>
    <row r="8901" spans="2:2" x14ac:dyDescent="0.25">
      <c r="B8901"/>
    </row>
    <row r="8902" spans="2:2" x14ac:dyDescent="0.25">
      <c r="B8902"/>
    </row>
    <row r="8903" spans="2:2" x14ac:dyDescent="0.25">
      <c r="B8903"/>
    </row>
    <row r="8904" spans="2:2" x14ac:dyDescent="0.25">
      <c r="B8904"/>
    </row>
    <row r="8905" spans="2:2" x14ac:dyDescent="0.25">
      <c r="B8905"/>
    </row>
    <row r="8906" spans="2:2" x14ac:dyDescent="0.25">
      <c r="B8906"/>
    </row>
    <row r="8907" spans="2:2" x14ac:dyDescent="0.25">
      <c r="B8907"/>
    </row>
    <row r="8908" spans="2:2" x14ac:dyDescent="0.25">
      <c r="B8908"/>
    </row>
    <row r="8909" spans="2:2" x14ac:dyDescent="0.25">
      <c r="B8909"/>
    </row>
    <row r="8910" spans="2:2" x14ac:dyDescent="0.25">
      <c r="B8910"/>
    </row>
    <row r="8911" spans="2:2" x14ac:dyDescent="0.25">
      <c r="B8911"/>
    </row>
    <row r="8912" spans="2:2" x14ac:dyDescent="0.25">
      <c r="B8912"/>
    </row>
    <row r="8913" spans="2:2" x14ac:dyDescent="0.25">
      <c r="B8913"/>
    </row>
    <row r="8914" spans="2:2" x14ac:dyDescent="0.25">
      <c r="B8914"/>
    </row>
    <row r="8915" spans="2:2" x14ac:dyDescent="0.25">
      <c r="B8915"/>
    </row>
    <row r="8916" spans="2:2" x14ac:dyDescent="0.25">
      <c r="B8916"/>
    </row>
    <row r="8917" spans="2:2" x14ac:dyDescent="0.25">
      <c r="B8917"/>
    </row>
    <row r="8918" spans="2:2" x14ac:dyDescent="0.25">
      <c r="B8918"/>
    </row>
    <row r="8919" spans="2:2" x14ac:dyDescent="0.25">
      <c r="B8919"/>
    </row>
    <row r="8920" spans="2:2" x14ac:dyDescent="0.25">
      <c r="B8920"/>
    </row>
    <row r="8921" spans="2:2" x14ac:dyDescent="0.25">
      <c r="B8921"/>
    </row>
    <row r="8922" spans="2:2" x14ac:dyDescent="0.25">
      <c r="B8922"/>
    </row>
    <row r="8923" spans="2:2" x14ac:dyDescent="0.25">
      <c r="B8923"/>
    </row>
    <row r="8924" spans="2:2" x14ac:dyDescent="0.25">
      <c r="B8924"/>
    </row>
    <row r="8925" spans="2:2" x14ac:dyDescent="0.25">
      <c r="B8925"/>
    </row>
    <row r="8926" spans="2:2" x14ac:dyDescent="0.25">
      <c r="B8926"/>
    </row>
    <row r="8927" spans="2:2" x14ac:dyDescent="0.25">
      <c r="B8927"/>
    </row>
    <row r="8928" spans="2:2" x14ac:dyDescent="0.25">
      <c r="B8928"/>
    </row>
    <row r="8929" spans="2:2" x14ac:dyDescent="0.25">
      <c r="B8929"/>
    </row>
    <row r="8930" spans="2:2" x14ac:dyDescent="0.25">
      <c r="B8930"/>
    </row>
    <row r="8931" spans="2:2" x14ac:dyDescent="0.25">
      <c r="B8931"/>
    </row>
    <row r="8932" spans="2:2" x14ac:dyDescent="0.25">
      <c r="B8932"/>
    </row>
    <row r="8933" spans="2:2" x14ac:dyDescent="0.25">
      <c r="B8933"/>
    </row>
    <row r="8934" spans="2:2" x14ac:dyDescent="0.25">
      <c r="B8934"/>
    </row>
    <row r="8935" spans="2:2" x14ac:dyDescent="0.25">
      <c r="B8935"/>
    </row>
    <row r="8936" spans="2:2" x14ac:dyDescent="0.25">
      <c r="B8936"/>
    </row>
    <row r="8937" spans="2:2" x14ac:dyDescent="0.25">
      <c r="B8937"/>
    </row>
    <row r="8938" spans="2:2" x14ac:dyDescent="0.25">
      <c r="B8938"/>
    </row>
    <row r="8939" spans="2:2" x14ac:dyDescent="0.25">
      <c r="B8939"/>
    </row>
    <row r="8940" spans="2:2" x14ac:dyDescent="0.25">
      <c r="B8940"/>
    </row>
    <row r="8941" spans="2:2" x14ac:dyDescent="0.25">
      <c r="B8941"/>
    </row>
    <row r="8942" spans="2:2" x14ac:dyDescent="0.25">
      <c r="B8942"/>
    </row>
    <row r="8943" spans="2:2" x14ac:dyDescent="0.25">
      <c r="B8943"/>
    </row>
    <row r="8944" spans="2:2" x14ac:dyDescent="0.25">
      <c r="B8944"/>
    </row>
    <row r="8945" spans="2:2" x14ac:dyDescent="0.25">
      <c r="B8945"/>
    </row>
    <row r="8946" spans="2:2" x14ac:dyDescent="0.25">
      <c r="B8946"/>
    </row>
    <row r="8947" spans="2:2" x14ac:dyDescent="0.25">
      <c r="B8947"/>
    </row>
    <row r="8948" spans="2:2" x14ac:dyDescent="0.25">
      <c r="B8948"/>
    </row>
    <row r="8949" spans="2:2" x14ac:dyDescent="0.25">
      <c r="B8949"/>
    </row>
    <row r="8950" spans="2:2" x14ac:dyDescent="0.25">
      <c r="B8950"/>
    </row>
    <row r="8951" spans="2:2" x14ac:dyDescent="0.25">
      <c r="B8951"/>
    </row>
    <row r="8952" spans="2:2" x14ac:dyDescent="0.25">
      <c r="B8952"/>
    </row>
    <row r="8953" spans="2:2" x14ac:dyDescent="0.25">
      <c r="B8953"/>
    </row>
    <row r="8954" spans="2:2" x14ac:dyDescent="0.25">
      <c r="B8954"/>
    </row>
    <row r="8955" spans="2:2" x14ac:dyDescent="0.25">
      <c r="B8955"/>
    </row>
    <row r="8956" spans="2:2" x14ac:dyDescent="0.25">
      <c r="B8956"/>
    </row>
    <row r="8957" spans="2:2" x14ac:dyDescent="0.25">
      <c r="B8957"/>
    </row>
    <row r="8958" spans="2:2" x14ac:dyDescent="0.25">
      <c r="B8958"/>
    </row>
    <row r="8959" spans="2:2" x14ac:dyDescent="0.25">
      <c r="B8959"/>
    </row>
    <row r="8960" spans="2:2" x14ac:dyDescent="0.25">
      <c r="B8960"/>
    </row>
    <row r="8961" spans="2:2" x14ac:dyDescent="0.25">
      <c r="B8961"/>
    </row>
    <row r="8962" spans="2:2" x14ac:dyDescent="0.25">
      <c r="B8962"/>
    </row>
    <row r="8963" spans="2:2" x14ac:dyDescent="0.25">
      <c r="B8963"/>
    </row>
    <row r="8964" spans="2:2" x14ac:dyDescent="0.25">
      <c r="B8964"/>
    </row>
    <row r="8965" spans="2:2" x14ac:dyDescent="0.25">
      <c r="B8965"/>
    </row>
    <row r="8966" spans="2:2" x14ac:dyDescent="0.25">
      <c r="B8966"/>
    </row>
    <row r="8967" spans="2:2" x14ac:dyDescent="0.25">
      <c r="B8967"/>
    </row>
    <row r="8968" spans="2:2" x14ac:dyDescent="0.25">
      <c r="B8968"/>
    </row>
    <row r="8969" spans="2:2" x14ac:dyDescent="0.25">
      <c r="B8969"/>
    </row>
    <row r="8970" spans="2:2" x14ac:dyDescent="0.25">
      <c r="B8970"/>
    </row>
    <row r="8971" spans="2:2" x14ac:dyDescent="0.25">
      <c r="B8971"/>
    </row>
    <row r="8972" spans="2:2" x14ac:dyDescent="0.25">
      <c r="B8972"/>
    </row>
    <row r="8973" spans="2:2" x14ac:dyDescent="0.25">
      <c r="B8973"/>
    </row>
    <row r="8974" spans="2:2" x14ac:dyDescent="0.25">
      <c r="B8974"/>
    </row>
    <row r="8975" spans="2:2" x14ac:dyDescent="0.25">
      <c r="B8975"/>
    </row>
    <row r="8976" spans="2:2" x14ac:dyDescent="0.25">
      <c r="B8976"/>
    </row>
    <row r="8977" spans="2:2" x14ac:dyDescent="0.25">
      <c r="B8977"/>
    </row>
    <row r="8978" spans="2:2" x14ac:dyDescent="0.25">
      <c r="B8978"/>
    </row>
    <row r="8979" spans="2:2" x14ac:dyDescent="0.25">
      <c r="B8979"/>
    </row>
    <row r="8980" spans="2:2" x14ac:dyDescent="0.25">
      <c r="B8980"/>
    </row>
    <row r="8981" spans="2:2" x14ac:dyDescent="0.25">
      <c r="B8981"/>
    </row>
    <row r="8982" spans="2:2" x14ac:dyDescent="0.25">
      <c r="B8982"/>
    </row>
    <row r="8983" spans="2:2" x14ac:dyDescent="0.25">
      <c r="B8983"/>
    </row>
    <row r="8984" spans="2:2" x14ac:dyDescent="0.25">
      <c r="B8984"/>
    </row>
    <row r="8985" spans="2:2" x14ac:dyDescent="0.25">
      <c r="B8985"/>
    </row>
    <row r="8986" spans="2:2" x14ac:dyDescent="0.25">
      <c r="B8986"/>
    </row>
    <row r="8987" spans="2:2" x14ac:dyDescent="0.25">
      <c r="B8987"/>
    </row>
    <row r="8988" spans="2:2" x14ac:dyDescent="0.25">
      <c r="B8988"/>
    </row>
    <row r="8989" spans="2:2" x14ac:dyDescent="0.25">
      <c r="B8989"/>
    </row>
    <row r="8990" spans="2:2" x14ac:dyDescent="0.25">
      <c r="B8990"/>
    </row>
    <row r="8991" spans="2:2" x14ac:dyDescent="0.25">
      <c r="B8991"/>
    </row>
    <row r="8992" spans="2:2" x14ac:dyDescent="0.25">
      <c r="B8992"/>
    </row>
    <row r="8993" spans="2:2" x14ac:dyDescent="0.25">
      <c r="B8993"/>
    </row>
    <row r="8994" spans="2:2" x14ac:dyDescent="0.25">
      <c r="B8994"/>
    </row>
    <row r="8995" spans="2:2" x14ac:dyDescent="0.25">
      <c r="B8995"/>
    </row>
    <row r="8996" spans="2:2" x14ac:dyDescent="0.25">
      <c r="B8996"/>
    </row>
    <row r="8997" spans="2:2" x14ac:dyDescent="0.25">
      <c r="B8997"/>
    </row>
    <row r="8998" spans="2:2" x14ac:dyDescent="0.25">
      <c r="B8998"/>
    </row>
    <row r="8999" spans="2:2" x14ac:dyDescent="0.25">
      <c r="B8999"/>
    </row>
    <row r="9000" spans="2:2" x14ac:dyDescent="0.25">
      <c r="B9000"/>
    </row>
    <row r="9001" spans="2:2" x14ac:dyDescent="0.25">
      <c r="B9001"/>
    </row>
    <row r="9002" spans="2:2" x14ac:dyDescent="0.25">
      <c r="B9002"/>
    </row>
    <row r="9003" spans="2:2" x14ac:dyDescent="0.25">
      <c r="B9003"/>
    </row>
    <row r="9004" spans="2:2" x14ac:dyDescent="0.25">
      <c r="B9004"/>
    </row>
    <row r="9005" spans="2:2" x14ac:dyDescent="0.25">
      <c r="B9005"/>
    </row>
    <row r="9006" spans="2:2" x14ac:dyDescent="0.25">
      <c r="B9006"/>
    </row>
    <row r="9007" spans="2:2" x14ac:dyDescent="0.25">
      <c r="B9007"/>
    </row>
    <row r="9008" spans="2:2" x14ac:dyDescent="0.25">
      <c r="B9008"/>
    </row>
    <row r="9009" spans="2:2" x14ac:dyDescent="0.25">
      <c r="B9009"/>
    </row>
    <row r="9010" spans="2:2" x14ac:dyDescent="0.25">
      <c r="B9010"/>
    </row>
    <row r="9011" spans="2:2" x14ac:dyDescent="0.25">
      <c r="B9011"/>
    </row>
    <row r="9012" spans="2:2" x14ac:dyDescent="0.25">
      <c r="B9012"/>
    </row>
    <row r="9013" spans="2:2" x14ac:dyDescent="0.25">
      <c r="B9013"/>
    </row>
    <row r="9014" spans="2:2" x14ac:dyDescent="0.25">
      <c r="B9014"/>
    </row>
    <row r="9015" spans="2:2" x14ac:dyDescent="0.25">
      <c r="B9015"/>
    </row>
    <row r="9016" spans="2:2" x14ac:dyDescent="0.25">
      <c r="B9016"/>
    </row>
    <row r="9017" spans="2:2" x14ac:dyDescent="0.25">
      <c r="B9017"/>
    </row>
    <row r="9018" spans="2:2" x14ac:dyDescent="0.25">
      <c r="B9018"/>
    </row>
    <row r="9019" spans="2:2" x14ac:dyDescent="0.25">
      <c r="B9019"/>
    </row>
    <row r="9020" spans="2:2" x14ac:dyDescent="0.25">
      <c r="B9020"/>
    </row>
    <row r="9021" spans="2:2" x14ac:dyDescent="0.25">
      <c r="B9021"/>
    </row>
    <row r="9022" spans="2:2" x14ac:dyDescent="0.25">
      <c r="B9022"/>
    </row>
    <row r="9023" spans="2:2" x14ac:dyDescent="0.25">
      <c r="B9023"/>
    </row>
    <row r="9024" spans="2:2" x14ac:dyDescent="0.25">
      <c r="B9024"/>
    </row>
    <row r="9025" spans="2:2" x14ac:dyDescent="0.25">
      <c r="B9025"/>
    </row>
    <row r="9026" spans="2:2" x14ac:dyDescent="0.25">
      <c r="B9026"/>
    </row>
    <row r="9027" spans="2:2" x14ac:dyDescent="0.25">
      <c r="B9027"/>
    </row>
    <row r="9028" spans="2:2" x14ac:dyDescent="0.25">
      <c r="B9028"/>
    </row>
    <row r="9029" spans="2:2" x14ac:dyDescent="0.25">
      <c r="B9029"/>
    </row>
    <row r="9030" spans="2:2" x14ac:dyDescent="0.25">
      <c r="B9030"/>
    </row>
    <row r="9031" spans="2:2" x14ac:dyDescent="0.25">
      <c r="B9031"/>
    </row>
    <row r="9032" spans="2:2" x14ac:dyDescent="0.25">
      <c r="B9032"/>
    </row>
    <row r="9033" spans="2:2" x14ac:dyDescent="0.25">
      <c r="B9033"/>
    </row>
    <row r="9034" spans="2:2" x14ac:dyDescent="0.25">
      <c r="B9034"/>
    </row>
    <row r="9035" spans="2:2" x14ac:dyDescent="0.25">
      <c r="B9035"/>
    </row>
    <row r="9036" spans="2:2" x14ac:dyDescent="0.25">
      <c r="B9036"/>
    </row>
    <row r="9037" spans="2:2" x14ac:dyDescent="0.25">
      <c r="B9037"/>
    </row>
    <row r="9038" spans="2:2" x14ac:dyDescent="0.25">
      <c r="B9038"/>
    </row>
    <row r="9039" spans="2:2" x14ac:dyDescent="0.25">
      <c r="B9039"/>
    </row>
    <row r="9040" spans="2:2" x14ac:dyDescent="0.25">
      <c r="B9040"/>
    </row>
    <row r="9041" spans="2:2" x14ac:dyDescent="0.25">
      <c r="B9041"/>
    </row>
    <row r="9042" spans="2:2" x14ac:dyDescent="0.25">
      <c r="B9042"/>
    </row>
    <row r="9043" spans="2:2" x14ac:dyDescent="0.25">
      <c r="B9043"/>
    </row>
    <row r="9044" spans="2:2" x14ac:dyDescent="0.25">
      <c r="B9044"/>
    </row>
    <row r="9045" spans="2:2" x14ac:dyDescent="0.25">
      <c r="B9045"/>
    </row>
    <row r="9046" spans="2:2" x14ac:dyDescent="0.25">
      <c r="B9046"/>
    </row>
    <row r="9047" spans="2:2" x14ac:dyDescent="0.25">
      <c r="B9047"/>
    </row>
    <row r="9048" spans="2:2" x14ac:dyDescent="0.25">
      <c r="B9048"/>
    </row>
    <row r="9049" spans="2:2" x14ac:dyDescent="0.25">
      <c r="B9049"/>
    </row>
    <row r="9050" spans="2:2" x14ac:dyDescent="0.25">
      <c r="B9050"/>
    </row>
    <row r="9051" spans="2:2" x14ac:dyDescent="0.25">
      <c r="B9051"/>
    </row>
    <row r="9052" spans="2:2" x14ac:dyDescent="0.25">
      <c r="B9052"/>
    </row>
    <row r="9053" spans="2:2" x14ac:dyDescent="0.25">
      <c r="B9053"/>
    </row>
    <row r="9054" spans="2:2" x14ac:dyDescent="0.25">
      <c r="B9054"/>
    </row>
    <row r="9055" spans="2:2" x14ac:dyDescent="0.25">
      <c r="B9055"/>
    </row>
    <row r="9056" spans="2:2" x14ac:dyDescent="0.25">
      <c r="B9056"/>
    </row>
    <row r="9057" spans="2:2" x14ac:dyDescent="0.25">
      <c r="B9057"/>
    </row>
    <row r="9058" spans="2:2" x14ac:dyDescent="0.25">
      <c r="B9058"/>
    </row>
    <row r="9059" spans="2:2" x14ac:dyDescent="0.25">
      <c r="B9059"/>
    </row>
    <row r="9060" spans="2:2" x14ac:dyDescent="0.25">
      <c r="B9060"/>
    </row>
    <row r="9061" spans="2:2" x14ac:dyDescent="0.25">
      <c r="B9061"/>
    </row>
    <row r="9062" spans="2:2" x14ac:dyDescent="0.25">
      <c r="B9062"/>
    </row>
    <row r="9063" spans="2:2" x14ac:dyDescent="0.25">
      <c r="B9063"/>
    </row>
    <row r="9064" spans="2:2" x14ac:dyDescent="0.25">
      <c r="B9064"/>
    </row>
    <row r="9065" spans="2:2" x14ac:dyDescent="0.25">
      <c r="B9065"/>
    </row>
    <row r="9066" spans="2:2" x14ac:dyDescent="0.25">
      <c r="B9066"/>
    </row>
    <row r="9067" spans="2:2" x14ac:dyDescent="0.25">
      <c r="B9067"/>
    </row>
    <row r="9068" spans="2:2" x14ac:dyDescent="0.25">
      <c r="B9068"/>
    </row>
    <row r="9069" spans="2:2" x14ac:dyDescent="0.25">
      <c r="B9069"/>
    </row>
    <row r="9070" spans="2:2" x14ac:dyDescent="0.25">
      <c r="B9070"/>
    </row>
    <row r="9071" spans="2:2" x14ac:dyDescent="0.25">
      <c r="B9071"/>
    </row>
    <row r="9072" spans="2:2" x14ac:dyDescent="0.25">
      <c r="B9072"/>
    </row>
    <row r="9073" spans="2:2" x14ac:dyDescent="0.25">
      <c r="B9073"/>
    </row>
    <row r="9074" spans="2:2" x14ac:dyDescent="0.25">
      <c r="B9074"/>
    </row>
    <row r="9075" spans="2:2" x14ac:dyDescent="0.25">
      <c r="B9075"/>
    </row>
    <row r="9076" spans="2:2" x14ac:dyDescent="0.25">
      <c r="B9076"/>
    </row>
    <row r="9077" spans="2:2" x14ac:dyDescent="0.25">
      <c r="B9077"/>
    </row>
    <row r="9078" spans="2:2" x14ac:dyDescent="0.25">
      <c r="B9078"/>
    </row>
    <row r="9079" spans="2:2" x14ac:dyDescent="0.25">
      <c r="B9079"/>
    </row>
    <row r="9080" spans="2:2" x14ac:dyDescent="0.25">
      <c r="B9080"/>
    </row>
    <row r="9081" spans="2:2" x14ac:dyDescent="0.25">
      <c r="B9081"/>
    </row>
    <row r="9082" spans="2:2" x14ac:dyDescent="0.25">
      <c r="B9082"/>
    </row>
    <row r="9083" spans="2:2" x14ac:dyDescent="0.25">
      <c r="B9083"/>
    </row>
    <row r="9084" spans="2:2" x14ac:dyDescent="0.25">
      <c r="B9084"/>
    </row>
    <row r="9085" spans="2:2" x14ac:dyDescent="0.25">
      <c r="B9085"/>
    </row>
    <row r="9086" spans="2:2" x14ac:dyDescent="0.25">
      <c r="B9086"/>
    </row>
    <row r="9087" spans="2:2" x14ac:dyDescent="0.25">
      <c r="B9087"/>
    </row>
    <row r="9088" spans="2:2" x14ac:dyDescent="0.25">
      <c r="B9088"/>
    </row>
    <row r="9089" spans="2:2" x14ac:dyDescent="0.25">
      <c r="B9089"/>
    </row>
    <row r="9090" spans="2:2" x14ac:dyDescent="0.25">
      <c r="B9090"/>
    </row>
    <row r="9091" spans="2:2" x14ac:dyDescent="0.25">
      <c r="B9091"/>
    </row>
    <row r="9092" spans="2:2" x14ac:dyDescent="0.25">
      <c r="B9092"/>
    </row>
    <row r="9093" spans="2:2" x14ac:dyDescent="0.25">
      <c r="B9093"/>
    </row>
    <row r="9094" spans="2:2" x14ac:dyDescent="0.25">
      <c r="B9094"/>
    </row>
    <row r="9095" spans="2:2" x14ac:dyDescent="0.25">
      <c r="B9095"/>
    </row>
    <row r="9096" spans="2:2" x14ac:dyDescent="0.25">
      <c r="B9096"/>
    </row>
    <row r="9097" spans="2:2" x14ac:dyDescent="0.25">
      <c r="B9097"/>
    </row>
    <row r="9098" spans="2:2" x14ac:dyDescent="0.25">
      <c r="B9098"/>
    </row>
    <row r="9099" spans="2:2" x14ac:dyDescent="0.25">
      <c r="B9099"/>
    </row>
    <row r="9100" spans="2:2" x14ac:dyDescent="0.25">
      <c r="B9100"/>
    </row>
    <row r="9101" spans="2:2" x14ac:dyDescent="0.25">
      <c r="B9101"/>
    </row>
    <row r="9102" spans="2:2" x14ac:dyDescent="0.25">
      <c r="B9102"/>
    </row>
    <row r="9103" spans="2:2" x14ac:dyDescent="0.25">
      <c r="B9103"/>
    </row>
    <row r="9104" spans="2:2" x14ac:dyDescent="0.25">
      <c r="B9104"/>
    </row>
    <row r="9105" spans="2:2" x14ac:dyDescent="0.25">
      <c r="B9105"/>
    </row>
    <row r="9106" spans="2:2" x14ac:dyDescent="0.25">
      <c r="B9106"/>
    </row>
    <row r="9107" spans="2:2" x14ac:dyDescent="0.25">
      <c r="B9107"/>
    </row>
    <row r="9108" spans="2:2" x14ac:dyDescent="0.25">
      <c r="B9108"/>
    </row>
    <row r="9109" spans="2:2" x14ac:dyDescent="0.25">
      <c r="B9109"/>
    </row>
    <row r="9110" spans="2:2" x14ac:dyDescent="0.25">
      <c r="B9110"/>
    </row>
    <row r="9111" spans="2:2" x14ac:dyDescent="0.25">
      <c r="B9111"/>
    </row>
    <row r="9112" spans="2:2" x14ac:dyDescent="0.25">
      <c r="B9112"/>
    </row>
    <row r="9113" spans="2:2" x14ac:dyDescent="0.25">
      <c r="B9113"/>
    </row>
    <row r="9114" spans="2:2" x14ac:dyDescent="0.25">
      <c r="B9114"/>
    </row>
    <row r="9115" spans="2:2" x14ac:dyDescent="0.25">
      <c r="B9115"/>
    </row>
    <row r="9116" spans="2:2" x14ac:dyDescent="0.25">
      <c r="B9116"/>
    </row>
    <row r="9117" spans="2:2" x14ac:dyDescent="0.25">
      <c r="B9117"/>
    </row>
    <row r="9118" spans="2:2" x14ac:dyDescent="0.25">
      <c r="B9118"/>
    </row>
    <row r="9119" spans="2:2" x14ac:dyDescent="0.25">
      <c r="B9119"/>
    </row>
    <row r="9120" spans="2:2" x14ac:dyDescent="0.25">
      <c r="B9120"/>
    </row>
    <row r="9121" spans="2:2" x14ac:dyDescent="0.25">
      <c r="B9121"/>
    </row>
    <row r="9122" spans="2:2" x14ac:dyDescent="0.25">
      <c r="B9122"/>
    </row>
    <row r="9123" spans="2:2" x14ac:dyDescent="0.25">
      <c r="B9123"/>
    </row>
    <row r="9124" spans="2:2" x14ac:dyDescent="0.25">
      <c r="B9124"/>
    </row>
    <row r="9125" spans="2:2" x14ac:dyDescent="0.25">
      <c r="B9125"/>
    </row>
    <row r="9126" spans="2:2" x14ac:dyDescent="0.25">
      <c r="B9126"/>
    </row>
    <row r="9127" spans="2:2" x14ac:dyDescent="0.25">
      <c r="B9127"/>
    </row>
    <row r="9128" spans="2:2" x14ac:dyDescent="0.25">
      <c r="B9128"/>
    </row>
    <row r="9129" spans="2:2" x14ac:dyDescent="0.25">
      <c r="B9129"/>
    </row>
    <row r="9130" spans="2:2" x14ac:dyDescent="0.25">
      <c r="B9130"/>
    </row>
    <row r="9131" spans="2:2" x14ac:dyDescent="0.25">
      <c r="B9131"/>
    </row>
    <row r="9132" spans="2:2" x14ac:dyDescent="0.25">
      <c r="B9132"/>
    </row>
    <row r="9133" spans="2:2" x14ac:dyDescent="0.25">
      <c r="B9133"/>
    </row>
    <row r="9134" spans="2:2" x14ac:dyDescent="0.25">
      <c r="B9134"/>
    </row>
    <row r="9135" spans="2:2" x14ac:dyDescent="0.25">
      <c r="B9135"/>
    </row>
    <row r="9136" spans="2:2" x14ac:dyDescent="0.25">
      <c r="B9136"/>
    </row>
    <row r="9137" spans="2:2" x14ac:dyDescent="0.25">
      <c r="B9137"/>
    </row>
    <row r="9138" spans="2:2" x14ac:dyDescent="0.25">
      <c r="B9138"/>
    </row>
    <row r="9139" spans="2:2" x14ac:dyDescent="0.25">
      <c r="B9139"/>
    </row>
    <row r="9140" spans="2:2" x14ac:dyDescent="0.25">
      <c r="B9140"/>
    </row>
    <row r="9141" spans="2:2" x14ac:dyDescent="0.25">
      <c r="B9141"/>
    </row>
    <row r="9142" spans="2:2" x14ac:dyDescent="0.25">
      <c r="B9142"/>
    </row>
    <row r="9143" spans="2:2" x14ac:dyDescent="0.25">
      <c r="B9143"/>
    </row>
    <row r="9144" spans="2:2" x14ac:dyDescent="0.25">
      <c r="B9144"/>
    </row>
    <row r="9145" spans="2:2" x14ac:dyDescent="0.25">
      <c r="B9145"/>
    </row>
    <row r="9146" spans="2:2" x14ac:dyDescent="0.25">
      <c r="B9146"/>
    </row>
    <row r="9147" spans="2:2" x14ac:dyDescent="0.25">
      <c r="B9147"/>
    </row>
    <row r="9148" spans="2:2" x14ac:dyDescent="0.25">
      <c r="B9148"/>
    </row>
    <row r="9149" spans="2:2" x14ac:dyDescent="0.25">
      <c r="B9149"/>
    </row>
    <row r="9150" spans="2:2" x14ac:dyDescent="0.25">
      <c r="B9150"/>
    </row>
    <row r="9151" spans="2:2" x14ac:dyDescent="0.25">
      <c r="B9151"/>
    </row>
    <row r="9152" spans="2:2" x14ac:dyDescent="0.25">
      <c r="B9152"/>
    </row>
    <row r="9153" spans="2:2" x14ac:dyDescent="0.25">
      <c r="B9153"/>
    </row>
    <row r="9154" spans="2:2" x14ac:dyDescent="0.25">
      <c r="B9154"/>
    </row>
    <row r="9155" spans="2:2" x14ac:dyDescent="0.25">
      <c r="B9155"/>
    </row>
    <row r="9156" spans="2:2" x14ac:dyDescent="0.25">
      <c r="B9156"/>
    </row>
    <row r="9157" spans="2:2" x14ac:dyDescent="0.25">
      <c r="B9157"/>
    </row>
    <row r="9158" spans="2:2" x14ac:dyDescent="0.25">
      <c r="B9158"/>
    </row>
    <row r="9159" spans="2:2" x14ac:dyDescent="0.25">
      <c r="B9159"/>
    </row>
    <row r="9160" spans="2:2" x14ac:dyDescent="0.25">
      <c r="B9160"/>
    </row>
    <row r="9161" spans="2:2" x14ac:dyDescent="0.25">
      <c r="B9161"/>
    </row>
    <row r="9162" spans="2:2" x14ac:dyDescent="0.25">
      <c r="B9162"/>
    </row>
    <row r="9163" spans="2:2" x14ac:dyDescent="0.25">
      <c r="B9163"/>
    </row>
    <row r="9164" spans="2:2" x14ac:dyDescent="0.25">
      <c r="B9164"/>
    </row>
    <row r="9165" spans="2:2" x14ac:dyDescent="0.25">
      <c r="B9165"/>
    </row>
    <row r="9166" spans="2:2" x14ac:dyDescent="0.25">
      <c r="B9166"/>
    </row>
    <row r="9167" spans="2:2" x14ac:dyDescent="0.25">
      <c r="B9167"/>
    </row>
    <row r="9168" spans="2:2" x14ac:dyDescent="0.25">
      <c r="B9168"/>
    </row>
    <row r="9169" spans="2:2" x14ac:dyDescent="0.25">
      <c r="B9169"/>
    </row>
    <row r="9170" spans="2:2" x14ac:dyDescent="0.25">
      <c r="B9170"/>
    </row>
    <row r="9171" spans="2:2" x14ac:dyDescent="0.25">
      <c r="B9171"/>
    </row>
    <row r="9172" spans="2:2" x14ac:dyDescent="0.25">
      <c r="B9172"/>
    </row>
    <row r="9173" spans="2:2" x14ac:dyDescent="0.25">
      <c r="B9173"/>
    </row>
    <row r="9174" spans="2:2" x14ac:dyDescent="0.25">
      <c r="B9174"/>
    </row>
    <row r="9175" spans="2:2" x14ac:dyDescent="0.25">
      <c r="B9175"/>
    </row>
    <row r="9176" spans="2:2" x14ac:dyDescent="0.25">
      <c r="B9176"/>
    </row>
    <row r="9177" spans="2:2" x14ac:dyDescent="0.25">
      <c r="B9177"/>
    </row>
    <row r="9178" spans="2:2" x14ac:dyDescent="0.25">
      <c r="B9178"/>
    </row>
    <row r="9179" spans="2:2" x14ac:dyDescent="0.25">
      <c r="B9179"/>
    </row>
    <row r="9180" spans="2:2" x14ac:dyDescent="0.25">
      <c r="B9180"/>
    </row>
    <row r="9181" spans="2:2" x14ac:dyDescent="0.25">
      <c r="B9181"/>
    </row>
    <row r="9182" spans="2:2" x14ac:dyDescent="0.25">
      <c r="B9182"/>
    </row>
    <row r="9183" spans="2:2" x14ac:dyDescent="0.25">
      <c r="B9183"/>
    </row>
    <row r="9184" spans="2:2" x14ac:dyDescent="0.25">
      <c r="B9184"/>
    </row>
    <row r="9185" spans="2:2" x14ac:dyDescent="0.25">
      <c r="B9185"/>
    </row>
    <row r="9186" spans="2:2" x14ac:dyDescent="0.25">
      <c r="B9186"/>
    </row>
    <row r="9187" spans="2:2" x14ac:dyDescent="0.25">
      <c r="B9187"/>
    </row>
    <row r="9188" spans="2:2" x14ac:dyDescent="0.25">
      <c r="B9188"/>
    </row>
    <row r="9189" spans="2:2" x14ac:dyDescent="0.25">
      <c r="B9189"/>
    </row>
    <row r="9190" spans="2:2" x14ac:dyDescent="0.25">
      <c r="B9190"/>
    </row>
    <row r="9191" spans="2:2" x14ac:dyDescent="0.25">
      <c r="B9191"/>
    </row>
    <row r="9192" spans="2:2" x14ac:dyDescent="0.25">
      <c r="B9192"/>
    </row>
    <row r="9193" spans="2:2" x14ac:dyDescent="0.25">
      <c r="B9193"/>
    </row>
    <row r="9194" spans="2:2" x14ac:dyDescent="0.25">
      <c r="B9194"/>
    </row>
    <row r="9195" spans="2:2" x14ac:dyDescent="0.25">
      <c r="B9195"/>
    </row>
    <row r="9196" spans="2:2" x14ac:dyDescent="0.25">
      <c r="B9196"/>
    </row>
    <row r="9197" spans="2:2" x14ac:dyDescent="0.25">
      <c r="B9197"/>
    </row>
    <row r="9198" spans="2:2" x14ac:dyDescent="0.25">
      <c r="B9198"/>
    </row>
    <row r="9199" spans="2:2" x14ac:dyDescent="0.25">
      <c r="B9199"/>
    </row>
    <row r="9200" spans="2:2" x14ac:dyDescent="0.25">
      <c r="B9200"/>
    </row>
    <row r="9201" spans="2:2" x14ac:dyDescent="0.25">
      <c r="B9201"/>
    </row>
    <row r="9202" spans="2:2" x14ac:dyDescent="0.25">
      <c r="B9202"/>
    </row>
    <row r="9203" spans="2:2" x14ac:dyDescent="0.25">
      <c r="B9203"/>
    </row>
    <row r="9204" spans="2:2" x14ac:dyDescent="0.25">
      <c r="B9204"/>
    </row>
    <row r="9205" spans="2:2" x14ac:dyDescent="0.25">
      <c r="B9205"/>
    </row>
    <row r="9206" spans="2:2" x14ac:dyDescent="0.25">
      <c r="B9206"/>
    </row>
    <row r="9207" spans="2:2" x14ac:dyDescent="0.25">
      <c r="B9207"/>
    </row>
    <row r="9208" spans="2:2" x14ac:dyDescent="0.25">
      <c r="B9208"/>
    </row>
    <row r="9209" spans="2:2" x14ac:dyDescent="0.25">
      <c r="B9209"/>
    </row>
    <row r="9210" spans="2:2" x14ac:dyDescent="0.25">
      <c r="B9210"/>
    </row>
    <row r="9211" spans="2:2" x14ac:dyDescent="0.25">
      <c r="B9211"/>
    </row>
    <row r="9212" spans="2:2" x14ac:dyDescent="0.25">
      <c r="B9212"/>
    </row>
    <row r="9213" spans="2:2" x14ac:dyDescent="0.25">
      <c r="B9213"/>
    </row>
    <row r="9214" spans="2:2" x14ac:dyDescent="0.25">
      <c r="B9214"/>
    </row>
    <row r="9215" spans="2:2" x14ac:dyDescent="0.25">
      <c r="B9215"/>
    </row>
    <row r="9216" spans="2:2" x14ac:dyDescent="0.25">
      <c r="B9216"/>
    </row>
    <row r="9217" spans="2:2" x14ac:dyDescent="0.25">
      <c r="B9217"/>
    </row>
    <row r="9218" spans="2:2" x14ac:dyDescent="0.25">
      <c r="B9218"/>
    </row>
    <row r="9219" spans="2:2" x14ac:dyDescent="0.25">
      <c r="B9219"/>
    </row>
    <row r="9220" spans="2:2" x14ac:dyDescent="0.25">
      <c r="B9220"/>
    </row>
    <row r="9221" spans="2:2" x14ac:dyDescent="0.25">
      <c r="B9221"/>
    </row>
    <row r="9222" spans="2:2" x14ac:dyDescent="0.25">
      <c r="B9222"/>
    </row>
    <row r="9223" spans="2:2" x14ac:dyDescent="0.25">
      <c r="B9223"/>
    </row>
    <row r="9224" spans="2:2" x14ac:dyDescent="0.25">
      <c r="B9224"/>
    </row>
    <row r="9225" spans="2:2" x14ac:dyDescent="0.25">
      <c r="B9225"/>
    </row>
    <row r="9226" spans="2:2" x14ac:dyDescent="0.25">
      <c r="B9226"/>
    </row>
    <row r="9227" spans="2:2" x14ac:dyDescent="0.25">
      <c r="B9227"/>
    </row>
    <row r="9228" spans="2:2" x14ac:dyDescent="0.25">
      <c r="B9228"/>
    </row>
    <row r="9229" spans="2:2" x14ac:dyDescent="0.25">
      <c r="B9229"/>
    </row>
    <row r="9230" spans="2:2" x14ac:dyDescent="0.25">
      <c r="B9230"/>
    </row>
    <row r="9231" spans="2:2" x14ac:dyDescent="0.25">
      <c r="B9231"/>
    </row>
    <row r="9232" spans="2:2" x14ac:dyDescent="0.25">
      <c r="B9232"/>
    </row>
    <row r="9233" spans="2:2" x14ac:dyDescent="0.25">
      <c r="B9233"/>
    </row>
    <row r="9234" spans="2:2" x14ac:dyDescent="0.25">
      <c r="B9234"/>
    </row>
    <row r="9235" spans="2:2" x14ac:dyDescent="0.25">
      <c r="B9235"/>
    </row>
    <row r="9236" spans="2:2" x14ac:dyDescent="0.25">
      <c r="B9236"/>
    </row>
    <row r="9237" spans="2:2" x14ac:dyDescent="0.25">
      <c r="B9237"/>
    </row>
    <row r="9238" spans="2:2" x14ac:dyDescent="0.25">
      <c r="B9238"/>
    </row>
    <row r="9239" spans="2:2" x14ac:dyDescent="0.25">
      <c r="B9239"/>
    </row>
    <row r="9240" spans="2:2" x14ac:dyDescent="0.25">
      <c r="B9240"/>
    </row>
    <row r="9241" spans="2:2" x14ac:dyDescent="0.25">
      <c r="B9241"/>
    </row>
    <row r="9242" spans="2:2" x14ac:dyDescent="0.25">
      <c r="B9242"/>
    </row>
    <row r="9243" spans="2:2" x14ac:dyDescent="0.25">
      <c r="B9243"/>
    </row>
    <row r="9244" spans="2:2" x14ac:dyDescent="0.25">
      <c r="B9244"/>
    </row>
    <row r="9245" spans="2:2" x14ac:dyDescent="0.25">
      <c r="B9245"/>
    </row>
    <row r="9246" spans="2:2" x14ac:dyDescent="0.25">
      <c r="B9246"/>
    </row>
    <row r="9247" spans="2:2" x14ac:dyDescent="0.25">
      <c r="B9247"/>
    </row>
    <row r="9248" spans="2:2" x14ac:dyDescent="0.25">
      <c r="B9248"/>
    </row>
    <row r="9249" spans="2:2" x14ac:dyDescent="0.25">
      <c r="B9249"/>
    </row>
    <row r="9250" spans="2:2" x14ac:dyDescent="0.25">
      <c r="B9250"/>
    </row>
    <row r="9251" spans="2:2" x14ac:dyDescent="0.25">
      <c r="B9251"/>
    </row>
    <row r="9252" spans="2:2" x14ac:dyDescent="0.25">
      <c r="B9252"/>
    </row>
    <row r="9253" spans="2:2" x14ac:dyDescent="0.25">
      <c r="B9253"/>
    </row>
    <row r="9254" spans="2:2" x14ac:dyDescent="0.25">
      <c r="B9254"/>
    </row>
    <row r="9255" spans="2:2" x14ac:dyDescent="0.25">
      <c r="B9255"/>
    </row>
    <row r="9256" spans="2:2" x14ac:dyDescent="0.25">
      <c r="B9256"/>
    </row>
    <row r="9257" spans="2:2" x14ac:dyDescent="0.25">
      <c r="B9257"/>
    </row>
    <row r="9258" spans="2:2" x14ac:dyDescent="0.25">
      <c r="B9258"/>
    </row>
    <row r="9259" spans="2:2" x14ac:dyDescent="0.25">
      <c r="B9259"/>
    </row>
    <row r="9260" spans="2:2" x14ac:dyDescent="0.25">
      <c r="B9260"/>
    </row>
    <row r="9261" spans="2:2" x14ac:dyDescent="0.25">
      <c r="B9261"/>
    </row>
    <row r="9262" spans="2:2" x14ac:dyDescent="0.25">
      <c r="B9262"/>
    </row>
    <row r="9263" spans="2:2" x14ac:dyDescent="0.25">
      <c r="B9263"/>
    </row>
    <row r="9264" spans="2:2" x14ac:dyDescent="0.25">
      <c r="B9264"/>
    </row>
    <row r="9265" spans="2:2" x14ac:dyDescent="0.25">
      <c r="B9265"/>
    </row>
    <row r="9266" spans="2:2" x14ac:dyDescent="0.25">
      <c r="B9266"/>
    </row>
    <row r="9267" spans="2:2" x14ac:dyDescent="0.25">
      <c r="B9267"/>
    </row>
    <row r="9268" spans="2:2" x14ac:dyDescent="0.25">
      <c r="B9268"/>
    </row>
    <row r="9269" spans="2:2" x14ac:dyDescent="0.25">
      <c r="B9269"/>
    </row>
    <row r="9270" spans="2:2" x14ac:dyDescent="0.25">
      <c r="B9270"/>
    </row>
    <row r="9271" spans="2:2" x14ac:dyDescent="0.25">
      <c r="B9271"/>
    </row>
    <row r="9272" spans="2:2" x14ac:dyDescent="0.25">
      <c r="B9272"/>
    </row>
    <row r="9273" spans="2:2" x14ac:dyDescent="0.25">
      <c r="B9273"/>
    </row>
    <row r="9274" spans="2:2" x14ac:dyDescent="0.25">
      <c r="B9274"/>
    </row>
    <row r="9275" spans="2:2" x14ac:dyDescent="0.25">
      <c r="B9275"/>
    </row>
    <row r="9276" spans="2:2" x14ac:dyDescent="0.25">
      <c r="B9276"/>
    </row>
    <row r="9277" spans="2:2" x14ac:dyDescent="0.25">
      <c r="B9277"/>
    </row>
    <row r="9278" spans="2:2" x14ac:dyDescent="0.25">
      <c r="B9278"/>
    </row>
    <row r="9279" spans="2:2" x14ac:dyDescent="0.25">
      <c r="B9279"/>
    </row>
    <row r="9280" spans="2:2" x14ac:dyDescent="0.25">
      <c r="B9280"/>
    </row>
    <row r="9281" spans="2:2" x14ac:dyDescent="0.25">
      <c r="B9281"/>
    </row>
    <row r="9282" spans="2:2" x14ac:dyDescent="0.25">
      <c r="B9282"/>
    </row>
    <row r="9283" spans="2:2" x14ac:dyDescent="0.25">
      <c r="B9283"/>
    </row>
    <row r="9284" spans="2:2" x14ac:dyDescent="0.25">
      <c r="B9284"/>
    </row>
    <row r="9285" spans="2:2" x14ac:dyDescent="0.25">
      <c r="B9285"/>
    </row>
    <row r="9286" spans="2:2" x14ac:dyDescent="0.25">
      <c r="B9286"/>
    </row>
    <row r="9287" spans="2:2" x14ac:dyDescent="0.25">
      <c r="B9287"/>
    </row>
    <row r="9288" spans="2:2" x14ac:dyDescent="0.25">
      <c r="B9288"/>
    </row>
    <row r="9289" spans="2:2" x14ac:dyDescent="0.25">
      <c r="B9289"/>
    </row>
    <row r="9290" spans="2:2" x14ac:dyDescent="0.25">
      <c r="B9290"/>
    </row>
    <row r="9291" spans="2:2" x14ac:dyDescent="0.25">
      <c r="B9291"/>
    </row>
    <row r="9292" spans="2:2" x14ac:dyDescent="0.25">
      <c r="B9292"/>
    </row>
    <row r="9293" spans="2:2" x14ac:dyDescent="0.25">
      <c r="B9293"/>
    </row>
    <row r="9294" spans="2:2" x14ac:dyDescent="0.25">
      <c r="B9294"/>
    </row>
    <row r="9295" spans="2:2" x14ac:dyDescent="0.25">
      <c r="B9295"/>
    </row>
    <row r="9296" spans="2:2" x14ac:dyDescent="0.25">
      <c r="B9296"/>
    </row>
    <row r="9297" spans="2:2" x14ac:dyDescent="0.25">
      <c r="B9297"/>
    </row>
    <row r="9298" spans="2:2" x14ac:dyDescent="0.25">
      <c r="B9298"/>
    </row>
    <row r="9299" spans="2:2" x14ac:dyDescent="0.25">
      <c r="B9299"/>
    </row>
    <row r="9300" spans="2:2" x14ac:dyDescent="0.25">
      <c r="B9300"/>
    </row>
    <row r="9301" spans="2:2" x14ac:dyDescent="0.25">
      <c r="B9301"/>
    </row>
    <row r="9302" spans="2:2" x14ac:dyDescent="0.25">
      <c r="B9302"/>
    </row>
    <row r="9303" spans="2:2" x14ac:dyDescent="0.25">
      <c r="B9303"/>
    </row>
    <row r="9304" spans="2:2" x14ac:dyDescent="0.25">
      <c r="B9304"/>
    </row>
    <row r="9305" spans="2:2" x14ac:dyDescent="0.25">
      <c r="B9305"/>
    </row>
    <row r="9306" spans="2:2" x14ac:dyDescent="0.25">
      <c r="B9306"/>
    </row>
    <row r="9307" spans="2:2" x14ac:dyDescent="0.25">
      <c r="B9307"/>
    </row>
    <row r="9308" spans="2:2" x14ac:dyDescent="0.25">
      <c r="B9308"/>
    </row>
    <row r="9309" spans="2:2" x14ac:dyDescent="0.25">
      <c r="B9309"/>
    </row>
    <row r="9310" spans="2:2" x14ac:dyDescent="0.25">
      <c r="B9310"/>
    </row>
    <row r="9311" spans="2:2" x14ac:dyDescent="0.25">
      <c r="B9311"/>
    </row>
    <row r="9312" spans="2:2" x14ac:dyDescent="0.25">
      <c r="B9312"/>
    </row>
    <row r="9313" spans="2:2" x14ac:dyDescent="0.25">
      <c r="B9313"/>
    </row>
    <row r="9314" spans="2:2" x14ac:dyDescent="0.25">
      <c r="B9314"/>
    </row>
    <row r="9315" spans="2:2" x14ac:dyDescent="0.25">
      <c r="B9315"/>
    </row>
    <row r="9316" spans="2:2" x14ac:dyDescent="0.25">
      <c r="B9316"/>
    </row>
    <row r="9317" spans="2:2" x14ac:dyDescent="0.25">
      <c r="B9317"/>
    </row>
    <row r="9318" spans="2:2" x14ac:dyDescent="0.25">
      <c r="B9318"/>
    </row>
    <row r="9319" spans="2:2" x14ac:dyDescent="0.25">
      <c r="B9319"/>
    </row>
    <row r="9320" spans="2:2" x14ac:dyDescent="0.25">
      <c r="B9320"/>
    </row>
    <row r="9321" spans="2:2" x14ac:dyDescent="0.25">
      <c r="B9321"/>
    </row>
    <row r="9322" spans="2:2" x14ac:dyDescent="0.25">
      <c r="B9322"/>
    </row>
    <row r="9323" spans="2:2" x14ac:dyDescent="0.25">
      <c r="B9323"/>
    </row>
    <row r="9324" spans="2:2" x14ac:dyDescent="0.25">
      <c r="B9324"/>
    </row>
    <row r="9325" spans="2:2" x14ac:dyDescent="0.25">
      <c r="B9325"/>
    </row>
    <row r="9326" spans="2:2" x14ac:dyDescent="0.25">
      <c r="B9326"/>
    </row>
    <row r="9327" spans="2:2" x14ac:dyDescent="0.25">
      <c r="B9327"/>
    </row>
    <row r="9328" spans="2:2" x14ac:dyDescent="0.25">
      <c r="B9328"/>
    </row>
    <row r="9329" spans="2:2" x14ac:dyDescent="0.25">
      <c r="B9329"/>
    </row>
    <row r="9330" spans="2:2" x14ac:dyDescent="0.25">
      <c r="B9330"/>
    </row>
    <row r="9331" spans="2:2" x14ac:dyDescent="0.25">
      <c r="B9331"/>
    </row>
    <row r="9332" spans="2:2" x14ac:dyDescent="0.25">
      <c r="B9332"/>
    </row>
    <row r="9333" spans="2:2" x14ac:dyDescent="0.25">
      <c r="B9333"/>
    </row>
    <row r="9334" spans="2:2" x14ac:dyDescent="0.25">
      <c r="B9334"/>
    </row>
    <row r="9335" spans="2:2" x14ac:dyDescent="0.25">
      <c r="B9335"/>
    </row>
    <row r="9336" spans="2:2" x14ac:dyDescent="0.25">
      <c r="B9336"/>
    </row>
    <row r="9337" spans="2:2" x14ac:dyDescent="0.25">
      <c r="B9337"/>
    </row>
    <row r="9338" spans="2:2" x14ac:dyDescent="0.25">
      <c r="B9338"/>
    </row>
    <row r="9339" spans="2:2" x14ac:dyDescent="0.25">
      <c r="B9339"/>
    </row>
    <row r="9340" spans="2:2" x14ac:dyDescent="0.25">
      <c r="B9340"/>
    </row>
    <row r="9341" spans="2:2" x14ac:dyDescent="0.25">
      <c r="B9341"/>
    </row>
    <row r="9342" spans="2:2" x14ac:dyDescent="0.25">
      <c r="B9342"/>
    </row>
    <row r="9343" spans="2:2" x14ac:dyDescent="0.25">
      <c r="B9343"/>
    </row>
    <row r="9344" spans="2:2" x14ac:dyDescent="0.25">
      <c r="B9344"/>
    </row>
    <row r="9345" spans="2:2" x14ac:dyDescent="0.25">
      <c r="B9345"/>
    </row>
    <row r="9346" spans="2:2" x14ac:dyDescent="0.25">
      <c r="B9346"/>
    </row>
    <row r="9347" spans="2:2" x14ac:dyDescent="0.25">
      <c r="B9347"/>
    </row>
    <row r="9348" spans="2:2" x14ac:dyDescent="0.25">
      <c r="B9348"/>
    </row>
    <row r="9349" spans="2:2" x14ac:dyDescent="0.25">
      <c r="B9349"/>
    </row>
    <row r="9350" spans="2:2" x14ac:dyDescent="0.25">
      <c r="B9350"/>
    </row>
    <row r="9351" spans="2:2" x14ac:dyDescent="0.25">
      <c r="B9351"/>
    </row>
    <row r="9352" spans="2:2" x14ac:dyDescent="0.25">
      <c r="B9352"/>
    </row>
    <row r="9353" spans="2:2" x14ac:dyDescent="0.25">
      <c r="B9353"/>
    </row>
    <row r="9354" spans="2:2" x14ac:dyDescent="0.25">
      <c r="B9354"/>
    </row>
    <row r="9355" spans="2:2" x14ac:dyDescent="0.25">
      <c r="B9355"/>
    </row>
    <row r="9356" spans="2:2" x14ac:dyDescent="0.25">
      <c r="B9356"/>
    </row>
    <row r="9357" spans="2:2" x14ac:dyDescent="0.25">
      <c r="B9357"/>
    </row>
    <row r="9358" spans="2:2" x14ac:dyDescent="0.25">
      <c r="B9358"/>
    </row>
    <row r="9359" spans="2:2" x14ac:dyDescent="0.25">
      <c r="B9359"/>
    </row>
    <row r="9360" spans="2:2" x14ac:dyDescent="0.25">
      <c r="B9360"/>
    </row>
    <row r="9361" spans="2:2" x14ac:dyDescent="0.25">
      <c r="B9361"/>
    </row>
    <row r="9362" spans="2:2" x14ac:dyDescent="0.25">
      <c r="B9362"/>
    </row>
    <row r="9363" spans="2:2" x14ac:dyDescent="0.25">
      <c r="B9363"/>
    </row>
    <row r="9364" spans="2:2" x14ac:dyDescent="0.25">
      <c r="B9364"/>
    </row>
    <row r="9365" spans="2:2" x14ac:dyDescent="0.25">
      <c r="B9365"/>
    </row>
    <row r="9366" spans="2:2" x14ac:dyDescent="0.25">
      <c r="B9366"/>
    </row>
    <row r="9367" spans="2:2" x14ac:dyDescent="0.25">
      <c r="B9367"/>
    </row>
    <row r="9368" spans="2:2" x14ac:dyDescent="0.25">
      <c r="B9368"/>
    </row>
    <row r="9369" spans="2:2" x14ac:dyDescent="0.25">
      <c r="B9369"/>
    </row>
    <row r="9370" spans="2:2" x14ac:dyDescent="0.25">
      <c r="B9370"/>
    </row>
    <row r="9371" spans="2:2" x14ac:dyDescent="0.25">
      <c r="B9371"/>
    </row>
    <row r="9372" spans="2:2" x14ac:dyDescent="0.25">
      <c r="B9372"/>
    </row>
    <row r="9373" spans="2:2" x14ac:dyDescent="0.25">
      <c r="B9373"/>
    </row>
    <row r="9374" spans="2:2" x14ac:dyDescent="0.25">
      <c r="B9374"/>
    </row>
    <row r="9375" spans="2:2" x14ac:dyDescent="0.25">
      <c r="B9375"/>
    </row>
    <row r="9376" spans="2:2" x14ac:dyDescent="0.25">
      <c r="B9376"/>
    </row>
    <row r="9377" spans="2:2" x14ac:dyDescent="0.25">
      <c r="B9377"/>
    </row>
    <row r="9378" spans="2:2" x14ac:dyDescent="0.25">
      <c r="B9378"/>
    </row>
    <row r="9379" spans="2:2" x14ac:dyDescent="0.25">
      <c r="B9379"/>
    </row>
    <row r="9380" spans="2:2" x14ac:dyDescent="0.25">
      <c r="B9380"/>
    </row>
    <row r="9381" spans="2:2" x14ac:dyDescent="0.25">
      <c r="B9381"/>
    </row>
    <row r="9382" spans="2:2" x14ac:dyDescent="0.25">
      <c r="B9382"/>
    </row>
    <row r="9383" spans="2:2" x14ac:dyDescent="0.25">
      <c r="B9383"/>
    </row>
    <row r="9384" spans="2:2" x14ac:dyDescent="0.25">
      <c r="B9384"/>
    </row>
    <row r="9385" spans="2:2" x14ac:dyDescent="0.25">
      <c r="B9385"/>
    </row>
    <row r="9386" spans="2:2" x14ac:dyDescent="0.25">
      <c r="B9386"/>
    </row>
    <row r="9387" spans="2:2" x14ac:dyDescent="0.25">
      <c r="B9387"/>
    </row>
    <row r="9388" spans="2:2" x14ac:dyDescent="0.25">
      <c r="B9388"/>
    </row>
    <row r="9389" spans="2:2" x14ac:dyDescent="0.25">
      <c r="B9389"/>
    </row>
    <row r="9390" spans="2:2" x14ac:dyDescent="0.25">
      <c r="B9390"/>
    </row>
    <row r="9391" spans="2:2" x14ac:dyDescent="0.25">
      <c r="B9391"/>
    </row>
    <row r="9392" spans="2:2" x14ac:dyDescent="0.25">
      <c r="B9392"/>
    </row>
    <row r="9393" spans="2:2" x14ac:dyDescent="0.25">
      <c r="B9393"/>
    </row>
    <row r="9394" spans="2:2" x14ac:dyDescent="0.25">
      <c r="B9394"/>
    </row>
    <row r="9395" spans="2:2" x14ac:dyDescent="0.25">
      <c r="B9395"/>
    </row>
    <row r="9396" spans="2:2" x14ac:dyDescent="0.25">
      <c r="B9396"/>
    </row>
    <row r="9397" spans="2:2" x14ac:dyDescent="0.25">
      <c r="B9397"/>
    </row>
    <row r="9398" spans="2:2" x14ac:dyDescent="0.25">
      <c r="B9398"/>
    </row>
    <row r="9399" spans="2:2" x14ac:dyDescent="0.25">
      <c r="B9399"/>
    </row>
    <row r="9400" spans="2:2" x14ac:dyDescent="0.25">
      <c r="B9400"/>
    </row>
    <row r="9401" spans="2:2" x14ac:dyDescent="0.25">
      <c r="B9401"/>
    </row>
    <row r="9402" spans="2:2" x14ac:dyDescent="0.25">
      <c r="B9402"/>
    </row>
    <row r="9403" spans="2:2" x14ac:dyDescent="0.25">
      <c r="B9403"/>
    </row>
    <row r="9404" spans="2:2" x14ac:dyDescent="0.25">
      <c r="B9404"/>
    </row>
    <row r="9405" spans="2:2" x14ac:dyDescent="0.25">
      <c r="B9405"/>
    </row>
    <row r="9406" spans="2:2" x14ac:dyDescent="0.25">
      <c r="B9406"/>
    </row>
    <row r="9407" spans="2:2" x14ac:dyDescent="0.25">
      <c r="B9407"/>
    </row>
    <row r="9408" spans="2:2" x14ac:dyDescent="0.25">
      <c r="B9408"/>
    </row>
    <row r="9409" spans="2:2" x14ac:dyDescent="0.25">
      <c r="B9409"/>
    </row>
    <row r="9410" spans="2:2" x14ac:dyDescent="0.25">
      <c r="B9410"/>
    </row>
    <row r="9411" spans="2:2" x14ac:dyDescent="0.25">
      <c r="B9411"/>
    </row>
    <row r="9412" spans="2:2" x14ac:dyDescent="0.25">
      <c r="B9412"/>
    </row>
    <row r="9413" spans="2:2" x14ac:dyDescent="0.25">
      <c r="B9413"/>
    </row>
    <row r="9414" spans="2:2" x14ac:dyDescent="0.25">
      <c r="B9414"/>
    </row>
    <row r="9415" spans="2:2" x14ac:dyDescent="0.25">
      <c r="B9415"/>
    </row>
    <row r="9416" spans="2:2" x14ac:dyDescent="0.25">
      <c r="B9416"/>
    </row>
    <row r="9417" spans="2:2" x14ac:dyDescent="0.25">
      <c r="B9417"/>
    </row>
    <row r="9418" spans="2:2" x14ac:dyDescent="0.25">
      <c r="B9418"/>
    </row>
    <row r="9419" spans="2:2" x14ac:dyDescent="0.25">
      <c r="B9419"/>
    </row>
    <row r="9420" spans="2:2" x14ac:dyDescent="0.25">
      <c r="B9420"/>
    </row>
    <row r="9421" spans="2:2" x14ac:dyDescent="0.25">
      <c r="B9421"/>
    </row>
    <row r="9422" spans="2:2" x14ac:dyDescent="0.25">
      <c r="B9422"/>
    </row>
    <row r="9423" spans="2:2" x14ac:dyDescent="0.25">
      <c r="B9423"/>
    </row>
    <row r="9424" spans="2:2" x14ac:dyDescent="0.25">
      <c r="B9424"/>
    </row>
    <row r="9425" spans="2:2" x14ac:dyDescent="0.25">
      <c r="B9425"/>
    </row>
    <row r="9426" spans="2:2" x14ac:dyDescent="0.25">
      <c r="B9426"/>
    </row>
    <row r="9427" spans="2:2" x14ac:dyDescent="0.25">
      <c r="B9427"/>
    </row>
    <row r="9428" spans="2:2" x14ac:dyDescent="0.25">
      <c r="B9428"/>
    </row>
    <row r="9429" spans="2:2" x14ac:dyDescent="0.25">
      <c r="B9429"/>
    </row>
    <row r="9430" spans="2:2" x14ac:dyDescent="0.25">
      <c r="B9430"/>
    </row>
    <row r="9431" spans="2:2" x14ac:dyDescent="0.25">
      <c r="B9431"/>
    </row>
    <row r="9432" spans="2:2" x14ac:dyDescent="0.25">
      <c r="B9432"/>
    </row>
    <row r="9433" spans="2:2" x14ac:dyDescent="0.25">
      <c r="B9433"/>
    </row>
    <row r="9434" spans="2:2" x14ac:dyDescent="0.25">
      <c r="B9434"/>
    </row>
    <row r="9435" spans="2:2" x14ac:dyDescent="0.25">
      <c r="B9435"/>
    </row>
    <row r="9436" spans="2:2" x14ac:dyDescent="0.25">
      <c r="B9436"/>
    </row>
    <row r="9437" spans="2:2" x14ac:dyDescent="0.25">
      <c r="B9437"/>
    </row>
    <row r="9438" spans="2:2" x14ac:dyDescent="0.25">
      <c r="B9438"/>
    </row>
    <row r="9439" spans="2:2" x14ac:dyDescent="0.25">
      <c r="B9439"/>
    </row>
    <row r="9440" spans="2:2" x14ac:dyDescent="0.25">
      <c r="B9440"/>
    </row>
    <row r="9441" spans="2:2" x14ac:dyDescent="0.25">
      <c r="B9441"/>
    </row>
    <row r="9442" spans="2:2" x14ac:dyDescent="0.25">
      <c r="B9442"/>
    </row>
    <row r="9443" spans="2:2" x14ac:dyDescent="0.25">
      <c r="B9443"/>
    </row>
    <row r="9444" spans="2:2" x14ac:dyDescent="0.25">
      <c r="B9444"/>
    </row>
    <row r="9445" spans="2:2" x14ac:dyDescent="0.25">
      <c r="B9445"/>
    </row>
    <row r="9446" spans="2:2" x14ac:dyDescent="0.25">
      <c r="B9446"/>
    </row>
    <row r="9447" spans="2:2" x14ac:dyDescent="0.25">
      <c r="B9447"/>
    </row>
    <row r="9448" spans="2:2" x14ac:dyDescent="0.25">
      <c r="B9448"/>
    </row>
    <row r="9449" spans="2:2" x14ac:dyDescent="0.25">
      <c r="B9449"/>
    </row>
    <row r="9450" spans="2:2" x14ac:dyDescent="0.25">
      <c r="B9450"/>
    </row>
    <row r="9451" spans="2:2" x14ac:dyDescent="0.25">
      <c r="B9451"/>
    </row>
    <row r="9452" spans="2:2" x14ac:dyDescent="0.25">
      <c r="B9452"/>
    </row>
    <row r="9453" spans="2:2" x14ac:dyDescent="0.25">
      <c r="B9453"/>
    </row>
    <row r="9454" spans="2:2" x14ac:dyDescent="0.25">
      <c r="B9454"/>
    </row>
    <row r="9455" spans="2:2" x14ac:dyDescent="0.25">
      <c r="B9455"/>
    </row>
    <row r="9456" spans="2:2" x14ac:dyDescent="0.25">
      <c r="B9456"/>
    </row>
    <row r="9457" spans="2:2" x14ac:dyDescent="0.25">
      <c r="B9457"/>
    </row>
    <row r="9458" spans="2:2" x14ac:dyDescent="0.25">
      <c r="B9458"/>
    </row>
    <row r="9459" spans="2:2" x14ac:dyDescent="0.25">
      <c r="B9459"/>
    </row>
    <row r="9460" spans="2:2" x14ac:dyDescent="0.25">
      <c r="B9460"/>
    </row>
    <row r="9461" spans="2:2" x14ac:dyDescent="0.25">
      <c r="B9461"/>
    </row>
    <row r="9462" spans="2:2" x14ac:dyDescent="0.25">
      <c r="B9462"/>
    </row>
    <row r="9463" spans="2:2" x14ac:dyDescent="0.25">
      <c r="B9463"/>
    </row>
    <row r="9464" spans="2:2" x14ac:dyDescent="0.25">
      <c r="B9464"/>
    </row>
    <row r="9465" spans="2:2" x14ac:dyDescent="0.25">
      <c r="B9465"/>
    </row>
    <row r="9466" spans="2:2" x14ac:dyDescent="0.25">
      <c r="B9466"/>
    </row>
    <row r="9467" spans="2:2" x14ac:dyDescent="0.25">
      <c r="B9467"/>
    </row>
    <row r="9468" spans="2:2" x14ac:dyDescent="0.25">
      <c r="B9468"/>
    </row>
    <row r="9469" spans="2:2" x14ac:dyDescent="0.25">
      <c r="B9469"/>
    </row>
    <row r="9470" spans="2:2" x14ac:dyDescent="0.25">
      <c r="B9470"/>
    </row>
    <row r="9471" spans="2:2" x14ac:dyDescent="0.25">
      <c r="B9471"/>
    </row>
    <row r="9472" spans="2:2" x14ac:dyDescent="0.25">
      <c r="B9472"/>
    </row>
    <row r="9473" spans="2:2" x14ac:dyDescent="0.25">
      <c r="B9473"/>
    </row>
    <row r="9474" spans="2:2" x14ac:dyDescent="0.25">
      <c r="B9474"/>
    </row>
    <row r="9475" spans="2:2" x14ac:dyDescent="0.25">
      <c r="B9475"/>
    </row>
    <row r="9476" spans="2:2" x14ac:dyDescent="0.25">
      <c r="B9476"/>
    </row>
    <row r="9477" spans="2:2" x14ac:dyDescent="0.25">
      <c r="B9477"/>
    </row>
    <row r="9478" spans="2:2" x14ac:dyDescent="0.25">
      <c r="B9478"/>
    </row>
    <row r="9479" spans="2:2" x14ac:dyDescent="0.25">
      <c r="B9479"/>
    </row>
    <row r="9480" spans="2:2" x14ac:dyDescent="0.25">
      <c r="B9480"/>
    </row>
    <row r="9481" spans="2:2" x14ac:dyDescent="0.25">
      <c r="B9481"/>
    </row>
    <row r="9482" spans="2:2" x14ac:dyDescent="0.25">
      <c r="B9482"/>
    </row>
    <row r="9483" spans="2:2" x14ac:dyDescent="0.25">
      <c r="B9483"/>
    </row>
    <row r="9484" spans="2:2" x14ac:dyDescent="0.25">
      <c r="B9484"/>
    </row>
    <row r="9485" spans="2:2" x14ac:dyDescent="0.25">
      <c r="B9485"/>
    </row>
    <row r="9486" spans="2:2" x14ac:dyDescent="0.25">
      <c r="B9486"/>
    </row>
    <row r="9487" spans="2:2" x14ac:dyDescent="0.25">
      <c r="B9487"/>
    </row>
    <row r="9488" spans="2:2" x14ac:dyDescent="0.25">
      <c r="B9488"/>
    </row>
    <row r="9489" spans="2:2" x14ac:dyDescent="0.25">
      <c r="B9489"/>
    </row>
    <row r="9490" spans="2:2" x14ac:dyDescent="0.25">
      <c r="B9490"/>
    </row>
    <row r="9491" spans="2:2" x14ac:dyDescent="0.25">
      <c r="B9491"/>
    </row>
    <row r="9492" spans="2:2" x14ac:dyDescent="0.25">
      <c r="B9492"/>
    </row>
    <row r="9493" spans="2:2" x14ac:dyDescent="0.25">
      <c r="B9493"/>
    </row>
    <row r="9494" spans="2:2" x14ac:dyDescent="0.25">
      <c r="B9494"/>
    </row>
    <row r="9495" spans="2:2" x14ac:dyDescent="0.25">
      <c r="B9495"/>
    </row>
    <row r="9496" spans="2:2" x14ac:dyDescent="0.25">
      <c r="B9496"/>
    </row>
    <row r="9497" spans="2:2" x14ac:dyDescent="0.25">
      <c r="B9497"/>
    </row>
    <row r="9498" spans="2:2" x14ac:dyDescent="0.25">
      <c r="B9498"/>
    </row>
    <row r="9499" spans="2:2" x14ac:dyDescent="0.25">
      <c r="B9499"/>
    </row>
    <row r="9500" spans="2:2" x14ac:dyDescent="0.25">
      <c r="B9500"/>
    </row>
    <row r="9501" spans="2:2" x14ac:dyDescent="0.25">
      <c r="B9501"/>
    </row>
    <row r="9502" spans="2:2" x14ac:dyDescent="0.25">
      <c r="B9502"/>
    </row>
    <row r="9503" spans="2:2" x14ac:dyDescent="0.25">
      <c r="B9503"/>
    </row>
    <row r="9504" spans="2:2" x14ac:dyDescent="0.25">
      <c r="B9504"/>
    </row>
    <row r="9505" spans="2:2" x14ac:dyDescent="0.25">
      <c r="B9505"/>
    </row>
    <row r="9506" spans="2:2" x14ac:dyDescent="0.25">
      <c r="B9506"/>
    </row>
    <row r="9507" spans="2:2" x14ac:dyDescent="0.25">
      <c r="B9507"/>
    </row>
    <row r="9508" spans="2:2" x14ac:dyDescent="0.25">
      <c r="B9508"/>
    </row>
    <row r="9509" spans="2:2" x14ac:dyDescent="0.25">
      <c r="B9509"/>
    </row>
    <row r="9510" spans="2:2" x14ac:dyDescent="0.25">
      <c r="B9510"/>
    </row>
    <row r="9511" spans="2:2" x14ac:dyDescent="0.25">
      <c r="B9511"/>
    </row>
    <row r="9512" spans="2:2" x14ac:dyDescent="0.25">
      <c r="B9512"/>
    </row>
    <row r="9513" spans="2:2" x14ac:dyDescent="0.25">
      <c r="B9513"/>
    </row>
    <row r="9514" spans="2:2" x14ac:dyDescent="0.25">
      <c r="B9514"/>
    </row>
    <row r="9515" spans="2:2" x14ac:dyDescent="0.25">
      <c r="B9515"/>
    </row>
    <row r="9516" spans="2:2" x14ac:dyDescent="0.25">
      <c r="B9516"/>
    </row>
    <row r="9517" spans="2:2" x14ac:dyDescent="0.25">
      <c r="B9517"/>
    </row>
    <row r="9518" spans="2:2" x14ac:dyDescent="0.25">
      <c r="B9518"/>
    </row>
    <row r="9519" spans="2:2" x14ac:dyDescent="0.25">
      <c r="B9519"/>
    </row>
    <row r="9520" spans="2:2" x14ac:dyDescent="0.25">
      <c r="B9520"/>
    </row>
    <row r="9521" spans="2:2" x14ac:dyDescent="0.25">
      <c r="B9521"/>
    </row>
    <row r="9522" spans="2:2" x14ac:dyDescent="0.25">
      <c r="B9522"/>
    </row>
    <row r="9523" spans="2:2" x14ac:dyDescent="0.25">
      <c r="B9523"/>
    </row>
    <row r="9524" spans="2:2" x14ac:dyDescent="0.25">
      <c r="B9524"/>
    </row>
    <row r="9525" spans="2:2" x14ac:dyDescent="0.25">
      <c r="B9525"/>
    </row>
    <row r="9526" spans="2:2" x14ac:dyDescent="0.25">
      <c r="B9526"/>
    </row>
    <row r="9527" spans="2:2" x14ac:dyDescent="0.25">
      <c r="B9527"/>
    </row>
    <row r="9528" spans="2:2" x14ac:dyDescent="0.25">
      <c r="B9528"/>
    </row>
    <row r="9529" spans="2:2" x14ac:dyDescent="0.25">
      <c r="B9529"/>
    </row>
    <row r="9530" spans="2:2" x14ac:dyDescent="0.25">
      <c r="B9530"/>
    </row>
    <row r="9531" spans="2:2" x14ac:dyDescent="0.25">
      <c r="B9531"/>
    </row>
    <row r="9532" spans="2:2" x14ac:dyDescent="0.25">
      <c r="B9532"/>
    </row>
    <row r="9533" spans="2:2" x14ac:dyDescent="0.25">
      <c r="B9533"/>
    </row>
    <row r="9534" spans="2:2" x14ac:dyDescent="0.25">
      <c r="B9534"/>
    </row>
    <row r="9535" spans="2:2" x14ac:dyDescent="0.25">
      <c r="B9535"/>
    </row>
    <row r="9536" spans="2:2" x14ac:dyDescent="0.25">
      <c r="B9536"/>
    </row>
    <row r="9537" spans="2:2" x14ac:dyDescent="0.25">
      <c r="B9537"/>
    </row>
    <row r="9538" spans="2:2" x14ac:dyDescent="0.25">
      <c r="B9538"/>
    </row>
    <row r="9539" spans="2:2" x14ac:dyDescent="0.25">
      <c r="B9539"/>
    </row>
    <row r="9540" spans="2:2" x14ac:dyDescent="0.25">
      <c r="B9540"/>
    </row>
    <row r="9541" spans="2:2" x14ac:dyDescent="0.25">
      <c r="B9541"/>
    </row>
    <row r="9542" spans="2:2" x14ac:dyDescent="0.25">
      <c r="B9542"/>
    </row>
    <row r="9543" spans="2:2" x14ac:dyDescent="0.25">
      <c r="B9543"/>
    </row>
    <row r="9544" spans="2:2" x14ac:dyDescent="0.25">
      <c r="B9544"/>
    </row>
    <row r="9545" spans="2:2" x14ac:dyDescent="0.25">
      <c r="B9545"/>
    </row>
    <row r="9546" spans="2:2" x14ac:dyDescent="0.25">
      <c r="B9546"/>
    </row>
    <row r="9547" spans="2:2" x14ac:dyDescent="0.25">
      <c r="B9547"/>
    </row>
    <row r="9548" spans="2:2" x14ac:dyDescent="0.25">
      <c r="B9548"/>
    </row>
    <row r="9549" spans="2:2" x14ac:dyDescent="0.25">
      <c r="B9549"/>
    </row>
    <row r="9550" spans="2:2" x14ac:dyDescent="0.25">
      <c r="B9550"/>
    </row>
    <row r="9551" spans="2:2" x14ac:dyDescent="0.25">
      <c r="B9551"/>
    </row>
    <row r="9552" spans="2:2" x14ac:dyDescent="0.25">
      <c r="B9552"/>
    </row>
    <row r="9553" spans="2:2" x14ac:dyDescent="0.25">
      <c r="B9553"/>
    </row>
    <row r="9554" spans="2:2" x14ac:dyDescent="0.25">
      <c r="B9554"/>
    </row>
    <row r="9555" spans="2:2" x14ac:dyDescent="0.25">
      <c r="B9555"/>
    </row>
    <row r="9556" spans="2:2" x14ac:dyDescent="0.25">
      <c r="B9556"/>
    </row>
    <row r="9557" spans="2:2" x14ac:dyDescent="0.25">
      <c r="B9557"/>
    </row>
    <row r="9558" spans="2:2" x14ac:dyDescent="0.25">
      <c r="B9558"/>
    </row>
    <row r="9559" spans="2:2" x14ac:dyDescent="0.25">
      <c r="B9559"/>
    </row>
    <row r="9560" spans="2:2" x14ac:dyDescent="0.25">
      <c r="B9560"/>
    </row>
    <row r="9561" spans="2:2" x14ac:dyDescent="0.25">
      <c r="B9561"/>
    </row>
    <row r="9562" spans="2:2" x14ac:dyDescent="0.25">
      <c r="B9562"/>
    </row>
    <row r="9563" spans="2:2" x14ac:dyDescent="0.25">
      <c r="B9563"/>
    </row>
    <row r="9564" spans="2:2" x14ac:dyDescent="0.25">
      <c r="B9564"/>
    </row>
    <row r="9565" spans="2:2" x14ac:dyDescent="0.25">
      <c r="B9565"/>
    </row>
    <row r="9566" spans="2:2" x14ac:dyDescent="0.25">
      <c r="B9566"/>
    </row>
    <row r="9567" spans="2:2" x14ac:dyDescent="0.25">
      <c r="B9567"/>
    </row>
    <row r="9568" spans="2:2" x14ac:dyDescent="0.25">
      <c r="B9568"/>
    </row>
    <row r="9569" spans="2:2" x14ac:dyDescent="0.25">
      <c r="B9569"/>
    </row>
    <row r="9570" spans="2:2" x14ac:dyDescent="0.25">
      <c r="B9570"/>
    </row>
    <row r="9571" spans="2:2" x14ac:dyDescent="0.25">
      <c r="B9571"/>
    </row>
    <row r="9572" spans="2:2" x14ac:dyDescent="0.25">
      <c r="B9572"/>
    </row>
    <row r="9573" spans="2:2" x14ac:dyDescent="0.25">
      <c r="B9573"/>
    </row>
    <row r="9574" spans="2:2" x14ac:dyDescent="0.25">
      <c r="B9574"/>
    </row>
    <row r="9575" spans="2:2" x14ac:dyDescent="0.25">
      <c r="B9575"/>
    </row>
    <row r="9576" spans="2:2" x14ac:dyDescent="0.25">
      <c r="B9576"/>
    </row>
    <row r="9577" spans="2:2" x14ac:dyDescent="0.25">
      <c r="B9577"/>
    </row>
    <row r="9578" spans="2:2" x14ac:dyDescent="0.25">
      <c r="B9578"/>
    </row>
    <row r="9579" spans="2:2" x14ac:dyDescent="0.25">
      <c r="B9579"/>
    </row>
    <row r="9580" spans="2:2" x14ac:dyDescent="0.25">
      <c r="B9580"/>
    </row>
    <row r="9581" spans="2:2" x14ac:dyDescent="0.25">
      <c r="B9581"/>
    </row>
    <row r="9582" spans="2:2" x14ac:dyDescent="0.25">
      <c r="B9582"/>
    </row>
    <row r="9583" spans="2:2" x14ac:dyDescent="0.25">
      <c r="B9583"/>
    </row>
    <row r="9584" spans="2:2" x14ac:dyDescent="0.25">
      <c r="B9584"/>
    </row>
    <row r="9585" spans="2:2" x14ac:dyDescent="0.25">
      <c r="B9585"/>
    </row>
    <row r="9586" spans="2:2" x14ac:dyDescent="0.25">
      <c r="B9586"/>
    </row>
    <row r="9587" spans="2:2" x14ac:dyDescent="0.25">
      <c r="B9587"/>
    </row>
    <row r="9588" spans="2:2" x14ac:dyDescent="0.25">
      <c r="B9588"/>
    </row>
    <row r="9589" spans="2:2" x14ac:dyDescent="0.25">
      <c r="B9589"/>
    </row>
    <row r="9590" spans="2:2" x14ac:dyDescent="0.25">
      <c r="B9590"/>
    </row>
    <row r="9591" spans="2:2" x14ac:dyDescent="0.25">
      <c r="B9591"/>
    </row>
    <row r="9592" spans="2:2" x14ac:dyDescent="0.25">
      <c r="B9592"/>
    </row>
    <row r="9593" spans="2:2" x14ac:dyDescent="0.25">
      <c r="B9593"/>
    </row>
    <row r="9594" spans="2:2" x14ac:dyDescent="0.25">
      <c r="B9594"/>
    </row>
    <row r="9595" spans="2:2" x14ac:dyDescent="0.25">
      <c r="B9595"/>
    </row>
    <row r="9596" spans="2:2" x14ac:dyDescent="0.25">
      <c r="B9596"/>
    </row>
    <row r="9597" spans="2:2" x14ac:dyDescent="0.25">
      <c r="B9597"/>
    </row>
    <row r="9598" spans="2:2" x14ac:dyDescent="0.25">
      <c r="B9598"/>
    </row>
    <row r="9599" spans="2:2" x14ac:dyDescent="0.25">
      <c r="B9599"/>
    </row>
    <row r="9600" spans="2:2" x14ac:dyDescent="0.25">
      <c r="B9600"/>
    </row>
    <row r="9601" spans="2:2" x14ac:dyDescent="0.25">
      <c r="B9601"/>
    </row>
    <row r="9602" spans="2:2" x14ac:dyDescent="0.25">
      <c r="B9602"/>
    </row>
    <row r="9603" spans="2:2" x14ac:dyDescent="0.25">
      <c r="B9603"/>
    </row>
    <row r="9604" spans="2:2" x14ac:dyDescent="0.25">
      <c r="B9604"/>
    </row>
    <row r="9605" spans="2:2" x14ac:dyDescent="0.25">
      <c r="B9605"/>
    </row>
    <row r="9606" spans="2:2" x14ac:dyDescent="0.25">
      <c r="B9606"/>
    </row>
    <row r="9607" spans="2:2" x14ac:dyDescent="0.25">
      <c r="B9607"/>
    </row>
    <row r="9608" spans="2:2" x14ac:dyDescent="0.25">
      <c r="B9608"/>
    </row>
    <row r="9609" spans="2:2" x14ac:dyDescent="0.25">
      <c r="B9609"/>
    </row>
    <row r="9610" spans="2:2" x14ac:dyDescent="0.25">
      <c r="B9610"/>
    </row>
    <row r="9611" spans="2:2" x14ac:dyDescent="0.25">
      <c r="B9611"/>
    </row>
    <row r="9612" spans="2:2" x14ac:dyDescent="0.25">
      <c r="B9612"/>
    </row>
    <row r="9613" spans="2:2" x14ac:dyDescent="0.25">
      <c r="B9613"/>
    </row>
    <row r="9614" spans="2:2" x14ac:dyDescent="0.25">
      <c r="B9614"/>
    </row>
    <row r="9615" spans="2:2" x14ac:dyDescent="0.25">
      <c r="B9615"/>
    </row>
    <row r="9616" spans="2:2" x14ac:dyDescent="0.25">
      <c r="B9616"/>
    </row>
    <row r="9617" spans="2:2" x14ac:dyDescent="0.25">
      <c r="B9617"/>
    </row>
    <row r="9618" spans="2:2" x14ac:dyDescent="0.25">
      <c r="B9618"/>
    </row>
    <row r="9619" spans="2:2" x14ac:dyDescent="0.25">
      <c r="B9619"/>
    </row>
    <row r="9620" spans="2:2" x14ac:dyDescent="0.25">
      <c r="B9620"/>
    </row>
    <row r="9621" spans="2:2" x14ac:dyDescent="0.25">
      <c r="B9621"/>
    </row>
    <row r="9622" spans="2:2" x14ac:dyDescent="0.25">
      <c r="B9622"/>
    </row>
    <row r="9623" spans="2:2" x14ac:dyDescent="0.25">
      <c r="B9623"/>
    </row>
    <row r="9624" spans="2:2" x14ac:dyDescent="0.25">
      <c r="B9624"/>
    </row>
    <row r="9625" spans="2:2" x14ac:dyDescent="0.25">
      <c r="B9625"/>
    </row>
    <row r="9626" spans="2:2" x14ac:dyDescent="0.25">
      <c r="B9626"/>
    </row>
    <row r="9627" spans="2:2" x14ac:dyDescent="0.25">
      <c r="B9627"/>
    </row>
    <row r="9628" spans="2:2" x14ac:dyDescent="0.25">
      <c r="B9628"/>
    </row>
    <row r="9629" spans="2:2" x14ac:dyDescent="0.25">
      <c r="B9629"/>
    </row>
    <row r="9630" spans="2:2" x14ac:dyDescent="0.25">
      <c r="B9630"/>
    </row>
    <row r="9631" spans="2:2" x14ac:dyDescent="0.25">
      <c r="B9631"/>
    </row>
    <row r="9632" spans="2:2" x14ac:dyDescent="0.25">
      <c r="B9632"/>
    </row>
    <row r="9633" spans="2:2" x14ac:dyDescent="0.25">
      <c r="B9633"/>
    </row>
    <row r="9634" spans="2:2" x14ac:dyDescent="0.25">
      <c r="B9634"/>
    </row>
    <row r="9635" spans="2:2" x14ac:dyDescent="0.25">
      <c r="B9635"/>
    </row>
    <row r="9636" spans="2:2" x14ac:dyDescent="0.25">
      <c r="B9636"/>
    </row>
    <row r="9637" spans="2:2" x14ac:dyDescent="0.25">
      <c r="B9637"/>
    </row>
    <row r="9638" spans="2:2" x14ac:dyDescent="0.25">
      <c r="B9638"/>
    </row>
    <row r="9639" spans="2:2" x14ac:dyDescent="0.25">
      <c r="B9639"/>
    </row>
    <row r="9640" spans="2:2" x14ac:dyDescent="0.25">
      <c r="B9640"/>
    </row>
    <row r="9641" spans="2:2" x14ac:dyDescent="0.25">
      <c r="B9641"/>
    </row>
    <row r="9642" spans="2:2" x14ac:dyDescent="0.25">
      <c r="B9642"/>
    </row>
    <row r="9643" spans="2:2" x14ac:dyDescent="0.25">
      <c r="B9643"/>
    </row>
    <row r="9644" spans="2:2" x14ac:dyDescent="0.25">
      <c r="B9644"/>
    </row>
    <row r="9645" spans="2:2" x14ac:dyDescent="0.25">
      <c r="B9645"/>
    </row>
    <row r="9646" spans="2:2" x14ac:dyDescent="0.25">
      <c r="B9646"/>
    </row>
    <row r="9647" spans="2:2" x14ac:dyDescent="0.25">
      <c r="B9647"/>
    </row>
    <row r="9648" spans="2:2" x14ac:dyDescent="0.25">
      <c r="B9648"/>
    </row>
    <row r="9649" spans="2:2" x14ac:dyDescent="0.25">
      <c r="B9649"/>
    </row>
    <row r="9650" spans="2:2" x14ac:dyDescent="0.25">
      <c r="B9650"/>
    </row>
    <row r="9651" spans="2:2" x14ac:dyDescent="0.25">
      <c r="B9651"/>
    </row>
    <row r="9652" spans="2:2" x14ac:dyDescent="0.25">
      <c r="B9652"/>
    </row>
    <row r="9653" spans="2:2" x14ac:dyDescent="0.25">
      <c r="B9653"/>
    </row>
    <row r="9654" spans="2:2" x14ac:dyDescent="0.25">
      <c r="B9654"/>
    </row>
    <row r="9655" spans="2:2" x14ac:dyDescent="0.25">
      <c r="B9655"/>
    </row>
    <row r="9656" spans="2:2" x14ac:dyDescent="0.25">
      <c r="B9656"/>
    </row>
    <row r="9657" spans="2:2" x14ac:dyDescent="0.25">
      <c r="B9657"/>
    </row>
    <row r="9658" spans="2:2" x14ac:dyDescent="0.25">
      <c r="B9658"/>
    </row>
    <row r="9659" spans="2:2" x14ac:dyDescent="0.25">
      <c r="B9659"/>
    </row>
    <row r="9660" spans="2:2" x14ac:dyDescent="0.25">
      <c r="B9660"/>
    </row>
    <row r="9661" spans="2:2" x14ac:dyDescent="0.25">
      <c r="B9661"/>
    </row>
    <row r="9662" spans="2:2" x14ac:dyDescent="0.25">
      <c r="B9662"/>
    </row>
    <row r="9663" spans="2:2" x14ac:dyDescent="0.25">
      <c r="B9663"/>
    </row>
    <row r="9664" spans="2:2" x14ac:dyDescent="0.25">
      <c r="B9664"/>
    </row>
    <row r="9665" spans="2:2" x14ac:dyDescent="0.25">
      <c r="B9665"/>
    </row>
    <row r="9666" spans="2:2" x14ac:dyDescent="0.25">
      <c r="B9666"/>
    </row>
    <row r="9667" spans="2:2" x14ac:dyDescent="0.25">
      <c r="B9667"/>
    </row>
    <row r="9668" spans="2:2" x14ac:dyDescent="0.25">
      <c r="B9668"/>
    </row>
    <row r="9669" spans="2:2" x14ac:dyDescent="0.25">
      <c r="B9669"/>
    </row>
    <row r="9670" spans="2:2" x14ac:dyDescent="0.25">
      <c r="B9670"/>
    </row>
    <row r="9671" spans="2:2" x14ac:dyDescent="0.25">
      <c r="B9671"/>
    </row>
    <row r="9672" spans="2:2" x14ac:dyDescent="0.25">
      <c r="B9672"/>
    </row>
    <row r="9673" spans="2:2" x14ac:dyDescent="0.25">
      <c r="B9673"/>
    </row>
    <row r="9674" spans="2:2" x14ac:dyDescent="0.25">
      <c r="B9674"/>
    </row>
    <row r="9675" spans="2:2" x14ac:dyDescent="0.25">
      <c r="B9675"/>
    </row>
    <row r="9676" spans="2:2" x14ac:dyDescent="0.25">
      <c r="B9676"/>
    </row>
    <row r="9677" spans="2:2" x14ac:dyDescent="0.25">
      <c r="B9677"/>
    </row>
    <row r="9678" spans="2:2" x14ac:dyDescent="0.25">
      <c r="B9678"/>
    </row>
    <row r="9679" spans="2:2" x14ac:dyDescent="0.25">
      <c r="B9679"/>
    </row>
    <row r="9680" spans="2:2" x14ac:dyDescent="0.25">
      <c r="B9680"/>
    </row>
    <row r="9681" spans="2:2" x14ac:dyDescent="0.25">
      <c r="B9681"/>
    </row>
    <row r="9682" spans="2:2" x14ac:dyDescent="0.25">
      <c r="B9682"/>
    </row>
    <row r="9683" spans="2:2" x14ac:dyDescent="0.25">
      <c r="B9683"/>
    </row>
    <row r="9684" spans="2:2" x14ac:dyDescent="0.25">
      <c r="B9684"/>
    </row>
    <row r="9685" spans="2:2" x14ac:dyDescent="0.25">
      <c r="B9685"/>
    </row>
    <row r="9686" spans="2:2" x14ac:dyDescent="0.25">
      <c r="B9686"/>
    </row>
    <row r="9687" spans="2:2" x14ac:dyDescent="0.25">
      <c r="B9687"/>
    </row>
    <row r="9688" spans="2:2" x14ac:dyDescent="0.25">
      <c r="B9688"/>
    </row>
    <row r="9689" spans="2:2" x14ac:dyDescent="0.25">
      <c r="B9689"/>
    </row>
    <row r="9690" spans="2:2" x14ac:dyDescent="0.25">
      <c r="B9690"/>
    </row>
    <row r="9691" spans="2:2" x14ac:dyDescent="0.25">
      <c r="B9691"/>
    </row>
    <row r="9692" spans="2:2" x14ac:dyDescent="0.25">
      <c r="B9692"/>
    </row>
    <row r="9693" spans="2:2" x14ac:dyDescent="0.25">
      <c r="B9693"/>
    </row>
    <row r="9694" spans="2:2" x14ac:dyDescent="0.25">
      <c r="B9694"/>
    </row>
    <row r="9695" spans="2:2" x14ac:dyDescent="0.25">
      <c r="B9695"/>
    </row>
    <row r="9696" spans="2:2" x14ac:dyDescent="0.25">
      <c r="B9696"/>
    </row>
    <row r="9697" spans="2:2" x14ac:dyDescent="0.25">
      <c r="B9697"/>
    </row>
    <row r="9698" spans="2:2" x14ac:dyDescent="0.25">
      <c r="B9698"/>
    </row>
    <row r="9699" spans="2:2" x14ac:dyDescent="0.25">
      <c r="B9699"/>
    </row>
    <row r="9700" spans="2:2" x14ac:dyDescent="0.25">
      <c r="B9700"/>
    </row>
    <row r="9701" spans="2:2" x14ac:dyDescent="0.25">
      <c r="B9701"/>
    </row>
    <row r="9702" spans="2:2" x14ac:dyDescent="0.25">
      <c r="B9702"/>
    </row>
    <row r="9703" spans="2:2" x14ac:dyDescent="0.25">
      <c r="B9703"/>
    </row>
    <row r="9704" spans="2:2" x14ac:dyDescent="0.25">
      <c r="B9704"/>
    </row>
    <row r="9705" spans="2:2" x14ac:dyDescent="0.25">
      <c r="B9705"/>
    </row>
    <row r="9706" spans="2:2" x14ac:dyDescent="0.25">
      <c r="B9706"/>
    </row>
    <row r="9707" spans="2:2" x14ac:dyDescent="0.25">
      <c r="B9707"/>
    </row>
    <row r="9708" spans="2:2" x14ac:dyDescent="0.25">
      <c r="B9708"/>
    </row>
    <row r="9709" spans="2:2" x14ac:dyDescent="0.25">
      <c r="B9709"/>
    </row>
    <row r="9710" spans="2:2" x14ac:dyDescent="0.25">
      <c r="B9710"/>
    </row>
    <row r="9711" spans="2:2" x14ac:dyDescent="0.25">
      <c r="B9711"/>
    </row>
    <row r="9712" spans="2:2" x14ac:dyDescent="0.25">
      <c r="B9712"/>
    </row>
    <row r="9713" spans="2:2" x14ac:dyDescent="0.25">
      <c r="B9713"/>
    </row>
    <row r="9714" spans="2:2" x14ac:dyDescent="0.25">
      <c r="B9714"/>
    </row>
    <row r="9715" spans="2:2" x14ac:dyDescent="0.25">
      <c r="B9715"/>
    </row>
    <row r="9716" spans="2:2" x14ac:dyDescent="0.25">
      <c r="B9716"/>
    </row>
    <row r="9717" spans="2:2" x14ac:dyDescent="0.25">
      <c r="B9717"/>
    </row>
    <row r="9718" spans="2:2" x14ac:dyDescent="0.25">
      <c r="B9718"/>
    </row>
    <row r="9719" spans="2:2" x14ac:dyDescent="0.25">
      <c r="B9719"/>
    </row>
    <row r="9720" spans="2:2" x14ac:dyDescent="0.25">
      <c r="B9720"/>
    </row>
    <row r="9721" spans="2:2" x14ac:dyDescent="0.25">
      <c r="B9721"/>
    </row>
    <row r="9722" spans="2:2" x14ac:dyDescent="0.25">
      <c r="B9722"/>
    </row>
    <row r="9723" spans="2:2" x14ac:dyDescent="0.25">
      <c r="B9723"/>
    </row>
    <row r="9724" spans="2:2" x14ac:dyDescent="0.25">
      <c r="B9724"/>
    </row>
    <row r="9725" spans="2:2" x14ac:dyDescent="0.25">
      <c r="B9725"/>
    </row>
    <row r="9726" spans="2:2" x14ac:dyDescent="0.25">
      <c r="B9726"/>
    </row>
    <row r="9727" spans="2:2" x14ac:dyDescent="0.25">
      <c r="B9727"/>
    </row>
    <row r="9728" spans="2:2" x14ac:dyDescent="0.25">
      <c r="B9728"/>
    </row>
    <row r="9729" spans="2:2" x14ac:dyDescent="0.25">
      <c r="B9729"/>
    </row>
    <row r="9730" spans="2:2" x14ac:dyDescent="0.25">
      <c r="B9730"/>
    </row>
    <row r="9731" spans="2:2" x14ac:dyDescent="0.25">
      <c r="B9731"/>
    </row>
    <row r="9732" spans="2:2" x14ac:dyDescent="0.25">
      <c r="B9732"/>
    </row>
    <row r="9733" spans="2:2" x14ac:dyDescent="0.25">
      <c r="B9733"/>
    </row>
    <row r="9734" spans="2:2" x14ac:dyDescent="0.25">
      <c r="B9734"/>
    </row>
    <row r="9735" spans="2:2" x14ac:dyDescent="0.25">
      <c r="B9735"/>
    </row>
    <row r="9736" spans="2:2" x14ac:dyDescent="0.25">
      <c r="B9736"/>
    </row>
    <row r="9737" spans="2:2" x14ac:dyDescent="0.25">
      <c r="B9737"/>
    </row>
    <row r="9738" spans="2:2" x14ac:dyDescent="0.25">
      <c r="B9738"/>
    </row>
    <row r="9739" spans="2:2" x14ac:dyDescent="0.25">
      <c r="B9739"/>
    </row>
    <row r="9740" spans="2:2" x14ac:dyDescent="0.25">
      <c r="B9740"/>
    </row>
    <row r="9741" spans="2:2" x14ac:dyDescent="0.25">
      <c r="B9741"/>
    </row>
    <row r="9742" spans="2:2" x14ac:dyDescent="0.25">
      <c r="B9742"/>
    </row>
    <row r="9743" spans="2:2" x14ac:dyDescent="0.25">
      <c r="B9743"/>
    </row>
    <row r="9744" spans="2:2" x14ac:dyDescent="0.25">
      <c r="B9744"/>
    </row>
    <row r="9745" spans="2:2" x14ac:dyDescent="0.25">
      <c r="B9745"/>
    </row>
    <row r="9746" spans="2:2" x14ac:dyDescent="0.25">
      <c r="B9746"/>
    </row>
    <row r="9747" spans="2:2" x14ac:dyDescent="0.25">
      <c r="B9747"/>
    </row>
    <row r="9748" spans="2:2" x14ac:dyDescent="0.25">
      <c r="B9748"/>
    </row>
    <row r="9749" spans="2:2" x14ac:dyDescent="0.25">
      <c r="B9749"/>
    </row>
    <row r="9750" spans="2:2" x14ac:dyDescent="0.25">
      <c r="B9750"/>
    </row>
    <row r="9751" spans="2:2" x14ac:dyDescent="0.25">
      <c r="B9751"/>
    </row>
    <row r="9752" spans="2:2" x14ac:dyDescent="0.25">
      <c r="B9752"/>
    </row>
    <row r="9753" spans="2:2" x14ac:dyDescent="0.25">
      <c r="B9753"/>
    </row>
    <row r="9754" spans="2:2" x14ac:dyDescent="0.25">
      <c r="B9754"/>
    </row>
    <row r="9755" spans="2:2" x14ac:dyDescent="0.25">
      <c r="B9755"/>
    </row>
    <row r="9756" spans="2:2" x14ac:dyDescent="0.25">
      <c r="B9756"/>
    </row>
    <row r="9757" spans="2:2" x14ac:dyDescent="0.25">
      <c r="B9757"/>
    </row>
    <row r="9758" spans="2:2" x14ac:dyDescent="0.25">
      <c r="B9758"/>
    </row>
    <row r="9759" spans="2:2" x14ac:dyDescent="0.25">
      <c r="B9759"/>
    </row>
    <row r="9760" spans="2:2" x14ac:dyDescent="0.25">
      <c r="B9760"/>
    </row>
    <row r="9761" spans="2:2" x14ac:dyDescent="0.25">
      <c r="B9761"/>
    </row>
    <row r="9762" spans="2:2" x14ac:dyDescent="0.25">
      <c r="B9762"/>
    </row>
    <row r="9763" spans="2:2" x14ac:dyDescent="0.25">
      <c r="B9763"/>
    </row>
    <row r="9764" spans="2:2" x14ac:dyDescent="0.25">
      <c r="B9764"/>
    </row>
    <row r="9765" spans="2:2" x14ac:dyDescent="0.25">
      <c r="B9765"/>
    </row>
    <row r="9766" spans="2:2" x14ac:dyDescent="0.25">
      <c r="B9766"/>
    </row>
    <row r="9767" spans="2:2" x14ac:dyDescent="0.25">
      <c r="B9767"/>
    </row>
    <row r="9768" spans="2:2" x14ac:dyDescent="0.25">
      <c r="B9768"/>
    </row>
    <row r="9769" spans="2:2" x14ac:dyDescent="0.25">
      <c r="B9769"/>
    </row>
    <row r="9770" spans="2:2" x14ac:dyDescent="0.25">
      <c r="B9770"/>
    </row>
    <row r="9771" spans="2:2" x14ac:dyDescent="0.25">
      <c r="B9771"/>
    </row>
    <row r="9772" spans="2:2" x14ac:dyDescent="0.25">
      <c r="B9772"/>
    </row>
    <row r="9773" spans="2:2" x14ac:dyDescent="0.25">
      <c r="B9773"/>
    </row>
    <row r="9774" spans="2:2" x14ac:dyDescent="0.25">
      <c r="B9774"/>
    </row>
    <row r="9775" spans="2:2" x14ac:dyDescent="0.25">
      <c r="B9775"/>
    </row>
    <row r="9776" spans="2:2" x14ac:dyDescent="0.25">
      <c r="B9776"/>
    </row>
    <row r="9777" spans="2:2" x14ac:dyDescent="0.25">
      <c r="B9777"/>
    </row>
    <row r="9778" spans="2:2" x14ac:dyDescent="0.25">
      <c r="B9778"/>
    </row>
    <row r="9779" spans="2:2" x14ac:dyDescent="0.25">
      <c r="B9779"/>
    </row>
    <row r="9780" spans="2:2" x14ac:dyDescent="0.25">
      <c r="B9780"/>
    </row>
    <row r="9781" spans="2:2" x14ac:dyDescent="0.25">
      <c r="B9781"/>
    </row>
    <row r="9782" spans="2:2" x14ac:dyDescent="0.25">
      <c r="B9782"/>
    </row>
    <row r="9783" spans="2:2" x14ac:dyDescent="0.25">
      <c r="B9783"/>
    </row>
    <row r="9784" spans="2:2" x14ac:dyDescent="0.25">
      <c r="B9784"/>
    </row>
    <row r="9785" spans="2:2" x14ac:dyDescent="0.25">
      <c r="B9785"/>
    </row>
    <row r="9786" spans="2:2" x14ac:dyDescent="0.25">
      <c r="B9786"/>
    </row>
    <row r="9787" spans="2:2" x14ac:dyDescent="0.25">
      <c r="B9787"/>
    </row>
    <row r="9788" spans="2:2" x14ac:dyDescent="0.25">
      <c r="B9788"/>
    </row>
    <row r="9789" spans="2:2" x14ac:dyDescent="0.25">
      <c r="B9789"/>
    </row>
    <row r="9790" spans="2:2" x14ac:dyDescent="0.25">
      <c r="B9790"/>
    </row>
    <row r="9791" spans="2:2" x14ac:dyDescent="0.25">
      <c r="B9791"/>
    </row>
    <row r="9792" spans="2:2" x14ac:dyDescent="0.25">
      <c r="B9792"/>
    </row>
    <row r="9793" spans="2:2" x14ac:dyDescent="0.25">
      <c r="B9793"/>
    </row>
    <row r="9794" spans="2:2" x14ac:dyDescent="0.25">
      <c r="B9794"/>
    </row>
    <row r="9795" spans="2:2" x14ac:dyDescent="0.25">
      <c r="B9795"/>
    </row>
    <row r="9796" spans="2:2" x14ac:dyDescent="0.25">
      <c r="B9796"/>
    </row>
    <row r="9797" spans="2:2" x14ac:dyDescent="0.25">
      <c r="B9797"/>
    </row>
    <row r="9798" spans="2:2" x14ac:dyDescent="0.25">
      <c r="B9798"/>
    </row>
    <row r="9799" spans="2:2" x14ac:dyDescent="0.25">
      <c r="B9799"/>
    </row>
    <row r="9800" spans="2:2" x14ac:dyDescent="0.25">
      <c r="B9800"/>
    </row>
    <row r="9801" spans="2:2" x14ac:dyDescent="0.25">
      <c r="B9801"/>
    </row>
    <row r="9802" spans="2:2" x14ac:dyDescent="0.25">
      <c r="B9802"/>
    </row>
    <row r="9803" spans="2:2" x14ac:dyDescent="0.25">
      <c r="B9803"/>
    </row>
    <row r="9804" spans="2:2" x14ac:dyDescent="0.25">
      <c r="B9804"/>
    </row>
    <row r="9805" spans="2:2" x14ac:dyDescent="0.25">
      <c r="B9805"/>
    </row>
    <row r="9806" spans="2:2" x14ac:dyDescent="0.25">
      <c r="B9806"/>
    </row>
    <row r="9807" spans="2:2" x14ac:dyDescent="0.25">
      <c r="B9807"/>
    </row>
    <row r="9808" spans="2:2" x14ac:dyDescent="0.25">
      <c r="B9808"/>
    </row>
    <row r="9809" spans="2:2" x14ac:dyDescent="0.25">
      <c r="B9809"/>
    </row>
    <row r="9810" spans="2:2" x14ac:dyDescent="0.25">
      <c r="B9810"/>
    </row>
    <row r="9811" spans="2:2" x14ac:dyDescent="0.25">
      <c r="B9811"/>
    </row>
    <row r="9812" spans="2:2" x14ac:dyDescent="0.25">
      <c r="B9812"/>
    </row>
    <row r="9813" spans="2:2" x14ac:dyDescent="0.25">
      <c r="B9813"/>
    </row>
    <row r="9814" spans="2:2" x14ac:dyDescent="0.25">
      <c r="B9814"/>
    </row>
    <row r="9815" spans="2:2" x14ac:dyDescent="0.25">
      <c r="B9815"/>
    </row>
    <row r="9816" spans="2:2" x14ac:dyDescent="0.25">
      <c r="B9816"/>
    </row>
    <row r="9817" spans="2:2" x14ac:dyDescent="0.25">
      <c r="B9817"/>
    </row>
    <row r="9818" spans="2:2" x14ac:dyDescent="0.25">
      <c r="B9818"/>
    </row>
    <row r="9819" spans="2:2" x14ac:dyDescent="0.25">
      <c r="B9819"/>
    </row>
    <row r="9820" spans="2:2" x14ac:dyDescent="0.25">
      <c r="B9820"/>
    </row>
    <row r="9821" spans="2:2" x14ac:dyDescent="0.25">
      <c r="B9821"/>
    </row>
    <row r="9822" spans="2:2" x14ac:dyDescent="0.25">
      <c r="B9822"/>
    </row>
    <row r="9823" spans="2:2" x14ac:dyDescent="0.25">
      <c r="B9823"/>
    </row>
    <row r="9824" spans="2:2" x14ac:dyDescent="0.25">
      <c r="B9824"/>
    </row>
    <row r="9825" spans="2:2" x14ac:dyDescent="0.25">
      <c r="B9825"/>
    </row>
    <row r="9826" spans="2:2" x14ac:dyDescent="0.25">
      <c r="B9826"/>
    </row>
    <row r="9827" spans="2:2" x14ac:dyDescent="0.25">
      <c r="B9827"/>
    </row>
    <row r="9828" spans="2:2" x14ac:dyDescent="0.25">
      <c r="B9828"/>
    </row>
    <row r="9829" spans="2:2" x14ac:dyDescent="0.25">
      <c r="B9829"/>
    </row>
    <row r="9830" spans="2:2" x14ac:dyDescent="0.25">
      <c r="B9830"/>
    </row>
    <row r="9831" spans="2:2" x14ac:dyDescent="0.25">
      <c r="B9831"/>
    </row>
    <row r="9832" spans="2:2" x14ac:dyDescent="0.25">
      <c r="B9832"/>
    </row>
    <row r="9833" spans="2:2" x14ac:dyDescent="0.25">
      <c r="B9833"/>
    </row>
    <row r="9834" spans="2:2" x14ac:dyDescent="0.25">
      <c r="B9834"/>
    </row>
    <row r="9835" spans="2:2" x14ac:dyDescent="0.25">
      <c r="B9835"/>
    </row>
    <row r="9836" spans="2:2" x14ac:dyDescent="0.25">
      <c r="B9836"/>
    </row>
    <row r="9837" spans="2:2" x14ac:dyDescent="0.25">
      <c r="B9837"/>
    </row>
    <row r="9838" spans="2:2" x14ac:dyDescent="0.25">
      <c r="B9838"/>
    </row>
    <row r="9839" spans="2:2" x14ac:dyDescent="0.25">
      <c r="B9839"/>
    </row>
    <row r="9840" spans="2:2" x14ac:dyDescent="0.25">
      <c r="B9840"/>
    </row>
    <row r="9841" spans="2:2" x14ac:dyDescent="0.25">
      <c r="B9841"/>
    </row>
    <row r="9842" spans="2:2" x14ac:dyDescent="0.25">
      <c r="B9842"/>
    </row>
    <row r="9843" spans="2:2" x14ac:dyDescent="0.25">
      <c r="B9843"/>
    </row>
    <row r="9844" spans="2:2" x14ac:dyDescent="0.25">
      <c r="B9844"/>
    </row>
    <row r="9845" spans="2:2" x14ac:dyDescent="0.25">
      <c r="B9845"/>
    </row>
    <row r="9846" spans="2:2" x14ac:dyDescent="0.25">
      <c r="B9846"/>
    </row>
    <row r="9847" spans="2:2" x14ac:dyDescent="0.25">
      <c r="B9847"/>
    </row>
    <row r="9848" spans="2:2" x14ac:dyDescent="0.25">
      <c r="B9848"/>
    </row>
    <row r="9849" spans="2:2" x14ac:dyDescent="0.25">
      <c r="B9849"/>
    </row>
    <row r="9850" spans="2:2" x14ac:dyDescent="0.25">
      <c r="B9850"/>
    </row>
    <row r="9851" spans="2:2" x14ac:dyDescent="0.25">
      <c r="B9851"/>
    </row>
    <row r="9852" spans="2:2" x14ac:dyDescent="0.25">
      <c r="B9852"/>
    </row>
    <row r="9853" spans="2:2" x14ac:dyDescent="0.25">
      <c r="B9853"/>
    </row>
    <row r="9854" spans="2:2" x14ac:dyDescent="0.25">
      <c r="B9854"/>
    </row>
    <row r="9855" spans="2:2" x14ac:dyDescent="0.25">
      <c r="B9855"/>
    </row>
    <row r="9856" spans="2:2" x14ac:dyDescent="0.25">
      <c r="B9856"/>
    </row>
    <row r="9857" spans="2:2" x14ac:dyDescent="0.25">
      <c r="B9857"/>
    </row>
    <row r="9858" spans="2:2" x14ac:dyDescent="0.25">
      <c r="B9858"/>
    </row>
    <row r="9859" spans="2:2" x14ac:dyDescent="0.25">
      <c r="B9859"/>
    </row>
    <row r="9860" spans="2:2" x14ac:dyDescent="0.25">
      <c r="B9860"/>
    </row>
    <row r="9861" spans="2:2" x14ac:dyDescent="0.25">
      <c r="B9861"/>
    </row>
    <row r="9862" spans="2:2" x14ac:dyDescent="0.25">
      <c r="B9862"/>
    </row>
    <row r="9863" spans="2:2" x14ac:dyDescent="0.25">
      <c r="B9863"/>
    </row>
    <row r="9864" spans="2:2" x14ac:dyDescent="0.25">
      <c r="B9864"/>
    </row>
    <row r="9865" spans="2:2" x14ac:dyDescent="0.25">
      <c r="B9865"/>
    </row>
    <row r="9866" spans="2:2" x14ac:dyDescent="0.25">
      <c r="B9866"/>
    </row>
    <row r="9867" spans="2:2" x14ac:dyDescent="0.25">
      <c r="B9867"/>
    </row>
    <row r="9868" spans="2:2" x14ac:dyDescent="0.25">
      <c r="B9868"/>
    </row>
    <row r="9869" spans="2:2" x14ac:dyDescent="0.25">
      <c r="B9869"/>
    </row>
    <row r="9870" spans="2:2" x14ac:dyDescent="0.25">
      <c r="B9870"/>
    </row>
    <row r="9871" spans="2:2" x14ac:dyDescent="0.25">
      <c r="B9871"/>
    </row>
    <row r="9872" spans="2:2" x14ac:dyDescent="0.25">
      <c r="B9872"/>
    </row>
    <row r="9873" spans="2:2" x14ac:dyDescent="0.25">
      <c r="B9873"/>
    </row>
    <row r="9874" spans="2:2" x14ac:dyDescent="0.25">
      <c r="B9874"/>
    </row>
    <row r="9875" spans="2:2" x14ac:dyDescent="0.25">
      <c r="B9875"/>
    </row>
    <row r="9876" spans="2:2" x14ac:dyDescent="0.25">
      <c r="B9876"/>
    </row>
    <row r="9877" spans="2:2" x14ac:dyDescent="0.25">
      <c r="B9877"/>
    </row>
    <row r="9878" spans="2:2" x14ac:dyDescent="0.25">
      <c r="B9878"/>
    </row>
    <row r="9879" spans="2:2" x14ac:dyDescent="0.25">
      <c r="B9879"/>
    </row>
    <row r="9880" spans="2:2" x14ac:dyDescent="0.25">
      <c r="B9880"/>
    </row>
    <row r="9881" spans="2:2" x14ac:dyDescent="0.25">
      <c r="B9881"/>
    </row>
    <row r="9882" spans="2:2" x14ac:dyDescent="0.25">
      <c r="B9882"/>
    </row>
    <row r="9883" spans="2:2" x14ac:dyDescent="0.25">
      <c r="B9883"/>
    </row>
    <row r="9884" spans="2:2" x14ac:dyDescent="0.25">
      <c r="B9884"/>
    </row>
    <row r="9885" spans="2:2" x14ac:dyDescent="0.25">
      <c r="B9885"/>
    </row>
    <row r="9886" spans="2:2" x14ac:dyDescent="0.25">
      <c r="B9886"/>
    </row>
    <row r="9887" spans="2:2" x14ac:dyDescent="0.25">
      <c r="B9887"/>
    </row>
    <row r="9888" spans="2:2" x14ac:dyDescent="0.25">
      <c r="B9888"/>
    </row>
    <row r="9889" spans="2:2" x14ac:dyDescent="0.25">
      <c r="B9889"/>
    </row>
    <row r="9890" spans="2:2" x14ac:dyDescent="0.25">
      <c r="B9890"/>
    </row>
    <row r="9891" spans="2:2" x14ac:dyDescent="0.25">
      <c r="B9891"/>
    </row>
    <row r="9892" spans="2:2" x14ac:dyDescent="0.25">
      <c r="B9892"/>
    </row>
    <row r="9893" spans="2:2" x14ac:dyDescent="0.25">
      <c r="B9893"/>
    </row>
    <row r="9894" spans="2:2" x14ac:dyDescent="0.25">
      <c r="B9894"/>
    </row>
    <row r="9895" spans="2:2" x14ac:dyDescent="0.25">
      <c r="B9895"/>
    </row>
    <row r="9896" spans="2:2" x14ac:dyDescent="0.25">
      <c r="B9896"/>
    </row>
    <row r="9897" spans="2:2" x14ac:dyDescent="0.25">
      <c r="B9897"/>
    </row>
    <row r="9898" spans="2:2" x14ac:dyDescent="0.25">
      <c r="B9898"/>
    </row>
    <row r="9899" spans="2:2" x14ac:dyDescent="0.25">
      <c r="B9899"/>
    </row>
    <row r="9900" spans="2:2" x14ac:dyDescent="0.25">
      <c r="B9900"/>
    </row>
    <row r="9901" spans="2:2" x14ac:dyDescent="0.25">
      <c r="B9901"/>
    </row>
    <row r="9902" spans="2:2" x14ac:dyDescent="0.25">
      <c r="B9902"/>
    </row>
    <row r="9903" spans="2:2" x14ac:dyDescent="0.25">
      <c r="B9903"/>
    </row>
    <row r="9904" spans="2:2" x14ac:dyDescent="0.25">
      <c r="B9904"/>
    </row>
    <row r="9905" spans="2:2" x14ac:dyDescent="0.25">
      <c r="B9905"/>
    </row>
    <row r="9906" spans="2:2" x14ac:dyDescent="0.25">
      <c r="B9906"/>
    </row>
    <row r="9907" spans="2:2" x14ac:dyDescent="0.25">
      <c r="B9907"/>
    </row>
    <row r="9908" spans="2:2" x14ac:dyDescent="0.25">
      <c r="B9908"/>
    </row>
    <row r="9909" spans="2:2" x14ac:dyDescent="0.25">
      <c r="B9909"/>
    </row>
    <row r="9910" spans="2:2" x14ac:dyDescent="0.25">
      <c r="B9910"/>
    </row>
    <row r="9911" spans="2:2" x14ac:dyDescent="0.25">
      <c r="B9911"/>
    </row>
    <row r="9912" spans="2:2" x14ac:dyDescent="0.25">
      <c r="B9912"/>
    </row>
    <row r="9913" spans="2:2" x14ac:dyDescent="0.25">
      <c r="B9913"/>
    </row>
    <row r="9914" spans="2:2" x14ac:dyDescent="0.25">
      <c r="B9914"/>
    </row>
    <row r="9915" spans="2:2" x14ac:dyDescent="0.25">
      <c r="B9915"/>
    </row>
    <row r="9916" spans="2:2" x14ac:dyDescent="0.25">
      <c r="B9916"/>
    </row>
    <row r="9917" spans="2:2" x14ac:dyDescent="0.25">
      <c r="B9917"/>
    </row>
    <row r="9918" spans="2:2" x14ac:dyDescent="0.25">
      <c r="B9918"/>
    </row>
    <row r="9919" spans="2:2" x14ac:dyDescent="0.25">
      <c r="B9919"/>
    </row>
    <row r="9920" spans="2:2" x14ac:dyDescent="0.25">
      <c r="B9920"/>
    </row>
    <row r="9921" spans="2:2" x14ac:dyDescent="0.25">
      <c r="B9921"/>
    </row>
    <row r="9922" spans="2:2" x14ac:dyDescent="0.25">
      <c r="B9922"/>
    </row>
    <row r="9923" spans="2:2" x14ac:dyDescent="0.25">
      <c r="B9923"/>
    </row>
    <row r="9924" spans="2:2" x14ac:dyDescent="0.25">
      <c r="B9924"/>
    </row>
    <row r="9925" spans="2:2" x14ac:dyDescent="0.25">
      <c r="B9925"/>
    </row>
    <row r="9926" spans="2:2" x14ac:dyDescent="0.25">
      <c r="B9926"/>
    </row>
    <row r="9927" spans="2:2" x14ac:dyDescent="0.25">
      <c r="B9927"/>
    </row>
    <row r="9928" spans="2:2" x14ac:dyDescent="0.25">
      <c r="B9928"/>
    </row>
    <row r="9929" spans="2:2" x14ac:dyDescent="0.25">
      <c r="B9929"/>
    </row>
    <row r="9930" spans="2:2" x14ac:dyDescent="0.25">
      <c r="B9930"/>
    </row>
    <row r="9931" spans="2:2" x14ac:dyDescent="0.25">
      <c r="B9931"/>
    </row>
    <row r="9932" spans="2:2" x14ac:dyDescent="0.25">
      <c r="B9932"/>
    </row>
    <row r="9933" spans="2:2" x14ac:dyDescent="0.25">
      <c r="B9933"/>
    </row>
    <row r="9934" spans="2:2" x14ac:dyDescent="0.25">
      <c r="B9934"/>
    </row>
    <row r="9935" spans="2:2" x14ac:dyDescent="0.25">
      <c r="B9935"/>
    </row>
    <row r="9936" spans="2:2" x14ac:dyDescent="0.25">
      <c r="B9936"/>
    </row>
    <row r="9937" spans="2:2" x14ac:dyDescent="0.25">
      <c r="B9937"/>
    </row>
    <row r="9938" spans="2:2" x14ac:dyDescent="0.25">
      <c r="B9938"/>
    </row>
    <row r="9939" spans="2:2" x14ac:dyDescent="0.25">
      <c r="B9939"/>
    </row>
    <row r="9940" spans="2:2" x14ac:dyDescent="0.25">
      <c r="B9940"/>
    </row>
    <row r="9941" spans="2:2" x14ac:dyDescent="0.25">
      <c r="B9941"/>
    </row>
    <row r="9942" spans="2:2" x14ac:dyDescent="0.25">
      <c r="B9942"/>
    </row>
    <row r="9943" spans="2:2" x14ac:dyDescent="0.25">
      <c r="B9943"/>
    </row>
    <row r="9944" spans="2:2" x14ac:dyDescent="0.25">
      <c r="B9944"/>
    </row>
    <row r="9945" spans="2:2" x14ac:dyDescent="0.25">
      <c r="B9945"/>
    </row>
    <row r="9946" spans="2:2" x14ac:dyDescent="0.25">
      <c r="B9946"/>
    </row>
    <row r="9947" spans="2:2" x14ac:dyDescent="0.25">
      <c r="B9947"/>
    </row>
    <row r="9948" spans="2:2" x14ac:dyDescent="0.25">
      <c r="B9948"/>
    </row>
    <row r="9949" spans="2:2" x14ac:dyDescent="0.25">
      <c r="B9949"/>
    </row>
    <row r="9950" spans="2:2" x14ac:dyDescent="0.25">
      <c r="B9950"/>
    </row>
    <row r="9951" spans="2:2" x14ac:dyDescent="0.25">
      <c r="B9951"/>
    </row>
    <row r="9952" spans="2:2" x14ac:dyDescent="0.25">
      <c r="B9952"/>
    </row>
    <row r="9953" spans="2:2" x14ac:dyDescent="0.25">
      <c r="B9953"/>
    </row>
    <row r="9954" spans="2:2" x14ac:dyDescent="0.25">
      <c r="B9954"/>
    </row>
    <row r="9955" spans="2:2" x14ac:dyDescent="0.25">
      <c r="B9955"/>
    </row>
    <row r="9956" spans="2:2" x14ac:dyDescent="0.25">
      <c r="B9956"/>
    </row>
    <row r="9957" spans="2:2" x14ac:dyDescent="0.25">
      <c r="B9957"/>
    </row>
    <row r="9958" spans="2:2" x14ac:dyDescent="0.25">
      <c r="B9958"/>
    </row>
    <row r="9959" spans="2:2" x14ac:dyDescent="0.25">
      <c r="B9959"/>
    </row>
    <row r="9960" spans="2:2" x14ac:dyDescent="0.25">
      <c r="B9960"/>
    </row>
    <row r="9961" spans="2:2" x14ac:dyDescent="0.25">
      <c r="B9961"/>
    </row>
    <row r="9962" spans="2:2" x14ac:dyDescent="0.25">
      <c r="B9962"/>
    </row>
    <row r="9963" spans="2:2" x14ac:dyDescent="0.25">
      <c r="B9963"/>
    </row>
    <row r="9964" spans="2:2" x14ac:dyDescent="0.25">
      <c r="B9964"/>
    </row>
    <row r="9965" spans="2:2" x14ac:dyDescent="0.25">
      <c r="B9965"/>
    </row>
    <row r="9966" spans="2:2" x14ac:dyDescent="0.25">
      <c r="B9966"/>
    </row>
    <row r="9967" spans="2:2" x14ac:dyDescent="0.25">
      <c r="B9967"/>
    </row>
    <row r="9968" spans="2:2" x14ac:dyDescent="0.25">
      <c r="B9968"/>
    </row>
    <row r="9969" spans="2:2" x14ac:dyDescent="0.25">
      <c r="B9969"/>
    </row>
    <row r="9970" spans="2:2" x14ac:dyDescent="0.25">
      <c r="B9970"/>
    </row>
    <row r="9971" spans="2:2" x14ac:dyDescent="0.25">
      <c r="B9971"/>
    </row>
    <row r="9972" spans="2:2" x14ac:dyDescent="0.25">
      <c r="B9972"/>
    </row>
    <row r="9973" spans="2:2" x14ac:dyDescent="0.25">
      <c r="B9973"/>
    </row>
    <row r="9974" spans="2:2" x14ac:dyDescent="0.25">
      <c r="B9974"/>
    </row>
    <row r="9975" spans="2:2" x14ac:dyDescent="0.25">
      <c r="B9975"/>
    </row>
    <row r="9976" spans="2:2" x14ac:dyDescent="0.25">
      <c r="B9976"/>
    </row>
    <row r="9977" spans="2:2" x14ac:dyDescent="0.25">
      <c r="B9977"/>
    </row>
    <row r="9978" spans="2:2" x14ac:dyDescent="0.25">
      <c r="B9978"/>
    </row>
    <row r="9979" spans="2:2" x14ac:dyDescent="0.25">
      <c r="B9979"/>
    </row>
    <row r="9980" spans="2:2" x14ac:dyDescent="0.25">
      <c r="B9980"/>
    </row>
    <row r="9981" spans="2:2" x14ac:dyDescent="0.25">
      <c r="B9981"/>
    </row>
    <row r="9982" spans="2:2" x14ac:dyDescent="0.25">
      <c r="B9982"/>
    </row>
    <row r="9983" spans="2:2" x14ac:dyDescent="0.25">
      <c r="B9983"/>
    </row>
    <row r="9984" spans="2:2" x14ac:dyDescent="0.25">
      <c r="B9984"/>
    </row>
    <row r="9985" spans="2:2" x14ac:dyDescent="0.25">
      <c r="B9985"/>
    </row>
    <row r="9986" spans="2:2" x14ac:dyDescent="0.25">
      <c r="B9986"/>
    </row>
    <row r="9987" spans="2:2" x14ac:dyDescent="0.25">
      <c r="B9987"/>
    </row>
    <row r="9988" spans="2:2" x14ac:dyDescent="0.25">
      <c r="B9988"/>
    </row>
    <row r="9989" spans="2:2" x14ac:dyDescent="0.25">
      <c r="B9989"/>
    </row>
    <row r="9990" spans="2:2" x14ac:dyDescent="0.25">
      <c r="B9990"/>
    </row>
    <row r="9991" spans="2:2" x14ac:dyDescent="0.25">
      <c r="B9991"/>
    </row>
    <row r="9992" spans="2:2" x14ac:dyDescent="0.25">
      <c r="B9992"/>
    </row>
    <row r="9993" spans="2:2" x14ac:dyDescent="0.25">
      <c r="B9993"/>
    </row>
    <row r="9994" spans="2:2" x14ac:dyDescent="0.25">
      <c r="B9994"/>
    </row>
    <row r="9995" spans="2:2" x14ac:dyDescent="0.25">
      <c r="B9995"/>
    </row>
    <row r="9996" spans="2:2" x14ac:dyDescent="0.25">
      <c r="B9996"/>
    </row>
    <row r="9997" spans="2:2" x14ac:dyDescent="0.25">
      <c r="B9997"/>
    </row>
    <row r="9998" spans="2:2" x14ac:dyDescent="0.25">
      <c r="B9998"/>
    </row>
    <row r="9999" spans="2:2" x14ac:dyDescent="0.25">
      <c r="B9999"/>
    </row>
    <row r="10000" spans="2:2" x14ac:dyDescent="0.25">
      <c r="B10000"/>
    </row>
    <row r="10001" spans="2:2" x14ac:dyDescent="0.25">
      <c r="B10001"/>
    </row>
    <row r="10002" spans="2:2" x14ac:dyDescent="0.25">
      <c r="B10002"/>
    </row>
    <row r="10003" spans="2:2" x14ac:dyDescent="0.25">
      <c r="B10003"/>
    </row>
    <row r="10004" spans="2:2" x14ac:dyDescent="0.25">
      <c r="B10004"/>
    </row>
    <row r="10005" spans="2:2" x14ac:dyDescent="0.25">
      <c r="B10005"/>
    </row>
    <row r="10006" spans="2:2" x14ac:dyDescent="0.25">
      <c r="B10006"/>
    </row>
    <row r="10007" spans="2:2" x14ac:dyDescent="0.25">
      <c r="B10007"/>
    </row>
    <row r="10008" spans="2:2" x14ac:dyDescent="0.25">
      <c r="B10008"/>
    </row>
    <row r="10009" spans="2:2" x14ac:dyDescent="0.25">
      <c r="B10009"/>
    </row>
    <row r="10010" spans="2:2" x14ac:dyDescent="0.25">
      <c r="B10010"/>
    </row>
    <row r="10011" spans="2:2" x14ac:dyDescent="0.25">
      <c r="B10011"/>
    </row>
    <row r="10012" spans="2:2" x14ac:dyDescent="0.25">
      <c r="B10012"/>
    </row>
    <row r="10013" spans="2:2" x14ac:dyDescent="0.25">
      <c r="B10013"/>
    </row>
    <row r="10014" spans="2:2" x14ac:dyDescent="0.25">
      <c r="B10014"/>
    </row>
    <row r="10015" spans="2:2" x14ac:dyDescent="0.25">
      <c r="B10015"/>
    </row>
    <row r="10016" spans="2:2" x14ac:dyDescent="0.25">
      <c r="B10016"/>
    </row>
    <row r="10017" spans="2:2" x14ac:dyDescent="0.25">
      <c r="B10017"/>
    </row>
    <row r="10018" spans="2:2" x14ac:dyDescent="0.25">
      <c r="B10018"/>
    </row>
    <row r="10019" spans="2:2" x14ac:dyDescent="0.25">
      <c r="B10019"/>
    </row>
    <row r="10020" spans="2:2" x14ac:dyDescent="0.25">
      <c r="B10020"/>
    </row>
    <row r="10021" spans="2:2" x14ac:dyDescent="0.25">
      <c r="B10021"/>
    </row>
    <row r="10022" spans="2:2" x14ac:dyDescent="0.25">
      <c r="B10022"/>
    </row>
    <row r="10023" spans="2:2" x14ac:dyDescent="0.25">
      <c r="B10023"/>
    </row>
    <row r="10024" spans="2:2" x14ac:dyDescent="0.25">
      <c r="B10024"/>
    </row>
    <row r="10025" spans="2:2" x14ac:dyDescent="0.25">
      <c r="B10025"/>
    </row>
    <row r="10026" spans="2:2" x14ac:dyDescent="0.25">
      <c r="B10026"/>
    </row>
    <row r="10027" spans="2:2" x14ac:dyDescent="0.25">
      <c r="B10027"/>
    </row>
    <row r="10028" spans="2:2" x14ac:dyDescent="0.25">
      <c r="B10028"/>
    </row>
    <row r="10029" spans="2:2" x14ac:dyDescent="0.25">
      <c r="B10029"/>
    </row>
    <row r="10030" spans="2:2" x14ac:dyDescent="0.25">
      <c r="B10030"/>
    </row>
    <row r="10031" spans="2:2" x14ac:dyDescent="0.25">
      <c r="B10031"/>
    </row>
    <row r="10032" spans="2:2" x14ac:dyDescent="0.25">
      <c r="B10032"/>
    </row>
    <row r="10033" spans="2:2" x14ac:dyDescent="0.25">
      <c r="B10033"/>
    </row>
    <row r="10034" spans="2:2" x14ac:dyDescent="0.25">
      <c r="B10034"/>
    </row>
    <row r="10035" spans="2:2" x14ac:dyDescent="0.25">
      <c r="B10035"/>
    </row>
    <row r="10036" spans="2:2" x14ac:dyDescent="0.25">
      <c r="B10036"/>
    </row>
    <row r="10037" spans="2:2" x14ac:dyDescent="0.25">
      <c r="B10037"/>
    </row>
    <row r="10038" spans="2:2" x14ac:dyDescent="0.25">
      <c r="B10038"/>
    </row>
    <row r="10039" spans="2:2" x14ac:dyDescent="0.25">
      <c r="B10039"/>
    </row>
    <row r="10040" spans="2:2" x14ac:dyDescent="0.25">
      <c r="B10040"/>
    </row>
    <row r="10041" spans="2:2" x14ac:dyDescent="0.25">
      <c r="B10041"/>
    </row>
    <row r="10042" spans="2:2" x14ac:dyDescent="0.25">
      <c r="B10042"/>
    </row>
    <row r="10043" spans="2:2" x14ac:dyDescent="0.25">
      <c r="B10043"/>
    </row>
    <row r="10044" spans="2:2" x14ac:dyDescent="0.25">
      <c r="B10044"/>
    </row>
    <row r="10045" spans="2:2" x14ac:dyDescent="0.25">
      <c r="B10045"/>
    </row>
    <row r="10046" spans="2:2" x14ac:dyDescent="0.25">
      <c r="B10046"/>
    </row>
    <row r="10047" spans="2:2" x14ac:dyDescent="0.25">
      <c r="B10047"/>
    </row>
    <row r="10048" spans="2:2" x14ac:dyDescent="0.25">
      <c r="B10048"/>
    </row>
    <row r="10049" spans="2:2" x14ac:dyDescent="0.25">
      <c r="B10049"/>
    </row>
    <row r="10050" spans="2:2" x14ac:dyDescent="0.25">
      <c r="B10050"/>
    </row>
    <row r="10051" spans="2:2" x14ac:dyDescent="0.25">
      <c r="B10051"/>
    </row>
    <row r="10052" spans="2:2" x14ac:dyDescent="0.25">
      <c r="B10052"/>
    </row>
    <row r="10053" spans="2:2" x14ac:dyDescent="0.25">
      <c r="B10053"/>
    </row>
    <row r="10054" spans="2:2" x14ac:dyDescent="0.25">
      <c r="B10054"/>
    </row>
    <row r="10055" spans="2:2" x14ac:dyDescent="0.25">
      <c r="B10055"/>
    </row>
    <row r="10056" spans="2:2" x14ac:dyDescent="0.25">
      <c r="B10056"/>
    </row>
    <row r="10057" spans="2:2" x14ac:dyDescent="0.25">
      <c r="B10057"/>
    </row>
    <row r="10058" spans="2:2" x14ac:dyDescent="0.25">
      <c r="B10058"/>
    </row>
    <row r="10059" spans="2:2" x14ac:dyDescent="0.25">
      <c r="B10059"/>
    </row>
    <row r="10060" spans="2:2" x14ac:dyDescent="0.25">
      <c r="B10060"/>
    </row>
    <row r="10061" spans="2:2" x14ac:dyDescent="0.25">
      <c r="B10061"/>
    </row>
    <row r="10062" spans="2:2" x14ac:dyDescent="0.25">
      <c r="B10062"/>
    </row>
    <row r="10063" spans="2:2" x14ac:dyDescent="0.25">
      <c r="B10063"/>
    </row>
    <row r="10064" spans="2:2" x14ac:dyDescent="0.25">
      <c r="B10064"/>
    </row>
    <row r="10065" spans="2:2" x14ac:dyDescent="0.25">
      <c r="B10065"/>
    </row>
    <row r="10066" spans="2:2" x14ac:dyDescent="0.25">
      <c r="B10066"/>
    </row>
    <row r="10067" spans="2:2" x14ac:dyDescent="0.25">
      <c r="B10067"/>
    </row>
    <row r="10068" spans="2:2" x14ac:dyDescent="0.25">
      <c r="B10068"/>
    </row>
    <row r="10069" spans="2:2" x14ac:dyDescent="0.25">
      <c r="B10069"/>
    </row>
    <row r="10070" spans="2:2" x14ac:dyDescent="0.25">
      <c r="B10070"/>
    </row>
    <row r="10071" spans="2:2" x14ac:dyDescent="0.25">
      <c r="B10071"/>
    </row>
    <row r="10072" spans="2:2" x14ac:dyDescent="0.25">
      <c r="B10072"/>
    </row>
    <row r="10073" spans="2:2" x14ac:dyDescent="0.25">
      <c r="B10073"/>
    </row>
    <row r="10074" spans="2:2" x14ac:dyDescent="0.25">
      <c r="B10074"/>
    </row>
    <row r="10075" spans="2:2" x14ac:dyDescent="0.25">
      <c r="B10075"/>
    </row>
    <row r="10076" spans="2:2" x14ac:dyDescent="0.25">
      <c r="B10076"/>
    </row>
    <row r="10077" spans="2:2" x14ac:dyDescent="0.25">
      <c r="B10077"/>
    </row>
    <row r="10078" spans="2:2" x14ac:dyDescent="0.25">
      <c r="B10078"/>
    </row>
    <row r="10079" spans="2:2" x14ac:dyDescent="0.25">
      <c r="B10079"/>
    </row>
    <row r="10080" spans="2:2" x14ac:dyDescent="0.25">
      <c r="B10080"/>
    </row>
    <row r="10081" spans="2:2" x14ac:dyDescent="0.25">
      <c r="B10081"/>
    </row>
    <row r="10082" spans="2:2" x14ac:dyDescent="0.25">
      <c r="B10082"/>
    </row>
    <row r="10083" spans="2:2" x14ac:dyDescent="0.25">
      <c r="B10083"/>
    </row>
    <row r="10084" spans="2:2" x14ac:dyDescent="0.25">
      <c r="B10084"/>
    </row>
    <row r="10085" spans="2:2" x14ac:dyDescent="0.25">
      <c r="B10085"/>
    </row>
    <row r="10086" spans="2:2" x14ac:dyDescent="0.25">
      <c r="B10086"/>
    </row>
    <row r="10087" spans="2:2" x14ac:dyDescent="0.25">
      <c r="B10087"/>
    </row>
    <row r="10088" spans="2:2" x14ac:dyDescent="0.25">
      <c r="B10088"/>
    </row>
    <row r="10089" spans="2:2" x14ac:dyDescent="0.25">
      <c r="B10089"/>
    </row>
    <row r="10090" spans="2:2" x14ac:dyDescent="0.25">
      <c r="B10090"/>
    </row>
    <row r="10091" spans="2:2" x14ac:dyDescent="0.25">
      <c r="B10091"/>
    </row>
    <row r="10092" spans="2:2" x14ac:dyDescent="0.25">
      <c r="B10092"/>
    </row>
    <row r="10093" spans="2:2" x14ac:dyDescent="0.25">
      <c r="B10093"/>
    </row>
    <row r="10094" spans="2:2" x14ac:dyDescent="0.25">
      <c r="B10094"/>
    </row>
    <row r="10095" spans="2:2" x14ac:dyDescent="0.25">
      <c r="B10095"/>
    </row>
    <row r="10096" spans="2:2" x14ac:dyDescent="0.25">
      <c r="B10096"/>
    </row>
    <row r="10097" spans="2:2" x14ac:dyDescent="0.25">
      <c r="B10097"/>
    </row>
    <row r="10098" spans="2:2" x14ac:dyDescent="0.25">
      <c r="B10098"/>
    </row>
    <row r="10099" spans="2:2" x14ac:dyDescent="0.25">
      <c r="B10099"/>
    </row>
    <row r="10100" spans="2:2" x14ac:dyDescent="0.25">
      <c r="B10100"/>
    </row>
    <row r="10101" spans="2:2" x14ac:dyDescent="0.25">
      <c r="B10101"/>
    </row>
    <row r="10102" spans="2:2" x14ac:dyDescent="0.25">
      <c r="B10102"/>
    </row>
    <row r="10103" spans="2:2" x14ac:dyDescent="0.25">
      <c r="B10103"/>
    </row>
    <row r="10104" spans="2:2" x14ac:dyDescent="0.25">
      <c r="B10104"/>
    </row>
    <row r="10105" spans="2:2" x14ac:dyDescent="0.25">
      <c r="B10105"/>
    </row>
    <row r="10106" spans="2:2" x14ac:dyDescent="0.25">
      <c r="B10106"/>
    </row>
    <row r="10107" spans="2:2" x14ac:dyDescent="0.25">
      <c r="B10107"/>
    </row>
    <row r="10108" spans="2:2" x14ac:dyDescent="0.25">
      <c r="B10108"/>
    </row>
    <row r="10109" spans="2:2" x14ac:dyDescent="0.25">
      <c r="B10109"/>
    </row>
    <row r="10110" spans="2:2" x14ac:dyDescent="0.25">
      <c r="B10110"/>
    </row>
    <row r="10111" spans="2:2" x14ac:dyDescent="0.25">
      <c r="B10111"/>
    </row>
    <row r="10112" spans="2:2" x14ac:dyDescent="0.25">
      <c r="B10112"/>
    </row>
    <row r="10113" spans="2:2" x14ac:dyDescent="0.25">
      <c r="B10113"/>
    </row>
    <row r="10114" spans="2:2" x14ac:dyDescent="0.25">
      <c r="B10114"/>
    </row>
    <row r="10115" spans="2:2" x14ac:dyDescent="0.25">
      <c r="B10115"/>
    </row>
    <row r="10116" spans="2:2" x14ac:dyDescent="0.25">
      <c r="B10116"/>
    </row>
    <row r="10117" spans="2:2" x14ac:dyDescent="0.25">
      <c r="B10117"/>
    </row>
    <row r="10118" spans="2:2" x14ac:dyDescent="0.25">
      <c r="B10118"/>
    </row>
    <row r="10119" spans="2:2" x14ac:dyDescent="0.25">
      <c r="B10119"/>
    </row>
    <row r="10120" spans="2:2" x14ac:dyDescent="0.25">
      <c r="B10120"/>
    </row>
    <row r="10121" spans="2:2" x14ac:dyDescent="0.25">
      <c r="B10121"/>
    </row>
    <row r="10122" spans="2:2" x14ac:dyDescent="0.25">
      <c r="B10122"/>
    </row>
    <row r="10123" spans="2:2" x14ac:dyDescent="0.25">
      <c r="B10123"/>
    </row>
    <row r="10124" spans="2:2" x14ac:dyDescent="0.25">
      <c r="B10124"/>
    </row>
    <row r="10125" spans="2:2" x14ac:dyDescent="0.25">
      <c r="B10125"/>
    </row>
    <row r="10126" spans="2:2" x14ac:dyDescent="0.25">
      <c r="B10126"/>
    </row>
    <row r="10127" spans="2:2" x14ac:dyDescent="0.25">
      <c r="B10127"/>
    </row>
    <row r="10128" spans="2:2" x14ac:dyDescent="0.25">
      <c r="B10128"/>
    </row>
    <row r="10129" spans="2:2" x14ac:dyDescent="0.25">
      <c r="B10129"/>
    </row>
    <row r="10130" spans="2:2" x14ac:dyDescent="0.25">
      <c r="B10130"/>
    </row>
    <row r="10131" spans="2:2" x14ac:dyDescent="0.25">
      <c r="B10131"/>
    </row>
    <row r="10132" spans="2:2" x14ac:dyDescent="0.25">
      <c r="B10132"/>
    </row>
    <row r="10133" spans="2:2" x14ac:dyDescent="0.25">
      <c r="B10133"/>
    </row>
    <row r="10134" spans="2:2" x14ac:dyDescent="0.25">
      <c r="B10134"/>
    </row>
    <row r="10135" spans="2:2" x14ac:dyDescent="0.25">
      <c r="B10135"/>
    </row>
    <row r="10136" spans="2:2" x14ac:dyDescent="0.25">
      <c r="B10136"/>
    </row>
    <row r="10137" spans="2:2" x14ac:dyDescent="0.25">
      <c r="B10137"/>
    </row>
    <row r="10138" spans="2:2" x14ac:dyDescent="0.25">
      <c r="B10138"/>
    </row>
    <row r="10139" spans="2:2" x14ac:dyDescent="0.25">
      <c r="B10139"/>
    </row>
    <row r="10140" spans="2:2" x14ac:dyDescent="0.25">
      <c r="B10140"/>
    </row>
    <row r="10141" spans="2:2" x14ac:dyDescent="0.25">
      <c r="B10141"/>
    </row>
    <row r="10142" spans="2:2" x14ac:dyDescent="0.25">
      <c r="B10142"/>
    </row>
    <row r="10143" spans="2:2" x14ac:dyDescent="0.25">
      <c r="B10143"/>
    </row>
    <row r="10144" spans="2:2" x14ac:dyDescent="0.25">
      <c r="B10144"/>
    </row>
    <row r="10145" spans="2:2" x14ac:dyDescent="0.25">
      <c r="B10145"/>
    </row>
    <row r="10146" spans="2:2" x14ac:dyDescent="0.25">
      <c r="B10146"/>
    </row>
    <row r="10147" spans="2:2" x14ac:dyDescent="0.25">
      <c r="B10147"/>
    </row>
    <row r="10148" spans="2:2" x14ac:dyDescent="0.25">
      <c r="B10148"/>
    </row>
    <row r="10149" spans="2:2" x14ac:dyDescent="0.25">
      <c r="B10149"/>
    </row>
    <row r="10150" spans="2:2" x14ac:dyDescent="0.25">
      <c r="B10150"/>
    </row>
    <row r="10151" spans="2:2" x14ac:dyDescent="0.25">
      <c r="B10151"/>
    </row>
    <row r="10152" spans="2:2" x14ac:dyDescent="0.25">
      <c r="B10152"/>
    </row>
    <row r="10153" spans="2:2" x14ac:dyDescent="0.25">
      <c r="B10153"/>
    </row>
    <row r="10154" spans="2:2" x14ac:dyDescent="0.25">
      <c r="B10154"/>
    </row>
    <row r="10155" spans="2:2" x14ac:dyDescent="0.25">
      <c r="B10155"/>
    </row>
    <row r="10156" spans="2:2" x14ac:dyDescent="0.25">
      <c r="B10156"/>
    </row>
    <row r="10157" spans="2:2" x14ac:dyDescent="0.25">
      <c r="B10157"/>
    </row>
    <row r="10158" spans="2:2" x14ac:dyDescent="0.25">
      <c r="B10158"/>
    </row>
    <row r="10159" spans="2:2" x14ac:dyDescent="0.25">
      <c r="B10159"/>
    </row>
    <row r="10160" spans="2:2" x14ac:dyDescent="0.25">
      <c r="B10160"/>
    </row>
    <row r="10161" spans="2:2" x14ac:dyDescent="0.25">
      <c r="B10161"/>
    </row>
    <row r="10162" spans="2:2" x14ac:dyDescent="0.25">
      <c r="B10162"/>
    </row>
    <row r="10163" spans="2:2" x14ac:dyDescent="0.25">
      <c r="B10163"/>
    </row>
    <row r="10164" spans="2:2" x14ac:dyDescent="0.25">
      <c r="B10164"/>
    </row>
    <row r="10165" spans="2:2" x14ac:dyDescent="0.25">
      <c r="B10165"/>
    </row>
    <row r="10166" spans="2:2" x14ac:dyDescent="0.25">
      <c r="B10166"/>
    </row>
    <row r="10167" spans="2:2" x14ac:dyDescent="0.25">
      <c r="B10167"/>
    </row>
    <row r="10168" spans="2:2" x14ac:dyDescent="0.25">
      <c r="B10168"/>
    </row>
    <row r="10169" spans="2:2" x14ac:dyDescent="0.25">
      <c r="B10169"/>
    </row>
    <row r="10170" spans="2:2" x14ac:dyDescent="0.25">
      <c r="B10170"/>
    </row>
    <row r="10171" spans="2:2" x14ac:dyDescent="0.25">
      <c r="B10171"/>
    </row>
    <row r="10172" spans="2:2" x14ac:dyDescent="0.25">
      <c r="B10172"/>
    </row>
    <row r="10173" spans="2:2" x14ac:dyDescent="0.25">
      <c r="B10173"/>
    </row>
    <row r="10174" spans="2:2" x14ac:dyDescent="0.25">
      <c r="B10174"/>
    </row>
    <row r="10175" spans="2:2" x14ac:dyDescent="0.25">
      <c r="B10175"/>
    </row>
    <row r="10176" spans="2:2" x14ac:dyDescent="0.25">
      <c r="B10176"/>
    </row>
    <row r="10177" spans="2:2" x14ac:dyDescent="0.25">
      <c r="B10177"/>
    </row>
    <row r="10178" spans="2:2" x14ac:dyDescent="0.25">
      <c r="B10178"/>
    </row>
    <row r="10179" spans="2:2" x14ac:dyDescent="0.25">
      <c r="B10179"/>
    </row>
    <row r="10180" spans="2:2" x14ac:dyDescent="0.25">
      <c r="B10180"/>
    </row>
    <row r="10181" spans="2:2" x14ac:dyDescent="0.25">
      <c r="B10181"/>
    </row>
    <row r="10182" spans="2:2" x14ac:dyDescent="0.25">
      <c r="B10182"/>
    </row>
    <row r="10183" spans="2:2" x14ac:dyDescent="0.25">
      <c r="B10183"/>
    </row>
    <row r="10184" spans="2:2" x14ac:dyDescent="0.25">
      <c r="B10184"/>
    </row>
    <row r="10185" spans="2:2" x14ac:dyDescent="0.25">
      <c r="B10185"/>
    </row>
    <row r="10186" spans="2:2" x14ac:dyDescent="0.25">
      <c r="B10186"/>
    </row>
    <row r="10187" spans="2:2" x14ac:dyDescent="0.25">
      <c r="B10187"/>
    </row>
    <row r="10188" spans="2:2" x14ac:dyDescent="0.25">
      <c r="B10188"/>
    </row>
    <row r="10189" spans="2:2" x14ac:dyDescent="0.25">
      <c r="B10189"/>
    </row>
    <row r="10190" spans="2:2" x14ac:dyDescent="0.25">
      <c r="B10190"/>
    </row>
    <row r="10191" spans="2:2" x14ac:dyDescent="0.25">
      <c r="B10191"/>
    </row>
    <row r="10192" spans="2:2" x14ac:dyDescent="0.25">
      <c r="B10192"/>
    </row>
    <row r="10193" spans="2:2" x14ac:dyDescent="0.25">
      <c r="B10193"/>
    </row>
    <row r="10194" spans="2:2" x14ac:dyDescent="0.25">
      <c r="B10194"/>
    </row>
    <row r="10195" spans="2:2" x14ac:dyDescent="0.25">
      <c r="B10195"/>
    </row>
    <row r="10196" spans="2:2" x14ac:dyDescent="0.25">
      <c r="B10196"/>
    </row>
    <row r="10197" spans="2:2" x14ac:dyDescent="0.25">
      <c r="B10197"/>
    </row>
    <row r="10198" spans="2:2" x14ac:dyDescent="0.25">
      <c r="B10198"/>
    </row>
    <row r="10199" spans="2:2" x14ac:dyDescent="0.25">
      <c r="B10199"/>
    </row>
    <row r="10200" spans="2:2" x14ac:dyDescent="0.25">
      <c r="B10200"/>
    </row>
    <row r="10201" spans="2:2" x14ac:dyDescent="0.25">
      <c r="B10201"/>
    </row>
    <row r="10202" spans="2:2" x14ac:dyDescent="0.25">
      <c r="B10202"/>
    </row>
    <row r="10203" spans="2:2" x14ac:dyDescent="0.25">
      <c r="B10203"/>
    </row>
    <row r="10204" spans="2:2" x14ac:dyDescent="0.25">
      <c r="B10204"/>
    </row>
    <row r="10205" spans="2:2" x14ac:dyDescent="0.25">
      <c r="B10205"/>
    </row>
    <row r="10206" spans="2:2" x14ac:dyDescent="0.25">
      <c r="B10206"/>
    </row>
    <row r="10207" spans="2:2" x14ac:dyDescent="0.25">
      <c r="B10207"/>
    </row>
    <row r="10208" spans="2:2" x14ac:dyDescent="0.25">
      <c r="B10208"/>
    </row>
    <row r="10209" spans="2:2" x14ac:dyDescent="0.25">
      <c r="B10209"/>
    </row>
    <row r="10210" spans="2:2" x14ac:dyDescent="0.25">
      <c r="B10210"/>
    </row>
    <row r="10211" spans="2:2" x14ac:dyDescent="0.25">
      <c r="B10211"/>
    </row>
    <row r="10212" spans="2:2" x14ac:dyDescent="0.25">
      <c r="B10212"/>
    </row>
    <row r="10213" spans="2:2" x14ac:dyDescent="0.25">
      <c r="B10213"/>
    </row>
    <row r="10214" spans="2:2" x14ac:dyDescent="0.25">
      <c r="B10214"/>
    </row>
    <row r="10215" spans="2:2" x14ac:dyDescent="0.25">
      <c r="B10215"/>
    </row>
    <row r="10216" spans="2:2" x14ac:dyDescent="0.25">
      <c r="B10216"/>
    </row>
    <row r="10217" spans="2:2" x14ac:dyDescent="0.25">
      <c r="B10217"/>
    </row>
    <row r="10218" spans="2:2" x14ac:dyDescent="0.25">
      <c r="B10218"/>
    </row>
    <row r="10219" spans="2:2" x14ac:dyDescent="0.25">
      <c r="B10219"/>
    </row>
    <row r="10220" spans="2:2" x14ac:dyDescent="0.25">
      <c r="B10220"/>
    </row>
    <row r="10221" spans="2:2" x14ac:dyDescent="0.25">
      <c r="B10221"/>
    </row>
    <row r="10222" spans="2:2" x14ac:dyDescent="0.25">
      <c r="B10222"/>
    </row>
    <row r="10223" spans="2:2" x14ac:dyDescent="0.25">
      <c r="B10223"/>
    </row>
    <row r="10224" spans="2:2" x14ac:dyDescent="0.25">
      <c r="B10224"/>
    </row>
    <row r="10225" spans="2:2" x14ac:dyDescent="0.25">
      <c r="B10225"/>
    </row>
    <row r="10226" spans="2:2" x14ac:dyDescent="0.25">
      <c r="B10226"/>
    </row>
    <row r="10227" spans="2:2" x14ac:dyDescent="0.25">
      <c r="B10227"/>
    </row>
    <row r="10228" spans="2:2" x14ac:dyDescent="0.25">
      <c r="B10228"/>
    </row>
    <row r="10229" spans="2:2" x14ac:dyDescent="0.25">
      <c r="B10229"/>
    </row>
    <row r="10230" spans="2:2" x14ac:dyDescent="0.25">
      <c r="B10230"/>
    </row>
    <row r="10231" spans="2:2" x14ac:dyDescent="0.25">
      <c r="B10231"/>
    </row>
    <row r="10232" spans="2:2" x14ac:dyDescent="0.25">
      <c r="B10232"/>
    </row>
    <row r="10233" spans="2:2" x14ac:dyDescent="0.25">
      <c r="B10233"/>
    </row>
    <row r="10234" spans="2:2" x14ac:dyDescent="0.25">
      <c r="B10234"/>
    </row>
    <row r="10235" spans="2:2" x14ac:dyDescent="0.25">
      <c r="B10235"/>
    </row>
    <row r="10236" spans="2:2" x14ac:dyDescent="0.25">
      <c r="B10236"/>
    </row>
    <row r="10237" spans="2:2" x14ac:dyDescent="0.25">
      <c r="B10237"/>
    </row>
    <row r="10238" spans="2:2" x14ac:dyDescent="0.25">
      <c r="B10238"/>
    </row>
    <row r="10239" spans="2:2" x14ac:dyDescent="0.25">
      <c r="B10239"/>
    </row>
    <row r="10240" spans="2:2" x14ac:dyDescent="0.25">
      <c r="B10240"/>
    </row>
    <row r="10241" spans="2:2" x14ac:dyDescent="0.25">
      <c r="B10241"/>
    </row>
    <row r="10242" spans="2:2" x14ac:dyDescent="0.25">
      <c r="B10242"/>
    </row>
    <row r="10243" spans="2:2" x14ac:dyDescent="0.25">
      <c r="B10243"/>
    </row>
    <row r="10244" spans="2:2" x14ac:dyDescent="0.25">
      <c r="B10244"/>
    </row>
    <row r="10245" spans="2:2" x14ac:dyDescent="0.25">
      <c r="B10245"/>
    </row>
    <row r="10246" spans="2:2" x14ac:dyDescent="0.25">
      <c r="B10246"/>
    </row>
    <row r="10247" spans="2:2" x14ac:dyDescent="0.25">
      <c r="B10247"/>
    </row>
    <row r="10248" spans="2:2" x14ac:dyDescent="0.25">
      <c r="B10248"/>
    </row>
    <row r="10249" spans="2:2" x14ac:dyDescent="0.25">
      <c r="B10249"/>
    </row>
    <row r="10250" spans="2:2" x14ac:dyDescent="0.25">
      <c r="B10250"/>
    </row>
    <row r="10251" spans="2:2" x14ac:dyDescent="0.25">
      <c r="B10251"/>
    </row>
    <row r="10252" spans="2:2" x14ac:dyDescent="0.25">
      <c r="B10252"/>
    </row>
    <row r="10253" spans="2:2" x14ac:dyDescent="0.25">
      <c r="B10253"/>
    </row>
    <row r="10254" spans="2:2" x14ac:dyDescent="0.25">
      <c r="B10254"/>
    </row>
    <row r="10255" spans="2:2" x14ac:dyDescent="0.25">
      <c r="B10255"/>
    </row>
    <row r="10256" spans="2:2" x14ac:dyDescent="0.25">
      <c r="B10256"/>
    </row>
    <row r="10257" spans="2:2" x14ac:dyDescent="0.25">
      <c r="B10257"/>
    </row>
    <row r="10258" spans="2:2" x14ac:dyDescent="0.25">
      <c r="B10258"/>
    </row>
    <row r="10259" spans="2:2" x14ac:dyDescent="0.25">
      <c r="B10259"/>
    </row>
    <row r="10260" spans="2:2" x14ac:dyDescent="0.25">
      <c r="B10260"/>
    </row>
    <row r="10261" spans="2:2" x14ac:dyDescent="0.25">
      <c r="B10261"/>
    </row>
    <row r="10262" spans="2:2" x14ac:dyDescent="0.25">
      <c r="B10262"/>
    </row>
    <row r="10263" spans="2:2" x14ac:dyDescent="0.25">
      <c r="B10263"/>
    </row>
    <row r="10264" spans="2:2" x14ac:dyDescent="0.25">
      <c r="B10264"/>
    </row>
    <row r="10265" spans="2:2" x14ac:dyDescent="0.25">
      <c r="B10265"/>
    </row>
    <row r="10266" spans="2:2" x14ac:dyDescent="0.25">
      <c r="B10266"/>
    </row>
    <row r="10267" spans="2:2" x14ac:dyDescent="0.25">
      <c r="B10267"/>
    </row>
    <row r="10268" spans="2:2" x14ac:dyDescent="0.25">
      <c r="B10268"/>
    </row>
    <row r="10269" spans="2:2" x14ac:dyDescent="0.25">
      <c r="B10269"/>
    </row>
    <row r="10270" spans="2:2" x14ac:dyDescent="0.25">
      <c r="B10270"/>
    </row>
    <row r="10271" spans="2:2" x14ac:dyDescent="0.25">
      <c r="B10271"/>
    </row>
    <row r="10272" spans="2:2" x14ac:dyDescent="0.25">
      <c r="B10272"/>
    </row>
    <row r="10273" spans="2:2" x14ac:dyDescent="0.25">
      <c r="B10273"/>
    </row>
    <row r="10274" spans="2:2" x14ac:dyDescent="0.25">
      <c r="B10274"/>
    </row>
    <row r="10275" spans="2:2" x14ac:dyDescent="0.25">
      <c r="B10275"/>
    </row>
    <row r="10276" spans="2:2" x14ac:dyDescent="0.25">
      <c r="B10276"/>
    </row>
    <row r="10277" spans="2:2" x14ac:dyDescent="0.25">
      <c r="B10277"/>
    </row>
    <row r="10278" spans="2:2" x14ac:dyDescent="0.25">
      <c r="B10278"/>
    </row>
    <row r="10279" spans="2:2" x14ac:dyDescent="0.25">
      <c r="B10279"/>
    </row>
    <row r="10280" spans="2:2" x14ac:dyDescent="0.25">
      <c r="B10280"/>
    </row>
    <row r="10281" spans="2:2" x14ac:dyDescent="0.25">
      <c r="B10281"/>
    </row>
    <row r="10282" spans="2:2" x14ac:dyDescent="0.25">
      <c r="B10282"/>
    </row>
    <row r="10283" spans="2:2" x14ac:dyDescent="0.25">
      <c r="B10283"/>
    </row>
    <row r="10284" spans="2:2" x14ac:dyDescent="0.25">
      <c r="B10284"/>
    </row>
    <row r="10285" spans="2:2" x14ac:dyDescent="0.25">
      <c r="B10285"/>
    </row>
    <row r="10286" spans="2:2" x14ac:dyDescent="0.25">
      <c r="B10286"/>
    </row>
    <row r="10287" spans="2:2" x14ac:dyDescent="0.25">
      <c r="B10287"/>
    </row>
    <row r="10288" spans="2:2" x14ac:dyDescent="0.25">
      <c r="B10288"/>
    </row>
    <row r="10289" spans="2:2" x14ac:dyDescent="0.25">
      <c r="B10289"/>
    </row>
    <row r="10290" spans="2:2" x14ac:dyDescent="0.25">
      <c r="B10290"/>
    </row>
    <row r="10291" spans="2:2" x14ac:dyDescent="0.25">
      <c r="B10291"/>
    </row>
    <row r="10292" spans="2:2" x14ac:dyDescent="0.25">
      <c r="B10292"/>
    </row>
    <row r="10293" spans="2:2" x14ac:dyDescent="0.25">
      <c r="B10293"/>
    </row>
    <row r="10294" spans="2:2" x14ac:dyDescent="0.25">
      <c r="B10294"/>
    </row>
    <row r="10295" spans="2:2" x14ac:dyDescent="0.25">
      <c r="B10295"/>
    </row>
    <row r="10296" spans="2:2" x14ac:dyDescent="0.25">
      <c r="B10296"/>
    </row>
    <row r="10297" spans="2:2" x14ac:dyDescent="0.25">
      <c r="B10297"/>
    </row>
    <row r="10298" spans="2:2" x14ac:dyDescent="0.25">
      <c r="B10298"/>
    </row>
    <row r="10299" spans="2:2" x14ac:dyDescent="0.25">
      <c r="B10299"/>
    </row>
    <row r="10300" spans="2:2" x14ac:dyDescent="0.25">
      <c r="B10300"/>
    </row>
    <row r="10301" spans="2:2" x14ac:dyDescent="0.25">
      <c r="B10301"/>
    </row>
    <row r="10302" spans="2:2" x14ac:dyDescent="0.25">
      <c r="B10302"/>
    </row>
    <row r="10303" spans="2:2" x14ac:dyDescent="0.25">
      <c r="B10303"/>
    </row>
    <row r="10304" spans="2:2" x14ac:dyDescent="0.25">
      <c r="B10304"/>
    </row>
    <row r="10305" spans="2:2" x14ac:dyDescent="0.25">
      <c r="B10305"/>
    </row>
    <row r="10306" spans="2:2" x14ac:dyDescent="0.25">
      <c r="B10306"/>
    </row>
    <row r="10307" spans="2:2" x14ac:dyDescent="0.25">
      <c r="B10307"/>
    </row>
    <row r="10308" spans="2:2" x14ac:dyDescent="0.25">
      <c r="B10308"/>
    </row>
    <row r="10309" spans="2:2" x14ac:dyDescent="0.25">
      <c r="B10309"/>
    </row>
    <row r="10310" spans="2:2" x14ac:dyDescent="0.25">
      <c r="B10310"/>
    </row>
    <row r="10311" spans="2:2" x14ac:dyDescent="0.25">
      <c r="B10311"/>
    </row>
    <row r="10312" spans="2:2" x14ac:dyDescent="0.25">
      <c r="B10312"/>
    </row>
    <row r="10313" spans="2:2" x14ac:dyDescent="0.25">
      <c r="B10313"/>
    </row>
    <row r="10314" spans="2:2" x14ac:dyDescent="0.25">
      <c r="B10314"/>
    </row>
    <row r="10315" spans="2:2" x14ac:dyDescent="0.25">
      <c r="B10315"/>
    </row>
    <row r="10316" spans="2:2" x14ac:dyDescent="0.25">
      <c r="B10316"/>
    </row>
    <row r="10317" spans="2:2" x14ac:dyDescent="0.25">
      <c r="B10317"/>
    </row>
    <row r="10318" spans="2:2" x14ac:dyDescent="0.25">
      <c r="B10318"/>
    </row>
    <row r="10319" spans="2:2" x14ac:dyDescent="0.25">
      <c r="B10319"/>
    </row>
    <row r="10320" spans="2:2" x14ac:dyDescent="0.25">
      <c r="B10320"/>
    </row>
    <row r="10321" spans="2:2" x14ac:dyDescent="0.25">
      <c r="B10321"/>
    </row>
    <row r="10322" spans="2:2" x14ac:dyDescent="0.25">
      <c r="B10322"/>
    </row>
    <row r="10323" spans="2:2" x14ac:dyDescent="0.25">
      <c r="B10323"/>
    </row>
    <row r="10324" spans="2:2" x14ac:dyDescent="0.25">
      <c r="B10324"/>
    </row>
    <row r="10325" spans="2:2" x14ac:dyDescent="0.25">
      <c r="B10325"/>
    </row>
    <row r="10326" spans="2:2" x14ac:dyDescent="0.25">
      <c r="B10326"/>
    </row>
    <row r="10327" spans="2:2" x14ac:dyDescent="0.25">
      <c r="B10327"/>
    </row>
    <row r="10328" spans="2:2" x14ac:dyDescent="0.25">
      <c r="B10328"/>
    </row>
    <row r="10329" spans="2:2" x14ac:dyDescent="0.25">
      <c r="B10329"/>
    </row>
    <row r="10330" spans="2:2" x14ac:dyDescent="0.25">
      <c r="B10330"/>
    </row>
    <row r="10331" spans="2:2" x14ac:dyDescent="0.25">
      <c r="B10331"/>
    </row>
    <row r="10332" spans="2:2" x14ac:dyDescent="0.25">
      <c r="B10332"/>
    </row>
    <row r="10333" spans="2:2" x14ac:dyDescent="0.25">
      <c r="B10333"/>
    </row>
    <row r="10334" spans="2:2" x14ac:dyDescent="0.25">
      <c r="B10334"/>
    </row>
    <row r="10335" spans="2:2" x14ac:dyDescent="0.25">
      <c r="B10335"/>
    </row>
    <row r="10336" spans="2:2" x14ac:dyDescent="0.25">
      <c r="B10336"/>
    </row>
    <row r="10337" spans="2:2" x14ac:dyDescent="0.25">
      <c r="B10337"/>
    </row>
    <row r="10338" spans="2:2" x14ac:dyDescent="0.25">
      <c r="B10338"/>
    </row>
    <row r="10339" spans="2:2" x14ac:dyDescent="0.25">
      <c r="B10339"/>
    </row>
    <row r="10340" spans="2:2" x14ac:dyDescent="0.25">
      <c r="B10340"/>
    </row>
    <row r="10341" spans="2:2" x14ac:dyDescent="0.25">
      <c r="B10341"/>
    </row>
    <row r="10342" spans="2:2" x14ac:dyDescent="0.25">
      <c r="B10342"/>
    </row>
    <row r="10343" spans="2:2" x14ac:dyDescent="0.25">
      <c r="B10343"/>
    </row>
    <row r="10344" spans="2:2" x14ac:dyDescent="0.25">
      <c r="B10344"/>
    </row>
    <row r="10345" spans="2:2" x14ac:dyDescent="0.25">
      <c r="B10345"/>
    </row>
    <row r="10346" spans="2:2" x14ac:dyDescent="0.25">
      <c r="B10346"/>
    </row>
    <row r="10347" spans="2:2" x14ac:dyDescent="0.25">
      <c r="B10347"/>
    </row>
    <row r="10348" spans="2:2" x14ac:dyDescent="0.25">
      <c r="B10348"/>
    </row>
    <row r="10349" spans="2:2" x14ac:dyDescent="0.25">
      <c r="B10349"/>
    </row>
    <row r="10350" spans="2:2" x14ac:dyDescent="0.25">
      <c r="B10350"/>
    </row>
    <row r="10351" spans="2:2" x14ac:dyDescent="0.25">
      <c r="B10351"/>
    </row>
    <row r="10352" spans="2:2" x14ac:dyDescent="0.25">
      <c r="B10352"/>
    </row>
    <row r="10353" spans="2:2" x14ac:dyDescent="0.25">
      <c r="B10353"/>
    </row>
    <row r="10354" spans="2:2" x14ac:dyDescent="0.25">
      <c r="B10354"/>
    </row>
    <row r="10355" spans="2:2" x14ac:dyDescent="0.25">
      <c r="B10355"/>
    </row>
    <row r="10356" spans="2:2" x14ac:dyDescent="0.25">
      <c r="B10356"/>
    </row>
    <row r="10357" spans="2:2" x14ac:dyDescent="0.25">
      <c r="B10357"/>
    </row>
    <row r="10358" spans="2:2" x14ac:dyDescent="0.25">
      <c r="B10358"/>
    </row>
    <row r="10359" spans="2:2" x14ac:dyDescent="0.25">
      <c r="B10359"/>
    </row>
    <row r="10360" spans="2:2" x14ac:dyDescent="0.25">
      <c r="B10360"/>
    </row>
    <row r="10361" spans="2:2" x14ac:dyDescent="0.25">
      <c r="B10361"/>
    </row>
    <row r="10362" spans="2:2" x14ac:dyDescent="0.25">
      <c r="B10362"/>
    </row>
    <row r="10363" spans="2:2" x14ac:dyDescent="0.25">
      <c r="B10363"/>
    </row>
    <row r="10364" spans="2:2" x14ac:dyDescent="0.25">
      <c r="B10364"/>
    </row>
    <row r="10365" spans="2:2" x14ac:dyDescent="0.25">
      <c r="B10365"/>
    </row>
    <row r="10366" spans="2:2" x14ac:dyDescent="0.25">
      <c r="B10366"/>
    </row>
    <row r="10367" spans="2:2" x14ac:dyDescent="0.25">
      <c r="B10367"/>
    </row>
    <row r="10368" spans="2:2" x14ac:dyDescent="0.25">
      <c r="B10368"/>
    </row>
    <row r="10369" spans="2:2" x14ac:dyDescent="0.25">
      <c r="B10369"/>
    </row>
    <row r="10370" spans="2:2" x14ac:dyDescent="0.25">
      <c r="B10370"/>
    </row>
    <row r="10371" spans="2:2" x14ac:dyDescent="0.25">
      <c r="B10371"/>
    </row>
    <row r="10372" spans="2:2" x14ac:dyDescent="0.25">
      <c r="B10372"/>
    </row>
    <row r="10373" spans="2:2" x14ac:dyDescent="0.25">
      <c r="B10373"/>
    </row>
    <row r="10374" spans="2:2" x14ac:dyDescent="0.25">
      <c r="B10374"/>
    </row>
    <row r="10375" spans="2:2" x14ac:dyDescent="0.25">
      <c r="B10375"/>
    </row>
    <row r="10376" spans="2:2" x14ac:dyDescent="0.25">
      <c r="B10376"/>
    </row>
    <row r="10377" spans="2:2" x14ac:dyDescent="0.25">
      <c r="B10377"/>
    </row>
    <row r="10378" spans="2:2" x14ac:dyDescent="0.25">
      <c r="B10378"/>
    </row>
    <row r="10379" spans="2:2" x14ac:dyDescent="0.25">
      <c r="B10379"/>
    </row>
    <row r="10380" spans="2:2" x14ac:dyDescent="0.25">
      <c r="B10380"/>
    </row>
    <row r="10381" spans="2:2" x14ac:dyDescent="0.25">
      <c r="B10381"/>
    </row>
    <row r="10382" spans="2:2" x14ac:dyDescent="0.25">
      <c r="B10382"/>
    </row>
    <row r="10383" spans="2:2" x14ac:dyDescent="0.25">
      <c r="B10383"/>
    </row>
    <row r="10384" spans="2:2" x14ac:dyDescent="0.25">
      <c r="B10384"/>
    </row>
    <row r="10385" spans="2:2" x14ac:dyDescent="0.25">
      <c r="B10385"/>
    </row>
    <row r="10386" spans="2:2" x14ac:dyDescent="0.25">
      <c r="B10386"/>
    </row>
    <row r="10387" spans="2:2" x14ac:dyDescent="0.25">
      <c r="B10387"/>
    </row>
    <row r="10388" spans="2:2" x14ac:dyDescent="0.25">
      <c r="B10388"/>
    </row>
    <row r="10389" spans="2:2" x14ac:dyDescent="0.25">
      <c r="B10389"/>
    </row>
    <row r="10390" spans="2:2" x14ac:dyDescent="0.25">
      <c r="B10390"/>
    </row>
    <row r="10391" spans="2:2" x14ac:dyDescent="0.25">
      <c r="B10391"/>
    </row>
    <row r="10392" spans="2:2" x14ac:dyDescent="0.25">
      <c r="B10392"/>
    </row>
    <row r="10393" spans="2:2" x14ac:dyDescent="0.25">
      <c r="B10393"/>
    </row>
    <row r="10394" spans="2:2" x14ac:dyDescent="0.25">
      <c r="B10394"/>
    </row>
    <row r="10395" spans="2:2" x14ac:dyDescent="0.25">
      <c r="B10395"/>
    </row>
    <row r="10396" spans="2:2" x14ac:dyDescent="0.25">
      <c r="B10396"/>
    </row>
    <row r="10397" spans="2:2" x14ac:dyDescent="0.25">
      <c r="B10397"/>
    </row>
    <row r="10398" spans="2:2" x14ac:dyDescent="0.25">
      <c r="B10398"/>
    </row>
    <row r="10399" spans="2:2" x14ac:dyDescent="0.25">
      <c r="B10399"/>
    </row>
    <row r="10400" spans="2:2" x14ac:dyDescent="0.25">
      <c r="B10400"/>
    </row>
    <row r="10401" spans="2:2" x14ac:dyDescent="0.25">
      <c r="B10401"/>
    </row>
    <row r="10402" spans="2:2" x14ac:dyDescent="0.25">
      <c r="B10402"/>
    </row>
    <row r="10403" spans="2:2" x14ac:dyDescent="0.25">
      <c r="B10403"/>
    </row>
    <row r="10404" spans="2:2" x14ac:dyDescent="0.25">
      <c r="B10404"/>
    </row>
    <row r="10405" spans="2:2" x14ac:dyDescent="0.25">
      <c r="B10405"/>
    </row>
    <row r="10406" spans="2:2" x14ac:dyDescent="0.25">
      <c r="B10406"/>
    </row>
    <row r="10407" spans="2:2" x14ac:dyDescent="0.25">
      <c r="B10407"/>
    </row>
    <row r="10408" spans="2:2" x14ac:dyDescent="0.25">
      <c r="B10408"/>
    </row>
    <row r="10409" spans="2:2" x14ac:dyDescent="0.25">
      <c r="B10409"/>
    </row>
    <row r="10410" spans="2:2" x14ac:dyDescent="0.25">
      <c r="B10410"/>
    </row>
    <row r="10411" spans="2:2" x14ac:dyDescent="0.25">
      <c r="B10411"/>
    </row>
    <row r="10412" spans="2:2" x14ac:dyDescent="0.25">
      <c r="B10412"/>
    </row>
    <row r="10413" spans="2:2" x14ac:dyDescent="0.25">
      <c r="B10413"/>
    </row>
    <row r="10414" spans="2:2" x14ac:dyDescent="0.25">
      <c r="B10414"/>
    </row>
    <row r="10415" spans="2:2" x14ac:dyDescent="0.25">
      <c r="B10415"/>
    </row>
    <row r="10416" spans="2:2" x14ac:dyDescent="0.25">
      <c r="B10416"/>
    </row>
    <row r="10417" spans="2:2" x14ac:dyDescent="0.25">
      <c r="B10417"/>
    </row>
    <row r="10418" spans="2:2" x14ac:dyDescent="0.25">
      <c r="B10418"/>
    </row>
    <row r="10419" spans="2:2" x14ac:dyDescent="0.25">
      <c r="B10419"/>
    </row>
    <row r="10420" spans="2:2" x14ac:dyDescent="0.25">
      <c r="B10420"/>
    </row>
    <row r="10421" spans="2:2" x14ac:dyDescent="0.25">
      <c r="B10421"/>
    </row>
    <row r="10422" spans="2:2" x14ac:dyDescent="0.25">
      <c r="B10422"/>
    </row>
    <row r="10423" spans="2:2" x14ac:dyDescent="0.25">
      <c r="B10423"/>
    </row>
    <row r="10424" spans="2:2" x14ac:dyDescent="0.25">
      <c r="B10424"/>
    </row>
    <row r="10425" spans="2:2" x14ac:dyDescent="0.25">
      <c r="B10425"/>
    </row>
    <row r="10426" spans="2:2" x14ac:dyDescent="0.25">
      <c r="B10426"/>
    </row>
    <row r="10427" spans="2:2" x14ac:dyDescent="0.25">
      <c r="B10427"/>
    </row>
    <row r="10428" spans="2:2" x14ac:dyDescent="0.25">
      <c r="B10428"/>
    </row>
    <row r="10429" spans="2:2" x14ac:dyDescent="0.25">
      <c r="B10429"/>
    </row>
    <row r="10430" spans="2:2" x14ac:dyDescent="0.25">
      <c r="B10430"/>
    </row>
    <row r="10431" spans="2:2" x14ac:dyDescent="0.25">
      <c r="B10431"/>
    </row>
    <row r="10432" spans="2:2" x14ac:dyDescent="0.25">
      <c r="B10432"/>
    </row>
    <row r="10433" spans="2:2" x14ac:dyDescent="0.25">
      <c r="B10433"/>
    </row>
    <row r="10434" spans="2:2" x14ac:dyDescent="0.25">
      <c r="B10434"/>
    </row>
    <row r="10435" spans="2:2" x14ac:dyDescent="0.25">
      <c r="B10435"/>
    </row>
    <row r="10436" spans="2:2" x14ac:dyDescent="0.25">
      <c r="B10436"/>
    </row>
    <row r="10437" spans="2:2" x14ac:dyDescent="0.25">
      <c r="B10437"/>
    </row>
    <row r="10438" spans="2:2" x14ac:dyDescent="0.25">
      <c r="B10438"/>
    </row>
    <row r="10439" spans="2:2" x14ac:dyDescent="0.25">
      <c r="B10439"/>
    </row>
    <row r="10440" spans="2:2" x14ac:dyDescent="0.25">
      <c r="B10440"/>
    </row>
    <row r="10441" spans="2:2" x14ac:dyDescent="0.25">
      <c r="B10441"/>
    </row>
    <row r="10442" spans="2:2" x14ac:dyDescent="0.25">
      <c r="B10442"/>
    </row>
    <row r="10443" spans="2:2" x14ac:dyDescent="0.25">
      <c r="B10443"/>
    </row>
    <row r="10444" spans="2:2" x14ac:dyDescent="0.25">
      <c r="B10444"/>
    </row>
    <row r="10445" spans="2:2" x14ac:dyDescent="0.25">
      <c r="B10445"/>
    </row>
    <row r="10446" spans="2:2" x14ac:dyDescent="0.25">
      <c r="B10446"/>
    </row>
    <row r="10447" spans="2:2" x14ac:dyDescent="0.25">
      <c r="B10447"/>
    </row>
    <row r="10448" spans="2:2" x14ac:dyDescent="0.25">
      <c r="B10448"/>
    </row>
    <row r="10449" spans="2:2" x14ac:dyDescent="0.25">
      <c r="B10449"/>
    </row>
    <row r="10450" spans="2:2" x14ac:dyDescent="0.25">
      <c r="B10450"/>
    </row>
    <row r="10451" spans="2:2" x14ac:dyDescent="0.25">
      <c r="B10451"/>
    </row>
    <row r="10452" spans="2:2" x14ac:dyDescent="0.25">
      <c r="B10452"/>
    </row>
    <row r="10453" spans="2:2" x14ac:dyDescent="0.25">
      <c r="B10453"/>
    </row>
    <row r="10454" spans="2:2" x14ac:dyDescent="0.25">
      <c r="B10454"/>
    </row>
    <row r="10455" spans="2:2" x14ac:dyDescent="0.25">
      <c r="B10455"/>
    </row>
    <row r="10456" spans="2:2" x14ac:dyDescent="0.25">
      <c r="B10456"/>
    </row>
    <row r="10457" spans="2:2" x14ac:dyDescent="0.25">
      <c r="B10457"/>
    </row>
    <row r="10458" spans="2:2" x14ac:dyDescent="0.25">
      <c r="B10458"/>
    </row>
    <row r="10459" spans="2:2" x14ac:dyDescent="0.25">
      <c r="B10459"/>
    </row>
    <row r="10460" spans="2:2" x14ac:dyDescent="0.25">
      <c r="B10460"/>
    </row>
    <row r="10461" spans="2:2" x14ac:dyDescent="0.25">
      <c r="B10461"/>
    </row>
    <row r="10462" spans="2:2" x14ac:dyDescent="0.25">
      <c r="B10462"/>
    </row>
    <row r="10463" spans="2:2" x14ac:dyDescent="0.25">
      <c r="B10463"/>
    </row>
    <row r="10464" spans="2:2" x14ac:dyDescent="0.25">
      <c r="B10464"/>
    </row>
    <row r="10465" spans="2:2" x14ac:dyDescent="0.25">
      <c r="B10465"/>
    </row>
    <row r="10466" spans="2:2" x14ac:dyDescent="0.25">
      <c r="B10466"/>
    </row>
    <row r="10467" spans="2:2" x14ac:dyDescent="0.25">
      <c r="B10467"/>
    </row>
    <row r="10468" spans="2:2" x14ac:dyDescent="0.25">
      <c r="B10468"/>
    </row>
    <row r="10469" spans="2:2" x14ac:dyDescent="0.25">
      <c r="B10469"/>
    </row>
    <row r="10470" spans="2:2" x14ac:dyDescent="0.25">
      <c r="B10470"/>
    </row>
    <row r="10471" spans="2:2" x14ac:dyDescent="0.25">
      <c r="B10471"/>
    </row>
    <row r="10472" spans="2:2" x14ac:dyDescent="0.25">
      <c r="B10472"/>
    </row>
    <row r="10473" spans="2:2" x14ac:dyDescent="0.25">
      <c r="B10473"/>
    </row>
    <row r="10474" spans="2:2" x14ac:dyDescent="0.25">
      <c r="B10474"/>
    </row>
    <row r="10475" spans="2:2" x14ac:dyDescent="0.25">
      <c r="B10475"/>
    </row>
    <row r="10476" spans="2:2" x14ac:dyDescent="0.25">
      <c r="B10476"/>
    </row>
    <row r="10477" spans="2:2" x14ac:dyDescent="0.25">
      <c r="B10477"/>
    </row>
    <row r="10478" spans="2:2" x14ac:dyDescent="0.25">
      <c r="B10478"/>
    </row>
    <row r="10479" spans="2:2" x14ac:dyDescent="0.25">
      <c r="B10479"/>
    </row>
    <row r="10480" spans="2:2" x14ac:dyDescent="0.25">
      <c r="B10480"/>
    </row>
    <row r="10481" spans="2:2" x14ac:dyDescent="0.25">
      <c r="B10481"/>
    </row>
    <row r="10482" spans="2:2" x14ac:dyDescent="0.25">
      <c r="B10482"/>
    </row>
    <row r="10483" spans="2:2" x14ac:dyDescent="0.25">
      <c r="B10483"/>
    </row>
    <row r="10484" spans="2:2" x14ac:dyDescent="0.25">
      <c r="B10484"/>
    </row>
    <row r="10485" spans="2:2" x14ac:dyDescent="0.25">
      <c r="B10485"/>
    </row>
    <row r="10486" spans="2:2" x14ac:dyDescent="0.25">
      <c r="B10486"/>
    </row>
    <row r="10487" spans="2:2" x14ac:dyDescent="0.25">
      <c r="B10487"/>
    </row>
    <row r="10488" spans="2:2" x14ac:dyDescent="0.25">
      <c r="B10488"/>
    </row>
    <row r="10489" spans="2:2" x14ac:dyDescent="0.25">
      <c r="B10489"/>
    </row>
    <row r="10490" spans="2:2" x14ac:dyDescent="0.25">
      <c r="B10490"/>
    </row>
    <row r="10491" spans="2:2" x14ac:dyDescent="0.25">
      <c r="B10491"/>
    </row>
    <row r="10492" spans="2:2" x14ac:dyDescent="0.25">
      <c r="B10492"/>
    </row>
    <row r="10493" spans="2:2" x14ac:dyDescent="0.25">
      <c r="B10493"/>
    </row>
    <row r="10494" spans="2:2" x14ac:dyDescent="0.25">
      <c r="B10494"/>
    </row>
    <row r="10495" spans="2:2" x14ac:dyDescent="0.25">
      <c r="B10495"/>
    </row>
    <row r="10496" spans="2:2" x14ac:dyDescent="0.25">
      <c r="B10496"/>
    </row>
    <row r="10497" spans="2:2" x14ac:dyDescent="0.25">
      <c r="B10497"/>
    </row>
    <row r="10498" spans="2:2" x14ac:dyDescent="0.25">
      <c r="B10498"/>
    </row>
    <row r="10499" spans="2:2" x14ac:dyDescent="0.25">
      <c r="B10499"/>
    </row>
    <row r="10500" spans="2:2" x14ac:dyDescent="0.25">
      <c r="B10500"/>
    </row>
    <row r="10501" spans="2:2" x14ac:dyDescent="0.25">
      <c r="B10501"/>
    </row>
    <row r="10502" spans="2:2" x14ac:dyDescent="0.25">
      <c r="B10502"/>
    </row>
    <row r="10503" spans="2:2" x14ac:dyDescent="0.25">
      <c r="B10503"/>
    </row>
    <row r="10504" spans="2:2" x14ac:dyDescent="0.25">
      <c r="B10504"/>
    </row>
    <row r="10505" spans="2:2" x14ac:dyDescent="0.25">
      <c r="B10505"/>
    </row>
    <row r="10506" spans="2:2" x14ac:dyDescent="0.25">
      <c r="B10506"/>
    </row>
    <row r="10507" spans="2:2" x14ac:dyDescent="0.25">
      <c r="B10507"/>
    </row>
    <row r="10508" spans="2:2" x14ac:dyDescent="0.25">
      <c r="B10508"/>
    </row>
    <row r="10509" spans="2:2" x14ac:dyDescent="0.25">
      <c r="B10509"/>
    </row>
    <row r="10510" spans="2:2" x14ac:dyDescent="0.25">
      <c r="B10510"/>
    </row>
    <row r="10511" spans="2:2" x14ac:dyDescent="0.25">
      <c r="B10511"/>
    </row>
    <row r="10512" spans="2:2" x14ac:dyDescent="0.25">
      <c r="B10512"/>
    </row>
    <row r="10513" spans="2:2" x14ac:dyDescent="0.25">
      <c r="B10513"/>
    </row>
    <row r="10514" spans="2:2" x14ac:dyDescent="0.25">
      <c r="B10514"/>
    </row>
    <row r="10515" spans="2:2" x14ac:dyDescent="0.25">
      <c r="B10515"/>
    </row>
    <row r="10516" spans="2:2" x14ac:dyDescent="0.25">
      <c r="B10516"/>
    </row>
    <row r="10517" spans="2:2" x14ac:dyDescent="0.25">
      <c r="B10517"/>
    </row>
    <row r="10518" spans="2:2" x14ac:dyDescent="0.25">
      <c r="B10518"/>
    </row>
    <row r="10519" spans="2:2" x14ac:dyDescent="0.25">
      <c r="B10519"/>
    </row>
    <row r="10520" spans="2:2" x14ac:dyDescent="0.25">
      <c r="B10520"/>
    </row>
    <row r="10521" spans="2:2" x14ac:dyDescent="0.25">
      <c r="B10521"/>
    </row>
    <row r="10522" spans="2:2" x14ac:dyDescent="0.25">
      <c r="B10522"/>
    </row>
    <row r="10523" spans="2:2" x14ac:dyDescent="0.25">
      <c r="B10523"/>
    </row>
    <row r="10524" spans="2:2" x14ac:dyDescent="0.25">
      <c r="B10524"/>
    </row>
    <row r="10525" spans="2:2" x14ac:dyDescent="0.25">
      <c r="B10525"/>
    </row>
    <row r="10526" spans="2:2" x14ac:dyDescent="0.25">
      <c r="B10526"/>
    </row>
    <row r="10527" spans="2:2" x14ac:dyDescent="0.25">
      <c r="B10527"/>
    </row>
    <row r="10528" spans="2:2" x14ac:dyDescent="0.25">
      <c r="B10528"/>
    </row>
    <row r="10529" spans="2:2" x14ac:dyDescent="0.25">
      <c r="B10529"/>
    </row>
    <row r="10530" spans="2:2" x14ac:dyDescent="0.25">
      <c r="B10530"/>
    </row>
    <row r="10531" spans="2:2" x14ac:dyDescent="0.25">
      <c r="B10531"/>
    </row>
    <row r="10532" spans="2:2" x14ac:dyDescent="0.25">
      <c r="B10532"/>
    </row>
    <row r="10533" spans="2:2" x14ac:dyDescent="0.25">
      <c r="B10533"/>
    </row>
    <row r="10534" spans="2:2" x14ac:dyDescent="0.25">
      <c r="B10534"/>
    </row>
    <row r="10535" spans="2:2" x14ac:dyDescent="0.25">
      <c r="B10535"/>
    </row>
    <row r="10536" spans="2:2" x14ac:dyDescent="0.25">
      <c r="B10536"/>
    </row>
    <row r="10537" spans="2:2" x14ac:dyDescent="0.25">
      <c r="B10537"/>
    </row>
    <row r="10538" spans="2:2" x14ac:dyDescent="0.25">
      <c r="B10538"/>
    </row>
    <row r="10539" spans="2:2" x14ac:dyDescent="0.25">
      <c r="B10539"/>
    </row>
    <row r="10540" spans="2:2" x14ac:dyDescent="0.25">
      <c r="B10540"/>
    </row>
    <row r="10541" spans="2:2" x14ac:dyDescent="0.25">
      <c r="B10541"/>
    </row>
    <row r="10542" spans="2:2" x14ac:dyDescent="0.25">
      <c r="B10542"/>
    </row>
    <row r="10543" spans="2:2" x14ac:dyDescent="0.25">
      <c r="B10543"/>
    </row>
    <row r="10544" spans="2:2" x14ac:dyDescent="0.25">
      <c r="B10544"/>
    </row>
    <row r="10545" spans="2:2" x14ac:dyDescent="0.25">
      <c r="B10545"/>
    </row>
    <row r="10546" spans="2:2" x14ac:dyDescent="0.25">
      <c r="B10546"/>
    </row>
    <row r="10547" spans="2:2" x14ac:dyDescent="0.25">
      <c r="B10547"/>
    </row>
    <row r="10548" spans="2:2" x14ac:dyDescent="0.25">
      <c r="B10548"/>
    </row>
    <row r="10549" spans="2:2" x14ac:dyDescent="0.25">
      <c r="B10549"/>
    </row>
    <row r="10550" spans="2:2" x14ac:dyDescent="0.25">
      <c r="B10550"/>
    </row>
    <row r="10551" spans="2:2" x14ac:dyDescent="0.25">
      <c r="B10551"/>
    </row>
    <row r="10552" spans="2:2" x14ac:dyDescent="0.25">
      <c r="B10552"/>
    </row>
    <row r="10553" spans="2:2" x14ac:dyDescent="0.25">
      <c r="B10553"/>
    </row>
    <row r="10554" spans="2:2" x14ac:dyDescent="0.25">
      <c r="B10554"/>
    </row>
    <row r="10555" spans="2:2" x14ac:dyDescent="0.25">
      <c r="B10555"/>
    </row>
    <row r="10556" spans="2:2" x14ac:dyDescent="0.25">
      <c r="B10556"/>
    </row>
    <row r="10557" spans="2:2" x14ac:dyDescent="0.25">
      <c r="B10557"/>
    </row>
    <row r="10558" spans="2:2" x14ac:dyDescent="0.25">
      <c r="B10558"/>
    </row>
    <row r="10559" spans="2:2" x14ac:dyDescent="0.25">
      <c r="B10559"/>
    </row>
    <row r="10560" spans="2:2" x14ac:dyDescent="0.25">
      <c r="B10560"/>
    </row>
    <row r="10561" spans="2:2" x14ac:dyDescent="0.25">
      <c r="B10561"/>
    </row>
    <row r="10562" spans="2:2" x14ac:dyDescent="0.25">
      <c r="B10562"/>
    </row>
    <row r="10563" spans="2:2" x14ac:dyDescent="0.25">
      <c r="B10563"/>
    </row>
    <row r="10564" spans="2:2" x14ac:dyDescent="0.25">
      <c r="B10564"/>
    </row>
    <row r="10565" spans="2:2" x14ac:dyDescent="0.25">
      <c r="B10565"/>
    </row>
    <row r="10566" spans="2:2" x14ac:dyDescent="0.25">
      <c r="B10566"/>
    </row>
    <row r="10567" spans="2:2" x14ac:dyDescent="0.25">
      <c r="B10567"/>
    </row>
    <row r="10568" spans="2:2" x14ac:dyDescent="0.25">
      <c r="B10568"/>
    </row>
    <row r="10569" spans="2:2" x14ac:dyDescent="0.25">
      <c r="B10569"/>
    </row>
    <row r="10570" spans="2:2" x14ac:dyDescent="0.25">
      <c r="B10570"/>
    </row>
    <row r="10571" spans="2:2" x14ac:dyDescent="0.25">
      <c r="B10571"/>
    </row>
    <row r="10572" spans="2:2" x14ac:dyDescent="0.25">
      <c r="B10572"/>
    </row>
    <row r="10573" spans="2:2" x14ac:dyDescent="0.25">
      <c r="B10573"/>
    </row>
    <row r="10574" spans="2:2" x14ac:dyDescent="0.25">
      <c r="B10574"/>
    </row>
    <row r="10575" spans="2:2" x14ac:dyDescent="0.25">
      <c r="B10575"/>
    </row>
    <row r="10576" spans="2:2" x14ac:dyDescent="0.25">
      <c r="B10576"/>
    </row>
    <row r="10577" spans="2:2" x14ac:dyDescent="0.25">
      <c r="B10577"/>
    </row>
    <row r="10578" spans="2:2" x14ac:dyDescent="0.25">
      <c r="B10578"/>
    </row>
    <row r="10579" spans="2:2" x14ac:dyDescent="0.25">
      <c r="B10579"/>
    </row>
    <row r="10580" spans="2:2" x14ac:dyDescent="0.25">
      <c r="B10580"/>
    </row>
    <row r="10581" spans="2:2" x14ac:dyDescent="0.25">
      <c r="B10581"/>
    </row>
    <row r="10582" spans="2:2" x14ac:dyDescent="0.25">
      <c r="B10582"/>
    </row>
    <row r="10583" spans="2:2" x14ac:dyDescent="0.25">
      <c r="B10583"/>
    </row>
    <row r="10584" spans="2:2" x14ac:dyDescent="0.25">
      <c r="B10584"/>
    </row>
    <row r="10585" spans="2:2" x14ac:dyDescent="0.25">
      <c r="B10585"/>
    </row>
    <row r="10586" spans="2:2" x14ac:dyDescent="0.25">
      <c r="B10586"/>
    </row>
    <row r="10587" spans="2:2" x14ac:dyDescent="0.25">
      <c r="B10587"/>
    </row>
    <row r="10588" spans="2:2" x14ac:dyDescent="0.25">
      <c r="B10588"/>
    </row>
    <row r="10589" spans="2:2" x14ac:dyDescent="0.25">
      <c r="B10589"/>
    </row>
    <row r="10590" spans="2:2" x14ac:dyDescent="0.25">
      <c r="B10590"/>
    </row>
    <row r="10591" spans="2:2" x14ac:dyDescent="0.25">
      <c r="B10591"/>
    </row>
    <row r="10592" spans="2:2" x14ac:dyDescent="0.25">
      <c r="B10592"/>
    </row>
    <row r="10593" spans="2:2" x14ac:dyDescent="0.25">
      <c r="B10593"/>
    </row>
    <row r="10594" spans="2:2" x14ac:dyDescent="0.25">
      <c r="B10594"/>
    </row>
    <row r="10595" spans="2:2" x14ac:dyDescent="0.25">
      <c r="B10595"/>
    </row>
    <row r="10596" spans="2:2" x14ac:dyDescent="0.25">
      <c r="B10596"/>
    </row>
    <row r="10597" spans="2:2" x14ac:dyDescent="0.25">
      <c r="B10597"/>
    </row>
    <row r="10598" spans="2:2" x14ac:dyDescent="0.25">
      <c r="B10598"/>
    </row>
    <row r="10599" spans="2:2" x14ac:dyDescent="0.25">
      <c r="B10599"/>
    </row>
    <row r="10600" spans="2:2" x14ac:dyDescent="0.25">
      <c r="B10600"/>
    </row>
    <row r="10601" spans="2:2" x14ac:dyDescent="0.25">
      <c r="B10601"/>
    </row>
    <row r="10602" spans="2:2" x14ac:dyDescent="0.25">
      <c r="B10602"/>
    </row>
    <row r="10603" spans="2:2" x14ac:dyDescent="0.25">
      <c r="B10603"/>
    </row>
    <row r="10604" spans="2:2" x14ac:dyDescent="0.25">
      <c r="B10604"/>
    </row>
    <row r="10605" spans="2:2" x14ac:dyDescent="0.25">
      <c r="B10605"/>
    </row>
    <row r="10606" spans="2:2" x14ac:dyDescent="0.25">
      <c r="B10606"/>
    </row>
    <row r="10607" spans="2:2" x14ac:dyDescent="0.25">
      <c r="B10607"/>
    </row>
    <row r="10608" spans="2:2" x14ac:dyDescent="0.25">
      <c r="B10608"/>
    </row>
    <row r="10609" spans="2:2" x14ac:dyDescent="0.25">
      <c r="B10609"/>
    </row>
    <row r="10610" spans="2:2" x14ac:dyDescent="0.25">
      <c r="B10610"/>
    </row>
    <row r="10611" spans="2:2" x14ac:dyDescent="0.25">
      <c r="B10611"/>
    </row>
    <row r="10612" spans="2:2" x14ac:dyDescent="0.25">
      <c r="B10612"/>
    </row>
    <row r="10613" spans="2:2" x14ac:dyDescent="0.25">
      <c r="B10613"/>
    </row>
    <row r="10614" spans="2:2" x14ac:dyDescent="0.25">
      <c r="B10614"/>
    </row>
    <row r="10615" spans="2:2" x14ac:dyDescent="0.25">
      <c r="B10615"/>
    </row>
    <row r="10616" spans="2:2" x14ac:dyDescent="0.25">
      <c r="B10616"/>
    </row>
    <row r="10617" spans="2:2" x14ac:dyDescent="0.25">
      <c r="B10617"/>
    </row>
    <row r="10618" spans="2:2" x14ac:dyDescent="0.25">
      <c r="B10618"/>
    </row>
    <row r="10619" spans="2:2" x14ac:dyDescent="0.25">
      <c r="B10619"/>
    </row>
    <row r="10620" spans="2:2" x14ac:dyDescent="0.25">
      <c r="B10620"/>
    </row>
    <row r="10621" spans="2:2" x14ac:dyDescent="0.25">
      <c r="B10621"/>
    </row>
    <row r="10622" spans="2:2" x14ac:dyDescent="0.25">
      <c r="B10622"/>
    </row>
    <row r="10623" spans="2:2" x14ac:dyDescent="0.25">
      <c r="B10623"/>
    </row>
    <row r="10624" spans="2:2" x14ac:dyDescent="0.25">
      <c r="B10624"/>
    </row>
    <row r="10625" spans="2:2" x14ac:dyDescent="0.25">
      <c r="B10625"/>
    </row>
    <row r="10626" spans="2:2" x14ac:dyDescent="0.25">
      <c r="B10626"/>
    </row>
    <row r="10627" spans="2:2" x14ac:dyDescent="0.25">
      <c r="B10627"/>
    </row>
    <row r="10628" spans="2:2" x14ac:dyDescent="0.25">
      <c r="B10628"/>
    </row>
    <row r="10629" spans="2:2" x14ac:dyDescent="0.25">
      <c r="B10629"/>
    </row>
    <row r="10630" spans="2:2" x14ac:dyDescent="0.25">
      <c r="B10630"/>
    </row>
    <row r="10631" spans="2:2" x14ac:dyDescent="0.25">
      <c r="B10631"/>
    </row>
    <row r="10632" spans="2:2" x14ac:dyDescent="0.25">
      <c r="B10632"/>
    </row>
    <row r="10633" spans="2:2" x14ac:dyDescent="0.25">
      <c r="B10633"/>
    </row>
    <row r="10634" spans="2:2" x14ac:dyDescent="0.25">
      <c r="B10634"/>
    </row>
    <row r="10635" spans="2:2" x14ac:dyDescent="0.25">
      <c r="B10635"/>
    </row>
    <row r="10636" spans="2:2" x14ac:dyDescent="0.25">
      <c r="B10636"/>
    </row>
    <row r="10637" spans="2:2" x14ac:dyDescent="0.25">
      <c r="B10637"/>
    </row>
    <row r="10638" spans="2:2" x14ac:dyDescent="0.25">
      <c r="B10638"/>
    </row>
    <row r="10639" spans="2:2" x14ac:dyDescent="0.25">
      <c r="B10639"/>
    </row>
    <row r="10640" spans="2:2" x14ac:dyDescent="0.25">
      <c r="B10640"/>
    </row>
    <row r="10641" spans="2:2" x14ac:dyDescent="0.25">
      <c r="B10641"/>
    </row>
    <row r="10642" spans="2:2" x14ac:dyDescent="0.25">
      <c r="B10642"/>
    </row>
    <row r="10643" spans="2:2" x14ac:dyDescent="0.25">
      <c r="B10643"/>
    </row>
    <row r="10644" spans="2:2" x14ac:dyDescent="0.25">
      <c r="B10644"/>
    </row>
    <row r="10645" spans="2:2" x14ac:dyDescent="0.25">
      <c r="B10645"/>
    </row>
    <row r="10646" spans="2:2" x14ac:dyDescent="0.25">
      <c r="B10646"/>
    </row>
    <row r="10647" spans="2:2" x14ac:dyDescent="0.25">
      <c r="B10647"/>
    </row>
    <row r="10648" spans="2:2" x14ac:dyDescent="0.25">
      <c r="B10648"/>
    </row>
    <row r="10649" spans="2:2" x14ac:dyDescent="0.25">
      <c r="B10649"/>
    </row>
    <row r="10650" spans="2:2" x14ac:dyDescent="0.25">
      <c r="B10650"/>
    </row>
    <row r="10651" spans="2:2" x14ac:dyDescent="0.25">
      <c r="B10651"/>
    </row>
    <row r="10652" spans="2:2" x14ac:dyDescent="0.25">
      <c r="B10652"/>
    </row>
    <row r="10653" spans="2:2" x14ac:dyDescent="0.25">
      <c r="B10653"/>
    </row>
    <row r="10654" spans="2:2" x14ac:dyDescent="0.25">
      <c r="B10654"/>
    </row>
    <row r="10655" spans="2:2" x14ac:dyDescent="0.25">
      <c r="B10655"/>
    </row>
    <row r="10656" spans="2:2" x14ac:dyDescent="0.25">
      <c r="B10656"/>
    </row>
    <row r="10657" spans="2:2" x14ac:dyDescent="0.25">
      <c r="B10657"/>
    </row>
    <row r="10658" spans="2:2" x14ac:dyDescent="0.25">
      <c r="B10658"/>
    </row>
    <row r="10659" spans="2:2" x14ac:dyDescent="0.25">
      <c r="B10659"/>
    </row>
    <row r="10660" spans="2:2" x14ac:dyDescent="0.25">
      <c r="B10660"/>
    </row>
    <row r="10661" spans="2:2" x14ac:dyDescent="0.25">
      <c r="B10661"/>
    </row>
    <row r="10662" spans="2:2" x14ac:dyDescent="0.25">
      <c r="B10662"/>
    </row>
    <row r="10663" spans="2:2" x14ac:dyDescent="0.25">
      <c r="B10663"/>
    </row>
    <row r="10664" spans="2:2" x14ac:dyDescent="0.25">
      <c r="B10664"/>
    </row>
    <row r="10665" spans="2:2" x14ac:dyDescent="0.25">
      <c r="B10665"/>
    </row>
    <row r="10666" spans="2:2" x14ac:dyDescent="0.25">
      <c r="B10666"/>
    </row>
    <row r="10667" spans="2:2" x14ac:dyDescent="0.25">
      <c r="B10667"/>
    </row>
    <row r="10668" spans="2:2" x14ac:dyDescent="0.25">
      <c r="B10668"/>
    </row>
    <row r="10669" spans="2:2" x14ac:dyDescent="0.25">
      <c r="B10669"/>
    </row>
    <row r="10670" spans="2:2" x14ac:dyDescent="0.25">
      <c r="B10670"/>
    </row>
    <row r="10671" spans="2:2" x14ac:dyDescent="0.25">
      <c r="B10671"/>
    </row>
    <row r="10672" spans="2:2" x14ac:dyDescent="0.25">
      <c r="B10672"/>
    </row>
    <row r="10673" spans="2:2" x14ac:dyDescent="0.25">
      <c r="B10673"/>
    </row>
    <row r="10674" spans="2:2" x14ac:dyDescent="0.25">
      <c r="B10674"/>
    </row>
    <row r="10675" spans="2:2" x14ac:dyDescent="0.25">
      <c r="B10675"/>
    </row>
    <row r="10676" spans="2:2" x14ac:dyDescent="0.25">
      <c r="B10676"/>
    </row>
    <row r="10677" spans="2:2" x14ac:dyDescent="0.25">
      <c r="B10677"/>
    </row>
    <row r="10678" spans="2:2" x14ac:dyDescent="0.25">
      <c r="B10678"/>
    </row>
    <row r="10679" spans="2:2" x14ac:dyDescent="0.25">
      <c r="B10679"/>
    </row>
    <row r="10680" spans="2:2" x14ac:dyDescent="0.25">
      <c r="B10680"/>
    </row>
    <row r="10681" spans="2:2" x14ac:dyDescent="0.25">
      <c r="B10681"/>
    </row>
    <row r="10682" spans="2:2" x14ac:dyDescent="0.25">
      <c r="B10682"/>
    </row>
    <row r="10683" spans="2:2" x14ac:dyDescent="0.25">
      <c r="B10683"/>
    </row>
    <row r="10684" spans="2:2" x14ac:dyDescent="0.25">
      <c r="B10684"/>
    </row>
    <row r="10685" spans="2:2" x14ac:dyDescent="0.25">
      <c r="B10685"/>
    </row>
    <row r="10686" spans="2:2" x14ac:dyDescent="0.25">
      <c r="B10686"/>
    </row>
    <row r="10687" spans="2:2" x14ac:dyDescent="0.25">
      <c r="B10687"/>
    </row>
    <row r="10688" spans="2:2" x14ac:dyDescent="0.25">
      <c r="B10688"/>
    </row>
    <row r="10689" spans="2:2" x14ac:dyDescent="0.25">
      <c r="B10689"/>
    </row>
    <row r="10690" spans="2:2" x14ac:dyDescent="0.25">
      <c r="B10690"/>
    </row>
    <row r="10691" spans="2:2" x14ac:dyDescent="0.25">
      <c r="B10691"/>
    </row>
    <row r="10692" spans="2:2" x14ac:dyDescent="0.25">
      <c r="B10692"/>
    </row>
    <row r="10693" spans="2:2" x14ac:dyDescent="0.25">
      <c r="B10693"/>
    </row>
    <row r="10694" spans="2:2" x14ac:dyDescent="0.25">
      <c r="B10694"/>
    </row>
    <row r="10695" spans="2:2" x14ac:dyDescent="0.25">
      <c r="B10695"/>
    </row>
    <row r="10696" spans="2:2" x14ac:dyDescent="0.25">
      <c r="B10696"/>
    </row>
    <row r="10697" spans="2:2" x14ac:dyDescent="0.25">
      <c r="B10697"/>
    </row>
    <row r="10698" spans="2:2" x14ac:dyDescent="0.25">
      <c r="B10698"/>
    </row>
    <row r="10699" spans="2:2" x14ac:dyDescent="0.25">
      <c r="B10699"/>
    </row>
    <row r="10700" spans="2:2" x14ac:dyDescent="0.25">
      <c r="B10700"/>
    </row>
    <row r="10701" spans="2:2" x14ac:dyDescent="0.25">
      <c r="B10701"/>
    </row>
    <row r="10702" spans="2:2" x14ac:dyDescent="0.25">
      <c r="B10702"/>
    </row>
    <row r="10703" spans="2:2" x14ac:dyDescent="0.25">
      <c r="B10703"/>
    </row>
    <row r="10704" spans="2:2" x14ac:dyDescent="0.25">
      <c r="B10704"/>
    </row>
    <row r="10705" spans="2:2" x14ac:dyDescent="0.25">
      <c r="B10705"/>
    </row>
    <row r="10706" spans="2:2" x14ac:dyDescent="0.25">
      <c r="B10706"/>
    </row>
    <row r="10707" spans="2:2" x14ac:dyDescent="0.25">
      <c r="B10707"/>
    </row>
    <row r="10708" spans="2:2" x14ac:dyDescent="0.25">
      <c r="B10708"/>
    </row>
    <row r="10709" spans="2:2" x14ac:dyDescent="0.25">
      <c r="B10709"/>
    </row>
    <row r="10710" spans="2:2" x14ac:dyDescent="0.25">
      <c r="B10710"/>
    </row>
    <row r="10711" spans="2:2" x14ac:dyDescent="0.25">
      <c r="B10711"/>
    </row>
    <row r="10712" spans="2:2" x14ac:dyDescent="0.25">
      <c r="B10712"/>
    </row>
    <row r="10713" spans="2:2" x14ac:dyDescent="0.25">
      <c r="B10713"/>
    </row>
    <row r="10714" spans="2:2" x14ac:dyDescent="0.25">
      <c r="B10714"/>
    </row>
    <row r="10715" spans="2:2" x14ac:dyDescent="0.25">
      <c r="B10715"/>
    </row>
    <row r="10716" spans="2:2" x14ac:dyDescent="0.25">
      <c r="B10716"/>
    </row>
    <row r="10717" spans="2:2" x14ac:dyDescent="0.25">
      <c r="B10717"/>
    </row>
    <row r="10718" spans="2:2" x14ac:dyDescent="0.25">
      <c r="B10718"/>
    </row>
    <row r="10719" spans="2:2" x14ac:dyDescent="0.25">
      <c r="B10719"/>
    </row>
    <row r="10720" spans="2:2" x14ac:dyDescent="0.25">
      <c r="B10720"/>
    </row>
    <row r="10721" spans="2:2" x14ac:dyDescent="0.25">
      <c r="B10721"/>
    </row>
    <row r="10722" spans="2:2" x14ac:dyDescent="0.25">
      <c r="B10722"/>
    </row>
    <row r="10723" spans="2:2" x14ac:dyDescent="0.25">
      <c r="B10723"/>
    </row>
    <row r="10724" spans="2:2" x14ac:dyDescent="0.25">
      <c r="B10724"/>
    </row>
    <row r="10725" spans="2:2" x14ac:dyDescent="0.25">
      <c r="B10725"/>
    </row>
    <row r="10726" spans="2:2" x14ac:dyDescent="0.25">
      <c r="B10726"/>
    </row>
    <row r="10727" spans="2:2" x14ac:dyDescent="0.25">
      <c r="B10727"/>
    </row>
    <row r="10728" spans="2:2" x14ac:dyDescent="0.25">
      <c r="B10728"/>
    </row>
    <row r="10729" spans="2:2" x14ac:dyDescent="0.25">
      <c r="B10729"/>
    </row>
    <row r="10730" spans="2:2" x14ac:dyDescent="0.25">
      <c r="B10730"/>
    </row>
    <row r="10731" spans="2:2" x14ac:dyDescent="0.25">
      <c r="B10731"/>
    </row>
    <row r="10732" spans="2:2" x14ac:dyDescent="0.25">
      <c r="B10732"/>
    </row>
    <row r="10733" spans="2:2" x14ac:dyDescent="0.25">
      <c r="B10733"/>
    </row>
    <row r="10734" spans="2:2" x14ac:dyDescent="0.25">
      <c r="B10734"/>
    </row>
    <row r="10735" spans="2:2" x14ac:dyDescent="0.25">
      <c r="B10735"/>
    </row>
    <row r="10736" spans="2:2" x14ac:dyDescent="0.25">
      <c r="B10736"/>
    </row>
    <row r="10737" spans="2:2" x14ac:dyDescent="0.25">
      <c r="B10737"/>
    </row>
    <row r="10738" spans="2:2" x14ac:dyDescent="0.25">
      <c r="B10738"/>
    </row>
    <row r="10739" spans="2:2" x14ac:dyDescent="0.25">
      <c r="B10739"/>
    </row>
    <row r="10740" spans="2:2" x14ac:dyDescent="0.25">
      <c r="B10740"/>
    </row>
    <row r="10741" spans="2:2" x14ac:dyDescent="0.25">
      <c r="B10741"/>
    </row>
    <row r="10742" spans="2:2" x14ac:dyDescent="0.25">
      <c r="B10742"/>
    </row>
    <row r="10743" spans="2:2" x14ac:dyDescent="0.25">
      <c r="B10743"/>
    </row>
    <row r="10744" spans="2:2" x14ac:dyDescent="0.25">
      <c r="B10744"/>
    </row>
    <row r="10745" spans="2:2" x14ac:dyDescent="0.25">
      <c r="B10745"/>
    </row>
    <row r="10746" spans="2:2" x14ac:dyDescent="0.25">
      <c r="B10746"/>
    </row>
    <row r="10747" spans="2:2" x14ac:dyDescent="0.25">
      <c r="B10747"/>
    </row>
    <row r="10748" spans="2:2" x14ac:dyDescent="0.25">
      <c r="B10748"/>
    </row>
    <row r="10749" spans="2:2" x14ac:dyDescent="0.25">
      <c r="B10749"/>
    </row>
    <row r="10750" spans="2:2" x14ac:dyDescent="0.25">
      <c r="B10750"/>
    </row>
    <row r="10751" spans="2:2" x14ac:dyDescent="0.25">
      <c r="B10751"/>
    </row>
    <row r="10752" spans="2:2" x14ac:dyDescent="0.25">
      <c r="B10752"/>
    </row>
    <row r="10753" spans="2:2" x14ac:dyDescent="0.25">
      <c r="B10753"/>
    </row>
    <row r="10754" spans="2:2" x14ac:dyDescent="0.25">
      <c r="B10754"/>
    </row>
    <row r="10755" spans="2:2" x14ac:dyDescent="0.25">
      <c r="B10755"/>
    </row>
    <row r="10756" spans="2:2" x14ac:dyDescent="0.25">
      <c r="B10756"/>
    </row>
    <row r="10757" spans="2:2" x14ac:dyDescent="0.25">
      <c r="B10757"/>
    </row>
    <row r="10758" spans="2:2" x14ac:dyDescent="0.25">
      <c r="B10758"/>
    </row>
    <row r="10759" spans="2:2" x14ac:dyDescent="0.25">
      <c r="B10759"/>
    </row>
    <row r="10760" spans="2:2" x14ac:dyDescent="0.25">
      <c r="B10760"/>
    </row>
    <row r="10761" spans="2:2" x14ac:dyDescent="0.25">
      <c r="B10761"/>
    </row>
    <row r="10762" spans="2:2" x14ac:dyDescent="0.25">
      <c r="B10762"/>
    </row>
    <row r="10763" spans="2:2" x14ac:dyDescent="0.25">
      <c r="B10763"/>
    </row>
    <row r="10764" spans="2:2" x14ac:dyDescent="0.25">
      <c r="B10764"/>
    </row>
    <row r="10765" spans="2:2" x14ac:dyDescent="0.25">
      <c r="B10765"/>
    </row>
    <row r="10766" spans="2:2" x14ac:dyDescent="0.25">
      <c r="B10766"/>
    </row>
    <row r="10767" spans="2:2" x14ac:dyDescent="0.25">
      <c r="B10767"/>
    </row>
    <row r="10768" spans="2:2" x14ac:dyDescent="0.25">
      <c r="B10768"/>
    </row>
    <row r="10769" spans="2:2" x14ac:dyDescent="0.25">
      <c r="B10769"/>
    </row>
    <row r="10770" spans="2:2" x14ac:dyDescent="0.25">
      <c r="B10770"/>
    </row>
    <row r="10771" spans="2:2" x14ac:dyDescent="0.25">
      <c r="B10771"/>
    </row>
    <row r="10772" spans="2:2" x14ac:dyDescent="0.25">
      <c r="B10772"/>
    </row>
    <row r="10773" spans="2:2" x14ac:dyDescent="0.25">
      <c r="B10773"/>
    </row>
    <row r="10774" spans="2:2" x14ac:dyDescent="0.25">
      <c r="B10774"/>
    </row>
    <row r="10775" spans="2:2" x14ac:dyDescent="0.25">
      <c r="B10775"/>
    </row>
    <row r="10776" spans="2:2" x14ac:dyDescent="0.25">
      <c r="B10776"/>
    </row>
    <row r="10777" spans="2:2" x14ac:dyDescent="0.25">
      <c r="B10777"/>
    </row>
    <row r="10778" spans="2:2" x14ac:dyDescent="0.25">
      <c r="B10778"/>
    </row>
    <row r="10779" spans="2:2" x14ac:dyDescent="0.25">
      <c r="B10779"/>
    </row>
    <row r="10780" spans="2:2" x14ac:dyDescent="0.25">
      <c r="B10780"/>
    </row>
    <row r="10781" spans="2:2" x14ac:dyDescent="0.25">
      <c r="B10781"/>
    </row>
    <row r="10782" spans="2:2" x14ac:dyDescent="0.25">
      <c r="B10782"/>
    </row>
    <row r="10783" spans="2:2" x14ac:dyDescent="0.25">
      <c r="B10783"/>
    </row>
    <row r="10784" spans="2:2" x14ac:dyDescent="0.25">
      <c r="B10784"/>
    </row>
    <row r="10785" spans="2:2" x14ac:dyDescent="0.25">
      <c r="B10785"/>
    </row>
    <row r="10786" spans="2:2" x14ac:dyDescent="0.25">
      <c r="B10786"/>
    </row>
    <row r="10787" spans="2:2" x14ac:dyDescent="0.25">
      <c r="B10787"/>
    </row>
    <row r="10788" spans="2:2" x14ac:dyDescent="0.25">
      <c r="B10788"/>
    </row>
    <row r="10789" spans="2:2" x14ac:dyDescent="0.25">
      <c r="B10789"/>
    </row>
    <row r="10790" spans="2:2" x14ac:dyDescent="0.25">
      <c r="B10790"/>
    </row>
    <row r="10791" spans="2:2" x14ac:dyDescent="0.25">
      <c r="B10791"/>
    </row>
    <row r="10792" spans="2:2" x14ac:dyDescent="0.25">
      <c r="B10792"/>
    </row>
    <row r="10793" spans="2:2" x14ac:dyDescent="0.25">
      <c r="B10793"/>
    </row>
    <row r="10794" spans="2:2" x14ac:dyDescent="0.25">
      <c r="B10794"/>
    </row>
    <row r="10795" spans="2:2" x14ac:dyDescent="0.25">
      <c r="B10795"/>
    </row>
    <row r="10796" spans="2:2" x14ac:dyDescent="0.25">
      <c r="B10796"/>
    </row>
    <row r="10797" spans="2:2" x14ac:dyDescent="0.25">
      <c r="B10797"/>
    </row>
    <row r="10798" spans="2:2" x14ac:dyDescent="0.25">
      <c r="B10798"/>
    </row>
    <row r="10799" spans="2:2" x14ac:dyDescent="0.25">
      <c r="B10799"/>
    </row>
    <row r="10800" spans="2:2" x14ac:dyDescent="0.25">
      <c r="B10800"/>
    </row>
    <row r="10801" spans="2:2" x14ac:dyDescent="0.25">
      <c r="B10801"/>
    </row>
    <row r="10802" spans="2:2" x14ac:dyDescent="0.25">
      <c r="B10802"/>
    </row>
    <row r="10803" spans="2:2" x14ac:dyDescent="0.25">
      <c r="B10803"/>
    </row>
    <row r="10804" spans="2:2" x14ac:dyDescent="0.25">
      <c r="B10804"/>
    </row>
    <row r="10805" spans="2:2" x14ac:dyDescent="0.25">
      <c r="B10805"/>
    </row>
    <row r="10806" spans="2:2" x14ac:dyDescent="0.25">
      <c r="B10806"/>
    </row>
    <row r="10807" spans="2:2" x14ac:dyDescent="0.25">
      <c r="B10807"/>
    </row>
    <row r="10808" spans="2:2" x14ac:dyDescent="0.25">
      <c r="B10808"/>
    </row>
    <row r="10809" spans="2:2" x14ac:dyDescent="0.25">
      <c r="B10809"/>
    </row>
    <row r="10810" spans="2:2" x14ac:dyDescent="0.25">
      <c r="B10810"/>
    </row>
    <row r="10811" spans="2:2" x14ac:dyDescent="0.25">
      <c r="B10811"/>
    </row>
    <row r="10812" spans="2:2" x14ac:dyDescent="0.25">
      <c r="B10812"/>
    </row>
    <row r="10813" spans="2:2" x14ac:dyDescent="0.25">
      <c r="B10813"/>
    </row>
    <row r="10814" spans="2:2" x14ac:dyDescent="0.25">
      <c r="B10814"/>
    </row>
    <row r="10815" spans="2:2" x14ac:dyDescent="0.25">
      <c r="B10815"/>
    </row>
    <row r="10816" spans="2:2" x14ac:dyDescent="0.25">
      <c r="B10816"/>
    </row>
    <row r="10817" spans="2:2" x14ac:dyDescent="0.25">
      <c r="B10817"/>
    </row>
    <row r="10818" spans="2:2" x14ac:dyDescent="0.25">
      <c r="B10818"/>
    </row>
    <row r="10819" spans="2:2" x14ac:dyDescent="0.25">
      <c r="B10819"/>
    </row>
    <row r="10820" spans="2:2" x14ac:dyDescent="0.25">
      <c r="B10820"/>
    </row>
    <row r="10821" spans="2:2" x14ac:dyDescent="0.25">
      <c r="B10821"/>
    </row>
    <row r="10822" spans="2:2" x14ac:dyDescent="0.25">
      <c r="B10822"/>
    </row>
    <row r="10823" spans="2:2" x14ac:dyDescent="0.25">
      <c r="B10823"/>
    </row>
    <row r="10824" spans="2:2" x14ac:dyDescent="0.25">
      <c r="B10824"/>
    </row>
    <row r="10825" spans="2:2" x14ac:dyDescent="0.25">
      <c r="B10825"/>
    </row>
    <row r="10826" spans="2:2" x14ac:dyDescent="0.25">
      <c r="B10826"/>
    </row>
    <row r="10827" spans="2:2" x14ac:dyDescent="0.25">
      <c r="B10827"/>
    </row>
    <row r="10828" spans="2:2" x14ac:dyDescent="0.25">
      <c r="B10828"/>
    </row>
    <row r="10829" spans="2:2" x14ac:dyDescent="0.25">
      <c r="B10829"/>
    </row>
    <row r="10830" spans="2:2" x14ac:dyDescent="0.25">
      <c r="B10830"/>
    </row>
    <row r="10831" spans="2:2" x14ac:dyDescent="0.25">
      <c r="B10831"/>
    </row>
    <row r="10832" spans="2:2" x14ac:dyDescent="0.25">
      <c r="B10832"/>
    </row>
    <row r="10833" spans="2:2" x14ac:dyDescent="0.25">
      <c r="B10833"/>
    </row>
    <row r="10834" spans="2:2" x14ac:dyDescent="0.25">
      <c r="B10834"/>
    </row>
    <row r="10835" spans="2:2" x14ac:dyDescent="0.25">
      <c r="B10835"/>
    </row>
    <row r="10836" spans="2:2" x14ac:dyDescent="0.25">
      <c r="B10836"/>
    </row>
    <row r="10837" spans="2:2" x14ac:dyDescent="0.25">
      <c r="B10837"/>
    </row>
    <row r="10838" spans="2:2" x14ac:dyDescent="0.25">
      <c r="B10838"/>
    </row>
    <row r="10839" spans="2:2" x14ac:dyDescent="0.25">
      <c r="B10839"/>
    </row>
    <row r="10840" spans="2:2" x14ac:dyDescent="0.25">
      <c r="B10840"/>
    </row>
    <row r="10841" spans="2:2" x14ac:dyDescent="0.25">
      <c r="B10841"/>
    </row>
    <row r="10842" spans="2:2" x14ac:dyDescent="0.25">
      <c r="B10842"/>
    </row>
    <row r="10843" spans="2:2" x14ac:dyDescent="0.25">
      <c r="B10843"/>
    </row>
    <row r="10844" spans="2:2" x14ac:dyDescent="0.25">
      <c r="B10844"/>
    </row>
    <row r="10845" spans="2:2" x14ac:dyDescent="0.25">
      <c r="B10845"/>
    </row>
    <row r="10846" spans="2:2" x14ac:dyDescent="0.25">
      <c r="B10846"/>
    </row>
    <row r="10847" spans="2:2" x14ac:dyDescent="0.25">
      <c r="B10847"/>
    </row>
    <row r="10848" spans="2:2" x14ac:dyDescent="0.25">
      <c r="B10848"/>
    </row>
    <row r="10849" spans="2:2" x14ac:dyDescent="0.25">
      <c r="B10849"/>
    </row>
    <row r="10850" spans="2:2" x14ac:dyDescent="0.25">
      <c r="B10850"/>
    </row>
    <row r="10851" spans="2:2" x14ac:dyDescent="0.25">
      <c r="B10851"/>
    </row>
    <row r="10852" spans="2:2" x14ac:dyDescent="0.25">
      <c r="B10852"/>
    </row>
    <row r="10853" spans="2:2" x14ac:dyDescent="0.25">
      <c r="B10853"/>
    </row>
    <row r="10854" spans="2:2" x14ac:dyDescent="0.25">
      <c r="B10854"/>
    </row>
    <row r="10855" spans="2:2" x14ac:dyDescent="0.25">
      <c r="B10855"/>
    </row>
    <row r="10856" spans="2:2" x14ac:dyDescent="0.25">
      <c r="B10856"/>
    </row>
    <row r="10857" spans="2:2" x14ac:dyDescent="0.25">
      <c r="B10857"/>
    </row>
    <row r="10858" spans="2:2" x14ac:dyDescent="0.25">
      <c r="B10858"/>
    </row>
    <row r="10859" spans="2:2" x14ac:dyDescent="0.25">
      <c r="B10859"/>
    </row>
    <row r="10860" spans="2:2" x14ac:dyDescent="0.25">
      <c r="B10860"/>
    </row>
    <row r="10861" spans="2:2" x14ac:dyDescent="0.25">
      <c r="B10861"/>
    </row>
    <row r="10862" spans="2:2" x14ac:dyDescent="0.25">
      <c r="B10862"/>
    </row>
    <row r="10863" spans="2:2" x14ac:dyDescent="0.25">
      <c r="B10863"/>
    </row>
    <row r="10864" spans="2:2" x14ac:dyDescent="0.25">
      <c r="B10864"/>
    </row>
    <row r="10865" spans="2:2" x14ac:dyDescent="0.25">
      <c r="B10865"/>
    </row>
    <row r="10866" spans="2:2" x14ac:dyDescent="0.25">
      <c r="B10866"/>
    </row>
    <row r="10867" spans="2:2" x14ac:dyDescent="0.25">
      <c r="B10867"/>
    </row>
    <row r="10868" spans="2:2" x14ac:dyDescent="0.25">
      <c r="B10868"/>
    </row>
    <row r="10869" spans="2:2" x14ac:dyDescent="0.25">
      <c r="B10869"/>
    </row>
    <row r="10870" spans="2:2" x14ac:dyDescent="0.25">
      <c r="B10870"/>
    </row>
    <row r="10871" spans="2:2" x14ac:dyDescent="0.25">
      <c r="B10871"/>
    </row>
    <row r="10872" spans="2:2" x14ac:dyDescent="0.25">
      <c r="B10872"/>
    </row>
    <row r="10873" spans="2:2" x14ac:dyDescent="0.25">
      <c r="B10873"/>
    </row>
    <row r="10874" spans="2:2" x14ac:dyDescent="0.25">
      <c r="B10874"/>
    </row>
    <row r="10875" spans="2:2" x14ac:dyDescent="0.25">
      <c r="B10875"/>
    </row>
    <row r="10876" spans="2:2" x14ac:dyDescent="0.25">
      <c r="B10876"/>
    </row>
    <row r="10877" spans="2:2" x14ac:dyDescent="0.25">
      <c r="B10877"/>
    </row>
    <row r="10878" spans="2:2" x14ac:dyDescent="0.25">
      <c r="B10878"/>
    </row>
    <row r="10879" spans="2:2" x14ac:dyDescent="0.25">
      <c r="B10879"/>
    </row>
    <row r="10880" spans="2:2" x14ac:dyDescent="0.25">
      <c r="B10880"/>
    </row>
    <row r="10881" spans="2:2" x14ac:dyDescent="0.25">
      <c r="B10881"/>
    </row>
    <row r="10882" spans="2:2" x14ac:dyDescent="0.25">
      <c r="B10882"/>
    </row>
    <row r="10883" spans="2:2" x14ac:dyDescent="0.25">
      <c r="B10883"/>
    </row>
    <row r="10884" spans="2:2" x14ac:dyDescent="0.25">
      <c r="B10884"/>
    </row>
    <row r="10885" spans="2:2" x14ac:dyDescent="0.25">
      <c r="B10885"/>
    </row>
    <row r="10886" spans="2:2" x14ac:dyDescent="0.25">
      <c r="B10886"/>
    </row>
    <row r="10887" spans="2:2" x14ac:dyDescent="0.25">
      <c r="B10887"/>
    </row>
    <row r="10888" spans="2:2" x14ac:dyDescent="0.25">
      <c r="B10888"/>
    </row>
    <row r="10889" spans="2:2" x14ac:dyDescent="0.25">
      <c r="B10889"/>
    </row>
    <row r="10890" spans="2:2" x14ac:dyDescent="0.25">
      <c r="B10890"/>
    </row>
    <row r="10891" spans="2:2" x14ac:dyDescent="0.25">
      <c r="B10891"/>
    </row>
    <row r="10892" spans="2:2" x14ac:dyDescent="0.25">
      <c r="B10892"/>
    </row>
    <row r="10893" spans="2:2" x14ac:dyDescent="0.25">
      <c r="B10893"/>
    </row>
    <row r="10894" spans="2:2" x14ac:dyDescent="0.25">
      <c r="B10894"/>
    </row>
    <row r="10895" spans="2:2" x14ac:dyDescent="0.25">
      <c r="B10895"/>
    </row>
    <row r="10896" spans="2:2" x14ac:dyDescent="0.25">
      <c r="B10896"/>
    </row>
    <row r="10897" spans="2:2" x14ac:dyDescent="0.25">
      <c r="B10897"/>
    </row>
    <row r="10898" spans="2:2" x14ac:dyDescent="0.25">
      <c r="B10898"/>
    </row>
    <row r="10899" spans="2:2" x14ac:dyDescent="0.25">
      <c r="B10899"/>
    </row>
    <row r="10900" spans="2:2" x14ac:dyDescent="0.25">
      <c r="B10900"/>
    </row>
    <row r="10901" spans="2:2" x14ac:dyDescent="0.25">
      <c r="B10901"/>
    </row>
    <row r="10902" spans="2:2" x14ac:dyDescent="0.25">
      <c r="B10902"/>
    </row>
    <row r="10903" spans="2:2" x14ac:dyDescent="0.25">
      <c r="B10903"/>
    </row>
    <row r="10904" spans="2:2" x14ac:dyDescent="0.25">
      <c r="B10904"/>
    </row>
    <row r="10905" spans="2:2" x14ac:dyDescent="0.25">
      <c r="B10905"/>
    </row>
    <row r="10906" spans="2:2" x14ac:dyDescent="0.25">
      <c r="B10906"/>
    </row>
    <row r="10907" spans="2:2" x14ac:dyDescent="0.25">
      <c r="B10907"/>
    </row>
    <row r="10908" spans="2:2" x14ac:dyDescent="0.25">
      <c r="B10908"/>
    </row>
    <row r="10909" spans="2:2" x14ac:dyDescent="0.25">
      <c r="B10909"/>
    </row>
    <row r="10910" spans="2:2" x14ac:dyDescent="0.25">
      <c r="B10910"/>
    </row>
    <row r="10911" spans="2:2" x14ac:dyDescent="0.25">
      <c r="B10911"/>
    </row>
    <row r="10912" spans="2:2" x14ac:dyDescent="0.25">
      <c r="B10912"/>
    </row>
    <row r="10913" spans="2:2" x14ac:dyDescent="0.25">
      <c r="B10913"/>
    </row>
    <row r="10914" spans="2:2" x14ac:dyDescent="0.25">
      <c r="B10914"/>
    </row>
    <row r="10915" spans="2:2" x14ac:dyDescent="0.25">
      <c r="B10915"/>
    </row>
    <row r="10916" spans="2:2" x14ac:dyDescent="0.25">
      <c r="B10916"/>
    </row>
    <row r="10917" spans="2:2" x14ac:dyDescent="0.25">
      <c r="B10917"/>
    </row>
    <row r="10918" spans="2:2" x14ac:dyDescent="0.25">
      <c r="B10918"/>
    </row>
    <row r="10919" spans="2:2" x14ac:dyDescent="0.25">
      <c r="B10919"/>
    </row>
    <row r="10920" spans="2:2" x14ac:dyDescent="0.25">
      <c r="B10920"/>
    </row>
    <row r="10921" spans="2:2" x14ac:dyDescent="0.25">
      <c r="B10921"/>
    </row>
    <row r="10922" spans="2:2" x14ac:dyDescent="0.25">
      <c r="B10922"/>
    </row>
    <row r="10923" spans="2:2" x14ac:dyDescent="0.25">
      <c r="B10923"/>
    </row>
    <row r="10924" spans="2:2" x14ac:dyDescent="0.25">
      <c r="B10924"/>
    </row>
    <row r="10925" spans="2:2" x14ac:dyDescent="0.25">
      <c r="B10925"/>
    </row>
    <row r="10926" spans="2:2" x14ac:dyDescent="0.25">
      <c r="B10926"/>
    </row>
    <row r="10927" spans="2:2" x14ac:dyDescent="0.25">
      <c r="B10927"/>
    </row>
    <row r="10928" spans="2:2" x14ac:dyDescent="0.25">
      <c r="B10928"/>
    </row>
    <row r="10929" spans="2:2" x14ac:dyDescent="0.25">
      <c r="B10929"/>
    </row>
    <row r="10930" spans="2:2" x14ac:dyDescent="0.25">
      <c r="B10930"/>
    </row>
    <row r="10931" spans="2:2" x14ac:dyDescent="0.25">
      <c r="B10931"/>
    </row>
    <row r="10932" spans="2:2" x14ac:dyDescent="0.25">
      <c r="B10932"/>
    </row>
    <row r="10933" spans="2:2" x14ac:dyDescent="0.25">
      <c r="B10933"/>
    </row>
    <row r="10934" spans="2:2" x14ac:dyDescent="0.25">
      <c r="B10934"/>
    </row>
    <row r="10935" spans="2:2" x14ac:dyDescent="0.25">
      <c r="B10935"/>
    </row>
    <row r="10936" spans="2:2" x14ac:dyDescent="0.25">
      <c r="B10936"/>
    </row>
    <row r="10937" spans="2:2" x14ac:dyDescent="0.25">
      <c r="B10937"/>
    </row>
    <row r="10938" spans="2:2" x14ac:dyDescent="0.25">
      <c r="B10938"/>
    </row>
    <row r="10939" spans="2:2" x14ac:dyDescent="0.25">
      <c r="B10939"/>
    </row>
    <row r="10940" spans="2:2" x14ac:dyDescent="0.25">
      <c r="B10940"/>
    </row>
    <row r="10941" spans="2:2" x14ac:dyDescent="0.25">
      <c r="B10941"/>
    </row>
    <row r="10942" spans="2:2" x14ac:dyDescent="0.25">
      <c r="B10942"/>
    </row>
    <row r="10943" spans="2:2" x14ac:dyDescent="0.25">
      <c r="B10943"/>
    </row>
    <row r="10944" spans="2:2" x14ac:dyDescent="0.25">
      <c r="B10944"/>
    </row>
    <row r="10945" spans="2:2" x14ac:dyDescent="0.25">
      <c r="B10945"/>
    </row>
    <row r="10946" spans="2:2" x14ac:dyDescent="0.25">
      <c r="B10946"/>
    </row>
    <row r="10947" spans="2:2" x14ac:dyDescent="0.25">
      <c r="B10947"/>
    </row>
    <row r="10948" spans="2:2" x14ac:dyDescent="0.25">
      <c r="B10948"/>
    </row>
    <row r="10949" spans="2:2" x14ac:dyDescent="0.25">
      <c r="B10949"/>
    </row>
    <row r="10950" spans="2:2" x14ac:dyDescent="0.25">
      <c r="B10950"/>
    </row>
    <row r="10951" spans="2:2" x14ac:dyDescent="0.25">
      <c r="B10951"/>
    </row>
    <row r="10952" spans="2:2" x14ac:dyDescent="0.25">
      <c r="B10952"/>
    </row>
    <row r="10953" spans="2:2" x14ac:dyDescent="0.25">
      <c r="B10953"/>
    </row>
    <row r="10954" spans="2:2" x14ac:dyDescent="0.25">
      <c r="B10954"/>
    </row>
    <row r="10955" spans="2:2" x14ac:dyDescent="0.25">
      <c r="B10955"/>
    </row>
    <row r="10956" spans="2:2" x14ac:dyDescent="0.25">
      <c r="B10956"/>
    </row>
    <row r="10957" spans="2:2" x14ac:dyDescent="0.25">
      <c r="B10957"/>
    </row>
    <row r="10958" spans="2:2" x14ac:dyDescent="0.25">
      <c r="B10958"/>
    </row>
    <row r="10959" spans="2:2" x14ac:dyDescent="0.25">
      <c r="B10959"/>
    </row>
    <row r="10960" spans="2:2" x14ac:dyDescent="0.25">
      <c r="B10960"/>
    </row>
    <row r="10961" spans="2:2" x14ac:dyDescent="0.25">
      <c r="B10961"/>
    </row>
    <row r="10962" spans="2:2" x14ac:dyDescent="0.25">
      <c r="B10962"/>
    </row>
    <row r="10963" spans="2:2" x14ac:dyDescent="0.25">
      <c r="B10963"/>
    </row>
    <row r="10964" spans="2:2" x14ac:dyDescent="0.25">
      <c r="B10964"/>
    </row>
    <row r="10965" spans="2:2" x14ac:dyDescent="0.25">
      <c r="B10965"/>
    </row>
    <row r="10966" spans="2:2" x14ac:dyDescent="0.25">
      <c r="B10966"/>
    </row>
    <row r="10967" spans="2:2" x14ac:dyDescent="0.25">
      <c r="B10967"/>
    </row>
    <row r="10968" spans="2:2" x14ac:dyDescent="0.25">
      <c r="B10968"/>
    </row>
    <row r="10969" spans="2:2" x14ac:dyDescent="0.25">
      <c r="B10969"/>
    </row>
    <row r="10970" spans="2:2" x14ac:dyDescent="0.25">
      <c r="B10970"/>
    </row>
    <row r="10971" spans="2:2" x14ac:dyDescent="0.25">
      <c r="B10971"/>
    </row>
    <row r="10972" spans="2:2" x14ac:dyDescent="0.25">
      <c r="B10972"/>
    </row>
    <row r="10973" spans="2:2" x14ac:dyDescent="0.25">
      <c r="B10973"/>
    </row>
    <row r="10974" spans="2:2" x14ac:dyDescent="0.25">
      <c r="B10974"/>
    </row>
    <row r="10975" spans="2:2" x14ac:dyDescent="0.25">
      <c r="B10975"/>
    </row>
    <row r="10976" spans="2:2" x14ac:dyDescent="0.25">
      <c r="B10976"/>
    </row>
    <row r="10977" spans="2:2" x14ac:dyDescent="0.25">
      <c r="B10977"/>
    </row>
    <row r="10978" spans="2:2" x14ac:dyDescent="0.25">
      <c r="B10978"/>
    </row>
    <row r="10979" spans="2:2" x14ac:dyDescent="0.25">
      <c r="B10979"/>
    </row>
    <row r="10980" spans="2:2" x14ac:dyDescent="0.25">
      <c r="B10980"/>
    </row>
    <row r="10981" spans="2:2" x14ac:dyDescent="0.25">
      <c r="B10981"/>
    </row>
    <row r="10982" spans="2:2" x14ac:dyDescent="0.25">
      <c r="B10982"/>
    </row>
    <row r="10983" spans="2:2" x14ac:dyDescent="0.25">
      <c r="B10983"/>
    </row>
    <row r="10984" spans="2:2" x14ac:dyDescent="0.25">
      <c r="B10984"/>
    </row>
    <row r="10985" spans="2:2" x14ac:dyDescent="0.25">
      <c r="B10985"/>
    </row>
    <row r="10986" spans="2:2" x14ac:dyDescent="0.25">
      <c r="B10986"/>
    </row>
    <row r="10987" spans="2:2" x14ac:dyDescent="0.25">
      <c r="B10987"/>
    </row>
    <row r="10988" spans="2:2" x14ac:dyDescent="0.25">
      <c r="B10988"/>
    </row>
    <row r="10989" spans="2:2" x14ac:dyDescent="0.25">
      <c r="B10989"/>
    </row>
    <row r="10990" spans="2:2" x14ac:dyDescent="0.25">
      <c r="B10990"/>
    </row>
    <row r="10991" spans="2:2" x14ac:dyDescent="0.25">
      <c r="B10991"/>
    </row>
    <row r="10992" spans="2:2" x14ac:dyDescent="0.25">
      <c r="B10992"/>
    </row>
    <row r="10993" spans="2:2" x14ac:dyDescent="0.25">
      <c r="B10993"/>
    </row>
    <row r="10994" spans="2:2" x14ac:dyDescent="0.25">
      <c r="B10994"/>
    </row>
    <row r="10995" spans="2:2" x14ac:dyDescent="0.25">
      <c r="B10995"/>
    </row>
    <row r="10996" spans="2:2" x14ac:dyDescent="0.25">
      <c r="B10996"/>
    </row>
    <row r="10997" spans="2:2" x14ac:dyDescent="0.25">
      <c r="B10997"/>
    </row>
    <row r="10998" spans="2:2" x14ac:dyDescent="0.25">
      <c r="B10998"/>
    </row>
    <row r="10999" spans="2:2" x14ac:dyDescent="0.25">
      <c r="B10999"/>
    </row>
    <row r="11000" spans="2:2" x14ac:dyDescent="0.25">
      <c r="B11000"/>
    </row>
    <row r="11001" spans="2:2" x14ac:dyDescent="0.25">
      <c r="B11001"/>
    </row>
    <row r="11002" spans="2:2" x14ac:dyDescent="0.25">
      <c r="B11002"/>
    </row>
    <row r="11003" spans="2:2" x14ac:dyDescent="0.25">
      <c r="B11003"/>
    </row>
    <row r="11004" spans="2:2" x14ac:dyDescent="0.25">
      <c r="B11004"/>
    </row>
    <row r="11005" spans="2:2" x14ac:dyDescent="0.25">
      <c r="B11005"/>
    </row>
    <row r="11006" spans="2:2" x14ac:dyDescent="0.25">
      <c r="B11006"/>
    </row>
    <row r="11007" spans="2:2" x14ac:dyDescent="0.25">
      <c r="B11007"/>
    </row>
    <row r="11008" spans="2:2" x14ac:dyDescent="0.25">
      <c r="B11008"/>
    </row>
    <row r="11009" spans="2:2" x14ac:dyDescent="0.25">
      <c r="B11009"/>
    </row>
    <row r="11010" spans="2:2" x14ac:dyDescent="0.25">
      <c r="B11010"/>
    </row>
    <row r="11011" spans="2:2" x14ac:dyDescent="0.25">
      <c r="B11011"/>
    </row>
    <row r="11012" spans="2:2" x14ac:dyDescent="0.25">
      <c r="B11012"/>
    </row>
    <row r="11013" spans="2:2" x14ac:dyDescent="0.25">
      <c r="B11013"/>
    </row>
    <row r="11014" spans="2:2" x14ac:dyDescent="0.25">
      <c r="B11014"/>
    </row>
    <row r="11015" spans="2:2" x14ac:dyDescent="0.25">
      <c r="B11015"/>
    </row>
    <row r="11016" spans="2:2" x14ac:dyDescent="0.25">
      <c r="B11016"/>
    </row>
    <row r="11017" spans="2:2" x14ac:dyDescent="0.25">
      <c r="B11017"/>
    </row>
    <row r="11018" spans="2:2" x14ac:dyDescent="0.25">
      <c r="B11018"/>
    </row>
    <row r="11019" spans="2:2" x14ac:dyDescent="0.25">
      <c r="B11019"/>
    </row>
    <row r="11020" spans="2:2" x14ac:dyDescent="0.25">
      <c r="B11020"/>
    </row>
    <row r="11021" spans="2:2" x14ac:dyDescent="0.25">
      <c r="B11021"/>
    </row>
    <row r="11022" spans="2:2" x14ac:dyDescent="0.25">
      <c r="B11022"/>
    </row>
    <row r="11023" spans="2:2" x14ac:dyDescent="0.25">
      <c r="B11023"/>
    </row>
    <row r="11024" spans="2:2" x14ac:dyDescent="0.25">
      <c r="B11024"/>
    </row>
    <row r="11025" spans="2:2" x14ac:dyDescent="0.25">
      <c r="B11025"/>
    </row>
    <row r="11026" spans="2:2" x14ac:dyDescent="0.25">
      <c r="B11026"/>
    </row>
    <row r="11027" spans="2:2" x14ac:dyDescent="0.25">
      <c r="B11027"/>
    </row>
    <row r="11028" spans="2:2" x14ac:dyDescent="0.25">
      <c r="B11028"/>
    </row>
    <row r="11029" spans="2:2" x14ac:dyDescent="0.25">
      <c r="B11029"/>
    </row>
    <row r="11030" spans="2:2" x14ac:dyDescent="0.25">
      <c r="B11030"/>
    </row>
    <row r="11031" spans="2:2" x14ac:dyDescent="0.25">
      <c r="B11031"/>
    </row>
    <row r="11032" spans="2:2" x14ac:dyDescent="0.25">
      <c r="B11032"/>
    </row>
    <row r="11033" spans="2:2" x14ac:dyDescent="0.25">
      <c r="B11033"/>
    </row>
    <row r="11034" spans="2:2" x14ac:dyDescent="0.25">
      <c r="B11034"/>
    </row>
    <row r="11035" spans="2:2" x14ac:dyDescent="0.25">
      <c r="B11035"/>
    </row>
    <row r="11036" spans="2:2" x14ac:dyDescent="0.25">
      <c r="B11036"/>
    </row>
    <row r="11037" spans="2:2" x14ac:dyDescent="0.25">
      <c r="B11037"/>
    </row>
    <row r="11038" spans="2:2" x14ac:dyDescent="0.25">
      <c r="B11038"/>
    </row>
    <row r="11039" spans="2:2" x14ac:dyDescent="0.25">
      <c r="B11039"/>
    </row>
    <row r="11040" spans="2:2" x14ac:dyDescent="0.25">
      <c r="B11040"/>
    </row>
    <row r="11041" spans="2:2" x14ac:dyDescent="0.25">
      <c r="B11041"/>
    </row>
    <row r="11042" spans="2:2" x14ac:dyDescent="0.25">
      <c r="B11042"/>
    </row>
    <row r="11043" spans="2:2" x14ac:dyDescent="0.25">
      <c r="B11043"/>
    </row>
    <row r="11044" spans="2:2" x14ac:dyDescent="0.25">
      <c r="B11044"/>
    </row>
    <row r="11045" spans="2:2" x14ac:dyDescent="0.25">
      <c r="B11045"/>
    </row>
    <row r="11046" spans="2:2" x14ac:dyDescent="0.25">
      <c r="B11046"/>
    </row>
    <row r="11047" spans="2:2" x14ac:dyDescent="0.25">
      <c r="B11047"/>
    </row>
    <row r="11048" spans="2:2" x14ac:dyDescent="0.25">
      <c r="B11048"/>
    </row>
    <row r="11049" spans="2:2" x14ac:dyDescent="0.25">
      <c r="B11049"/>
    </row>
    <row r="11050" spans="2:2" x14ac:dyDescent="0.25">
      <c r="B11050"/>
    </row>
    <row r="11051" spans="2:2" x14ac:dyDescent="0.25">
      <c r="B11051"/>
    </row>
    <row r="11052" spans="2:2" x14ac:dyDescent="0.25">
      <c r="B11052"/>
    </row>
    <row r="11053" spans="2:2" x14ac:dyDescent="0.25">
      <c r="B11053"/>
    </row>
    <row r="11054" spans="2:2" x14ac:dyDescent="0.25">
      <c r="B11054"/>
    </row>
    <row r="11055" spans="2:2" x14ac:dyDescent="0.25">
      <c r="B11055"/>
    </row>
    <row r="11056" spans="2:2" x14ac:dyDescent="0.25">
      <c r="B11056"/>
    </row>
    <row r="11057" spans="2:2" x14ac:dyDescent="0.25">
      <c r="B11057"/>
    </row>
    <row r="11058" spans="2:2" x14ac:dyDescent="0.25">
      <c r="B11058"/>
    </row>
    <row r="11059" spans="2:2" x14ac:dyDescent="0.25">
      <c r="B11059"/>
    </row>
    <row r="11060" spans="2:2" x14ac:dyDescent="0.25">
      <c r="B11060"/>
    </row>
    <row r="11061" spans="2:2" x14ac:dyDescent="0.25">
      <c r="B11061"/>
    </row>
    <row r="11062" spans="2:2" x14ac:dyDescent="0.25">
      <c r="B11062"/>
    </row>
    <row r="11063" spans="2:2" x14ac:dyDescent="0.25">
      <c r="B11063"/>
    </row>
    <row r="11064" spans="2:2" x14ac:dyDescent="0.25">
      <c r="B11064"/>
    </row>
    <row r="11065" spans="2:2" x14ac:dyDescent="0.25">
      <c r="B11065"/>
    </row>
    <row r="11066" spans="2:2" x14ac:dyDescent="0.25">
      <c r="B11066"/>
    </row>
    <row r="11067" spans="2:2" x14ac:dyDescent="0.25">
      <c r="B11067"/>
    </row>
    <row r="11068" spans="2:2" x14ac:dyDescent="0.25">
      <c r="B11068"/>
    </row>
    <row r="11069" spans="2:2" x14ac:dyDescent="0.25">
      <c r="B11069"/>
    </row>
    <row r="11070" spans="2:2" x14ac:dyDescent="0.25">
      <c r="B11070"/>
    </row>
    <row r="11071" spans="2:2" x14ac:dyDescent="0.25">
      <c r="B11071"/>
    </row>
    <row r="11072" spans="2:2" x14ac:dyDescent="0.25">
      <c r="B11072"/>
    </row>
    <row r="11073" spans="2:2" x14ac:dyDescent="0.25">
      <c r="B11073"/>
    </row>
    <row r="11074" spans="2:2" x14ac:dyDescent="0.25">
      <c r="B11074"/>
    </row>
    <row r="11075" spans="2:2" x14ac:dyDescent="0.25">
      <c r="B11075"/>
    </row>
    <row r="11076" spans="2:2" x14ac:dyDescent="0.25">
      <c r="B11076"/>
    </row>
    <row r="11077" spans="2:2" x14ac:dyDescent="0.25">
      <c r="B11077"/>
    </row>
    <row r="11078" spans="2:2" x14ac:dyDescent="0.25">
      <c r="B11078"/>
    </row>
    <row r="11079" spans="2:2" x14ac:dyDescent="0.25">
      <c r="B11079"/>
    </row>
    <row r="11080" spans="2:2" x14ac:dyDescent="0.25">
      <c r="B11080"/>
    </row>
    <row r="11081" spans="2:2" x14ac:dyDescent="0.25">
      <c r="B11081"/>
    </row>
    <row r="11082" spans="2:2" x14ac:dyDescent="0.25">
      <c r="B11082"/>
    </row>
    <row r="11083" spans="2:2" x14ac:dyDescent="0.25">
      <c r="B11083"/>
    </row>
    <row r="11084" spans="2:2" x14ac:dyDescent="0.25">
      <c r="B11084"/>
    </row>
    <row r="11085" spans="2:2" x14ac:dyDescent="0.25">
      <c r="B11085"/>
    </row>
    <row r="11086" spans="2:2" x14ac:dyDescent="0.25">
      <c r="B11086"/>
    </row>
    <row r="11087" spans="2:2" x14ac:dyDescent="0.25">
      <c r="B11087"/>
    </row>
    <row r="11088" spans="2:2" x14ac:dyDescent="0.25">
      <c r="B11088"/>
    </row>
    <row r="11089" spans="2:2" x14ac:dyDescent="0.25">
      <c r="B11089"/>
    </row>
    <row r="11090" spans="2:2" x14ac:dyDescent="0.25">
      <c r="B11090"/>
    </row>
    <row r="11091" spans="2:2" x14ac:dyDescent="0.25">
      <c r="B11091"/>
    </row>
    <row r="11092" spans="2:2" x14ac:dyDescent="0.25">
      <c r="B11092"/>
    </row>
    <row r="11093" spans="2:2" x14ac:dyDescent="0.25">
      <c r="B11093"/>
    </row>
    <row r="11094" spans="2:2" x14ac:dyDescent="0.25">
      <c r="B11094"/>
    </row>
    <row r="11095" spans="2:2" x14ac:dyDescent="0.25">
      <c r="B11095"/>
    </row>
    <row r="11096" spans="2:2" x14ac:dyDescent="0.25">
      <c r="B11096"/>
    </row>
    <row r="11097" spans="2:2" x14ac:dyDescent="0.25">
      <c r="B11097"/>
    </row>
    <row r="11098" spans="2:2" x14ac:dyDescent="0.25">
      <c r="B11098"/>
    </row>
    <row r="11099" spans="2:2" x14ac:dyDescent="0.25">
      <c r="B11099"/>
    </row>
    <row r="11100" spans="2:2" x14ac:dyDescent="0.25">
      <c r="B11100"/>
    </row>
    <row r="11101" spans="2:2" x14ac:dyDescent="0.25">
      <c r="B11101"/>
    </row>
    <row r="11102" spans="2:2" x14ac:dyDescent="0.25">
      <c r="B11102"/>
    </row>
    <row r="11103" spans="2:2" x14ac:dyDescent="0.25">
      <c r="B11103"/>
    </row>
    <row r="11104" spans="2:2" x14ac:dyDescent="0.25">
      <c r="B11104"/>
    </row>
    <row r="11105" spans="2:2" x14ac:dyDescent="0.25">
      <c r="B11105"/>
    </row>
    <row r="11106" spans="2:2" x14ac:dyDescent="0.25">
      <c r="B11106"/>
    </row>
    <row r="11107" spans="2:2" x14ac:dyDescent="0.25">
      <c r="B11107"/>
    </row>
    <row r="11108" spans="2:2" x14ac:dyDescent="0.25">
      <c r="B11108"/>
    </row>
    <row r="11109" spans="2:2" x14ac:dyDescent="0.25">
      <c r="B11109"/>
    </row>
    <row r="11110" spans="2:2" x14ac:dyDescent="0.25">
      <c r="B11110"/>
    </row>
    <row r="11111" spans="2:2" x14ac:dyDescent="0.25">
      <c r="B11111"/>
    </row>
    <row r="11112" spans="2:2" x14ac:dyDescent="0.25">
      <c r="B11112"/>
    </row>
    <row r="11113" spans="2:2" x14ac:dyDescent="0.25">
      <c r="B11113"/>
    </row>
    <row r="11114" spans="2:2" x14ac:dyDescent="0.25">
      <c r="B11114"/>
    </row>
    <row r="11115" spans="2:2" x14ac:dyDescent="0.25">
      <c r="B11115"/>
    </row>
    <row r="11116" spans="2:2" x14ac:dyDescent="0.25">
      <c r="B11116"/>
    </row>
    <row r="11117" spans="2:2" x14ac:dyDescent="0.25">
      <c r="B11117"/>
    </row>
    <row r="11118" spans="2:2" x14ac:dyDescent="0.25">
      <c r="B11118"/>
    </row>
    <row r="11119" spans="2:2" x14ac:dyDescent="0.25">
      <c r="B11119"/>
    </row>
    <row r="11120" spans="2:2" x14ac:dyDescent="0.25">
      <c r="B11120"/>
    </row>
    <row r="11121" spans="2:2" x14ac:dyDescent="0.25">
      <c r="B11121"/>
    </row>
    <row r="11122" spans="2:2" x14ac:dyDescent="0.25">
      <c r="B11122"/>
    </row>
    <row r="11123" spans="2:2" x14ac:dyDescent="0.25">
      <c r="B11123"/>
    </row>
    <row r="11124" spans="2:2" x14ac:dyDescent="0.25">
      <c r="B11124"/>
    </row>
    <row r="11125" spans="2:2" x14ac:dyDescent="0.25">
      <c r="B11125"/>
    </row>
    <row r="11126" spans="2:2" x14ac:dyDescent="0.25">
      <c r="B11126"/>
    </row>
    <row r="11127" spans="2:2" x14ac:dyDescent="0.25">
      <c r="B11127"/>
    </row>
    <row r="11128" spans="2:2" x14ac:dyDescent="0.25">
      <c r="B11128"/>
    </row>
    <row r="11129" spans="2:2" x14ac:dyDescent="0.25">
      <c r="B11129"/>
    </row>
    <row r="11130" spans="2:2" x14ac:dyDescent="0.25">
      <c r="B11130"/>
    </row>
    <row r="11131" spans="2:2" x14ac:dyDescent="0.25">
      <c r="B11131"/>
    </row>
    <row r="11132" spans="2:2" x14ac:dyDescent="0.25">
      <c r="B11132"/>
    </row>
    <row r="11133" spans="2:2" x14ac:dyDescent="0.25">
      <c r="B11133"/>
    </row>
    <row r="11134" spans="2:2" x14ac:dyDescent="0.25">
      <c r="B11134"/>
    </row>
    <row r="11135" spans="2:2" x14ac:dyDescent="0.25">
      <c r="B11135"/>
    </row>
    <row r="11136" spans="2:2" x14ac:dyDescent="0.25">
      <c r="B11136"/>
    </row>
    <row r="11137" spans="2:2" x14ac:dyDescent="0.25">
      <c r="B11137"/>
    </row>
    <row r="11138" spans="2:2" x14ac:dyDescent="0.25">
      <c r="B11138"/>
    </row>
    <row r="11139" spans="2:2" x14ac:dyDescent="0.25">
      <c r="B11139"/>
    </row>
    <row r="11140" spans="2:2" x14ac:dyDescent="0.25">
      <c r="B11140"/>
    </row>
    <row r="11141" spans="2:2" x14ac:dyDescent="0.25">
      <c r="B11141"/>
    </row>
    <row r="11142" spans="2:2" x14ac:dyDescent="0.25">
      <c r="B11142"/>
    </row>
    <row r="11143" spans="2:2" x14ac:dyDescent="0.25">
      <c r="B11143"/>
    </row>
    <row r="11144" spans="2:2" x14ac:dyDescent="0.25">
      <c r="B11144"/>
    </row>
    <row r="11145" spans="2:2" x14ac:dyDescent="0.25">
      <c r="B11145"/>
    </row>
    <row r="11146" spans="2:2" x14ac:dyDescent="0.25">
      <c r="B11146"/>
    </row>
    <row r="11147" spans="2:2" x14ac:dyDescent="0.25">
      <c r="B11147"/>
    </row>
    <row r="11148" spans="2:2" x14ac:dyDescent="0.25">
      <c r="B11148"/>
    </row>
    <row r="11149" spans="2:2" x14ac:dyDescent="0.25">
      <c r="B11149"/>
    </row>
    <row r="11150" spans="2:2" x14ac:dyDescent="0.25">
      <c r="B11150"/>
    </row>
    <row r="11151" spans="2:2" x14ac:dyDescent="0.25">
      <c r="B11151"/>
    </row>
    <row r="11152" spans="2:2" x14ac:dyDescent="0.25">
      <c r="B11152"/>
    </row>
    <row r="11153" spans="2:2" x14ac:dyDescent="0.25">
      <c r="B11153"/>
    </row>
    <row r="11154" spans="2:2" x14ac:dyDescent="0.25">
      <c r="B11154"/>
    </row>
    <row r="11155" spans="2:2" x14ac:dyDescent="0.25">
      <c r="B11155"/>
    </row>
    <row r="11156" spans="2:2" x14ac:dyDescent="0.25">
      <c r="B11156"/>
    </row>
    <row r="11157" spans="2:2" x14ac:dyDescent="0.25">
      <c r="B11157"/>
    </row>
    <row r="11158" spans="2:2" x14ac:dyDescent="0.25">
      <c r="B11158"/>
    </row>
    <row r="11159" spans="2:2" x14ac:dyDescent="0.25">
      <c r="B11159"/>
    </row>
    <row r="11160" spans="2:2" x14ac:dyDescent="0.25">
      <c r="B11160"/>
    </row>
    <row r="11161" spans="2:2" x14ac:dyDescent="0.25">
      <c r="B11161"/>
    </row>
    <row r="11162" spans="2:2" x14ac:dyDescent="0.25">
      <c r="B11162"/>
    </row>
    <row r="11163" spans="2:2" x14ac:dyDescent="0.25">
      <c r="B11163"/>
    </row>
    <row r="11164" spans="2:2" x14ac:dyDescent="0.25">
      <c r="B11164"/>
    </row>
    <row r="11165" spans="2:2" x14ac:dyDescent="0.25">
      <c r="B11165"/>
    </row>
    <row r="11166" spans="2:2" x14ac:dyDescent="0.25">
      <c r="B11166"/>
    </row>
    <row r="11167" spans="2:2" x14ac:dyDescent="0.25">
      <c r="B11167"/>
    </row>
    <row r="11168" spans="2:2" x14ac:dyDescent="0.25">
      <c r="B11168"/>
    </row>
    <row r="11169" spans="2:2" x14ac:dyDescent="0.25">
      <c r="B11169"/>
    </row>
    <row r="11170" spans="2:2" x14ac:dyDescent="0.25">
      <c r="B11170"/>
    </row>
    <row r="11171" spans="2:2" x14ac:dyDescent="0.25">
      <c r="B11171"/>
    </row>
    <row r="11172" spans="2:2" x14ac:dyDescent="0.25">
      <c r="B11172"/>
    </row>
    <row r="11173" spans="2:2" x14ac:dyDescent="0.25">
      <c r="B11173"/>
    </row>
    <row r="11174" spans="2:2" x14ac:dyDescent="0.25">
      <c r="B11174"/>
    </row>
    <row r="11175" spans="2:2" x14ac:dyDescent="0.25">
      <c r="B11175"/>
    </row>
    <row r="11176" spans="2:2" x14ac:dyDescent="0.25">
      <c r="B11176"/>
    </row>
    <row r="11177" spans="2:2" x14ac:dyDescent="0.25">
      <c r="B11177"/>
    </row>
    <row r="11178" spans="2:2" x14ac:dyDescent="0.25">
      <c r="B11178"/>
    </row>
    <row r="11179" spans="2:2" x14ac:dyDescent="0.25">
      <c r="B11179"/>
    </row>
    <row r="11180" spans="2:2" x14ac:dyDescent="0.25">
      <c r="B11180"/>
    </row>
    <row r="11181" spans="2:2" x14ac:dyDescent="0.25">
      <c r="B11181"/>
    </row>
    <row r="11182" spans="2:2" x14ac:dyDescent="0.25">
      <c r="B11182"/>
    </row>
    <row r="11183" spans="2:2" x14ac:dyDescent="0.25">
      <c r="B11183"/>
    </row>
    <row r="11184" spans="2:2" x14ac:dyDescent="0.25">
      <c r="B11184"/>
    </row>
    <row r="11185" spans="2:2" x14ac:dyDescent="0.25">
      <c r="B11185"/>
    </row>
    <row r="11186" spans="2:2" x14ac:dyDescent="0.25">
      <c r="B11186"/>
    </row>
    <row r="11187" spans="2:2" x14ac:dyDescent="0.25">
      <c r="B11187"/>
    </row>
    <row r="11188" spans="2:2" x14ac:dyDescent="0.25">
      <c r="B11188"/>
    </row>
    <row r="11189" spans="2:2" x14ac:dyDescent="0.25">
      <c r="B11189"/>
    </row>
    <row r="11190" spans="2:2" x14ac:dyDescent="0.25">
      <c r="B11190"/>
    </row>
    <row r="11191" spans="2:2" x14ac:dyDescent="0.25">
      <c r="B11191"/>
    </row>
    <row r="11192" spans="2:2" x14ac:dyDescent="0.25">
      <c r="B11192"/>
    </row>
    <row r="11193" spans="2:2" x14ac:dyDescent="0.25">
      <c r="B11193"/>
    </row>
    <row r="11194" spans="2:2" x14ac:dyDescent="0.25">
      <c r="B11194"/>
    </row>
    <row r="11195" spans="2:2" x14ac:dyDescent="0.25">
      <c r="B11195"/>
    </row>
    <row r="11196" spans="2:2" x14ac:dyDescent="0.25">
      <c r="B11196"/>
    </row>
    <row r="11197" spans="2:2" x14ac:dyDescent="0.25">
      <c r="B11197"/>
    </row>
    <row r="11198" spans="2:2" x14ac:dyDescent="0.25">
      <c r="B11198"/>
    </row>
    <row r="11199" spans="2:2" x14ac:dyDescent="0.25">
      <c r="B11199"/>
    </row>
    <row r="11200" spans="2:2" x14ac:dyDescent="0.25">
      <c r="B11200"/>
    </row>
    <row r="11201" spans="2:2" x14ac:dyDescent="0.25">
      <c r="B11201"/>
    </row>
    <row r="11202" spans="2:2" x14ac:dyDescent="0.25">
      <c r="B11202"/>
    </row>
    <row r="11203" spans="2:2" x14ac:dyDescent="0.25">
      <c r="B11203"/>
    </row>
    <row r="11204" spans="2:2" x14ac:dyDescent="0.25">
      <c r="B11204"/>
    </row>
    <row r="11205" spans="2:2" x14ac:dyDescent="0.25">
      <c r="B11205"/>
    </row>
    <row r="11206" spans="2:2" x14ac:dyDescent="0.25">
      <c r="B11206"/>
    </row>
    <row r="11207" spans="2:2" x14ac:dyDescent="0.25">
      <c r="B11207"/>
    </row>
    <row r="11208" spans="2:2" x14ac:dyDescent="0.25">
      <c r="B11208"/>
    </row>
    <row r="11209" spans="2:2" x14ac:dyDescent="0.25">
      <c r="B11209"/>
    </row>
    <row r="11210" spans="2:2" x14ac:dyDescent="0.25">
      <c r="B11210"/>
    </row>
    <row r="11211" spans="2:2" x14ac:dyDescent="0.25">
      <c r="B11211"/>
    </row>
    <row r="11212" spans="2:2" x14ac:dyDescent="0.25">
      <c r="B11212"/>
    </row>
    <row r="11213" spans="2:2" x14ac:dyDescent="0.25">
      <c r="B11213"/>
    </row>
    <row r="11214" spans="2:2" x14ac:dyDescent="0.25">
      <c r="B11214"/>
    </row>
    <row r="11215" spans="2:2" x14ac:dyDescent="0.25">
      <c r="B11215"/>
    </row>
    <row r="11216" spans="2:2" x14ac:dyDescent="0.25">
      <c r="B11216"/>
    </row>
    <row r="11217" spans="2:2" x14ac:dyDescent="0.25">
      <c r="B11217"/>
    </row>
    <row r="11218" spans="2:2" x14ac:dyDescent="0.25">
      <c r="B11218"/>
    </row>
    <row r="11219" spans="2:2" x14ac:dyDescent="0.25">
      <c r="B11219"/>
    </row>
    <row r="11220" spans="2:2" x14ac:dyDescent="0.25">
      <c r="B11220"/>
    </row>
    <row r="11221" spans="2:2" x14ac:dyDescent="0.25">
      <c r="B11221"/>
    </row>
    <row r="11222" spans="2:2" x14ac:dyDescent="0.25">
      <c r="B11222"/>
    </row>
    <row r="11223" spans="2:2" x14ac:dyDescent="0.25">
      <c r="B11223"/>
    </row>
    <row r="11224" spans="2:2" x14ac:dyDescent="0.25">
      <c r="B11224"/>
    </row>
    <row r="11225" spans="2:2" x14ac:dyDescent="0.25">
      <c r="B11225"/>
    </row>
    <row r="11226" spans="2:2" x14ac:dyDescent="0.25">
      <c r="B11226"/>
    </row>
    <row r="11227" spans="2:2" x14ac:dyDescent="0.25">
      <c r="B11227"/>
    </row>
    <row r="11228" spans="2:2" x14ac:dyDescent="0.25">
      <c r="B11228"/>
    </row>
    <row r="11229" spans="2:2" x14ac:dyDescent="0.25">
      <c r="B11229"/>
    </row>
    <row r="11230" spans="2:2" x14ac:dyDescent="0.25">
      <c r="B11230"/>
    </row>
    <row r="11231" spans="2:2" x14ac:dyDescent="0.25">
      <c r="B11231"/>
    </row>
    <row r="11232" spans="2:2" x14ac:dyDescent="0.25">
      <c r="B11232"/>
    </row>
    <row r="11233" spans="2:2" x14ac:dyDescent="0.25">
      <c r="B11233"/>
    </row>
    <row r="11234" spans="2:2" x14ac:dyDescent="0.25">
      <c r="B11234"/>
    </row>
    <row r="11235" spans="2:2" x14ac:dyDescent="0.25">
      <c r="B11235"/>
    </row>
    <row r="11236" spans="2:2" x14ac:dyDescent="0.25">
      <c r="B11236"/>
    </row>
    <row r="11237" spans="2:2" x14ac:dyDescent="0.25">
      <c r="B11237"/>
    </row>
    <row r="11238" spans="2:2" x14ac:dyDescent="0.25">
      <c r="B11238"/>
    </row>
    <row r="11239" spans="2:2" x14ac:dyDescent="0.25">
      <c r="B11239"/>
    </row>
    <row r="11240" spans="2:2" x14ac:dyDescent="0.25">
      <c r="B11240"/>
    </row>
    <row r="11241" spans="2:2" x14ac:dyDescent="0.25">
      <c r="B11241"/>
    </row>
    <row r="11242" spans="2:2" x14ac:dyDescent="0.25">
      <c r="B11242"/>
    </row>
    <row r="11243" spans="2:2" x14ac:dyDescent="0.25">
      <c r="B11243"/>
    </row>
    <row r="11244" spans="2:2" x14ac:dyDescent="0.25">
      <c r="B11244"/>
    </row>
    <row r="11245" spans="2:2" x14ac:dyDescent="0.25">
      <c r="B11245"/>
    </row>
    <row r="11246" spans="2:2" x14ac:dyDescent="0.25">
      <c r="B11246"/>
    </row>
    <row r="11247" spans="2:2" x14ac:dyDescent="0.25">
      <c r="B11247"/>
    </row>
    <row r="11248" spans="2:2" x14ac:dyDescent="0.25">
      <c r="B11248"/>
    </row>
    <row r="11249" spans="2:2" x14ac:dyDescent="0.25">
      <c r="B11249"/>
    </row>
    <row r="11250" spans="2:2" x14ac:dyDescent="0.25">
      <c r="B11250"/>
    </row>
    <row r="11251" spans="2:2" x14ac:dyDescent="0.25">
      <c r="B11251"/>
    </row>
    <row r="11252" spans="2:2" x14ac:dyDescent="0.25">
      <c r="B11252"/>
    </row>
    <row r="11253" spans="2:2" x14ac:dyDescent="0.25">
      <c r="B11253"/>
    </row>
    <row r="11254" spans="2:2" x14ac:dyDescent="0.25">
      <c r="B11254"/>
    </row>
    <row r="11255" spans="2:2" x14ac:dyDescent="0.25">
      <c r="B11255"/>
    </row>
    <row r="11256" spans="2:2" x14ac:dyDescent="0.25">
      <c r="B11256"/>
    </row>
    <row r="11257" spans="2:2" x14ac:dyDescent="0.25">
      <c r="B11257"/>
    </row>
    <row r="11258" spans="2:2" x14ac:dyDescent="0.25">
      <c r="B11258"/>
    </row>
    <row r="11259" spans="2:2" x14ac:dyDescent="0.25">
      <c r="B11259"/>
    </row>
    <row r="11260" spans="2:2" x14ac:dyDescent="0.25">
      <c r="B11260"/>
    </row>
    <row r="11261" spans="2:2" x14ac:dyDescent="0.25">
      <c r="B11261"/>
    </row>
    <row r="11262" spans="2:2" x14ac:dyDescent="0.25">
      <c r="B11262"/>
    </row>
    <row r="11263" spans="2:2" x14ac:dyDescent="0.25">
      <c r="B11263"/>
    </row>
    <row r="11264" spans="2:2" x14ac:dyDescent="0.25">
      <c r="B11264"/>
    </row>
    <row r="11265" spans="2:2" x14ac:dyDescent="0.25">
      <c r="B11265"/>
    </row>
    <row r="11266" spans="2:2" x14ac:dyDescent="0.25">
      <c r="B11266"/>
    </row>
    <row r="11267" spans="2:2" x14ac:dyDescent="0.25">
      <c r="B11267"/>
    </row>
    <row r="11268" spans="2:2" x14ac:dyDescent="0.25">
      <c r="B11268"/>
    </row>
    <row r="11269" spans="2:2" x14ac:dyDescent="0.25">
      <c r="B11269"/>
    </row>
    <row r="11270" spans="2:2" x14ac:dyDescent="0.25">
      <c r="B11270"/>
    </row>
    <row r="11271" spans="2:2" x14ac:dyDescent="0.25">
      <c r="B11271"/>
    </row>
    <row r="11272" spans="2:2" x14ac:dyDescent="0.25">
      <c r="B11272"/>
    </row>
    <row r="11273" spans="2:2" x14ac:dyDescent="0.25">
      <c r="B11273"/>
    </row>
    <row r="11274" spans="2:2" x14ac:dyDescent="0.25">
      <c r="B11274"/>
    </row>
    <row r="11275" spans="2:2" x14ac:dyDescent="0.25">
      <c r="B11275"/>
    </row>
    <row r="11276" spans="2:2" x14ac:dyDescent="0.25">
      <c r="B11276"/>
    </row>
    <row r="11277" spans="2:2" x14ac:dyDescent="0.25">
      <c r="B11277"/>
    </row>
    <row r="11278" spans="2:2" x14ac:dyDescent="0.25">
      <c r="B11278"/>
    </row>
    <row r="11279" spans="2:2" x14ac:dyDescent="0.25">
      <c r="B11279"/>
    </row>
    <row r="11280" spans="2:2" x14ac:dyDescent="0.25">
      <c r="B11280"/>
    </row>
    <row r="11281" spans="2:2" x14ac:dyDescent="0.25">
      <c r="B11281"/>
    </row>
    <row r="11282" spans="2:2" x14ac:dyDescent="0.25">
      <c r="B11282"/>
    </row>
    <row r="11283" spans="2:2" x14ac:dyDescent="0.25">
      <c r="B11283"/>
    </row>
    <row r="11284" spans="2:2" x14ac:dyDescent="0.25">
      <c r="B11284"/>
    </row>
    <row r="11285" spans="2:2" x14ac:dyDescent="0.25">
      <c r="B11285"/>
    </row>
    <row r="11286" spans="2:2" x14ac:dyDescent="0.25">
      <c r="B11286"/>
    </row>
    <row r="11287" spans="2:2" x14ac:dyDescent="0.25">
      <c r="B11287"/>
    </row>
    <row r="11288" spans="2:2" x14ac:dyDescent="0.25">
      <c r="B11288"/>
    </row>
    <row r="11289" spans="2:2" x14ac:dyDescent="0.25">
      <c r="B11289"/>
    </row>
    <row r="11290" spans="2:2" x14ac:dyDescent="0.25">
      <c r="B11290"/>
    </row>
    <row r="11291" spans="2:2" x14ac:dyDescent="0.25">
      <c r="B11291"/>
    </row>
    <row r="11292" spans="2:2" x14ac:dyDescent="0.25">
      <c r="B11292"/>
    </row>
    <row r="11293" spans="2:2" x14ac:dyDescent="0.25">
      <c r="B11293"/>
    </row>
    <row r="11294" spans="2:2" x14ac:dyDescent="0.25">
      <c r="B11294"/>
    </row>
    <row r="11295" spans="2:2" x14ac:dyDescent="0.25">
      <c r="B11295"/>
    </row>
    <row r="11296" spans="2:2" x14ac:dyDescent="0.25">
      <c r="B11296"/>
    </row>
    <row r="11297" spans="2:2" x14ac:dyDescent="0.25">
      <c r="B11297"/>
    </row>
    <row r="11298" spans="2:2" x14ac:dyDescent="0.25">
      <c r="B11298"/>
    </row>
    <row r="11299" spans="2:2" x14ac:dyDescent="0.25">
      <c r="B11299"/>
    </row>
    <row r="11300" spans="2:2" x14ac:dyDescent="0.25">
      <c r="B11300"/>
    </row>
    <row r="11301" spans="2:2" x14ac:dyDescent="0.25">
      <c r="B11301"/>
    </row>
    <row r="11302" spans="2:2" x14ac:dyDescent="0.25">
      <c r="B11302"/>
    </row>
    <row r="11303" spans="2:2" x14ac:dyDescent="0.25">
      <c r="B11303"/>
    </row>
    <row r="11304" spans="2:2" x14ac:dyDescent="0.25">
      <c r="B11304"/>
    </row>
    <row r="11305" spans="2:2" x14ac:dyDescent="0.25">
      <c r="B11305"/>
    </row>
    <row r="11306" spans="2:2" x14ac:dyDescent="0.25">
      <c r="B11306"/>
    </row>
    <row r="11307" spans="2:2" x14ac:dyDescent="0.25">
      <c r="B11307"/>
    </row>
    <row r="11308" spans="2:2" x14ac:dyDescent="0.25">
      <c r="B11308"/>
    </row>
    <row r="11309" spans="2:2" x14ac:dyDescent="0.25">
      <c r="B11309"/>
    </row>
    <row r="11310" spans="2:2" x14ac:dyDescent="0.25">
      <c r="B11310"/>
    </row>
    <row r="11311" spans="2:2" x14ac:dyDescent="0.25">
      <c r="B11311"/>
    </row>
    <row r="11312" spans="2:2" x14ac:dyDescent="0.25">
      <c r="B11312"/>
    </row>
    <row r="11313" spans="2:2" x14ac:dyDescent="0.25">
      <c r="B11313"/>
    </row>
    <row r="11314" spans="2:2" x14ac:dyDescent="0.25">
      <c r="B11314"/>
    </row>
    <row r="11315" spans="2:2" x14ac:dyDescent="0.25">
      <c r="B11315"/>
    </row>
    <row r="11316" spans="2:2" x14ac:dyDescent="0.25">
      <c r="B11316"/>
    </row>
    <row r="11317" spans="2:2" x14ac:dyDescent="0.25">
      <c r="B11317"/>
    </row>
    <row r="11318" spans="2:2" x14ac:dyDescent="0.25">
      <c r="B11318"/>
    </row>
    <row r="11319" spans="2:2" x14ac:dyDescent="0.25">
      <c r="B11319"/>
    </row>
    <row r="11320" spans="2:2" x14ac:dyDescent="0.25">
      <c r="B11320"/>
    </row>
    <row r="11321" spans="2:2" x14ac:dyDescent="0.25">
      <c r="B11321"/>
    </row>
    <row r="11322" spans="2:2" x14ac:dyDescent="0.25">
      <c r="B11322"/>
    </row>
    <row r="11323" spans="2:2" x14ac:dyDescent="0.25">
      <c r="B11323"/>
    </row>
    <row r="11324" spans="2:2" x14ac:dyDescent="0.25">
      <c r="B11324"/>
    </row>
    <row r="11325" spans="2:2" x14ac:dyDescent="0.25">
      <c r="B11325"/>
    </row>
    <row r="11326" spans="2:2" x14ac:dyDescent="0.25">
      <c r="B11326"/>
    </row>
    <row r="11327" spans="2:2" x14ac:dyDescent="0.25">
      <c r="B11327"/>
    </row>
    <row r="11328" spans="2:2" x14ac:dyDescent="0.25">
      <c r="B11328"/>
    </row>
    <row r="11329" spans="2:2" x14ac:dyDescent="0.25">
      <c r="B11329"/>
    </row>
    <row r="11330" spans="2:2" x14ac:dyDescent="0.25">
      <c r="B11330"/>
    </row>
    <row r="11331" spans="2:2" x14ac:dyDescent="0.25">
      <c r="B11331"/>
    </row>
    <row r="11332" spans="2:2" x14ac:dyDescent="0.25">
      <c r="B11332"/>
    </row>
    <row r="11333" spans="2:2" x14ac:dyDescent="0.25">
      <c r="B11333"/>
    </row>
    <row r="11334" spans="2:2" x14ac:dyDescent="0.25">
      <c r="B11334"/>
    </row>
    <row r="11335" spans="2:2" x14ac:dyDescent="0.25">
      <c r="B11335"/>
    </row>
    <row r="11336" spans="2:2" x14ac:dyDescent="0.25">
      <c r="B11336"/>
    </row>
    <row r="11337" spans="2:2" x14ac:dyDescent="0.25">
      <c r="B11337"/>
    </row>
    <row r="11338" spans="2:2" x14ac:dyDescent="0.25">
      <c r="B11338"/>
    </row>
    <row r="11339" spans="2:2" x14ac:dyDescent="0.25">
      <c r="B11339"/>
    </row>
    <row r="11340" spans="2:2" x14ac:dyDescent="0.25">
      <c r="B11340"/>
    </row>
    <row r="11341" spans="2:2" x14ac:dyDescent="0.25">
      <c r="B11341"/>
    </row>
    <row r="11342" spans="2:2" x14ac:dyDescent="0.25">
      <c r="B11342"/>
    </row>
    <row r="11343" spans="2:2" x14ac:dyDescent="0.25">
      <c r="B11343"/>
    </row>
    <row r="11344" spans="2:2" x14ac:dyDescent="0.25">
      <c r="B11344"/>
    </row>
    <row r="11345" spans="2:2" x14ac:dyDescent="0.25">
      <c r="B11345"/>
    </row>
    <row r="11346" spans="2:2" x14ac:dyDescent="0.25">
      <c r="B11346"/>
    </row>
    <row r="11347" spans="2:2" x14ac:dyDescent="0.25">
      <c r="B11347"/>
    </row>
    <row r="11348" spans="2:2" x14ac:dyDescent="0.25">
      <c r="B11348"/>
    </row>
    <row r="11349" spans="2:2" x14ac:dyDescent="0.25">
      <c r="B11349"/>
    </row>
    <row r="11350" spans="2:2" x14ac:dyDescent="0.25">
      <c r="B11350"/>
    </row>
    <row r="11351" spans="2:2" x14ac:dyDescent="0.25">
      <c r="B11351"/>
    </row>
    <row r="11352" spans="2:2" x14ac:dyDescent="0.25">
      <c r="B11352"/>
    </row>
    <row r="11353" spans="2:2" x14ac:dyDescent="0.25">
      <c r="B11353"/>
    </row>
    <row r="11354" spans="2:2" x14ac:dyDescent="0.25">
      <c r="B11354"/>
    </row>
    <row r="11355" spans="2:2" x14ac:dyDescent="0.25">
      <c r="B11355"/>
    </row>
    <row r="11356" spans="2:2" x14ac:dyDescent="0.25">
      <c r="B11356"/>
    </row>
    <row r="11357" spans="2:2" x14ac:dyDescent="0.25">
      <c r="B11357"/>
    </row>
    <row r="11358" spans="2:2" x14ac:dyDescent="0.25">
      <c r="B11358"/>
    </row>
    <row r="11359" spans="2:2" x14ac:dyDescent="0.25">
      <c r="B11359"/>
    </row>
    <row r="11360" spans="2:2" x14ac:dyDescent="0.25">
      <c r="B11360"/>
    </row>
    <row r="11361" spans="2:2" x14ac:dyDescent="0.25">
      <c r="B11361"/>
    </row>
    <row r="11362" spans="2:2" x14ac:dyDescent="0.25">
      <c r="B11362"/>
    </row>
    <row r="11363" spans="2:2" x14ac:dyDescent="0.25">
      <c r="B11363"/>
    </row>
    <row r="11364" spans="2:2" x14ac:dyDescent="0.25">
      <c r="B11364"/>
    </row>
    <row r="11365" spans="2:2" x14ac:dyDescent="0.25">
      <c r="B11365"/>
    </row>
    <row r="11366" spans="2:2" x14ac:dyDescent="0.25">
      <c r="B11366"/>
    </row>
    <row r="11367" spans="2:2" x14ac:dyDescent="0.25">
      <c r="B11367"/>
    </row>
    <row r="11368" spans="2:2" x14ac:dyDescent="0.25">
      <c r="B11368"/>
    </row>
    <row r="11369" spans="2:2" x14ac:dyDescent="0.25">
      <c r="B11369"/>
    </row>
    <row r="11370" spans="2:2" x14ac:dyDescent="0.25">
      <c r="B11370"/>
    </row>
    <row r="11371" spans="2:2" x14ac:dyDescent="0.25">
      <c r="B11371"/>
    </row>
    <row r="11372" spans="2:2" x14ac:dyDescent="0.25">
      <c r="B11372"/>
    </row>
    <row r="11373" spans="2:2" x14ac:dyDescent="0.25">
      <c r="B11373"/>
    </row>
    <row r="11374" spans="2:2" x14ac:dyDescent="0.25">
      <c r="B11374"/>
    </row>
    <row r="11375" spans="2:2" x14ac:dyDescent="0.25">
      <c r="B11375"/>
    </row>
    <row r="11376" spans="2:2" x14ac:dyDescent="0.25">
      <c r="B11376"/>
    </row>
    <row r="11377" spans="2:2" x14ac:dyDescent="0.25">
      <c r="B11377"/>
    </row>
    <row r="11378" spans="2:2" x14ac:dyDescent="0.25">
      <c r="B11378"/>
    </row>
    <row r="11379" spans="2:2" x14ac:dyDescent="0.25">
      <c r="B11379"/>
    </row>
    <row r="11380" spans="2:2" x14ac:dyDescent="0.25">
      <c r="B11380"/>
    </row>
    <row r="11381" spans="2:2" x14ac:dyDescent="0.25">
      <c r="B11381"/>
    </row>
    <row r="11382" spans="2:2" x14ac:dyDescent="0.25">
      <c r="B11382"/>
    </row>
    <row r="11383" spans="2:2" x14ac:dyDescent="0.25">
      <c r="B11383"/>
    </row>
    <row r="11384" spans="2:2" x14ac:dyDescent="0.25">
      <c r="B11384"/>
    </row>
    <row r="11385" spans="2:2" x14ac:dyDescent="0.25">
      <c r="B11385"/>
    </row>
    <row r="11386" spans="2:2" x14ac:dyDescent="0.25">
      <c r="B11386"/>
    </row>
    <row r="11387" spans="2:2" x14ac:dyDescent="0.25">
      <c r="B11387"/>
    </row>
    <row r="11388" spans="2:2" x14ac:dyDescent="0.25">
      <c r="B11388"/>
    </row>
    <row r="11389" spans="2:2" x14ac:dyDescent="0.25">
      <c r="B11389"/>
    </row>
    <row r="11390" spans="2:2" x14ac:dyDescent="0.25">
      <c r="B11390"/>
    </row>
    <row r="11391" spans="2:2" x14ac:dyDescent="0.25">
      <c r="B11391"/>
    </row>
    <row r="11392" spans="2:2" x14ac:dyDescent="0.25">
      <c r="B11392"/>
    </row>
    <row r="11393" spans="2:2" x14ac:dyDescent="0.25">
      <c r="B11393"/>
    </row>
    <row r="11394" spans="2:2" x14ac:dyDescent="0.25">
      <c r="B11394"/>
    </row>
    <row r="11395" spans="2:2" x14ac:dyDescent="0.25">
      <c r="B11395"/>
    </row>
    <row r="11396" spans="2:2" x14ac:dyDescent="0.25">
      <c r="B11396"/>
    </row>
    <row r="11397" spans="2:2" x14ac:dyDescent="0.25">
      <c r="B11397"/>
    </row>
    <row r="11398" spans="2:2" x14ac:dyDescent="0.25">
      <c r="B11398"/>
    </row>
    <row r="11399" spans="2:2" x14ac:dyDescent="0.25">
      <c r="B11399"/>
    </row>
    <row r="11400" spans="2:2" x14ac:dyDescent="0.25">
      <c r="B11400"/>
    </row>
    <row r="11401" spans="2:2" x14ac:dyDescent="0.25">
      <c r="B11401"/>
    </row>
    <row r="11402" spans="2:2" x14ac:dyDescent="0.25">
      <c r="B11402"/>
    </row>
    <row r="11403" spans="2:2" x14ac:dyDescent="0.25">
      <c r="B11403"/>
    </row>
    <row r="11404" spans="2:2" x14ac:dyDescent="0.25">
      <c r="B11404"/>
    </row>
    <row r="11405" spans="2:2" x14ac:dyDescent="0.25">
      <c r="B11405"/>
    </row>
    <row r="11406" spans="2:2" x14ac:dyDescent="0.25">
      <c r="B11406"/>
    </row>
    <row r="11407" spans="2:2" x14ac:dyDescent="0.25">
      <c r="B11407"/>
    </row>
    <row r="11408" spans="2:2" x14ac:dyDescent="0.25">
      <c r="B11408"/>
    </row>
    <row r="11409" spans="2:2" x14ac:dyDescent="0.25">
      <c r="B11409"/>
    </row>
    <row r="11410" spans="2:2" x14ac:dyDescent="0.25">
      <c r="B11410"/>
    </row>
    <row r="11411" spans="2:2" x14ac:dyDescent="0.25">
      <c r="B11411"/>
    </row>
    <row r="11412" spans="2:2" x14ac:dyDescent="0.25">
      <c r="B11412"/>
    </row>
    <row r="11413" spans="2:2" x14ac:dyDescent="0.25">
      <c r="B11413"/>
    </row>
    <row r="11414" spans="2:2" x14ac:dyDescent="0.25">
      <c r="B11414"/>
    </row>
    <row r="11415" spans="2:2" x14ac:dyDescent="0.25">
      <c r="B11415"/>
    </row>
    <row r="11416" spans="2:2" x14ac:dyDescent="0.25">
      <c r="B11416"/>
    </row>
    <row r="11417" spans="2:2" x14ac:dyDescent="0.25">
      <c r="B11417"/>
    </row>
    <row r="11418" spans="2:2" x14ac:dyDescent="0.25">
      <c r="B11418"/>
    </row>
    <row r="11419" spans="2:2" x14ac:dyDescent="0.25">
      <c r="B11419"/>
    </row>
    <row r="11420" spans="2:2" x14ac:dyDescent="0.25">
      <c r="B11420"/>
    </row>
    <row r="11421" spans="2:2" x14ac:dyDescent="0.25">
      <c r="B11421"/>
    </row>
    <row r="11422" spans="2:2" x14ac:dyDescent="0.25">
      <c r="B11422"/>
    </row>
    <row r="11423" spans="2:2" x14ac:dyDescent="0.25">
      <c r="B11423"/>
    </row>
    <row r="11424" spans="2:2" x14ac:dyDescent="0.25">
      <c r="B11424"/>
    </row>
    <row r="11425" spans="2:2" x14ac:dyDescent="0.25">
      <c r="B11425"/>
    </row>
    <row r="11426" spans="2:2" x14ac:dyDescent="0.25">
      <c r="B11426"/>
    </row>
    <row r="11427" spans="2:2" x14ac:dyDescent="0.25">
      <c r="B11427"/>
    </row>
    <row r="11428" spans="2:2" x14ac:dyDescent="0.25">
      <c r="B11428"/>
    </row>
    <row r="11429" spans="2:2" x14ac:dyDescent="0.25">
      <c r="B11429"/>
    </row>
    <row r="11430" spans="2:2" x14ac:dyDescent="0.25">
      <c r="B11430"/>
    </row>
    <row r="11431" spans="2:2" x14ac:dyDescent="0.25">
      <c r="B11431"/>
    </row>
    <row r="11432" spans="2:2" x14ac:dyDescent="0.25">
      <c r="B11432"/>
    </row>
    <row r="11433" spans="2:2" x14ac:dyDescent="0.25">
      <c r="B11433"/>
    </row>
    <row r="11434" spans="2:2" x14ac:dyDescent="0.25">
      <c r="B11434"/>
    </row>
    <row r="11435" spans="2:2" x14ac:dyDescent="0.25">
      <c r="B11435"/>
    </row>
    <row r="11436" spans="2:2" x14ac:dyDescent="0.25">
      <c r="B11436"/>
    </row>
    <row r="11437" spans="2:2" x14ac:dyDescent="0.25">
      <c r="B11437"/>
    </row>
    <row r="11438" spans="2:2" x14ac:dyDescent="0.25">
      <c r="B11438"/>
    </row>
    <row r="11439" spans="2:2" x14ac:dyDescent="0.25">
      <c r="B11439"/>
    </row>
    <row r="11440" spans="2:2" x14ac:dyDescent="0.25">
      <c r="B11440"/>
    </row>
    <row r="11441" spans="2:2" x14ac:dyDescent="0.25">
      <c r="B11441"/>
    </row>
    <row r="11442" spans="2:2" x14ac:dyDescent="0.25">
      <c r="B11442"/>
    </row>
    <row r="11443" spans="2:2" x14ac:dyDescent="0.25">
      <c r="B11443"/>
    </row>
    <row r="11444" spans="2:2" x14ac:dyDescent="0.25">
      <c r="B11444"/>
    </row>
    <row r="11445" spans="2:2" x14ac:dyDescent="0.25">
      <c r="B11445"/>
    </row>
    <row r="11446" spans="2:2" x14ac:dyDescent="0.25">
      <c r="B11446"/>
    </row>
    <row r="11447" spans="2:2" x14ac:dyDescent="0.25">
      <c r="B11447"/>
    </row>
    <row r="11448" spans="2:2" x14ac:dyDescent="0.25">
      <c r="B11448"/>
    </row>
    <row r="11449" spans="2:2" x14ac:dyDescent="0.25">
      <c r="B11449"/>
    </row>
    <row r="11450" spans="2:2" x14ac:dyDescent="0.25">
      <c r="B11450"/>
    </row>
    <row r="11451" spans="2:2" x14ac:dyDescent="0.25">
      <c r="B11451"/>
    </row>
    <row r="11452" spans="2:2" x14ac:dyDescent="0.25">
      <c r="B11452"/>
    </row>
    <row r="11453" spans="2:2" x14ac:dyDescent="0.25">
      <c r="B11453"/>
    </row>
    <row r="11454" spans="2:2" x14ac:dyDescent="0.25">
      <c r="B11454"/>
    </row>
    <row r="11455" spans="2:2" x14ac:dyDescent="0.25">
      <c r="B11455"/>
    </row>
    <row r="11456" spans="2:2" x14ac:dyDescent="0.25">
      <c r="B11456"/>
    </row>
    <row r="11457" spans="2:2" x14ac:dyDescent="0.25">
      <c r="B11457"/>
    </row>
    <row r="11458" spans="2:2" x14ac:dyDescent="0.25">
      <c r="B11458"/>
    </row>
    <row r="11459" spans="2:2" x14ac:dyDescent="0.25">
      <c r="B11459"/>
    </row>
    <row r="11460" spans="2:2" x14ac:dyDescent="0.25">
      <c r="B11460"/>
    </row>
    <row r="11461" spans="2:2" x14ac:dyDescent="0.25">
      <c r="B11461"/>
    </row>
    <row r="11462" spans="2:2" x14ac:dyDescent="0.25">
      <c r="B11462"/>
    </row>
    <row r="11463" spans="2:2" x14ac:dyDescent="0.25">
      <c r="B11463"/>
    </row>
    <row r="11464" spans="2:2" x14ac:dyDescent="0.25">
      <c r="B11464"/>
    </row>
    <row r="11465" spans="2:2" x14ac:dyDescent="0.25">
      <c r="B11465"/>
    </row>
    <row r="11466" spans="2:2" x14ac:dyDescent="0.25">
      <c r="B11466"/>
    </row>
    <row r="11467" spans="2:2" x14ac:dyDescent="0.25">
      <c r="B11467"/>
    </row>
    <row r="11468" spans="2:2" x14ac:dyDescent="0.25">
      <c r="B11468"/>
    </row>
    <row r="11469" spans="2:2" x14ac:dyDescent="0.25">
      <c r="B11469"/>
    </row>
    <row r="11470" spans="2:2" x14ac:dyDescent="0.25">
      <c r="B11470"/>
    </row>
    <row r="11471" spans="2:2" x14ac:dyDescent="0.25">
      <c r="B11471"/>
    </row>
    <row r="11472" spans="2:2" x14ac:dyDescent="0.25">
      <c r="B11472"/>
    </row>
    <row r="11473" spans="2:2" x14ac:dyDescent="0.25">
      <c r="B11473"/>
    </row>
    <row r="11474" spans="2:2" x14ac:dyDescent="0.25">
      <c r="B11474"/>
    </row>
    <row r="11475" spans="2:2" x14ac:dyDescent="0.25">
      <c r="B11475"/>
    </row>
    <row r="11476" spans="2:2" x14ac:dyDescent="0.25">
      <c r="B11476"/>
    </row>
    <row r="11477" spans="2:2" x14ac:dyDescent="0.25">
      <c r="B11477"/>
    </row>
    <row r="11478" spans="2:2" x14ac:dyDescent="0.25">
      <c r="B11478"/>
    </row>
    <row r="11479" spans="2:2" x14ac:dyDescent="0.25">
      <c r="B11479"/>
    </row>
    <row r="11480" spans="2:2" x14ac:dyDescent="0.25">
      <c r="B11480"/>
    </row>
    <row r="11481" spans="2:2" x14ac:dyDescent="0.25">
      <c r="B11481"/>
    </row>
    <row r="11482" spans="2:2" x14ac:dyDescent="0.25">
      <c r="B11482"/>
    </row>
    <row r="11483" spans="2:2" x14ac:dyDescent="0.25">
      <c r="B11483"/>
    </row>
    <row r="11484" spans="2:2" x14ac:dyDescent="0.25">
      <c r="B11484"/>
    </row>
    <row r="11485" spans="2:2" x14ac:dyDescent="0.25">
      <c r="B11485"/>
    </row>
    <row r="11486" spans="2:2" x14ac:dyDescent="0.25">
      <c r="B11486"/>
    </row>
    <row r="11487" spans="2:2" x14ac:dyDescent="0.25">
      <c r="B11487"/>
    </row>
    <row r="11488" spans="2:2" x14ac:dyDescent="0.25">
      <c r="B11488"/>
    </row>
    <row r="11489" spans="2:2" x14ac:dyDescent="0.25">
      <c r="B11489"/>
    </row>
    <row r="11490" spans="2:2" x14ac:dyDescent="0.25">
      <c r="B11490"/>
    </row>
    <row r="11491" spans="2:2" x14ac:dyDescent="0.25">
      <c r="B11491"/>
    </row>
    <row r="11492" spans="2:2" x14ac:dyDescent="0.25">
      <c r="B11492"/>
    </row>
    <row r="11493" spans="2:2" x14ac:dyDescent="0.25">
      <c r="B11493"/>
    </row>
    <row r="11494" spans="2:2" x14ac:dyDescent="0.25">
      <c r="B11494"/>
    </row>
    <row r="11495" spans="2:2" x14ac:dyDescent="0.25">
      <c r="B11495"/>
    </row>
    <row r="11496" spans="2:2" x14ac:dyDescent="0.25">
      <c r="B11496"/>
    </row>
    <row r="11497" spans="2:2" x14ac:dyDescent="0.25">
      <c r="B11497"/>
    </row>
    <row r="11498" spans="2:2" x14ac:dyDescent="0.25">
      <c r="B11498"/>
    </row>
    <row r="11499" spans="2:2" x14ac:dyDescent="0.25">
      <c r="B11499"/>
    </row>
    <row r="11500" spans="2:2" x14ac:dyDescent="0.25">
      <c r="B11500"/>
    </row>
    <row r="11501" spans="2:2" x14ac:dyDescent="0.25">
      <c r="B11501"/>
    </row>
    <row r="11502" spans="2:2" x14ac:dyDescent="0.25">
      <c r="B11502"/>
    </row>
    <row r="11503" spans="2:2" x14ac:dyDescent="0.25">
      <c r="B11503"/>
    </row>
    <row r="11504" spans="2:2" x14ac:dyDescent="0.25">
      <c r="B11504"/>
    </row>
    <row r="11505" spans="2:2" x14ac:dyDescent="0.25">
      <c r="B11505"/>
    </row>
    <row r="11506" spans="2:2" x14ac:dyDescent="0.25">
      <c r="B11506"/>
    </row>
    <row r="11507" spans="2:2" x14ac:dyDescent="0.25">
      <c r="B11507"/>
    </row>
    <row r="11508" spans="2:2" x14ac:dyDescent="0.25">
      <c r="B11508"/>
    </row>
    <row r="11509" spans="2:2" x14ac:dyDescent="0.25">
      <c r="B11509"/>
    </row>
    <row r="11510" spans="2:2" x14ac:dyDescent="0.25">
      <c r="B11510"/>
    </row>
    <row r="11511" spans="2:2" x14ac:dyDescent="0.25">
      <c r="B11511"/>
    </row>
    <row r="11512" spans="2:2" x14ac:dyDescent="0.25">
      <c r="B11512"/>
    </row>
    <row r="11513" spans="2:2" x14ac:dyDescent="0.25">
      <c r="B11513"/>
    </row>
    <row r="11514" spans="2:2" x14ac:dyDescent="0.25">
      <c r="B11514"/>
    </row>
    <row r="11515" spans="2:2" x14ac:dyDescent="0.25">
      <c r="B11515"/>
    </row>
    <row r="11516" spans="2:2" x14ac:dyDescent="0.25">
      <c r="B11516"/>
    </row>
    <row r="11517" spans="2:2" x14ac:dyDescent="0.25">
      <c r="B11517"/>
    </row>
    <row r="11518" spans="2:2" x14ac:dyDescent="0.25">
      <c r="B11518"/>
    </row>
    <row r="11519" spans="2:2" x14ac:dyDescent="0.25">
      <c r="B11519"/>
    </row>
    <row r="11520" spans="2:2" x14ac:dyDescent="0.25">
      <c r="B11520"/>
    </row>
    <row r="11521" spans="2:2" x14ac:dyDescent="0.25">
      <c r="B11521"/>
    </row>
    <row r="11522" spans="2:2" x14ac:dyDescent="0.25">
      <c r="B11522"/>
    </row>
    <row r="11523" spans="2:2" x14ac:dyDescent="0.25">
      <c r="B11523"/>
    </row>
    <row r="11524" spans="2:2" x14ac:dyDescent="0.25">
      <c r="B11524"/>
    </row>
    <row r="11525" spans="2:2" x14ac:dyDescent="0.25">
      <c r="B11525"/>
    </row>
    <row r="11526" spans="2:2" x14ac:dyDescent="0.25">
      <c r="B11526"/>
    </row>
    <row r="11527" spans="2:2" x14ac:dyDescent="0.25">
      <c r="B11527"/>
    </row>
    <row r="11528" spans="2:2" x14ac:dyDescent="0.25">
      <c r="B11528"/>
    </row>
    <row r="11529" spans="2:2" x14ac:dyDescent="0.25">
      <c r="B11529"/>
    </row>
    <row r="11530" spans="2:2" x14ac:dyDescent="0.25">
      <c r="B11530"/>
    </row>
    <row r="11531" spans="2:2" x14ac:dyDescent="0.25">
      <c r="B11531"/>
    </row>
    <row r="11532" spans="2:2" x14ac:dyDescent="0.25">
      <c r="B11532"/>
    </row>
    <row r="11533" spans="2:2" x14ac:dyDescent="0.25">
      <c r="B11533"/>
    </row>
    <row r="11534" spans="2:2" x14ac:dyDescent="0.25">
      <c r="B11534"/>
    </row>
    <row r="11535" spans="2:2" x14ac:dyDescent="0.25">
      <c r="B11535"/>
    </row>
    <row r="11536" spans="2:2" x14ac:dyDescent="0.25">
      <c r="B11536"/>
    </row>
    <row r="11537" spans="2:2" x14ac:dyDescent="0.25">
      <c r="B11537"/>
    </row>
    <row r="11538" spans="2:2" x14ac:dyDescent="0.25">
      <c r="B11538"/>
    </row>
    <row r="11539" spans="2:2" x14ac:dyDescent="0.25">
      <c r="B11539"/>
    </row>
    <row r="11540" spans="2:2" x14ac:dyDescent="0.25">
      <c r="B11540"/>
    </row>
    <row r="11541" spans="2:2" x14ac:dyDescent="0.25">
      <c r="B11541"/>
    </row>
    <row r="11542" spans="2:2" x14ac:dyDescent="0.25">
      <c r="B11542"/>
    </row>
    <row r="11543" spans="2:2" x14ac:dyDescent="0.25">
      <c r="B11543"/>
    </row>
    <row r="11544" spans="2:2" x14ac:dyDescent="0.25">
      <c r="B11544"/>
    </row>
    <row r="11545" spans="2:2" x14ac:dyDescent="0.25">
      <c r="B11545"/>
    </row>
    <row r="11546" spans="2:2" x14ac:dyDescent="0.25">
      <c r="B11546"/>
    </row>
    <row r="11547" spans="2:2" x14ac:dyDescent="0.25">
      <c r="B11547"/>
    </row>
    <row r="11548" spans="2:2" x14ac:dyDescent="0.25">
      <c r="B11548"/>
    </row>
    <row r="11549" spans="2:2" x14ac:dyDescent="0.25">
      <c r="B11549"/>
    </row>
    <row r="11550" spans="2:2" x14ac:dyDescent="0.25">
      <c r="B11550"/>
    </row>
    <row r="11551" spans="2:2" x14ac:dyDescent="0.25">
      <c r="B11551"/>
    </row>
    <row r="11552" spans="2:2" x14ac:dyDescent="0.25">
      <c r="B11552"/>
    </row>
    <row r="11553" spans="2:2" x14ac:dyDescent="0.25">
      <c r="B11553"/>
    </row>
    <row r="11554" spans="2:2" x14ac:dyDescent="0.25">
      <c r="B11554"/>
    </row>
    <row r="11555" spans="2:2" x14ac:dyDescent="0.25">
      <c r="B11555"/>
    </row>
    <row r="11556" spans="2:2" x14ac:dyDescent="0.25">
      <c r="B11556"/>
    </row>
    <row r="11557" spans="2:2" x14ac:dyDescent="0.25">
      <c r="B11557"/>
    </row>
    <row r="11558" spans="2:2" x14ac:dyDescent="0.25">
      <c r="B11558"/>
    </row>
    <row r="11559" spans="2:2" x14ac:dyDescent="0.25">
      <c r="B11559"/>
    </row>
    <row r="11560" spans="2:2" x14ac:dyDescent="0.25">
      <c r="B11560"/>
    </row>
    <row r="11561" spans="2:2" x14ac:dyDescent="0.25">
      <c r="B11561"/>
    </row>
    <row r="11562" spans="2:2" x14ac:dyDescent="0.25">
      <c r="B11562"/>
    </row>
    <row r="11563" spans="2:2" x14ac:dyDescent="0.25">
      <c r="B11563"/>
    </row>
    <row r="11564" spans="2:2" x14ac:dyDescent="0.25">
      <c r="B11564"/>
    </row>
    <row r="11565" spans="2:2" x14ac:dyDescent="0.25">
      <c r="B11565"/>
    </row>
    <row r="11566" spans="2:2" x14ac:dyDescent="0.25">
      <c r="B11566"/>
    </row>
    <row r="11567" spans="2:2" x14ac:dyDescent="0.25">
      <c r="B11567"/>
    </row>
    <row r="11568" spans="2:2" x14ac:dyDescent="0.25">
      <c r="B11568"/>
    </row>
    <row r="11569" spans="2:2" x14ac:dyDescent="0.25">
      <c r="B11569"/>
    </row>
    <row r="11570" spans="2:2" x14ac:dyDescent="0.25">
      <c r="B11570"/>
    </row>
    <row r="11571" spans="2:2" x14ac:dyDescent="0.25">
      <c r="B11571"/>
    </row>
    <row r="11572" spans="2:2" x14ac:dyDescent="0.25">
      <c r="B11572"/>
    </row>
    <row r="11573" spans="2:2" x14ac:dyDescent="0.25">
      <c r="B11573"/>
    </row>
    <row r="11574" spans="2:2" x14ac:dyDescent="0.25">
      <c r="B11574"/>
    </row>
    <row r="11575" spans="2:2" x14ac:dyDescent="0.25">
      <c r="B11575"/>
    </row>
    <row r="11576" spans="2:2" x14ac:dyDescent="0.25">
      <c r="B11576"/>
    </row>
    <row r="11577" spans="2:2" x14ac:dyDescent="0.25">
      <c r="B11577"/>
    </row>
    <row r="11578" spans="2:2" x14ac:dyDescent="0.25">
      <c r="B11578"/>
    </row>
    <row r="11579" spans="2:2" x14ac:dyDescent="0.25">
      <c r="B11579"/>
    </row>
    <row r="11580" spans="2:2" x14ac:dyDescent="0.25">
      <c r="B11580"/>
    </row>
    <row r="11581" spans="2:2" x14ac:dyDescent="0.25">
      <c r="B11581"/>
    </row>
    <row r="11582" spans="2:2" x14ac:dyDescent="0.25">
      <c r="B11582"/>
    </row>
    <row r="11583" spans="2:2" x14ac:dyDescent="0.25">
      <c r="B11583"/>
    </row>
    <row r="11584" spans="2:2" x14ac:dyDescent="0.25">
      <c r="B11584"/>
    </row>
    <row r="11585" spans="2:2" x14ac:dyDescent="0.25">
      <c r="B11585"/>
    </row>
    <row r="11586" spans="2:2" x14ac:dyDescent="0.25">
      <c r="B11586"/>
    </row>
    <row r="11587" spans="2:2" x14ac:dyDescent="0.25">
      <c r="B11587"/>
    </row>
    <row r="11588" spans="2:2" x14ac:dyDescent="0.25">
      <c r="B11588"/>
    </row>
    <row r="11589" spans="2:2" x14ac:dyDescent="0.25">
      <c r="B11589"/>
    </row>
    <row r="11590" spans="2:2" x14ac:dyDescent="0.25">
      <c r="B11590"/>
    </row>
    <row r="11591" spans="2:2" x14ac:dyDescent="0.25">
      <c r="B11591"/>
    </row>
    <row r="11592" spans="2:2" x14ac:dyDescent="0.25">
      <c r="B11592"/>
    </row>
    <row r="11593" spans="2:2" x14ac:dyDescent="0.25">
      <c r="B11593"/>
    </row>
    <row r="11594" spans="2:2" x14ac:dyDescent="0.25">
      <c r="B11594"/>
    </row>
    <row r="11595" spans="2:2" x14ac:dyDescent="0.25">
      <c r="B11595"/>
    </row>
    <row r="11596" spans="2:2" x14ac:dyDescent="0.25">
      <c r="B11596"/>
    </row>
    <row r="11597" spans="2:2" x14ac:dyDescent="0.25">
      <c r="B11597"/>
    </row>
    <row r="11598" spans="2:2" x14ac:dyDescent="0.25">
      <c r="B11598"/>
    </row>
    <row r="11599" spans="2:2" x14ac:dyDescent="0.25">
      <c r="B11599"/>
    </row>
    <row r="11600" spans="2:2" x14ac:dyDescent="0.25">
      <c r="B11600"/>
    </row>
    <row r="11601" spans="2:2" x14ac:dyDescent="0.25">
      <c r="B11601"/>
    </row>
    <row r="11602" spans="2:2" x14ac:dyDescent="0.25">
      <c r="B11602"/>
    </row>
    <row r="11603" spans="2:2" x14ac:dyDescent="0.25">
      <c r="B11603"/>
    </row>
    <row r="11604" spans="2:2" x14ac:dyDescent="0.25">
      <c r="B11604"/>
    </row>
    <row r="11605" spans="2:2" x14ac:dyDescent="0.25">
      <c r="B11605"/>
    </row>
    <row r="11606" spans="2:2" x14ac:dyDescent="0.25">
      <c r="B11606"/>
    </row>
    <row r="11607" spans="2:2" x14ac:dyDescent="0.25">
      <c r="B11607"/>
    </row>
    <row r="11608" spans="2:2" x14ac:dyDescent="0.25">
      <c r="B11608"/>
    </row>
    <row r="11609" spans="2:2" x14ac:dyDescent="0.25">
      <c r="B11609"/>
    </row>
    <row r="11610" spans="2:2" x14ac:dyDescent="0.25">
      <c r="B11610"/>
    </row>
    <row r="11611" spans="2:2" x14ac:dyDescent="0.25">
      <c r="B11611"/>
    </row>
    <row r="11612" spans="2:2" x14ac:dyDescent="0.25">
      <c r="B11612"/>
    </row>
    <row r="11613" spans="2:2" x14ac:dyDescent="0.25">
      <c r="B11613"/>
    </row>
    <row r="11614" spans="2:2" x14ac:dyDescent="0.25">
      <c r="B11614"/>
    </row>
    <row r="11615" spans="2:2" x14ac:dyDescent="0.25">
      <c r="B11615"/>
    </row>
    <row r="11616" spans="2:2" x14ac:dyDescent="0.25">
      <c r="B11616"/>
    </row>
    <row r="11617" spans="2:2" x14ac:dyDescent="0.25">
      <c r="B11617"/>
    </row>
    <row r="11618" spans="2:2" x14ac:dyDescent="0.25">
      <c r="B11618"/>
    </row>
    <row r="11619" spans="2:2" x14ac:dyDescent="0.25">
      <c r="B11619"/>
    </row>
    <row r="11620" spans="2:2" x14ac:dyDescent="0.25">
      <c r="B11620"/>
    </row>
    <row r="11621" spans="2:2" x14ac:dyDescent="0.25">
      <c r="B11621"/>
    </row>
    <row r="11622" spans="2:2" x14ac:dyDescent="0.25">
      <c r="B11622"/>
    </row>
    <row r="11623" spans="2:2" x14ac:dyDescent="0.25">
      <c r="B11623"/>
    </row>
    <row r="11624" spans="2:2" x14ac:dyDescent="0.25">
      <c r="B11624"/>
    </row>
    <row r="11625" spans="2:2" x14ac:dyDescent="0.25">
      <c r="B11625"/>
    </row>
    <row r="11626" spans="2:2" x14ac:dyDescent="0.25">
      <c r="B11626"/>
    </row>
    <row r="11627" spans="2:2" x14ac:dyDescent="0.25">
      <c r="B11627"/>
    </row>
    <row r="11628" spans="2:2" x14ac:dyDescent="0.25">
      <c r="B11628"/>
    </row>
    <row r="11629" spans="2:2" x14ac:dyDescent="0.25">
      <c r="B11629"/>
    </row>
    <row r="11630" spans="2:2" x14ac:dyDescent="0.25">
      <c r="B11630"/>
    </row>
    <row r="11631" spans="2:2" x14ac:dyDescent="0.25">
      <c r="B11631"/>
    </row>
    <row r="11632" spans="2:2" x14ac:dyDescent="0.25">
      <c r="B11632"/>
    </row>
    <row r="11633" spans="2:2" x14ac:dyDescent="0.25">
      <c r="B11633"/>
    </row>
    <row r="11634" spans="2:2" x14ac:dyDescent="0.25">
      <c r="B11634"/>
    </row>
    <row r="11635" spans="2:2" x14ac:dyDescent="0.25">
      <c r="B11635"/>
    </row>
    <row r="11636" spans="2:2" x14ac:dyDescent="0.25">
      <c r="B11636"/>
    </row>
    <row r="11637" spans="2:2" x14ac:dyDescent="0.25">
      <c r="B11637"/>
    </row>
    <row r="11638" spans="2:2" x14ac:dyDescent="0.25">
      <c r="B11638"/>
    </row>
    <row r="11639" spans="2:2" x14ac:dyDescent="0.25">
      <c r="B11639"/>
    </row>
    <row r="11640" spans="2:2" x14ac:dyDescent="0.25">
      <c r="B11640"/>
    </row>
    <row r="11641" spans="2:2" x14ac:dyDescent="0.25">
      <c r="B11641"/>
    </row>
    <row r="11642" spans="2:2" x14ac:dyDescent="0.25">
      <c r="B11642"/>
    </row>
    <row r="11643" spans="2:2" x14ac:dyDescent="0.25">
      <c r="B11643"/>
    </row>
    <row r="11644" spans="2:2" x14ac:dyDescent="0.25">
      <c r="B11644"/>
    </row>
    <row r="11645" spans="2:2" x14ac:dyDescent="0.25">
      <c r="B11645"/>
    </row>
    <row r="11646" spans="2:2" x14ac:dyDescent="0.25">
      <c r="B11646"/>
    </row>
    <row r="11647" spans="2:2" x14ac:dyDescent="0.25">
      <c r="B11647"/>
    </row>
    <row r="11648" spans="2:2" x14ac:dyDescent="0.25">
      <c r="B11648"/>
    </row>
    <row r="11649" spans="2:2" x14ac:dyDescent="0.25">
      <c r="B11649"/>
    </row>
    <row r="11650" spans="2:2" x14ac:dyDescent="0.25">
      <c r="B11650"/>
    </row>
    <row r="11651" spans="2:2" x14ac:dyDescent="0.25">
      <c r="B11651"/>
    </row>
    <row r="11652" spans="2:2" x14ac:dyDescent="0.25">
      <c r="B11652"/>
    </row>
    <row r="11653" spans="2:2" x14ac:dyDescent="0.25">
      <c r="B11653"/>
    </row>
    <row r="11654" spans="2:2" x14ac:dyDescent="0.25">
      <c r="B11654"/>
    </row>
    <row r="11655" spans="2:2" x14ac:dyDescent="0.25">
      <c r="B11655"/>
    </row>
    <row r="11656" spans="2:2" x14ac:dyDescent="0.25">
      <c r="B11656"/>
    </row>
    <row r="11657" spans="2:2" x14ac:dyDescent="0.25">
      <c r="B11657"/>
    </row>
    <row r="11658" spans="2:2" x14ac:dyDescent="0.25">
      <c r="B11658"/>
    </row>
    <row r="11659" spans="2:2" x14ac:dyDescent="0.25">
      <c r="B11659"/>
    </row>
    <row r="11660" spans="2:2" x14ac:dyDescent="0.25">
      <c r="B11660"/>
    </row>
    <row r="11661" spans="2:2" x14ac:dyDescent="0.25">
      <c r="B11661"/>
    </row>
    <row r="11662" spans="2:2" x14ac:dyDescent="0.25">
      <c r="B11662"/>
    </row>
    <row r="11663" spans="2:2" x14ac:dyDescent="0.25">
      <c r="B11663"/>
    </row>
    <row r="11664" spans="2:2" x14ac:dyDescent="0.25">
      <c r="B11664"/>
    </row>
    <row r="11665" spans="2:2" x14ac:dyDescent="0.25">
      <c r="B11665"/>
    </row>
    <row r="11666" spans="2:2" x14ac:dyDescent="0.25">
      <c r="B11666"/>
    </row>
    <row r="11667" spans="2:2" x14ac:dyDescent="0.25">
      <c r="B11667"/>
    </row>
    <row r="11668" spans="2:2" x14ac:dyDescent="0.25">
      <c r="B11668"/>
    </row>
    <row r="11669" spans="2:2" x14ac:dyDescent="0.25">
      <c r="B11669"/>
    </row>
    <row r="11670" spans="2:2" x14ac:dyDescent="0.25">
      <c r="B11670"/>
    </row>
    <row r="11671" spans="2:2" x14ac:dyDescent="0.25">
      <c r="B11671"/>
    </row>
    <row r="11672" spans="2:2" x14ac:dyDescent="0.25">
      <c r="B11672"/>
    </row>
    <row r="11673" spans="2:2" x14ac:dyDescent="0.25">
      <c r="B11673"/>
    </row>
    <row r="11674" spans="2:2" x14ac:dyDescent="0.25">
      <c r="B11674"/>
    </row>
    <row r="11675" spans="2:2" x14ac:dyDescent="0.25">
      <c r="B11675"/>
    </row>
    <row r="11676" spans="2:2" x14ac:dyDescent="0.25">
      <c r="B11676"/>
    </row>
    <row r="11677" spans="2:2" x14ac:dyDescent="0.25">
      <c r="B11677"/>
    </row>
    <row r="11678" spans="2:2" x14ac:dyDescent="0.25">
      <c r="B11678"/>
    </row>
    <row r="11679" spans="2:2" x14ac:dyDescent="0.25">
      <c r="B11679"/>
    </row>
    <row r="11680" spans="2:2" x14ac:dyDescent="0.25">
      <c r="B11680"/>
    </row>
    <row r="11681" spans="2:2" x14ac:dyDescent="0.25">
      <c r="B11681"/>
    </row>
    <row r="11682" spans="2:2" x14ac:dyDescent="0.25">
      <c r="B11682"/>
    </row>
    <row r="11683" spans="2:2" x14ac:dyDescent="0.25">
      <c r="B11683"/>
    </row>
    <row r="11684" spans="2:2" x14ac:dyDescent="0.25">
      <c r="B11684"/>
    </row>
    <row r="11685" spans="2:2" x14ac:dyDescent="0.25">
      <c r="B11685"/>
    </row>
    <row r="11686" spans="2:2" x14ac:dyDescent="0.25">
      <c r="B11686"/>
    </row>
    <row r="11687" spans="2:2" x14ac:dyDescent="0.25">
      <c r="B11687"/>
    </row>
    <row r="11688" spans="2:2" x14ac:dyDescent="0.25">
      <c r="B11688"/>
    </row>
    <row r="11689" spans="2:2" x14ac:dyDescent="0.25">
      <c r="B11689"/>
    </row>
    <row r="11690" spans="2:2" x14ac:dyDescent="0.25">
      <c r="B11690"/>
    </row>
    <row r="11691" spans="2:2" x14ac:dyDescent="0.25">
      <c r="B11691"/>
    </row>
    <row r="11692" spans="2:2" x14ac:dyDescent="0.25">
      <c r="B11692"/>
    </row>
    <row r="11693" spans="2:2" x14ac:dyDescent="0.25">
      <c r="B11693"/>
    </row>
    <row r="11694" spans="2:2" x14ac:dyDescent="0.25">
      <c r="B11694"/>
    </row>
    <row r="11695" spans="2:2" x14ac:dyDescent="0.25">
      <c r="B11695"/>
    </row>
    <row r="11696" spans="2:2" x14ac:dyDescent="0.25">
      <c r="B11696"/>
    </row>
    <row r="11697" spans="2:2" x14ac:dyDescent="0.25">
      <c r="B11697"/>
    </row>
    <row r="11698" spans="2:2" x14ac:dyDescent="0.25">
      <c r="B11698"/>
    </row>
    <row r="11699" spans="2:2" x14ac:dyDescent="0.25">
      <c r="B11699"/>
    </row>
    <row r="11700" spans="2:2" x14ac:dyDescent="0.25">
      <c r="B11700"/>
    </row>
    <row r="11701" spans="2:2" x14ac:dyDescent="0.25">
      <c r="B11701"/>
    </row>
    <row r="11702" spans="2:2" x14ac:dyDescent="0.25">
      <c r="B11702"/>
    </row>
    <row r="11703" spans="2:2" x14ac:dyDescent="0.25">
      <c r="B11703"/>
    </row>
    <row r="11704" spans="2:2" x14ac:dyDescent="0.25">
      <c r="B11704"/>
    </row>
    <row r="11705" spans="2:2" x14ac:dyDescent="0.25">
      <c r="B11705"/>
    </row>
    <row r="11706" spans="2:2" x14ac:dyDescent="0.25">
      <c r="B11706"/>
    </row>
    <row r="11707" spans="2:2" x14ac:dyDescent="0.25">
      <c r="B11707"/>
    </row>
    <row r="11708" spans="2:2" x14ac:dyDescent="0.25">
      <c r="B11708"/>
    </row>
    <row r="11709" spans="2:2" x14ac:dyDescent="0.25">
      <c r="B11709"/>
    </row>
    <row r="11710" spans="2:2" x14ac:dyDescent="0.25">
      <c r="B11710"/>
    </row>
    <row r="11711" spans="2:2" x14ac:dyDescent="0.25">
      <c r="B11711"/>
    </row>
    <row r="11712" spans="2:2" x14ac:dyDescent="0.25">
      <c r="B11712"/>
    </row>
    <row r="11713" spans="2:2" x14ac:dyDescent="0.25">
      <c r="B11713"/>
    </row>
    <row r="11714" spans="2:2" x14ac:dyDescent="0.25">
      <c r="B11714"/>
    </row>
    <row r="11715" spans="2:2" x14ac:dyDescent="0.25">
      <c r="B11715"/>
    </row>
    <row r="11716" spans="2:2" x14ac:dyDescent="0.25">
      <c r="B11716"/>
    </row>
    <row r="11717" spans="2:2" x14ac:dyDescent="0.25">
      <c r="B11717"/>
    </row>
    <row r="11718" spans="2:2" x14ac:dyDescent="0.25">
      <c r="B11718"/>
    </row>
    <row r="11719" spans="2:2" x14ac:dyDescent="0.25">
      <c r="B11719"/>
    </row>
    <row r="11720" spans="2:2" x14ac:dyDescent="0.25">
      <c r="B11720"/>
    </row>
    <row r="11721" spans="2:2" x14ac:dyDescent="0.25">
      <c r="B11721"/>
    </row>
    <row r="11722" spans="2:2" x14ac:dyDescent="0.25">
      <c r="B11722"/>
    </row>
    <row r="11723" spans="2:2" x14ac:dyDescent="0.25">
      <c r="B11723"/>
    </row>
    <row r="11724" spans="2:2" x14ac:dyDescent="0.25">
      <c r="B11724"/>
    </row>
    <row r="11725" spans="2:2" x14ac:dyDescent="0.25">
      <c r="B11725"/>
    </row>
    <row r="11726" spans="2:2" x14ac:dyDescent="0.25">
      <c r="B11726"/>
    </row>
    <row r="11727" spans="2:2" x14ac:dyDescent="0.25">
      <c r="B11727"/>
    </row>
    <row r="11728" spans="2:2" x14ac:dyDescent="0.25">
      <c r="B11728"/>
    </row>
    <row r="11729" spans="2:2" x14ac:dyDescent="0.25">
      <c r="B11729"/>
    </row>
    <row r="11730" spans="2:2" x14ac:dyDescent="0.25">
      <c r="B11730"/>
    </row>
    <row r="11731" spans="2:2" x14ac:dyDescent="0.25">
      <c r="B11731"/>
    </row>
    <row r="11732" spans="2:2" x14ac:dyDescent="0.25">
      <c r="B11732"/>
    </row>
    <row r="11733" spans="2:2" x14ac:dyDescent="0.25">
      <c r="B11733"/>
    </row>
    <row r="11734" spans="2:2" x14ac:dyDescent="0.25">
      <c r="B11734"/>
    </row>
    <row r="11735" spans="2:2" x14ac:dyDescent="0.25">
      <c r="B11735"/>
    </row>
    <row r="11736" spans="2:2" x14ac:dyDescent="0.25">
      <c r="B11736"/>
    </row>
    <row r="11737" spans="2:2" x14ac:dyDescent="0.25">
      <c r="B11737"/>
    </row>
    <row r="11738" spans="2:2" x14ac:dyDescent="0.25">
      <c r="B11738"/>
    </row>
    <row r="11739" spans="2:2" x14ac:dyDescent="0.25">
      <c r="B11739"/>
    </row>
    <row r="11740" spans="2:2" x14ac:dyDescent="0.25">
      <c r="B11740"/>
    </row>
    <row r="11741" spans="2:2" x14ac:dyDescent="0.25">
      <c r="B11741"/>
    </row>
    <row r="11742" spans="2:2" x14ac:dyDescent="0.25">
      <c r="B11742"/>
    </row>
    <row r="11743" spans="2:2" x14ac:dyDescent="0.25">
      <c r="B11743"/>
    </row>
    <row r="11744" spans="2:2" x14ac:dyDescent="0.25">
      <c r="B11744"/>
    </row>
    <row r="11745" spans="2:2" x14ac:dyDescent="0.25">
      <c r="B11745"/>
    </row>
    <row r="11746" spans="2:2" x14ac:dyDescent="0.25">
      <c r="B11746"/>
    </row>
    <row r="11747" spans="2:2" x14ac:dyDescent="0.25">
      <c r="B11747"/>
    </row>
    <row r="11748" spans="2:2" x14ac:dyDescent="0.25">
      <c r="B11748"/>
    </row>
    <row r="11749" spans="2:2" x14ac:dyDescent="0.25">
      <c r="B11749"/>
    </row>
    <row r="11750" spans="2:2" x14ac:dyDescent="0.25">
      <c r="B11750"/>
    </row>
    <row r="11751" spans="2:2" x14ac:dyDescent="0.25">
      <c r="B11751"/>
    </row>
    <row r="11752" spans="2:2" x14ac:dyDescent="0.25">
      <c r="B11752"/>
    </row>
    <row r="11753" spans="2:2" x14ac:dyDescent="0.25">
      <c r="B11753"/>
    </row>
    <row r="11754" spans="2:2" x14ac:dyDescent="0.25">
      <c r="B11754"/>
    </row>
    <row r="11755" spans="2:2" x14ac:dyDescent="0.25">
      <c r="B11755"/>
    </row>
    <row r="11756" spans="2:2" x14ac:dyDescent="0.25">
      <c r="B11756"/>
    </row>
    <row r="11757" spans="2:2" x14ac:dyDescent="0.25">
      <c r="B11757"/>
    </row>
    <row r="11758" spans="2:2" x14ac:dyDescent="0.25">
      <c r="B11758"/>
    </row>
    <row r="11759" spans="2:2" x14ac:dyDescent="0.25">
      <c r="B11759"/>
    </row>
    <row r="11760" spans="2:2" x14ac:dyDescent="0.25">
      <c r="B11760"/>
    </row>
    <row r="11761" spans="2:2" x14ac:dyDescent="0.25">
      <c r="B11761"/>
    </row>
    <row r="11762" spans="2:2" x14ac:dyDescent="0.25">
      <c r="B11762"/>
    </row>
    <row r="11763" spans="2:2" x14ac:dyDescent="0.25">
      <c r="B11763"/>
    </row>
    <row r="11764" spans="2:2" x14ac:dyDescent="0.25">
      <c r="B11764"/>
    </row>
    <row r="11765" spans="2:2" x14ac:dyDescent="0.25">
      <c r="B11765"/>
    </row>
    <row r="11766" spans="2:2" x14ac:dyDescent="0.25">
      <c r="B11766"/>
    </row>
    <row r="11767" spans="2:2" x14ac:dyDescent="0.25">
      <c r="B11767"/>
    </row>
    <row r="11768" spans="2:2" x14ac:dyDescent="0.25">
      <c r="B11768"/>
    </row>
    <row r="11769" spans="2:2" x14ac:dyDescent="0.25">
      <c r="B11769"/>
    </row>
    <row r="11770" spans="2:2" x14ac:dyDescent="0.25">
      <c r="B11770"/>
    </row>
    <row r="11771" spans="2:2" x14ac:dyDescent="0.25">
      <c r="B11771"/>
    </row>
    <row r="11772" spans="2:2" x14ac:dyDescent="0.25">
      <c r="B11772"/>
    </row>
    <row r="11773" spans="2:2" x14ac:dyDescent="0.25">
      <c r="B11773"/>
    </row>
    <row r="11774" spans="2:2" x14ac:dyDescent="0.25">
      <c r="B11774"/>
    </row>
    <row r="11775" spans="2:2" x14ac:dyDescent="0.25">
      <c r="B11775"/>
    </row>
    <row r="11776" spans="2:2" x14ac:dyDescent="0.25">
      <c r="B11776"/>
    </row>
    <row r="11777" spans="2:2" x14ac:dyDescent="0.25">
      <c r="B11777"/>
    </row>
    <row r="11778" spans="2:2" x14ac:dyDescent="0.25">
      <c r="B11778"/>
    </row>
    <row r="11779" spans="2:2" x14ac:dyDescent="0.25">
      <c r="B11779"/>
    </row>
    <row r="11780" spans="2:2" x14ac:dyDescent="0.25">
      <c r="B11780"/>
    </row>
    <row r="11781" spans="2:2" x14ac:dyDescent="0.25">
      <c r="B11781"/>
    </row>
    <row r="11782" spans="2:2" x14ac:dyDescent="0.25">
      <c r="B11782"/>
    </row>
    <row r="11783" spans="2:2" x14ac:dyDescent="0.25">
      <c r="B11783"/>
    </row>
    <row r="11784" spans="2:2" x14ac:dyDescent="0.25">
      <c r="B11784"/>
    </row>
    <row r="11785" spans="2:2" x14ac:dyDescent="0.25">
      <c r="B11785"/>
    </row>
    <row r="11786" spans="2:2" x14ac:dyDescent="0.25">
      <c r="B11786"/>
    </row>
    <row r="11787" spans="2:2" x14ac:dyDescent="0.25">
      <c r="B11787"/>
    </row>
    <row r="11788" spans="2:2" x14ac:dyDescent="0.25">
      <c r="B11788"/>
    </row>
    <row r="11789" spans="2:2" x14ac:dyDescent="0.25">
      <c r="B11789"/>
    </row>
    <row r="11790" spans="2:2" x14ac:dyDescent="0.25">
      <c r="B11790"/>
    </row>
    <row r="11791" spans="2:2" x14ac:dyDescent="0.25">
      <c r="B11791"/>
    </row>
    <row r="11792" spans="2:2" x14ac:dyDescent="0.25">
      <c r="B11792"/>
    </row>
    <row r="11793" spans="2:2" x14ac:dyDescent="0.25">
      <c r="B11793"/>
    </row>
    <row r="11794" spans="2:2" x14ac:dyDescent="0.25">
      <c r="B11794"/>
    </row>
    <row r="11795" spans="2:2" x14ac:dyDescent="0.25">
      <c r="B11795"/>
    </row>
    <row r="11796" spans="2:2" x14ac:dyDescent="0.25">
      <c r="B11796"/>
    </row>
    <row r="11797" spans="2:2" x14ac:dyDescent="0.25">
      <c r="B11797"/>
    </row>
    <row r="11798" spans="2:2" x14ac:dyDescent="0.25">
      <c r="B11798"/>
    </row>
    <row r="11799" spans="2:2" x14ac:dyDescent="0.25">
      <c r="B11799"/>
    </row>
    <row r="11800" spans="2:2" x14ac:dyDescent="0.25">
      <c r="B11800"/>
    </row>
    <row r="11801" spans="2:2" x14ac:dyDescent="0.25">
      <c r="B11801"/>
    </row>
    <row r="11802" spans="2:2" x14ac:dyDescent="0.25">
      <c r="B11802"/>
    </row>
    <row r="11803" spans="2:2" x14ac:dyDescent="0.25">
      <c r="B11803"/>
    </row>
    <row r="11804" spans="2:2" x14ac:dyDescent="0.25">
      <c r="B11804"/>
    </row>
    <row r="11805" spans="2:2" x14ac:dyDescent="0.25">
      <c r="B11805"/>
    </row>
    <row r="11806" spans="2:2" x14ac:dyDescent="0.25">
      <c r="B11806"/>
    </row>
    <row r="11807" spans="2:2" x14ac:dyDescent="0.25">
      <c r="B11807"/>
    </row>
    <row r="11808" spans="2:2" x14ac:dyDescent="0.25">
      <c r="B11808"/>
    </row>
    <row r="11809" spans="2:2" x14ac:dyDescent="0.25">
      <c r="B11809"/>
    </row>
    <row r="11810" spans="2:2" x14ac:dyDescent="0.25">
      <c r="B11810"/>
    </row>
    <row r="11811" spans="2:2" x14ac:dyDescent="0.25">
      <c r="B11811"/>
    </row>
    <row r="11812" spans="2:2" x14ac:dyDescent="0.25">
      <c r="B11812"/>
    </row>
    <row r="11813" spans="2:2" x14ac:dyDescent="0.25">
      <c r="B11813"/>
    </row>
    <row r="11814" spans="2:2" x14ac:dyDescent="0.25">
      <c r="B11814"/>
    </row>
    <row r="11815" spans="2:2" x14ac:dyDescent="0.25">
      <c r="B11815"/>
    </row>
    <row r="11816" spans="2:2" x14ac:dyDescent="0.25">
      <c r="B11816"/>
    </row>
    <row r="11817" spans="2:2" x14ac:dyDescent="0.25">
      <c r="B11817"/>
    </row>
    <row r="11818" spans="2:2" x14ac:dyDescent="0.25">
      <c r="B11818"/>
    </row>
    <row r="11819" spans="2:2" x14ac:dyDescent="0.25">
      <c r="B11819"/>
    </row>
    <row r="11820" spans="2:2" x14ac:dyDescent="0.25">
      <c r="B11820"/>
    </row>
    <row r="11821" spans="2:2" x14ac:dyDescent="0.25">
      <c r="B11821"/>
    </row>
    <row r="11822" spans="2:2" x14ac:dyDescent="0.25">
      <c r="B11822"/>
    </row>
    <row r="11823" spans="2:2" x14ac:dyDescent="0.25">
      <c r="B11823"/>
    </row>
    <row r="11824" spans="2:2" x14ac:dyDescent="0.25">
      <c r="B11824"/>
    </row>
    <row r="11825" spans="2:2" x14ac:dyDescent="0.25">
      <c r="B11825"/>
    </row>
    <row r="11826" spans="2:2" x14ac:dyDescent="0.25">
      <c r="B11826"/>
    </row>
    <row r="11827" spans="2:2" x14ac:dyDescent="0.25">
      <c r="B11827"/>
    </row>
    <row r="11828" spans="2:2" x14ac:dyDescent="0.25">
      <c r="B11828"/>
    </row>
    <row r="11829" spans="2:2" x14ac:dyDescent="0.25">
      <c r="B11829"/>
    </row>
    <row r="11830" spans="2:2" x14ac:dyDescent="0.25">
      <c r="B11830"/>
    </row>
    <row r="11831" spans="2:2" x14ac:dyDescent="0.25">
      <c r="B11831"/>
    </row>
    <row r="11832" spans="2:2" x14ac:dyDescent="0.25">
      <c r="B11832"/>
    </row>
    <row r="11833" spans="2:2" x14ac:dyDescent="0.25">
      <c r="B11833"/>
    </row>
    <row r="11834" spans="2:2" x14ac:dyDescent="0.25">
      <c r="B11834"/>
    </row>
    <row r="11835" spans="2:2" x14ac:dyDescent="0.25">
      <c r="B11835"/>
    </row>
    <row r="11836" spans="2:2" x14ac:dyDescent="0.25">
      <c r="B11836"/>
    </row>
    <row r="11837" spans="2:2" x14ac:dyDescent="0.25">
      <c r="B11837"/>
    </row>
    <row r="11838" spans="2:2" x14ac:dyDescent="0.25">
      <c r="B11838"/>
    </row>
    <row r="11839" spans="2:2" x14ac:dyDescent="0.25">
      <c r="B11839"/>
    </row>
    <row r="11840" spans="2:2" x14ac:dyDescent="0.25">
      <c r="B11840"/>
    </row>
    <row r="11841" spans="2:2" x14ac:dyDescent="0.25">
      <c r="B11841"/>
    </row>
    <row r="11842" spans="2:2" x14ac:dyDescent="0.25">
      <c r="B11842"/>
    </row>
    <row r="11843" spans="2:2" x14ac:dyDescent="0.25">
      <c r="B11843"/>
    </row>
    <row r="11844" spans="2:2" x14ac:dyDescent="0.25">
      <c r="B11844"/>
    </row>
    <row r="11845" spans="2:2" x14ac:dyDescent="0.25">
      <c r="B11845"/>
    </row>
    <row r="11846" spans="2:2" x14ac:dyDescent="0.25">
      <c r="B11846"/>
    </row>
    <row r="11847" spans="2:2" x14ac:dyDescent="0.25">
      <c r="B11847"/>
    </row>
    <row r="11848" spans="2:2" x14ac:dyDescent="0.25">
      <c r="B11848"/>
    </row>
    <row r="11849" spans="2:2" x14ac:dyDescent="0.25">
      <c r="B11849"/>
    </row>
    <row r="11850" spans="2:2" x14ac:dyDescent="0.25">
      <c r="B11850"/>
    </row>
    <row r="11851" spans="2:2" x14ac:dyDescent="0.25">
      <c r="B11851"/>
    </row>
    <row r="11852" spans="2:2" x14ac:dyDescent="0.25">
      <c r="B11852"/>
    </row>
    <row r="11853" spans="2:2" x14ac:dyDescent="0.25">
      <c r="B11853"/>
    </row>
    <row r="11854" spans="2:2" x14ac:dyDescent="0.25">
      <c r="B11854"/>
    </row>
    <row r="11855" spans="2:2" x14ac:dyDescent="0.25">
      <c r="B11855"/>
    </row>
    <row r="11856" spans="2:2" x14ac:dyDescent="0.25">
      <c r="B11856"/>
    </row>
    <row r="11857" spans="2:2" x14ac:dyDescent="0.25">
      <c r="B11857"/>
    </row>
    <row r="11858" spans="2:2" x14ac:dyDescent="0.25">
      <c r="B11858"/>
    </row>
    <row r="11859" spans="2:2" x14ac:dyDescent="0.25">
      <c r="B11859"/>
    </row>
    <row r="11860" spans="2:2" x14ac:dyDescent="0.25">
      <c r="B11860"/>
    </row>
    <row r="11861" spans="2:2" x14ac:dyDescent="0.25">
      <c r="B11861"/>
    </row>
    <row r="11862" spans="2:2" x14ac:dyDescent="0.25">
      <c r="B11862"/>
    </row>
    <row r="11863" spans="2:2" x14ac:dyDescent="0.25">
      <c r="B11863"/>
    </row>
    <row r="11864" spans="2:2" x14ac:dyDescent="0.25">
      <c r="B11864"/>
    </row>
    <row r="11865" spans="2:2" x14ac:dyDescent="0.25">
      <c r="B11865"/>
    </row>
    <row r="11866" spans="2:2" x14ac:dyDescent="0.25">
      <c r="B11866"/>
    </row>
    <row r="11867" spans="2:2" x14ac:dyDescent="0.25">
      <c r="B11867"/>
    </row>
    <row r="11868" spans="2:2" x14ac:dyDescent="0.25">
      <c r="B11868"/>
    </row>
    <row r="11869" spans="2:2" x14ac:dyDescent="0.25">
      <c r="B11869"/>
    </row>
    <row r="11870" spans="2:2" x14ac:dyDescent="0.25">
      <c r="B11870"/>
    </row>
    <row r="11871" spans="2:2" x14ac:dyDescent="0.25">
      <c r="B11871"/>
    </row>
    <row r="11872" spans="2:2" x14ac:dyDescent="0.25">
      <c r="B11872"/>
    </row>
    <row r="11873" spans="2:2" x14ac:dyDescent="0.25">
      <c r="B11873"/>
    </row>
    <row r="11874" spans="2:2" x14ac:dyDescent="0.25">
      <c r="B11874"/>
    </row>
    <row r="11875" spans="2:2" x14ac:dyDescent="0.25">
      <c r="B11875"/>
    </row>
    <row r="11876" spans="2:2" x14ac:dyDescent="0.25">
      <c r="B11876"/>
    </row>
    <row r="11877" spans="2:2" x14ac:dyDescent="0.25">
      <c r="B11877"/>
    </row>
    <row r="11878" spans="2:2" x14ac:dyDescent="0.25">
      <c r="B11878"/>
    </row>
    <row r="11879" spans="2:2" x14ac:dyDescent="0.25">
      <c r="B11879"/>
    </row>
    <row r="11880" spans="2:2" x14ac:dyDescent="0.25">
      <c r="B11880"/>
    </row>
    <row r="11881" spans="2:2" x14ac:dyDescent="0.25">
      <c r="B11881"/>
    </row>
    <row r="11882" spans="2:2" x14ac:dyDescent="0.25">
      <c r="B11882"/>
    </row>
    <row r="11883" spans="2:2" x14ac:dyDescent="0.25">
      <c r="B11883"/>
    </row>
    <row r="11884" spans="2:2" x14ac:dyDescent="0.25">
      <c r="B11884"/>
    </row>
    <row r="11885" spans="2:2" x14ac:dyDescent="0.25">
      <c r="B11885"/>
    </row>
    <row r="11886" spans="2:2" x14ac:dyDescent="0.25">
      <c r="B11886"/>
    </row>
    <row r="11887" spans="2:2" x14ac:dyDescent="0.25">
      <c r="B11887"/>
    </row>
    <row r="11888" spans="2:2" x14ac:dyDescent="0.25">
      <c r="B11888"/>
    </row>
    <row r="11889" spans="2:2" x14ac:dyDescent="0.25">
      <c r="B11889"/>
    </row>
    <row r="11890" spans="2:2" x14ac:dyDescent="0.25">
      <c r="B11890"/>
    </row>
    <row r="11891" spans="2:2" x14ac:dyDescent="0.25">
      <c r="B11891"/>
    </row>
    <row r="11892" spans="2:2" x14ac:dyDescent="0.25">
      <c r="B11892"/>
    </row>
    <row r="11893" spans="2:2" x14ac:dyDescent="0.25">
      <c r="B11893"/>
    </row>
    <row r="11894" spans="2:2" x14ac:dyDescent="0.25">
      <c r="B11894"/>
    </row>
    <row r="11895" spans="2:2" x14ac:dyDescent="0.25">
      <c r="B11895"/>
    </row>
    <row r="11896" spans="2:2" x14ac:dyDescent="0.25">
      <c r="B11896"/>
    </row>
    <row r="11897" spans="2:2" x14ac:dyDescent="0.25">
      <c r="B11897"/>
    </row>
    <row r="11898" spans="2:2" x14ac:dyDescent="0.25">
      <c r="B11898"/>
    </row>
    <row r="11899" spans="2:2" x14ac:dyDescent="0.25">
      <c r="B11899"/>
    </row>
    <row r="11900" spans="2:2" x14ac:dyDescent="0.25">
      <c r="B11900"/>
    </row>
    <row r="11901" spans="2:2" x14ac:dyDescent="0.25">
      <c r="B11901"/>
    </row>
    <row r="11902" spans="2:2" x14ac:dyDescent="0.25">
      <c r="B11902"/>
    </row>
    <row r="11903" spans="2:2" x14ac:dyDescent="0.25">
      <c r="B11903"/>
    </row>
    <row r="11904" spans="2:2" x14ac:dyDescent="0.25">
      <c r="B11904"/>
    </row>
    <row r="11905" spans="2:2" x14ac:dyDescent="0.25">
      <c r="B11905"/>
    </row>
    <row r="11906" spans="2:2" x14ac:dyDescent="0.25">
      <c r="B11906"/>
    </row>
    <row r="11907" spans="2:2" x14ac:dyDescent="0.25">
      <c r="B11907"/>
    </row>
    <row r="11908" spans="2:2" x14ac:dyDescent="0.25">
      <c r="B11908"/>
    </row>
    <row r="11909" spans="2:2" x14ac:dyDescent="0.25">
      <c r="B11909"/>
    </row>
    <row r="11910" spans="2:2" x14ac:dyDescent="0.25">
      <c r="B11910"/>
    </row>
    <row r="11911" spans="2:2" x14ac:dyDescent="0.25">
      <c r="B11911"/>
    </row>
    <row r="11912" spans="2:2" x14ac:dyDescent="0.25">
      <c r="B11912"/>
    </row>
    <row r="11913" spans="2:2" x14ac:dyDescent="0.25">
      <c r="B11913"/>
    </row>
    <row r="11914" spans="2:2" x14ac:dyDescent="0.25">
      <c r="B11914"/>
    </row>
    <row r="11915" spans="2:2" x14ac:dyDescent="0.25">
      <c r="B11915"/>
    </row>
    <row r="11916" spans="2:2" x14ac:dyDescent="0.25">
      <c r="B11916"/>
    </row>
    <row r="11917" spans="2:2" x14ac:dyDescent="0.25">
      <c r="B11917"/>
    </row>
    <row r="11918" spans="2:2" x14ac:dyDescent="0.25">
      <c r="B11918"/>
    </row>
    <row r="11919" spans="2:2" x14ac:dyDescent="0.25">
      <c r="B11919"/>
    </row>
    <row r="11920" spans="2:2" x14ac:dyDescent="0.25">
      <c r="B11920"/>
    </row>
    <row r="11921" spans="2:2" x14ac:dyDescent="0.25">
      <c r="B11921"/>
    </row>
    <row r="11922" spans="2:2" x14ac:dyDescent="0.25">
      <c r="B11922"/>
    </row>
    <row r="11923" spans="2:2" x14ac:dyDescent="0.25">
      <c r="B11923"/>
    </row>
    <row r="11924" spans="2:2" x14ac:dyDescent="0.25">
      <c r="B11924"/>
    </row>
    <row r="11925" spans="2:2" x14ac:dyDescent="0.25">
      <c r="B11925"/>
    </row>
    <row r="11926" spans="2:2" x14ac:dyDescent="0.25">
      <c r="B11926"/>
    </row>
    <row r="11927" spans="2:2" x14ac:dyDescent="0.25">
      <c r="B11927"/>
    </row>
    <row r="11928" spans="2:2" x14ac:dyDescent="0.25">
      <c r="B11928"/>
    </row>
    <row r="11929" spans="2:2" x14ac:dyDescent="0.25">
      <c r="B11929"/>
    </row>
    <row r="11930" spans="2:2" x14ac:dyDescent="0.25">
      <c r="B11930"/>
    </row>
    <row r="11931" spans="2:2" x14ac:dyDescent="0.25">
      <c r="B11931"/>
    </row>
    <row r="11932" spans="2:2" x14ac:dyDescent="0.25">
      <c r="B11932"/>
    </row>
    <row r="11933" spans="2:2" x14ac:dyDescent="0.25">
      <c r="B11933"/>
    </row>
    <row r="11934" spans="2:2" x14ac:dyDescent="0.25">
      <c r="B11934"/>
    </row>
    <row r="11935" spans="2:2" x14ac:dyDescent="0.25">
      <c r="B11935"/>
    </row>
    <row r="11936" spans="2:2" x14ac:dyDescent="0.25">
      <c r="B11936"/>
    </row>
    <row r="11937" spans="2:2" x14ac:dyDescent="0.25">
      <c r="B11937"/>
    </row>
    <row r="11938" spans="2:2" x14ac:dyDescent="0.25">
      <c r="B11938"/>
    </row>
    <row r="11939" spans="2:2" x14ac:dyDescent="0.25">
      <c r="B11939"/>
    </row>
    <row r="11940" spans="2:2" x14ac:dyDescent="0.25">
      <c r="B11940"/>
    </row>
    <row r="11941" spans="2:2" x14ac:dyDescent="0.25">
      <c r="B11941"/>
    </row>
    <row r="11942" spans="2:2" x14ac:dyDescent="0.25">
      <c r="B11942"/>
    </row>
    <row r="11943" spans="2:2" x14ac:dyDescent="0.25">
      <c r="B11943"/>
    </row>
    <row r="11944" spans="2:2" x14ac:dyDescent="0.25">
      <c r="B11944"/>
    </row>
    <row r="11945" spans="2:2" x14ac:dyDescent="0.25">
      <c r="B11945"/>
    </row>
    <row r="11946" spans="2:2" x14ac:dyDescent="0.25">
      <c r="B11946"/>
    </row>
    <row r="11947" spans="2:2" x14ac:dyDescent="0.25">
      <c r="B11947"/>
    </row>
    <row r="11948" spans="2:2" x14ac:dyDescent="0.25">
      <c r="B11948"/>
    </row>
    <row r="11949" spans="2:2" x14ac:dyDescent="0.25">
      <c r="B11949"/>
    </row>
    <row r="11950" spans="2:2" x14ac:dyDescent="0.25">
      <c r="B11950"/>
    </row>
    <row r="11951" spans="2:2" x14ac:dyDescent="0.25">
      <c r="B11951"/>
    </row>
    <row r="11952" spans="2:2" x14ac:dyDescent="0.25">
      <c r="B11952"/>
    </row>
    <row r="11953" spans="2:2" x14ac:dyDescent="0.25">
      <c r="B11953"/>
    </row>
    <row r="11954" spans="2:2" x14ac:dyDescent="0.25">
      <c r="B11954"/>
    </row>
    <row r="11955" spans="2:2" x14ac:dyDescent="0.25">
      <c r="B11955"/>
    </row>
    <row r="11956" spans="2:2" x14ac:dyDescent="0.25">
      <c r="B11956"/>
    </row>
    <row r="11957" spans="2:2" x14ac:dyDescent="0.25">
      <c r="B11957"/>
    </row>
    <row r="11958" spans="2:2" x14ac:dyDescent="0.25">
      <c r="B11958"/>
    </row>
    <row r="11959" spans="2:2" x14ac:dyDescent="0.25">
      <c r="B11959"/>
    </row>
    <row r="11960" spans="2:2" x14ac:dyDescent="0.25">
      <c r="B11960"/>
    </row>
    <row r="11961" spans="2:2" x14ac:dyDescent="0.25">
      <c r="B11961"/>
    </row>
    <row r="11962" spans="2:2" x14ac:dyDescent="0.25">
      <c r="B11962"/>
    </row>
    <row r="11963" spans="2:2" x14ac:dyDescent="0.25">
      <c r="B11963"/>
    </row>
    <row r="11964" spans="2:2" x14ac:dyDescent="0.25">
      <c r="B11964"/>
    </row>
    <row r="11965" spans="2:2" x14ac:dyDescent="0.25">
      <c r="B11965"/>
    </row>
    <row r="11966" spans="2:2" x14ac:dyDescent="0.25">
      <c r="B11966"/>
    </row>
    <row r="11967" spans="2:2" x14ac:dyDescent="0.25">
      <c r="B11967"/>
    </row>
    <row r="11968" spans="2:2" x14ac:dyDescent="0.25">
      <c r="B11968"/>
    </row>
    <row r="11969" spans="2:2" x14ac:dyDescent="0.25">
      <c r="B11969"/>
    </row>
    <row r="11970" spans="2:2" x14ac:dyDescent="0.25">
      <c r="B11970"/>
    </row>
    <row r="11971" spans="2:2" x14ac:dyDescent="0.25">
      <c r="B11971"/>
    </row>
    <row r="11972" spans="2:2" x14ac:dyDescent="0.25">
      <c r="B11972"/>
    </row>
    <row r="11973" spans="2:2" x14ac:dyDescent="0.25">
      <c r="B11973"/>
    </row>
    <row r="11974" spans="2:2" x14ac:dyDescent="0.25">
      <c r="B11974"/>
    </row>
    <row r="11975" spans="2:2" x14ac:dyDescent="0.25">
      <c r="B11975"/>
    </row>
    <row r="11976" spans="2:2" x14ac:dyDescent="0.25">
      <c r="B11976"/>
    </row>
    <row r="11977" spans="2:2" x14ac:dyDescent="0.25">
      <c r="B11977"/>
    </row>
    <row r="11978" spans="2:2" x14ac:dyDescent="0.25">
      <c r="B11978"/>
    </row>
    <row r="11979" spans="2:2" x14ac:dyDescent="0.25">
      <c r="B11979"/>
    </row>
    <row r="11980" spans="2:2" x14ac:dyDescent="0.25">
      <c r="B11980"/>
    </row>
    <row r="11981" spans="2:2" x14ac:dyDescent="0.25">
      <c r="B11981"/>
    </row>
    <row r="11982" spans="2:2" x14ac:dyDescent="0.25">
      <c r="B11982"/>
    </row>
    <row r="11983" spans="2:2" x14ac:dyDescent="0.25">
      <c r="B11983"/>
    </row>
    <row r="11984" spans="2:2" x14ac:dyDescent="0.25">
      <c r="B11984"/>
    </row>
    <row r="11985" spans="2:2" x14ac:dyDescent="0.25">
      <c r="B11985"/>
    </row>
    <row r="11986" spans="2:2" x14ac:dyDescent="0.25">
      <c r="B11986"/>
    </row>
    <row r="11987" spans="2:2" x14ac:dyDescent="0.25">
      <c r="B11987"/>
    </row>
    <row r="11988" spans="2:2" x14ac:dyDescent="0.25">
      <c r="B11988"/>
    </row>
    <row r="11989" spans="2:2" x14ac:dyDescent="0.25">
      <c r="B11989"/>
    </row>
    <row r="11990" spans="2:2" x14ac:dyDescent="0.25">
      <c r="B11990"/>
    </row>
    <row r="11991" spans="2:2" x14ac:dyDescent="0.25">
      <c r="B11991"/>
    </row>
    <row r="11992" spans="2:2" x14ac:dyDescent="0.25">
      <c r="B11992"/>
    </row>
    <row r="11993" spans="2:2" x14ac:dyDescent="0.25">
      <c r="B11993"/>
    </row>
    <row r="11994" spans="2:2" x14ac:dyDescent="0.25">
      <c r="B11994"/>
    </row>
    <row r="11995" spans="2:2" x14ac:dyDescent="0.25">
      <c r="B11995"/>
    </row>
    <row r="11996" spans="2:2" x14ac:dyDescent="0.25">
      <c r="B11996"/>
    </row>
    <row r="11997" spans="2:2" x14ac:dyDescent="0.25">
      <c r="B11997"/>
    </row>
    <row r="11998" spans="2:2" x14ac:dyDescent="0.25">
      <c r="B11998"/>
    </row>
    <row r="11999" spans="2:2" x14ac:dyDescent="0.25">
      <c r="B11999"/>
    </row>
    <row r="12000" spans="2:2" x14ac:dyDescent="0.25">
      <c r="B12000"/>
    </row>
    <row r="12001" spans="2:2" x14ac:dyDescent="0.25">
      <c r="B12001"/>
    </row>
    <row r="12002" spans="2:2" x14ac:dyDescent="0.25">
      <c r="B12002"/>
    </row>
    <row r="12003" spans="2:2" x14ac:dyDescent="0.25">
      <c r="B12003"/>
    </row>
    <row r="12004" spans="2:2" x14ac:dyDescent="0.25">
      <c r="B12004"/>
    </row>
    <row r="12005" spans="2:2" x14ac:dyDescent="0.25">
      <c r="B12005"/>
    </row>
    <row r="12006" spans="2:2" x14ac:dyDescent="0.25">
      <c r="B12006"/>
    </row>
    <row r="12007" spans="2:2" x14ac:dyDescent="0.25">
      <c r="B12007"/>
    </row>
    <row r="12008" spans="2:2" x14ac:dyDescent="0.25">
      <c r="B12008"/>
    </row>
    <row r="12009" spans="2:2" x14ac:dyDescent="0.25">
      <c r="B12009"/>
    </row>
    <row r="12010" spans="2:2" x14ac:dyDescent="0.25">
      <c r="B12010"/>
    </row>
    <row r="12011" spans="2:2" x14ac:dyDescent="0.25">
      <c r="B12011"/>
    </row>
    <row r="12012" spans="2:2" x14ac:dyDescent="0.25">
      <c r="B12012"/>
    </row>
    <row r="12013" spans="2:2" x14ac:dyDescent="0.25">
      <c r="B12013"/>
    </row>
    <row r="12014" spans="2:2" x14ac:dyDescent="0.25">
      <c r="B12014"/>
    </row>
    <row r="12015" spans="2:2" x14ac:dyDescent="0.25">
      <c r="B12015"/>
    </row>
    <row r="12016" spans="2:2" x14ac:dyDescent="0.25">
      <c r="B12016"/>
    </row>
    <row r="12017" spans="2:2" x14ac:dyDescent="0.25">
      <c r="B12017"/>
    </row>
    <row r="12018" spans="2:2" x14ac:dyDescent="0.25">
      <c r="B12018"/>
    </row>
    <row r="12019" spans="2:2" x14ac:dyDescent="0.25">
      <c r="B12019"/>
    </row>
    <row r="12020" spans="2:2" x14ac:dyDescent="0.25">
      <c r="B12020"/>
    </row>
    <row r="12021" spans="2:2" x14ac:dyDescent="0.25">
      <c r="B12021"/>
    </row>
    <row r="12022" spans="2:2" x14ac:dyDescent="0.25">
      <c r="B12022"/>
    </row>
    <row r="12023" spans="2:2" x14ac:dyDescent="0.25">
      <c r="B12023"/>
    </row>
    <row r="12024" spans="2:2" x14ac:dyDescent="0.25">
      <c r="B12024"/>
    </row>
    <row r="12025" spans="2:2" x14ac:dyDescent="0.25">
      <c r="B12025"/>
    </row>
    <row r="12026" spans="2:2" x14ac:dyDescent="0.25">
      <c r="B12026"/>
    </row>
    <row r="12027" spans="2:2" x14ac:dyDescent="0.25">
      <c r="B12027"/>
    </row>
    <row r="12028" spans="2:2" x14ac:dyDescent="0.25">
      <c r="B12028"/>
    </row>
    <row r="12029" spans="2:2" x14ac:dyDescent="0.25">
      <c r="B12029"/>
    </row>
    <row r="12030" spans="2:2" x14ac:dyDescent="0.25">
      <c r="B12030"/>
    </row>
    <row r="12031" spans="2:2" x14ac:dyDescent="0.25">
      <c r="B12031"/>
    </row>
    <row r="12032" spans="2:2" x14ac:dyDescent="0.25">
      <c r="B12032"/>
    </row>
    <row r="12033" spans="2:2" x14ac:dyDescent="0.25">
      <c r="B12033"/>
    </row>
    <row r="12034" spans="2:2" x14ac:dyDescent="0.25">
      <c r="B12034"/>
    </row>
    <row r="12035" spans="2:2" x14ac:dyDescent="0.25">
      <c r="B12035"/>
    </row>
    <row r="12036" spans="2:2" x14ac:dyDescent="0.25">
      <c r="B12036"/>
    </row>
    <row r="12037" spans="2:2" x14ac:dyDescent="0.25">
      <c r="B12037"/>
    </row>
    <row r="12038" spans="2:2" x14ac:dyDescent="0.25">
      <c r="B12038"/>
    </row>
    <row r="12039" spans="2:2" x14ac:dyDescent="0.25">
      <c r="B12039"/>
    </row>
    <row r="12040" spans="2:2" x14ac:dyDescent="0.25">
      <c r="B12040"/>
    </row>
    <row r="12041" spans="2:2" x14ac:dyDescent="0.25">
      <c r="B12041"/>
    </row>
    <row r="12042" spans="2:2" x14ac:dyDescent="0.25">
      <c r="B12042"/>
    </row>
    <row r="12043" spans="2:2" x14ac:dyDescent="0.25">
      <c r="B12043"/>
    </row>
    <row r="12044" spans="2:2" x14ac:dyDescent="0.25">
      <c r="B12044"/>
    </row>
    <row r="12045" spans="2:2" x14ac:dyDescent="0.25">
      <c r="B12045"/>
    </row>
    <row r="12046" spans="2:2" x14ac:dyDescent="0.25">
      <c r="B12046"/>
    </row>
    <row r="12047" spans="2:2" x14ac:dyDescent="0.25">
      <c r="B12047"/>
    </row>
    <row r="12048" spans="2:2" x14ac:dyDescent="0.25">
      <c r="B12048"/>
    </row>
    <row r="12049" spans="2:2" x14ac:dyDescent="0.25">
      <c r="B12049"/>
    </row>
    <row r="12050" spans="2:2" x14ac:dyDescent="0.25">
      <c r="B12050"/>
    </row>
    <row r="12051" spans="2:2" x14ac:dyDescent="0.25">
      <c r="B12051"/>
    </row>
    <row r="12052" spans="2:2" x14ac:dyDescent="0.25">
      <c r="B12052"/>
    </row>
    <row r="12053" spans="2:2" x14ac:dyDescent="0.25">
      <c r="B12053"/>
    </row>
    <row r="12054" spans="2:2" x14ac:dyDescent="0.25">
      <c r="B12054"/>
    </row>
    <row r="12055" spans="2:2" x14ac:dyDescent="0.25">
      <c r="B12055"/>
    </row>
    <row r="12056" spans="2:2" x14ac:dyDescent="0.25">
      <c r="B12056"/>
    </row>
    <row r="12057" spans="2:2" x14ac:dyDescent="0.25">
      <c r="B12057"/>
    </row>
    <row r="12058" spans="2:2" x14ac:dyDescent="0.25">
      <c r="B12058"/>
    </row>
    <row r="12059" spans="2:2" x14ac:dyDescent="0.25">
      <c r="B12059"/>
    </row>
    <row r="12060" spans="2:2" x14ac:dyDescent="0.25">
      <c r="B12060"/>
    </row>
    <row r="12061" spans="2:2" x14ac:dyDescent="0.25">
      <c r="B12061"/>
    </row>
    <row r="12062" spans="2:2" x14ac:dyDescent="0.25">
      <c r="B12062"/>
    </row>
    <row r="12063" spans="2:2" x14ac:dyDescent="0.25">
      <c r="B12063"/>
    </row>
    <row r="12064" spans="2:2" x14ac:dyDescent="0.25">
      <c r="B12064"/>
    </row>
    <row r="12065" spans="2:2" x14ac:dyDescent="0.25">
      <c r="B12065"/>
    </row>
    <row r="12066" spans="2:2" x14ac:dyDescent="0.25">
      <c r="B12066"/>
    </row>
    <row r="12067" spans="2:2" x14ac:dyDescent="0.25">
      <c r="B12067"/>
    </row>
    <row r="12068" spans="2:2" x14ac:dyDescent="0.25">
      <c r="B12068"/>
    </row>
    <row r="12069" spans="2:2" x14ac:dyDescent="0.25">
      <c r="B12069"/>
    </row>
    <row r="12070" spans="2:2" x14ac:dyDescent="0.25">
      <c r="B12070"/>
    </row>
    <row r="12071" spans="2:2" x14ac:dyDescent="0.25">
      <c r="B12071"/>
    </row>
    <row r="12072" spans="2:2" x14ac:dyDescent="0.25">
      <c r="B12072"/>
    </row>
    <row r="12073" spans="2:2" x14ac:dyDescent="0.25">
      <c r="B12073"/>
    </row>
    <row r="12074" spans="2:2" x14ac:dyDescent="0.25">
      <c r="B12074"/>
    </row>
    <row r="12075" spans="2:2" x14ac:dyDescent="0.25">
      <c r="B12075"/>
    </row>
    <row r="12076" spans="2:2" x14ac:dyDescent="0.25">
      <c r="B12076"/>
    </row>
    <row r="12077" spans="2:2" x14ac:dyDescent="0.25">
      <c r="B12077"/>
    </row>
    <row r="12078" spans="2:2" x14ac:dyDescent="0.25">
      <c r="B12078"/>
    </row>
    <row r="12079" spans="2:2" x14ac:dyDescent="0.25">
      <c r="B12079"/>
    </row>
    <row r="12080" spans="2:2" x14ac:dyDescent="0.25">
      <c r="B12080"/>
    </row>
    <row r="12081" spans="2:2" x14ac:dyDescent="0.25">
      <c r="B12081"/>
    </row>
    <row r="12082" spans="2:2" x14ac:dyDescent="0.25">
      <c r="B12082"/>
    </row>
    <row r="12083" spans="2:2" x14ac:dyDescent="0.25">
      <c r="B12083"/>
    </row>
    <row r="12084" spans="2:2" x14ac:dyDescent="0.25">
      <c r="B12084"/>
    </row>
    <row r="12085" spans="2:2" x14ac:dyDescent="0.25">
      <c r="B12085"/>
    </row>
    <row r="12086" spans="2:2" x14ac:dyDescent="0.25">
      <c r="B12086"/>
    </row>
    <row r="12087" spans="2:2" x14ac:dyDescent="0.25">
      <c r="B12087"/>
    </row>
    <row r="12088" spans="2:2" x14ac:dyDescent="0.25">
      <c r="B12088"/>
    </row>
    <row r="12089" spans="2:2" x14ac:dyDescent="0.25">
      <c r="B12089"/>
    </row>
    <row r="12090" spans="2:2" x14ac:dyDescent="0.25">
      <c r="B12090"/>
    </row>
    <row r="12091" spans="2:2" x14ac:dyDescent="0.25">
      <c r="B12091"/>
    </row>
    <row r="12092" spans="2:2" x14ac:dyDescent="0.25">
      <c r="B12092"/>
    </row>
    <row r="12093" spans="2:2" x14ac:dyDescent="0.25">
      <c r="B12093"/>
    </row>
    <row r="12094" spans="2:2" x14ac:dyDescent="0.25">
      <c r="B12094"/>
    </row>
    <row r="12095" spans="2:2" x14ac:dyDescent="0.25">
      <c r="B12095"/>
    </row>
    <row r="12096" spans="2:2" x14ac:dyDescent="0.25">
      <c r="B12096"/>
    </row>
    <row r="12097" spans="2:2" x14ac:dyDescent="0.25">
      <c r="B12097"/>
    </row>
    <row r="12098" spans="2:2" x14ac:dyDescent="0.25">
      <c r="B12098"/>
    </row>
    <row r="12099" spans="2:2" x14ac:dyDescent="0.25">
      <c r="B12099"/>
    </row>
    <row r="12100" spans="2:2" x14ac:dyDescent="0.25">
      <c r="B12100"/>
    </row>
    <row r="12101" spans="2:2" x14ac:dyDescent="0.25">
      <c r="B12101"/>
    </row>
    <row r="12102" spans="2:2" x14ac:dyDescent="0.25">
      <c r="B12102"/>
    </row>
    <row r="12103" spans="2:2" x14ac:dyDescent="0.25">
      <c r="B12103"/>
    </row>
    <row r="12104" spans="2:2" x14ac:dyDescent="0.25">
      <c r="B12104"/>
    </row>
    <row r="12105" spans="2:2" x14ac:dyDescent="0.25">
      <c r="B12105"/>
    </row>
    <row r="12106" spans="2:2" x14ac:dyDescent="0.25">
      <c r="B12106"/>
    </row>
    <row r="12107" spans="2:2" x14ac:dyDescent="0.25">
      <c r="B12107"/>
    </row>
    <row r="12108" spans="2:2" x14ac:dyDescent="0.25">
      <c r="B12108"/>
    </row>
    <row r="12109" spans="2:2" x14ac:dyDescent="0.25">
      <c r="B12109"/>
    </row>
    <row r="12110" spans="2:2" x14ac:dyDescent="0.25">
      <c r="B12110"/>
    </row>
    <row r="12111" spans="2:2" x14ac:dyDescent="0.25">
      <c r="B12111"/>
    </row>
    <row r="12112" spans="2:2" x14ac:dyDescent="0.25">
      <c r="B12112"/>
    </row>
    <row r="12113" spans="2:2" x14ac:dyDescent="0.25">
      <c r="B12113"/>
    </row>
    <row r="12114" spans="2:2" x14ac:dyDescent="0.25">
      <c r="B12114"/>
    </row>
    <row r="12115" spans="2:2" x14ac:dyDescent="0.25">
      <c r="B12115"/>
    </row>
    <row r="12116" spans="2:2" x14ac:dyDescent="0.25">
      <c r="B12116"/>
    </row>
    <row r="12117" spans="2:2" x14ac:dyDescent="0.25">
      <c r="B12117"/>
    </row>
    <row r="12118" spans="2:2" x14ac:dyDescent="0.25">
      <c r="B12118"/>
    </row>
    <row r="12119" spans="2:2" x14ac:dyDescent="0.25">
      <c r="B12119"/>
    </row>
    <row r="12120" spans="2:2" x14ac:dyDescent="0.25">
      <c r="B12120"/>
    </row>
    <row r="12121" spans="2:2" x14ac:dyDescent="0.25">
      <c r="B12121"/>
    </row>
    <row r="12122" spans="2:2" x14ac:dyDescent="0.25">
      <c r="B12122"/>
    </row>
    <row r="12123" spans="2:2" x14ac:dyDescent="0.25">
      <c r="B12123"/>
    </row>
    <row r="12124" spans="2:2" x14ac:dyDescent="0.25">
      <c r="B12124"/>
    </row>
    <row r="12125" spans="2:2" x14ac:dyDescent="0.25">
      <c r="B12125"/>
    </row>
    <row r="12126" spans="2:2" x14ac:dyDescent="0.25">
      <c r="B12126"/>
    </row>
    <row r="12127" spans="2:2" x14ac:dyDescent="0.25">
      <c r="B12127"/>
    </row>
    <row r="12128" spans="2:2" x14ac:dyDescent="0.25">
      <c r="B12128"/>
    </row>
    <row r="12129" spans="2:2" x14ac:dyDescent="0.25">
      <c r="B12129"/>
    </row>
    <row r="12130" spans="2:2" x14ac:dyDescent="0.25">
      <c r="B12130"/>
    </row>
    <row r="12131" spans="2:2" x14ac:dyDescent="0.25">
      <c r="B12131"/>
    </row>
    <row r="12132" spans="2:2" x14ac:dyDescent="0.25">
      <c r="B12132"/>
    </row>
    <row r="12133" spans="2:2" x14ac:dyDescent="0.25">
      <c r="B12133"/>
    </row>
    <row r="12134" spans="2:2" x14ac:dyDescent="0.25">
      <c r="B12134"/>
    </row>
    <row r="12135" spans="2:2" x14ac:dyDescent="0.25">
      <c r="B12135"/>
    </row>
    <row r="12136" spans="2:2" x14ac:dyDescent="0.25">
      <c r="B12136"/>
    </row>
    <row r="12137" spans="2:2" x14ac:dyDescent="0.25">
      <c r="B12137"/>
    </row>
    <row r="12138" spans="2:2" x14ac:dyDescent="0.25">
      <c r="B12138"/>
    </row>
    <row r="12139" spans="2:2" x14ac:dyDescent="0.25">
      <c r="B12139"/>
    </row>
    <row r="12140" spans="2:2" x14ac:dyDescent="0.25">
      <c r="B12140"/>
    </row>
    <row r="12141" spans="2:2" x14ac:dyDescent="0.25">
      <c r="B12141"/>
    </row>
    <row r="12142" spans="2:2" x14ac:dyDescent="0.25">
      <c r="B12142"/>
    </row>
    <row r="12143" spans="2:2" x14ac:dyDescent="0.25">
      <c r="B12143"/>
    </row>
    <row r="12144" spans="2:2" x14ac:dyDescent="0.25">
      <c r="B12144"/>
    </row>
    <row r="12145" spans="2:2" x14ac:dyDescent="0.25">
      <c r="B12145"/>
    </row>
    <row r="12146" spans="2:2" x14ac:dyDescent="0.25">
      <c r="B12146"/>
    </row>
    <row r="12147" spans="2:2" x14ac:dyDescent="0.25">
      <c r="B12147"/>
    </row>
    <row r="12148" spans="2:2" x14ac:dyDescent="0.25">
      <c r="B12148"/>
    </row>
    <row r="12149" spans="2:2" x14ac:dyDescent="0.25">
      <c r="B12149"/>
    </row>
    <row r="12150" spans="2:2" x14ac:dyDescent="0.25">
      <c r="B12150"/>
    </row>
    <row r="12151" spans="2:2" x14ac:dyDescent="0.25">
      <c r="B12151"/>
    </row>
    <row r="12152" spans="2:2" x14ac:dyDescent="0.25">
      <c r="B12152"/>
    </row>
    <row r="12153" spans="2:2" x14ac:dyDescent="0.25">
      <c r="B12153"/>
    </row>
    <row r="12154" spans="2:2" x14ac:dyDescent="0.25">
      <c r="B12154"/>
    </row>
    <row r="12155" spans="2:2" x14ac:dyDescent="0.25">
      <c r="B12155"/>
    </row>
    <row r="12156" spans="2:2" x14ac:dyDescent="0.25">
      <c r="B12156"/>
    </row>
    <row r="12157" spans="2:2" x14ac:dyDescent="0.25">
      <c r="B12157"/>
    </row>
    <row r="12158" spans="2:2" x14ac:dyDescent="0.25">
      <c r="B12158"/>
    </row>
    <row r="12159" spans="2:2" x14ac:dyDescent="0.25">
      <c r="B12159"/>
    </row>
    <row r="12160" spans="2:2" x14ac:dyDescent="0.25">
      <c r="B12160"/>
    </row>
    <row r="12161" spans="2:2" x14ac:dyDescent="0.25">
      <c r="B12161"/>
    </row>
    <row r="12162" spans="2:2" x14ac:dyDescent="0.25">
      <c r="B12162"/>
    </row>
    <row r="12163" spans="2:2" x14ac:dyDescent="0.25">
      <c r="B12163"/>
    </row>
    <row r="12164" spans="2:2" x14ac:dyDescent="0.25">
      <c r="B12164"/>
    </row>
    <row r="12165" spans="2:2" x14ac:dyDescent="0.25">
      <c r="B12165"/>
    </row>
    <row r="12166" spans="2:2" x14ac:dyDescent="0.25">
      <c r="B12166"/>
    </row>
    <row r="12167" spans="2:2" x14ac:dyDescent="0.25">
      <c r="B12167"/>
    </row>
    <row r="12168" spans="2:2" x14ac:dyDescent="0.25">
      <c r="B12168"/>
    </row>
    <row r="12169" spans="2:2" x14ac:dyDescent="0.25">
      <c r="B12169"/>
    </row>
    <row r="12170" spans="2:2" x14ac:dyDescent="0.25">
      <c r="B12170"/>
    </row>
    <row r="12171" spans="2:2" x14ac:dyDescent="0.25">
      <c r="B12171"/>
    </row>
    <row r="12172" spans="2:2" x14ac:dyDescent="0.25">
      <c r="B12172"/>
    </row>
    <row r="12173" spans="2:2" x14ac:dyDescent="0.25">
      <c r="B12173"/>
    </row>
    <row r="12174" spans="2:2" x14ac:dyDescent="0.25">
      <c r="B12174"/>
    </row>
    <row r="12175" spans="2:2" x14ac:dyDescent="0.25">
      <c r="B12175"/>
    </row>
    <row r="12176" spans="2:2" x14ac:dyDescent="0.25">
      <c r="B12176"/>
    </row>
    <row r="12177" spans="2:2" x14ac:dyDescent="0.25">
      <c r="B12177"/>
    </row>
    <row r="12178" spans="2:2" x14ac:dyDescent="0.25">
      <c r="B12178"/>
    </row>
    <row r="12179" spans="2:2" x14ac:dyDescent="0.25">
      <c r="B12179"/>
    </row>
    <row r="12180" spans="2:2" x14ac:dyDescent="0.25">
      <c r="B12180"/>
    </row>
    <row r="12181" spans="2:2" x14ac:dyDescent="0.25">
      <c r="B12181"/>
    </row>
    <row r="12182" spans="2:2" x14ac:dyDescent="0.25">
      <c r="B12182"/>
    </row>
    <row r="12183" spans="2:2" x14ac:dyDescent="0.25">
      <c r="B12183"/>
    </row>
    <row r="12184" spans="2:2" x14ac:dyDescent="0.25">
      <c r="B12184"/>
    </row>
    <row r="12185" spans="2:2" x14ac:dyDescent="0.25">
      <c r="B12185"/>
    </row>
    <row r="12186" spans="2:2" x14ac:dyDescent="0.25">
      <c r="B12186"/>
    </row>
    <row r="12187" spans="2:2" x14ac:dyDescent="0.25">
      <c r="B12187"/>
    </row>
    <row r="12188" spans="2:2" x14ac:dyDescent="0.25">
      <c r="B12188"/>
    </row>
    <row r="12189" spans="2:2" x14ac:dyDescent="0.25">
      <c r="B12189"/>
    </row>
    <row r="12190" spans="2:2" x14ac:dyDescent="0.25">
      <c r="B12190"/>
    </row>
    <row r="12191" spans="2:2" x14ac:dyDescent="0.25">
      <c r="B12191"/>
    </row>
    <row r="12192" spans="2:2" x14ac:dyDescent="0.25">
      <c r="B12192"/>
    </row>
    <row r="12193" spans="2:2" x14ac:dyDescent="0.25">
      <c r="B12193"/>
    </row>
    <row r="12194" spans="2:2" x14ac:dyDescent="0.25">
      <c r="B12194"/>
    </row>
    <row r="12195" spans="2:2" x14ac:dyDescent="0.25">
      <c r="B12195"/>
    </row>
    <row r="12196" spans="2:2" x14ac:dyDescent="0.25">
      <c r="B12196"/>
    </row>
    <row r="12197" spans="2:2" x14ac:dyDescent="0.25">
      <c r="B12197"/>
    </row>
    <row r="12198" spans="2:2" x14ac:dyDescent="0.25">
      <c r="B12198"/>
    </row>
    <row r="12199" spans="2:2" x14ac:dyDescent="0.25">
      <c r="B12199"/>
    </row>
    <row r="12200" spans="2:2" x14ac:dyDescent="0.25">
      <c r="B12200"/>
    </row>
    <row r="12201" spans="2:2" x14ac:dyDescent="0.25">
      <c r="B12201"/>
    </row>
    <row r="12202" spans="2:2" x14ac:dyDescent="0.25">
      <c r="B12202"/>
    </row>
    <row r="12203" spans="2:2" x14ac:dyDescent="0.25">
      <c r="B12203"/>
    </row>
    <row r="12204" spans="2:2" x14ac:dyDescent="0.25">
      <c r="B12204"/>
    </row>
    <row r="12205" spans="2:2" x14ac:dyDescent="0.25">
      <c r="B12205"/>
    </row>
    <row r="12206" spans="2:2" x14ac:dyDescent="0.25">
      <c r="B12206"/>
    </row>
    <row r="12207" spans="2:2" x14ac:dyDescent="0.25">
      <c r="B12207"/>
    </row>
    <row r="12208" spans="2:2" x14ac:dyDescent="0.25">
      <c r="B12208"/>
    </row>
    <row r="12209" spans="2:2" x14ac:dyDescent="0.25">
      <c r="B12209"/>
    </row>
    <row r="12210" spans="2:2" x14ac:dyDescent="0.25">
      <c r="B12210"/>
    </row>
    <row r="12211" spans="2:2" x14ac:dyDescent="0.25">
      <c r="B12211"/>
    </row>
    <row r="12212" spans="2:2" x14ac:dyDescent="0.25">
      <c r="B12212"/>
    </row>
    <row r="12213" spans="2:2" x14ac:dyDescent="0.25">
      <c r="B12213"/>
    </row>
    <row r="12214" spans="2:2" x14ac:dyDescent="0.25">
      <c r="B12214"/>
    </row>
    <row r="12215" spans="2:2" x14ac:dyDescent="0.25">
      <c r="B12215"/>
    </row>
    <row r="12216" spans="2:2" x14ac:dyDescent="0.25">
      <c r="B12216"/>
    </row>
    <row r="12217" spans="2:2" x14ac:dyDescent="0.25">
      <c r="B12217"/>
    </row>
    <row r="12218" spans="2:2" x14ac:dyDescent="0.25">
      <c r="B12218"/>
    </row>
    <row r="12219" spans="2:2" x14ac:dyDescent="0.25">
      <c r="B12219"/>
    </row>
    <row r="12220" spans="2:2" x14ac:dyDescent="0.25">
      <c r="B12220"/>
    </row>
    <row r="12221" spans="2:2" x14ac:dyDescent="0.25">
      <c r="B12221"/>
    </row>
    <row r="12222" spans="2:2" x14ac:dyDescent="0.25">
      <c r="B12222"/>
    </row>
    <row r="12223" spans="2:2" x14ac:dyDescent="0.25">
      <c r="B12223"/>
    </row>
    <row r="12224" spans="2:2" x14ac:dyDescent="0.25">
      <c r="B12224"/>
    </row>
    <row r="12225" spans="2:2" x14ac:dyDescent="0.25">
      <c r="B12225"/>
    </row>
    <row r="12226" spans="2:2" x14ac:dyDescent="0.25">
      <c r="B12226"/>
    </row>
    <row r="12227" spans="2:2" x14ac:dyDescent="0.25">
      <c r="B12227"/>
    </row>
    <row r="12228" spans="2:2" x14ac:dyDescent="0.25">
      <c r="B12228"/>
    </row>
    <row r="12229" spans="2:2" x14ac:dyDescent="0.25">
      <c r="B12229"/>
    </row>
    <row r="12230" spans="2:2" x14ac:dyDescent="0.25">
      <c r="B12230"/>
    </row>
    <row r="12231" spans="2:2" x14ac:dyDescent="0.25">
      <c r="B12231"/>
    </row>
    <row r="12232" spans="2:2" x14ac:dyDescent="0.25">
      <c r="B12232"/>
    </row>
    <row r="12233" spans="2:2" x14ac:dyDescent="0.25">
      <c r="B12233"/>
    </row>
    <row r="12234" spans="2:2" x14ac:dyDescent="0.25">
      <c r="B12234"/>
    </row>
    <row r="12235" spans="2:2" x14ac:dyDescent="0.25">
      <c r="B12235"/>
    </row>
    <row r="12236" spans="2:2" x14ac:dyDescent="0.25">
      <c r="B12236"/>
    </row>
    <row r="12237" spans="2:2" x14ac:dyDescent="0.25">
      <c r="B12237"/>
    </row>
    <row r="12238" spans="2:2" x14ac:dyDescent="0.25">
      <c r="B12238"/>
    </row>
    <row r="12239" spans="2:2" x14ac:dyDescent="0.25">
      <c r="B12239"/>
    </row>
    <row r="12240" spans="2:2" x14ac:dyDescent="0.25">
      <c r="B12240"/>
    </row>
    <row r="12241" spans="2:2" x14ac:dyDescent="0.25">
      <c r="B12241"/>
    </row>
    <row r="12242" spans="2:2" x14ac:dyDescent="0.25">
      <c r="B12242"/>
    </row>
    <row r="12243" spans="2:2" x14ac:dyDescent="0.25">
      <c r="B12243"/>
    </row>
    <row r="12244" spans="2:2" x14ac:dyDescent="0.25">
      <c r="B12244"/>
    </row>
    <row r="12245" spans="2:2" x14ac:dyDescent="0.25">
      <c r="B12245"/>
    </row>
    <row r="12246" spans="2:2" x14ac:dyDescent="0.25">
      <c r="B12246"/>
    </row>
    <row r="12247" spans="2:2" x14ac:dyDescent="0.25">
      <c r="B12247"/>
    </row>
    <row r="12248" spans="2:2" x14ac:dyDescent="0.25">
      <c r="B12248"/>
    </row>
    <row r="12249" spans="2:2" x14ac:dyDescent="0.25">
      <c r="B12249"/>
    </row>
    <row r="12250" spans="2:2" x14ac:dyDescent="0.25">
      <c r="B12250"/>
    </row>
    <row r="12251" spans="2:2" x14ac:dyDescent="0.25">
      <c r="B12251"/>
    </row>
    <row r="12252" spans="2:2" x14ac:dyDescent="0.25">
      <c r="B12252"/>
    </row>
    <row r="12253" spans="2:2" x14ac:dyDescent="0.25">
      <c r="B12253"/>
    </row>
    <row r="12254" spans="2:2" x14ac:dyDescent="0.25">
      <c r="B12254"/>
    </row>
    <row r="12255" spans="2:2" x14ac:dyDescent="0.25">
      <c r="B12255"/>
    </row>
    <row r="12256" spans="2:2" x14ac:dyDescent="0.25">
      <c r="B12256"/>
    </row>
    <row r="12257" spans="2:2" x14ac:dyDescent="0.25">
      <c r="B12257"/>
    </row>
    <row r="12258" spans="2:2" x14ac:dyDescent="0.25">
      <c r="B12258"/>
    </row>
    <row r="12259" spans="2:2" x14ac:dyDescent="0.25">
      <c r="B12259"/>
    </row>
    <row r="12260" spans="2:2" x14ac:dyDescent="0.25">
      <c r="B12260"/>
    </row>
    <row r="12261" spans="2:2" x14ac:dyDescent="0.25">
      <c r="B12261"/>
    </row>
    <row r="12262" spans="2:2" x14ac:dyDescent="0.25">
      <c r="B12262"/>
    </row>
    <row r="12263" spans="2:2" x14ac:dyDescent="0.25">
      <c r="B12263"/>
    </row>
    <row r="12264" spans="2:2" x14ac:dyDescent="0.25">
      <c r="B12264"/>
    </row>
    <row r="12265" spans="2:2" x14ac:dyDescent="0.25">
      <c r="B12265"/>
    </row>
    <row r="12266" spans="2:2" x14ac:dyDescent="0.25">
      <c r="B12266"/>
    </row>
    <row r="12267" spans="2:2" x14ac:dyDescent="0.25">
      <c r="B12267"/>
    </row>
    <row r="12268" spans="2:2" x14ac:dyDescent="0.25">
      <c r="B12268"/>
    </row>
    <row r="12269" spans="2:2" x14ac:dyDescent="0.25">
      <c r="B12269"/>
    </row>
    <row r="12270" spans="2:2" x14ac:dyDescent="0.25">
      <c r="B12270"/>
    </row>
    <row r="12271" spans="2:2" x14ac:dyDescent="0.25">
      <c r="B12271"/>
    </row>
    <row r="12272" spans="2:2" x14ac:dyDescent="0.25">
      <c r="B12272"/>
    </row>
    <row r="12273" spans="2:2" x14ac:dyDescent="0.25">
      <c r="B12273"/>
    </row>
    <row r="12274" spans="2:2" x14ac:dyDescent="0.25">
      <c r="B12274"/>
    </row>
    <row r="12275" spans="2:2" x14ac:dyDescent="0.25">
      <c r="B12275"/>
    </row>
    <row r="12276" spans="2:2" x14ac:dyDescent="0.25">
      <c r="B12276"/>
    </row>
    <row r="12277" spans="2:2" x14ac:dyDescent="0.25">
      <c r="B12277"/>
    </row>
    <row r="12278" spans="2:2" x14ac:dyDescent="0.25">
      <c r="B12278"/>
    </row>
    <row r="12279" spans="2:2" x14ac:dyDescent="0.25">
      <c r="B12279"/>
    </row>
    <row r="12280" spans="2:2" x14ac:dyDescent="0.25">
      <c r="B12280"/>
    </row>
    <row r="12281" spans="2:2" x14ac:dyDescent="0.25">
      <c r="B12281"/>
    </row>
    <row r="12282" spans="2:2" x14ac:dyDescent="0.25">
      <c r="B12282"/>
    </row>
    <row r="12283" spans="2:2" x14ac:dyDescent="0.25">
      <c r="B12283"/>
    </row>
    <row r="12284" spans="2:2" x14ac:dyDescent="0.25">
      <c r="B12284"/>
    </row>
    <row r="12285" spans="2:2" x14ac:dyDescent="0.25">
      <c r="B12285"/>
    </row>
    <row r="12286" spans="2:2" x14ac:dyDescent="0.25">
      <c r="B12286"/>
    </row>
    <row r="12287" spans="2:2" x14ac:dyDescent="0.25">
      <c r="B12287"/>
    </row>
    <row r="12288" spans="2:2" x14ac:dyDescent="0.25">
      <c r="B12288"/>
    </row>
    <row r="12289" spans="2:2" x14ac:dyDescent="0.25">
      <c r="B12289"/>
    </row>
    <row r="12290" spans="2:2" x14ac:dyDescent="0.25">
      <c r="B12290"/>
    </row>
    <row r="12291" spans="2:2" x14ac:dyDescent="0.25">
      <c r="B12291"/>
    </row>
    <row r="12292" spans="2:2" x14ac:dyDescent="0.25">
      <c r="B12292"/>
    </row>
    <row r="12293" spans="2:2" x14ac:dyDescent="0.25">
      <c r="B12293"/>
    </row>
    <row r="12294" spans="2:2" x14ac:dyDescent="0.25">
      <c r="B12294"/>
    </row>
    <row r="12295" spans="2:2" x14ac:dyDescent="0.25">
      <c r="B12295"/>
    </row>
    <row r="12296" spans="2:2" x14ac:dyDescent="0.25">
      <c r="B12296"/>
    </row>
    <row r="12297" spans="2:2" x14ac:dyDescent="0.25">
      <c r="B12297"/>
    </row>
    <row r="12298" spans="2:2" x14ac:dyDescent="0.25">
      <c r="B12298"/>
    </row>
    <row r="12299" spans="2:2" x14ac:dyDescent="0.25">
      <c r="B12299"/>
    </row>
    <row r="12300" spans="2:2" x14ac:dyDescent="0.25">
      <c r="B12300"/>
    </row>
    <row r="12301" spans="2:2" x14ac:dyDescent="0.25">
      <c r="B12301"/>
    </row>
    <row r="12302" spans="2:2" x14ac:dyDescent="0.25">
      <c r="B12302"/>
    </row>
    <row r="12303" spans="2:2" x14ac:dyDescent="0.25">
      <c r="B12303"/>
    </row>
    <row r="12304" spans="2:2" x14ac:dyDescent="0.25">
      <c r="B12304"/>
    </row>
    <row r="12305" spans="2:2" x14ac:dyDescent="0.25">
      <c r="B12305"/>
    </row>
    <row r="12306" spans="2:2" x14ac:dyDescent="0.25">
      <c r="B12306"/>
    </row>
    <row r="12307" spans="2:2" x14ac:dyDescent="0.25">
      <c r="B12307"/>
    </row>
    <row r="12308" spans="2:2" x14ac:dyDescent="0.25">
      <c r="B12308"/>
    </row>
    <row r="12309" spans="2:2" x14ac:dyDescent="0.25">
      <c r="B12309"/>
    </row>
    <row r="12310" spans="2:2" x14ac:dyDescent="0.25">
      <c r="B12310"/>
    </row>
    <row r="12311" spans="2:2" x14ac:dyDescent="0.25">
      <c r="B12311"/>
    </row>
    <row r="12312" spans="2:2" x14ac:dyDescent="0.25">
      <c r="B12312"/>
    </row>
    <row r="12313" spans="2:2" x14ac:dyDescent="0.25">
      <c r="B12313"/>
    </row>
    <row r="12314" spans="2:2" x14ac:dyDescent="0.25">
      <c r="B12314"/>
    </row>
    <row r="12315" spans="2:2" x14ac:dyDescent="0.25">
      <c r="B12315"/>
    </row>
    <row r="12316" spans="2:2" x14ac:dyDescent="0.25">
      <c r="B12316"/>
    </row>
    <row r="12317" spans="2:2" x14ac:dyDescent="0.25">
      <c r="B12317"/>
    </row>
    <row r="12318" spans="2:2" x14ac:dyDescent="0.25">
      <c r="B12318"/>
    </row>
    <row r="12319" spans="2:2" x14ac:dyDescent="0.25">
      <c r="B12319"/>
    </row>
    <row r="12320" spans="2:2" x14ac:dyDescent="0.25">
      <c r="B12320"/>
    </row>
    <row r="12321" spans="2:2" x14ac:dyDescent="0.25">
      <c r="B12321"/>
    </row>
    <row r="12322" spans="2:2" x14ac:dyDescent="0.25">
      <c r="B12322"/>
    </row>
    <row r="12323" spans="2:2" x14ac:dyDescent="0.25">
      <c r="B12323"/>
    </row>
    <row r="12324" spans="2:2" x14ac:dyDescent="0.25">
      <c r="B12324"/>
    </row>
    <row r="12325" spans="2:2" x14ac:dyDescent="0.25">
      <c r="B12325"/>
    </row>
    <row r="12326" spans="2:2" x14ac:dyDescent="0.25">
      <c r="B12326"/>
    </row>
    <row r="12327" spans="2:2" x14ac:dyDescent="0.25">
      <c r="B12327"/>
    </row>
    <row r="12328" spans="2:2" x14ac:dyDescent="0.25">
      <c r="B12328"/>
    </row>
    <row r="12329" spans="2:2" x14ac:dyDescent="0.25">
      <c r="B12329"/>
    </row>
    <row r="12330" spans="2:2" x14ac:dyDescent="0.25">
      <c r="B12330"/>
    </row>
    <row r="12331" spans="2:2" x14ac:dyDescent="0.25">
      <c r="B12331"/>
    </row>
    <row r="12332" spans="2:2" x14ac:dyDescent="0.25">
      <c r="B12332"/>
    </row>
    <row r="12333" spans="2:2" x14ac:dyDescent="0.25">
      <c r="B12333"/>
    </row>
    <row r="12334" spans="2:2" x14ac:dyDescent="0.25">
      <c r="B12334"/>
    </row>
    <row r="12335" spans="2:2" x14ac:dyDescent="0.25">
      <c r="B12335"/>
    </row>
    <row r="12336" spans="2:2" x14ac:dyDescent="0.25">
      <c r="B12336"/>
    </row>
    <row r="12337" spans="2:2" x14ac:dyDescent="0.25">
      <c r="B12337"/>
    </row>
    <row r="12338" spans="2:2" x14ac:dyDescent="0.25">
      <c r="B12338"/>
    </row>
    <row r="12339" spans="2:2" x14ac:dyDescent="0.25">
      <c r="B12339"/>
    </row>
    <row r="12340" spans="2:2" x14ac:dyDescent="0.25">
      <c r="B12340"/>
    </row>
    <row r="12341" spans="2:2" x14ac:dyDescent="0.25">
      <c r="B12341"/>
    </row>
    <row r="12342" spans="2:2" x14ac:dyDescent="0.25">
      <c r="B12342"/>
    </row>
    <row r="12343" spans="2:2" x14ac:dyDescent="0.25">
      <c r="B12343"/>
    </row>
    <row r="12344" spans="2:2" x14ac:dyDescent="0.25">
      <c r="B12344"/>
    </row>
    <row r="12345" spans="2:2" x14ac:dyDescent="0.25">
      <c r="B12345"/>
    </row>
    <row r="12346" spans="2:2" x14ac:dyDescent="0.25">
      <c r="B12346"/>
    </row>
    <row r="12347" spans="2:2" x14ac:dyDescent="0.25">
      <c r="B12347"/>
    </row>
    <row r="12348" spans="2:2" x14ac:dyDescent="0.25">
      <c r="B12348"/>
    </row>
    <row r="12349" spans="2:2" x14ac:dyDescent="0.25">
      <c r="B12349"/>
    </row>
    <row r="12350" spans="2:2" x14ac:dyDescent="0.25">
      <c r="B12350"/>
    </row>
    <row r="12351" spans="2:2" x14ac:dyDescent="0.25">
      <c r="B12351"/>
    </row>
    <row r="12352" spans="2:2" x14ac:dyDescent="0.25">
      <c r="B12352"/>
    </row>
    <row r="12353" spans="2:2" x14ac:dyDescent="0.25">
      <c r="B12353"/>
    </row>
    <row r="12354" spans="2:2" x14ac:dyDescent="0.25">
      <c r="B12354"/>
    </row>
    <row r="12355" spans="2:2" x14ac:dyDescent="0.25">
      <c r="B12355"/>
    </row>
    <row r="12356" spans="2:2" x14ac:dyDescent="0.25">
      <c r="B12356"/>
    </row>
    <row r="12357" spans="2:2" x14ac:dyDescent="0.25">
      <c r="B12357"/>
    </row>
    <row r="12358" spans="2:2" x14ac:dyDescent="0.25">
      <c r="B12358"/>
    </row>
    <row r="12359" spans="2:2" x14ac:dyDescent="0.25">
      <c r="B12359"/>
    </row>
    <row r="12360" spans="2:2" x14ac:dyDescent="0.25">
      <c r="B12360"/>
    </row>
    <row r="12361" spans="2:2" x14ac:dyDescent="0.25">
      <c r="B12361"/>
    </row>
    <row r="12362" spans="2:2" x14ac:dyDescent="0.25">
      <c r="B12362"/>
    </row>
    <row r="12363" spans="2:2" x14ac:dyDescent="0.25">
      <c r="B12363"/>
    </row>
    <row r="12364" spans="2:2" x14ac:dyDescent="0.25">
      <c r="B12364"/>
    </row>
    <row r="12365" spans="2:2" x14ac:dyDescent="0.25">
      <c r="B12365"/>
    </row>
    <row r="12366" spans="2:2" x14ac:dyDescent="0.25">
      <c r="B12366"/>
    </row>
    <row r="12367" spans="2:2" x14ac:dyDescent="0.25">
      <c r="B12367"/>
    </row>
    <row r="12368" spans="2:2" x14ac:dyDescent="0.25">
      <c r="B12368"/>
    </row>
    <row r="12369" spans="2:2" x14ac:dyDescent="0.25">
      <c r="B12369"/>
    </row>
    <row r="12370" spans="2:2" x14ac:dyDescent="0.25">
      <c r="B12370"/>
    </row>
    <row r="12371" spans="2:2" x14ac:dyDescent="0.25">
      <c r="B12371"/>
    </row>
    <row r="12372" spans="2:2" x14ac:dyDescent="0.25">
      <c r="B12372"/>
    </row>
    <row r="12373" spans="2:2" x14ac:dyDescent="0.25">
      <c r="B12373"/>
    </row>
    <row r="12374" spans="2:2" x14ac:dyDescent="0.25">
      <c r="B12374"/>
    </row>
    <row r="12375" spans="2:2" x14ac:dyDescent="0.25">
      <c r="B12375"/>
    </row>
    <row r="12376" spans="2:2" x14ac:dyDescent="0.25">
      <c r="B12376"/>
    </row>
    <row r="12377" spans="2:2" x14ac:dyDescent="0.25">
      <c r="B12377"/>
    </row>
    <row r="12378" spans="2:2" x14ac:dyDescent="0.25">
      <c r="B12378"/>
    </row>
    <row r="12379" spans="2:2" x14ac:dyDescent="0.25">
      <c r="B12379"/>
    </row>
    <row r="12380" spans="2:2" x14ac:dyDescent="0.25">
      <c r="B12380"/>
    </row>
    <row r="12381" spans="2:2" x14ac:dyDescent="0.25">
      <c r="B12381"/>
    </row>
    <row r="12382" spans="2:2" x14ac:dyDescent="0.25">
      <c r="B12382"/>
    </row>
    <row r="12383" spans="2:2" x14ac:dyDescent="0.25">
      <c r="B12383"/>
    </row>
    <row r="12384" spans="2:2" x14ac:dyDescent="0.25">
      <c r="B12384"/>
    </row>
    <row r="12385" spans="2:2" x14ac:dyDescent="0.25">
      <c r="B12385"/>
    </row>
    <row r="12386" spans="2:2" x14ac:dyDescent="0.25">
      <c r="B12386"/>
    </row>
    <row r="12387" spans="2:2" x14ac:dyDescent="0.25">
      <c r="B12387"/>
    </row>
    <row r="12388" spans="2:2" x14ac:dyDescent="0.25">
      <c r="B12388"/>
    </row>
    <row r="12389" spans="2:2" x14ac:dyDescent="0.25">
      <c r="B12389"/>
    </row>
    <row r="12390" spans="2:2" x14ac:dyDescent="0.25">
      <c r="B12390"/>
    </row>
    <row r="12391" spans="2:2" x14ac:dyDescent="0.25">
      <c r="B12391"/>
    </row>
    <row r="12392" spans="2:2" x14ac:dyDescent="0.25">
      <c r="B12392"/>
    </row>
    <row r="12393" spans="2:2" x14ac:dyDescent="0.25">
      <c r="B12393"/>
    </row>
    <row r="12394" spans="2:2" x14ac:dyDescent="0.25">
      <c r="B12394"/>
    </row>
    <row r="12395" spans="2:2" x14ac:dyDescent="0.25">
      <c r="B12395"/>
    </row>
    <row r="12396" spans="2:2" x14ac:dyDescent="0.25">
      <c r="B12396"/>
    </row>
    <row r="12397" spans="2:2" x14ac:dyDescent="0.25">
      <c r="B12397"/>
    </row>
    <row r="12398" spans="2:2" x14ac:dyDescent="0.25">
      <c r="B12398"/>
    </row>
    <row r="12399" spans="2:2" x14ac:dyDescent="0.25">
      <c r="B12399"/>
    </row>
    <row r="12400" spans="2:2" x14ac:dyDescent="0.25">
      <c r="B12400"/>
    </row>
    <row r="12401" spans="2:2" x14ac:dyDescent="0.25">
      <c r="B12401"/>
    </row>
    <row r="12402" spans="2:2" x14ac:dyDescent="0.25">
      <c r="B12402"/>
    </row>
    <row r="12403" spans="2:2" x14ac:dyDescent="0.25">
      <c r="B12403"/>
    </row>
    <row r="12404" spans="2:2" x14ac:dyDescent="0.25">
      <c r="B12404"/>
    </row>
    <row r="12405" spans="2:2" x14ac:dyDescent="0.25">
      <c r="B12405"/>
    </row>
    <row r="12406" spans="2:2" x14ac:dyDescent="0.25">
      <c r="B12406"/>
    </row>
    <row r="12407" spans="2:2" x14ac:dyDescent="0.25">
      <c r="B12407"/>
    </row>
    <row r="12408" spans="2:2" x14ac:dyDescent="0.25">
      <c r="B12408"/>
    </row>
    <row r="12409" spans="2:2" x14ac:dyDescent="0.25">
      <c r="B12409"/>
    </row>
    <row r="12410" spans="2:2" x14ac:dyDescent="0.25">
      <c r="B12410"/>
    </row>
    <row r="12411" spans="2:2" x14ac:dyDescent="0.25">
      <c r="B12411"/>
    </row>
    <row r="12412" spans="2:2" x14ac:dyDescent="0.25">
      <c r="B12412"/>
    </row>
    <row r="12413" spans="2:2" x14ac:dyDescent="0.25">
      <c r="B12413"/>
    </row>
    <row r="12414" spans="2:2" x14ac:dyDescent="0.25">
      <c r="B12414"/>
    </row>
    <row r="12415" spans="2:2" x14ac:dyDescent="0.25">
      <c r="B12415"/>
    </row>
    <row r="12416" spans="2:2" x14ac:dyDescent="0.25">
      <c r="B12416"/>
    </row>
    <row r="12417" spans="2:2" x14ac:dyDescent="0.25">
      <c r="B12417"/>
    </row>
    <row r="12418" spans="2:2" x14ac:dyDescent="0.25">
      <c r="B12418"/>
    </row>
    <row r="12419" spans="2:2" x14ac:dyDescent="0.25">
      <c r="B12419"/>
    </row>
    <row r="12420" spans="2:2" x14ac:dyDescent="0.25">
      <c r="B12420"/>
    </row>
    <row r="12421" spans="2:2" x14ac:dyDescent="0.25">
      <c r="B12421"/>
    </row>
    <row r="12422" spans="2:2" x14ac:dyDescent="0.25">
      <c r="B12422"/>
    </row>
    <row r="12423" spans="2:2" x14ac:dyDescent="0.25">
      <c r="B12423"/>
    </row>
    <row r="12424" spans="2:2" x14ac:dyDescent="0.25">
      <c r="B12424"/>
    </row>
    <row r="12425" spans="2:2" x14ac:dyDescent="0.25">
      <c r="B12425"/>
    </row>
    <row r="12426" spans="2:2" x14ac:dyDescent="0.25">
      <c r="B12426"/>
    </row>
    <row r="12427" spans="2:2" x14ac:dyDescent="0.25">
      <c r="B12427"/>
    </row>
    <row r="12428" spans="2:2" x14ac:dyDescent="0.25">
      <c r="B12428"/>
    </row>
    <row r="12429" spans="2:2" x14ac:dyDescent="0.25">
      <c r="B12429"/>
    </row>
    <row r="12430" spans="2:2" x14ac:dyDescent="0.25">
      <c r="B12430"/>
    </row>
    <row r="12431" spans="2:2" x14ac:dyDescent="0.25">
      <c r="B12431"/>
    </row>
    <row r="12432" spans="2:2" x14ac:dyDescent="0.25">
      <c r="B12432"/>
    </row>
    <row r="12433" spans="2:2" x14ac:dyDescent="0.25">
      <c r="B12433"/>
    </row>
    <row r="12434" spans="2:2" x14ac:dyDescent="0.25">
      <c r="B12434"/>
    </row>
    <row r="12435" spans="2:2" x14ac:dyDescent="0.25">
      <c r="B12435"/>
    </row>
    <row r="12436" spans="2:2" x14ac:dyDescent="0.25">
      <c r="B12436"/>
    </row>
    <row r="12437" spans="2:2" x14ac:dyDescent="0.25">
      <c r="B12437"/>
    </row>
    <row r="12438" spans="2:2" x14ac:dyDescent="0.25">
      <c r="B12438"/>
    </row>
    <row r="12439" spans="2:2" x14ac:dyDescent="0.25">
      <c r="B12439"/>
    </row>
    <row r="12440" spans="2:2" x14ac:dyDescent="0.25">
      <c r="B12440"/>
    </row>
    <row r="12441" spans="2:2" x14ac:dyDescent="0.25">
      <c r="B12441"/>
    </row>
    <row r="12442" spans="2:2" x14ac:dyDescent="0.25">
      <c r="B12442"/>
    </row>
    <row r="12443" spans="2:2" x14ac:dyDescent="0.25">
      <c r="B12443"/>
    </row>
    <row r="12444" spans="2:2" x14ac:dyDescent="0.25">
      <c r="B12444"/>
    </row>
    <row r="12445" spans="2:2" x14ac:dyDescent="0.25">
      <c r="B12445"/>
    </row>
    <row r="12446" spans="2:2" x14ac:dyDescent="0.25">
      <c r="B12446"/>
    </row>
    <row r="12447" spans="2:2" x14ac:dyDescent="0.25">
      <c r="B12447"/>
    </row>
    <row r="12448" spans="2:2" x14ac:dyDescent="0.25">
      <c r="B12448"/>
    </row>
    <row r="12449" spans="2:2" x14ac:dyDescent="0.25">
      <c r="B12449"/>
    </row>
    <row r="12450" spans="2:2" x14ac:dyDescent="0.25">
      <c r="B12450"/>
    </row>
    <row r="12451" spans="2:2" x14ac:dyDescent="0.25">
      <c r="B12451"/>
    </row>
    <row r="12452" spans="2:2" x14ac:dyDescent="0.25">
      <c r="B12452"/>
    </row>
    <row r="12453" spans="2:2" x14ac:dyDescent="0.25">
      <c r="B12453"/>
    </row>
    <row r="12454" spans="2:2" x14ac:dyDescent="0.25">
      <c r="B12454"/>
    </row>
    <row r="12455" spans="2:2" x14ac:dyDescent="0.25">
      <c r="B12455"/>
    </row>
    <row r="12456" spans="2:2" x14ac:dyDescent="0.25">
      <c r="B12456"/>
    </row>
    <row r="12457" spans="2:2" x14ac:dyDescent="0.25">
      <c r="B12457"/>
    </row>
    <row r="12458" spans="2:2" x14ac:dyDescent="0.25">
      <c r="B12458"/>
    </row>
    <row r="12459" spans="2:2" x14ac:dyDescent="0.25">
      <c r="B12459"/>
    </row>
    <row r="12460" spans="2:2" x14ac:dyDescent="0.25">
      <c r="B12460"/>
    </row>
    <row r="12461" spans="2:2" x14ac:dyDescent="0.25">
      <c r="B12461"/>
    </row>
    <row r="12462" spans="2:2" x14ac:dyDescent="0.25">
      <c r="B12462"/>
    </row>
    <row r="12463" spans="2:2" x14ac:dyDescent="0.25">
      <c r="B12463"/>
    </row>
    <row r="12464" spans="2:2" x14ac:dyDescent="0.25">
      <c r="B12464"/>
    </row>
    <row r="12465" spans="2:2" x14ac:dyDescent="0.25">
      <c r="B12465"/>
    </row>
    <row r="12466" spans="2:2" x14ac:dyDescent="0.25">
      <c r="B12466"/>
    </row>
    <row r="12467" spans="2:2" x14ac:dyDescent="0.25">
      <c r="B12467"/>
    </row>
    <row r="12468" spans="2:2" x14ac:dyDescent="0.25">
      <c r="B12468"/>
    </row>
    <row r="12469" spans="2:2" x14ac:dyDescent="0.25">
      <c r="B12469"/>
    </row>
    <row r="12470" spans="2:2" x14ac:dyDescent="0.25">
      <c r="B12470"/>
    </row>
    <row r="12471" spans="2:2" x14ac:dyDescent="0.25">
      <c r="B12471"/>
    </row>
    <row r="12472" spans="2:2" x14ac:dyDescent="0.25">
      <c r="B12472"/>
    </row>
    <row r="12473" spans="2:2" x14ac:dyDescent="0.25">
      <c r="B12473"/>
    </row>
    <row r="12474" spans="2:2" x14ac:dyDescent="0.25">
      <c r="B12474"/>
    </row>
    <row r="12475" spans="2:2" x14ac:dyDescent="0.25">
      <c r="B12475"/>
    </row>
    <row r="12476" spans="2:2" x14ac:dyDescent="0.25">
      <c r="B12476"/>
    </row>
    <row r="12477" spans="2:2" x14ac:dyDescent="0.25">
      <c r="B12477"/>
    </row>
    <row r="12478" spans="2:2" x14ac:dyDescent="0.25">
      <c r="B12478"/>
    </row>
    <row r="12479" spans="2:2" x14ac:dyDescent="0.25">
      <c r="B12479"/>
    </row>
    <row r="12480" spans="2:2" x14ac:dyDescent="0.25">
      <c r="B12480"/>
    </row>
    <row r="12481" spans="2:2" x14ac:dyDescent="0.25">
      <c r="B12481"/>
    </row>
    <row r="12482" spans="2:2" x14ac:dyDescent="0.25">
      <c r="B12482"/>
    </row>
    <row r="12483" spans="2:2" x14ac:dyDescent="0.25">
      <c r="B12483"/>
    </row>
    <row r="12484" spans="2:2" x14ac:dyDescent="0.25">
      <c r="B12484"/>
    </row>
    <row r="12485" spans="2:2" x14ac:dyDescent="0.25">
      <c r="B12485"/>
    </row>
    <row r="12486" spans="2:2" x14ac:dyDescent="0.25">
      <c r="B12486"/>
    </row>
    <row r="12487" spans="2:2" x14ac:dyDescent="0.25">
      <c r="B12487"/>
    </row>
    <row r="12488" spans="2:2" x14ac:dyDescent="0.25">
      <c r="B12488"/>
    </row>
    <row r="12489" spans="2:2" x14ac:dyDescent="0.25">
      <c r="B12489"/>
    </row>
    <row r="12490" spans="2:2" x14ac:dyDescent="0.25">
      <c r="B12490"/>
    </row>
    <row r="12491" spans="2:2" x14ac:dyDescent="0.25">
      <c r="B12491"/>
    </row>
    <row r="12492" spans="2:2" x14ac:dyDescent="0.25">
      <c r="B12492"/>
    </row>
    <row r="12493" spans="2:2" x14ac:dyDescent="0.25">
      <c r="B12493"/>
    </row>
    <row r="12494" spans="2:2" x14ac:dyDescent="0.25">
      <c r="B12494"/>
    </row>
    <row r="12495" spans="2:2" x14ac:dyDescent="0.25">
      <c r="B12495"/>
    </row>
    <row r="12496" spans="2:2" x14ac:dyDescent="0.25">
      <c r="B12496"/>
    </row>
    <row r="12497" spans="2:2" x14ac:dyDescent="0.25">
      <c r="B12497"/>
    </row>
    <row r="12498" spans="2:2" x14ac:dyDescent="0.25">
      <c r="B12498"/>
    </row>
    <row r="12499" spans="2:2" x14ac:dyDescent="0.25">
      <c r="B12499"/>
    </row>
    <row r="12500" spans="2:2" x14ac:dyDescent="0.25">
      <c r="B12500"/>
    </row>
    <row r="12501" spans="2:2" x14ac:dyDescent="0.25">
      <c r="B12501"/>
    </row>
    <row r="12502" spans="2:2" x14ac:dyDescent="0.25">
      <c r="B12502"/>
    </row>
    <row r="12503" spans="2:2" x14ac:dyDescent="0.25">
      <c r="B12503"/>
    </row>
    <row r="12504" spans="2:2" x14ac:dyDescent="0.25">
      <c r="B12504"/>
    </row>
    <row r="12505" spans="2:2" x14ac:dyDescent="0.25">
      <c r="B12505"/>
    </row>
    <row r="12506" spans="2:2" x14ac:dyDescent="0.25">
      <c r="B12506"/>
    </row>
    <row r="12507" spans="2:2" x14ac:dyDescent="0.25">
      <c r="B12507"/>
    </row>
    <row r="12508" spans="2:2" x14ac:dyDescent="0.25">
      <c r="B12508"/>
    </row>
    <row r="12509" spans="2:2" x14ac:dyDescent="0.25">
      <c r="B12509"/>
    </row>
    <row r="12510" spans="2:2" x14ac:dyDescent="0.25">
      <c r="B12510"/>
    </row>
    <row r="12511" spans="2:2" x14ac:dyDescent="0.25">
      <c r="B12511"/>
    </row>
    <row r="12512" spans="2:2" x14ac:dyDescent="0.25">
      <c r="B12512"/>
    </row>
    <row r="12513" spans="2:2" x14ac:dyDescent="0.25">
      <c r="B12513"/>
    </row>
    <row r="12514" spans="2:2" x14ac:dyDescent="0.25">
      <c r="B12514"/>
    </row>
    <row r="12515" spans="2:2" x14ac:dyDescent="0.25">
      <c r="B12515"/>
    </row>
    <row r="12516" spans="2:2" x14ac:dyDescent="0.25">
      <c r="B12516"/>
    </row>
    <row r="12517" spans="2:2" x14ac:dyDescent="0.25">
      <c r="B12517"/>
    </row>
    <row r="12518" spans="2:2" x14ac:dyDescent="0.25">
      <c r="B12518"/>
    </row>
    <row r="12519" spans="2:2" x14ac:dyDescent="0.25">
      <c r="B12519"/>
    </row>
    <row r="12520" spans="2:2" x14ac:dyDescent="0.25">
      <c r="B12520"/>
    </row>
    <row r="12521" spans="2:2" x14ac:dyDescent="0.25">
      <c r="B12521"/>
    </row>
    <row r="12522" spans="2:2" x14ac:dyDescent="0.25">
      <c r="B12522"/>
    </row>
    <row r="12523" spans="2:2" x14ac:dyDescent="0.25">
      <c r="B12523"/>
    </row>
    <row r="12524" spans="2:2" x14ac:dyDescent="0.25">
      <c r="B12524"/>
    </row>
    <row r="12525" spans="2:2" x14ac:dyDescent="0.25">
      <c r="B12525"/>
    </row>
    <row r="12526" spans="2:2" x14ac:dyDescent="0.25">
      <c r="B12526"/>
    </row>
    <row r="12527" spans="2:2" x14ac:dyDescent="0.25">
      <c r="B12527"/>
    </row>
    <row r="12528" spans="2:2" x14ac:dyDescent="0.25">
      <c r="B12528"/>
    </row>
    <row r="12529" spans="2:2" x14ac:dyDescent="0.25">
      <c r="B12529"/>
    </row>
    <row r="12530" spans="2:2" x14ac:dyDescent="0.25">
      <c r="B12530"/>
    </row>
    <row r="12531" spans="2:2" x14ac:dyDescent="0.25">
      <c r="B12531"/>
    </row>
    <row r="12532" spans="2:2" x14ac:dyDescent="0.25">
      <c r="B12532"/>
    </row>
    <row r="12533" spans="2:2" x14ac:dyDescent="0.25">
      <c r="B12533"/>
    </row>
    <row r="12534" spans="2:2" x14ac:dyDescent="0.25">
      <c r="B12534"/>
    </row>
    <row r="12535" spans="2:2" x14ac:dyDescent="0.25">
      <c r="B12535"/>
    </row>
    <row r="12536" spans="2:2" x14ac:dyDescent="0.25">
      <c r="B12536"/>
    </row>
    <row r="12537" spans="2:2" x14ac:dyDescent="0.25">
      <c r="B12537"/>
    </row>
    <row r="12538" spans="2:2" x14ac:dyDescent="0.25">
      <c r="B12538"/>
    </row>
    <row r="12539" spans="2:2" x14ac:dyDescent="0.25">
      <c r="B12539"/>
    </row>
    <row r="12540" spans="2:2" x14ac:dyDescent="0.25">
      <c r="B12540"/>
    </row>
    <row r="12541" spans="2:2" x14ac:dyDescent="0.25">
      <c r="B12541"/>
    </row>
    <row r="12542" spans="2:2" x14ac:dyDescent="0.25">
      <c r="B12542"/>
    </row>
    <row r="12543" spans="2:2" x14ac:dyDescent="0.25">
      <c r="B12543"/>
    </row>
    <row r="12544" spans="2:2" x14ac:dyDescent="0.25">
      <c r="B12544"/>
    </row>
    <row r="12545" spans="2:2" x14ac:dyDescent="0.25">
      <c r="B12545"/>
    </row>
    <row r="12546" spans="2:2" x14ac:dyDescent="0.25">
      <c r="B12546"/>
    </row>
    <row r="12547" spans="2:2" x14ac:dyDescent="0.25">
      <c r="B12547"/>
    </row>
    <row r="12548" spans="2:2" x14ac:dyDescent="0.25">
      <c r="B12548"/>
    </row>
    <row r="12549" spans="2:2" x14ac:dyDescent="0.25">
      <c r="B12549"/>
    </row>
    <row r="12550" spans="2:2" x14ac:dyDescent="0.25">
      <c r="B12550"/>
    </row>
    <row r="12551" spans="2:2" x14ac:dyDescent="0.25">
      <c r="B12551"/>
    </row>
    <row r="12552" spans="2:2" x14ac:dyDescent="0.25">
      <c r="B12552"/>
    </row>
    <row r="12553" spans="2:2" x14ac:dyDescent="0.25">
      <c r="B12553"/>
    </row>
    <row r="12554" spans="2:2" x14ac:dyDescent="0.25">
      <c r="B12554"/>
    </row>
    <row r="12555" spans="2:2" x14ac:dyDescent="0.25">
      <c r="B12555"/>
    </row>
    <row r="12556" spans="2:2" x14ac:dyDescent="0.25">
      <c r="B12556"/>
    </row>
    <row r="12557" spans="2:2" x14ac:dyDescent="0.25">
      <c r="B12557"/>
    </row>
    <row r="12558" spans="2:2" x14ac:dyDescent="0.25">
      <c r="B12558"/>
    </row>
    <row r="12559" spans="2:2" x14ac:dyDescent="0.25">
      <c r="B12559"/>
    </row>
    <row r="12560" spans="2:2" x14ac:dyDescent="0.25">
      <c r="B12560"/>
    </row>
    <row r="12561" spans="2:2" x14ac:dyDescent="0.25">
      <c r="B12561"/>
    </row>
    <row r="12562" spans="2:2" x14ac:dyDescent="0.25">
      <c r="B12562"/>
    </row>
    <row r="12563" spans="2:2" x14ac:dyDescent="0.25">
      <c r="B12563"/>
    </row>
    <row r="12564" spans="2:2" x14ac:dyDescent="0.25">
      <c r="B12564"/>
    </row>
    <row r="12565" spans="2:2" x14ac:dyDescent="0.25">
      <c r="B12565"/>
    </row>
    <row r="12566" spans="2:2" x14ac:dyDescent="0.25">
      <c r="B12566"/>
    </row>
    <row r="12567" spans="2:2" x14ac:dyDescent="0.25">
      <c r="B12567"/>
    </row>
    <row r="12568" spans="2:2" x14ac:dyDescent="0.25">
      <c r="B12568"/>
    </row>
    <row r="12569" spans="2:2" x14ac:dyDescent="0.25">
      <c r="B12569"/>
    </row>
    <row r="12570" spans="2:2" x14ac:dyDescent="0.25">
      <c r="B12570"/>
    </row>
    <row r="12571" spans="2:2" x14ac:dyDescent="0.25">
      <c r="B12571"/>
    </row>
    <row r="12572" spans="2:2" x14ac:dyDescent="0.25">
      <c r="B12572"/>
    </row>
    <row r="12573" spans="2:2" x14ac:dyDescent="0.25">
      <c r="B12573"/>
    </row>
    <row r="12574" spans="2:2" x14ac:dyDescent="0.25">
      <c r="B12574"/>
    </row>
    <row r="12575" spans="2:2" x14ac:dyDescent="0.25">
      <c r="B12575"/>
    </row>
    <row r="12576" spans="2:2" x14ac:dyDescent="0.25">
      <c r="B12576"/>
    </row>
    <row r="12577" spans="2:2" x14ac:dyDescent="0.25">
      <c r="B12577"/>
    </row>
    <row r="12578" spans="2:2" x14ac:dyDescent="0.25">
      <c r="B12578"/>
    </row>
    <row r="12579" spans="2:2" x14ac:dyDescent="0.25">
      <c r="B12579"/>
    </row>
    <row r="12580" spans="2:2" x14ac:dyDescent="0.25">
      <c r="B12580"/>
    </row>
    <row r="12581" spans="2:2" x14ac:dyDescent="0.25">
      <c r="B12581"/>
    </row>
    <row r="12582" spans="2:2" x14ac:dyDescent="0.25">
      <c r="B12582"/>
    </row>
    <row r="12583" spans="2:2" x14ac:dyDescent="0.25">
      <c r="B12583"/>
    </row>
    <row r="12584" spans="2:2" x14ac:dyDescent="0.25">
      <c r="B12584"/>
    </row>
    <row r="12585" spans="2:2" x14ac:dyDescent="0.25">
      <c r="B12585"/>
    </row>
    <row r="12586" spans="2:2" x14ac:dyDescent="0.25">
      <c r="B12586"/>
    </row>
    <row r="12587" spans="2:2" x14ac:dyDescent="0.25">
      <c r="B12587"/>
    </row>
    <row r="12588" spans="2:2" x14ac:dyDescent="0.25">
      <c r="B12588"/>
    </row>
    <row r="12589" spans="2:2" x14ac:dyDescent="0.25">
      <c r="B12589"/>
    </row>
    <row r="12590" spans="2:2" x14ac:dyDescent="0.25">
      <c r="B12590"/>
    </row>
    <row r="12591" spans="2:2" x14ac:dyDescent="0.25">
      <c r="B12591"/>
    </row>
    <row r="12592" spans="2:2" x14ac:dyDescent="0.25">
      <c r="B12592"/>
    </row>
    <row r="12593" spans="2:2" x14ac:dyDescent="0.25">
      <c r="B12593"/>
    </row>
    <row r="12594" spans="2:2" x14ac:dyDescent="0.25">
      <c r="B12594"/>
    </row>
    <row r="12595" spans="2:2" x14ac:dyDescent="0.25">
      <c r="B12595"/>
    </row>
    <row r="12596" spans="2:2" x14ac:dyDescent="0.25">
      <c r="B12596"/>
    </row>
    <row r="12597" spans="2:2" x14ac:dyDescent="0.25">
      <c r="B12597"/>
    </row>
    <row r="12598" spans="2:2" x14ac:dyDescent="0.25">
      <c r="B12598"/>
    </row>
    <row r="12599" spans="2:2" x14ac:dyDescent="0.25">
      <c r="B12599"/>
    </row>
    <row r="12600" spans="2:2" x14ac:dyDescent="0.25">
      <c r="B12600"/>
    </row>
    <row r="12601" spans="2:2" x14ac:dyDescent="0.25">
      <c r="B12601"/>
    </row>
    <row r="12602" spans="2:2" x14ac:dyDescent="0.25">
      <c r="B12602"/>
    </row>
    <row r="12603" spans="2:2" x14ac:dyDescent="0.25">
      <c r="B12603"/>
    </row>
    <row r="12604" spans="2:2" x14ac:dyDescent="0.25">
      <c r="B12604"/>
    </row>
    <row r="12605" spans="2:2" x14ac:dyDescent="0.25">
      <c r="B12605"/>
    </row>
    <row r="12606" spans="2:2" x14ac:dyDescent="0.25">
      <c r="B12606"/>
    </row>
    <row r="12607" spans="2:2" x14ac:dyDescent="0.25">
      <c r="B12607"/>
    </row>
    <row r="12608" spans="2:2" x14ac:dyDescent="0.25">
      <c r="B12608"/>
    </row>
    <row r="12609" spans="2:2" x14ac:dyDescent="0.25">
      <c r="B12609"/>
    </row>
    <row r="12610" spans="2:2" x14ac:dyDescent="0.25">
      <c r="B12610"/>
    </row>
    <row r="12611" spans="2:2" x14ac:dyDescent="0.25">
      <c r="B12611"/>
    </row>
    <row r="12612" spans="2:2" x14ac:dyDescent="0.25">
      <c r="B12612"/>
    </row>
    <row r="12613" spans="2:2" x14ac:dyDescent="0.25">
      <c r="B12613"/>
    </row>
    <row r="12614" spans="2:2" x14ac:dyDescent="0.25">
      <c r="B12614"/>
    </row>
    <row r="12615" spans="2:2" x14ac:dyDescent="0.25">
      <c r="B12615"/>
    </row>
    <row r="12616" spans="2:2" x14ac:dyDescent="0.25">
      <c r="B12616"/>
    </row>
    <row r="12617" spans="2:2" x14ac:dyDescent="0.25">
      <c r="B12617"/>
    </row>
    <row r="12618" spans="2:2" x14ac:dyDescent="0.25">
      <c r="B12618"/>
    </row>
    <row r="12619" spans="2:2" x14ac:dyDescent="0.25">
      <c r="B12619"/>
    </row>
    <row r="12620" spans="2:2" x14ac:dyDescent="0.25">
      <c r="B12620"/>
    </row>
    <row r="12621" spans="2:2" x14ac:dyDescent="0.25">
      <c r="B12621"/>
    </row>
    <row r="12622" spans="2:2" x14ac:dyDescent="0.25">
      <c r="B12622"/>
    </row>
    <row r="12623" spans="2:2" x14ac:dyDescent="0.25">
      <c r="B12623"/>
    </row>
    <row r="12624" spans="2:2" x14ac:dyDescent="0.25">
      <c r="B12624"/>
    </row>
    <row r="12625" spans="2:2" x14ac:dyDescent="0.25">
      <c r="B12625"/>
    </row>
    <row r="12626" spans="2:2" x14ac:dyDescent="0.25">
      <c r="B12626"/>
    </row>
    <row r="12627" spans="2:2" x14ac:dyDescent="0.25">
      <c r="B12627"/>
    </row>
    <row r="12628" spans="2:2" x14ac:dyDescent="0.25">
      <c r="B12628"/>
    </row>
    <row r="12629" spans="2:2" x14ac:dyDescent="0.25">
      <c r="B12629"/>
    </row>
    <row r="12630" spans="2:2" x14ac:dyDescent="0.25">
      <c r="B12630"/>
    </row>
    <row r="12631" spans="2:2" x14ac:dyDescent="0.25">
      <c r="B12631"/>
    </row>
    <row r="12632" spans="2:2" x14ac:dyDescent="0.25">
      <c r="B12632"/>
    </row>
    <row r="12633" spans="2:2" x14ac:dyDescent="0.25">
      <c r="B12633"/>
    </row>
    <row r="12634" spans="2:2" x14ac:dyDescent="0.25">
      <c r="B12634"/>
    </row>
    <row r="12635" spans="2:2" x14ac:dyDescent="0.25">
      <c r="B12635"/>
    </row>
    <row r="12636" spans="2:2" x14ac:dyDescent="0.25">
      <c r="B12636"/>
    </row>
    <row r="12637" spans="2:2" x14ac:dyDescent="0.25">
      <c r="B12637"/>
    </row>
    <row r="12638" spans="2:2" x14ac:dyDescent="0.25">
      <c r="B12638"/>
    </row>
    <row r="12639" spans="2:2" x14ac:dyDescent="0.25">
      <c r="B12639"/>
    </row>
    <row r="12640" spans="2:2" x14ac:dyDescent="0.25">
      <c r="B12640"/>
    </row>
    <row r="12641" spans="2:2" x14ac:dyDescent="0.25">
      <c r="B12641"/>
    </row>
    <row r="12642" spans="2:2" x14ac:dyDescent="0.25">
      <c r="B12642"/>
    </row>
    <row r="12643" spans="2:2" x14ac:dyDescent="0.25">
      <c r="B12643"/>
    </row>
    <row r="12644" spans="2:2" x14ac:dyDescent="0.25">
      <c r="B12644"/>
    </row>
    <row r="12645" spans="2:2" x14ac:dyDescent="0.25">
      <c r="B12645"/>
    </row>
    <row r="12646" spans="2:2" x14ac:dyDescent="0.25">
      <c r="B12646"/>
    </row>
    <row r="12647" spans="2:2" x14ac:dyDescent="0.25">
      <c r="B12647"/>
    </row>
    <row r="12648" spans="2:2" x14ac:dyDescent="0.25">
      <c r="B12648"/>
    </row>
    <row r="12649" spans="2:2" x14ac:dyDescent="0.25">
      <c r="B12649"/>
    </row>
    <row r="12650" spans="2:2" x14ac:dyDescent="0.25">
      <c r="B12650"/>
    </row>
    <row r="12651" spans="2:2" x14ac:dyDescent="0.25">
      <c r="B12651"/>
    </row>
    <row r="12652" spans="2:2" x14ac:dyDescent="0.25">
      <c r="B12652"/>
    </row>
    <row r="12653" spans="2:2" x14ac:dyDescent="0.25">
      <c r="B12653"/>
    </row>
    <row r="12654" spans="2:2" x14ac:dyDescent="0.25">
      <c r="B12654"/>
    </row>
    <row r="12655" spans="2:2" x14ac:dyDescent="0.25">
      <c r="B12655"/>
    </row>
    <row r="12656" spans="2:2" x14ac:dyDescent="0.25">
      <c r="B12656"/>
    </row>
    <row r="12657" spans="2:2" x14ac:dyDescent="0.25">
      <c r="B12657"/>
    </row>
    <row r="12658" spans="2:2" x14ac:dyDescent="0.25">
      <c r="B12658"/>
    </row>
    <row r="12659" spans="2:2" x14ac:dyDescent="0.25">
      <c r="B12659"/>
    </row>
    <row r="12660" spans="2:2" x14ac:dyDescent="0.25">
      <c r="B12660"/>
    </row>
    <row r="12661" spans="2:2" x14ac:dyDescent="0.25">
      <c r="B12661"/>
    </row>
    <row r="12662" spans="2:2" x14ac:dyDescent="0.25">
      <c r="B12662"/>
    </row>
    <row r="12663" spans="2:2" x14ac:dyDescent="0.25">
      <c r="B12663"/>
    </row>
    <row r="12664" spans="2:2" x14ac:dyDescent="0.25">
      <c r="B12664"/>
    </row>
    <row r="12665" spans="2:2" x14ac:dyDescent="0.25">
      <c r="B12665"/>
    </row>
    <row r="12666" spans="2:2" x14ac:dyDescent="0.25">
      <c r="B12666"/>
    </row>
    <row r="12667" spans="2:2" x14ac:dyDescent="0.25">
      <c r="B12667"/>
    </row>
    <row r="12668" spans="2:2" x14ac:dyDescent="0.25">
      <c r="B12668"/>
    </row>
    <row r="12669" spans="2:2" x14ac:dyDescent="0.25">
      <c r="B12669"/>
    </row>
    <row r="12670" spans="2:2" x14ac:dyDescent="0.25">
      <c r="B12670"/>
    </row>
    <row r="12671" spans="2:2" x14ac:dyDescent="0.25">
      <c r="B12671"/>
    </row>
    <row r="12672" spans="2:2" x14ac:dyDescent="0.25">
      <c r="B12672"/>
    </row>
    <row r="12673" spans="2:2" x14ac:dyDescent="0.25">
      <c r="B12673"/>
    </row>
    <row r="12674" spans="2:2" x14ac:dyDescent="0.25">
      <c r="B12674"/>
    </row>
    <row r="12675" spans="2:2" x14ac:dyDescent="0.25">
      <c r="B12675"/>
    </row>
    <row r="12676" spans="2:2" x14ac:dyDescent="0.25">
      <c r="B12676"/>
    </row>
    <row r="12677" spans="2:2" x14ac:dyDescent="0.25">
      <c r="B12677"/>
    </row>
    <row r="12678" spans="2:2" x14ac:dyDescent="0.25">
      <c r="B12678"/>
    </row>
    <row r="12679" spans="2:2" x14ac:dyDescent="0.25">
      <c r="B12679"/>
    </row>
    <row r="12680" spans="2:2" x14ac:dyDescent="0.25">
      <c r="B12680"/>
    </row>
    <row r="12681" spans="2:2" x14ac:dyDescent="0.25">
      <c r="B12681"/>
    </row>
    <row r="12682" spans="2:2" x14ac:dyDescent="0.25">
      <c r="B12682"/>
    </row>
    <row r="12683" spans="2:2" x14ac:dyDescent="0.25">
      <c r="B12683"/>
    </row>
    <row r="12684" spans="2:2" x14ac:dyDescent="0.25">
      <c r="B12684"/>
    </row>
    <row r="12685" spans="2:2" x14ac:dyDescent="0.25">
      <c r="B12685"/>
    </row>
    <row r="12686" spans="2:2" x14ac:dyDescent="0.25">
      <c r="B12686"/>
    </row>
    <row r="12687" spans="2:2" x14ac:dyDescent="0.25">
      <c r="B12687"/>
    </row>
    <row r="12688" spans="2:2" x14ac:dyDescent="0.25">
      <c r="B12688"/>
    </row>
    <row r="12689" spans="2:2" x14ac:dyDescent="0.25">
      <c r="B12689"/>
    </row>
    <row r="12690" spans="2:2" x14ac:dyDescent="0.25">
      <c r="B12690"/>
    </row>
    <row r="12691" spans="2:2" x14ac:dyDescent="0.25">
      <c r="B12691"/>
    </row>
    <row r="12692" spans="2:2" x14ac:dyDescent="0.25">
      <c r="B12692"/>
    </row>
    <row r="12693" spans="2:2" x14ac:dyDescent="0.25">
      <c r="B12693"/>
    </row>
    <row r="12694" spans="2:2" x14ac:dyDescent="0.25">
      <c r="B12694"/>
    </row>
    <row r="12695" spans="2:2" x14ac:dyDescent="0.25">
      <c r="B12695"/>
    </row>
    <row r="12696" spans="2:2" x14ac:dyDescent="0.25">
      <c r="B12696"/>
    </row>
    <row r="12697" spans="2:2" x14ac:dyDescent="0.25">
      <c r="B12697"/>
    </row>
    <row r="12698" spans="2:2" x14ac:dyDescent="0.25">
      <c r="B12698"/>
    </row>
    <row r="12699" spans="2:2" x14ac:dyDescent="0.25">
      <c r="B12699"/>
    </row>
    <row r="12700" spans="2:2" x14ac:dyDescent="0.25">
      <c r="B12700"/>
    </row>
    <row r="12701" spans="2:2" x14ac:dyDescent="0.25">
      <c r="B12701"/>
    </row>
    <row r="12702" spans="2:2" x14ac:dyDescent="0.25">
      <c r="B12702"/>
    </row>
    <row r="12703" spans="2:2" x14ac:dyDescent="0.25">
      <c r="B12703"/>
    </row>
    <row r="12704" spans="2:2" x14ac:dyDescent="0.25">
      <c r="B12704"/>
    </row>
    <row r="12705" spans="2:2" x14ac:dyDescent="0.25">
      <c r="B12705"/>
    </row>
    <row r="12706" spans="2:2" x14ac:dyDescent="0.25">
      <c r="B12706"/>
    </row>
    <row r="12707" spans="2:2" x14ac:dyDescent="0.25">
      <c r="B12707"/>
    </row>
    <row r="12708" spans="2:2" x14ac:dyDescent="0.25">
      <c r="B12708"/>
    </row>
    <row r="12709" spans="2:2" x14ac:dyDescent="0.25">
      <c r="B12709"/>
    </row>
    <row r="12710" spans="2:2" x14ac:dyDescent="0.25">
      <c r="B12710"/>
    </row>
    <row r="12711" spans="2:2" x14ac:dyDescent="0.25">
      <c r="B12711"/>
    </row>
    <row r="12712" spans="2:2" x14ac:dyDescent="0.25">
      <c r="B12712"/>
    </row>
    <row r="12713" spans="2:2" x14ac:dyDescent="0.25">
      <c r="B12713"/>
    </row>
    <row r="12714" spans="2:2" x14ac:dyDescent="0.25">
      <c r="B12714"/>
    </row>
    <row r="12715" spans="2:2" x14ac:dyDescent="0.25">
      <c r="B12715"/>
    </row>
    <row r="12716" spans="2:2" x14ac:dyDescent="0.25">
      <c r="B12716"/>
    </row>
    <row r="12717" spans="2:2" x14ac:dyDescent="0.25">
      <c r="B12717"/>
    </row>
    <row r="12718" spans="2:2" x14ac:dyDescent="0.25">
      <c r="B12718"/>
    </row>
    <row r="12719" spans="2:2" x14ac:dyDescent="0.25">
      <c r="B12719"/>
    </row>
    <row r="12720" spans="2:2" x14ac:dyDescent="0.25">
      <c r="B12720"/>
    </row>
    <row r="12721" spans="2:2" x14ac:dyDescent="0.25">
      <c r="B12721"/>
    </row>
    <row r="12722" spans="2:2" x14ac:dyDescent="0.25">
      <c r="B12722"/>
    </row>
    <row r="12723" spans="2:2" x14ac:dyDescent="0.25">
      <c r="B12723"/>
    </row>
    <row r="12724" spans="2:2" x14ac:dyDescent="0.25">
      <c r="B12724"/>
    </row>
    <row r="12725" spans="2:2" x14ac:dyDescent="0.25">
      <c r="B12725"/>
    </row>
    <row r="12726" spans="2:2" x14ac:dyDescent="0.25">
      <c r="B12726"/>
    </row>
    <row r="12727" spans="2:2" x14ac:dyDescent="0.25">
      <c r="B12727"/>
    </row>
    <row r="12728" spans="2:2" x14ac:dyDescent="0.25">
      <c r="B12728"/>
    </row>
    <row r="12729" spans="2:2" x14ac:dyDescent="0.25">
      <c r="B12729"/>
    </row>
    <row r="12730" spans="2:2" x14ac:dyDescent="0.25">
      <c r="B12730"/>
    </row>
    <row r="12731" spans="2:2" x14ac:dyDescent="0.25">
      <c r="B12731"/>
    </row>
    <row r="12732" spans="2:2" x14ac:dyDescent="0.25">
      <c r="B12732"/>
    </row>
    <row r="12733" spans="2:2" x14ac:dyDescent="0.25">
      <c r="B12733"/>
    </row>
    <row r="12734" spans="2:2" x14ac:dyDescent="0.25">
      <c r="B12734"/>
    </row>
    <row r="12735" spans="2:2" x14ac:dyDescent="0.25">
      <c r="B12735"/>
    </row>
    <row r="12736" spans="2:2" x14ac:dyDescent="0.25">
      <c r="B12736"/>
    </row>
    <row r="12737" spans="2:2" x14ac:dyDescent="0.25">
      <c r="B12737"/>
    </row>
    <row r="12738" spans="2:2" x14ac:dyDescent="0.25">
      <c r="B12738"/>
    </row>
    <row r="12739" spans="2:2" x14ac:dyDescent="0.25">
      <c r="B12739"/>
    </row>
    <row r="12740" spans="2:2" x14ac:dyDescent="0.25">
      <c r="B12740"/>
    </row>
    <row r="12741" spans="2:2" x14ac:dyDescent="0.25">
      <c r="B12741"/>
    </row>
    <row r="12742" spans="2:2" x14ac:dyDescent="0.25">
      <c r="B12742"/>
    </row>
    <row r="12743" spans="2:2" x14ac:dyDescent="0.25">
      <c r="B12743"/>
    </row>
    <row r="12744" spans="2:2" x14ac:dyDescent="0.25">
      <c r="B12744"/>
    </row>
    <row r="12745" spans="2:2" x14ac:dyDescent="0.25">
      <c r="B12745"/>
    </row>
    <row r="12746" spans="2:2" x14ac:dyDescent="0.25">
      <c r="B12746"/>
    </row>
    <row r="12747" spans="2:2" x14ac:dyDescent="0.25">
      <c r="B12747"/>
    </row>
    <row r="12748" spans="2:2" x14ac:dyDescent="0.25">
      <c r="B12748"/>
    </row>
    <row r="12749" spans="2:2" x14ac:dyDescent="0.25">
      <c r="B12749"/>
    </row>
    <row r="12750" spans="2:2" x14ac:dyDescent="0.25">
      <c r="B12750"/>
    </row>
    <row r="12751" spans="2:2" x14ac:dyDescent="0.25">
      <c r="B12751"/>
    </row>
    <row r="12752" spans="2:2" x14ac:dyDescent="0.25">
      <c r="B12752"/>
    </row>
    <row r="12753" spans="2:2" x14ac:dyDescent="0.25">
      <c r="B12753"/>
    </row>
    <row r="12754" spans="2:2" x14ac:dyDescent="0.25">
      <c r="B12754"/>
    </row>
    <row r="12755" spans="2:2" x14ac:dyDescent="0.25">
      <c r="B12755"/>
    </row>
    <row r="12756" spans="2:2" x14ac:dyDescent="0.25">
      <c r="B12756"/>
    </row>
    <row r="12757" spans="2:2" x14ac:dyDescent="0.25">
      <c r="B12757"/>
    </row>
    <row r="12758" spans="2:2" x14ac:dyDescent="0.25">
      <c r="B12758"/>
    </row>
    <row r="12759" spans="2:2" x14ac:dyDescent="0.25">
      <c r="B12759"/>
    </row>
    <row r="12760" spans="2:2" x14ac:dyDescent="0.25">
      <c r="B12760"/>
    </row>
    <row r="12761" spans="2:2" x14ac:dyDescent="0.25">
      <c r="B12761"/>
    </row>
    <row r="12762" spans="2:2" x14ac:dyDescent="0.25">
      <c r="B12762"/>
    </row>
    <row r="12763" spans="2:2" x14ac:dyDescent="0.25">
      <c r="B12763"/>
    </row>
    <row r="12764" spans="2:2" x14ac:dyDescent="0.25">
      <c r="B12764"/>
    </row>
    <row r="12765" spans="2:2" x14ac:dyDescent="0.25">
      <c r="B12765"/>
    </row>
    <row r="12766" spans="2:2" x14ac:dyDescent="0.25">
      <c r="B12766"/>
    </row>
    <row r="12767" spans="2:2" x14ac:dyDescent="0.25">
      <c r="B12767"/>
    </row>
    <row r="12768" spans="2:2" x14ac:dyDescent="0.25">
      <c r="B12768"/>
    </row>
    <row r="12769" spans="2:2" x14ac:dyDescent="0.25">
      <c r="B12769"/>
    </row>
    <row r="12770" spans="2:2" x14ac:dyDescent="0.25">
      <c r="B12770"/>
    </row>
    <row r="12771" spans="2:2" x14ac:dyDescent="0.25">
      <c r="B12771"/>
    </row>
    <row r="12772" spans="2:2" x14ac:dyDescent="0.25">
      <c r="B12772"/>
    </row>
    <row r="12773" spans="2:2" x14ac:dyDescent="0.25">
      <c r="B12773"/>
    </row>
    <row r="12774" spans="2:2" x14ac:dyDescent="0.25">
      <c r="B12774"/>
    </row>
    <row r="12775" spans="2:2" x14ac:dyDescent="0.25">
      <c r="B12775"/>
    </row>
    <row r="12776" spans="2:2" x14ac:dyDescent="0.25">
      <c r="B12776"/>
    </row>
    <row r="12777" spans="2:2" x14ac:dyDescent="0.25">
      <c r="B12777"/>
    </row>
    <row r="12778" spans="2:2" x14ac:dyDescent="0.25">
      <c r="B12778"/>
    </row>
    <row r="12779" spans="2:2" x14ac:dyDescent="0.25">
      <c r="B12779"/>
    </row>
    <row r="12780" spans="2:2" x14ac:dyDescent="0.25">
      <c r="B12780"/>
    </row>
    <row r="12781" spans="2:2" x14ac:dyDescent="0.25">
      <c r="B12781"/>
    </row>
    <row r="12782" spans="2:2" x14ac:dyDescent="0.25">
      <c r="B12782"/>
    </row>
    <row r="12783" spans="2:2" x14ac:dyDescent="0.25">
      <c r="B12783"/>
    </row>
    <row r="12784" spans="2:2" x14ac:dyDescent="0.25">
      <c r="B12784"/>
    </row>
    <row r="12785" spans="2:2" x14ac:dyDescent="0.25">
      <c r="B12785"/>
    </row>
    <row r="12786" spans="2:2" x14ac:dyDescent="0.25">
      <c r="B12786"/>
    </row>
    <row r="12787" spans="2:2" x14ac:dyDescent="0.25">
      <c r="B12787"/>
    </row>
    <row r="12788" spans="2:2" x14ac:dyDescent="0.25">
      <c r="B12788"/>
    </row>
    <row r="12789" spans="2:2" x14ac:dyDescent="0.25">
      <c r="B12789"/>
    </row>
    <row r="12790" spans="2:2" x14ac:dyDescent="0.25">
      <c r="B12790"/>
    </row>
    <row r="12791" spans="2:2" x14ac:dyDescent="0.25">
      <c r="B12791"/>
    </row>
    <row r="12792" spans="2:2" x14ac:dyDescent="0.25">
      <c r="B12792"/>
    </row>
    <row r="12793" spans="2:2" x14ac:dyDescent="0.25">
      <c r="B12793"/>
    </row>
    <row r="12794" spans="2:2" x14ac:dyDescent="0.25">
      <c r="B12794"/>
    </row>
    <row r="12795" spans="2:2" x14ac:dyDescent="0.25">
      <c r="B12795"/>
    </row>
    <row r="12796" spans="2:2" x14ac:dyDescent="0.25">
      <c r="B12796"/>
    </row>
    <row r="12797" spans="2:2" x14ac:dyDescent="0.25">
      <c r="B12797"/>
    </row>
    <row r="12798" spans="2:2" x14ac:dyDescent="0.25">
      <c r="B12798"/>
    </row>
    <row r="12799" spans="2:2" x14ac:dyDescent="0.25">
      <c r="B12799"/>
    </row>
    <row r="12800" spans="2:2" x14ac:dyDescent="0.25">
      <c r="B12800"/>
    </row>
    <row r="12801" spans="2:2" x14ac:dyDescent="0.25">
      <c r="B12801"/>
    </row>
    <row r="12802" spans="2:2" x14ac:dyDescent="0.25">
      <c r="B12802"/>
    </row>
    <row r="12803" spans="2:2" x14ac:dyDescent="0.25">
      <c r="B12803"/>
    </row>
    <row r="12804" spans="2:2" x14ac:dyDescent="0.25">
      <c r="B12804"/>
    </row>
    <row r="12805" spans="2:2" x14ac:dyDescent="0.25">
      <c r="B12805"/>
    </row>
    <row r="12806" spans="2:2" x14ac:dyDescent="0.25">
      <c r="B12806"/>
    </row>
    <row r="12807" spans="2:2" x14ac:dyDescent="0.25">
      <c r="B12807"/>
    </row>
    <row r="12808" spans="2:2" x14ac:dyDescent="0.25">
      <c r="B12808"/>
    </row>
    <row r="12809" spans="2:2" x14ac:dyDescent="0.25">
      <c r="B12809"/>
    </row>
    <row r="12810" spans="2:2" x14ac:dyDescent="0.25">
      <c r="B12810"/>
    </row>
    <row r="12811" spans="2:2" x14ac:dyDescent="0.25">
      <c r="B12811"/>
    </row>
    <row r="12812" spans="2:2" x14ac:dyDescent="0.25">
      <c r="B12812"/>
    </row>
    <row r="12813" spans="2:2" x14ac:dyDescent="0.25">
      <c r="B12813"/>
    </row>
    <row r="12814" spans="2:2" x14ac:dyDescent="0.25">
      <c r="B12814"/>
    </row>
    <row r="12815" spans="2:2" x14ac:dyDescent="0.25">
      <c r="B12815"/>
    </row>
    <row r="12816" spans="2:2" x14ac:dyDescent="0.25">
      <c r="B12816"/>
    </row>
    <row r="12817" spans="2:2" x14ac:dyDescent="0.25">
      <c r="B12817"/>
    </row>
    <row r="12818" spans="2:2" x14ac:dyDescent="0.25">
      <c r="B12818"/>
    </row>
    <row r="12819" spans="2:2" x14ac:dyDescent="0.25">
      <c r="B12819"/>
    </row>
    <row r="12820" spans="2:2" x14ac:dyDescent="0.25">
      <c r="B12820"/>
    </row>
    <row r="12821" spans="2:2" x14ac:dyDescent="0.25">
      <c r="B12821"/>
    </row>
    <row r="12822" spans="2:2" x14ac:dyDescent="0.25">
      <c r="B12822"/>
    </row>
    <row r="12823" spans="2:2" x14ac:dyDescent="0.25">
      <c r="B12823"/>
    </row>
    <row r="12824" spans="2:2" x14ac:dyDescent="0.25">
      <c r="B12824"/>
    </row>
    <row r="12825" spans="2:2" x14ac:dyDescent="0.25">
      <c r="B12825"/>
    </row>
    <row r="12826" spans="2:2" x14ac:dyDescent="0.25">
      <c r="B12826"/>
    </row>
    <row r="12827" spans="2:2" x14ac:dyDescent="0.25">
      <c r="B12827"/>
    </row>
    <row r="12828" spans="2:2" x14ac:dyDescent="0.25">
      <c r="B12828"/>
    </row>
    <row r="12829" spans="2:2" x14ac:dyDescent="0.25">
      <c r="B12829"/>
    </row>
    <row r="12830" spans="2:2" x14ac:dyDescent="0.25">
      <c r="B12830"/>
    </row>
    <row r="12831" spans="2:2" x14ac:dyDescent="0.25">
      <c r="B12831"/>
    </row>
    <row r="12832" spans="2:2" x14ac:dyDescent="0.25">
      <c r="B12832"/>
    </row>
    <row r="12833" spans="2:2" x14ac:dyDescent="0.25">
      <c r="B12833"/>
    </row>
    <row r="12834" spans="2:2" x14ac:dyDescent="0.25">
      <c r="B12834"/>
    </row>
    <row r="12835" spans="2:2" x14ac:dyDescent="0.25">
      <c r="B12835"/>
    </row>
    <row r="12836" spans="2:2" x14ac:dyDescent="0.25">
      <c r="B12836"/>
    </row>
    <row r="12837" spans="2:2" x14ac:dyDescent="0.25">
      <c r="B12837"/>
    </row>
    <row r="12838" spans="2:2" x14ac:dyDescent="0.25">
      <c r="B12838"/>
    </row>
    <row r="12839" spans="2:2" x14ac:dyDescent="0.25">
      <c r="B12839"/>
    </row>
    <row r="12840" spans="2:2" x14ac:dyDescent="0.25">
      <c r="B12840"/>
    </row>
    <row r="12841" spans="2:2" x14ac:dyDescent="0.25">
      <c r="B12841"/>
    </row>
    <row r="12842" spans="2:2" x14ac:dyDescent="0.25">
      <c r="B12842"/>
    </row>
    <row r="12843" spans="2:2" x14ac:dyDescent="0.25">
      <c r="B12843"/>
    </row>
    <row r="12844" spans="2:2" x14ac:dyDescent="0.25">
      <c r="B12844"/>
    </row>
    <row r="12845" spans="2:2" x14ac:dyDescent="0.25">
      <c r="B12845"/>
    </row>
    <row r="12846" spans="2:2" x14ac:dyDescent="0.25">
      <c r="B12846"/>
    </row>
    <row r="12847" spans="2:2" x14ac:dyDescent="0.25">
      <c r="B12847"/>
    </row>
    <row r="12848" spans="2:2" x14ac:dyDescent="0.25">
      <c r="B12848"/>
    </row>
    <row r="12849" spans="2:2" x14ac:dyDescent="0.25">
      <c r="B12849"/>
    </row>
    <row r="12850" spans="2:2" x14ac:dyDescent="0.25">
      <c r="B12850"/>
    </row>
    <row r="12851" spans="2:2" x14ac:dyDescent="0.25">
      <c r="B12851"/>
    </row>
    <row r="12852" spans="2:2" x14ac:dyDescent="0.25">
      <c r="B12852"/>
    </row>
    <row r="12853" spans="2:2" x14ac:dyDescent="0.25">
      <c r="B12853"/>
    </row>
    <row r="12854" spans="2:2" x14ac:dyDescent="0.25">
      <c r="B12854"/>
    </row>
    <row r="12855" spans="2:2" x14ac:dyDescent="0.25">
      <c r="B12855"/>
    </row>
    <row r="12856" spans="2:2" x14ac:dyDescent="0.25">
      <c r="B12856"/>
    </row>
    <row r="12857" spans="2:2" x14ac:dyDescent="0.25">
      <c r="B12857"/>
    </row>
    <row r="12858" spans="2:2" x14ac:dyDescent="0.25">
      <c r="B12858"/>
    </row>
    <row r="12859" spans="2:2" x14ac:dyDescent="0.25">
      <c r="B12859"/>
    </row>
    <row r="12860" spans="2:2" x14ac:dyDescent="0.25">
      <c r="B12860"/>
    </row>
    <row r="12861" spans="2:2" x14ac:dyDescent="0.25">
      <c r="B12861"/>
    </row>
    <row r="12862" spans="2:2" x14ac:dyDescent="0.25">
      <c r="B12862"/>
    </row>
    <row r="12863" spans="2:2" x14ac:dyDescent="0.25">
      <c r="B12863"/>
    </row>
    <row r="12864" spans="2:2" x14ac:dyDescent="0.25">
      <c r="B12864"/>
    </row>
    <row r="12865" spans="2:2" x14ac:dyDescent="0.25">
      <c r="B12865"/>
    </row>
    <row r="12866" spans="2:2" x14ac:dyDescent="0.25">
      <c r="B12866"/>
    </row>
    <row r="12867" spans="2:2" x14ac:dyDescent="0.25">
      <c r="B12867"/>
    </row>
    <row r="12868" spans="2:2" x14ac:dyDescent="0.25">
      <c r="B12868"/>
    </row>
    <row r="12869" spans="2:2" x14ac:dyDescent="0.25">
      <c r="B12869"/>
    </row>
    <row r="12870" spans="2:2" x14ac:dyDescent="0.25">
      <c r="B12870"/>
    </row>
    <row r="12871" spans="2:2" x14ac:dyDescent="0.25">
      <c r="B12871"/>
    </row>
    <row r="12872" spans="2:2" x14ac:dyDescent="0.25">
      <c r="B12872"/>
    </row>
    <row r="12873" spans="2:2" x14ac:dyDescent="0.25">
      <c r="B12873"/>
    </row>
    <row r="12874" spans="2:2" x14ac:dyDescent="0.25">
      <c r="B12874"/>
    </row>
    <row r="12875" spans="2:2" x14ac:dyDescent="0.25">
      <c r="B12875"/>
    </row>
    <row r="12876" spans="2:2" x14ac:dyDescent="0.25">
      <c r="B12876"/>
    </row>
    <row r="12877" spans="2:2" x14ac:dyDescent="0.25">
      <c r="B12877"/>
    </row>
    <row r="12878" spans="2:2" x14ac:dyDescent="0.25">
      <c r="B12878"/>
    </row>
    <row r="12879" spans="2:2" x14ac:dyDescent="0.25">
      <c r="B12879"/>
    </row>
    <row r="12880" spans="2:2" x14ac:dyDescent="0.25">
      <c r="B12880"/>
    </row>
    <row r="12881" spans="2:2" x14ac:dyDescent="0.25">
      <c r="B12881"/>
    </row>
    <row r="12882" spans="2:2" x14ac:dyDescent="0.25">
      <c r="B12882"/>
    </row>
    <row r="12883" spans="2:2" x14ac:dyDescent="0.25">
      <c r="B12883"/>
    </row>
    <row r="12884" spans="2:2" x14ac:dyDescent="0.25">
      <c r="B12884"/>
    </row>
    <row r="12885" spans="2:2" x14ac:dyDescent="0.25">
      <c r="B12885"/>
    </row>
    <row r="12886" spans="2:2" x14ac:dyDescent="0.25">
      <c r="B12886"/>
    </row>
    <row r="12887" spans="2:2" x14ac:dyDescent="0.25">
      <c r="B12887"/>
    </row>
    <row r="12888" spans="2:2" x14ac:dyDescent="0.25">
      <c r="B12888"/>
    </row>
    <row r="12889" spans="2:2" x14ac:dyDescent="0.25">
      <c r="B12889"/>
    </row>
    <row r="12890" spans="2:2" x14ac:dyDescent="0.25">
      <c r="B12890"/>
    </row>
    <row r="12891" spans="2:2" x14ac:dyDescent="0.25">
      <c r="B12891"/>
    </row>
    <row r="12892" spans="2:2" x14ac:dyDescent="0.25">
      <c r="B12892"/>
    </row>
    <row r="12893" spans="2:2" x14ac:dyDescent="0.25">
      <c r="B12893"/>
    </row>
    <row r="12894" spans="2:2" x14ac:dyDescent="0.25">
      <c r="B12894"/>
    </row>
    <row r="12895" spans="2:2" x14ac:dyDescent="0.25">
      <c r="B12895"/>
    </row>
    <row r="12896" spans="2:2" x14ac:dyDescent="0.25">
      <c r="B12896"/>
    </row>
    <row r="12897" spans="2:2" x14ac:dyDescent="0.25">
      <c r="B12897"/>
    </row>
    <row r="12898" spans="2:2" x14ac:dyDescent="0.25">
      <c r="B12898"/>
    </row>
    <row r="12899" spans="2:2" x14ac:dyDescent="0.25">
      <c r="B12899"/>
    </row>
    <row r="12900" spans="2:2" x14ac:dyDescent="0.25">
      <c r="B12900"/>
    </row>
    <row r="12901" spans="2:2" x14ac:dyDescent="0.25">
      <c r="B12901"/>
    </row>
    <row r="12902" spans="2:2" x14ac:dyDescent="0.25">
      <c r="B12902"/>
    </row>
    <row r="12903" spans="2:2" x14ac:dyDescent="0.25">
      <c r="B12903"/>
    </row>
    <row r="12904" spans="2:2" x14ac:dyDescent="0.25">
      <c r="B12904"/>
    </row>
    <row r="12905" spans="2:2" x14ac:dyDescent="0.25">
      <c r="B12905"/>
    </row>
    <row r="12906" spans="2:2" x14ac:dyDescent="0.25">
      <c r="B12906"/>
    </row>
    <row r="12907" spans="2:2" x14ac:dyDescent="0.25">
      <c r="B12907"/>
    </row>
    <row r="12908" spans="2:2" x14ac:dyDescent="0.25">
      <c r="B12908"/>
    </row>
    <row r="12909" spans="2:2" x14ac:dyDescent="0.25">
      <c r="B12909"/>
    </row>
    <row r="12910" spans="2:2" x14ac:dyDescent="0.25">
      <c r="B12910"/>
    </row>
    <row r="12911" spans="2:2" x14ac:dyDescent="0.25">
      <c r="B12911"/>
    </row>
    <row r="12912" spans="2:2" x14ac:dyDescent="0.25">
      <c r="B12912"/>
    </row>
    <row r="12913" spans="2:2" x14ac:dyDescent="0.25">
      <c r="B12913"/>
    </row>
    <row r="12914" spans="2:2" x14ac:dyDescent="0.25">
      <c r="B12914"/>
    </row>
    <row r="12915" spans="2:2" x14ac:dyDescent="0.25">
      <c r="B12915"/>
    </row>
    <row r="12916" spans="2:2" x14ac:dyDescent="0.25">
      <c r="B12916"/>
    </row>
    <row r="12917" spans="2:2" x14ac:dyDescent="0.25">
      <c r="B12917"/>
    </row>
    <row r="12918" spans="2:2" x14ac:dyDescent="0.25">
      <c r="B12918"/>
    </row>
    <row r="12919" spans="2:2" x14ac:dyDescent="0.25">
      <c r="B12919"/>
    </row>
    <row r="12920" spans="2:2" x14ac:dyDescent="0.25">
      <c r="B12920"/>
    </row>
    <row r="12921" spans="2:2" x14ac:dyDescent="0.25">
      <c r="B12921"/>
    </row>
    <row r="12922" spans="2:2" x14ac:dyDescent="0.25">
      <c r="B12922"/>
    </row>
    <row r="12923" spans="2:2" x14ac:dyDescent="0.25">
      <c r="B12923"/>
    </row>
    <row r="12924" spans="2:2" x14ac:dyDescent="0.25">
      <c r="B12924"/>
    </row>
    <row r="12925" spans="2:2" x14ac:dyDescent="0.25">
      <c r="B12925"/>
    </row>
    <row r="12926" spans="2:2" x14ac:dyDescent="0.25">
      <c r="B12926"/>
    </row>
    <row r="12927" spans="2:2" x14ac:dyDescent="0.25">
      <c r="B12927"/>
    </row>
    <row r="12928" spans="2:2" x14ac:dyDescent="0.25">
      <c r="B12928"/>
    </row>
    <row r="12929" spans="2:2" x14ac:dyDescent="0.25">
      <c r="B12929"/>
    </row>
    <row r="12930" spans="2:2" x14ac:dyDescent="0.25">
      <c r="B12930"/>
    </row>
    <row r="12931" spans="2:2" x14ac:dyDescent="0.25">
      <c r="B12931"/>
    </row>
    <row r="12932" spans="2:2" x14ac:dyDescent="0.25">
      <c r="B12932"/>
    </row>
    <row r="12933" spans="2:2" x14ac:dyDescent="0.25">
      <c r="B12933"/>
    </row>
    <row r="12934" spans="2:2" x14ac:dyDescent="0.25">
      <c r="B12934"/>
    </row>
    <row r="12935" spans="2:2" x14ac:dyDescent="0.25">
      <c r="B12935"/>
    </row>
    <row r="12936" spans="2:2" x14ac:dyDescent="0.25">
      <c r="B12936"/>
    </row>
    <row r="12937" spans="2:2" x14ac:dyDescent="0.25">
      <c r="B12937"/>
    </row>
    <row r="12938" spans="2:2" x14ac:dyDescent="0.25">
      <c r="B12938"/>
    </row>
    <row r="12939" spans="2:2" x14ac:dyDescent="0.25">
      <c r="B12939"/>
    </row>
    <row r="12940" spans="2:2" x14ac:dyDescent="0.25">
      <c r="B12940"/>
    </row>
    <row r="12941" spans="2:2" x14ac:dyDescent="0.25">
      <c r="B12941"/>
    </row>
    <row r="12942" spans="2:2" x14ac:dyDescent="0.25">
      <c r="B12942"/>
    </row>
    <row r="12943" spans="2:2" x14ac:dyDescent="0.25">
      <c r="B12943"/>
    </row>
    <row r="12944" spans="2:2" x14ac:dyDescent="0.25">
      <c r="B12944"/>
    </row>
    <row r="12945" spans="2:2" x14ac:dyDescent="0.25">
      <c r="B12945"/>
    </row>
    <row r="12946" spans="2:2" x14ac:dyDescent="0.25">
      <c r="B12946"/>
    </row>
    <row r="12947" spans="2:2" x14ac:dyDescent="0.25">
      <c r="B12947"/>
    </row>
    <row r="12948" spans="2:2" x14ac:dyDescent="0.25">
      <c r="B12948"/>
    </row>
    <row r="12949" spans="2:2" x14ac:dyDescent="0.25">
      <c r="B12949"/>
    </row>
    <row r="12950" spans="2:2" x14ac:dyDescent="0.25">
      <c r="B12950"/>
    </row>
    <row r="12951" spans="2:2" x14ac:dyDescent="0.25">
      <c r="B12951"/>
    </row>
    <row r="12952" spans="2:2" x14ac:dyDescent="0.25">
      <c r="B12952"/>
    </row>
    <row r="12953" spans="2:2" x14ac:dyDescent="0.25">
      <c r="B12953"/>
    </row>
    <row r="12954" spans="2:2" x14ac:dyDescent="0.25">
      <c r="B12954"/>
    </row>
    <row r="12955" spans="2:2" x14ac:dyDescent="0.25">
      <c r="B12955"/>
    </row>
    <row r="12956" spans="2:2" x14ac:dyDescent="0.25">
      <c r="B12956"/>
    </row>
    <row r="12957" spans="2:2" x14ac:dyDescent="0.25">
      <c r="B12957"/>
    </row>
    <row r="12958" spans="2:2" x14ac:dyDescent="0.25">
      <c r="B12958"/>
    </row>
    <row r="12959" spans="2:2" x14ac:dyDescent="0.25">
      <c r="B12959"/>
    </row>
    <row r="12960" spans="2:2" x14ac:dyDescent="0.25">
      <c r="B12960"/>
    </row>
    <row r="12961" spans="2:2" x14ac:dyDescent="0.25">
      <c r="B12961"/>
    </row>
    <row r="12962" spans="2:2" x14ac:dyDescent="0.25">
      <c r="B12962"/>
    </row>
    <row r="12963" spans="2:2" x14ac:dyDescent="0.25">
      <c r="B12963"/>
    </row>
    <row r="12964" spans="2:2" x14ac:dyDescent="0.25">
      <c r="B12964"/>
    </row>
    <row r="12965" spans="2:2" x14ac:dyDescent="0.25">
      <c r="B12965"/>
    </row>
    <row r="12966" spans="2:2" x14ac:dyDescent="0.25">
      <c r="B12966"/>
    </row>
    <row r="12967" spans="2:2" x14ac:dyDescent="0.25">
      <c r="B12967"/>
    </row>
    <row r="12968" spans="2:2" x14ac:dyDescent="0.25">
      <c r="B12968"/>
    </row>
    <row r="12969" spans="2:2" x14ac:dyDescent="0.25">
      <c r="B12969"/>
    </row>
    <row r="12970" spans="2:2" x14ac:dyDescent="0.25">
      <c r="B12970"/>
    </row>
    <row r="12971" spans="2:2" x14ac:dyDescent="0.25">
      <c r="B12971"/>
    </row>
    <row r="12972" spans="2:2" x14ac:dyDescent="0.25">
      <c r="B12972"/>
    </row>
    <row r="12973" spans="2:2" x14ac:dyDescent="0.25">
      <c r="B12973"/>
    </row>
    <row r="12974" spans="2:2" x14ac:dyDescent="0.25">
      <c r="B12974"/>
    </row>
    <row r="12975" spans="2:2" x14ac:dyDescent="0.25">
      <c r="B12975"/>
    </row>
    <row r="12976" spans="2:2" x14ac:dyDescent="0.25">
      <c r="B12976"/>
    </row>
    <row r="12977" spans="2:2" x14ac:dyDescent="0.25">
      <c r="B12977"/>
    </row>
    <row r="12978" spans="2:2" x14ac:dyDescent="0.25">
      <c r="B12978"/>
    </row>
    <row r="12979" spans="2:2" x14ac:dyDescent="0.25">
      <c r="B12979"/>
    </row>
    <row r="12980" spans="2:2" x14ac:dyDescent="0.25">
      <c r="B12980"/>
    </row>
    <row r="12981" spans="2:2" x14ac:dyDescent="0.25">
      <c r="B12981"/>
    </row>
    <row r="12982" spans="2:2" x14ac:dyDescent="0.25">
      <c r="B12982"/>
    </row>
    <row r="12983" spans="2:2" x14ac:dyDescent="0.25">
      <c r="B12983"/>
    </row>
    <row r="12984" spans="2:2" x14ac:dyDescent="0.25">
      <c r="B12984"/>
    </row>
    <row r="12985" spans="2:2" x14ac:dyDescent="0.25">
      <c r="B12985"/>
    </row>
    <row r="12986" spans="2:2" x14ac:dyDescent="0.25">
      <c r="B12986"/>
    </row>
    <row r="12987" spans="2:2" x14ac:dyDescent="0.25">
      <c r="B12987"/>
    </row>
    <row r="12988" spans="2:2" x14ac:dyDescent="0.25">
      <c r="B12988"/>
    </row>
    <row r="12989" spans="2:2" x14ac:dyDescent="0.25">
      <c r="B12989"/>
    </row>
    <row r="12990" spans="2:2" x14ac:dyDescent="0.25">
      <c r="B12990"/>
    </row>
    <row r="12991" spans="2:2" x14ac:dyDescent="0.25">
      <c r="B12991"/>
    </row>
    <row r="12992" spans="2:2" x14ac:dyDescent="0.25">
      <c r="B12992"/>
    </row>
    <row r="12993" spans="2:2" x14ac:dyDescent="0.25">
      <c r="B12993"/>
    </row>
    <row r="12994" spans="2:2" x14ac:dyDescent="0.25">
      <c r="B12994"/>
    </row>
    <row r="12995" spans="2:2" x14ac:dyDescent="0.25">
      <c r="B12995"/>
    </row>
    <row r="12996" spans="2:2" x14ac:dyDescent="0.25">
      <c r="B12996"/>
    </row>
    <row r="12997" spans="2:2" x14ac:dyDescent="0.25">
      <c r="B12997"/>
    </row>
    <row r="12998" spans="2:2" x14ac:dyDescent="0.25">
      <c r="B12998"/>
    </row>
    <row r="12999" spans="2:2" x14ac:dyDescent="0.25">
      <c r="B12999"/>
    </row>
    <row r="13000" spans="2:2" x14ac:dyDescent="0.25">
      <c r="B13000"/>
    </row>
    <row r="13001" spans="2:2" x14ac:dyDescent="0.25">
      <c r="B13001"/>
    </row>
    <row r="13002" spans="2:2" x14ac:dyDescent="0.25">
      <c r="B13002"/>
    </row>
    <row r="13003" spans="2:2" x14ac:dyDescent="0.25">
      <c r="B13003"/>
    </row>
    <row r="13004" spans="2:2" x14ac:dyDescent="0.25">
      <c r="B13004"/>
    </row>
    <row r="13005" spans="2:2" x14ac:dyDescent="0.25">
      <c r="B13005"/>
    </row>
    <row r="13006" spans="2:2" x14ac:dyDescent="0.25">
      <c r="B13006"/>
    </row>
    <row r="13007" spans="2:2" x14ac:dyDescent="0.25">
      <c r="B13007"/>
    </row>
    <row r="13008" spans="2:2" x14ac:dyDescent="0.25">
      <c r="B13008"/>
    </row>
    <row r="13009" spans="2:2" x14ac:dyDescent="0.25">
      <c r="B13009"/>
    </row>
    <row r="13010" spans="2:2" x14ac:dyDescent="0.25">
      <c r="B13010"/>
    </row>
    <row r="13011" spans="2:2" x14ac:dyDescent="0.25">
      <c r="B13011"/>
    </row>
    <row r="13012" spans="2:2" x14ac:dyDescent="0.25">
      <c r="B13012"/>
    </row>
    <row r="13013" spans="2:2" x14ac:dyDescent="0.25">
      <c r="B13013"/>
    </row>
    <row r="13014" spans="2:2" x14ac:dyDescent="0.25">
      <c r="B13014"/>
    </row>
    <row r="13015" spans="2:2" x14ac:dyDescent="0.25">
      <c r="B13015"/>
    </row>
    <row r="13016" spans="2:2" x14ac:dyDescent="0.25">
      <c r="B13016"/>
    </row>
    <row r="13017" spans="2:2" x14ac:dyDescent="0.25">
      <c r="B13017"/>
    </row>
    <row r="13018" spans="2:2" x14ac:dyDescent="0.25">
      <c r="B13018"/>
    </row>
    <row r="13019" spans="2:2" x14ac:dyDescent="0.25">
      <c r="B13019"/>
    </row>
    <row r="13020" spans="2:2" x14ac:dyDescent="0.25">
      <c r="B13020"/>
    </row>
    <row r="13021" spans="2:2" x14ac:dyDescent="0.25">
      <c r="B13021"/>
    </row>
    <row r="13022" spans="2:2" x14ac:dyDescent="0.25">
      <c r="B13022"/>
    </row>
    <row r="13023" spans="2:2" x14ac:dyDescent="0.25">
      <c r="B13023"/>
    </row>
    <row r="13024" spans="2:2" x14ac:dyDescent="0.25">
      <c r="B13024"/>
    </row>
    <row r="13025" spans="2:2" x14ac:dyDescent="0.25">
      <c r="B13025"/>
    </row>
    <row r="13026" spans="2:2" x14ac:dyDescent="0.25">
      <c r="B13026"/>
    </row>
    <row r="13027" spans="2:2" x14ac:dyDescent="0.25">
      <c r="B13027"/>
    </row>
    <row r="13028" spans="2:2" x14ac:dyDescent="0.25">
      <c r="B13028"/>
    </row>
    <row r="13029" spans="2:2" x14ac:dyDescent="0.25">
      <c r="B13029"/>
    </row>
    <row r="13030" spans="2:2" x14ac:dyDescent="0.25">
      <c r="B13030"/>
    </row>
    <row r="13031" spans="2:2" x14ac:dyDescent="0.25">
      <c r="B13031"/>
    </row>
    <row r="13032" spans="2:2" x14ac:dyDescent="0.25">
      <c r="B13032"/>
    </row>
    <row r="13033" spans="2:2" x14ac:dyDescent="0.25">
      <c r="B13033"/>
    </row>
    <row r="13034" spans="2:2" x14ac:dyDescent="0.25">
      <c r="B13034"/>
    </row>
    <row r="13035" spans="2:2" x14ac:dyDescent="0.25">
      <c r="B13035"/>
    </row>
    <row r="13036" spans="2:2" x14ac:dyDescent="0.25">
      <c r="B13036"/>
    </row>
    <row r="13037" spans="2:2" x14ac:dyDescent="0.25">
      <c r="B13037"/>
    </row>
    <row r="13038" spans="2:2" x14ac:dyDescent="0.25">
      <c r="B13038"/>
    </row>
    <row r="13039" spans="2:2" x14ac:dyDescent="0.25">
      <c r="B13039"/>
    </row>
    <row r="13040" spans="2:2" x14ac:dyDescent="0.25">
      <c r="B13040"/>
    </row>
    <row r="13041" spans="2:2" x14ac:dyDescent="0.25">
      <c r="B13041"/>
    </row>
    <row r="13042" spans="2:2" x14ac:dyDescent="0.25">
      <c r="B13042"/>
    </row>
    <row r="13043" spans="2:2" x14ac:dyDescent="0.25">
      <c r="B13043"/>
    </row>
    <row r="13044" spans="2:2" x14ac:dyDescent="0.25">
      <c r="B13044"/>
    </row>
    <row r="13045" spans="2:2" x14ac:dyDescent="0.25">
      <c r="B13045"/>
    </row>
    <row r="13046" spans="2:2" x14ac:dyDescent="0.25">
      <c r="B13046"/>
    </row>
    <row r="13047" spans="2:2" x14ac:dyDescent="0.25">
      <c r="B13047"/>
    </row>
    <row r="13048" spans="2:2" x14ac:dyDescent="0.25">
      <c r="B13048"/>
    </row>
    <row r="13049" spans="2:2" x14ac:dyDescent="0.25">
      <c r="B13049"/>
    </row>
    <row r="13050" spans="2:2" x14ac:dyDescent="0.25">
      <c r="B13050"/>
    </row>
    <row r="13051" spans="2:2" x14ac:dyDescent="0.25">
      <c r="B13051"/>
    </row>
    <row r="13052" spans="2:2" x14ac:dyDescent="0.25">
      <c r="B13052"/>
    </row>
    <row r="13053" spans="2:2" x14ac:dyDescent="0.25">
      <c r="B13053"/>
    </row>
    <row r="13054" spans="2:2" x14ac:dyDescent="0.25">
      <c r="B13054"/>
    </row>
    <row r="13055" spans="2:2" x14ac:dyDescent="0.25">
      <c r="B13055"/>
    </row>
    <row r="13056" spans="2:2" x14ac:dyDescent="0.25">
      <c r="B13056"/>
    </row>
    <row r="13057" spans="2:2" x14ac:dyDescent="0.25">
      <c r="B13057"/>
    </row>
    <row r="13058" spans="2:2" x14ac:dyDescent="0.25">
      <c r="B13058"/>
    </row>
    <row r="13059" spans="2:2" x14ac:dyDescent="0.25">
      <c r="B13059"/>
    </row>
    <row r="13060" spans="2:2" x14ac:dyDescent="0.25">
      <c r="B13060"/>
    </row>
    <row r="13061" spans="2:2" x14ac:dyDescent="0.25">
      <c r="B13061"/>
    </row>
    <row r="13062" spans="2:2" x14ac:dyDescent="0.25">
      <c r="B13062"/>
    </row>
    <row r="13063" spans="2:2" x14ac:dyDescent="0.25">
      <c r="B13063"/>
    </row>
    <row r="13064" spans="2:2" x14ac:dyDescent="0.25">
      <c r="B13064"/>
    </row>
    <row r="13065" spans="2:2" x14ac:dyDescent="0.25">
      <c r="B13065"/>
    </row>
    <row r="13066" spans="2:2" x14ac:dyDescent="0.25">
      <c r="B13066"/>
    </row>
    <row r="13067" spans="2:2" x14ac:dyDescent="0.25">
      <c r="B13067"/>
    </row>
    <row r="13068" spans="2:2" x14ac:dyDescent="0.25">
      <c r="B13068"/>
    </row>
    <row r="13069" spans="2:2" x14ac:dyDescent="0.25">
      <c r="B13069"/>
    </row>
    <row r="13070" spans="2:2" x14ac:dyDescent="0.25">
      <c r="B13070"/>
    </row>
    <row r="13071" spans="2:2" x14ac:dyDescent="0.25">
      <c r="B13071"/>
    </row>
    <row r="13072" spans="2:2" x14ac:dyDescent="0.25">
      <c r="B13072"/>
    </row>
    <row r="13073" spans="2:2" x14ac:dyDescent="0.25">
      <c r="B13073"/>
    </row>
    <row r="13074" spans="2:2" x14ac:dyDescent="0.25">
      <c r="B13074"/>
    </row>
    <row r="13075" spans="2:2" x14ac:dyDescent="0.25">
      <c r="B13075"/>
    </row>
    <row r="13076" spans="2:2" x14ac:dyDescent="0.25">
      <c r="B13076"/>
    </row>
    <row r="13077" spans="2:2" x14ac:dyDescent="0.25">
      <c r="B13077"/>
    </row>
    <row r="13078" spans="2:2" x14ac:dyDescent="0.25">
      <c r="B13078"/>
    </row>
    <row r="13079" spans="2:2" x14ac:dyDescent="0.25">
      <c r="B13079"/>
    </row>
    <row r="13080" spans="2:2" x14ac:dyDescent="0.25">
      <c r="B13080"/>
    </row>
    <row r="13081" spans="2:2" x14ac:dyDescent="0.25">
      <c r="B13081"/>
    </row>
    <row r="13082" spans="2:2" x14ac:dyDescent="0.25">
      <c r="B13082"/>
    </row>
    <row r="13083" spans="2:2" x14ac:dyDescent="0.25">
      <c r="B13083"/>
    </row>
    <row r="13084" spans="2:2" x14ac:dyDescent="0.25">
      <c r="B13084"/>
    </row>
    <row r="13085" spans="2:2" x14ac:dyDescent="0.25">
      <c r="B13085"/>
    </row>
    <row r="13086" spans="2:2" x14ac:dyDescent="0.25">
      <c r="B13086"/>
    </row>
    <row r="13087" spans="2:2" x14ac:dyDescent="0.25">
      <c r="B13087"/>
    </row>
    <row r="13088" spans="2:2" x14ac:dyDescent="0.25">
      <c r="B13088"/>
    </row>
    <row r="13089" spans="2:2" x14ac:dyDescent="0.25">
      <c r="B13089"/>
    </row>
    <row r="13090" spans="2:2" x14ac:dyDescent="0.25">
      <c r="B13090"/>
    </row>
    <row r="13091" spans="2:2" x14ac:dyDescent="0.25">
      <c r="B13091"/>
    </row>
    <row r="13092" spans="2:2" x14ac:dyDescent="0.25">
      <c r="B13092"/>
    </row>
    <row r="13093" spans="2:2" x14ac:dyDescent="0.25">
      <c r="B13093"/>
    </row>
    <row r="13094" spans="2:2" x14ac:dyDescent="0.25">
      <c r="B13094"/>
    </row>
    <row r="13095" spans="2:2" x14ac:dyDescent="0.25">
      <c r="B13095"/>
    </row>
    <row r="13096" spans="2:2" x14ac:dyDescent="0.25">
      <c r="B13096"/>
    </row>
    <row r="13097" spans="2:2" x14ac:dyDescent="0.25">
      <c r="B13097"/>
    </row>
    <row r="13098" spans="2:2" x14ac:dyDescent="0.25">
      <c r="B13098"/>
    </row>
    <row r="13099" spans="2:2" x14ac:dyDescent="0.25">
      <c r="B13099"/>
    </row>
    <row r="13100" spans="2:2" x14ac:dyDescent="0.25">
      <c r="B13100"/>
    </row>
    <row r="13101" spans="2:2" x14ac:dyDescent="0.25">
      <c r="B13101"/>
    </row>
    <row r="13102" spans="2:2" x14ac:dyDescent="0.25">
      <c r="B13102"/>
    </row>
    <row r="13103" spans="2:2" x14ac:dyDescent="0.25">
      <c r="B13103"/>
    </row>
    <row r="13104" spans="2:2" x14ac:dyDescent="0.25">
      <c r="B13104"/>
    </row>
    <row r="13105" spans="2:2" x14ac:dyDescent="0.25">
      <c r="B13105"/>
    </row>
    <row r="13106" spans="2:2" x14ac:dyDescent="0.25">
      <c r="B13106"/>
    </row>
    <row r="13107" spans="2:2" x14ac:dyDescent="0.25">
      <c r="B13107"/>
    </row>
    <row r="13108" spans="2:2" x14ac:dyDescent="0.25">
      <c r="B13108"/>
    </row>
    <row r="13109" spans="2:2" x14ac:dyDescent="0.25">
      <c r="B13109"/>
    </row>
    <row r="13110" spans="2:2" x14ac:dyDescent="0.25">
      <c r="B13110"/>
    </row>
    <row r="13111" spans="2:2" x14ac:dyDescent="0.25">
      <c r="B13111"/>
    </row>
    <row r="13112" spans="2:2" x14ac:dyDescent="0.25">
      <c r="B13112"/>
    </row>
    <row r="13113" spans="2:2" x14ac:dyDescent="0.25">
      <c r="B13113"/>
    </row>
    <row r="13114" spans="2:2" x14ac:dyDescent="0.25">
      <c r="B13114"/>
    </row>
    <row r="13115" spans="2:2" x14ac:dyDescent="0.25">
      <c r="B13115"/>
    </row>
    <row r="13116" spans="2:2" x14ac:dyDescent="0.25">
      <c r="B13116"/>
    </row>
    <row r="13117" spans="2:2" x14ac:dyDescent="0.25">
      <c r="B13117"/>
    </row>
    <row r="13118" spans="2:2" x14ac:dyDescent="0.25">
      <c r="B13118"/>
    </row>
    <row r="13119" spans="2:2" x14ac:dyDescent="0.25">
      <c r="B13119"/>
    </row>
    <row r="13120" spans="2:2" x14ac:dyDescent="0.25">
      <c r="B13120"/>
    </row>
    <row r="13121" spans="2:2" x14ac:dyDescent="0.25">
      <c r="B13121"/>
    </row>
    <row r="13122" spans="2:2" x14ac:dyDescent="0.25">
      <c r="B13122"/>
    </row>
    <row r="13123" spans="2:2" x14ac:dyDescent="0.25">
      <c r="B13123"/>
    </row>
    <row r="13124" spans="2:2" x14ac:dyDescent="0.25">
      <c r="B13124"/>
    </row>
    <row r="13125" spans="2:2" x14ac:dyDescent="0.25">
      <c r="B13125"/>
    </row>
    <row r="13126" spans="2:2" x14ac:dyDescent="0.25">
      <c r="B13126"/>
    </row>
    <row r="13127" spans="2:2" x14ac:dyDescent="0.25">
      <c r="B13127"/>
    </row>
    <row r="13128" spans="2:2" x14ac:dyDescent="0.25">
      <c r="B13128"/>
    </row>
    <row r="13129" spans="2:2" x14ac:dyDescent="0.25">
      <c r="B13129"/>
    </row>
    <row r="13130" spans="2:2" x14ac:dyDescent="0.25">
      <c r="B13130"/>
    </row>
    <row r="13131" spans="2:2" x14ac:dyDescent="0.25">
      <c r="B13131"/>
    </row>
    <row r="13132" spans="2:2" x14ac:dyDescent="0.25">
      <c r="B13132"/>
    </row>
    <row r="13133" spans="2:2" x14ac:dyDescent="0.25">
      <c r="B13133"/>
    </row>
    <row r="13134" spans="2:2" x14ac:dyDescent="0.25">
      <c r="B13134"/>
    </row>
    <row r="13135" spans="2:2" x14ac:dyDescent="0.25">
      <c r="B13135"/>
    </row>
    <row r="13136" spans="2:2" x14ac:dyDescent="0.25">
      <c r="B13136"/>
    </row>
    <row r="13137" spans="2:2" x14ac:dyDescent="0.25">
      <c r="B13137"/>
    </row>
    <row r="13138" spans="2:2" x14ac:dyDescent="0.25">
      <c r="B13138"/>
    </row>
    <row r="13139" spans="2:2" x14ac:dyDescent="0.25">
      <c r="B13139"/>
    </row>
    <row r="13140" spans="2:2" x14ac:dyDescent="0.25">
      <c r="B13140"/>
    </row>
    <row r="13141" spans="2:2" x14ac:dyDescent="0.25">
      <c r="B13141"/>
    </row>
    <row r="13142" spans="2:2" x14ac:dyDescent="0.25">
      <c r="B13142"/>
    </row>
    <row r="13143" spans="2:2" x14ac:dyDescent="0.25">
      <c r="B13143"/>
    </row>
    <row r="13144" spans="2:2" x14ac:dyDescent="0.25">
      <c r="B13144"/>
    </row>
    <row r="13145" spans="2:2" x14ac:dyDescent="0.25">
      <c r="B13145"/>
    </row>
    <row r="13146" spans="2:2" x14ac:dyDescent="0.25">
      <c r="B13146"/>
    </row>
    <row r="13147" spans="2:2" x14ac:dyDescent="0.25">
      <c r="B13147"/>
    </row>
    <row r="13148" spans="2:2" x14ac:dyDescent="0.25">
      <c r="B13148"/>
    </row>
    <row r="13149" spans="2:2" x14ac:dyDescent="0.25">
      <c r="B13149"/>
    </row>
    <row r="13150" spans="2:2" x14ac:dyDescent="0.25">
      <c r="B13150"/>
    </row>
    <row r="13151" spans="2:2" x14ac:dyDescent="0.25">
      <c r="B13151"/>
    </row>
    <row r="13152" spans="2:2" x14ac:dyDescent="0.25">
      <c r="B13152"/>
    </row>
    <row r="13153" spans="2:2" x14ac:dyDescent="0.25">
      <c r="B13153"/>
    </row>
    <row r="13154" spans="2:2" x14ac:dyDescent="0.25">
      <c r="B13154"/>
    </row>
    <row r="13155" spans="2:2" x14ac:dyDescent="0.25">
      <c r="B13155"/>
    </row>
    <row r="13156" spans="2:2" x14ac:dyDescent="0.25">
      <c r="B13156"/>
    </row>
    <row r="13157" spans="2:2" x14ac:dyDescent="0.25">
      <c r="B13157"/>
    </row>
    <row r="13158" spans="2:2" x14ac:dyDescent="0.25">
      <c r="B13158"/>
    </row>
    <row r="13159" spans="2:2" x14ac:dyDescent="0.25">
      <c r="B13159"/>
    </row>
    <row r="13160" spans="2:2" x14ac:dyDescent="0.25">
      <c r="B13160"/>
    </row>
    <row r="13161" spans="2:2" x14ac:dyDescent="0.25">
      <c r="B13161"/>
    </row>
    <row r="13162" spans="2:2" x14ac:dyDescent="0.25">
      <c r="B13162"/>
    </row>
    <row r="13163" spans="2:2" x14ac:dyDescent="0.25">
      <c r="B13163"/>
    </row>
    <row r="13164" spans="2:2" x14ac:dyDescent="0.25">
      <c r="B13164"/>
    </row>
    <row r="13165" spans="2:2" x14ac:dyDescent="0.25">
      <c r="B13165"/>
    </row>
    <row r="13166" spans="2:2" x14ac:dyDescent="0.25">
      <c r="B13166"/>
    </row>
    <row r="13167" spans="2:2" x14ac:dyDescent="0.25">
      <c r="B13167"/>
    </row>
    <row r="13168" spans="2:2" x14ac:dyDescent="0.25">
      <c r="B13168"/>
    </row>
    <row r="13169" spans="2:2" x14ac:dyDescent="0.25">
      <c r="B13169"/>
    </row>
    <row r="13170" spans="2:2" x14ac:dyDescent="0.25">
      <c r="B13170"/>
    </row>
    <row r="13171" spans="2:2" x14ac:dyDescent="0.25">
      <c r="B13171"/>
    </row>
    <row r="13172" spans="2:2" x14ac:dyDescent="0.25">
      <c r="B13172"/>
    </row>
    <row r="13173" spans="2:2" x14ac:dyDescent="0.25">
      <c r="B13173"/>
    </row>
    <row r="13174" spans="2:2" x14ac:dyDescent="0.25">
      <c r="B13174"/>
    </row>
    <row r="13175" spans="2:2" x14ac:dyDescent="0.25">
      <c r="B13175"/>
    </row>
    <row r="13176" spans="2:2" x14ac:dyDescent="0.25">
      <c r="B13176"/>
    </row>
    <row r="13177" spans="2:2" x14ac:dyDescent="0.25">
      <c r="B13177"/>
    </row>
    <row r="13178" spans="2:2" x14ac:dyDescent="0.25">
      <c r="B13178"/>
    </row>
    <row r="13179" spans="2:2" x14ac:dyDescent="0.25">
      <c r="B13179"/>
    </row>
    <row r="13180" spans="2:2" x14ac:dyDescent="0.25">
      <c r="B13180"/>
    </row>
    <row r="13181" spans="2:2" x14ac:dyDescent="0.25">
      <c r="B13181"/>
    </row>
    <row r="13182" spans="2:2" x14ac:dyDescent="0.25">
      <c r="B13182"/>
    </row>
    <row r="13183" spans="2:2" x14ac:dyDescent="0.25">
      <c r="B13183"/>
    </row>
    <row r="13184" spans="2:2" x14ac:dyDescent="0.25">
      <c r="B13184"/>
    </row>
    <row r="13185" spans="2:2" x14ac:dyDescent="0.25">
      <c r="B13185"/>
    </row>
    <row r="13186" spans="2:2" x14ac:dyDescent="0.25">
      <c r="B13186"/>
    </row>
    <row r="13187" spans="2:2" x14ac:dyDescent="0.25">
      <c r="B13187"/>
    </row>
    <row r="13188" spans="2:2" x14ac:dyDescent="0.25">
      <c r="B13188"/>
    </row>
    <row r="13189" spans="2:2" x14ac:dyDescent="0.25">
      <c r="B13189"/>
    </row>
    <row r="13190" spans="2:2" x14ac:dyDescent="0.25">
      <c r="B13190"/>
    </row>
    <row r="13191" spans="2:2" x14ac:dyDescent="0.25">
      <c r="B13191"/>
    </row>
    <row r="13192" spans="2:2" x14ac:dyDescent="0.25">
      <c r="B13192"/>
    </row>
    <row r="13193" spans="2:2" x14ac:dyDescent="0.25">
      <c r="B13193"/>
    </row>
    <row r="13194" spans="2:2" x14ac:dyDescent="0.25">
      <c r="B13194"/>
    </row>
    <row r="13195" spans="2:2" x14ac:dyDescent="0.25">
      <c r="B13195"/>
    </row>
    <row r="13196" spans="2:2" x14ac:dyDescent="0.25">
      <c r="B13196"/>
    </row>
    <row r="13197" spans="2:2" x14ac:dyDescent="0.25">
      <c r="B13197"/>
    </row>
    <row r="13198" spans="2:2" x14ac:dyDescent="0.25">
      <c r="B13198"/>
    </row>
    <row r="13199" spans="2:2" x14ac:dyDescent="0.25">
      <c r="B13199"/>
    </row>
    <row r="13200" spans="2:2" x14ac:dyDescent="0.25">
      <c r="B13200"/>
    </row>
    <row r="13201" spans="2:2" x14ac:dyDescent="0.25">
      <c r="B13201"/>
    </row>
    <row r="13202" spans="2:2" x14ac:dyDescent="0.25">
      <c r="B13202"/>
    </row>
    <row r="13203" spans="2:2" x14ac:dyDescent="0.25">
      <c r="B13203"/>
    </row>
    <row r="13204" spans="2:2" x14ac:dyDescent="0.25">
      <c r="B13204"/>
    </row>
    <row r="13205" spans="2:2" x14ac:dyDescent="0.25">
      <c r="B13205"/>
    </row>
    <row r="13206" spans="2:2" x14ac:dyDescent="0.25">
      <c r="B13206"/>
    </row>
    <row r="13207" spans="2:2" x14ac:dyDescent="0.25">
      <c r="B13207"/>
    </row>
    <row r="13208" spans="2:2" x14ac:dyDescent="0.25">
      <c r="B13208"/>
    </row>
    <row r="13209" spans="2:2" x14ac:dyDescent="0.25">
      <c r="B13209"/>
    </row>
    <row r="13210" spans="2:2" x14ac:dyDescent="0.25">
      <c r="B13210"/>
    </row>
    <row r="13211" spans="2:2" x14ac:dyDescent="0.25">
      <c r="B13211"/>
    </row>
    <row r="13212" spans="2:2" x14ac:dyDescent="0.25">
      <c r="B13212"/>
    </row>
    <row r="13213" spans="2:2" x14ac:dyDescent="0.25">
      <c r="B13213"/>
    </row>
    <row r="13214" spans="2:2" x14ac:dyDescent="0.25">
      <c r="B13214"/>
    </row>
    <row r="13215" spans="2:2" x14ac:dyDescent="0.25">
      <c r="B13215"/>
    </row>
    <row r="13216" spans="2:2" x14ac:dyDescent="0.25">
      <c r="B13216"/>
    </row>
    <row r="13217" spans="2:2" x14ac:dyDescent="0.25">
      <c r="B13217"/>
    </row>
    <row r="13218" spans="2:2" x14ac:dyDescent="0.25">
      <c r="B13218"/>
    </row>
    <row r="13219" spans="2:2" x14ac:dyDescent="0.25">
      <c r="B13219"/>
    </row>
    <row r="13220" spans="2:2" x14ac:dyDescent="0.25">
      <c r="B13220"/>
    </row>
    <row r="13221" spans="2:2" x14ac:dyDescent="0.25">
      <c r="B13221"/>
    </row>
    <row r="13222" spans="2:2" x14ac:dyDescent="0.25">
      <c r="B13222"/>
    </row>
    <row r="13223" spans="2:2" x14ac:dyDescent="0.25">
      <c r="B13223"/>
    </row>
    <row r="13224" spans="2:2" x14ac:dyDescent="0.25">
      <c r="B13224"/>
    </row>
    <row r="13225" spans="2:2" x14ac:dyDescent="0.25">
      <c r="B13225"/>
    </row>
    <row r="13226" spans="2:2" x14ac:dyDescent="0.25">
      <c r="B13226"/>
    </row>
    <row r="13227" spans="2:2" x14ac:dyDescent="0.25">
      <c r="B13227"/>
    </row>
    <row r="13228" spans="2:2" x14ac:dyDescent="0.25">
      <c r="B13228"/>
    </row>
    <row r="13229" spans="2:2" x14ac:dyDescent="0.25">
      <c r="B13229"/>
    </row>
    <row r="13230" spans="2:2" x14ac:dyDescent="0.25">
      <c r="B13230"/>
    </row>
    <row r="13231" spans="2:2" x14ac:dyDescent="0.25">
      <c r="B13231"/>
    </row>
    <row r="13232" spans="2:2" x14ac:dyDescent="0.25">
      <c r="B13232"/>
    </row>
    <row r="13233" spans="2:2" x14ac:dyDescent="0.25">
      <c r="B13233"/>
    </row>
    <row r="13234" spans="2:2" x14ac:dyDescent="0.25">
      <c r="B13234"/>
    </row>
    <row r="13235" spans="2:2" x14ac:dyDescent="0.25">
      <c r="B13235"/>
    </row>
    <row r="13236" spans="2:2" x14ac:dyDescent="0.25">
      <c r="B13236"/>
    </row>
    <row r="13237" spans="2:2" x14ac:dyDescent="0.25">
      <c r="B13237"/>
    </row>
    <row r="13238" spans="2:2" x14ac:dyDescent="0.25">
      <c r="B13238"/>
    </row>
    <row r="13239" spans="2:2" x14ac:dyDescent="0.25">
      <c r="B13239"/>
    </row>
    <row r="13240" spans="2:2" x14ac:dyDescent="0.25">
      <c r="B13240"/>
    </row>
    <row r="13241" spans="2:2" x14ac:dyDescent="0.25">
      <c r="B13241"/>
    </row>
    <row r="13242" spans="2:2" x14ac:dyDescent="0.25">
      <c r="B13242"/>
    </row>
    <row r="13243" spans="2:2" x14ac:dyDescent="0.25">
      <c r="B13243"/>
    </row>
    <row r="13244" spans="2:2" x14ac:dyDescent="0.25">
      <c r="B13244"/>
    </row>
    <row r="13245" spans="2:2" x14ac:dyDescent="0.25">
      <c r="B13245"/>
    </row>
    <row r="13246" spans="2:2" x14ac:dyDescent="0.25">
      <c r="B13246"/>
    </row>
    <row r="13247" spans="2:2" x14ac:dyDescent="0.25">
      <c r="B13247"/>
    </row>
    <row r="13248" spans="2:2" x14ac:dyDescent="0.25">
      <c r="B13248"/>
    </row>
    <row r="13249" spans="2:2" x14ac:dyDescent="0.25">
      <c r="B13249"/>
    </row>
    <row r="13250" spans="2:2" x14ac:dyDescent="0.25">
      <c r="B13250"/>
    </row>
    <row r="13251" spans="2:2" x14ac:dyDescent="0.25">
      <c r="B13251"/>
    </row>
    <row r="13252" spans="2:2" x14ac:dyDescent="0.25">
      <c r="B13252"/>
    </row>
    <row r="13253" spans="2:2" x14ac:dyDescent="0.25">
      <c r="B13253"/>
    </row>
    <row r="13254" spans="2:2" x14ac:dyDescent="0.25">
      <c r="B13254"/>
    </row>
    <row r="13255" spans="2:2" x14ac:dyDescent="0.25">
      <c r="B13255"/>
    </row>
    <row r="13256" spans="2:2" x14ac:dyDescent="0.25">
      <c r="B13256"/>
    </row>
    <row r="13257" spans="2:2" x14ac:dyDescent="0.25">
      <c r="B13257"/>
    </row>
    <row r="13258" spans="2:2" x14ac:dyDescent="0.25">
      <c r="B13258"/>
    </row>
    <row r="13259" spans="2:2" x14ac:dyDescent="0.25">
      <c r="B13259"/>
    </row>
    <row r="13260" spans="2:2" x14ac:dyDescent="0.25">
      <c r="B13260"/>
    </row>
    <row r="13261" spans="2:2" x14ac:dyDescent="0.25">
      <c r="B13261"/>
    </row>
    <row r="13262" spans="2:2" x14ac:dyDescent="0.25">
      <c r="B13262"/>
    </row>
    <row r="13263" spans="2:2" x14ac:dyDescent="0.25">
      <c r="B13263"/>
    </row>
    <row r="13264" spans="2:2" x14ac:dyDescent="0.25">
      <c r="B13264"/>
    </row>
    <row r="13265" spans="2:2" x14ac:dyDescent="0.25">
      <c r="B13265"/>
    </row>
    <row r="13266" spans="2:2" x14ac:dyDescent="0.25">
      <c r="B13266"/>
    </row>
    <row r="13267" spans="2:2" x14ac:dyDescent="0.25">
      <c r="B13267"/>
    </row>
    <row r="13268" spans="2:2" x14ac:dyDescent="0.25">
      <c r="B13268"/>
    </row>
    <row r="13269" spans="2:2" x14ac:dyDescent="0.25">
      <c r="B13269"/>
    </row>
    <row r="13270" spans="2:2" x14ac:dyDescent="0.25">
      <c r="B13270"/>
    </row>
    <row r="13271" spans="2:2" x14ac:dyDescent="0.25">
      <c r="B13271"/>
    </row>
    <row r="13272" spans="2:2" x14ac:dyDescent="0.25">
      <c r="B13272"/>
    </row>
    <row r="13273" spans="2:2" x14ac:dyDescent="0.25">
      <c r="B13273"/>
    </row>
    <row r="13274" spans="2:2" x14ac:dyDescent="0.25">
      <c r="B13274"/>
    </row>
    <row r="13275" spans="2:2" x14ac:dyDescent="0.25">
      <c r="B13275"/>
    </row>
    <row r="13276" spans="2:2" x14ac:dyDescent="0.25">
      <c r="B13276"/>
    </row>
    <row r="13277" spans="2:2" x14ac:dyDescent="0.25">
      <c r="B13277"/>
    </row>
    <row r="13278" spans="2:2" x14ac:dyDescent="0.25">
      <c r="B13278"/>
    </row>
    <row r="13279" spans="2:2" x14ac:dyDescent="0.25">
      <c r="B13279"/>
    </row>
    <row r="13280" spans="2:2" x14ac:dyDescent="0.25">
      <c r="B13280"/>
    </row>
    <row r="13281" spans="2:2" x14ac:dyDescent="0.25">
      <c r="B13281"/>
    </row>
    <row r="13282" spans="2:2" x14ac:dyDescent="0.25">
      <c r="B13282"/>
    </row>
    <row r="13283" spans="2:2" x14ac:dyDescent="0.25">
      <c r="B13283"/>
    </row>
    <row r="13284" spans="2:2" x14ac:dyDescent="0.25">
      <c r="B13284"/>
    </row>
    <row r="13285" spans="2:2" x14ac:dyDescent="0.25">
      <c r="B13285"/>
    </row>
    <row r="13286" spans="2:2" x14ac:dyDescent="0.25">
      <c r="B13286"/>
    </row>
    <row r="13287" spans="2:2" x14ac:dyDescent="0.25">
      <c r="B13287"/>
    </row>
    <row r="13288" spans="2:2" x14ac:dyDescent="0.25">
      <c r="B13288"/>
    </row>
    <row r="13289" spans="2:2" x14ac:dyDescent="0.25">
      <c r="B13289"/>
    </row>
    <row r="13290" spans="2:2" x14ac:dyDescent="0.25">
      <c r="B13290"/>
    </row>
    <row r="13291" spans="2:2" x14ac:dyDescent="0.25">
      <c r="B13291"/>
    </row>
    <row r="13292" spans="2:2" x14ac:dyDescent="0.25">
      <c r="B13292"/>
    </row>
    <row r="13293" spans="2:2" x14ac:dyDescent="0.25">
      <c r="B13293"/>
    </row>
    <row r="13294" spans="2:2" x14ac:dyDescent="0.25">
      <c r="B13294"/>
    </row>
    <row r="13295" spans="2:2" x14ac:dyDescent="0.25">
      <c r="B13295"/>
    </row>
    <row r="13296" spans="2:2" x14ac:dyDescent="0.25">
      <c r="B13296"/>
    </row>
    <row r="13297" spans="2:2" x14ac:dyDescent="0.25">
      <c r="B13297"/>
    </row>
    <row r="13298" spans="2:2" x14ac:dyDescent="0.25">
      <c r="B13298"/>
    </row>
    <row r="13299" spans="2:2" x14ac:dyDescent="0.25">
      <c r="B13299"/>
    </row>
    <row r="13300" spans="2:2" x14ac:dyDescent="0.25">
      <c r="B13300"/>
    </row>
    <row r="13301" spans="2:2" x14ac:dyDescent="0.25">
      <c r="B13301"/>
    </row>
    <row r="13302" spans="2:2" x14ac:dyDescent="0.25">
      <c r="B13302"/>
    </row>
    <row r="13303" spans="2:2" x14ac:dyDescent="0.25">
      <c r="B13303"/>
    </row>
    <row r="13304" spans="2:2" x14ac:dyDescent="0.25">
      <c r="B13304"/>
    </row>
    <row r="13305" spans="2:2" x14ac:dyDescent="0.25">
      <c r="B13305"/>
    </row>
    <row r="13306" spans="2:2" x14ac:dyDescent="0.25">
      <c r="B13306"/>
    </row>
    <row r="13307" spans="2:2" x14ac:dyDescent="0.25">
      <c r="B13307"/>
    </row>
    <row r="13308" spans="2:2" x14ac:dyDescent="0.25">
      <c r="B13308"/>
    </row>
    <row r="13309" spans="2:2" x14ac:dyDescent="0.25">
      <c r="B13309"/>
    </row>
    <row r="13310" spans="2:2" x14ac:dyDescent="0.25">
      <c r="B13310"/>
    </row>
    <row r="13311" spans="2:2" x14ac:dyDescent="0.25">
      <c r="B13311"/>
    </row>
    <row r="13312" spans="2:2" x14ac:dyDescent="0.25">
      <c r="B13312"/>
    </row>
    <row r="13313" spans="2:2" x14ac:dyDescent="0.25">
      <c r="B13313"/>
    </row>
    <row r="13314" spans="2:2" x14ac:dyDescent="0.25">
      <c r="B13314"/>
    </row>
    <row r="13315" spans="2:2" x14ac:dyDescent="0.25">
      <c r="B13315"/>
    </row>
    <row r="13316" spans="2:2" x14ac:dyDescent="0.25">
      <c r="B13316"/>
    </row>
    <row r="13317" spans="2:2" x14ac:dyDescent="0.25">
      <c r="B13317"/>
    </row>
    <row r="13318" spans="2:2" x14ac:dyDescent="0.25">
      <c r="B13318"/>
    </row>
    <row r="13319" spans="2:2" x14ac:dyDescent="0.25">
      <c r="B13319"/>
    </row>
    <row r="13320" spans="2:2" x14ac:dyDescent="0.25">
      <c r="B13320"/>
    </row>
    <row r="13321" spans="2:2" x14ac:dyDescent="0.25">
      <c r="B13321"/>
    </row>
    <row r="13322" spans="2:2" x14ac:dyDescent="0.25">
      <c r="B13322"/>
    </row>
    <row r="13323" spans="2:2" x14ac:dyDescent="0.25">
      <c r="B13323"/>
    </row>
    <row r="13324" spans="2:2" x14ac:dyDescent="0.25">
      <c r="B13324"/>
    </row>
    <row r="13325" spans="2:2" x14ac:dyDescent="0.25">
      <c r="B13325"/>
    </row>
    <row r="13326" spans="2:2" x14ac:dyDescent="0.25">
      <c r="B13326"/>
    </row>
    <row r="13327" spans="2:2" x14ac:dyDescent="0.25">
      <c r="B13327"/>
    </row>
    <row r="13328" spans="2:2" x14ac:dyDescent="0.25">
      <c r="B13328"/>
    </row>
    <row r="13329" spans="2:2" x14ac:dyDescent="0.25">
      <c r="B13329"/>
    </row>
    <row r="13330" spans="2:2" x14ac:dyDescent="0.25">
      <c r="B13330"/>
    </row>
    <row r="13331" spans="2:2" x14ac:dyDescent="0.25">
      <c r="B13331"/>
    </row>
    <row r="13332" spans="2:2" x14ac:dyDescent="0.25">
      <c r="B13332"/>
    </row>
    <row r="13333" spans="2:2" x14ac:dyDescent="0.25">
      <c r="B13333"/>
    </row>
    <row r="13334" spans="2:2" x14ac:dyDescent="0.25">
      <c r="B13334"/>
    </row>
    <row r="13335" spans="2:2" x14ac:dyDescent="0.25">
      <c r="B13335"/>
    </row>
    <row r="13336" spans="2:2" x14ac:dyDescent="0.25">
      <c r="B13336"/>
    </row>
    <row r="13337" spans="2:2" x14ac:dyDescent="0.25">
      <c r="B13337"/>
    </row>
    <row r="13338" spans="2:2" x14ac:dyDescent="0.25">
      <c r="B13338"/>
    </row>
    <row r="13339" spans="2:2" x14ac:dyDescent="0.25">
      <c r="B13339"/>
    </row>
    <row r="13340" spans="2:2" x14ac:dyDescent="0.25">
      <c r="B13340"/>
    </row>
    <row r="13341" spans="2:2" x14ac:dyDescent="0.25">
      <c r="B13341"/>
    </row>
    <row r="13342" spans="2:2" x14ac:dyDescent="0.25">
      <c r="B13342"/>
    </row>
    <row r="13343" spans="2:2" x14ac:dyDescent="0.25">
      <c r="B13343"/>
    </row>
    <row r="13344" spans="2:2" x14ac:dyDescent="0.25">
      <c r="B13344"/>
    </row>
    <row r="13345" spans="2:2" x14ac:dyDescent="0.25">
      <c r="B13345"/>
    </row>
    <row r="13346" spans="2:2" x14ac:dyDescent="0.25">
      <c r="B13346"/>
    </row>
    <row r="13347" spans="2:2" x14ac:dyDescent="0.25">
      <c r="B13347"/>
    </row>
    <row r="13348" spans="2:2" x14ac:dyDescent="0.25">
      <c r="B13348"/>
    </row>
    <row r="13349" spans="2:2" x14ac:dyDescent="0.25">
      <c r="B13349"/>
    </row>
    <row r="13350" spans="2:2" x14ac:dyDescent="0.25">
      <c r="B13350"/>
    </row>
    <row r="13351" spans="2:2" x14ac:dyDescent="0.25">
      <c r="B13351"/>
    </row>
    <row r="13352" spans="2:2" x14ac:dyDescent="0.25">
      <c r="B13352"/>
    </row>
    <row r="13353" spans="2:2" x14ac:dyDescent="0.25">
      <c r="B13353"/>
    </row>
    <row r="13354" spans="2:2" x14ac:dyDescent="0.25">
      <c r="B13354"/>
    </row>
    <row r="13355" spans="2:2" x14ac:dyDescent="0.25">
      <c r="B13355"/>
    </row>
    <row r="13356" spans="2:2" x14ac:dyDescent="0.25">
      <c r="B13356"/>
    </row>
    <row r="13357" spans="2:2" x14ac:dyDescent="0.25">
      <c r="B13357"/>
    </row>
    <row r="13358" spans="2:2" x14ac:dyDescent="0.25">
      <c r="B13358"/>
    </row>
    <row r="13359" spans="2:2" x14ac:dyDescent="0.25">
      <c r="B13359"/>
    </row>
    <row r="13360" spans="2:2" x14ac:dyDescent="0.25">
      <c r="B13360"/>
    </row>
    <row r="13361" spans="2:2" x14ac:dyDescent="0.25">
      <c r="B13361"/>
    </row>
    <row r="13362" spans="2:2" x14ac:dyDescent="0.25">
      <c r="B13362"/>
    </row>
    <row r="13363" spans="2:2" x14ac:dyDescent="0.25">
      <c r="B13363"/>
    </row>
    <row r="13364" spans="2:2" x14ac:dyDescent="0.25">
      <c r="B13364"/>
    </row>
    <row r="13365" spans="2:2" x14ac:dyDescent="0.25">
      <c r="B13365"/>
    </row>
    <row r="13366" spans="2:2" x14ac:dyDescent="0.25">
      <c r="B13366"/>
    </row>
    <row r="13367" spans="2:2" x14ac:dyDescent="0.25">
      <c r="B13367"/>
    </row>
    <row r="13368" spans="2:2" x14ac:dyDescent="0.25">
      <c r="B13368"/>
    </row>
    <row r="13369" spans="2:2" x14ac:dyDescent="0.25">
      <c r="B13369"/>
    </row>
    <row r="13370" spans="2:2" x14ac:dyDescent="0.25">
      <c r="B13370"/>
    </row>
    <row r="13371" spans="2:2" x14ac:dyDescent="0.25">
      <c r="B13371"/>
    </row>
    <row r="13372" spans="2:2" x14ac:dyDescent="0.25">
      <c r="B13372"/>
    </row>
    <row r="13373" spans="2:2" x14ac:dyDescent="0.25">
      <c r="B13373"/>
    </row>
    <row r="13374" spans="2:2" x14ac:dyDescent="0.25">
      <c r="B13374"/>
    </row>
    <row r="13375" spans="2:2" x14ac:dyDescent="0.25">
      <c r="B13375"/>
    </row>
    <row r="13376" spans="2:2" x14ac:dyDescent="0.25">
      <c r="B13376"/>
    </row>
    <row r="13377" spans="2:2" x14ac:dyDescent="0.25">
      <c r="B13377"/>
    </row>
    <row r="13378" spans="2:2" x14ac:dyDescent="0.25">
      <c r="B13378"/>
    </row>
    <row r="13379" spans="2:2" x14ac:dyDescent="0.25">
      <c r="B13379"/>
    </row>
    <row r="13380" spans="2:2" x14ac:dyDescent="0.25">
      <c r="B13380"/>
    </row>
    <row r="13381" spans="2:2" x14ac:dyDescent="0.25">
      <c r="B13381"/>
    </row>
    <row r="13382" spans="2:2" x14ac:dyDescent="0.25">
      <c r="B13382"/>
    </row>
    <row r="13383" spans="2:2" x14ac:dyDescent="0.25">
      <c r="B13383"/>
    </row>
    <row r="13384" spans="2:2" x14ac:dyDescent="0.25">
      <c r="B13384"/>
    </row>
    <row r="13385" spans="2:2" x14ac:dyDescent="0.25">
      <c r="B13385"/>
    </row>
    <row r="13386" spans="2:2" x14ac:dyDescent="0.25">
      <c r="B13386"/>
    </row>
    <row r="13387" spans="2:2" x14ac:dyDescent="0.25">
      <c r="B13387"/>
    </row>
    <row r="13388" spans="2:2" x14ac:dyDescent="0.25">
      <c r="B13388"/>
    </row>
    <row r="13389" spans="2:2" x14ac:dyDescent="0.25">
      <c r="B13389"/>
    </row>
    <row r="13390" spans="2:2" x14ac:dyDescent="0.25">
      <c r="B13390"/>
    </row>
    <row r="13391" spans="2:2" x14ac:dyDescent="0.25">
      <c r="B13391"/>
    </row>
    <row r="13392" spans="2:2" x14ac:dyDescent="0.25">
      <c r="B13392"/>
    </row>
    <row r="13393" spans="2:2" x14ac:dyDescent="0.25">
      <c r="B13393"/>
    </row>
    <row r="13394" spans="2:2" x14ac:dyDescent="0.25">
      <c r="B13394"/>
    </row>
    <row r="13395" spans="2:2" x14ac:dyDescent="0.25">
      <c r="B13395"/>
    </row>
    <row r="13396" spans="2:2" x14ac:dyDescent="0.25">
      <c r="B13396"/>
    </row>
    <row r="13397" spans="2:2" x14ac:dyDescent="0.25">
      <c r="B13397"/>
    </row>
    <row r="13398" spans="2:2" x14ac:dyDescent="0.25">
      <c r="B13398"/>
    </row>
    <row r="13399" spans="2:2" x14ac:dyDescent="0.25">
      <c r="B13399"/>
    </row>
    <row r="13400" spans="2:2" x14ac:dyDescent="0.25">
      <c r="B13400"/>
    </row>
    <row r="13401" spans="2:2" x14ac:dyDescent="0.25">
      <c r="B13401"/>
    </row>
    <row r="13402" spans="2:2" x14ac:dyDescent="0.25">
      <c r="B13402"/>
    </row>
    <row r="13403" spans="2:2" x14ac:dyDescent="0.25">
      <c r="B13403"/>
    </row>
    <row r="13404" spans="2:2" x14ac:dyDescent="0.25">
      <c r="B13404"/>
    </row>
    <row r="13405" spans="2:2" x14ac:dyDescent="0.25">
      <c r="B13405"/>
    </row>
    <row r="13406" spans="2:2" x14ac:dyDescent="0.25">
      <c r="B13406"/>
    </row>
    <row r="13407" spans="2:2" x14ac:dyDescent="0.25">
      <c r="B13407"/>
    </row>
    <row r="13408" spans="2:2" x14ac:dyDescent="0.25">
      <c r="B13408"/>
    </row>
    <row r="13409" spans="2:2" x14ac:dyDescent="0.25">
      <c r="B13409"/>
    </row>
    <row r="13410" spans="2:2" x14ac:dyDescent="0.25">
      <c r="B13410"/>
    </row>
    <row r="13411" spans="2:2" x14ac:dyDescent="0.25">
      <c r="B13411"/>
    </row>
    <row r="13412" spans="2:2" x14ac:dyDescent="0.25">
      <c r="B13412"/>
    </row>
    <row r="13413" spans="2:2" x14ac:dyDescent="0.25">
      <c r="B13413"/>
    </row>
    <row r="13414" spans="2:2" x14ac:dyDescent="0.25">
      <c r="B13414"/>
    </row>
    <row r="13415" spans="2:2" x14ac:dyDescent="0.25">
      <c r="B13415"/>
    </row>
    <row r="13416" spans="2:2" x14ac:dyDescent="0.25">
      <c r="B13416"/>
    </row>
    <row r="13417" spans="2:2" x14ac:dyDescent="0.25">
      <c r="B13417"/>
    </row>
    <row r="13418" spans="2:2" x14ac:dyDescent="0.25">
      <c r="B13418"/>
    </row>
    <row r="13419" spans="2:2" x14ac:dyDescent="0.25">
      <c r="B13419"/>
    </row>
    <row r="13420" spans="2:2" x14ac:dyDescent="0.25">
      <c r="B13420"/>
    </row>
    <row r="13421" spans="2:2" x14ac:dyDescent="0.25">
      <c r="B13421"/>
    </row>
    <row r="13422" spans="2:2" x14ac:dyDescent="0.25">
      <c r="B13422"/>
    </row>
    <row r="13423" spans="2:2" x14ac:dyDescent="0.25">
      <c r="B13423"/>
    </row>
    <row r="13424" spans="2:2" x14ac:dyDescent="0.25">
      <c r="B13424"/>
    </row>
    <row r="13425" spans="2:2" x14ac:dyDescent="0.25">
      <c r="B13425"/>
    </row>
    <row r="13426" spans="2:2" x14ac:dyDescent="0.25">
      <c r="B13426"/>
    </row>
    <row r="13427" spans="2:2" x14ac:dyDescent="0.25">
      <c r="B13427"/>
    </row>
    <row r="13428" spans="2:2" x14ac:dyDescent="0.25">
      <c r="B13428"/>
    </row>
    <row r="13429" spans="2:2" x14ac:dyDescent="0.25">
      <c r="B13429"/>
    </row>
    <row r="13430" spans="2:2" x14ac:dyDescent="0.25">
      <c r="B13430"/>
    </row>
    <row r="13431" spans="2:2" x14ac:dyDescent="0.25">
      <c r="B13431"/>
    </row>
    <row r="13432" spans="2:2" x14ac:dyDescent="0.25">
      <c r="B13432"/>
    </row>
    <row r="13433" spans="2:2" x14ac:dyDescent="0.25">
      <c r="B13433"/>
    </row>
    <row r="13434" spans="2:2" x14ac:dyDescent="0.25">
      <c r="B13434"/>
    </row>
    <row r="13435" spans="2:2" x14ac:dyDescent="0.25">
      <c r="B13435"/>
    </row>
    <row r="13436" spans="2:2" x14ac:dyDescent="0.25">
      <c r="B13436"/>
    </row>
    <row r="13437" spans="2:2" x14ac:dyDescent="0.25">
      <c r="B13437"/>
    </row>
    <row r="13438" spans="2:2" x14ac:dyDescent="0.25">
      <c r="B13438"/>
    </row>
    <row r="13439" spans="2:2" x14ac:dyDescent="0.25">
      <c r="B13439"/>
    </row>
    <row r="13440" spans="2:2" x14ac:dyDescent="0.25">
      <c r="B13440"/>
    </row>
    <row r="13441" spans="2:2" x14ac:dyDescent="0.25">
      <c r="B13441"/>
    </row>
    <row r="13442" spans="2:2" x14ac:dyDescent="0.25">
      <c r="B13442"/>
    </row>
    <row r="13443" spans="2:2" x14ac:dyDescent="0.25">
      <c r="B13443"/>
    </row>
    <row r="13444" spans="2:2" x14ac:dyDescent="0.25">
      <c r="B13444"/>
    </row>
    <row r="13445" spans="2:2" x14ac:dyDescent="0.25">
      <c r="B13445"/>
    </row>
    <row r="13446" spans="2:2" x14ac:dyDescent="0.25">
      <c r="B13446"/>
    </row>
    <row r="13447" spans="2:2" x14ac:dyDescent="0.25">
      <c r="B13447"/>
    </row>
    <row r="13448" spans="2:2" x14ac:dyDescent="0.25">
      <c r="B13448"/>
    </row>
    <row r="13449" spans="2:2" x14ac:dyDescent="0.25">
      <c r="B13449"/>
    </row>
    <row r="13450" spans="2:2" x14ac:dyDescent="0.25">
      <c r="B13450"/>
    </row>
    <row r="13451" spans="2:2" x14ac:dyDescent="0.25">
      <c r="B13451"/>
    </row>
    <row r="13452" spans="2:2" x14ac:dyDescent="0.25">
      <c r="B13452"/>
    </row>
    <row r="13453" spans="2:2" x14ac:dyDescent="0.25">
      <c r="B13453"/>
    </row>
    <row r="13454" spans="2:2" x14ac:dyDescent="0.25">
      <c r="B13454"/>
    </row>
    <row r="13455" spans="2:2" x14ac:dyDescent="0.25">
      <c r="B13455"/>
    </row>
    <row r="13456" spans="2:2" x14ac:dyDescent="0.25">
      <c r="B13456"/>
    </row>
    <row r="13457" spans="2:2" x14ac:dyDescent="0.25">
      <c r="B13457"/>
    </row>
    <row r="13458" spans="2:2" x14ac:dyDescent="0.25">
      <c r="B13458"/>
    </row>
    <row r="13459" spans="2:2" x14ac:dyDescent="0.25">
      <c r="B13459"/>
    </row>
    <row r="13460" spans="2:2" x14ac:dyDescent="0.25">
      <c r="B13460"/>
    </row>
    <row r="13461" spans="2:2" x14ac:dyDescent="0.25">
      <c r="B13461"/>
    </row>
    <row r="13462" spans="2:2" x14ac:dyDescent="0.25">
      <c r="B13462"/>
    </row>
    <row r="13463" spans="2:2" x14ac:dyDescent="0.25">
      <c r="B13463"/>
    </row>
    <row r="13464" spans="2:2" x14ac:dyDescent="0.25">
      <c r="B13464"/>
    </row>
    <row r="13465" spans="2:2" x14ac:dyDescent="0.25">
      <c r="B13465"/>
    </row>
    <row r="13466" spans="2:2" x14ac:dyDescent="0.25">
      <c r="B13466"/>
    </row>
    <row r="13467" spans="2:2" x14ac:dyDescent="0.25">
      <c r="B13467"/>
    </row>
    <row r="13468" spans="2:2" x14ac:dyDescent="0.25">
      <c r="B13468"/>
    </row>
    <row r="13469" spans="2:2" x14ac:dyDescent="0.25">
      <c r="B13469"/>
    </row>
    <row r="13470" spans="2:2" x14ac:dyDescent="0.25">
      <c r="B13470"/>
    </row>
    <row r="13471" spans="2:2" x14ac:dyDescent="0.25">
      <c r="B13471"/>
    </row>
    <row r="13472" spans="2:2" x14ac:dyDescent="0.25">
      <c r="B13472"/>
    </row>
    <row r="13473" spans="2:2" x14ac:dyDescent="0.25">
      <c r="B13473"/>
    </row>
    <row r="13474" spans="2:2" x14ac:dyDescent="0.25">
      <c r="B13474"/>
    </row>
    <row r="13475" spans="2:2" x14ac:dyDescent="0.25">
      <c r="B13475"/>
    </row>
    <row r="13476" spans="2:2" x14ac:dyDescent="0.25">
      <c r="B13476"/>
    </row>
    <row r="13477" spans="2:2" x14ac:dyDescent="0.25">
      <c r="B13477"/>
    </row>
    <row r="13478" spans="2:2" x14ac:dyDescent="0.25">
      <c r="B13478"/>
    </row>
    <row r="13479" spans="2:2" x14ac:dyDescent="0.25">
      <c r="B13479"/>
    </row>
    <row r="13480" spans="2:2" x14ac:dyDescent="0.25">
      <c r="B13480"/>
    </row>
    <row r="13481" spans="2:2" x14ac:dyDescent="0.25">
      <c r="B13481"/>
    </row>
    <row r="13482" spans="2:2" x14ac:dyDescent="0.25">
      <c r="B13482"/>
    </row>
    <row r="13483" spans="2:2" x14ac:dyDescent="0.25">
      <c r="B13483"/>
    </row>
    <row r="13484" spans="2:2" x14ac:dyDescent="0.25">
      <c r="B13484"/>
    </row>
    <row r="13485" spans="2:2" x14ac:dyDescent="0.25">
      <c r="B13485"/>
    </row>
    <row r="13486" spans="2:2" x14ac:dyDescent="0.25">
      <c r="B13486"/>
    </row>
    <row r="13487" spans="2:2" x14ac:dyDescent="0.25">
      <c r="B13487"/>
    </row>
    <row r="13488" spans="2:2" x14ac:dyDescent="0.25">
      <c r="B13488"/>
    </row>
    <row r="13489" spans="2:2" x14ac:dyDescent="0.25">
      <c r="B13489"/>
    </row>
    <row r="13490" spans="2:2" x14ac:dyDescent="0.25">
      <c r="B13490"/>
    </row>
    <row r="13491" spans="2:2" x14ac:dyDescent="0.25">
      <c r="B13491"/>
    </row>
    <row r="13492" spans="2:2" x14ac:dyDescent="0.25">
      <c r="B13492"/>
    </row>
    <row r="13493" spans="2:2" x14ac:dyDescent="0.25">
      <c r="B13493"/>
    </row>
    <row r="13494" spans="2:2" x14ac:dyDescent="0.25">
      <c r="B13494"/>
    </row>
    <row r="13495" spans="2:2" x14ac:dyDescent="0.25">
      <c r="B13495"/>
    </row>
    <row r="13496" spans="2:2" x14ac:dyDescent="0.25">
      <c r="B13496"/>
    </row>
    <row r="13497" spans="2:2" x14ac:dyDescent="0.25">
      <c r="B13497"/>
    </row>
    <row r="13498" spans="2:2" x14ac:dyDescent="0.25">
      <c r="B13498"/>
    </row>
    <row r="13499" spans="2:2" x14ac:dyDescent="0.25">
      <c r="B13499"/>
    </row>
    <row r="13500" spans="2:2" x14ac:dyDescent="0.25">
      <c r="B13500"/>
    </row>
    <row r="13501" spans="2:2" x14ac:dyDescent="0.25">
      <c r="B13501"/>
    </row>
    <row r="13502" spans="2:2" x14ac:dyDescent="0.25">
      <c r="B13502"/>
    </row>
    <row r="13503" spans="2:2" x14ac:dyDescent="0.25">
      <c r="B13503"/>
    </row>
    <row r="13504" spans="2:2" x14ac:dyDescent="0.25">
      <c r="B13504"/>
    </row>
    <row r="13505" spans="2:2" x14ac:dyDescent="0.25">
      <c r="B13505"/>
    </row>
    <row r="13506" spans="2:2" x14ac:dyDescent="0.25">
      <c r="B13506"/>
    </row>
    <row r="13507" spans="2:2" x14ac:dyDescent="0.25">
      <c r="B13507"/>
    </row>
    <row r="13508" spans="2:2" x14ac:dyDescent="0.25">
      <c r="B13508"/>
    </row>
    <row r="13509" spans="2:2" x14ac:dyDescent="0.25">
      <c r="B13509"/>
    </row>
    <row r="13510" spans="2:2" x14ac:dyDescent="0.25">
      <c r="B13510"/>
    </row>
    <row r="13511" spans="2:2" x14ac:dyDescent="0.25">
      <c r="B13511"/>
    </row>
    <row r="13512" spans="2:2" x14ac:dyDescent="0.25">
      <c r="B13512"/>
    </row>
    <row r="13513" spans="2:2" x14ac:dyDescent="0.25">
      <c r="B13513"/>
    </row>
    <row r="13514" spans="2:2" x14ac:dyDescent="0.25">
      <c r="B13514"/>
    </row>
    <row r="13515" spans="2:2" x14ac:dyDescent="0.25">
      <c r="B13515"/>
    </row>
    <row r="13516" spans="2:2" x14ac:dyDescent="0.25">
      <c r="B13516"/>
    </row>
    <row r="13517" spans="2:2" x14ac:dyDescent="0.25">
      <c r="B13517"/>
    </row>
    <row r="13518" spans="2:2" x14ac:dyDescent="0.25">
      <c r="B13518"/>
    </row>
    <row r="13519" spans="2:2" x14ac:dyDescent="0.25">
      <c r="B13519"/>
    </row>
    <row r="13520" spans="2:2" x14ac:dyDescent="0.25">
      <c r="B13520"/>
    </row>
    <row r="13521" spans="2:2" x14ac:dyDescent="0.25">
      <c r="B13521"/>
    </row>
    <row r="13522" spans="2:2" x14ac:dyDescent="0.25">
      <c r="B13522"/>
    </row>
    <row r="13523" spans="2:2" x14ac:dyDescent="0.25">
      <c r="B13523"/>
    </row>
    <row r="13524" spans="2:2" x14ac:dyDescent="0.25">
      <c r="B13524"/>
    </row>
    <row r="13525" spans="2:2" x14ac:dyDescent="0.25">
      <c r="B13525"/>
    </row>
    <row r="13526" spans="2:2" x14ac:dyDescent="0.25">
      <c r="B13526"/>
    </row>
    <row r="13527" spans="2:2" x14ac:dyDescent="0.25">
      <c r="B13527"/>
    </row>
    <row r="13528" spans="2:2" x14ac:dyDescent="0.25">
      <c r="B13528"/>
    </row>
    <row r="13529" spans="2:2" x14ac:dyDescent="0.25">
      <c r="B13529"/>
    </row>
    <row r="13530" spans="2:2" x14ac:dyDescent="0.25">
      <c r="B13530"/>
    </row>
    <row r="13531" spans="2:2" x14ac:dyDescent="0.25">
      <c r="B13531"/>
    </row>
    <row r="13532" spans="2:2" x14ac:dyDescent="0.25">
      <c r="B13532"/>
    </row>
    <row r="13533" spans="2:2" x14ac:dyDescent="0.25">
      <c r="B13533"/>
    </row>
    <row r="13534" spans="2:2" x14ac:dyDescent="0.25">
      <c r="B13534"/>
    </row>
    <row r="13535" spans="2:2" x14ac:dyDescent="0.25">
      <c r="B13535"/>
    </row>
    <row r="13536" spans="2:2" x14ac:dyDescent="0.25">
      <c r="B13536"/>
    </row>
    <row r="13537" spans="2:2" x14ac:dyDescent="0.25">
      <c r="B13537"/>
    </row>
    <row r="13538" spans="2:2" x14ac:dyDescent="0.25">
      <c r="B13538"/>
    </row>
    <row r="13539" spans="2:2" x14ac:dyDescent="0.25">
      <c r="B13539"/>
    </row>
    <row r="13540" spans="2:2" x14ac:dyDescent="0.25">
      <c r="B13540"/>
    </row>
    <row r="13541" spans="2:2" x14ac:dyDescent="0.25">
      <c r="B13541"/>
    </row>
    <row r="13542" spans="2:2" x14ac:dyDescent="0.25">
      <c r="B13542"/>
    </row>
    <row r="13543" spans="2:2" x14ac:dyDescent="0.25">
      <c r="B13543"/>
    </row>
    <row r="13544" spans="2:2" x14ac:dyDescent="0.25">
      <c r="B13544"/>
    </row>
    <row r="13545" spans="2:2" x14ac:dyDescent="0.25">
      <c r="B13545"/>
    </row>
    <row r="13546" spans="2:2" x14ac:dyDescent="0.25">
      <c r="B13546"/>
    </row>
    <row r="13547" spans="2:2" x14ac:dyDescent="0.25">
      <c r="B13547"/>
    </row>
    <row r="13548" spans="2:2" x14ac:dyDescent="0.25">
      <c r="B13548"/>
    </row>
    <row r="13549" spans="2:2" x14ac:dyDescent="0.25">
      <c r="B13549"/>
    </row>
    <row r="13550" spans="2:2" x14ac:dyDescent="0.25">
      <c r="B13550"/>
    </row>
    <row r="13551" spans="2:2" x14ac:dyDescent="0.25">
      <c r="B13551"/>
    </row>
    <row r="13552" spans="2:2" x14ac:dyDescent="0.25">
      <c r="B13552"/>
    </row>
    <row r="13553" spans="2:2" x14ac:dyDescent="0.25">
      <c r="B13553"/>
    </row>
    <row r="13554" spans="2:2" x14ac:dyDescent="0.25">
      <c r="B13554"/>
    </row>
    <row r="13555" spans="2:2" x14ac:dyDescent="0.25">
      <c r="B13555"/>
    </row>
    <row r="13556" spans="2:2" x14ac:dyDescent="0.25">
      <c r="B13556"/>
    </row>
    <row r="13557" spans="2:2" x14ac:dyDescent="0.25">
      <c r="B13557"/>
    </row>
    <row r="13558" spans="2:2" x14ac:dyDescent="0.25">
      <c r="B13558"/>
    </row>
    <row r="13559" spans="2:2" x14ac:dyDescent="0.25">
      <c r="B13559"/>
    </row>
    <row r="13560" spans="2:2" x14ac:dyDescent="0.25">
      <c r="B13560"/>
    </row>
    <row r="13561" spans="2:2" x14ac:dyDescent="0.25">
      <c r="B13561"/>
    </row>
    <row r="13562" spans="2:2" x14ac:dyDescent="0.25">
      <c r="B13562"/>
    </row>
    <row r="13563" spans="2:2" x14ac:dyDescent="0.25">
      <c r="B13563"/>
    </row>
    <row r="13564" spans="2:2" x14ac:dyDescent="0.25">
      <c r="B13564"/>
    </row>
    <row r="13565" spans="2:2" x14ac:dyDescent="0.25">
      <c r="B13565"/>
    </row>
    <row r="13566" spans="2:2" x14ac:dyDescent="0.25">
      <c r="B13566"/>
    </row>
    <row r="13567" spans="2:2" x14ac:dyDescent="0.25">
      <c r="B13567"/>
    </row>
    <row r="13568" spans="2:2" x14ac:dyDescent="0.25">
      <c r="B13568"/>
    </row>
    <row r="13569" spans="2:2" x14ac:dyDescent="0.25">
      <c r="B13569"/>
    </row>
    <row r="13570" spans="2:2" x14ac:dyDescent="0.25">
      <c r="B13570"/>
    </row>
    <row r="13571" spans="2:2" x14ac:dyDescent="0.25">
      <c r="B13571"/>
    </row>
    <row r="13572" spans="2:2" x14ac:dyDescent="0.25">
      <c r="B13572"/>
    </row>
    <row r="13573" spans="2:2" x14ac:dyDescent="0.25">
      <c r="B13573"/>
    </row>
    <row r="13574" spans="2:2" x14ac:dyDescent="0.25">
      <c r="B13574"/>
    </row>
    <row r="13575" spans="2:2" x14ac:dyDescent="0.25">
      <c r="B13575"/>
    </row>
    <row r="13576" spans="2:2" x14ac:dyDescent="0.25">
      <c r="B13576"/>
    </row>
    <row r="13577" spans="2:2" x14ac:dyDescent="0.25">
      <c r="B13577"/>
    </row>
    <row r="13578" spans="2:2" x14ac:dyDescent="0.25">
      <c r="B13578"/>
    </row>
    <row r="13579" spans="2:2" x14ac:dyDescent="0.25">
      <c r="B13579"/>
    </row>
    <row r="13580" spans="2:2" x14ac:dyDescent="0.25">
      <c r="B13580"/>
    </row>
    <row r="13581" spans="2:2" x14ac:dyDescent="0.25">
      <c r="B13581"/>
    </row>
    <row r="13582" spans="2:2" x14ac:dyDescent="0.25">
      <c r="B13582"/>
    </row>
    <row r="13583" spans="2:2" x14ac:dyDescent="0.25">
      <c r="B13583"/>
    </row>
    <row r="13584" spans="2:2" x14ac:dyDescent="0.25">
      <c r="B13584"/>
    </row>
    <row r="13585" spans="2:2" x14ac:dyDescent="0.25">
      <c r="B13585"/>
    </row>
    <row r="13586" spans="2:2" x14ac:dyDescent="0.25">
      <c r="B13586"/>
    </row>
    <row r="13587" spans="2:2" x14ac:dyDescent="0.25">
      <c r="B13587"/>
    </row>
    <row r="13588" spans="2:2" x14ac:dyDescent="0.25">
      <c r="B13588"/>
    </row>
    <row r="13589" spans="2:2" x14ac:dyDescent="0.25">
      <c r="B13589"/>
    </row>
    <row r="13590" spans="2:2" x14ac:dyDescent="0.25">
      <c r="B13590"/>
    </row>
    <row r="13591" spans="2:2" x14ac:dyDescent="0.25">
      <c r="B13591"/>
    </row>
    <row r="13592" spans="2:2" x14ac:dyDescent="0.25">
      <c r="B13592"/>
    </row>
    <row r="13593" spans="2:2" x14ac:dyDescent="0.25">
      <c r="B13593"/>
    </row>
    <row r="13594" spans="2:2" x14ac:dyDescent="0.25">
      <c r="B13594"/>
    </row>
    <row r="13595" spans="2:2" x14ac:dyDescent="0.25">
      <c r="B13595"/>
    </row>
    <row r="13596" spans="2:2" x14ac:dyDescent="0.25">
      <c r="B13596"/>
    </row>
    <row r="13597" spans="2:2" x14ac:dyDescent="0.25">
      <c r="B13597"/>
    </row>
    <row r="13598" spans="2:2" x14ac:dyDescent="0.25">
      <c r="B13598"/>
    </row>
    <row r="13599" spans="2:2" x14ac:dyDescent="0.25">
      <c r="B13599"/>
    </row>
    <row r="13600" spans="2:2" x14ac:dyDescent="0.25">
      <c r="B13600"/>
    </row>
    <row r="13601" spans="2:2" x14ac:dyDescent="0.25">
      <c r="B13601"/>
    </row>
    <row r="13602" spans="2:2" x14ac:dyDescent="0.25">
      <c r="B13602"/>
    </row>
    <row r="13603" spans="2:2" x14ac:dyDescent="0.25">
      <c r="B13603"/>
    </row>
    <row r="13604" spans="2:2" x14ac:dyDescent="0.25">
      <c r="B13604"/>
    </row>
    <row r="13605" spans="2:2" x14ac:dyDescent="0.25">
      <c r="B13605"/>
    </row>
    <row r="13606" spans="2:2" x14ac:dyDescent="0.25">
      <c r="B13606"/>
    </row>
    <row r="13607" spans="2:2" x14ac:dyDescent="0.25">
      <c r="B13607"/>
    </row>
    <row r="13608" spans="2:2" x14ac:dyDescent="0.25">
      <c r="B13608"/>
    </row>
    <row r="13609" spans="2:2" x14ac:dyDescent="0.25">
      <c r="B13609"/>
    </row>
    <row r="13610" spans="2:2" x14ac:dyDescent="0.25">
      <c r="B13610"/>
    </row>
    <row r="13611" spans="2:2" x14ac:dyDescent="0.25">
      <c r="B13611"/>
    </row>
    <row r="13612" spans="2:2" x14ac:dyDescent="0.25">
      <c r="B13612"/>
    </row>
    <row r="13613" spans="2:2" x14ac:dyDescent="0.25">
      <c r="B13613"/>
    </row>
    <row r="13614" spans="2:2" x14ac:dyDescent="0.25">
      <c r="B13614"/>
    </row>
    <row r="13615" spans="2:2" x14ac:dyDescent="0.25">
      <c r="B13615"/>
    </row>
    <row r="13616" spans="2:2" x14ac:dyDescent="0.25">
      <c r="B13616"/>
    </row>
    <row r="13617" spans="2:2" x14ac:dyDescent="0.25">
      <c r="B13617"/>
    </row>
    <row r="13618" spans="2:2" x14ac:dyDescent="0.25">
      <c r="B13618"/>
    </row>
    <row r="13619" spans="2:2" x14ac:dyDescent="0.25">
      <c r="B13619"/>
    </row>
    <row r="13620" spans="2:2" x14ac:dyDescent="0.25">
      <c r="B13620"/>
    </row>
    <row r="13621" spans="2:2" x14ac:dyDescent="0.25">
      <c r="B13621"/>
    </row>
    <row r="13622" spans="2:2" x14ac:dyDescent="0.25">
      <c r="B13622"/>
    </row>
    <row r="13623" spans="2:2" x14ac:dyDescent="0.25">
      <c r="B13623"/>
    </row>
    <row r="13624" spans="2:2" x14ac:dyDescent="0.25">
      <c r="B13624"/>
    </row>
    <row r="13625" spans="2:2" x14ac:dyDescent="0.25">
      <c r="B13625"/>
    </row>
    <row r="13626" spans="2:2" x14ac:dyDescent="0.25">
      <c r="B13626"/>
    </row>
    <row r="13627" spans="2:2" x14ac:dyDescent="0.25">
      <c r="B13627"/>
    </row>
    <row r="13628" spans="2:2" x14ac:dyDescent="0.25">
      <c r="B13628"/>
    </row>
    <row r="13629" spans="2:2" x14ac:dyDescent="0.25">
      <c r="B13629"/>
    </row>
    <row r="13630" spans="2:2" x14ac:dyDescent="0.25">
      <c r="B13630"/>
    </row>
    <row r="13631" spans="2:2" x14ac:dyDescent="0.25">
      <c r="B13631"/>
    </row>
    <row r="13632" spans="2:2" x14ac:dyDescent="0.25">
      <c r="B13632"/>
    </row>
    <row r="13633" spans="2:2" x14ac:dyDescent="0.25">
      <c r="B13633"/>
    </row>
    <row r="13634" spans="2:2" x14ac:dyDescent="0.25">
      <c r="B13634"/>
    </row>
    <row r="13635" spans="2:2" x14ac:dyDescent="0.25">
      <c r="B13635"/>
    </row>
    <row r="13636" spans="2:2" x14ac:dyDescent="0.25">
      <c r="B13636"/>
    </row>
    <row r="13637" spans="2:2" x14ac:dyDescent="0.25">
      <c r="B13637"/>
    </row>
    <row r="13638" spans="2:2" x14ac:dyDescent="0.25">
      <c r="B13638"/>
    </row>
    <row r="13639" spans="2:2" x14ac:dyDescent="0.25">
      <c r="B13639"/>
    </row>
    <row r="13640" spans="2:2" x14ac:dyDescent="0.25">
      <c r="B13640"/>
    </row>
    <row r="13641" spans="2:2" x14ac:dyDescent="0.25">
      <c r="B13641"/>
    </row>
    <row r="13642" spans="2:2" x14ac:dyDescent="0.25">
      <c r="B13642"/>
    </row>
    <row r="13643" spans="2:2" x14ac:dyDescent="0.25">
      <c r="B13643"/>
    </row>
    <row r="13644" spans="2:2" x14ac:dyDescent="0.25">
      <c r="B13644"/>
    </row>
    <row r="13645" spans="2:2" x14ac:dyDescent="0.25">
      <c r="B13645"/>
    </row>
    <row r="13646" spans="2:2" x14ac:dyDescent="0.25">
      <c r="B13646"/>
    </row>
    <row r="13647" spans="2:2" x14ac:dyDescent="0.25">
      <c r="B13647"/>
    </row>
    <row r="13648" spans="2:2" x14ac:dyDescent="0.25">
      <c r="B13648"/>
    </row>
    <row r="13649" spans="2:2" x14ac:dyDescent="0.25">
      <c r="B13649"/>
    </row>
    <row r="13650" spans="2:2" x14ac:dyDescent="0.25">
      <c r="B13650"/>
    </row>
    <row r="13651" spans="2:2" x14ac:dyDescent="0.25">
      <c r="B13651"/>
    </row>
    <row r="13652" spans="2:2" x14ac:dyDescent="0.25">
      <c r="B13652"/>
    </row>
    <row r="13653" spans="2:2" x14ac:dyDescent="0.25">
      <c r="B13653"/>
    </row>
    <row r="13654" spans="2:2" x14ac:dyDescent="0.25">
      <c r="B13654"/>
    </row>
    <row r="13655" spans="2:2" x14ac:dyDescent="0.25">
      <c r="B13655"/>
    </row>
    <row r="13656" spans="2:2" x14ac:dyDescent="0.25">
      <c r="B13656"/>
    </row>
    <row r="13657" spans="2:2" x14ac:dyDescent="0.25">
      <c r="B13657"/>
    </row>
    <row r="13658" spans="2:2" x14ac:dyDescent="0.25">
      <c r="B13658"/>
    </row>
    <row r="13659" spans="2:2" x14ac:dyDescent="0.25">
      <c r="B13659"/>
    </row>
    <row r="13660" spans="2:2" x14ac:dyDescent="0.25">
      <c r="B13660"/>
    </row>
    <row r="13661" spans="2:2" x14ac:dyDescent="0.25">
      <c r="B13661"/>
    </row>
    <row r="13662" spans="2:2" x14ac:dyDescent="0.25">
      <c r="B13662"/>
    </row>
    <row r="13663" spans="2:2" x14ac:dyDescent="0.25">
      <c r="B13663"/>
    </row>
    <row r="13664" spans="2:2" x14ac:dyDescent="0.25">
      <c r="B13664"/>
    </row>
    <row r="13665" spans="2:2" x14ac:dyDescent="0.25">
      <c r="B13665"/>
    </row>
    <row r="13666" spans="2:2" x14ac:dyDescent="0.25">
      <c r="B13666"/>
    </row>
    <row r="13667" spans="2:2" x14ac:dyDescent="0.25">
      <c r="B13667"/>
    </row>
    <row r="13668" spans="2:2" x14ac:dyDescent="0.25">
      <c r="B13668"/>
    </row>
    <row r="13669" spans="2:2" x14ac:dyDescent="0.25">
      <c r="B13669"/>
    </row>
    <row r="13670" spans="2:2" x14ac:dyDescent="0.25">
      <c r="B13670"/>
    </row>
    <row r="13671" spans="2:2" x14ac:dyDescent="0.25">
      <c r="B13671"/>
    </row>
    <row r="13672" spans="2:2" x14ac:dyDescent="0.25">
      <c r="B13672"/>
    </row>
    <row r="13673" spans="2:2" x14ac:dyDescent="0.25">
      <c r="B13673"/>
    </row>
    <row r="13674" spans="2:2" x14ac:dyDescent="0.25">
      <c r="B13674"/>
    </row>
    <row r="13675" spans="2:2" x14ac:dyDescent="0.25">
      <c r="B13675"/>
    </row>
    <row r="13676" spans="2:2" x14ac:dyDescent="0.25">
      <c r="B13676"/>
    </row>
    <row r="13677" spans="2:2" x14ac:dyDescent="0.25">
      <c r="B13677"/>
    </row>
    <row r="13678" spans="2:2" x14ac:dyDescent="0.25">
      <c r="B13678"/>
    </row>
    <row r="13679" spans="2:2" x14ac:dyDescent="0.25">
      <c r="B13679"/>
    </row>
    <row r="13680" spans="2:2" x14ac:dyDescent="0.25">
      <c r="B13680"/>
    </row>
    <row r="13681" spans="2:2" x14ac:dyDescent="0.25">
      <c r="B13681"/>
    </row>
    <row r="13682" spans="2:2" x14ac:dyDescent="0.25">
      <c r="B13682"/>
    </row>
    <row r="13683" spans="2:2" x14ac:dyDescent="0.25">
      <c r="B13683"/>
    </row>
    <row r="13684" spans="2:2" x14ac:dyDescent="0.25">
      <c r="B13684"/>
    </row>
    <row r="13685" spans="2:2" x14ac:dyDescent="0.25">
      <c r="B13685"/>
    </row>
    <row r="13686" spans="2:2" x14ac:dyDescent="0.25">
      <c r="B13686"/>
    </row>
    <row r="13687" spans="2:2" x14ac:dyDescent="0.25">
      <c r="B13687"/>
    </row>
    <row r="13688" spans="2:2" x14ac:dyDescent="0.25">
      <c r="B13688"/>
    </row>
    <row r="13689" spans="2:2" x14ac:dyDescent="0.25">
      <c r="B13689"/>
    </row>
    <row r="13690" spans="2:2" x14ac:dyDescent="0.25">
      <c r="B13690"/>
    </row>
    <row r="13691" spans="2:2" x14ac:dyDescent="0.25">
      <c r="B13691"/>
    </row>
    <row r="13692" spans="2:2" x14ac:dyDescent="0.25">
      <c r="B13692"/>
    </row>
    <row r="13693" spans="2:2" x14ac:dyDescent="0.25">
      <c r="B13693"/>
    </row>
    <row r="13694" spans="2:2" x14ac:dyDescent="0.25">
      <c r="B13694"/>
    </row>
    <row r="13695" spans="2:2" x14ac:dyDescent="0.25">
      <c r="B13695"/>
    </row>
    <row r="13696" spans="2:2" x14ac:dyDescent="0.25">
      <c r="B13696"/>
    </row>
    <row r="13697" spans="2:2" x14ac:dyDescent="0.25">
      <c r="B13697"/>
    </row>
    <row r="13698" spans="2:2" x14ac:dyDescent="0.25">
      <c r="B13698"/>
    </row>
    <row r="13699" spans="2:2" x14ac:dyDescent="0.25">
      <c r="B13699"/>
    </row>
    <row r="13700" spans="2:2" x14ac:dyDescent="0.25">
      <c r="B13700"/>
    </row>
    <row r="13701" spans="2:2" x14ac:dyDescent="0.25">
      <c r="B13701"/>
    </row>
    <row r="13702" spans="2:2" x14ac:dyDescent="0.25">
      <c r="B13702"/>
    </row>
    <row r="13703" spans="2:2" x14ac:dyDescent="0.25">
      <c r="B13703"/>
    </row>
    <row r="13704" spans="2:2" x14ac:dyDescent="0.25">
      <c r="B13704"/>
    </row>
    <row r="13705" spans="2:2" x14ac:dyDescent="0.25">
      <c r="B13705"/>
    </row>
    <row r="13706" spans="2:2" x14ac:dyDescent="0.25">
      <c r="B13706"/>
    </row>
    <row r="13707" spans="2:2" x14ac:dyDescent="0.25">
      <c r="B13707"/>
    </row>
    <row r="13708" spans="2:2" x14ac:dyDescent="0.25">
      <c r="B13708"/>
    </row>
    <row r="13709" spans="2:2" x14ac:dyDescent="0.25">
      <c r="B13709"/>
    </row>
    <row r="13710" spans="2:2" x14ac:dyDescent="0.25">
      <c r="B13710"/>
    </row>
    <row r="13711" spans="2:2" x14ac:dyDescent="0.25">
      <c r="B13711"/>
    </row>
    <row r="13712" spans="2:2" x14ac:dyDescent="0.25">
      <c r="B13712"/>
    </row>
    <row r="13713" spans="2:2" x14ac:dyDescent="0.25">
      <c r="B13713"/>
    </row>
    <row r="13714" spans="2:2" x14ac:dyDescent="0.25">
      <c r="B13714"/>
    </row>
    <row r="13715" spans="2:2" x14ac:dyDescent="0.25">
      <c r="B13715"/>
    </row>
    <row r="13716" spans="2:2" x14ac:dyDescent="0.25">
      <c r="B13716"/>
    </row>
    <row r="13717" spans="2:2" x14ac:dyDescent="0.25">
      <c r="B13717"/>
    </row>
    <row r="13718" spans="2:2" x14ac:dyDescent="0.25">
      <c r="B13718"/>
    </row>
    <row r="13719" spans="2:2" x14ac:dyDescent="0.25">
      <c r="B13719"/>
    </row>
    <row r="13720" spans="2:2" x14ac:dyDescent="0.25">
      <c r="B13720"/>
    </row>
    <row r="13721" spans="2:2" x14ac:dyDescent="0.25">
      <c r="B13721"/>
    </row>
    <row r="13722" spans="2:2" x14ac:dyDescent="0.25">
      <c r="B13722"/>
    </row>
    <row r="13723" spans="2:2" x14ac:dyDescent="0.25">
      <c r="B13723"/>
    </row>
    <row r="13724" spans="2:2" x14ac:dyDescent="0.25">
      <c r="B13724"/>
    </row>
    <row r="13725" spans="2:2" x14ac:dyDescent="0.25">
      <c r="B13725"/>
    </row>
    <row r="13726" spans="2:2" x14ac:dyDescent="0.25">
      <c r="B13726"/>
    </row>
    <row r="13727" spans="2:2" x14ac:dyDescent="0.25">
      <c r="B13727"/>
    </row>
    <row r="13728" spans="2:2" x14ac:dyDescent="0.25">
      <c r="B13728"/>
    </row>
    <row r="13729" spans="2:2" x14ac:dyDescent="0.25">
      <c r="B13729"/>
    </row>
    <row r="13730" spans="2:2" x14ac:dyDescent="0.25">
      <c r="B13730"/>
    </row>
    <row r="13731" spans="2:2" x14ac:dyDescent="0.25">
      <c r="B13731"/>
    </row>
    <row r="13732" spans="2:2" x14ac:dyDescent="0.25">
      <c r="B13732"/>
    </row>
    <row r="13733" spans="2:2" x14ac:dyDescent="0.25">
      <c r="B13733"/>
    </row>
    <row r="13734" spans="2:2" x14ac:dyDescent="0.25">
      <c r="B13734"/>
    </row>
    <row r="13735" spans="2:2" x14ac:dyDescent="0.25">
      <c r="B13735"/>
    </row>
    <row r="13736" spans="2:2" x14ac:dyDescent="0.25">
      <c r="B13736"/>
    </row>
    <row r="13737" spans="2:2" x14ac:dyDescent="0.25">
      <c r="B13737"/>
    </row>
    <row r="13738" spans="2:2" x14ac:dyDescent="0.25">
      <c r="B13738"/>
    </row>
    <row r="13739" spans="2:2" x14ac:dyDescent="0.25">
      <c r="B13739"/>
    </row>
    <row r="13740" spans="2:2" x14ac:dyDescent="0.25">
      <c r="B13740"/>
    </row>
    <row r="13741" spans="2:2" x14ac:dyDescent="0.25">
      <c r="B13741"/>
    </row>
    <row r="13742" spans="2:2" x14ac:dyDescent="0.25">
      <c r="B13742"/>
    </row>
    <row r="13743" spans="2:2" x14ac:dyDescent="0.25">
      <c r="B13743"/>
    </row>
    <row r="13744" spans="2:2" x14ac:dyDescent="0.25">
      <c r="B13744"/>
    </row>
    <row r="13745" spans="2:2" x14ac:dyDescent="0.25">
      <c r="B13745"/>
    </row>
    <row r="13746" spans="2:2" x14ac:dyDescent="0.25">
      <c r="B13746"/>
    </row>
    <row r="13747" spans="2:2" x14ac:dyDescent="0.25">
      <c r="B13747"/>
    </row>
    <row r="13748" spans="2:2" x14ac:dyDescent="0.25">
      <c r="B13748"/>
    </row>
    <row r="13749" spans="2:2" x14ac:dyDescent="0.25">
      <c r="B13749"/>
    </row>
    <row r="13750" spans="2:2" x14ac:dyDescent="0.25">
      <c r="B13750"/>
    </row>
    <row r="13751" spans="2:2" x14ac:dyDescent="0.25">
      <c r="B13751"/>
    </row>
    <row r="13752" spans="2:2" x14ac:dyDescent="0.25">
      <c r="B13752"/>
    </row>
    <row r="13753" spans="2:2" x14ac:dyDescent="0.25">
      <c r="B13753"/>
    </row>
    <row r="13754" spans="2:2" x14ac:dyDescent="0.25">
      <c r="B13754"/>
    </row>
    <row r="13755" spans="2:2" x14ac:dyDescent="0.25">
      <c r="B13755"/>
    </row>
    <row r="13756" spans="2:2" x14ac:dyDescent="0.25">
      <c r="B13756"/>
    </row>
    <row r="13757" spans="2:2" x14ac:dyDescent="0.25">
      <c r="B13757"/>
    </row>
    <row r="13758" spans="2:2" x14ac:dyDescent="0.25">
      <c r="B13758"/>
    </row>
    <row r="13759" spans="2:2" x14ac:dyDescent="0.25">
      <c r="B13759"/>
    </row>
    <row r="13760" spans="2:2" x14ac:dyDescent="0.25">
      <c r="B13760"/>
    </row>
    <row r="13761" spans="2:2" x14ac:dyDescent="0.25">
      <c r="B13761"/>
    </row>
    <row r="13762" spans="2:2" x14ac:dyDescent="0.25">
      <c r="B13762"/>
    </row>
    <row r="13763" spans="2:2" x14ac:dyDescent="0.25">
      <c r="B13763"/>
    </row>
    <row r="13764" spans="2:2" x14ac:dyDescent="0.25">
      <c r="B13764"/>
    </row>
    <row r="13765" spans="2:2" x14ac:dyDescent="0.25">
      <c r="B13765"/>
    </row>
    <row r="13766" spans="2:2" x14ac:dyDescent="0.25">
      <c r="B13766"/>
    </row>
    <row r="13767" spans="2:2" x14ac:dyDescent="0.25">
      <c r="B13767"/>
    </row>
    <row r="13768" spans="2:2" x14ac:dyDescent="0.25">
      <c r="B13768"/>
    </row>
    <row r="13769" spans="2:2" x14ac:dyDescent="0.25">
      <c r="B13769"/>
    </row>
    <row r="13770" spans="2:2" x14ac:dyDescent="0.25">
      <c r="B13770"/>
    </row>
    <row r="13771" spans="2:2" x14ac:dyDescent="0.25">
      <c r="B13771"/>
    </row>
    <row r="13772" spans="2:2" x14ac:dyDescent="0.25">
      <c r="B13772"/>
    </row>
    <row r="13773" spans="2:2" x14ac:dyDescent="0.25">
      <c r="B13773"/>
    </row>
    <row r="13774" spans="2:2" x14ac:dyDescent="0.25">
      <c r="B13774"/>
    </row>
    <row r="13775" spans="2:2" x14ac:dyDescent="0.25">
      <c r="B13775"/>
    </row>
    <row r="13776" spans="2:2" x14ac:dyDescent="0.25">
      <c r="B13776"/>
    </row>
    <row r="13777" spans="2:2" x14ac:dyDescent="0.25">
      <c r="B13777"/>
    </row>
    <row r="13778" spans="2:2" x14ac:dyDescent="0.25">
      <c r="B13778"/>
    </row>
    <row r="13779" spans="2:2" x14ac:dyDescent="0.25">
      <c r="B13779"/>
    </row>
    <row r="13780" spans="2:2" x14ac:dyDescent="0.25">
      <c r="B13780"/>
    </row>
    <row r="13781" spans="2:2" x14ac:dyDescent="0.25">
      <c r="B13781"/>
    </row>
    <row r="13782" spans="2:2" x14ac:dyDescent="0.25">
      <c r="B13782"/>
    </row>
    <row r="13783" spans="2:2" x14ac:dyDescent="0.25">
      <c r="B13783"/>
    </row>
    <row r="13784" spans="2:2" x14ac:dyDescent="0.25">
      <c r="B13784"/>
    </row>
    <row r="13785" spans="2:2" x14ac:dyDescent="0.25">
      <c r="B13785"/>
    </row>
    <row r="13786" spans="2:2" x14ac:dyDescent="0.25">
      <c r="B13786"/>
    </row>
    <row r="13787" spans="2:2" x14ac:dyDescent="0.25">
      <c r="B13787"/>
    </row>
    <row r="13788" spans="2:2" x14ac:dyDescent="0.25">
      <c r="B13788"/>
    </row>
    <row r="13789" spans="2:2" x14ac:dyDescent="0.25">
      <c r="B13789"/>
    </row>
    <row r="13790" spans="2:2" x14ac:dyDescent="0.25">
      <c r="B13790"/>
    </row>
    <row r="13791" spans="2:2" x14ac:dyDescent="0.25">
      <c r="B13791"/>
    </row>
    <row r="13792" spans="2:2" x14ac:dyDescent="0.25">
      <c r="B13792"/>
    </row>
    <row r="13793" spans="2:2" x14ac:dyDescent="0.25">
      <c r="B13793"/>
    </row>
    <row r="13794" spans="2:2" x14ac:dyDescent="0.25">
      <c r="B13794"/>
    </row>
    <row r="13795" spans="2:2" x14ac:dyDescent="0.25">
      <c r="B13795"/>
    </row>
    <row r="13796" spans="2:2" x14ac:dyDescent="0.25">
      <c r="B13796"/>
    </row>
    <row r="13797" spans="2:2" x14ac:dyDescent="0.25">
      <c r="B13797"/>
    </row>
    <row r="13798" spans="2:2" x14ac:dyDescent="0.25">
      <c r="B13798"/>
    </row>
    <row r="13799" spans="2:2" x14ac:dyDescent="0.25">
      <c r="B13799"/>
    </row>
    <row r="13800" spans="2:2" x14ac:dyDescent="0.25">
      <c r="B13800"/>
    </row>
    <row r="13801" spans="2:2" x14ac:dyDescent="0.25">
      <c r="B13801"/>
    </row>
    <row r="13802" spans="2:2" x14ac:dyDescent="0.25">
      <c r="B13802"/>
    </row>
    <row r="13803" spans="2:2" x14ac:dyDescent="0.25">
      <c r="B13803"/>
    </row>
    <row r="13804" spans="2:2" x14ac:dyDescent="0.25">
      <c r="B13804"/>
    </row>
    <row r="13805" spans="2:2" x14ac:dyDescent="0.25">
      <c r="B13805"/>
    </row>
    <row r="13806" spans="2:2" x14ac:dyDescent="0.25">
      <c r="B13806"/>
    </row>
    <row r="13807" spans="2:2" x14ac:dyDescent="0.25">
      <c r="B13807"/>
    </row>
    <row r="13808" spans="2:2" x14ac:dyDescent="0.25">
      <c r="B13808"/>
    </row>
    <row r="13809" spans="2:2" x14ac:dyDescent="0.25">
      <c r="B13809"/>
    </row>
    <row r="13810" spans="2:2" x14ac:dyDescent="0.25">
      <c r="B13810"/>
    </row>
    <row r="13811" spans="2:2" x14ac:dyDescent="0.25">
      <c r="B13811"/>
    </row>
    <row r="13812" spans="2:2" x14ac:dyDescent="0.25">
      <c r="B13812"/>
    </row>
    <row r="13813" spans="2:2" x14ac:dyDescent="0.25">
      <c r="B13813"/>
    </row>
    <row r="13814" spans="2:2" x14ac:dyDescent="0.25">
      <c r="B13814"/>
    </row>
    <row r="13815" spans="2:2" x14ac:dyDescent="0.25">
      <c r="B13815"/>
    </row>
    <row r="13816" spans="2:2" x14ac:dyDescent="0.25">
      <c r="B13816"/>
    </row>
    <row r="13817" spans="2:2" x14ac:dyDescent="0.25">
      <c r="B13817"/>
    </row>
    <row r="13818" spans="2:2" x14ac:dyDescent="0.25">
      <c r="B13818"/>
    </row>
    <row r="13819" spans="2:2" x14ac:dyDescent="0.25">
      <c r="B13819"/>
    </row>
    <row r="13820" spans="2:2" x14ac:dyDescent="0.25">
      <c r="B13820"/>
    </row>
    <row r="13821" spans="2:2" x14ac:dyDescent="0.25">
      <c r="B13821"/>
    </row>
    <row r="13822" spans="2:2" x14ac:dyDescent="0.25">
      <c r="B13822"/>
    </row>
    <row r="13823" spans="2:2" x14ac:dyDescent="0.25">
      <c r="B13823"/>
    </row>
    <row r="13824" spans="2:2" x14ac:dyDescent="0.25">
      <c r="B13824"/>
    </row>
    <row r="13825" spans="2:2" x14ac:dyDescent="0.25">
      <c r="B13825"/>
    </row>
    <row r="13826" spans="2:2" x14ac:dyDescent="0.25">
      <c r="B13826"/>
    </row>
    <row r="13827" spans="2:2" x14ac:dyDescent="0.25">
      <c r="B13827"/>
    </row>
    <row r="13828" spans="2:2" x14ac:dyDescent="0.25">
      <c r="B13828"/>
    </row>
    <row r="13829" spans="2:2" x14ac:dyDescent="0.25">
      <c r="B13829"/>
    </row>
    <row r="13830" spans="2:2" x14ac:dyDescent="0.25">
      <c r="B13830"/>
    </row>
    <row r="13831" spans="2:2" x14ac:dyDescent="0.25">
      <c r="B13831"/>
    </row>
    <row r="13832" spans="2:2" x14ac:dyDescent="0.25">
      <c r="B13832"/>
    </row>
    <row r="13833" spans="2:2" x14ac:dyDescent="0.25">
      <c r="B13833"/>
    </row>
    <row r="13834" spans="2:2" x14ac:dyDescent="0.25">
      <c r="B13834"/>
    </row>
    <row r="13835" spans="2:2" x14ac:dyDescent="0.25">
      <c r="B13835"/>
    </row>
    <row r="13836" spans="2:2" x14ac:dyDescent="0.25">
      <c r="B13836"/>
    </row>
    <row r="13837" spans="2:2" x14ac:dyDescent="0.25">
      <c r="B13837"/>
    </row>
    <row r="13838" spans="2:2" x14ac:dyDescent="0.25">
      <c r="B13838"/>
    </row>
    <row r="13839" spans="2:2" x14ac:dyDescent="0.25">
      <c r="B13839"/>
    </row>
    <row r="13840" spans="2:2" x14ac:dyDescent="0.25">
      <c r="B13840"/>
    </row>
    <row r="13841" spans="2:2" x14ac:dyDescent="0.25">
      <c r="B13841"/>
    </row>
    <row r="13842" spans="2:2" x14ac:dyDescent="0.25">
      <c r="B13842"/>
    </row>
    <row r="13843" spans="2:2" x14ac:dyDescent="0.25">
      <c r="B13843"/>
    </row>
    <row r="13844" spans="2:2" x14ac:dyDescent="0.25">
      <c r="B13844"/>
    </row>
    <row r="13845" spans="2:2" x14ac:dyDescent="0.25">
      <c r="B13845"/>
    </row>
    <row r="13846" spans="2:2" x14ac:dyDescent="0.25">
      <c r="B13846"/>
    </row>
    <row r="13847" spans="2:2" x14ac:dyDescent="0.25">
      <c r="B13847"/>
    </row>
    <row r="13848" spans="2:2" x14ac:dyDescent="0.25">
      <c r="B13848"/>
    </row>
    <row r="13849" spans="2:2" x14ac:dyDescent="0.25">
      <c r="B13849"/>
    </row>
    <row r="13850" spans="2:2" x14ac:dyDescent="0.25">
      <c r="B13850"/>
    </row>
    <row r="13851" spans="2:2" x14ac:dyDescent="0.25">
      <c r="B13851"/>
    </row>
    <row r="13852" spans="2:2" x14ac:dyDescent="0.25">
      <c r="B13852"/>
    </row>
    <row r="13853" spans="2:2" x14ac:dyDescent="0.25">
      <c r="B13853"/>
    </row>
    <row r="13854" spans="2:2" x14ac:dyDescent="0.25">
      <c r="B13854"/>
    </row>
    <row r="13855" spans="2:2" x14ac:dyDescent="0.25">
      <c r="B13855"/>
    </row>
    <row r="13856" spans="2:2" x14ac:dyDescent="0.25">
      <c r="B13856"/>
    </row>
    <row r="13857" spans="2:2" x14ac:dyDescent="0.25">
      <c r="B13857"/>
    </row>
    <row r="13858" spans="2:2" x14ac:dyDescent="0.25">
      <c r="B13858"/>
    </row>
    <row r="13859" spans="2:2" x14ac:dyDescent="0.25">
      <c r="B13859"/>
    </row>
    <row r="13860" spans="2:2" x14ac:dyDescent="0.25">
      <c r="B13860"/>
    </row>
    <row r="13861" spans="2:2" x14ac:dyDescent="0.25">
      <c r="B13861"/>
    </row>
    <row r="13862" spans="2:2" x14ac:dyDescent="0.25">
      <c r="B13862"/>
    </row>
    <row r="13863" spans="2:2" x14ac:dyDescent="0.25">
      <c r="B13863"/>
    </row>
    <row r="13864" spans="2:2" x14ac:dyDescent="0.25">
      <c r="B13864"/>
    </row>
    <row r="13865" spans="2:2" x14ac:dyDescent="0.25">
      <c r="B13865"/>
    </row>
    <row r="13866" spans="2:2" x14ac:dyDescent="0.25">
      <c r="B13866"/>
    </row>
    <row r="13867" spans="2:2" x14ac:dyDescent="0.25">
      <c r="B13867"/>
    </row>
    <row r="13868" spans="2:2" x14ac:dyDescent="0.25">
      <c r="B13868"/>
    </row>
    <row r="13869" spans="2:2" x14ac:dyDescent="0.25">
      <c r="B13869"/>
    </row>
    <row r="13870" spans="2:2" x14ac:dyDescent="0.25">
      <c r="B13870"/>
    </row>
    <row r="13871" spans="2:2" x14ac:dyDescent="0.25">
      <c r="B13871"/>
    </row>
    <row r="13872" spans="2:2" x14ac:dyDescent="0.25">
      <c r="B13872"/>
    </row>
    <row r="13873" spans="2:2" x14ac:dyDescent="0.25">
      <c r="B13873"/>
    </row>
    <row r="13874" spans="2:2" x14ac:dyDescent="0.25">
      <c r="B13874"/>
    </row>
    <row r="13875" spans="2:2" x14ac:dyDescent="0.25">
      <c r="B13875"/>
    </row>
    <row r="13876" spans="2:2" x14ac:dyDescent="0.25">
      <c r="B13876"/>
    </row>
    <row r="13877" spans="2:2" x14ac:dyDescent="0.25">
      <c r="B13877"/>
    </row>
    <row r="13878" spans="2:2" x14ac:dyDescent="0.25">
      <c r="B13878"/>
    </row>
    <row r="13879" spans="2:2" x14ac:dyDescent="0.25">
      <c r="B13879"/>
    </row>
    <row r="13880" spans="2:2" x14ac:dyDescent="0.25">
      <c r="B13880"/>
    </row>
    <row r="13881" spans="2:2" x14ac:dyDescent="0.25">
      <c r="B13881"/>
    </row>
    <row r="13882" spans="2:2" x14ac:dyDescent="0.25">
      <c r="B13882"/>
    </row>
    <row r="13883" spans="2:2" x14ac:dyDescent="0.25">
      <c r="B13883"/>
    </row>
    <row r="13884" spans="2:2" x14ac:dyDescent="0.25">
      <c r="B13884"/>
    </row>
    <row r="13885" spans="2:2" x14ac:dyDescent="0.25">
      <c r="B13885"/>
    </row>
    <row r="13886" spans="2:2" x14ac:dyDescent="0.25">
      <c r="B13886"/>
    </row>
    <row r="13887" spans="2:2" x14ac:dyDescent="0.25">
      <c r="B13887"/>
    </row>
    <row r="13888" spans="2:2" x14ac:dyDescent="0.25">
      <c r="B13888"/>
    </row>
    <row r="13889" spans="2:2" x14ac:dyDescent="0.25">
      <c r="B13889"/>
    </row>
    <row r="13890" spans="2:2" x14ac:dyDescent="0.25">
      <c r="B13890"/>
    </row>
    <row r="13891" spans="2:2" x14ac:dyDescent="0.25">
      <c r="B13891"/>
    </row>
    <row r="13892" spans="2:2" x14ac:dyDescent="0.25">
      <c r="B13892"/>
    </row>
    <row r="13893" spans="2:2" x14ac:dyDescent="0.25">
      <c r="B13893"/>
    </row>
    <row r="13894" spans="2:2" x14ac:dyDescent="0.25">
      <c r="B13894"/>
    </row>
    <row r="13895" spans="2:2" x14ac:dyDescent="0.25">
      <c r="B13895"/>
    </row>
    <row r="13896" spans="2:2" x14ac:dyDescent="0.25">
      <c r="B13896"/>
    </row>
    <row r="13897" spans="2:2" x14ac:dyDescent="0.25">
      <c r="B13897"/>
    </row>
    <row r="13898" spans="2:2" x14ac:dyDescent="0.25">
      <c r="B13898"/>
    </row>
    <row r="13899" spans="2:2" x14ac:dyDescent="0.25">
      <c r="B13899"/>
    </row>
    <row r="13900" spans="2:2" x14ac:dyDescent="0.25">
      <c r="B13900"/>
    </row>
    <row r="13901" spans="2:2" x14ac:dyDescent="0.25">
      <c r="B13901"/>
    </row>
    <row r="13902" spans="2:2" x14ac:dyDescent="0.25">
      <c r="B13902"/>
    </row>
    <row r="13903" spans="2:2" x14ac:dyDescent="0.25">
      <c r="B13903"/>
    </row>
    <row r="13904" spans="2:2" x14ac:dyDescent="0.25">
      <c r="B13904"/>
    </row>
    <row r="13905" spans="2:2" x14ac:dyDescent="0.25">
      <c r="B13905"/>
    </row>
    <row r="13906" spans="2:2" x14ac:dyDescent="0.25">
      <c r="B13906"/>
    </row>
    <row r="13907" spans="2:2" x14ac:dyDescent="0.25">
      <c r="B13907"/>
    </row>
    <row r="13908" spans="2:2" x14ac:dyDescent="0.25">
      <c r="B13908"/>
    </row>
    <row r="13909" spans="2:2" x14ac:dyDescent="0.25">
      <c r="B13909"/>
    </row>
    <row r="13910" spans="2:2" x14ac:dyDescent="0.25">
      <c r="B13910"/>
    </row>
    <row r="13911" spans="2:2" x14ac:dyDescent="0.25">
      <c r="B13911"/>
    </row>
    <row r="13912" spans="2:2" x14ac:dyDescent="0.25">
      <c r="B13912"/>
    </row>
    <row r="13913" spans="2:2" x14ac:dyDescent="0.25">
      <c r="B13913"/>
    </row>
    <row r="13914" spans="2:2" x14ac:dyDescent="0.25">
      <c r="B13914"/>
    </row>
    <row r="13915" spans="2:2" x14ac:dyDescent="0.25">
      <c r="B13915"/>
    </row>
    <row r="13916" spans="2:2" x14ac:dyDescent="0.25">
      <c r="B13916"/>
    </row>
    <row r="13917" spans="2:2" x14ac:dyDescent="0.25">
      <c r="B13917"/>
    </row>
    <row r="13918" spans="2:2" x14ac:dyDescent="0.25">
      <c r="B13918"/>
    </row>
    <row r="13919" spans="2:2" x14ac:dyDescent="0.25">
      <c r="B13919"/>
    </row>
    <row r="13920" spans="2:2" x14ac:dyDescent="0.25">
      <c r="B13920"/>
    </row>
    <row r="13921" spans="2:2" x14ac:dyDescent="0.25">
      <c r="B13921"/>
    </row>
    <row r="13922" spans="2:2" x14ac:dyDescent="0.25">
      <c r="B13922"/>
    </row>
    <row r="13923" spans="2:2" x14ac:dyDescent="0.25">
      <c r="B13923"/>
    </row>
    <row r="13924" spans="2:2" x14ac:dyDescent="0.25">
      <c r="B13924"/>
    </row>
    <row r="13925" spans="2:2" x14ac:dyDescent="0.25">
      <c r="B13925"/>
    </row>
    <row r="13926" spans="2:2" x14ac:dyDescent="0.25">
      <c r="B13926"/>
    </row>
    <row r="13927" spans="2:2" x14ac:dyDescent="0.25">
      <c r="B13927"/>
    </row>
    <row r="13928" spans="2:2" x14ac:dyDescent="0.25">
      <c r="B13928"/>
    </row>
    <row r="13929" spans="2:2" x14ac:dyDescent="0.25">
      <c r="B13929"/>
    </row>
    <row r="13930" spans="2:2" x14ac:dyDescent="0.25">
      <c r="B13930"/>
    </row>
    <row r="13931" spans="2:2" x14ac:dyDescent="0.25">
      <c r="B13931"/>
    </row>
    <row r="13932" spans="2:2" x14ac:dyDescent="0.25">
      <c r="B13932"/>
    </row>
    <row r="13933" spans="2:2" x14ac:dyDescent="0.25">
      <c r="B13933"/>
    </row>
    <row r="13934" spans="2:2" x14ac:dyDescent="0.25">
      <c r="B13934"/>
    </row>
    <row r="13935" spans="2:2" x14ac:dyDescent="0.25">
      <c r="B13935"/>
    </row>
    <row r="13936" spans="2:2" x14ac:dyDescent="0.25">
      <c r="B13936"/>
    </row>
    <row r="13937" spans="2:2" x14ac:dyDescent="0.25">
      <c r="B13937"/>
    </row>
    <row r="13938" spans="2:2" x14ac:dyDescent="0.25">
      <c r="B13938"/>
    </row>
    <row r="13939" spans="2:2" x14ac:dyDescent="0.25">
      <c r="B13939"/>
    </row>
    <row r="13940" spans="2:2" x14ac:dyDescent="0.25">
      <c r="B13940"/>
    </row>
    <row r="13941" spans="2:2" x14ac:dyDescent="0.25">
      <c r="B13941"/>
    </row>
    <row r="13942" spans="2:2" x14ac:dyDescent="0.25">
      <c r="B13942"/>
    </row>
    <row r="13943" spans="2:2" x14ac:dyDescent="0.25">
      <c r="B13943"/>
    </row>
    <row r="13944" spans="2:2" x14ac:dyDescent="0.25">
      <c r="B13944"/>
    </row>
    <row r="13945" spans="2:2" x14ac:dyDescent="0.25">
      <c r="B13945"/>
    </row>
    <row r="13946" spans="2:2" x14ac:dyDescent="0.25">
      <c r="B13946"/>
    </row>
    <row r="13947" spans="2:2" x14ac:dyDescent="0.25">
      <c r="B13947"/>
    </row>
    <row r="13948" spans="2:2" x14ac:dyDescent="0.25">
      <c r="B13948"/>
    </row>
    <row r="13949" spans="2:2" x14ac:dyDescent="0.25">
      <c r="B13949"/>
    </row>
    <row r="13950" spans="2:2" x14ac:dyDescent="0.25">
      <c r="B13950"/>
    </row>
    <row r="13951" spans="2:2" x14ac:dyDescent="0.25">
      <c r="B13951"/>
    </row>
    <row r="13952" spans="2:2" x14ac:dyDescent="0.25">
      <c r="B13952"/>
    </row>
    <row r="13953" spans="2:2" x14ac:dyDescent="0.25">
      <c r="B13953"/>
    </row>
    <row r="13954" spans="2:2" x14ac:dyDescent="0.25">
      <c r="B13954"/>
    </row>
    <row r="13955" spans="2:2" x14ac:dyDescent="0.25">
      <c r="B13955"/>
    </row>
    <row r="13956" spans="2:2" x14ac:dyDescent="0.25">
      <c r="B13956"/>
    </row>
    <row r="13957" spans="2:2" x14ac:dyDescent="0.25">
      <c r="B13957"/>
    </row>
    <row r="13958" spans="2:2" x14ac:dyDescent="0.25">
      <c r="B13958"/>
    </row>
    <row r="13959" spans="2:2" x14ac:dyDescent="0.25">
      <c r="B13959"/>
    </row>
    <row r="13960" spans="2:2" x14ac:dyDescent="0.25">
      <c r="B13960"/>
    </row>
    <row r="13961" spans="2:2" x14ac:dyDescent="0.25">
      <c r="B13961"/>
    </row>
    <row r="13962" spans="2:2" x14ac:dyDescent="0.25">
      <c r="B13962"/>
    </row>
    <row r="13963" spans="2:2" x14ac:dyDescent="0.25">
      <c r="B13963"/>
    </row>
    <row r="13964" spans="2:2" x14ac:dyDescent="0.25">
      <c r="B13964"/>
    </row>
    <row r="13965" spans="2:2" x14ac:dyDescent="0.25">
      <c r="B13965"/>
    </row>
    <row r="13966" spans="2:2" x14ac:dyDescent="0.25">
      <c r="B13966"/>
    </row>
    <row r="13967" spans="2:2" x14ac:dyDescent="0.25">
      <c r="B13967"/>
    </row>
    <row r="13968" spans="2:2" x14ac:dyDescent="0.25">
      <c r="B13968"/>
    </row>
    <row r="13969" spans="2:2" x14ac:dyDescent="0.25">
      <c r="B13969"/>
    </row>
    <row r="13970" spans="2:2" x14ac:dyDescent="0.25">
      <c r="B13970"/>
    </row>
    <row r="13971" spans="2:2" x14ac:dyDescent="0.25">
      <c r="B13971"/>
    </row>
    <row r="13972" spans="2:2" x14ac:dyDescent="0.25">
      <c r="B13972"/>
    </row>
    <row r="13973" spans="2:2" x14ac:dyDescent="0.25">
      <c r="B13973"/>
    </row>
    <row r="13974" spans="2:2" x14ac:dyDescent="0.25">
      <c r="B13974"/>
    </row>
    <row r="13975" spans="2:2" x14ac:dyDescent="0.25">
      <c r="B13975"/>
    </row>
    <row r="13976" spans="2:2" x14ac:dyDescent="0.25">
      <c r="B13976"/>
    </row>
    <row r="13977" spans="2:2" x14ac:dyDescent="0.25">
      <c r="B13977"/>
    </row>
    <row r="13978" spans="2:2" x14ac:dyDescent="0.25">
      <c r="B13978"/>
    </row>
    <row r="13979" spans="2:2" x14ac:dyDescent="0.25">
      <c r="B13979"/>
    </row>
    <row r="13980" spans="2:2" x14ac:dyDescent="0.25">
      <c r="B13980"/>
    </row>
    <row r="13981" spans="2:2" x14ac:dyDescent="0.25">
      <c r="B13981"/>
    </row>
    <row r="13982" spans="2:2" x14ac:dyDescent="0.25">
      <c r="B13982"/>
    </row>
    <row r="13983" spans="2:2" x14ac:dyDescent="0.25">
      <c r="B13983"/>
    </row>
    <row r="13984" spans="2:2" x14ac:dyDescent="0.25">
      <c r="B13984"/>
    </row>
    <row r="13985" spans="2:2" x14ac:dyDescent="0.25">
      <c r="B13985"/>
    </row>
    <row r="13986" spans="2:2" x14ac:dyDescent="0.25">
      <c r="B13986"/>
    </row>
    <row r="13987" spans="2:2" x14ac:dyDescent="0.25">
      <c r="B13987"/>
    </row>
    <row r="13988" spans="2:2" x14ac:dyDescent="0.25">
      <c r="B13988"/>
    </row>
    <row r="13989" spans="2:2" x14ac:dyDescent="0.25">
      <c r="B13989"/>
    </row>
    <row r="13990" spans="2:2" x14ac:dyDescent="0.25">
      <c r="B13990"/>
    </row>
    <row r="13991" spans="2:2" x14ac:dyDescent="0.25">
      <c r="B13991"/>
    </row>
    <row r="13992" spans="2:2" x14ac:dyDescent="0.25">
      <c r="B13992"/>
    </row>
    <row r="13993" spans="2:2" x14ac:dyDescent="0.25">
      <c r="B13993"/>
    </row>
    <row r="13994" spans="2:2" x14ac:dyDescent="0.25">
      <c r="B13994"/>
    </row>
    <row r="13995" spans="2:2" x14ac:dyDescent="0.25">
      <c r="B13995"/>
    </row>
    <row r="13996" spans="2:2" x14ac:dyDescent="0.25">
      <c r="B13996"/>
    </row>
    <row r="13997" spans="2:2" x14ac:dyDescent="0.25">
      <c r="B13997"/>
    </row>
    <row r="13998" spans="2:2" x14ac:dyDescent="0.25">
      <c r="B13998"/>
    </row>
    <row r="13999" spans="2:2" x14ac:dyDescent="0.25">
      <c r="B13999"/>
    </row>
    <row r="14000" spans="2:2" x14ac:dyDescent="0.25">
      <c r="B14000"/>
    </row>
    <row r="14001" spans="2:2" x14ac:dyDescent="0.25">
      <c r="B14001"/>
    </row>
    <row r="14002" spans="2:2" x14ac:dyDescent="0.25">
      <c r="B14002"/>
    </row>
    <row r="14003" spans="2:2" x14ac:dyDescent="0.25">
      <c r="B14003"/>
    </row>
    <row r="14004" spans="2:2" x14ac:dyDescent="0.25">
      <c r="B14004"/>
    </row>
    <row r="14005" spans="2:2" x14ac:dyDescent="0.25">
      <c r="B14005"/>
    </row>
    <row r="14006" spans="2:2" x14ac:dyDescent="0.25">
      <c r="B14006"/>
    </row>
    <row r="14007" spans="2:2" x14ac:dyDescent="0.25">
      <c r="B14007"/>
    </row>
    <row r="14008" spans="2:2" x14ac:dyDescent="0.25">
      <c r="B14008"/>
    </row>
    <row r="14009" spans="2:2" x14ac:dyDescent="0.25">
      <c r="B14009"/>
    </row>
    <row r="14010" spans="2:2" x14ac:dyDescent="0.25">
      <c r="B14010"/>
    </row>
    <row r="14011" spans="2:2" x14ac:dyDescent="0.25">
      <c r="B14011"/>
    </row>
    <row r="14012" spans="2:2" x14ac:dyDescent="0.25">
      <c r="B14012"/>
    </row>
    <row r="14013" spans="2:2" x14ac:dyDescent="0.25">
      <c r="B14013"/>
    </row>
    <row r="14014" spans="2:2" x14ac:dyDescent="0.25">
      <c r="B14014"/>
    </row>
    <row r="14015" spans="2:2" x14ac:dyDescent="0.25">
      <c r="B14015"/>
    </row>
    <row r="14016" spans="2:2" x14ac:dyDescent="0.25">
      <c r="B14016"/>
    </row>
    <row r="14017" spans="2:2" x14ac:dyDescent="0.25">
      <c r="B14017"/>
    </row>
    <row r="14018" spans="2:2" x14ac:dyDescent="0.25">
      <c r="B14018"/>
    </row>
    <row r="14019" spans="2:2" x14ac:dyDescent="0.25">
      <c r="B14019"/>
    </row>
    <row r="14020" spans="2:2" x14ac:dyDescent="0.25">
      <c r="B14020"/>
    </row>
    <row r="14021" spans="2:2" x14ac:dyDescent="0.25">
      <c r="B14021"/>
    </row>
    <row r="14022" spans="2:2" x14ac:dyDescent="0.25">
      <c r="B14022"/>
    </row>
    <row r="14023" spans="2:2" x14ac:dyDescent="0.25">
      <c r="B14023"/>
    </row>
    <row r="14024" spans="2:2" x14ac:dyDescent="0.25">
      <c r="B14024"/>
    </row>
    <row r="14025" spans="2:2" x14ac:dyDescent="0.25">
      <c r="B14025"/>
    </row>
    <row r="14026" spans="2:2" x14ac:dyDescent="0.25">
      <c r="B14026"/>
    </row>
    <row r="14027" spans="2:2" x14ac:dyDescent="0.25">
      <c r="B14027"/>
    </row>
    <row r="14028" spans="2:2" x14ac:dyDescent="0.25">
      <c r="B14028"/>
    </row>
    <row r="14029" spans="2:2" x14ac:dyDescent="0.25">
      <c r="B14029"/>
    </row>
    <row r="14030" spans="2:2" x14ac:dyDescent="0.25">
      <c r="B14030"/>
    </row>
    <row r="14031" spans="2:2" x14ac:dyDescent="0.25">
      <c r="B14031"/>
    </row>
    <row r="14032" spans="2:2" x14ac:dyDescent="0.25">
      <c r="B14032"/>
    </row>
    <row r="14033" spans="2:2" x14ac:dyDescent="0.25">
      <c r="B14033"/>
    </row>
    <row r="14034" spans="2:2" x14ac:dyDescent="0.25">
      <c r="B14034"/>
    </row>
    <row r="14035" spans="2:2" x14ac:dyDescent="0.25">
      <c r="B14035"/>
    </row>
    <row r="14036" spans="2:2" x14ac:dyDescent="0.25">
      <c r="B14036"/>
    </row>
    <row r="14037" spans="2:2" x14ac:dyDescent="0.25">
      <c r="B14037"/>
    </row>
    <row r="14038" spans="2:2" x14ac:dyDescent="0.25">
      <c r="B14038"/>
    </row>
    <row r="14039" spans="2:2" x14ac:dyDescent="0.25">
      <c r="B14039"/>
    </row>
    <row r="14040" spans="2:2" x14ac:dyDescent="0.25">
      <c r="B14040"/>
    </row>
    <row r="14041" spans="2:2" x14ac:dyDescent="0.25">
      <c r="B14041"/>
    </row>
    <row r="14042" spans="2:2" x14ac:dyDescent="0.25">
      <c r="B14042"/>
    </row>
    <row r="14043" spans="2:2" x14ac:dyDescent="0.25">
      <c r="B14043"/>
    </row>
    <row r="14044" spans="2:2" x14ac:dyDescent="0.25">
      <c r="B14044"/>
    </row>
    <row r="14045" spans="2:2" x14ac:dyDescent="0.25">
      <c r="B14045"/>
    </row>
    <row r="14046" spans="2:2" x14ac:dyDescent="0.25">
      <c r="B14046"/>
    </row>
    <row r="14047" spans="2:2" x14ac:dyDescent="0.25">
      <c r="B14047"/>
    </row>
    <row r="14048" spans="2:2" x14ac:dyDescent="0.25">
      <c r="B14048"/>
    </row>
    <row r="14049" spans="2:2" x14ac:dyDescent="0.25">
      <c r="B14049"/>
    </row>
    <row r="14050" spans="2:2" x14ac:dyDescent="0.25">
      <c r="B14050"/>
    </row>
    <row r="14051" spans="2:2" x14ac:dyDescent="0.25">
      <c r="B14051"/>
    </row>
    <row r="14052" spans="2:2" x14ac:dyDescent="0.25">
      <c r="B14052"/>
    </row>
    <row r="14053" spans="2:2" x14ac:dyDescent="0.25">
      <c r="B14053"/>
    </row>
    <row r="14054" spans="2:2" x14ac:dyDescent="0.25">
      <c r="B14054"/>
    </row>
    <row r="14055" spans="2:2" x14ac:dyDescent="0.25">
      <c r="B14055"/>
    </row>
    <row r="14056" spans="2:2" x14ac:dyDescent="0.25">
      <c r="B14056"/>
    </row>
    <row r="14057" spans="2:2" x14ac:dyDescent="0.25">
      <c r="B14057"/>
    </row>
    <row r="14058" spans="2:2" x14ac:dyDescent="0.25">
      <c r="B14058"/>
    </row>
    <row r="14059" spans="2:2" x14ac:dyDescent="0.25">
      <c r="B14059"/>
    </row>
    <row r="14060" spans="2:2" x14ac:dyDescent="0.25">
      <c r="B14060"/>
    </row>
    <row r="14061" spans="2:2" x14ac:dyDescent="0.25">
      <c r="B14061"/>
    </row>
    <row r="14062" spans="2:2" x14ac:dyDescent="0.25">
      <c r="B14062"/>
    </row>
    <row r="14063" spans="2:2" x14ac:dyDescent="0.25">
      <c r="B14063"/>
    </row>
    <row r="14064" spans="2:2" x14ac:dyDescent="0.25">
      <c r="B14064"/>
    </row>
    <row r="14065" spans="2:2" x14ac:dyDescent="0.25">
      <c r="B14065"/>
    </row>
    <row r="14066" spans="2:2" x14ac:dyDescent="0.25">
      <c r="B14066"/>
    </row>
    <row r="14067" spans="2:2" x14ac:dyDescent="0.25">
      <c r="B14067"/>
    </row>
    <row r="14068" spans="2:2" x14ac:dyDescent="0.25">
      <c r="B14068"/>
    </row>
    <row r="14069" spans="2:2" x14ac:dyDescent="0.25">
      <c r="B14069"/>
    </row>
    <row r="14070" spans="2:2" x14ac:dyDescent="0.25">
      <c r="B14070"/>
    </row>
    <row r="14071" spans="2:2" x14ac:dyDescent="0.25">
      <c r="B14071"/>
    </row>
    <row r="14072" spans="2:2" x14ac:dyDescent="0.25">
      <c r="B14072"/>
    </row>
    <row r="14073" spans="2:2" x14ac:dyDescent="0.25">
      <c r="B14073"/>
    </row>
    <row r="14074" spans="2:2" x14ac:dyDescent="0.25">
      <c r="B14074"/>
    </row>
    <row r="14075" spans="2:2" x14ac:dyDescent="0.25">
      <c r="B14075"/>
    </row>
    <row r="14076" spans="2:2" x14ac:dyDescent="0.25">
      <c r="B14076"/>
    </row>
    <row r="14077" spans="2:2" x14ac:dyDescent="0.25">
      <c r="B14077"/>
    </row>
    <row r="14078" spans="2:2" x14ac:dyDescent="0.25">
      <c r="B14078"/>
    </row>
    <row r="14079" spans="2:2" x14ac:dyDescent="0.25">
      <c r="B14079"/>
    </row>
    <row r="14080" spans="2:2" x14ac:dyDescent="0.25">
      <c r="B14080"/>
    </row>
    <row r="14081" spans="2:2" x14ac:dyDescent="0.25">
      <c r="B14081"/>
    </row>
    <row r="14082" spans="2:2" x14ac:dyDescent="0.25">
      <c r="B14082"/>
    </row>
    <row r="14083" spans="2:2" x14ac:dyDescent="0.25">
      <c r="B14083"/>
    </row>
    <row r="14084" spans="2:2" x14ac:dyDescent="0.25">
      <c r="B14084"/>
    </row>
    <row r="14085" spans="2:2" x14ac:dyDescent="0.25">
      <c r="B14085"/>
    </row>
    <row r="14086" spans="2:2" x14ac:dyDescent="0.25">
      <c r="B14086"/>
    </row>
    <row r="14087" spans="2:2" x14ac:dyDescent="0.25">
      <c r="B14087"/>
    </row>
    <row r="14088" spans="2:2" x14ac:dyDescent="0.25">
      <c r="B14088"/>
    </row>
    <row r="14089" spans="2:2" x14ac:dyDescent="0.25">
      <c r="B14089"/>
    </row>
    <row r="14090" spans="2:2" x14ac:dyDescent="0.25">
      <c r="B14090"/>
    </row>
    <row r="14091" spans="2:2" x14ac:dyDescent="0.25">
      <c r="B14091"/>
    </row>
    <row r="14092" spans="2:2" x14ac:dyDescent="0.25">
      <c r="B14092"/>
    </row>
    <row r="14093" spans="2:2" x14ac:dyDescent="0.25">
      <c r="B14093"/>
    </row>
    <row r="14094" spans="2:2" x14ac:dyDescent="0.25">
      <c r="B14094"/>
    </row>
    <row r="14095" spans="2:2" x14ac:dyDescent="0.25">
      <c r="B14095"/>
    </row>
    <row r="14096" spans="2:2" x14ac:dyDescent="0.25">
      <c r="B14096"/>
    </row>
    <row r="14097" spans="2:2" x14ac:dyDescent="0.25">
      <c r="B14097"/>
    </row>
    <row r="14098" spans="2:2" x14ac:dyDescent="0.25">
      <c r="B14098"/>
    </row>
    <row r="14099" spans="2:2" x14ac:dyDescent="0.25">
      <c r="B14099"/>
    </row>
    <row r="14100" spans="2:2" x14ac:dyDescent="0.25">
      <c r="B14100"/>
    </row>
    <row r="14101" spans="2:2" x14ac:dyDescent="0.25">
      <c r="B14101"/>
    </row>
    <row r="14102" spans="2:2" x14ac:dyDescent="0.25">
      <c r="B14102"/>
    </row>
    <row r="14103" spans="2:2" x14ac:dyDescent="0.25">
      <c r="B14103"/>
    </row>
    <row r="14104" spans="2:2" x14ac:dyDescent="0.25">
      <c r="B14104"/>
    </row>
    <row r="14105" spans="2:2" x14ac:dyDescent="0.25">
      <c r="B14105"/>
    </row>
    <row r="14106" spans="2:2" x14ac:dyDescent="0.25">
      <c r="B14106"/>
    </row>
    <row r="14107" spans="2:2" x14ac:dyDescent="0.25">
      <c r="B14107"/>
    </row>
    <row r="14108" spans="2:2" x14ac:dyDescent="0.25">
      <c r="B14108"/>
    </row>
    <row r="14109" spans="2:2" x14ac:dyDescent="0.25">
      <c r="B14109"/>
    </row>
    <row r="14110" spans="2:2" x14ac:dyDescent="0.25">
      <c r="B14110"/>
    </row>
    <row r="14111" spans="2:2" x14ac:dyDescent="0.25">
      <c r="B14111"/>
    </row>
    <row r="14112" spans="2:2" x14ac:dyDescent="0.25">
      <c r="B14112"/>
    </row>
    <row r="14113" spans="2:2" x14ac:dyDescent="0.25">
      <c r="B14113"/>
    </row>
    <row r="14114" spans="2:2" x14ac:dyDescent="0.25">
      <c r="B14114"/>
    </row>
    <row r="14115" spans="2:2" x14ac:dyDescent="0.25">
      <c r="B14115"/>
    </row>
    <row r="14116" spans="2:2" x14ac:dyDescent="0.25">
      <c r="B14116"/>
    </row>
    <row r="14117" spans="2:2" x14ac:dyDescent="0.25">
      <c r="B14117"/>
    </row>
    <row r="14118" spans="2:2" x14ac:dyDescent="0.25">
      <c r="B14118"/>
    </row>
    <row r="14119" spans="2:2" x14ac:dyDescent="0.25">
      <c r="B14119"/>
    </row>
    <row r="14120" spans="2:2" x14ac:dyDescent="0.25">
      <c r="B14120"/>
    </row>
    <row r="14121" spans="2:2" x14ac:dyDescent="0.25">
      <c r="B14121"/>
    </row>
    <row r="14122" spans="2:2" x14ac:dyDescent="0.25">
      <c r="B14122"/>
    </row>
    <row r="14123" spans="2:2" x14ac:dyDescent="0.25">
      <c r="B14123"/>
    </row>
    <row r="14124" spans="2:2" x14ac:dyDescent="0.25">
      <c r="B14124"/>
    </row>
    <row r="14125" spans="2:2" x14ac:dyDescent="0.25">
      <c r="B14125"/>
    </row>
    <row r="14126" spans="2:2" x14ac:dyDescent="0.25">
      <c r="B14126"/>
    </row>
    <row r="14127" spans="2:2" x14ac:dyDescent="0.25">
      <c r="B14127"/>
    </row>
    <row r="14128" spans="2:2" x14ac:dyDescent="0.25">
      <c r="B14128"/>
    </row>
    <row r="14129" spans="2:2" x14ac:dyDescent="0.25">
      <c r="B14129"/>
    </row>
    <row r="14130" spans="2:2" x14ac:dyDescent="0.25">
      <c r="B14130"/>
    </row>
    <row r="14131" spans="2:2" x14ac:dyDescent="0.25">
      <c r="B14131"/>
    </row>
    <row r="14132" spans="2:2" x14ac:dyDescent="0.25">
      <c r="B14132"/>
    </row>
    <row r="14133" spans="2:2" x14ac:dyDescent="0.25">
      <c r="B14133"/>
    </row>
    <row r="14134" spans="2:2" x14ac:dyDescent="0.25">
      <c r="B14134"/>
    </row>
    <row r="14135" spans="2:2" x14ac:dyDescent="0.25">
      <c r="B14135"/>
    </row>
    <row r="14136" spans="2:2" x14ac:dyDescent="0.25">
      <c r="B14136"/>
    </row>
    <row r="14137" spans="2:2" x14ac:dyDescent="0.25">
      <c r="B14137"/>
    </row>
    <row r="14138" spans="2:2" x14ac:dyDescent="0.25">
      <c r="B14138"/>
    </row>
    <row r="14139" spans="2:2" x14ac:dyDescent="0.25">
      <c r="B14139"/>
    </row>
    <row r="14140" spans="2:2" x14ac:dyDescent="0.25">
      <c r="B14140"/>
    </row>
    <row r="14141" spans="2:2" x14ac:dyDescent="0.25">
      <c r="B14141"/>
    </row>
    <row r="14142" spans="2:2" x14ac:dyDescent="0.25">
      <c r="B14142"/>
    </row>
    <row r="14143" spans="2:2" x14ac:dyDescent="0.25">
      <c r="B14143"/>
    </row>
    <row r="14144" spans="2:2" x14ac:dyDescent="0.25">
      <c r="B14144"/>
    </row>
    <row r="14145" spans="2:2" x14ac:dyDescent="0.25">
      <c r="B14145"/>
    </row>
    <row r="14146" spans="2:2" x14ac:dyDescent="0.25">
      <c r="B14146"/>
    </row>
    <row r="14147" spans="2:2" x14ac:dyDescent="0.25">
      <c r="B14147"/>
    </row>
    <row r="14148" spans="2:2" x14ac:dyDescent="0.25">
      <c r="B14148"/>
    </row>
    <row r="14149" spans="2:2" x14ac:dyDescent="0.25">
      <c r="B14149"/>
    </row>
    <row r="14150" spans="2:2" x14ac:dyDescent="0.25">
      <c r="B14150"/>
    </row>
    <row r="14151" spans="2:2" x14ac:dyDescent="0.25">
      <c r="B14151"/>
    </row>
    <row r="14152" spans="2:2" x14ac:dyDescent="0.25">
      <c r="B14152"/>
    </row>
    <row r="14153" spans="2:2" x14ac:dyDescent="0.25">
      <c r="B14153"/>
    </row>
    <row r="14154" spans="2:2" x14ac:dyDescent="0.25">
      <c r="B14154"/>
    </row>
    <row r="14155" spans="2:2" x14ac:dyDescent="0.25">
      <c r="B14155"/>
    </row>
    <row r="14156" spans="2:2" x14ac:dyDescent="0.25">
      <c r="B14156"/>
    </row>
    <row r="14157" spans="2:2" x14ac:dyDescent="0.25">
      <c r="B14157"/>
    </row>
    <row r="14158" spans="2:2" x14ac:dyDescent="0.25">
      <c r="B14158"/>
    </row>
    <row r="14159" spans="2:2" x14ac:dyDescent="0.25">
      <c r="B14159"/>
    </row>
    <row r="14160" spans="2:2" x14ac:dyDescent="0.25">
      <c r="B14160"/>
    </row>
    <row r="14161" spans="2:2" x14ac:dyDescent="0.25">
      <c r="B14161"/>
    </row>
    <row r="14162" spans="2:2" x14ac:dyDescent="0.25">
      <c r="B14162"/>
    </row>
    <row r="14163" spans="2:2" x14ac:dyDescent="0.25">
      <c r="B14163"/>
    </row>
    <row r="14164" spans="2:2" x14ac:dyDescent="0.25">
      <c r="B14164"/>
    </row>
    <row r="14165" spans="2:2" x14ac:dyDescent="0.25">
      <c r="B14165"/>
    </row>
    <row r="14166" spans="2:2" x14ac:dyDescent="0.25">
      <c r="B14166"/>
    </row>
    <row r="14167" spans="2:2" x14ac:dyDescent="0.25">
      <c r="B14167"/>
    </row>
    <row r="14168" spans="2:2" x14ac:dyDescent="0.25">
      <c r="B14168"/>
    </row>
    <row r="14169" spans="2:2" x14ac:dyDescent="0.25">
      <c r="B14169"/>
    </row>
    <row r="14170" spans="2:2" x14ac:dyDescent="0.25">
      <c r="B14170"/>
    </row>
    <row r="14171" spans="2:2" x14ac:dyDescent="0.25">
      <c r="B14171"/>
    </row>
    <row r="14172" spans="2:2" x14ac:dyDescent="0.25">
      <c r="B14172"/>
    </row>
    <row r="14173" spans="2:2" x14ac:dyDescent="0.25">
      <c r="B14173"/>
    </row>
    <row r="14174" spans="2:2" x14ac:dyDescent="0.25">
      <c r="B14174"/>
    </row>
    <row r="14175" spans="2:2" x14ac:dyDescent="0.25">
      <c r="B14175"/>
    </row>
    <row r="14176" spans="2:2" x14ac:dyDescent="0.25">
      <c r="B14176"/>
    </row>
    <row r="14177" spans="2:2" x14ac:dyDescent="0.25">
      <c r="B14177"/>
    </row>
    <row r="14178" spans="2:2" x14ac:dyDescent="0.25">
      <c r="B14178"/>
    </row>
    <row r="14179" spans="2:2" x14ac:dyDescent="0.25">
      <c r="B14179"/>
    </row>
    <row r="14180" spans="2:2" x14ac:dyDescent="0.25">
      <c r="B14180"/>
    </row>
    <row r="14181" spans="2:2" x14ac:dyDescent="0.25">
      <c r="B14181"/>
    </row>
    <row r="14182" spans="2:2" x14ac:dyDescent="0.25">
      <c r="B14182"/>
    </row>
    <row r="14183" spans="2:2" x14ac:dyDescent="0.25">
      <c r="B14183"/>
    </row>
    <row r="14184" spans="2:2" x14ac:dyDescent="0.25">
      <c r="B14184"/>
    </row>
    <row r="14185" spans="2:2" x14ac:dyDescent="0.25">
      <c r="B14185"/>
    </row>
    <row r="14186" spans="2:2" x14ac:dyDescent="0.25">
      <c r="B14186"/>
    </row>
    <row r="14187" spans="2:2" x14ac:dyDescent="0.25">
      <c r="B14187"/>
    </row>
    <row r="14188" spans="2:2" x14ac:dyDescent="0.25">
      <c r="B14188"/>
    </row>
    <row r="14189" spans="2:2" x14ac:dyDescent="0.25">
      <c r="B14189"/>
    </row>
    <row r="14190" spans="2:2" x14ac:dyDescent="0.25">
      <c r="B14190"/>
    </row>
    <row r="14191" spans="2:2" x14ac:dyDescent="0.25">
      <c r="B14191"/>
    </row>
    <row r="14192" spans="2:2" x14ac:dyDescent="0.25">
      <c r="B14192"/>
    </row>
    <row r="14193" spans="2:2" x14ac:dyDescent="0.25">
      <c r="B14193"/>
    </row>
    <row r="14194" spans="2:2" x14ac:dyDescent="0.25">
      <c r="B14194"/>
    </row>
    <row r="14195" spans="2:2" x14ac:dyDescent="0.25">
      <c r="B14195"/>
    </row>
    <row r="14196" spans="2:2" x14ac:dyDescent="0.25">
      <c r="B14196"/>
    </row>
    <row r="14197" spans="2:2" x14ac:dyDescent="0.25">
      <c r="B14197"/>
    </row>
    <row r="14198" spans="2:2" x14ac:dyDescent="0.25">
      <c r="B14198"/>
    </row>
    <row r="14199" spans="2:2" x14ac:dyDescent="0.25">
      <c r="B14199"/>
    </row>
    <row r="14200" spans="2:2" x14ac:dyDescent="0.25">
      <c r="B14200"/>
    </row>
    <row r="14201" spans="2:2" x14ac:dyDescent="0.25">
      <c r="B14201"/>
    </row>
    <row r="14202" spans="2:2" x14ac:dyDescent="0.25">
      <c r="B14202"/>
    </row>
    <row r="14203" spans="2:2" x14ac:dyDescent="0.25">
      <c r="B14203"/>
    </row>
    <row r="14204" spans="2:2" x14ac:dyDescent="0.25">
      <c r="B14204"/>
    </row>
    <row r="14205" spans="2:2" x14ac:dyDescent="0.25">
      <c r="B14205"/>
    </row>
    <row r="14206" spans="2:2" x14ac:dyDescent="0.25">
      <c r="B14206"/>
    </row>
    <row r="14207" spans="2:2" x14ac:dyDescent="0.25">
      <c r="B14207"/>
    </row>
    <row r="14208" spans="2:2" x14ac:dyDescent="0.25">
      <c r="B14208"/>
    </row>
    <row r="14209" spans="2:2" x14ac:dyDescent="0.25">
      <c r="B14209"/>
    </row>
    <row r="14210" spans="2:2" x14ac:dyDescent="0.25">
      <c r="B14210"/>
    </row>
    <row r="14211" spans="2:2" x14ac:dyDescent="0.25">
      <c r="B14211"/>
    </row>
    <row r="14212" spans="2:2" x14ac:dyDescent="0.25">
      <c r="B14212"/>
    </row>
    <row r="14213" spans="2:2" x14ac:dyDescent="0.25">
      <c r="B14213"/>
    </row>
    <row r="14214" spans="2:2" x14ac:dyDescent="0.25">
      <c r="B14214"/>
    </row>
    <row r="14215" spans="2:2" x14ac:dyDescent="0.25">
      <c r="B14215"/>
    </row>
    <row r="14216" spans="2:2" x14ac:dyDescent="0.25">
      <c r="B14216"/>
    </row>
    <row r="14217" spans="2:2" x14ac:dyDescent="0.25">
      <c r="B14217"/>
    </row>
    <row r="14218" spans="2:2" x14ac:dyDescent="0.25">
      <c r="B14218"/>
    </row>
    <row r="14219" spans="2:2" x14ac:dyDescent="0.25">
      <c r="B14219"/>
    </row>
    <row r="14220" spans="2:2" x14ac:dyDescent="0.25">
      <c r="B14220"/>
    </row>
    <row r="14221" spans="2:2" x14ac:dyDescent="0.25">
      <c r="B14221"/>
    </row>
    <row r="14222" spans="2:2" x14ac:dyDescent="0.25">
      <c r="B14222"/>
    </row>
    <row r="14223" spans="2:2" x14ac:dyDescent="0.25">
      <c r="B14223"/>
    </row>
    <row r="14224" spans="2:2" x14ac:dyDescent="0.25">
      <c r="B14224"/>
    </row>
    <row r="14225" spans="2:2" x14ac:dyDescent="0.25">
      <c r="B14225"/>
    </row>
    <row r="14226" spans="2:2" x14ac:dyDescent="0.25">
      <c r="B14226"/>
    </row>
    <row r="14227" spans="2:2" x14ac:dyDescent="0.25">
      <c r="B14227"/>
    </row>
    <row r="14228" spans="2:2" x14ac:dyDescent="0.25">
      <c r="B14228"/>
    </row>
    <row r="14229" spans="2:2" x14ac:dyDescent="0.25">
      <c r="B14229"/>
    </row>
    <row r="14230" spans="2:2" x14ac:dyDescent="0.25">
      <c r="B14230"/>
    </row>
    <row r="14231" spans="2:2" x14ac:dyDescent="0.25">
      <c r="B14231"/>
    </row>
    <row r="14232" spans="2:2" x14ac:dyDescent="0.25">
      <c r="B14232"/>
    </row>
    <row r="14233" spans="2:2" x14ac:dyDescent="0.25">
      <c r="B14233"/>
    </row>
    <row r="14234" spans="2:2" x14ac:dyDescent="0.25">
      <c r="B14234"/>
    </row>
    <row r="14235" spans="2:2" x14ac:dyDescent="0.25">
      <c r="B14235"/>
    </row>
    <row r="14236" spans="2:2" x14ac:dyDescent="0.25">
      <c r="B14236"/>
    </row>
    <row r="14237" spans="2:2" x14ac:dyDescent="0.25">
      <c r="B14237"/>
    </row>
    <row r="14238" spans="2:2" x14ac:dyDescent="0.25">
      <c r="B14238"/>
    </row>
    <row r="14239" spans="2:2" x14ac:dyDescent="0.25">
      <c r="B14239"/>
    </row>
    <row r="14240" spans="2:2" x14ac:dyDescent="0.25">
      <c r="B14240"/>
    </row>
    <row r="14241" spans="2:2" x14ac:dyDescent="0.25">
      <c r="B14241"/>
    </row>
    <row r="14242" spans="2:2" x14ac:dyDescent="0.25">
      <c r="B14242"/>
    </row>
    <row r="14243" spans="2:2" x14ac:dyDescent="0.25">
      <c r="B14243"/>
    </row>
    <row r="14244" spans="2:2" x14ac:dyDescent="0.25">
      <c r="B14244"/>
    </row>
    <row r="14245" spans="2:2" x14ac:dyDescent="0.25">
      <c r="B14245"/>
    </row>
    <row r="14246" spans="2:2" x14ac:dyDescent="0.25">
      <c r="B14246"/>
    </row>
    <row r="14247" spans="2:2" x14ac:dyDescent="0.25">
      <c r="B14247"/>
    </row>
    <row r="14248" spans="2:2" x14ac:dyDescent="0.25">
      <c r="B14248"/>
    </row>
    <row r="14249" spans="2:2" x14ac:dyDescent="0.25">
      <c r="B14249"/>
    </row>
    <row r="14250" spans="2:2" x14ac:dyDescent="0.25">
      <c r="B14250"/>
    </row>
    <row r="14251" spans="2:2" x14ac:dyDescent="0.25">
      <c r="B14251"/>
    </row>
    <row r="14252" spans="2:2" x14ac:dyDescent="0.25">
      <c r="B14252"/>
    </row>
    <row r="14253" spans="2:2" x14ac:dyDescent="0.25">
      <c r="B14253"/>
    </row>
    <row r="14254" spans="2:2" x14ac:dyDescent="0.25">
      <c r="B14254"/>
    </row>
    <row r="14255" spans="2:2" x14ac:dyDescent="0.25">
      <c r="B14255"/>
    </row>
    <row r="14256" spans="2:2" x14ac:dyDescent="0.25">
      <c r="B14256"/>
    </row>
    <row r="14257" spans="2:2" x14ac:dyDescent="0.25">
      <c r="B14257"/>
    </row>
    <row r="14258" spans="2:2" x14ac:dyDescent="0.25">
      <c r="B14258"/>
    </row>
    <row r="14259" spans="2:2" x14ac:dyDescent="0.25">
      <c r="B14259"/>
    </row>
    <row r="14260" spans="2:2" x14ac:dyDescent="0.25">
      <c r="B14260"/>
    </row>
    <row r="14261" spans="2:2" x14ac:dyDescent="0.25">
      <c r="B14261"/>
    </row>
    <row r="14262" spans="2:2" x14ac:dyDescent="0.25">
      <c r="B14262"/>
    </row>
    <row r="14263" spans="2:2" x14ac:dyDescent="0.25">
      <c r="B14263"/>
    </row>
    <row r="14264" spans="2:2" x14ac:dyDescent="0.25">
      <c r="B14264"/>
    </row>
    <row r="14265" spans="2:2" x14ac:dyDescent="0.25">
      <c r="B14265"/>
    </row>
    <row r="14266" spans="2:2" x14ac:dyDescent="0.25">
      <c r="B14266"/>
    </row>
    <row r="14267" spans="2:2" x14ac:dyDescent="0.25">
      <c r="B14267"/>
    </row>
    <row r="14268" spans="2:2" x14ac:dyDescent="0.25">
      <c r="B14268"/>
    </row>
    <row r="14269" spans="2:2" x14ac:dyDescent="0.25">
      <c r="B14269"/>
    </row>
    <row r="14270" spans="2:2" x14ac:dyDescent="0.25">
      <c r="B14270"/>
    </row>
    <row r="14271" spans="2:2" x14ac:dyDescent="0.25">
      <c r="B14271"/>
    </row>
    <row r="14272" spans="2:2" x14ac:dyDescent="0.25">
      <c r="B14272"/>
    </row>
    <row r="14273" spans="2:2" x14ac:dyDescent="0.25">
      <c r="B14273"/>
    </row>
    <row r="14274" spans="2:2" x14ac:dyDescent="0.25">
      <c r="B14274"/>
    </row>
    <row r="14275" spans="2:2" x14ac:dyDescent="0.25">
      <c r="B14275"/>
    </row>
    <row r="14276" spans="2:2" x14ac:dyDescent="0.25">
      <c r="B14276"/>
    </row>
    <row r="14277" spans="2:2" x14ac:dyDescent="0.25">
      <c r="B14277"/>
    </row>
    <row r="14278" spans="2:2" x14ac:dyDescent="0.25">
      <c r="B14278"/>
    </row>
    <row r="14279" spans="2:2" x14ac:dyDescent="0.25">
      <c r="B14279"/>
    </row>
    <row r="14280" spans="2:2" x14ac:dyDescent="0.25">
      <c r="B14280"/>
    </row>
    <row r="14281" spans="2:2" x14ac:dyDescent="0.25">
      <c r="B14281"/>
    </row>
    <row r="14282" spans="2:2" x14ac:dyDescent="0.25">
      <c r="B14282"/>
    </row>
    <row r="14283" spans="2:2" x14ac:dyDescent="0.25">
      <c r="B14283"/>
    </row>
    <row r="14284" spans="2:2" x14ac:dyDescent="0.25">
      <c r="B14284"/>
    </row>
    <row r="14285" spans="2:2" x14ac:dyDescent="0.25">
      <c r="B14285"/>
    </row>
    <row r="14286" spans="2:2" x14ac:dyDescent="0.25">
      <c r="B14286"/>
    </row>
    <row r="14287" spans="2:2" x14ac:dyDescent="0.25">
      <c r="B14287"/>
    </row>
    <row r="14288" spans="2:2" x14ac:dyDescent="0.25">
      <c r="B14288"/>
    </row>
    <row r="14289" spans="2:2" x14ac:dyDescent="0.25">
      <c r="B14289"/>
    </row>
    <row r="14290" spans="2:2" x14ac:dyDescent="0.25">
      <c r="B14290"/>
    </row>
    <row r="14291" spans="2:2" x14ac:dyDescent="0.25">
      <c r="B14291"/>
    </row>
    <row r="14292" spans="2:2" x14ac:dyDescent="0.25">
      <c r="B14292"/>
    </row>
    <row r="14293" spans="2:2" x14ac:dyDescent="0.25">
      <c r="B14293"/>
    </row>
    <row r="14294" spans="2:2" x14ac:dyDescent="0.25">
      <c r="B14294"/>
    </row>
    <row r="14295" spans="2:2" x14ac:dyDescent="0.25">
      <c r="B14295"/>
    </row>
    <row r="14296" spans="2:2" x14ac:dyDescent="0.25">
      <c r="B14296"/>
    </row>
    <row r="14297" spans="2:2" x14ac:dyDescent="0.25">
      <c r="B14297"/>
    </row>
    <row r="14298" spans="2:2" x14ac:dyDescent="0.25">
      <c r="B14298"/>
    </row>
    <row r="14299" spans="2:2" x14ac:dyDescent="0.25">
      <c r="B14299"/>
    </row>
    <row r="14300" spans="2:2" x14ac:dyDescent="0.25">
      <c r="B14300"/>
    </row>
    <row r="14301" spans="2:2" x14ac:dyDescent="0.25">
      <c r="B14301"/>
    </row>
    <row r="14302" spans="2:2" x14ac:dyDescent="0.25">
      <c r="B14302"/>
    </row>
    <row r="14303" spans="2:2" x14ac:dyDescent="0.25">
      <c r="B14303"/>
    </row>
    <row r="14304" spans="2:2" x14ac:dyDescent="0.25">
      <c r="B14304"/>
    </row>
    <row r="14305" spans="2:2" x14ac:dyDescent="0.25">
      <c r="B14305"/>
    </row>
    <row r="14306" spans="2:2" x14ac:dyDescent="0.25">
      <c r="B14306"/>
    </row>
    <row r="14307" spans="2:2" x14ac:dyDescent="0.25">
      <c r="B14307"/>
    </row>
    <row r="14308" spans="2:2" x14ac:dyDescent="0.25">
      <c r="B14308"/>
    </row>
    <row r="14309" spans="2:2" x14ac:dyDescent="0.25">
      <c r="B14309"/>
    </row>
    <row r="14310" spans="2:2" x14ac:dyDescent="0.25">
      <c r="B14310"/>
    </row>
    <row r="14311" spans="2:2" x14ac:dyDescent="0.25">
      <c r="B14311"/>
    </row>
    <row r="14312" spans="2:2" x14ac:dyDescent="0.25">
      <c r="B14312"/>
    </row>
    <row r="14313" spans="2:2" x14ac:dyDescent="0.25">
      <c r="B14313"/>
    </row>
    <row r="14314" spans="2:2" x14ac:dyDescent="0.25">
      <c r="B14314"/>
    </row>
    <row r="14315" spans="2:2" x14ac:dyDescent="0.25">
      <c r="B14315"/>
    </row>
    <row r="14316" spans="2:2" x14ac:dyDescent="0.25">
      <c r="B14316"/>
    </row>
    <row r="14317" spans="2:2" x14ac:dyDescent="0.25">
      <c r="B14317"/>
    </row>
    <row r="14318" spans="2:2" x14ac:dyDescent="0.25">
      <c r="B14318"/>
    </row>
    <row r="14319" spans="2:2" x14ac:dyDescent="0.25">
      <c r="B14319"/>
    </row>
    <row r="14320" spans="2:2" x14ac:dyDescent="0.25">
      <c r="B14320"/>
    </row>
    <row r="14321" spans="2:2" x14ac:dyDescent="0.25">
      <c r="B14321"/>
    </row>
    <row r="14322" spans="2:2" x14ac:dyDescent="0.25">
      <c r="B14322"/>
    </row>
    <row r="14323" spans="2:2" x14ac:dyDescent="0.25">
      <c r="B14323"/>
    </row>
    <row r="14324" spans="2:2" x14ac:dyDescent="0.25">
      <c r="B14324"/>
    </row>
    <row r="14325" spans="2:2" x14ac:dyDescent="0.25">
      <c r="B14325"/>
    </row>
    <row r="14326" spans="2:2" x14ac:dyDescent="0.25">
      <c r="B14326"/>
    </row>
    <row r="14327" spans="2:2" x14ac:dyDescent="0.25">
      <c r="B14327"/>
    </row>
    <row r="14328" spans="2:2" x14ac:dyDescent="0.25">
      <c r="B14328"/>
    </row>
    <row r="14329" spans="2:2" x14ac:dyDescent="0.25">
      <c r="B14329"/>
    </row>
    <row r="14330" spans="2:2" x14ac:dyDescent="0.25">
      <c r="B14330"/>
    </row>
    <row r="14331" spans="2:2" x14ac:dyDescent="0.25">
      <c r="B14331"/>
    </row>
    <row r="14332" spans="2:2" x14ac:dyDescent="0.25">
      <c r="B14332"/>
    </row>
    <row r="14333" spans="2:2" x14ac:dyDescent="0.25">
      <c r="B14333"/>
    </row>
    <row r="14334" spans="2:2" x14ac:dyDescent="0.25">
      <c r="B14334"/>
    </row>
    <row r="14335" spans="2:2" x14ac:dyDescent="0.25">
      <c r="B14335"/>
    </row>
    <row r="14336" spans="2:2" x14ac:dyDescent="0.25">
      <c r="B14336"/>
    </row>
    <row r="14337" spans="2:2" x14ac:dyDescent="0.25">
      <c r="B14337"/>
    </row>
    <row r="14338" spans="2:2" x14ac:dyDescent="0.25">
      <c r="B14338"/>
    </row>
    <row r="14339" spans="2:2" x14ac:dyDescent="0.25">
      <c r="B14339"/>
    </row>
    <row r="14340" spans="2:2" x14ac:dyDescent="0.25">
      <c r="B14340"/>
    </row>
    <row r="14341" spans="2:2" x14ac:dyDescent="0.25">
      <c r="B14341"/>
    </row>
    <row r="14342" spans="2:2" x14ac:dyDescent="0.25">
      <c r="B14342"/>
    </row>
    <row r="14343" spans="2:2" x14ac:dyDescent="0.25">
      <c r="B14343"/>
    </row>
    <row r="14344" spans="2:2" x14ac:dyDescent="0.25">
      <c r="B14344"/>
    </row>
    <row r="14345" spans="2:2" x14ac:dyDescent="0.25">
      <c r="B14345"/>
    </row>
    <row r="14346" spans="2:2" x14ac:dyDescent="0.25">
      <c r="B14346"/>
    </row>
    <row r="14347" spans="2:2" x14ac:dyDescent="0.25">
      <c r="B14347"/>
    </row>
    <row r="14348" spans="2:2" x14ac:dyDescent="0.25">
      <c r="B14348"/>
    </row>
    <row r="14349" spans="2:2" x14ac:dyDescent="0.25">
      <c r="B14349"/>
    </row>
    <row r="14350" spans="2:2" x14ac:dyDescent="0.25">
      <c r="B14350"/>
    </row>
    <row r="14351" spans="2:2" x14ac:dyDescent="0.25">
      <c r="B14351"/>
    </row>
    <row r="14352" spans="2:2" x14ac:dyDescent="0.25">
      <c r="B14352"/>
    </row>
    <row r="14353" spans="2:2" x14ac:dyDescent="0.25">
      <c r="B14353"/>
    </row>
    <row r="14354" spans="2:2" x14ac:dyDescent="0.25">
      <c r="B14354"/>
    </row>
    <row r="14355" spans="2:2" x14ac:dyDescent="0.25">
      <c r="B14355"/>
    </row>
    <row r="14356" spans="2:2" x14ac:dyDescent="0.25">
      <c r="B14356"/>
    </row>
    <row r="14357" spans="2:2" x14ac:dyDescent="0.25">
      <c r="B14357"/>
    </row>
    <row r="14358" spans="2:2" x14ac:dyDescent="0.25">
      <c r="B14358"/>
    </row>
    <row r="14359" spans="2:2" x14ac:dyDescent="0.25">
      <c r="B14359"/>
    </row>
    <row r="14360" spans="2:2" x14ac:dyDescent="0.25">
      <c r="B14360"/>
    </row>
    <row r="14361" spans="2:2" x14ac:dyDescent="0.25">
      <c r="B14361"/>
    </row>
    <row r="14362" spans="2:2" x14ac:dyDescent="0.25">
      <c r="B14362"/>
    </row>
    <row r="14363" spans="2:2" x14ac:dyDescent="0.25">
      <c r="B14363"/>
    </row>
    <row r="14364" spans="2:2" x14ac:dyDescent="0.25">
      <c r="B14364"/>
    </row>
    <row r="14365" spans="2:2" x14ac:dyDescent="0.25">
      <c r="B14365"/>
    </row>
    <row r="14366" spans="2:2" x14ac:dyDescent="0.25">
      <c r="B14366"/>
    </row>
    <row r="14367" spans="2:2" x14ac:dyDescent="0.25">
      <c r="B14367"/>
    </row>
    <row r="14368" spans="2:2" x14ac:dyDescent="0.25">
      <c r="B14368"/>
    </row>
    <row r="14369" spans="2:2" x14ac:dyDescent="0.25">
      <c r="B14369"/>
    </row>
    <row r="14370" spans="2:2" x14ac:dyDescent="0.25">
      <c r="B14370"/>
    </row>
    <row r="14371" spans="2:2" x14ac:dyDescent="0.25">
      <c r="B14371"/>
    </row>
    <row r="14372" spans="2:2" x14ac:dyDescent="0.25">
      <c r="B14372"/>
    </row>
    <row r="14373" spans="2:2" x14ac:dyDescent="0.25">
      <c r="B14373"/>
    </row>
    <row r="14374" spans="2:2" x14ac:dyDescent="0.25">
      <c r="B14374"/>
    </row>
    <row r="14375" spans="2:2" x14ac:dyDescent="0.25">
      <c r="B14375"/>
    </row>
    <row r="14376" spans="2:2" x14ac:dyDescent="0.25">
      <c r="B14376"/>
    </row>
    <row r="14377" spans="2:2" x14ac:dyDescent="0.25">
      <c r="B14377"/>
    </row>
    <row r="14378" spans="2:2" x14ac:dyDescent="0.25">
      <c r="B14378"/>
    </row>
    <row r="14379" spans="2:2" x14ac:dyDescent="0.25">
      <c r="B14379"/>
    </row>
    <row r="14380" spans="2:2" x14ac:dyDescent="0.25">
      <c r="B14380"/>
    </row>
    <row r="14381" spans="2:2" x14ac:dyDescent="0.25">
      <c r="B14381"/>
    </row>
    <row r="14382" spans="2:2" x14ac:dyDescent="0.25">
      <c r="B14382"/>
    </row>
    <row r="14383" spans="2:2" x14ac:dyDescent="0.25">
      <c r="B14383"/>
    </row>
    <row r="14384" spans="2:2" x14ac:dyDescent="0.25">
      <c r="B14384"/>
    </row>
    <row r="14385" spans="2:2" x14ac:dyDescent="0.25">
      <c r="B14385"/>
    </row>
    <row r="14386" spans="2:2" x14ac:dyDescent="0.25">
      <c r="B14386"/>
    </row>
    <row r="14387" spans="2:2" x14ac:dyDescent="0.25">
      <c r="B14387"/>
    </row>
    <row r="14388" spans="2:2" x14ac:dyDescent="0.25">
      <c r="B14388"/>
    </row>
    <row r="14389" spans="2:2" x14ac:dyDescent="0.25">
      <c r="B14389"/>
    </row>
    <row r="14390" spans="2:2" x14ac:dyDescent="0.25">
      <c r="B14390"/>
    </row>
    <row r="14391" spans="2:2" x14ac:dyDescent="0.25">
      <c r="B14391"/>
    </row>
    <row r="14392" spans="2:2" x14ac:dyDescent="0.25">
      <c r="B14392"/>
    </row>
    <row r="14393" spans="2:2" x14ac:dyDescent="0.25">
      <c r="B14393"/>
    </row>
    <row r="14394" spans="2:2" x14ac:dyDescent="0.25">
      <c r="B14394"/>
    </row>
    <row r="14395" spans="2:2" x14ac:dyDescent="0.25">
      <c r="B14395"/>
    </row>
    <row r="14396" spans="2:2" x14ac:dyDescent="0.25">
      <c r="B14396"/>
    </row>
    <row r="14397" spans="2:2" x14ac:dyDescent="0.25">
      <c r="B14397"/>
    </row>
    <row r="14398" spans="2:2" x14ac:dyDescent="0.25">
      <c r="B14398"/>
    </row>
    <row r="14399" spans="2:2" x14ac:dyDescent="0.25">
      <c r="B14399"/>
    </row>
    <row r="14400" spans="2:2" x14ac:dyDescent="0.25">
      <c r="B14400"/>
    </row>
    <row r="14401" spans="2:2" x14ac:dyDescent="0.25">
      <c r="B14401"/>
    </row>
    <row r="14402" spans="2:2" x14ac:dyDescent="0.25">
      <c r="B14402"/>
    </row>
    <row r="14403" spans="2:2" x14ac:dyDescent="0.25">
      <c r="B14403"/>
    </row>
    <row r="14404" spans="2:2" x14ac:dyDescent="0.25">
      <c r="B14404"/>
    </row>
    <row r="14405" spans="2:2" x14ac:dyDescent="0.25">
      <c r="B14405"/>
    </row>
    <row r="14406" spans="2:2" x14ac:dyDescent="0.25">
      <c r="B14406"/>
    </row>
    <row r="14407" spans="2:2" x14ac:dyDescent="0.25">
      <c r="B14407"/>
    </row>
    <row r="14408" spans="2:2" x14ac:dyDescent="0.25">
      <c r="B14408"/>
    </row>
    <row r="14409" spans="2:2" x14ac:dyDescent="0.25">
      <c r="B14409"/>
    </row>
    <row r="14410" spans="2:2" x14ac:dyDescent="0.25">
      <c r="B14410"/>
    </row>
    <row r="14411" spans="2:2" x14ac:dyDescent="0.25">
      <c r="B14411"/>
    </row>
    <row r="14412" spans="2:2" x14ac:dyDescent="0.25">
      <c r="B14412"/>
    </row>
    <row r="14413" spans="2:2" x14ac:dyDescent="0.25">
      <c r="B14413"/>
    </row>
    <row r="14414" spans="2:2" x14ac:dyDescent="0.25">
      <c r="B14414"/>
    </row>
    <row r="14415" spans="2:2" x14ac:dyDescent="0.25">
      <c r="B14415"/>
    </row>
    <row r="14416" spans="2:2" x14ac:dyDescent="0.25">
      <c r="B14416"/>
    </row>
    <row r="14417" spans="2:2" x14ac:dyDescent="0.25">
      <c r="B14417"/>
    </row>
    <row r="14418" spans="2:2" x14ac:dyDescent="0.25">
      <c r="B14418"/>
    </row>
    <row r="14419" spans="2:2" x14ac:dyDescent="0.25">
      <c r="B14419"/>
    </row>
    <row r="14420" spans="2:2" x14ac:dyDescent="0.25">
      <c r="B14420"/>
    </row>
    <row r="14421" spans="2:2" x14ac:dyDescent="0.25">
      <c r="B14421"/>
    </row>
    <row r="14422" spans="2:2" x14ac:dyDescent="0.25">
      <c r="B14422"/>
    </row>
    <row r="14423" spans="2:2" x14ac:dyDescent="0.25">
      <c r="B14423"/>
    </row>
    <row r="14424" spans="2:2" x14ac:dyDescent="0.25">
      <c r="B14424"/>
    </row>
    <row r="14425" spans="2:2" x14ac:dyDescent="0.25">
      <c r="B14425"/>
    </row>
    <row r="14426" spans="2:2" x14ac:dyDescent="0.25">
      <c r="B14426"/>
    </row>
    <row r="14427" spans="2:2" x14ac:dyDescent="0.25">
      <c r="B14427"/>
    </row>
    <row r="14428" spans="2:2" x14ac:dyDescent="0.25">
      <c r="B14428"/>
    </row>
    <row r="14429" spans="2:2" x14ac:dyDescent="0.25">
      <c r="B14429"/>
    </row>
    <row r="14430" spans="2:2" x14ac:dyDescent="0.25">
      <c r="B14430"/>
    </row>
    <row r="14431" spans="2:2" x14ac:dyDescent="0.25">
      <c r="B14431"/>
    </row>
    <row r="14432" spans="2:2" x14ac:dyDescent="0.25">
      <c r="B14432"/>
    </row>
    <row r="14433" spans="2:2" x14ac:dyDescent="0.25">
      <c r="B14433"/>
    </row>
    <row r="14434" spans="2:2" x14ac:dyDescent="0.25">
      <c r="B14434"/>
    </row>
    <row r="14435" spans="2:2" x14ac:dyDescent="0.25">
      <c r="B14435"/>
    </row>
    <row r="14436" spans="2:2" x14ac:dyDescent="0.25">
      <c r="B14436"/>
    </row>
    <row r="14437" spans="2:2" x14ac:dyDescent="0.25">
      <c r="B14437"/>
    </row>
    <row r="14438" spans="2:2" x14ac:dyDescent="0.25">
      <c r="B14438"/>
    </row>
    <row r="14439" spans="2:2" x14ac:dyDescent="0.25">
      <c r="B14439"/>
    </row>
    <row r="14440" spans="2:2" x14ac:dyDescent="0.25">
      <c r="B14440"/>
    </row>
    <row r="14441" spans="2:2" x14ac:dyDescent="0.25">
      <c r="B14441"/>
    </row>
    <row r="14442" spans="2:2" x14ac:dyDescent="0.25">
      <c r="B14442"/>
    </row>
    <row r="14443" spans="2:2" x14ac:dyDescent="0.25">
      <c r="B14443"/>
    </row>
    <row r="14444" spans="2:2" x14ac:dyDescent="0.25">
      <c r="B14444"/>
    </row>
    <row r="14445" spans="2:2" x14ac:dyDescent="0.25">
      <c r="B14445"/>
    </row>
    <row r="14446" spans="2:2" x14ac:dyDescent="0.25">
      <c r="B14446"/>
    </row>
    <row r="14447" spans="2:2" x14ac:dyDescent="0.25">
      <c r="B14447"/>
    </row>
    <row r="14448" spans="2:2" x14ac:dyDescent="0.25">
      <c r="B14448"/>
    </row>
    <row r="14449" spans="2:2" x14ac:dyDescent="0.25">
      <c r="B14449"/>
    </row>
    <row r="14450" spans="2:2" x14ac:dyDescent="0.25">
      <c r="B14450"/>
    </row>
    <row r="14451" spans="2:2" x14ac:dyDescent="0.25">
      <c r="B14451"/>
    </row>
    <row r="14452" spans="2:2" x14ac:dyDescent="0.25">
      <c r="B14452"/>
    </row>
    <row r="14453" spans="2:2" x14ac:dyDescent="0.25">
      <c r="B14453"/>
    </row>
    <row r="14454" spans="2:2" x14ac:dyDescent="0.25">
      <c r="B14454"/>
    </row>
    <row r="14455" spans="2:2" x14ac:dyDescent="0.25">
      <c r="B14455"/>
    </row>
    <row r="14456" spans="2:2" x14ac:dyDescent="0.25">
      <c r="B14456"/>
    </row>
    <row r="14457" spans="2:2" x14ac:dyDescent="0.25">
      <c r="B14457"/>
    </row>
    <row r="14458" spans="2:2" x14ac:dyDescent="0.25">
      <c r="B14458"/>
    </row>
    <row r="14459" spans="2:2" x14ac:dyDescent="0.25">
      <c r="B14459"/>
    </row>
    <row r="14460" spans="2:2" x14ac:dyDescent="0.25">
      <c r="B14460"/>
    </row>
    <row r="14461" spans="2:2" x14ac:dyDescent="0.25">
      <c r="B14461"/>
    </row>
    <row r="14462" spans="2:2" x14ac:dyDescent="0.25">
      <c r="B14462"/>
    </row>
    <row r="14463" spans="2:2" x14ac:dyDescent="0.25">
      <c r="B14463"/>
    </row>
    <row r="14464" spans="2:2" x14ac:dyDescent="0.25">
      <c r="B14464"/>
    </row>
    <row r="14465" spans="2:2" x14ac:dyDescent="0.25">
      <c r="B14465"/>
    </row>
    <row r="14466" spans="2:2" x14ac:dyDescent="0.25">
      <c r="B14466"/>
    </row>
    <row r="14467" spans="2:2" x14ac:dyDescent="0.25">
      <c r="B14467"/>
    </row>
    <row r="14468" spans="2:2" x14ac:dyDescent="0.25">
      <c r="B14468"/>
    </row>
    <row r="14469" spans="2:2" x14ac:dyDescent="0.25">
      <c r="B14469"/>
    </row>
    <row r="14470" spans="2:2" x14ac:dyDescent="0.25">
      <c r="B14470"/>
    </row>
    <row r="14471" spans="2:2" x14ac:dyDescent="0.25">
      <c r="B14471"/>
    </row>
    <row r="14472" spans="2:2" x14ac:dyDescent="0.25">
      <c r="B14472"/>
    </row>
    <row r="14473" spans="2:2" x14ac:dyDescent="0.25">
      <c r="B14473"/>
    </row>
    <row r="14474" spans="2:2" x14ac:dyDescent="0.25">
      <c r="B14474"/>
    </row>
    <row r="14475" spans="2:2" x14ac:dyDescent="0.25">
      <c r="B14475"/>
    </row>
    <row r="14476" spans="2:2" x14ac:dyDescent="0.25">
      <c r="B14476"/>
    </row>
    <row r="14477" spans="2:2" x14ac:dyDescent="0.25">
      <c r="B14477"/>
    </row>
    <row r="14478" spans="2:2" x14ac:dyDescent="0.25">
      <c r="B14478"/>
    </row>
    <row r="14479" spans="2:2" x14ac:dyDescent="0.25">
      <c r="B14479"/>
    </row>
    <row r="14480" spans="2:2" x14ac:dyDescent="0.25">
      <c r="B14480"/>
    </row>
    <row r="14481" spans="2:2" x14ac:dyDescent="0.25">
      <c r="B14481"/>
    </row>
    <row r="14482" spans="2:2" x14ac:dyDescent="0.25">
      <c r="B14482"/>
    </row>
    <row r="14483" spans="2:2" x14ac:dyDescent="0.25">
      <c r="B14483"/>
    </row>
    <row r="14484" spans="2:2" x14ac:dyDescent="0.25">
      <c r="B14484"/>
    </row>
    <row r="14485" spans="2:2" x14ac:dyDescent="0.25">
      <c r="B14485"/>
    </row>
    <row r="14486" spans="2:2" x14ac:dyDescent="0.25">
      <c r="B14486"/>
    </row>
    <row r="14487" spans="2:2" x14ac:dyDescent="0.25">
      <c r="B14487"/>
    </row>
    <row r="14488" spans="2:2" x14ac:dyDescent="0.25">
      <c r="B14488"/>
    </row>
    <row r="14489" spans="2:2" x14ac:dyDescent="0.25">
      <c r="B14489"/>
    </row>
    <row r="14490" spans="2:2" x14ac:dyDescent="0.25">
      <c r="B14490"/>
    </row>
    <row r="14491" spans="2:2" x14ac:dyDescent="0.25">
      <c r="B14491"/>
    </row>
    <row r="14492" spans="2:2" x14ac:dyDescent="0.25">
      <c r="B14492"/>
    </row>
    <row r="14493" spans="2:2" x14ac:dyDescent="0.25">
      <c r="B14493"/>
    </row>
    <row r="14494" spans="2:2" x14ac:dyDescent="0.25">
      <c r="B14494"/>
    </row>
    <row r="14495" spans="2:2" x14ac:dyDescent="0.25">
      <c r="B14495"/>
    </row>
    <row r="14496" spans="2:2" x14ac:dyDescent="0.25">
      <c r="B14496"/>
    </row>
    <row r="14497" spans="2:2" x14ac:dyDescent="0.25">
      <c r="B14497"/>
    </row>
    <row r="14498" spans="2:2" x14ac:dyDescent="0.25">
      <c r="B14498"/>
    </row>
    <row r="14499" spans="2:2" x14ac:dyDescent="0.25">
      <c r="B14499"/>
    </row>
    <row r="14500" spans="2:2" x14ac:dyDescent="0.25">
      <c r="B14500"/>
    </row>
    <row r="14501" spans="2:2" x14ac:dyDescent="0.25">
      <c r="B14501"/>
    </row>
    <row r="14502" spans="2:2" x14ac:dyDescent="0.25">
      <c r="B14502"/>
    </row>
    <row r="14503" spans="2:2" x14ac:dyDescent="0.25">
      <c r="B14503"/>
    </row>
    <row r="14504" spans="2:2" x14ac:dyDescent="0.25">
      <c r="B14504"/>
    </row>
    <row r="14505" spans="2:2" x14ac:dyDescent="0.25">
      <c r="B14505"/>
    </row>
    <row r="14506" spans="2:2" x14ac:dyDescent="0.25">
      <c r="B14506"/>
    </row>
    <row r="14507" spans="2:2" x14ac:dyDescent="0.25">
      <c r="B14507"/>
    </row>
    <row r="14508" spans="2:2" x14ac:dyDescent="0.25">
      <c r="B14508"/>
    </row>
    <row r="14509" spans="2:2" x14ac:dyDescent="0.25">
      <c r="B14509"/>
    </row>
    <row r="14510" spans="2:2" x14ac:dyDescent="0.25">
      <c r="B14510"/>
    </row>
    <row r="14511" spans="2:2" x14ac:dyDescent="0.25">
      <c r="B14511"/>
    </row>
    <row r="14512" spans="2:2" x14ac:dyDescent="0.25">
      <c r="B14512"/>
    </row>
    <row r="14513" spans="2:2" x14ac:dyDescent="0.25">
      <c r="B14513"/>
    </row>
    <row r="14514" spans="2:2" x14ac:dyDescent="0.25">
      <c r="B14514"/>
    </row>
    <row r="14515" spans="2:2" x14ac:dyDescent="0.25">
      <c r="B14515"/>
    </row>
    <row r="14516" spans="2:2" x14ac:dyDescent="0.25">
      <c r="B14516"/>
    </row>
    <row r="14517" spans="2:2" x14ac:dyDescent="0.25">
      <c r="B14517"/>
    </row>
    <row r="14518" spans="2:2" x14ac:dyDescent="0.25">
      <c r="B14518"/>
    </row>
    <row r="14519" spans="2:2" x14ac:dyDescent="0.25">
      <c r="B14519"/>
    </row>
    <row r="14520" spans="2:2" x14ac:dyDescent="0.25">
      <c r="B14520"/>
    </row>
    <row r="14521" spans="2:2" x14ac:dyDescent="0.25">
      <c r="B14521"/>
    </row>
    <row r="14522" spans="2:2" x14ac:dyDescent="0.25">
      <c r="B14522"/>
    </row>
    <row r="14523" spans="2:2" x14ac:dyDescent="0.25">
      <c r="B14523"/>
    </row>
    <row r="14524" spans="2:2" x14ac:dyDescent="0.25">
      <c r="B14524"/>
    </row>
    <row r="14525" spans="2:2" x14ac:dyDescent="0.25">
      <c r="B14525"/>
    </row>
    <row r="14526" spans="2:2" x14ac:dyDescent="0.25">
      <c r="B14526"/>
    </row>
    <row r="14527" spans="2:2" x14ac:dyDescent="0.25">
      <c r="B14527"/>
    </row>
    <row r="14528" spans="2:2" x14ac:dyDescent="0.25">
      <c r="B14528"/>
    </row>
    <row r="14529" spans="2:2" x14ac:dyDescent="0.25">
      <c r="B14529"/>
    </row>
    <row r="14530" spans="2:2" x14ac:dyDescent="0.25">
      <c r="B14530"/>
    </row>
    <row r="14531" spans="2:2" x14ac:dyDescent="0.25">
      <c r="B14531"/>
    </row>
    <row r="14532" spans="2:2" x14ac:dyDescent="0.25">
      <c r="B14532"/>
    </row>
    <row r="14533" spans="2:2" x14ac:dyDescent="0.25">
      <c r="B14533"/>
    </row>
    <row r="14534" spans="2:2" x14ac:dyDescent="0.25">
      <c r="B14534"/>
    </row>
    <row r="14535" spans="2:2" x14ac:dyDescent="0.25">
      <c r="B14535"/>
    </row>
    <row r="14536" spans="2:2" x14ac:dyDescent="0.25">
      <c r="B14536"/>
    </row>
    <row r="14537" spans="2:2" x14ac:dyDescent="0.25">
      <c r="B14537"/>
    </row>
    <row r="14538" spans="2:2" x14ac:dyDescent="0.25">
      <c r="B14538"/>
    </row>
    <row r="14539" spans="2:2" x14ac:dyDescent="0.25">
      <c r="B14539"/>
    </row>
    <row r="14540" spans="2:2" x14ac:dyDescent="0.25">
      <c r="B14540"/>
    </row>
    <row r="14541" spans="2:2" x14ac:dyDescent="0.25">
      <c r="B14541"/>
    </row>
    <row r="14542" spans="2:2" x14ac:dyDescent="0.25">
      <c r="B14542"/>
    </row>
    <row r="14543" spans="2:2" x14ac:dyDescent="0.25">
      <c r="B14543"/>
    </row>
    <row r="14544" spans="2:2" x14ac:dyDescent="0.25">
      <c r="B14544"/>
    </row>
    <row r="14545" spans="2:2" x14ac:dyDescent="0.25">
      <c r="B14545"/>
    </row>
    <row r="14546" spans="2:2" x14ac:dyDescent="0.25">
      <c r="B14546"/>
    </row>
    <row r="14547" spans="2:2" x14ac:dyDescent="0.25">
      <c r="B14547"/>
    </row>
    <row r="14548" spans="2:2" x14ac:dyDescent="0.25">
      <c r="B14548"/>
    </row>
    <row r="14549" spans="2:2" x14ac:dyDescent="0.25">
      <c r="B14549"/>
    </row>
    <row r="14550" spans="2:2" x14ac:dyDescent="0.25">
      <c r="B14550"/>
    </row>
    <row r="14551" spans="2:2" x14ac:dyDescent="0.25">
      <c r="B14551"/>
    </row>
    <row r="14552" spans="2:2" x14ac:dyDescent="0.25">
      <c r="B14552"/>
    </row>
    <row r="14553" spans="2:2" x14ac:dyDescent="0.25">
      <c r="B14553"/>
    </row>
    <row r="14554" spans="2:2" x14ac:dyDescent="0.25">
      <c r="B14554"/>
    </row>
    <row r="14555" spans="2:2" x14ac:dyDescent="0.25">
      <c r="B14555"/>
    </row>
    <row r="14556" spans="2:2" x14ac:dyDescent="0.25">
      <c r="B14556"/>
    </row>
    <row r="14557" spans="2:2" x14ac:dyDescent="0.25">
      <c r="B14557"/>
    </row>
    <row r="14558" spans="2:2" x14ac:dyDescent="0.25">
      <c r="B14558"/>
    </row>
    <row r="14559" spans="2:2" x14ac:dyDescent="0.25">
      <c r="B14559"/>
    </row>
    <row r="14560" spans="2:2" x14ac:dyDescent="0.25">
      <c r="B14560"/>
    </row>
    <row r="14561" spans="2:2" x14ac:dyDescent="0.25">
      <c r="B14561"/>
    </row>
    <row r="14562" spans="2:2" x14ac:dyDescent="0.25">
      <c r="B14562"/>
    </row>
    <row r="14563" spans="2:2" x14ac:dyDescent="0.25">
      <c r="B14563"/>
    </row>
    <row r="14564" spans="2:2" x14ac:dyDescent="0.25">
      <c r="B14564"/>
    </row>
    <row r="14565" spans="2:2" x14ac:dyDescent="0.25">
      <c r="B14565"/>
    </row>
    <row r="14566" spans="2:2" x14ac:dyDescent="0.25">
      <c r="B14566"/>
    </row>
    <row r="14567" spans="2:2" x14ac:dyDescent="0.25">
      <c r="B14567"/>
    </row>
    <row r="14568" spans="2:2" x14ac:dyDescent="0.25">
      <c r="B14568"/>
    </row>
    <row r="14569" spans="2:2" x14ac:dyDescent="0.25">
      <c r="B14569"/>
    </row>
    <row r="14570" spans="2:2" x14ac:dyDescent="0.25">
      <c r="B14570"/>
    </row>
    <row r="14571" spans="2:2" x14ac:dyDescent="0.25">
      <c r="B14571"/>
    </row>
    <row r="14572" spans="2:2" x14ac:dyDescent="0.25">
      <c r="B14572"/>
    </row>
    <row r="14573" spans="2:2" x14ac:dyDescent="0.25">
      <c r="B14573"/>
    </row>
    <row r="14574" spans="2:2" x14ac:dyDescent="0.25">
      <c r="B14574"/>
    </row>
    <row r="14575" spans="2:2" x14ac:dyDescent="0.25">
      <c r="B14575"/>
    </row>
    <row r="14576" spans="2:2" x14ac:dyDescent="0.25">
      <c r="B14576"/>
    </row>
    <row r="14577" spans="2:2" x14ac:dyDescent="0.25">
      <c r="B14577"/>
    </row>
    <row r="14578" spans="2:2" x14ac:dyDescent="0.25">
      <c r="B14578"/>
    </row>
    <row r="14579" spans="2:2" x14ac:dyDescent="0.25">
      <c r="B14579"/>
    </row>
    <row r="14580" spans="2:2" x14ac:dyDescent="0.25">
      <c r="B14580"/>
    </row>
    <row r="14581" spans="2:2" x14ac:dyDescent="0.25">
      <c r="B14581"/>
    </row>
    <row r="14582" spans="2:2" x14ac:dyDescent="0.25">
      <c r="B14582"/>
    </row>
    <row r="14583" spans="2:2" x14ac:dyDescent="0.25">
      <c r="B14583"/>
    </row>
    <row r="14584" spans="2:2" x14ac:dyDescent="0.25">
      <c r="B14584"/>
    </row>
    <row r="14585" spans="2:2" x14ac:dyDescent="0.25">
      <c r="B14585"/>
    </row>
    <row r="14586" spans="2:2" x14ac:dyDescent="0.25">
      <c r="B14586"/>
    </row>
    <row r="14587" spans="2:2" x14ac:dyDescent="0.25">
      <c r="B14587"/>
    </row>
    <row r="14588" spans="2:2" x14ac:dyDescent="0.25">
      <c r="B14588"/>
    </row>
    <row r="14589" spans="2:2" x14ac:dyDescent="0.25">
      <c r="B14589"/>
    </row>
    <row r="14590" spans="2:2" x14ac:dyDescent="0.25">
      <c r="B14590"/>
    </row>
    <row r="14591" spans="2:2" x14ac:dyDescent="0.25">
      <c r="B14591"/>
    </row>
    <row r="14592" spans="2:2" x14ac:dyDescent="0.25">
      <c r="B14592"/>
    </row>
    <row r="14593" spans="2:2" x14ac:dyDescent="0.25">
      <c r="B14593"/>
    </row>
    <row r="14594" spans="2:2" x14ac:dyDescent="0.25">
      <c r="B14594"/>
    </row>
    <row r="14595" spans="2:2" x14ac:dyDescent="0.25">
      <c r="B14595"/>
    </row>
    <row r="14596" spans="2:2" x14ac:dyDescent="0.25">
      <c r="B14596"/>
    </row>
    <row r="14597" spans="2:2" x14ac:dyDescent="0.25">
      <c r="B14597"/>
    </row>
    <row r="14598" spans="2:2" x14ac:dyDescent="0.25">
      <c r="B14598"/>
    </row>
    <row r="14599" spans="2:2" x14ac:dyDescent="0.25">
      <c r="B14599"/>
    </row>
    <row r="14600" spans="2:2" x14ac:dyDescent="0.25">
      <c r="B14600"/>
    </row>
    <row r="14601" spans="2:2" x14ac:dyDescent="0.25">
      <c r="B14601"/>
    </row>
    <row r="14602" spans="2:2" x14ac:dyDescent="0.25">
      <c r="B14602"/>
    </row>
    <row r="14603" spans="2:2" x14ac:dyDescent="0.25">
      <c r="B14603"/>
    </row>
    <row r="14604" spans="2:2" x14ac:dyDescent="0.25">
      <c r="B14604"/>
    </row>
    <row r="14605" spans="2:2" x14ac:dyDescent="0.25">
      <c r="B14605"/>
    </row>
    <row r="14606" spans="2:2" x14ac:dyDescent="0.25">
      <c r="B14606"/>
    </row>
    <row r="14607" spans="2:2" x14ac:dyDescent="0.25">
      <c r="B14607"/>
    </row>
    <row r="14608" spans="2:2" x14ac:dyDescent="0.25">
      <c r="B14608"/>
    </row>
    <row r="14609" spans="2:2" x14ac:dyDescent="0.25">
      <c r="B14609"/>
    </row>
    <row r="14610" spans="2:2" x14ac:dyDescent="0.25">
      <c r="B14610"/>
    </row>
    <row r="14611" spans="2:2" x14ac:dyDescent="0.25">
      <c r="B14611"/>
    </row>
    <row r="14612" spans="2:2" x14ac:dyDescent="0.25">
      <c r="B14612"/>
    </row>
    <row r="14613" spans="2:2" x14ac:dyDescent="0.25">
      <c r="B14613"/>
    </row>
    <row r="14614" spans="2:2" x14ac:dyDescent="0.25">
      <c r="B14614"/>
    </row>
    <row r="14615" spans="2:2" x14ac:dyDescent="0.25">
      <c r="B14615"/>
    </row>
    <row r="14616" spans="2:2" x14ac:dyDescent="0.25">
      <c r="B14616"/>
    </row>
    <row r="14617" spans="2:2" x14ac:dyDescent="0.25">
      <c r="B14617"/>
    </row>
    <row r="14618" spans="2:2" x14ac:dyDescent="0.25">
      <c r="B14618"/>
    </row>
    <row r="14619" spans="2:2" x14ac:dyDescent="0.25">
      <c r="B14619"/>
    </row>
    <row r="14620" spans="2:2" x14ac:dyDescent="0.25">
      <c r="B14620"/>
    </row>
    <row r="14621" spans="2:2" x14ac:dyDescent="0.25">
      <c r="B14621"/>
    </row>
    <row r="14622" spans="2:2" x14ac:dyDescent="0.25">
      <c r="B14622"/>
    </row>
    <row r="14623" spans="2:2" x14ac:dyDescent="0.25">
      <c r="B14623"/>
    </row>
    <row r="14624" spans="2:2" x14ac:dyDescent="0.25">
      <c r="B14624"/>
    </row>
    <row r="14625" spans="2:2" x14ac:dyDescent="0.25">
      <c r="B14625"/>
    </row>
    <row r="14626" spans="2:2" x14ac:dyDescent="0.25">
      <c r="B14626"/>
    </row>
    <row r="14627" spans="2:2" x14ac:dyDescent="0.25">
      <c r="B14627"/>
    </row>
    <row r="14628" spans="2:2" x14ac:dyDescent="0.25">
      <c r="B14628"/>
    </row>
    <row r="14629" spans="2:2" x14ac:dyDescent="0.25">
      <c r="B14629"/>
    </row>
    <row r="14630" spans="2:2" x14ac:dyDescent="0.25">
      <c r="B14630"/>
    </row>
    <row r="14631" spans="2:2" x14ac:dyDescent="0.25">
      <c r="B14631"/>
    </row>
    <row r="14632" spans="2:2" x14ac:dyDescent="0.25">
      <c r="B14632"/>
    </row>
    <row r="14633" spans="2:2" x14ac:dyDescent="0.25">
      <c r="B14633"/>
    </row>
    <row r="14634" spans="2:2" x14ac:dyDescent="0.25">
      <c r="B14634"/>
    </row>
    <row r="14635" spans="2:2" x14ac:dyDescent="0.25">
      <c r="B14635"/>
    </row>
    <row r="14636" spans="2:2" x14ac:dyDescent="0.25">
      <c r="B14636"/>
    </row>
    <row r="14637" spans="2:2" x14ac:dyDescent="0.25">
      <c r="B14637"/>
    </row>
    <row r="14638" spans="2:2" x14ac:dyDescent="0.25">
      <c r="B14638"/>
    </row>
    <row r="14639" spans="2:2" x14ac:dyDescent="0.25">
      <c r="B14639"/>
    </row>
    <row r="14640" spans="2:2" x14ac:dyDescent="0.25">
      <c r="B14640"/>
    </row>
    <row r="14641" spans="2:2" x14ac:dyDescent="0.25">
      <c r="B14641"/>
    </row>
    <row r="14642" spans="2:2" x14ac:dyDescent="0.25">
      <c r="B14642"/>
    </row>
    <row r="14643" spans="2:2" x14ac:dyDescent="0.25">
      <c r="B14643"/>
    </row>
    <row r="14644" spans="2:2" x14ac:dyDescent="0.25">
      <c r="B14644"/>
    </row>
    <row r="14645" spans="2:2" x14ac:dyDescent="0.25">
      <c r="B14645"/>
    </row>
    <row r="14646" spans="2:2" x14ac:dyDescent="0.25">
      <c r="B14646"/>
    </row>
    <row r="14647" spans="2:2" x14ac:dyDescent="0.25">
      <c r="B14647"/>
    </row>
    <row r="14648" spans="2:2" x14ac:dyDescent="0.25">
      <c r="B14648"/>
    </row>
    <row r="14649" spans="2:2" x14ac:dyDescent="0.25">
      <c r="B14649"/>
    </row>
    <row r="14650" spans="2:2" x14ac:dyDescent="0.25">
      <c r="B14650"/>
    </row>
    <row r="14651" spans="2:2" x14ac:dyDescent="0.25">
      <c r="B14651"/>
    </row>
    <row r="14652" spans="2:2" x14ac:dyDescent="0.25">
      <c r="B14652"/>
    </row>
    <row r="14653" spans="2:2" x14ac:dyDescent="0.25">
      <c r="B14653"/>
    </row>
    <row r="14654" spans="2:2" x14ac:dyDescent="0.25">
      <c r="B14654"/>
    </row>
    <row r="14655" spans="2:2" x14ac:dyDescent="0.25">
      <c r="B14655"/>
    </row>
    <row r="14656" spans="2:2" x14ac:dyDescent="0.25">
      <c r="B14656"/>
    </row>
    <row r="14657" spans="2:2" x14ac:dyDescent="0.25">
      <c r="B14657"/>
    </row>
    <row r="14658" spans="2:2" x14ac:dyDescent="0.25">
      <c r="B14658"/>
    </row>
    <row r="14659" spans="2:2" x14ac:dyDescent="0.25">
      <c r="B14659"/>
    </row>
    <row r="14660" spans="2:2" x14ac:dyDescent="0.25">
      <c r="B14660"/>
    </row>
    <row r="14661" spans="2:2" x14ac:dyDescent="0.25">
      <c r="B14661"/>
    </row>
    <row r="14662" spans="2:2" x14ac:dyDescent="0.25">
      <c r="B14662"/>
    </row>
    <row r="14663" spans="2:2" x14ac:dyDescent="0.25">
      <c r="B14663"/>
    </row>
    <row r="14664" spans="2:2" x14ac:dyDescent="0.25">
      <c r="B14664"/>
    </row>
    <row r="14665" spans="2:2" x14ac:dyDescent="0.25">
      <c r="B14665"/>
    </row>
    <row r="14666" spans="2:2" x14ac:dyDescent="0.25">
      <c r="B14666"/>
    </row>
    <row r="14667" spans="2:2" x14ac:dyDescent="0.25">
      <c r="B14667"/>
    </row>
    <row r="14668" spans="2:2" x14ac:dyDescent="0.25">
      <c r="B14668"/>
    </row>
    <row r="14669" spans="2:2" x14ac:dyDescent="0.25">
      <c r="B14669"/>
    </row>
    <row r="14670" spans="2:2" x14ac:dyDescent="0.25">
      <c r="B14670"/>
    </row>
    <row r="14671" spans="2:2" x14ac:dyDescent="0.25">
      <c r="B14671"/>
    </row>
    <row r="14672" spans="2:2" x14ac:dyDescent="0.25">
      <c r="B14672"/>
    </row>
    <row r="14673" spans="2:2" x14ac:dyDescent="0.25">
      <c r="B14673"/>
    </row>
    <row r="14674" spans="2:2" x14ac:dyDescent="0.25">
      <c r="B14674"/>
    </row>
    <row r="14675" spans="2:2" x14ac:dyDescent="0.25">
      <c r="B14675"/>
    </row>
    <row r="14676" spans="2:2" x14ac:dyDescent="0.25">
      <c r="B14676"/>
    </row>
    <row r="14677" spans="2:2" x14ac:dyDescent="0.25">
      <c r="B14677"/>
    </row>
    <row r="14678" spans="2:2" x14ac:dyDescent="0.25">
      <c r="B14678"/>
    </row>
    <row r="14679" spans="2:2" x14ac:dyDescent="0.25">
      <c r="B14679"/>
    </row>
    <row r="14680" spans="2:2" x14ac:dyDescent="0.25">
      <c r="B14680"/>
    </row>
    <row r="14681" spans="2:2" x14ac:dyDescent="0.25">
      <c r="B14681"/>
    </row>
    <row r="14682" spans="2:2" x14ac:dyDescent="0.25">
      <c r="B14682"/>
    </row>
    <row r="14683" spans="2:2" x14ac:dyDescent="0.25">
      <c r="B14683"/>
    </row>
    <row r="14684" spans="2:2" x14ac:dyDescent="0.25">
      <c r="B14684"/>
    </row>
    <row r="14685" spans="2:2" x14ac:dyDescent="0.25">
      <c r="B14685"/>
    </row>
    <row r="14686" spans="2:2" x14ac:dyDescent="0.25">
      <c r="B14686"/>
    </row>
    <row r="14687" spans="2:2" x14ac:dyDescent="0.25">
      <c r="B14687"/>
    </row>
    <row r="14688" spans="2:2" x14ac:dyDescent="0.25">
      <c r="B14688"/>
    </row>
    <row r="14689" spans="2:2" x14ac:dyDescent="0.25">
      <c r="B14689"/>
    </row>
    <row r="14690" spans="2:2" x14ac:dyDescent="0.25">
      <c r="B14690"/>
    </row>
    <row r="14691" spans="2:2" x14ac:dyDescent="0.25">
      <c r="B14691"/>
    </row>
    <row r="14692" spans="2:2" x14ac:dyDescent="0.25">
      <c r="B14692"/>
    </row>
    <row r="14693" spans="2:2" x14ac:dyDescent="0.25">
      <c r="B14693"/>
    </row>
    <row r="14694" spans="2:2" x14ac:dyDescent="0.25">
      <c r="B14694"/>
    </row>
    <row r="14695" spans="2:2" x14ac:dyDescent="0.25">
      <c r="B14695"/>
    </row>
    <row r="14696" spans="2:2" x14ac:dyDescent="0.25">
      <c r="B14696"/>
    </row>
    <row r="14697" spans="2:2" x14ac:dyDescent="0.25">
      <c r="B14697"/>
    </row>
    <row r="14698" spans="2:2" x14ac:dyDescent="0.25">
      <c r="B14698"/>
    </row>
    <row r="14699" spans="2:2" x14ac:dyDescent="0.25">
      <c r="B14699"/>
    </row>
    <row r="14700" spans="2:2" x14ac:dyDescent="0.25">
      <c r="B14700"/>
    </row>
    <row r="14701" spans="2:2" x14ac:dyDescent="0.25">
      <c r="B14701"/>
    </row>
    <row r="14702" spans="2:2" x14ac:dyDescent="0.25">
      <c r="B14702"/>
    </row>
    <row r="14703" spans="2:2" x14ac:dyDescent="0.25">
      <c r="B14703"/>
    </row>
    <row r="14704" spans="2:2" x14ac:dyDescent="0.25">
      <c r="B14704"/>
    </row>
    <row r="14705" spans="2:2" x14ac:dyDescent="0.25">
      <c r="B14705"/>
    </row>
    <row r="14706" spans="2:2" x14ac:dyDescent="0.25">
      <c r="B14706"/>
    </row>
    <row r="14707" spans="2:2" x14ac:dyDescent="0.25">
      <c r="B14707"/>
    </row>
    <row r="14708" spans="2:2" x14ac:dyDescent="0.25">
      <c r="B14708"/>
    </row>
    <row r="14709" spans="2:2" x14ac:dyDescent="0.25">
      <c r="B14709"/>
    </row>
    <row r="14710" spans="2:2" x14ac:dyDescent="0.25">
      <c r="B14710"/>
    </row>
    <row r="14711" spans="2:2" x14ac:dyDescent="0.25">
      <c r="B14711"/>
    </row>
    <row r="14712" spans="2:2" x14ac:dyDescent="0.25">
      <c r="B14712"/>
    </row>
    <row r="14713" spans="2:2" x14ac:dyDescent="0.25">
      <c r="B14713"/>
    </row>
    <row r="14714" spans="2:2" x14ac:dyDescent="0.25">
      <c r="B14714"/>
    </row>
    <row r="14715" spans="2:2" x14ac:dyDescent="0.25">
      <c r="B14715"/>
    </row>
    <row r="14716" spans="2:2" x14ac:dyDescent="0.25">
      <c r="B14716"/>
    </row>
    <row r="14717" spans="2:2" x14ac:dyDescent="0.25">
      <c r="B14717"/>
    </row>
    <row r="14718" spans="2:2" x14ac:dyDescent="0.25">
      <c r="B14718"/>
    </row>
    <row r="14719" spans="2:2" x14ac:dyDescent="0.25">
      <c r="B14719"/>
    </row>
    <row r="14720" spans="2:2" x14ac:dyDescent="0.25">
      <c r="B14720"/>
    </row>
    <row r="14721" spans="2:2" x14ac:dyDescent="0.25">
      <c r="B14721"/>
    </row>
    <row r="14722" spans="2:2" x14ac:dyDescent="0.25">
      <c r="B14722"/>
    </row>
    <row r="14723" spans="2:2" x14ac:dyDescent="0.25">
      <c r="B14723"/>
    </row>
    <row r="14724" spans="2:2" x14ac:dyDescent="0.25">
      <c r="B14724"/>
    </row>
    <row r="14725" spans="2:2" x14ac:dyDescent="0.25">
      <c r="B14725"/>
    </row>
    <row r="14726" spans="2:2" x14ac:dyDescent="0.25">
      <c r="B14726"/>
    </row>
    <row r="14727" spans="2:2" x14ac:dyDescent="0.25">
      <c r="B14727"/>
    </row>
    <row r="14728" spans="2:2" x14ac:dyDescent="0.25">
      <c r="B14728"/>
    </row>
    <row r="14729" spans="2:2" x14ac:dyDescent="0.25">
      <c r="B14729"/>
    </row>
    <row r="14730" spans="2:2" x14ac:dyDescent="0.25">
      <c r="B14730"/>
    </row>
    <row r="14731" spans="2:2" x14ac:dyDescent="0.25">
      <c r="B14731"/>
    </row>
    <row r="14732" spans="2:2" x14ac:dyDescent="0.25">
      <c r="B14732"/>
    </row>
    <row r="14733" spans="2:2" x14ac:dyDescent="0.25">
      <c r="B14733"/>
    </row>
    <row r="14734" spans="2:2" x14ac:dyDescent="0.25">
      <c r="B14734"/>
    </row>
    <row r="14735" spans="2:2" x14ac:dyDescent="0.25">
      <c r="B14735"/>
    </row>
    <row r="14736" spans="2:2" x14ac:dyDescent="0.25">
      <c r="B14736"/>
    </row>
    <row r="14737" spans="2:2" x14ac:dyDescent="0.25">
      <c r="B14737"/>
    </row>
    <row r="14738" spans="2:2" x14ac:dyDescent="0.25">
      <c r="B14738"/>
    </row>
    <row r="14739" spans="2:2" x14ac:dyDescent="0.25">
      <c r="B14739"/>
    </row>
    <row r="14740" spans="2:2" x14ac:dyDescent="0.25">
      <c r="B14740"/>
    </row>
    <row r="14741" spans="2:2" x14ac:dyDescent="0.25">
      <c r="B14741"/>
    </row>
    <row r="14742" spans="2:2" x14ac:dyDescent="0.25">
      <c r="B14742"/>
    </row>
    <row r="14743" spans="2:2" x14ac:dyDescent="0.25">
      <c r="B14743"/>
    </row>
    <row r="14744" spans="2:2" x14ac:dyDescent="0.25">
      <c r="B14744"/>
    </row>
    <row r="14745" spans="2:2" x14ac:dyDescent="0.25">
      <c r="B14745"/>
    </row>
    <row r="14746" spans="2:2" x14ac:dyDescent="0.25">
      <c r="B14746"/>
    </row>
    <row r="14747" spans="2:2" x14ac:dyDescent="0.25">
      <c r="B14747"/>
    </row>
    <row r="14748" spans="2:2" x14ac:dyDescent="0.25">
      <c r="B14748"/>
    </row>
    <row r="14749" spans="2:2" x14ac:dyDescent="0.25">
      <c r="B14749"/>
    </row>
    <row r="14750" spans="2:2" x14ac:dyDescent="0.25">
      <c r="B14750"/>
    </row>
    <row r="14751" spans="2:2" x14ac:dyDescent="0.25">
      <c r="B14751"/>
    </row>
    <row r="14752" spans="2:2" x14ac:dyDescent="0.25">
      <c r="B14752"/>
    </row>
    <row r="14753" spans="2:2" x14ac:dyDescent="0.25">
      <c r="B14753"/>
    </row>
    <row r="14754" spans="2:2" x14ac:dyDescent="0.25">
      <c r="B14754"/>
    </row>
    <row r="14755" spans="2:2" x14ac:dyDescent="0.25">
      <c r="B14755"/>
    </row>
    <row r="14756" spans="2:2" x14ac:dyDescent="0.25">
      <c r="B14756"/>
    </row>
    <row r="14757" spans="2:2" x14ac:dyDescent="0.25">
      <c r="B14757"/>
    </row>
    <row r="14758" spans="2:2" x14ac:dyDescent="0.25">
      <c r="B14758"/>
    </row>
    <row r="14759" spans="2:2" x14ac:dyDescent="0.25">
      <c r="B14759"/>
    </row>
    <row r="14760" spans="2:2" x14ac:dyDescent="0.25">
      <c r="B14760"/>
    </row>
    <row r="14761" spans="2:2" x14ac:dyDescent="0.25">
      <c r="B14761"/>
    </row>
    <row r="14762" spans="2:2" x14ac:dyDescent="0.25">
      <c r="B14762"/>
    </row>
    <row r="14763" spans="2:2" x14ac:dyDescent="0.25">
      <c r="B14763"/>
    </row>
    <row r="14764" spans="2:2" x14ac:dyDescent="0.25">
      <c r="B14764"/>
    </row>
    <row r="14765" spans="2:2" x14ac:dyDescent="0.25">
      <c r="B14765"/>
    </row>
    <row r="14766" spans="2:2" x14ac:dyDescent="0.25">
      <c r="B14766"/>
    </row>
    <row r="14767" spans="2:2" x14ac:dyDescent="0.25">
      <c r="B14767"/>
    </row>
    <row r="14768" spans="2:2" x14ac:dyDescent="0.25">
      <c r="B14768"/>
    </row>
    <row r="14769" spans="2:2" x14ac:dyDescent="0.25">
      <c r="B14769"/>
    </row>
    <row r="14770" spans="2:2" x14ac:dyDescent="0.25">
      <c r="B14770"/>
    </row>
    <row r="14771" spans="2:2" x14ac:dyDescent="0.25">
      <c r="B14771"/>
    </row>
    <row r="14772" spans="2:2" x14ac:dyDescent="0.25">
      <c r="B14772"/>
    </row>
    <row r="14773" spans="2:2" x14ac:dyDescent="0.25">
      <c r="B14773"/>
    </row>
    <row r="14774" spans="2:2" x14ac:dyDescent="0.25">
      <c r="B14774"/>
    </row>
    <row r="14775" spans="2:2" x14ac:dyDescent="0.25">
      <c r="B14775"/>
    </row>
    <row r="14776" spans="2:2" x14ac:dyDescent="0.25">
      <c r="B14776"/>
    </row>
    <row r="14777" spans="2:2" x14ac:dyDescent="0.25">
      <c r="B14777"/>
    </row>
    <row r="14778" spans="2:2" x14ac:dyDescent="0.25">
      <c r="B14778"/>
    </row>
    <row r="14779" spans="2:2" x14ac:dyDescent="0.25">
      <c r="B14779"/>
    </row>
    <row r="14780" spans="2:2" x14ac:dyDescent="0.25">
      <c r="B14780"/>
    </row>
    <row r="14781" spans="2:2" x14ac:dyDescent="0.25">
      <c r="B14781"/>
    </row>
    <row r="14782" spans="2:2" x14ac:dyDescent="0.25">
      <c r="B14782"/>
    </row>
    <row r="14783" spans="2:2" x14ac:dyDescent="0.25">
      <c r="B14783"/>
    </row>
    <row r="14784" spans="2:2" x14ac:dyDescent="0.25">
      <c r="B14784"/>
    </row>
    <row r="14785" spans="2:2" x14ac:dyDescent="0.25">
      <c r="B14785"/>
    </row>
    <row r="14786" spans="2:2" x14ac:dyDescent="0.25">
      <c r="B14786"/>
    </row>
    <row r="14787" spans="2:2" x14ac:dyDescent="0.25">
      <c r="B14787"/>
    </row>
    <row r="14788" spans="2:2" x14ac:dyDescent="0.25">
      <c r="B14788"/>
    </row>
    <row r="14789" spans="2:2" x14ac:dyDescent="0.25">
      <c r="B14789"/>
    </row>
    <row r="14790" spans="2:2" x14ac:dyDescent="0.25">
      <c r="B14790"/>
    </row>
    <row r="14791" spans="2:2" x14ac:dyDescent="0.25">
      <c r="B14791"/>
    </row>
    <row r="14792" spans="2:2" x14ac:dyDescent="0.25">
      <c r="B14792"/>
    </row>
    <row r="14793" spans="2:2" x14ac:dyDescent="0.25">
      <c r="B14793"/>
    </row>
    <row r="14794" spans="2:2" x14ac:dyDescent="0.25">
      <c r="B14794"/>
    </row>
    <row r="14795" spans="2:2" x14ac:dyDescent="0.25">
      <c r="B14795"/>
    </row>
    <row r="14796" spans="2:2" x14ac:dyDescent="0.25">
      <c r="B14796"/>
    </row>
    <row r="14797" spans="2:2" x14ac:dyDescent="0.25">
      <c r="B14797"/>
    </row>
    <row r="14798" spans="2:2" x14ac:dyDescent="0.25">
      <c r="B14798"/>
    </row>
    <row r="14799" spans="2:2" x14ac:dyDescent="0.25">
      <c r="B14799"/>
    </row>
    <row r="14800" spans="2:2" x14ac:dyDescent="0.25">
      <c r="B14800"/>
    </row>
    <row r="14801" spans="2:2" x14ac:dyDescent="0.25">
      <c r="B14801"/>
    </row>
    <row r="14802" spans="2:2" x14ac:dyDescent="0.25">
      <c r="B14802"/>
    </row>
    <row r="14803" spans="2:2" x14ac:dyDescent="0.25">
      <c r="B14803"/>
    </row>
    <row r="14804" spans="2:2" x14ac:dyDescent="0.25">
      <c r="B14804"/>
    </row>
    <row r="14805" spans="2:2" x14ac:dyDescent="0.25">
      <c r="B14805"/>
    </row>
    <row r="14806" spans="2:2" x14ac:dyDescent="0.25">
      <c r="B14806"/>
    </row>
    <row r="14807" spans="2:2" x14ac:dyDescent="0.25">
      <c r="B14807"/>
    </row>
    <row r="14808" spans="2:2" x14ac:dyDescent="0.25">
      <c r="B14808"/>
    </row>
    <row r="14809" spans="2:2" x14ac:dyDescent="0.25">
      <c r="B14809"/>
    </row>
    <row r="14810" spans="2:2" x14ac:dyDescent="0.25">
      <c r="B14810"/>
    </row>
    <row r="14811" spans="2:2" x14ac:dyDescent="0.25">
      <c r="B14811"/>
    </row>
    <row r="14812" spans="2:2" x14ac:dyDescent="0.25">
      <c r="B14812"/>
    </row>
    <row r="14813" spans="2:2" x14ac:dyDescent="0.25">
      <c r="B14813"/>
    </row>
    <row r="14814" spans="2:2" x14ac:dyDescent="0.25">
      <c r="B14814"/>
    </row>
    <row r="14815" spans="2:2" x14ac:dyDescent="0.25">
      <c r="B14815"/>
    </row>
    <row r="14816" spans="2:2" x14ac:dyDescent="0.25">
      <c r="B14816"/>
    </row>
    <row r="14817" spans="2:2" x14ac:dyDescent="0.25">
      <c r="B14817"/>
    </row>
    <row r="14818" spans="2:2" x14ac:dyDescent="0.25">
      <c r="B14818"/>
    </row>
    <row r="14819" spans="2:2" x14ac:dyDescent="0.25">
      <c r="B14819"/>
    </row>
    <row r="14820" spans="2:2" x14ac:dyDescent="0.25">
      <c r="B14820"/>
    </row>
    <row r="14821" spans="2:2" x14ac:dyDescent="0.25">
      <c r="B14821"/>
    </row>
    <row r="14822" spans="2:2" x14ac:dyDescent="0.25">
      <c r="B14822"/>
    </row>
    <row r="14823" spans="2:2" x14ac:dyDescent="0.25">
      <c r="B14823"/>
    </row>
    <row r="14824" spans="2:2" x14ac:dyDescent="0.25">
      <c r="B14824"/>
    </row>
    <row r="14825" spans="2:2" x14ac:dyDescent="0.25">
      <c r="B14825"/>
    </row>
    <row r="14826" spans="2:2" x14ac:dyDescent="0.25">
      <c r="B14826"/>
    </row>
    <row r="14827" spans="2:2" x14ac:dyDescent="0.25">
      <c r="B14827"/>
    </row>
    <row r="14828" spans="2:2" x14ac:dyDescent="0.25">
      <c r="B14828"/>
    </row>
    <row r="14829" spans="2:2" x14ac:dyDescent="0.25">
      <c r="B14829"/>
    </row>
    <row r="14830" spans="2:2" x14ac:dyDescent="0.25">
      <c r="B14830"/>
    </row>
    <row r="14831" spans="2:2" x14ac:dyDescent="0.25">
      <c r="B14831"/>
    </row>
    <row r="14832" spans="2:2" x14ac:dyDescent="0.25">
      <c r="B14832"/>
    </row>
    <row r="14833" spans="2:2" x14ac:dyDescent="0.25">
      <c r="B14833"/>
    </row>
    <row r="14834" spans="2:2" x14ac:dyDescent="0.25">
      <c r="B14834"/>
    </row>
    <row r="14835" spans="2:2" x14ac:dyDescent="0.25">
      <c r="B14835"/>
    </row>
    <row r="14836" spans="2:2" x14ac:dyDescent="0.25">
      <c r="B14836"/>
    </row>
    <row r="14837" spans="2:2" x14ac:dyDescent="0.25">
      <c r="B14837"/>
    </row>
    <row r="14838" spans="2:2" x14ac:dyDescent="0.25">
      <c r="B14838"/>
    </row>
    <row r="14839" spans="2:2" x14ac:dyDescent="0.25">
      <c r="B14839"/>
    </row>
    <row r="14840" spans="2:2" x14ac:dyDescent="0.25">
      <c r="B14840"/>
    </row>
    <row r="14841" spans="2:2" x14ac:dyDescent="0.25">
      <c r="B14841"/>
    </row>
    <row r="14842" spans="2:2" x14ac:dyDescent="0.25">
      <c r="B14842"/>
    </row>
    <row r="14843" spans="2:2" x14ac:dyDescent="0.25">
      <c r="B14843"/>
    </row>
    <row r="14844" spans="2:2" x14ac:dyDescent="0.25">
      <c r="B14844"/>
    </row>
    <row r="14845" spans="2:2" x14ac:dyDescent="0.25">
      <c r="B14845"/>
    </row>
    <row r="14846" spans="2:2" x14ac:dyDescent="0.25">
      <c r="B14846"/>
    </row>
    <row r="14847" spans="2:2" x14ac:dyDescent="0.25">
      <c r="B14847"/>
    </row>
    <row r="14848" spans="2:2" x14ac:dyDescent="0.25">
      <c r="B14848"/>
    </row>
    <row r="14849" spans="2:2" x14ac:dyDescent="0.25">
      <c r="B14849"/>
    </row>
    <row r="14850" spans="2:2" x14ac:dyDescent="0.25">
      <c r="B14850"/>
    </row>
    <row r="14851" spans="2:2" x14ac:dyDescent="0.25">
      <c r="B14851"/>
    </row>
    <row r="14852" spans="2:2" x14ac:dyDescent="0.25">
      <c r="B14852"/>
    </row>
    <row r="14853" spans="2:2" x14ac:dyDescent="0.25">
      <c r="B14853"/>
    </row>
    <row r="14854" spans="2:2" x14ac:dyDescent="0.25">
      <c r="B14854"/>
    </row>
    <row r="14855" spans="2:2" x14ac:dyDescent="0.25">
      <c r="B14855"/>
    </row>
    <row r="14856" spans="2:2" x14ac:dyDescent="0.25">
      <c r="B14856"/>
    </row>
    <row r="14857" spans="2:2" x14ac:dyDescent="0.25">
      <c r="B14857"/>
    </row>
    <row r="14858" spans="2:2" x14ac:dyDescent="0.25">
      <c r="B14858"/>
    </row>
    <row r="14859" spans="2:2" x14ac:dyDescent="0.25">
      <c r="B14859"/>
    </row>
    <row r="14860" spans="2:2" x14ac:dyDescent="0.25">
      <c r="B14860"/>
    </row>
    <row r="14861" spans="2:2" x14ac:dyDescent="0.25">
      <c r="B14861"/>
    </row>
    <row r="14862" spans="2:2" x14ac:dyDescent="0.25">
      <c r="B14862"/>
    </row>
    <row r="14863" spans="2:2" x14ac:dyDescent="0.25">
      <c r="B14863"/>
    </row>
    <row r="14864" spans="2:2" x14ac:dyDescent="0.25">
      <c r="B14864"/>
    </row>
    <row r="14865" spans="2:2" x14ac:dyDescent="0.25">
      <c r="B14865"/>
    </row>
    <row r="14866" spans="2:2" x14ac:dyDescent="0.25">
      <c r="B14866"/>
    </row>
    <row r="14867" spans="2:2" x14ac:dyDescent="0.25">
      <c r="B14867"/>
    </row>
    <row r="14868" spans="2:2" x14ac:dyDescent="0.25">
      <c r="B14868"/>
    </row>
    <row r="14869" spans="2:2" x14ac:dyDescent="0.25">
      <c r="B14869"/>
    </row>
    <row r="14870" spans="2:2" x14ac:dyDescent="0.25">
      <c r="B14870"/>
    </row>
    <row r="14871" spans="2:2" x14ac:dyDescent="0.25">
      <c r="B14871"/>
    </row>
    <row r="14872" spans="2:2" x14ac:dyDescent="0.25">
      <c r="B14872"/>
    </row>
    <row r="14873" spans="2:2" x14ac:dyDescent="0.25">
      <c r="B14873"/>
    </row>
    <row r="14874" spans="2:2" x14ac:dyDescent="0.25">
      <c r="B14874"/>
    </row>
    <row r="14875" spans="2:2" x14ac:dyDescent="0.25">
      <c r="B14875"/>
    </row>
    <row r="14876" spans="2:2" x14ac:dyDescent="0.25">
      <c r="B14876"/>
    </row>
    <row r="14877" spans="2:2" x14ac:dyDescent="0.25">
      <c r="B14877"/>
    </row>
    <row r="14878" spans="2:2" x14ac:dyDescent="0.25">
      <c r="B14878"/>
    </row>
    <row r="14879" spans="2:2" x14ac:dyDescent="0.25">
      <c r="B14879"/>
    </row>
    <row r="14880" spans="2:2" x14ac:dyDescent="0.25">
      <c r="B14880"/>
    </row>
    <row r="14881" spans="2:2" x14ac:dyDescent="0.25">
      <c r="B14881"/>
    </row>
    <row r="14882" spans="2:2" x14ac:dyDescent="0.25">
      <c r="B14882"/>
    </row>
    <row r="14883" spans="2:2" x14ac:dyDescent="0.25">
      <c r="B14883"/>
    </row>
    <row r="14884" spans="2:2" x14ac:dyDescent="0.25">
      <c r="B14884"/>
    </row>
    <row r="14885" spans="2:2" x14ac:dyDescent="0.25">
      <c r="B14885"/>
    </row>
    <row r="14886" spans="2:2" x14ac:dyDescent="0.25">
      <c r="B14886"/>
    </row>
    <row r="14887" spans="2:2" x14ac:dyDescent="0.25">
      <c r="B14887"/>
    </row>
    <row r="14888" spans="2:2" x14ac:dyDescent="0.25">
      <c r="B14888"/>
    </row>
    <row r="14889" spans="2:2" x14ac:dyDescent="0.25">
      <c r="B14889"/>
    </row>
    <row r="14890" spans="2:2" x14ac:dyDescent="0.25">
      <c r="B14890"/>
    </row>
    <row r="14891" spans="2:2" x14ac:dyDescent="0.25">
      <c r="B14891"/>
    </row>
    <row r="14892" spans="2:2" x14ac:dyDescent="0.25">
      <c r="B14892"/>
    </row>
    <row r="14893" spans="2:2" x14ac:dyDescent="0.25">
      <c r="B14893"/>
    </row>
    <row r="14894" spans="2:2" x14ac:dyDescent="0.25">
      <c r="B14894"/>
    </row>
    <row r="14895" spans="2:2" x14ac:dyDescent="0.25">
      <c r="B14895"/>
    </row>
    <row r="14896" spans="2:2" x14ac:dyDescent="0.25">
      <c r="B14896"/>
    </row>
    <row r="14897" spans="2:2" x14ac:dyDescent="0.25">
      <c r="B14897"/>
    </row>
    <row r="14898" spans="2:2" x14ac:dyDescent="0.25">
      <c r="B14898"/>
    </row>
    <row r="14899" spans="2:2" x14ac:dyDescent="0.25">
      <c r="B14899"/>
    </row>
    <row r="14900" spans="2:2" x14ac:dyDescent="0.25">
      <c r="B14900"/>
    </row>
    <row r="14901" spans="2:2" x14ac:dyDescent="0.25">
      <c r="B14901"/>
    </row>
    <row r="14902" spans="2:2" x14ac:dyDescent="0.25">
      <c r="B14902"/>
    </row>
    <row r="14903" spans="2:2" x14ac:dyDescent="0.25">
      <c r="B14903"/>
    </row>
    <row r="14904" spans="2:2" x14ac:dyDescent="0.25">
      <c r="B14904"/>
    </row>
    <row r="14905" spans="2:2" x14ac:dyDescent="0.25">
      <c r="B14905"/>
    </row>
    <row r="14906" spans="2:2" x14ac:dyDescent="0.25">
      <c r="B14906"/>
    </row>
    <row r="14907" spans="2:2" x14ac:dyDescent="0.25">
      <c r="B14907"/>
    </row>
    <row r="14908" spans="2:2" x14ac:dyDescent="0.25">
      <c r="B14908"/>
    </row>
    <row r="14909" spans="2:2" x14ac:dyDescent="0.25">
      <c r="B14909"/>
    </row>
    <row r="14910" spans="2:2" x14ac:dyDescent="0.25">
      <c r="B14910"/>
    </row>
    <row r="14911" spans="2:2" x14ac:dyDescent="0.25">
      <c r="B14911"/>
    </row>
    <row r="14912" spans="2:2" x14ac:dyDescent="0.25">
      <c r="B14912"/>
    </row>
    <row r="14913" spans="2:2" x14ac:dyDescent="0.25">
      <c r="B14913"/>
    </row>
    <row r="14914" spans="2:2" x14ac:dyDescent="0.25">
      <c r="B14914"/>
    </row>
    <row r="14915" spans="2:2" x14ac:dyDescent="0.25">
      <c r="B14915"/>
    </row>
    <row r="14916" spans="2:2" x14ac:dyDescent="0.25">
      <c r="B14916"/>
    </row>
    <row r="14917" spans="2:2" x14ac:dyDescent="0.25">
      <c r="B14917"/>
    </row>
    <row r="14918" spans="2:2" x14ac:dyDescent="0.25">
      <c r="B14918"/>
    </row>
    <row r="14919" spans="2:2" x14ac:dyDescent="0.25">
      <c r="B14919"/>
    </row>
    <row r="14920" spans="2:2" x14ac:dyDescent="0.25">
      <c r="B14920"/>
    </row>
    <row r="14921" spans="2:2" x14ac:dyDescent="0.25">
      <c r="B14921"/>
    </row>
    <row r="14922" spans="2:2" x14ac:dyDescent="0.25">
      <c r="B14922"/>
    </row>
    <row r="14923" spans="2:2" x14ac:dyDescent="0.25">
      <c r="B14923"/>
    </row>
    <row r="14924" spans="2:2" x14ac:dyDescent="0.25">
      <c r="B14924"/>
    </row>
    <row r="14925" spans="2:2" x14ac:dyDescent="0.25">
      <c r="B14925"/>
    </row>
    <row r="14926" spans="2:2" x14ac:dyDescent="0.25">
      <c r="B14926"/>
    </row>
    <row r="14927" spans="2:2" x14ac:dyDescent="0.25">
      <c r="B14927"/>
    </row>
    <row r="14928" spans="2:2" x14ac:dyDescent="0.25">
      <c r="B14928"/>
    </row>
    <row r="14929" spans="2:2" x14ac:dyDescent="0.25">
      <c r="B14929"/>
    </row>
    <row r="14930" spans="2:2" x14ac:dyDescent="0.25">
      <c r="B14930"/>
    </row>
    <row r="14931" spans="2:2" x14ac:dyDescent="0.25">
      <c r="B14931"/>
    </row>
    <row r="14932" spans="2:2" x14ac:dyDescent="0.25">
      <c r="B14932"/>
    </row>
    <row r="14933" spans="2:2" x14ac:dyDescent="0.25">
      <c r="B14933"/>
    </row>
    <row r="14934" spans="2:2" x14ac:dyDescent="0.25">
      <c r="B14934"/>
    </row>
    <row r="14935" spans="2:2" x14ac:dyDescent="0.25">
      <c r="B14935"/>
    </row>
    <row r="14936" spans="2:2" x14ac:dyDescent="0.25">
      <c r="B14936"/>
    </row>
    <row r="14937" spans="2:2" x14ac:dyDescent="0.25">
      <c r="B14937"/>
    </row>
    <row r="14938" spans="2:2" x14ac:dyDescent="0.25">
      <c r="B14938"/>
    </row>
    <row r="14939" spans="2:2" x14ac:dyDescent="0.25">
      <c r="B14939"/>
    </row>
    <row r="14940" spans="2:2" x14ac:dyDescent="0.25">
      <c r="B14940"/>
    </row>
    <row r="14941" spans="2:2" x14ac:dyDescent="0.25">
      <c r="B14941"/>
    </row>
    <row r="14942" spans="2:2" x14ac:dyDescent="0.25">
      <c r="B14942"/>
    </row>
    <row r="14943" spans="2:2" x14ac:dyDescent="0.25">
      <c r="B14943"/>
    </row>
    <row r="14944" spans="2:2" x14ac:dyDescent="0.25">
      <c r="B14944"/>
    </row>
    <row r="14945" spans="2:2" x14ac:dyDescent="0.25">
      <c r="B14945"/>
    </row>
    <row r="14946" spans="2:2" x14ac:dyDescent="0.25">
      <c r="B14946"/>
    </row>
    <row r="14947" spans="2:2" x14ac:dyDescent="0.25">
      <c r="B14947"/>
    </row>
    <row r="14948" spans="2:2" x14ac:dyDescent="0.25">
      <c r="B14948"/>
    </row>
    <row r="14949" spans="2:2" x14ac:dyDescent="0.25">
      <c r="B14949"/>
    </row>
    <row r="14950" spans="2:2" x14ac:dyDescent="0.25">
      <c r="B14950"/>
    </row>
    <row r="14951" spans="2:2" x14ac:dyDescent="0.25">
      <c r="B14951"/>
    </row>
    <row r="14952" spans="2:2" x14ac:dyDescent="0.25">
      <c r="B14952"/>
    </row>
    <row r="14953" spans="2:2" x14ac:dyDescent="0.25">
      <c r="B14953"/>
    </row>
    <row r="14954" spans="2:2" x14ac:dyDescent="0.25">
      <c r="B14954"/>
    </row>
    <row r="14955" spans="2:2" x14ac:dyDescent="0.25">
      <c r="B14955"/>
    </row>
    <row r="14956" spans="2:2" x14ac:dyDescent="0.25">
      <c r="B14956"/>
    </row>
    <row r="14957" spans="2:2" x14ac:dyDescent="0.25">
      <c r="B14957"/>
    </row>
    <row r="14958" spans="2:2" x14ac:dyDescent="0.25">
      <c r="B14958"/>
    </row>
    <row r="14959" spans="2:2" x14ac:dyDescent="0.25">
      <c r="B14959"/>
    </row>
    <row r="14960" spans="2:2" x14ac:dyDescent="0.25">
      <c r="B14960"/>
    </row>
    <row r="14961" spans="2:2" x14ac:dyDescent="0.25">
      <c r="B14961"/>
    </row>
    <row r="14962" spans="2:2" x14ac:dyDescent="0.25">
      <c r="B14962"/>
    </row>
    <row r="14963" spans="2:2" x14ac:dyDescent="0.25">
      <c r="B14963"/>
    </row>
    <row r="14964" spans="2:2" x14ac:dyDescent="0.25">
      <c r="B14964"/>
    </row>
    <row r="14965" spans="2:2" x14ac:dyDescent="0.25">
      <c r="B14965"/>
    </row>
    <row r="14966" spans="2:2" x14ac:dyDescent="0.25">
      <c r="B14966"/>
    </row>
    <row r="14967" spans="2:2" x14ac:dyDescent="0.25">
      <c r="B14967"/>
    </row>
    <row r="14968" spans="2:2" x14ac:dyDescent="0.25">
      <c r="B14968"/>
    </row>
    <row r="14969" spans="2:2" x14ac:dyDescent="0.25">
      <c r="B14969"/>
    </row>
    <row r="14970" spans="2:2" x14ac:dyDescent="0.25">
      <c r="B14970"/>
    </row>
    <row r="14971" spans="2:2" x14ac:dyDescent="0.25">
      <c r="B14971"/>
    </row>
    <row r="14972" spans="2:2" x14ac:dyDescent="0.25">
      <c r="B14972"/>
    </row>
    <row r="14973" spans="2:2" x14ac:dyDescent="0.25">
      <c r="B14973"/>
    </row>
    <row r="14974" spans="2:2" x14ac:dyDescent="0.25">
      <c r="B14974"/>
    </row>
    <row r="14975" spans="2:2" x14ac:dyDescent="0.25">
      <c r="B14975"/>
    </row>
    <row r="14976" spans="2:2" x14ac:dyDescent="0.25">
      <c r="B14976"/>
    </row>
    <row r="14977" spans="2:2" x14ac:dyDescent="0.25">
      <c r="B14977"/>
    </row>
    <row r="14978" spans="2:2" x14ac:dyDescent="0.25">
      <c r="B14978"/>
    </row>
    <row r="14979" spans="2:2" x14ac:dyDescent="0.25">
      <c r="B14979"/>
    </row>
    <row r="14980" spans="2:2" x14ac:dyDescent="0.25">
      <c r="B14980"/>
    </row>
    <row r="14981" spans="2:2" x14ac:dyDescent="0.25">
      <c r="B14981"/>
    </row>
    <row r="14982" spans="2:2" x14ac:dyDescent="0.25">
      <c r="B14982"/>
    </row>
    <row r="14983" spans="2:2" x14ac:dyDescent="0.25">
      <c r="B14983"/>
    </row>
    <row r="14984" spans="2:2" x14ac:dyDescent="0.25">
      <c r="B14984"/>
    </row>
    <row r="14985" spans="2:2" x14ac:dyDescent="0.25">
      <c r="B14985"/>
    </row>
    <row r="14986" spans="2:2" x14ac:dyDescent="0.25">
      <c r="B14986"/>
    </row>
    <row r="14987" spans="2:2" x14ac:dyDescent="0.25">
      <c r="B14987"/>
    </row>
    <row r="14988" spans="2:2" x14ac:dyDescent="0.25">
      <c r="B14988"/>
    </row>
    <row r="14989" spans="2:2" x14ac:dyDescent="0.25">
      <c r="B14989"/>
    </row>
    <row r="14990" spans="2:2" x14ac:dyDescent="0.25">
      <c r="B14990"/>
    </row>
    <row r="14991" spans="2:2" x14ac:dyDescent="0.25">
      <c r="B14991"/>
    </row>
    <row r="14992" spans="2:2" x14ac:dyDescent="0.25">
      <c r="B14992"/>
    </row>
    <row r="14993" spans="2:2" x14ac:dyDescent="0.25">
      <c r="B14993"/>
    </row>
    <row r="14994" spans="2:2" x14ac:dyDescent="0.25">
      <c r="B14994"/>
    </row>
    <row r="14995" spans="2:2" x14ac:dyDescent="0.25">
      <c r="B14995"/>
    </row>
    <row r="14996" spans="2:2" x14ac:dyDescent="0.25">
      <c r="B14996"/>
    </row>
    <row r="14997" spans="2:2" x14ac:dyDescent="0.25">
      <c r="B14997"/>
    </row>
    <row r="14998" spans="2:2" x14ac:dyDescent="0.25">
      <c r="B14998"/>
    </row>
    <row r="14999" spans="2:2" x14ac:dyDescent="0.25">
      <c r="B14999"/>
    </row>
    <row r="15000" spans="2:2" x14ac:dyDescent="0.25">
      <c r="B15000"/>
    </row>
    <row r="15001" spans="2:2" x14ac:dyDescent="0.25">
      <c r="B15001"/>
    </row>
    <row r="15002" spans="2:2" x14ac:dyDescent="0.25">
      <c r="B15002"/>
    </row>
    <row r="15003" spans="2:2" x14ac:dyDescent="0.25">
      <c r="B15003"/>
    </row>
    <row r="15004" spans="2:2" x14ac:dyDescent="0.25">
      <c r="B15004"/>
    </row>
    <row r="15005" spans="2:2" x14ac:dyDescent="0.25">
      <c r="B15005"/>
    </row>
    <row r="15006" spans="2:2" x14ac:dyDescent="0.25">
      <c r="B15006"/>
    </row>
    <row r="15007" spans="2:2" x14ac:dyDescent="0.25">
      <c r="B15007"/>
    </row>
    <row r="15008" spans="2:2" x14ac:dyDescent="0.25">
      <c r="B15008"/>
    </row>
    <row r="15009" spans="2:2" x14ac:dyDescent="0.25">
      <c r="B15009"/>
    </row>
    <row r="15010" spans="2:2" x14ac:dyDescent="0.25">
      <c r="B15010"/>
    </row>
    <row r="15011" spans="2:2" x14ac:dyDescent="0.25">
      <c r="B15011"/>
    </row>
    <row r="15012" spans="2:2" x14ac:dyDescent="0.25">
      <c r="B15012"/>
    </row>
    <row r="15013" spans="2:2" x14ac:dyDescent="0.25">
      <c r="B15013"/>
    </row>
    <row r="15014" spans="2:2" x14ac:dyDescent="0.25">
      <c r="B15014"/>
    </row>
    <row r="15015" spans="2:2" x14ac:dyDescent="0.25">
      <c r="B15015"/>
    </row>
    <row r="15016" spans="2:2" x14ac:dyDescent="0.25">
      <c r="B15016"/>
    </row>
    <row r="15017" spans="2:2" x14ac:dyDescent="0.25">
      <c r="B15017"/>
    </row>
    <row r="15018" spans="2:2" x14ac:dyDescent="0.25">
      <c r="B15018"/>
    </row>
    <row r="15019" spans="2:2" x14ac:dyDescent="0.25">
      <c r="B15019"/>
    </row>
    <row r="15020" spans="2:2" x14ac:dyDescent="0.25">
      <c r="B15020"/>
    </row>
    <row r="15021" spans="2:2" x14ac:dyDescent="0.25">
      <c r="B15021"/>
    </row>
    <row r="15022" spans="2:2" x14ac:dyDescent="0.25">
      <c r="B15022"/>
    </row>
    <row r="15023" spans="2:2" x14ac:dyDescent="0.25">
      <c r="B15023"/>
    </row>
    <row r="15024" spans="2:2" x14ac:dyDescent="0.25">
      <c r="B15024"/>
    </row>
    <row r="15025" spans="2:2" x14ac:dyDescent="0.25">
      <c r="B15025"/>
    </row>
    <row r="15026" spans="2:2" x14ac:dyDescent="0.25">
      <c r="B15026"/>
    </row>
    <row r="15027" spans="2:2" x14ac:dyDescent="0.25">
      <c r="B15027"/>
    </row>
    <row r="15028" spans="2:2" x14ac:dyDescent="0.25">
      <c r="B15028"/>
    </row>
    <row r="15029" spans="2:2" x14ac:dyDescent="0.25">
      <c r="B15029"/>
    </row>
    <row r="15030" spans="2:2" x14ac:dyDescent="0.25">
      <c r="B15030"/>
    </row>
    <row r="15031" spans="2:2" x14ac:dyDescent="0.25">
      <c r="B15031"/>
    </row>
    <row r="15032" spans="2:2" x14ac:dyDescent="0.25">
      <c r="B15032"/>
    </row>
    <row r="15033" spans="2:2" x14ac:dyDescent="0.25">
      <c r="B15033"/>
    </row>
    <row r="15034" spans="2:2" x14ac:dyDescent="0.25">
      <c r="B15034"/>
    </row>
    <row r="15035" spans="2:2" x14ac:dyDescent="0.25">
      <c r="B15035"/>
    </row>
    <row r="15036" spans="2:2" x14ac:dyDescent="0.25">
      <c r="B15036"/>
    </row>
    <row r="15037" spans="2:2" x14ac:dyDescent="0.25">
      <c r="B15037"/>
    </row>
    <row r="15038" spans="2:2" x14ac:dyDescent="0.25">
      <c r="B15038"/>
    </row>
    <row r="15039" spans="2:2" x14ac:dyDescent="0.25">
      <c r="B15039"/>
    </row>
    <row r="15040" spans="2:2" x14ac:dyDescent="0.25">
      <c r="B15040"/>
    </row>
    <row r="15041" spans="2:2" x14ac:dyDescent="0.25">
      <c r="B15041"/>
    </row>
    <row r="15042" spans="2:2" x14ac:dyDescent="0.25">
      <c r="B15042"/>
    </row>
    <row r="15043" spans="2:2" x14ac:dyDescent="0.25">
      <c r="B15043"/>
    </row>
    <row r="15044" spans="2:2" x14ac:dyDescent="0.25">
      <c r="B15044"/>
    </row>
    <row r="15045" spans="2:2" x14ac:dyDescent="0.25">
      <c r="B15045"/>
    </row>
    <row r="15046" spans="2:2" x14ac:dyDescent="0.25">
      <c r="B15046"/>
    </row>
    <row r="15047" spans="2:2" x14ac:dyDescent="0.25">
      <c r="B15047"/>
    </row>
    <row r="15048" spans="2:2" x14ac:dyDescent="0.25">
      <c r="B15048"/>
    </row>
    <row r="15049" spans="2:2" x14ac:dyDescent="0.25">
      <c r="B15049"/>
    </row>
    <row r="15050" spans="2:2" x14ac:dyDescent="0.25">
      <c r="B15050"/>
    </row>
    <row r="15051" spans="2:2" x14ac:dyDescent="0.25">
      <c r="B15051"/>
    </row>
    <row r="15052" spans="2:2" x14ac:dyDescent="0.25">
      <c r="B15052"/>
    </row>
    <row r="15053" spans="2:2" x14ac:dyDescent="0.25">
      <c r="B15053"/>
    </row>
    <row r="15054" spans="2:2" x14ac:dyDescent="0.25">
      <c r="B15054"/>
    </row>
    <row r="15055" spans="2:2" x14ac:dyDescent="0.25">
      <c r="B15055"/>
    </row>
    <row r="15056" spans="2:2" x14ac:dyDescent="0.25">
      <c r="B15056"/>
    </row>
    <row r="15057" spans="2:2" x14ac:dyDescent="0.25">
      <c r="B15057"/>
    </row>
    <row r="15058" spans="2:2" x14ac:dyDescent="0.25">
      <c r="B15058"/>
    </row>
    <row r="15059" spans="2:2" x14ac:dyDescent="0.25">
      <c r="B15059"/>
    </row>
    <row r="15060" spans="2:2" x14ac:dyDescent="0.25">
      <c r="B15060"/>
    </row>
    <row r="15061" spans="2:2" x14ac:dyDescent="0.25">
      <c r="B15061"/>
    </row>
    <row r="15062" spans="2:2" x14ac:dyDescent="0.25">
      <c r="B15062"/>
    </row>
    <row r="15063" spans="2:2" x14ac:dyDescent="0.25">
      <c r="B15063"/>
    </row>
    <row r="15064" spans="2:2" x14ac:dyDescent="0.25">
      <c r="B15064"/>
    </row>
    <row r="15065" spans="2:2" x14ac:dyDescent="0.25">
      <c r="B15065"/>
    </row>
    <row r="15066" spans="2:2" x14ac:dyDescent="0.25">
      <c r="B15066"/>
    </row>
    <row r="15067" spans="2:2" x14ac:dyDescent="0.25">
      <c r="B15067"/>
    </row>
    <row r="15068" spans="2:2" x14ac:dyDescent="0.25">
      <c r="B15068"/>
    </row>
    <row r="15069" spans="2:2" x14ac:dyDescent="0.25">
      <c r="B15069"/>
    </row>
    <row r="15070" spans="2:2" x14ac:dyDescent="0.25">
      <c r="B15070"/>
    </row>
    <row r="15071" spans="2:2" x14ac:dyDescent="0.25">
      <c r="B15071"/>
    </row>
    <row r="15072" spans="2:2" x14ac:dyDescent="0.25">
      <c r="B15072"/>
    </row>
    <row r="15073" spans="2:2" x14ac:dyDescent="0.25">
      <c r="B15073"/>
    </row>
    <row r="15074" spans="2:2" x14ac:dyDescent="0.25">
      <c r="B15074"/>
    </row>
    <row r="15075" spans="2:2" x14ac:dyDescent="0.25">
      <c r="B15075"/>
    </row>
    <row r="15076" spans="2:2" x14ac:dyDescent="0.25">
      <c r="B15076"/>
    </row>
    <row r="15077" spans="2:2" x14ac:dyDescent="0.25">
      <c r="B15077"/>
    </row>
    <row r="15078" spans="2:2" x14ac:dyDescent="0.25">
      <c r="B15078"/>
    </row>
    <row r="15079" spans="2:2" x14ac:dyDescent="0.25">
      <c r="B15079"/>
    </row>
    <row r="15080" spans="2:2" x14ac:dyDescent="0.25">
      <c r="B15080"/>
    </row>
    <row r="15081" spans="2:2" x14ac:dyDescent="0.25">
      <c r="B15081"/>
    </row>
    <row r="15082" spans="2:2" x14ac:dyDescent="0.25">
      <c r="B15082"/>
    </row>
    <row r="15083" spans="2:2" x14ac:dyDescent="0.25">
      <c r="B15083"/>
    </row>
    <row r="15084" spans="2:2" x14ac:dyDescent="0.25">
      <c r="B15084"/>
    </row>
    <row r="15085" spans="2:2" x14ac:dyDescent="0.25">
      <c r="B15085"/>
    </row>
    <row r="15086" spans="2:2" x14ac:dyDescent="0.25">
      <c r="B15086"/>
    </row>
    <row r="15087" spans="2:2" x14ac:dyDescent="0.25">
      <c r="B15087"/>
    </row>
    <row r="15088" spans="2:2" x14ac:dyDescent="0.25">
      <c r="B15088"/>
    </row>
    <row r="15089" spans="2:2" x14ac:dyDescent="0.25">
      <c r="B15089"/>
    </row>
    <row r="15090" spans="2:2" x14ac:dyDescent="0.25">
      <c r="B15090"/>
    </row>
    <row r="15091" spans="2:2" x14ac:dyDescent="0.25">
      <c r="B15091"/>
    </row>
    <row r="15092" spans="2:2" x14ac:dyDescent="0.25">
      <c r="B15092"/>
    </row>
    <row r="15093" spans="2:2" x14ac:dyDescent="0.25">
      <c r="B15093"/>
    </row>
    <row r="15094" spans="2:2" x14ac:dyDescent="0.25">
      <c r="B15094"/>
    </row>
    <row r="15095" spans="2:2" x14ac:dyDescent="0.25">
      <c r="B15095"/>
    </row>
    <row r="15096" spans="2:2" x14ac:dyDescent="0.25">
      <c r="B15096"/>
    </row>
    <row r="15097" spans="2:2" x14ac:dyDescent="0.25">
      <c r="B15097"/>
    </row>
    <row r="15098" spans="2:2" x14ac:dyDescent="0.25">
      <c r="B15098"/>
    </row>
    <row r="15099" spans="2:2" x14ac:dyDescent="0.25">
      <c r="B15099"/>
    </row>
    <row r="15100" spans="2:2" x14ac:dyDescent="0.25">
      <c r="B15100"/>
    </row>
    <row r="15101" spans="2:2" x14ac:dyDescent="0.25">
      <c r="B15101"/>
    </row>
    <row r="15102" spans="2:2" x14ac:dyDescent="0.25">
      <c r="B15102"/>
    </row>
    <row r="15103" spans="2:2" x14ac:dyDescent="0.25">
      <c r="B15103"/>
    </row>
    <row r="15104" spans="2:2" x14ac:dyDescent="0.25">
      <c r="B15104"/>
    </row>
    <row r="15105" spans="2:2" x14ac:dyDescent="0.25">
      <c r="B15105"/>
    </row>
    <row r="15106" spans="2:2" x14ac:dyDescent="0.25">
      <c r="B15106"/>
    </row>
    <row r="15107" spans="2:2" x14ac:dyDescent="0.25">
      <c r="B15107"/>
    </row>
    <row r="15108" spans="2:2" x14ac:dyDescent="0.25">
      <c r="B15108"/>
    </row>
    <row r="15109" spans="2:2" x14ac:dyDescent="0.25">
      <c r="B15109"/>
    </row>
    <row r="15110" spans="2:2" x14ac:dyDescent="0.25">
      <c r="B15110"/>
    </row>
    <row r="15111" spans="2:2" x14ac:dyDescent="0.25">
      <c r="B15111"/>
    </row>
    <row r="15112" spans="2:2" x14ac:dyDescent="0.25">
      <c r="B15112"/>
    </row>
    <row r="15113" spans="2:2" x14ac:dyDescent="0.25">
      <c r="B15113"/>
    </row>
    <row r="15114" spans="2:2" x14ac:dyDescent="0.25">
      <c r="B15114"/>
    </row>
    <row r="15115" spans="2:2" x14ac:dyDescent="0.25">
      <c r="B15115"/>
    </row>
    <row r="15116" spans="2:2" x14ac:dyDescent="0.25">
      <c r="B15116"/>
    </row>
    <row r="15117" spans="2:2" x14ac:dyDescent="0.25">
      <c r="B15117"/>
    </row>
    <row r="15118" spans="2:2" x14ac:dyDescent="0.25">
      <c r="B15118"/>
    </row>
    <row r="15119" spans="2:2" x14ac:dyDescent="0.25">
      <c r="B15119"/>
    </row>
    <row r="15120" spans="2:2" x14ac:dyDescent="0.25">
      <c r="B15120"/>
    </row>
    <row r="15121" spans="2:2" x14ac:dyDescent="0.25">
      <c r="B15121"/>
    </row>
    <row r="15122" spans="2:2" x14ac:dyDescent="0.25">
      <c r="B15122"/>
    </row>
    <row r="15123" spans="2:2" x14ac:dyDescent="0.25">
      <c r="B15123"/>
    </row>
    <row r="15124" spans="2:2" x14ac:dyDescent="0.25">
      <c r="B15124"/>
    </row>
    <row r="15125" spans="2:2" x14ac:dyDescent="0.25">
      <c r="B15125"/>
    </row>
    <row r="15126" spans="2:2" x14ac:dyDescent="0.25">
      <c r="B15126"/>
    </row>
    <row r="15127" spans="2:2" x14ac:dyDescent="0.25">
      <c r="B15127"/>
    </row>
    <row r="15128" spans="2:2" x14ac:dyDescent="0.25">
      <c r="B15128"/>
    </row>
    <row r="15129" spans="2:2" x14ac:dyDescent="0.25">
      <c r="B15129"/>
    </row>
    <row r="15130" spans="2:2" x14ac:dyDescent="0.25">
      <c r="B15130"/>
    </row>
    <row r="15131" spans="2:2" x14ac:dyDescent="0.25">
      <c r="B15131"/>
    </row>
    <row r="15132" spans="2:2" x14ac:dyDescent="0.25">
      <c r="B15132"/>
    </row>
    <row r="15133" spans="2:2" x14ac:dyDescent="0.25">
      <c r="B15133"/>
    </row>
    <row r="15134" spans="2:2" x14ac:dyDescent="0.25">
      <c r="B15134"/>
    </row>
    <row r="15135" spans="2:2" x14ac:dyDescent="0.25">
      <c r="B15135"/>
    </row>
    <row r="15136" spans="2:2" x14ac:dyDescent="0.25">
      <c r="B15136"/>
    </row>
    <row r="15137" spans="2:2" x14ac:dyDescent="0.25">
      <c r="B15137"/>
    </row>
    <row r="15138" spans="2:2" x14ac:dyDescent="0.25">
      <c r="B15138"/>
    </row>
    <row r="15139" spans="2:2" x14ac:dyDescent="0.25">
      <c r="B15139"/>
    </row>
    <row r="15140" spans="2:2" x14ac:dyDescent="0.25">
      <c r="B15140"/>
    </row>
    <row r="15141" spans="2:2" x14ac:dyDescent="0.25">
      <c r="B15141"/>
    </row>
    <row r="15142" spans="2:2" x14ac:dyDescent="0.25">
      <c r="B15142"/>
    </row>
    <row r="15143" spans="2:2" x14ac:dyDescent="0.25">
      <c r="B15143"/>
    </row>
    <row r="15144" spans="2:2" x14ac:dyDescent="0.25">
      <c r="B15144"/>
    </row>
    <row r="15145" spans="2:2" x14ac:dyDescent="0.25">
      <c r="B15145"/>
    </row>
    <row r="15146" spans="2:2" x14ac:dyDescent="0.25">
      <c r="B15146"/>
    </row>
    <row r="15147" spans="2:2" x14ac:dyDescent="0.25">
      <c r="B15147"/>
    </row>
    <row r="15148" spans="2:2" x14ac:dyDescent="0.25">
      <c r="B15148"/>
    </row>
    <row r="15149" spans="2:2" x14ac:dyDescent="0.25">
      <c r="B15149"/>
    </row>
    <row r="15150" spans="2:2" x14ac:dyDescent="0.25">
      <c r="B15150"/>
    </row>
    <row r="15151" spans="2:2" x14ac:dyDescent="0.25">
      <c r="B15151"/>
    </row>
    <row r="15152" spans="2:2" x14ac:dyDescent="0.25">
      <c r="B15152"/>
    </row>
    <row r="15153" spans="2:2" x14ac:dyDescent="0.25">
      <c r="B15153"/>
    </row>
    <row r="15154" spans="2:2" x14ac:dyDescent="0.25">
      <c r="B15154"/>
    </row>
    <row r="15155" spans="2:2" x14ac:dyDescent="0.25">
      <c r="B15155"/>
    </row>
    <row r="15156" spans="2:2" x14ac:dyDescent="0.25">
      <c r="B15156"/>
    </row>
    <row r="15157" spans="2:2" x14ac:dyDescent="0.25">
      <c r="B15157"/>
    </row>
    <row r="15158" spans="2:2" x14ac:dyDescent="0.25">
      <c r="B15158"/>
    </row>
    <row r="15159" spans="2:2" x14ac:dyDescent="0.25">
      <c r="B15159"/>
    </row>
    <row r="15160" spans="2:2" x14ac:dyDescent="0.25">
      <c r="B15160"/>
    </row>
    <row r="15161" spans="2:2" x14ac:dyDescent="0.25">
      <c r="B15161"/>
    </row>
    <row r="15162" spans="2:2" x14ac:dyDescent="0.25">
      <c r="B15162"/>
    </row>
    <row r="15163" spans="2:2" x14ac:dyDescent="0.25">
      <c r="B15163"/>
    </row>
    <row r="15164" spans="2:2" x14ac:dyDescent="0.25">
      <c r="B15164"/>
    </row>
    <row r="15165" spans="2:2" x14ac:dyDescent="0.25">
      <c r="B15165"/>
    </row>
    <row r="15166" spans="2:2" x14ac:dyDescent="0.25">
      <c r="B15166"/>
    </row>
    <row r="15167" spans="2:2" x14ac:dyDescent="0.25">
      <c r="B15167"/>
    </row>
    <row r="15168" spans="2:2" x14ac:dyDescent="0.25">
      <c r="B15168"/>
    </row>
    <row r="15169" spans="2:2" x14ac:dyDescent="0.25">
      <c r="B15169"/>
    </row>
    <row r="15170" spans="2:2" x14ac:dyDescent="0.25">
      <c r="B15170"/>
    </row>
    <row r="15171" spans="2:2" x14ac:dyDescent="0.25">
      <c r="B15171"/>
    </row>
    <row r="15172" spans="2:2" x14ac:dyDescent="0.25">
      <c r="B15172"/>
    </row>
    <row r="15173" spans="2:2" x14ac:dyDescent="0.25">
      <c r="B15173"/>
    </row>
    <row r="15174" spans="2:2" x14ac:dyDescent="0.25">
      <c r="B15174"/>
    </row>
    <row r="15175" spans="2:2" x14ac:dyDescent="0.25">
      <c r="B15175"/>
    </row>
    <row r="15176" spans="2:2" x14ac:dyDescent="0.25">
      <c r="B15176"/>
    </row>
    <row r="15177" spans="2:2" x14ac:dyDescent="0.25">
      <c r="B15177"/>
    </row>
    <row r="15178" spans="2:2" x14ac:dyDescent="0.25">
      <c r="B15178"/>
    </row>
    <row r="15179" spans="2:2" x14ac:dyDescent="0.25">
      <c r="B15179"/>
    </row>
    <row r="15180" spans="2:2" x14ac:dyDescent="0.25">
      <c r="B15180"/>
    </row>
    <row r="15181" spans="2:2" x14ac:dyDescent="0.25">
      <c r="B15181"/>
    </row>
    <row r="15182" spans="2:2" x14ac:dyDescent="0.25">
      <c r="B15182"/>
    </row>
    <row r="15183" spans="2:2" x14ac:dyDescent="0.25">
      <c r="B15183"/>
    </row>
    <row r="15184" spans="2:2" x14ac:dyDescent="0.25">
      <c r="B15184"/>
    </row>
    <row r="15185" spans="2:2" x14ac:dyDescent="0.25">
      <c r="B15185"/>
    </row>
    <row r="15186" spans="2:2" x14ac:dyDescent="0.25">
      <c r="B15186"/>
    </row>
    <row r="15187" spans="2:2" x14ac:dyDescent="0.25">
      <c r="B15187"/>
    </row>
    <row r="15188" spans="2:2" x14ac:dyDescent="0.25">
      <c r="B15188"/>
    </row>
    <row r="15189" spans="2:2" x14ac:dyDescent="0.25">
      <c r="B15189"/>
    </row>
    <row r="15190" spans="2:2" x14ac:dyDescent="0.25">
      <c r="B15190"/>
    </row>
    <row r="15191" spans="2:2" x14ac:dyDescent="0.25">
      <c r="B15191"/>
    </row>
    <row r="15192" spans="2:2" x14ac:dyDescent="0.25">
      <c r="B15192"/>
    </row>
    <row r="15193" spans="2:2" x14ac:dyDescent="0.25">
      <c r="B15193"/>
    </row>
    <row r="15194" spans="2:2" x14ac:dyDescent="0.25">
      <c r="B15194"/>
    </row>
    <row r="15195" spans="2:2" x14ac:dyDescent="0.25">
      <c r="B15195"/>
    </row>
    <row r="15196" spans="2:2" x14ac:dyDescent="0.25">
      <c r="B15196"/>
    </row>
    <row r="15197" spans="2:2" x14ac:dyDescent="0.25">
      <c r="B15197"/>
    </row>
    <row r="15198" spans="2:2" x14ac:dyDescent="0.25">
      <c r="B15198"/>
    </row>
    <row r="15199" spans="2:2" x14ac:dyDescent="0.25">
      <c r="B15199"/>
    </row>
    <row r="15200" spans="2:2" x14ac:dyDescent="0.25">
      <c r="B15200"/>
    </row>
    <row r="15201" spans="2:2" x14ac:dyDescent="0.25">
      <c r="B15201"/>
    </row>
    <row r="15202" spans="2:2" x14ac:dyDescent="0.25">
      <c r="B15202"/>
    </row>
    <row r="15203" spans="2:2" x14ac:dyDescent="0.25">
      <c r="B15203"/>
    </row>
    <row r="15204" spans="2:2" x14ac:dyDescent="0.25">
      <c r="B15204"/>
    </row>
    <row r="15205" spans="2:2" x14ac:dyDescent="0.25">
      <c r="B15205"/>
    </row>
    <row r="15206" spans="2:2" x14ac:dyDescent="0.25">
      <c r="B15206"/>
    </row>
    <row r="15207" spans="2:2" x14ac:dyDescent="0.25">
      <c r="B15207"/>
    </row>
    <row r="15208" spans="2:2" x14ac:dyDescent="0.25">
      <c r="B15208"/>
    </row>
    <row r="15209" spans="2:2" x14ac:dyDescent="0.25">
      <c r="B15209"/>
    </row>
    <row r="15210" spans="2:2" x14ac:dyDescent="0.25">
      <c r="B15210"/>
    </row>
    <row r="15211" spans="2:2" x14ac:dyDescent="0.25">
      <c r="B15211"/>
    </row>
    <row r="15212" spans="2:2" x14ac:dyDescent="0.25">
      <c r="B15212"/>
    </row>
    <row r="15213" spans="2:2" x14ac:dyDescent="0.25">
      <c r="B15213"/>
    </row>
    <row r="15214" spans="2:2" x14ac:dyDescent="0.25">
      <c r="B15214"/>
    </row>
    <row r="15215" spans="2:2" x14ac:dyDescent="0.25">
      <c r="B15215"/>
    </row>
    <row r="15216" spans="2:2" x14ac:dyDescent="0.25">
      <c r="B15216"/>
    </row>
    <row r="15217" spans="2:2" x14ac:dyDescent="0.25">
      <c r="B15217"/>
    </row>
    <row r="15218" spans="2:2" x14ac:dyDescent="0.25">
      <c r="B15218"/>
    </row>
    <row r="15219" spans="2:2" x14ac:dyDescent="0.25">
      <c r="B15219"/>
    </row>
    <row r="15220" spans="2:2" x14ac:dyDescent="0.25">
      <c r="B15220"/>
    </row>
    <row r="15221" spans="2:2" x14ac:dyDescent="0.25">
      <c r="B15221"/>
    </row>
    <row r="15222" spans="2:2" x14ac:dyDescent="0.25">
      <c r="B15222"/>
    </row>
    <row r="15223" spans="2:2" x14ac:dyDescent="0.25">
      <c r="B15223"/>
    </row>
    <row r="15224" spans="2:2" x14ac:dyDescent="0.25">
      <c r="B15224"/>
    </row>
    <row r="15225" spans="2:2" x14ac:dyDescent="0.25">
      <c r="B15225"/>
    </row>
    <row r="15226" spans="2:2" x14ac:dyDescent="0.25">
      <c r="B15226"/>
    </row>
    <row r="15227" spans="2:2" x14ac:dyDescent="0.25">
      <c r="B15227"/>
    </row>
    <row r="15228" spans="2:2" x14ac:dyDescent="0.25">
      <c r="B15228"/>
    </row>
    <row r="15229" spans="2:2" x14ac:dyDescent="0.25">
      <c r="B15229"/>
    </row>
    <row r="15230" spans="2:2" x14ac:dyDescent="0.25">
      <c r="B15230"/>
    </row>
    <row r="15231" spans="2:2" x14ac:dyDescent="0.25">
      <c r="B15231"/>
    </row>
    <row r="15232" spans="2:2" x14ac:dyDescent="0.25">
      <c r="B15232"/>
    </row>
    <row r="15233" spans="2:2" x14ac:dyDescent="0.25">
      <c r="B15233"/>
    </row>
    <row r="15234" spans="2:2" x14ac:dyDescent="0.25">
      <c r="B15234"/>
    </row>
    <row r="15235" spans="2:2" x14ac:dyDescent="0.25">
      <c r="B15235"/>
    </row>
    <row r="15236" spans="2:2" x14ac:dyDescent="0.25">
      <c r="B15236"/>
    </row>
    <row r="15237" spans="2:2" x14ac:dyDescent="0.25">
      <c r="B15237"/>
    </row>
    <row r="15238" spans="2:2" x14ac:dyDescent="0.25">
      <c r="B15238"/>
    </row>
    <row r="15239" spans="2:2" x14ac:dyDescent="0.25">
      <c r="B15239"/>
    </row>
    <row r="15240" spans="2:2" x14ac:dyDescent="0.25">
      <c r="B15240"/>
    </row>
    <row r="15241" spans="2:2" x14ac:dyDescent="0.25">
      <c r="B15241"/>
    </row>
    <row r="15242" spans="2:2" x14ac:dyDescent="0.25">
      <c r="B15242"/>
    </row>
    <row r="15243" spans="2:2" x14ac:dyDescent="0.25">
      <c r="B15243"/>
    </row>
    <row r="15244" spans="2:2" x14ac:dyDescent="0.25">
      <c r="B15244"/>
    </row>
    <row r="15245" spans="2:2" x14ac:dyDescent="0.25">
      <c r="B15245"/>
    </row>
    <row r="15246" spans="2:2" x14ac:dyDescent="0.25">
      <c r="B15246"/>
    </row>
    <row r="15247" spans="2:2" x14ac:dyDescent="0.25">
      <c r="B15247"/>
    </row>
    <row r="15248" spans="2:2" x14ac:dyDescent="0.25">
      <c r="B15248"/>
    </row>
    <row r="15249" spans="2:2" x14ac:dyDescent="0.25">
      <c r="B15249"/>
    </row>
    <row r="15250" spans="2:2" x14ac:dyDescent="0.25">
      <c r="B15250"/>
    </row>
    <row r="15251" spans="2:2" x14ac:dyDescent="0.25">
      <c r="B15251"/>
    </row>
    <row r="15252" spans="2:2" x14ac:dyDescent="0.25">
      <c r="B15252"/>
    </row>
    <row r="15253" spans="2:2" x14ac:dyDescent="0.25">
      <c r="B15253"/>
    </row>
    <row r="15254" spans="2:2" x14ac:dyDescent="0.25">
      <c r="B15254"/>
    </row>
    <row r="15255" spans="2:2" x14ac:dyDescent="0.25">
      <c r="B15255"/>
    </row>
    <row r="15256" spans="2:2" x14ac:dyDescent="0.25">
      <c r="B15256"/>
    </row>
    <row r="15257" spans="2:2" x14ac:dyDescent="0.25">
      <c r="B15257"/>
    </row>
    <row r="15258" spans="2:2" x14ac:dyDescent="0.25">
      <c r="B15258"/>
    </row>
    <row r="15259" spans="2:2" x14ac:dyDescent="0.25">
      <c r="B15259"/>
    </row>
    <row r="15260" spans="2:2" x14ac:dyDescent="0.25">
      <c r="B15260"/>
    </row>
    <row r="15261" spans="2:2" x14ac:dyDescent="0.25">
      <c r="B15261"/>
    </row>
    <row r="15262" spans="2:2" x14ac:dyDescent="0.25">
      <c r="B15262"/>
    </row>
    <row r="15263" spans="2:2" x14ac:dyDescent="0.25">
      <c r="B15263"/>
    </row>
    <row r="15264" spans="2:2" x14ac:dyDescent="0.25">
      <c r="B15264"/>
    </row>
    <row r="15265" spans="2:2" x14ac:dyDescent="0.25">
      <c r="B15265"/>
    </row>
    <row r="15266" spans="2:2" x14ac:dyDescent="0.25">
      <c r="B15266"/>
    </row>
    <row r="15267" spans="2:2" x14ac:dyDescent="0.25">
      <c r="B15267"/>
    </row>
    <row r="15268" spans="2:2" x14ac:dyDescent="0.25">
      <c r="B15268"/>
    </row>
    <row r="15269" spans="2:2" x14ac:dyDescent="0.25">
      <c r="B15269"/>
    </row>
    <row r="15270" spans="2:2" x14ac:dyDescent="0.25">
      <c r="B15270"/>
    </row>
    <row r="15271" spans="2:2" x14ac:dyDescent="0.25">
      <c r="B15271"/>
    </row>
    <row r="15272" spans="2:2" x14ac:dyDescent="0.25">
      <c r="B15272"/>
    </row>
    <row r="15273" spans="2:2" x14ac:dyDescent="0.25">
      <c r="B15273"/>
    </row>
    <row r="15274" spans="2:2" x14ac:dyDescent="0.25">
      <c r="B15274"/>
    </row>
    <row r="15275" spans="2:2" x14ac:dyDescent="0.25">
      <c r="B15275"/>
    </row>
    <row r="15276" spans="2:2" x14ac:dyDescent="0.25">
      <c r="B15276"/>
    </row>
    <row r="15277" spans="2:2" x14ac:dyDescent="0.25">
      <c r="B15277"/>
    </row>
    <row r="15278" spans="2:2" x14ac:dyDescent="0.25">
      <c r="B15278"/>
    </row>
    <row r="15279" spans="2:2" x14ac:dyDescent="0.25">
      <c r="B15279"/>
    </row>
    <row r="15280" spans="2:2" x14ac:dyDescent="0.25">
      <c r="B15280"/>
    </row>
    <row r="15281" spans="2:2" x14ac:dyDescent="0.25">
      <c r="B15281"/>
    </row>
    <row r="15282" spans="2:2" x14ac:dyDescent="0.25">
      <c r="B15282"/>
    </row>
    <row r="15283" spans="2:2" x14ac:dyDescent="0.25">
      <c r="B15283"/>
    </row>
    <row r="15284" spans="2:2" x14ac:dyDescent="0.25">
      <c r="B15284"/>
    </row>
    <row r="15285" spans="2:2" x14ac:dyDescent="0.25">
      <c r="B15285"/>
    </row>
    <row r="15286" spans="2:2" x14ac:dyDescent="0.25">
      <c r="B15286"/>
    </row>
    <row r="15287" spans="2:2" x14ac:dyDescent="0.25">
      <c r="B15287"/>
    </row>
    <row r="15288" spans="2:2" x14ac:dyDescent="0.25">
      <c r="B15288"/>
    </row>
    <row r="15289" spans="2:2" x14ac:dyDescent="0.25">
      <c r="B15289"/>
    </row>
    <row r="15290" spans="2:2" x14ac:dyDescent="0.25">
      <c r="B15290"/>
    </row>
    <row r="15291" spans="2:2" x14ac:dyDescent="0.25">
      <c r="B15291"/>
    </row>
    <row r="15292" spans="2:2" x14ac:dyDescent="0.25">
      <c r="B15292"/>
    </row>
    <row r="15293" spans="2:2" x14ac:dyDescent="0.25">
      <c r="B15293"/>
    </row>
    <row r="15294" spans="2:2" x14ac:dyDescent="0.25">
      <c r="B15294"/>
    </row>
    <row r="15295" spans="2:2" x14ac:dyDescent="0.25">
      <c r="B15295"/>
    </row>
    <row r="15296" spans="2:2" x14ac:dyDescent="0.25">
      <c r="B15296"/>
    </row>
    <row r="15297" spans="2:2" x14ac:dyDescent="0.25">
      <c r="B15297"/>
    </row>
    <row r="15298" spans="2:2" x14ac:dyDescent="0.25">
      <c r="B15298"/>
    </row>
    <row r="15299" spans="2:2" x14ac:dyDescent="0.25">
      <c r="B15299"/>
    </row>
    <row r="15300" spans="2:2" x14ac:dyDescent="0.25">
      <c r="B15300"/>
    </row>
    <row r="15301" spans="2:2" x14ac:dyDescent="0.25">
      <c r="B15301"/>
    </row>
    <row r="15302" spans="2:2" x14ac:dyDescent="0.25">
      <c r="B15302"/>
    </row>
    <row r="15303" spans="2:2" x14ac:dyDescent="0.25">
      <c r="B15303"/>
    </row>
    <row r="15304" spans="2:2" x14ac:dyDescent="0.25">
      <c r="B15304"/>
    </row>
    <row r="15305" spans="2:2" x14ac:dyDescent="0.25">
      <c r="B15305"/>
    </row>
    <row r="15306" spans="2:2" x14ac:dyDescent="0.25">
      <c r="B15306"/>
    </row>
    <row r="15307" spans="2:2" x14ac:dyDescent="0.25">
      <c r="B15307"/>
    </row>
    <row r="15308" spans="2:2" x14ac:dyDescent="0.25">
      <c r="B15308"/>
    </row>
    <row r="15309" spans="2:2" x14ac:dyDescent="0.25">
      <c r="B15309"/>
    </row>
    <row r="15310" spans="2:2" x14ac:dyDescent="0.25">
      <c r="B15310"/>
    </row>
    <row r="15311" spans="2:2" x14ac:dyDescent="0.25">
      <c r="B15311"/>
    </row>
    <row r="15312" spans="2:2" x14ac:dyDescent="0.25">
      <c r="B15312"/>
    </row>
    <row r="15313" spans="2:2" x14ac:dyDescent="0.25">
      <c r="B15313"/>
    </row>
    <row r="15314" spans="2:2" x14ac:dyDescent="0.25">
      <c r="B15314"/>
    </row>
    <row r="15315" spans="2:2" x14ac:dyDescent="0.25">
      <c r="B15315"/>
    </row>
    <row r="15316" spans="2:2" x14ac:dyDescent="0.25">
      <c r="B15316"/>
    </row>
    <row r="15317" spans="2:2" x14ac:dyDescent="0.25">
      <c r="B15317"/>
    </row>
    <row r="15318" spans="2:2" x14ac:dyDescent="0.25">
      <c r="B15318"/>
    </row>
    <row r="15319" spans="2:2" x14ac:dyDescent="0.25">
      <c r="B15319"/>
    </row>
    <row r="15320" spans="2:2" x14ac:dyDescent="0.25">
      <c r="B15320"/>
    </row>
    <row r="15321" spans="2:2" x14ac:dyDescent="0.25">
      <c r="B15321"/>
    </row>
    <row r="15322" spans="2:2" x14ac:dyDescent="0.25">
      <c r="B15322"/>
    </row>
    <row r="15323" spans="2:2" x14ac:dyDescent="0.25">
      <c r="B15323"/>
    </row>
    <row r="15324" spans="2:2" x14ac:dyDescent="0.25">
      <c r="B15324"/>
    </row>
    <row r="15325" spans="2:2" x14ac:dyDescent="0.25">
      <c r="B15325"/>
    </row>
    <row r="15326" spans="2:2" x14ac:dyDescent="0.25">
      <c r="B15326"/>
    </row>
    <row r="15327" spans="2:2" x14ac:dyDescent="0.25">
      <c r="B15327"/>
    </row>
    <row r="15328" spans="2:2" x14ac:dyDescent="0.25">
      <c r="B15328"/>
    </row>
    <row r="15329" spans="2:2" x14ac:dyDescent="0.25">
      <c r="B15329"/>
    </row>
    <row r="15330" spans="2:2" x14ac:dyDescent="0.25">
      <c r="B15330"/>
    </row>
    <row r="15331" spans="2:2" x14ac:dyDescent="0.25">
      <c r="B15331"/>
    </row>
    <row r="15332" spans="2:2" x14ac:dyDescent="0.25">
      <c r="B15332"/>
    </row>
    <row r="15333" spans="2:2" x14ac:dyDescent="0.25">
      <c r="B15333"/>
    </row>
    <row r="15334" spans="2:2" x14ac:dyDescent="0.25">
      <c r="B15334"/>
    </row>
    <row r="15335" spans="2:2" x14ac:dyDescent="0.25">
      <c r="B15335"/>
    </row>
    <row r="15336" spans="2:2" x14ac:dyDescent="0.25">
      <c r="B15336"/>
    </row>
    <row r="15337" spans="2:2" x14ac:dyDescent="0.25">
      <c r="B15337"/>
    </row>
    <row r="15338" spans="2:2" x14ac:dyDescent="0.25">
      <c r="B15338"/>
    </row>
    <row r="15339" spans="2:2" x14ac:dyDescent="0.25">
      <c r="B15339"/>
    </row>
    <row r="15340" spans="2:2" x14ac:dyDescent="0.25">
      <c r="B15340"/>
    </row>
    <row r="15341" spans="2:2" x14ac:dyDescent="0.25">
      <c r="B15341"/>
    </row>
    <row r="15342" spans="2:2" x14ac:dyDescent="0.25">
      <c r="B15342"/>
    </row>
    <row r="15343" spans="2:2" x14ac:dyDescent="0.25">
      <c r="B15343"/>
    </row>
    <row r="15344" spans="2:2" x14ac:dyDescent="0.25">
      <c r="B15344"/>
    </row>
    <row r="15345" spans="2:2" x14ac:dyDescent="0.25">
      <c r="B15345"/>
    </row>
    <row r="15346" spans="2:2" x14ac:dyDescent="0.25">
      <c r="B15346"/>
    </row>
    <row r="15347" spans="2:2" x14ac:dyDescent="0.25">
      <c r="B15347"/>
    </row>
    <row r="15348" spans="2:2" x14ac:dyDescent="0.25">
      <c r="B15348"/>
    </row>
    <row r="15349" spans="2:2" x14ac:dyDescent="0.25">
      <c r="B15349"/>
    </row>
    <row r="15350" spans="2:2" x14ac:dyDescent="0.25">
      <c r="B15350"/>
    </row>
    <row r="15351" spans="2:2" x14ac:dyDescent="0.25">
      <c r="B15351"/>
    </row>
    <row r="15352" spans="2:2" x14ac:dyDescent="0.25">
      <c r="B15352"/>
    </row>
    <row r="15353" spans="2:2" x14ac:dyDescent="0.25">
      <c r="B15353"/>
    </row>
    <row r="15354" spans="2:2" x14ac:dyDescent="0.25">
      <c r="B15354"/>
    </row>
    <row r="15355" spans="2:2" x14ac:dyDescent="0.25">
      <c r="B15355"/>
    </row>
    <row r="15356" spans="2:2" x14ac:dyDescent="0.25">
      <c r="B15356"/>
    </row>
    <row r="15357" spans="2:2" x14ac:dyDescent="0.25">
      <c r="B15357"/>
    </row>
    <row r="15358" spans="2:2" x14ac:dyDescent="0.25">
      <c r="B15358"/>
    </row>
    <row r="15359" spans="2:2" x14ac:dyDescent="0.25">
      <c r="B15359"/>
    </row>
    <row r="15360" spans="2:2" x14ac:dyDescent="0.25">
      <c r="B15360"/>
    </row>
    <row r="15361" spans="2:2" x14ac:dyDescent="0.25">
      <c r="B15361"/>
    </row>
    <row r="15362" spans="2:2" x14ac:dyDescent="0.25">
      <c r="B15362"/>
    </row>
    <row r="15363" spans="2:2" x14ac:dyDescent="0.25">
      <c r="B15363"/>
    </row>
    <row r="15364" spans="2:2" x14ac:dyDescent="0.25">
      <c r="B15364"/>
    </row>
    <row r="15365" spans="2:2" x14ac:dyDescent="0.25">
      <c r="B15365"/>
    </row>
    <row r="15366" spans="2:2" x14ac:dyDescent="0.25">
      <c r="B15366"/>
    </row>
    <row r="15367" spans="2:2" x14ac:dyDescent="0.25">
      <c r="B15367"/>
    </row>
    <row r="15368" spans="2:2" x14ac:dyDescent="0.25">
      <c r="B15368"/>
    </row>
    <row r="15369" spans="2:2" x14ac:dyDescent="0.25">
      <c r="B15369"/>
    </row>
    <row r="15370" spans="2:2" x14ac:dyDescent="0.25">
      <c r="B15370"/>
    </row>
    <row r="15371" spans="2:2" x14ac:dyDescent="0.25">
      <c r="B15371"/>
    </row>
    <row r="15372" spans="2:2" x14ac:dyDescent="0.25">
      <c r="B15372"/>
    </row>
    <row r="15373" spans="2:2" x14ac:dyDescent="0.25">
      <c r="B15373"/>
    </row>
    <row r="15374" spans="2:2" x14ac:dyDescent="0.25">
      <c r="B15374"/>
    </row>
    <row r="15375" spans="2:2" x14ac:dyDescent="0.25">
      <c r="B15375"/>
    </row>
    <row r="15376" spans="2:2" x14ac:dyDescent="0.25">
      <c r="B15376"/>
    </row>
    <row r="15377" spans="2:2" x14ac:dyDescent="0.25">
      <c r="B15377"/>
    </row>
    <row r="15378" spans="2:2" x14ac:dyDescent="0.25">
      <c r="B15378"/>
    </row>
    <row r="15379" spans="2:2" x14ac:dyDescent="0.25">
      <c r="B15379"/>
    </row>
    <row r="15380" spans="2:2" x14ac:dyDescent="0.25">
      <c r="B15380"/>
    </row>
    <row r="15381" spans="2:2" x14ac:dyDescent="0.25">
      <c r="B15381"/>
    </row>
    <row r="15382" spans="2:2" x14ac:dyDescent="0.25">
      <c r="B15382"/>
    </row>
    <row r="15383" spans="2:2" x14ac:dyDescent="0.25">
      <c r="B15383"/>
    </row>
    <row r="15384" spans="2:2" x14ac:dyDescent="0.25">
      <c r="B15384"/>
    </row>
    <row r="15385" spans="2:2" x14ac:dyDescent="0.25">
      <c r="B15385"/>
    </row>
    <row r="15386" spans="2:2" x14ac:dyDescent="0.25">
      <c r="B15386"/>
    </row>
    <row r="15387" spans="2:2" x14ac:dyDescent="0.25">
      <c r="B15387"/>
    </row>
    <row r="15388" spans="2:2" x14ac:dyDescent="0.25">
      <c r="B15388"/>
    </row>
    <row r="15389" spans="2:2" x14ac:dyDescent="0.25">
      <c r="B15389"/>
    </row>
    <row r="15390" spans="2:2" x14ac:dyDescent="0.25">
      <c r="B15390"/>
    </row>
    <row r="15391" spans="2:2" x14ac:dyDescent="0.25">
      <c r="B15391"/>
    </row>
    <row r="15392" spans="2:2" x14ac:dyDescent="0.25">
      <c r="B15392"/>
    </row>
    <row r="15393" spans="2:2" x14ac:dyDescent="0.25">
      <c r="B15393"/>
    </row>
    <row r="15394" spans="2:2" x14ac:dyDescent="0.25">
      <c r="B15394"/>
    </row>
    <row r="15395" spans="2:2" x14ac:dyDescent="0.25">
      <c r="B15395"/>
    </row>
    <row r="15396" spans="2:2" x14ac:dyDescent="0.25">
      <c r="B15396"/>
    </row>
    <row r="15397" spans="2:2" x14ac:dyDescent="0.25">
      <c r="B15397"/>
    </row>
    <row r="15398" spans="2:2" x14ac:dyDescent="0.25">
      <c r="B15398"/>
    </row>
    <row r="15399" spans="2:2" x14ac:dyDescent="0.25">
      <c r="B15399"/>
    </row>
    <row r="15400" spans="2:2" x14ac:dyDescent="0.25">
      <c r="B15400"/>
    </row>
    <row r="15401" spans="2:2" x14ac:dyDescent="0.25">
      <c r="B15401"/>
    </row>
    <row r="15402" spans="2:2" x14ac:dyDescent="0.25">
      <c r="B15402"/>
    </row>
    <row r="15403" spans="2:2" x14ac:dyDescent="0.25">
      <c r="B15403"/>
    </row>
    <row r="15404" spans="2:2" x14ac:dyDescent="0.25">
      <c r="B15404"/>
    </row>
    <row r="15405" spans="2:2" x14ac:dyDescent="0.25">
      <c r="B15405"/>
    </row>
    <row r="15406" spans="2:2" x14ac:dyDescent="0.25">
      <c r="B15406"/>
    </row>
    <row r="15407" spans="2:2" x14ac:dyDescent="0.25">
      <c r="B15407"/>
    </row>
    <row r="15408" spans="2:2" x14ac:dyDescent="0.25">
      <c r="B15408"/>
    </row>
    <row r="15409" spans="2:2" x14ac:dyDescent="0.25">
      <c r="B15409"/>
    </row>
    <row r="15410" spans="2:2" x14ac:dyDescent="0.25">
      <c r="B15410"/>
    </row>
    <row r="15411" spans="2:2" x14ac:dyDescent="0.25">
      <c r="B15411"/>
    </row>
    <row r="15412" spans="2:2" x14ac:dyDescent="0.25">
      <c r="B15412"/>
    </row>
    <row r="15413" spans="2:2" x14ac:dyDescent="0.25">
      <c r="B15413"/>
    </row>
    <row r="15414" spans="2:2" x14ac:dyDescent="0.25">
      <c r="B15414"/>
    </row>
    <row r="15415" spans="2:2" x14ac:dyDescent="0.25">
      <c r="B15415"/>
    </row>
    <row r="15416" spans="2:2" x14ac:dyDescent="0.25">
      <c r="B15416"/>
    </row>
    <row r="15417" spans="2:2" x14ac:dyDescent="0.25">
      <c r="B15417"/>
    </row>
    <row r="15418" spans="2:2" x14ac:dyDescent="0.25">
      <c r="B15418"/>
    </row>
    <row r="15419" spans="2:2" x14ac:dyDescent="0.25">
      <c r="B15419"/>
    </row>
    <row r="15420" spans="2:2" x14ac:dyDescent="0.25">
      <c r="B15420"/>
    </row>
    <row r="15421" spans="2:2" x14ac:dyDescent="0.25">
      <c r="B15421"/>
    </row>
    <row r="15422" spans="2:2" x14ac:dyDescent="0.25">
      <c r="B15422"/>
    </row>
    <row r="15423" spans="2:2" x14ac:dyDescent="0.25">
      <c r="B15423"/>
    </row>
    <row r="15424" spans="2:2" x14ac:dyDescent="0.25">
      <c r="B15424"/>
    </row>
    <row r="15425" spans="2:2" x14ac:dyDescent="0.25">
      <c r="B15425"/>
    </row>
    <row r="15426" spans="2:2" x14ac:dyDescent="0.25">
      <c r="B15426"/>
    </row>
    <row r="15427" spans="2:2" x14ac:dyDescent="0.25">
      <c r="B15427"/>
    </row>
    <row r="15428" spans="2:2" x14ac:dyDescent="0.25">
      <c r="B15428"/>
    </row>
    <row r="15429" spans="2:2" x14ac:dyDescent="0.25">
      <c r="B15429"/>
    </row>
    <row r="15430" spans="2:2" x14ac:dyDescent="0.25">
      <c r="B15430"/>
    </row>
    <row r="15431" spans="2:2" x14ac:dyDescent="0.25">
      <c r="B15431"/>
    </row>
    <row r="15432" spans="2:2" x14ac:dyDescent="0.25">
      <c r="B15432"/>
    </row>
    <row r="15433" spans="2:2" x14ac:dyDescent="0.25">
      <c r="B15433"/>
    </row>
    <row r="15434" spans="2:2" x14ac:dyDescent="0.25">
      <c r="B15434"/>
    </row>
    <row r="15435" spans="2:2" x14ac:dyDescent="0.25">
      <c r="B15435"/>
    </row>
    <row r="15436" spans="2:2" x14ac:dyDescent="0.25">
      <c r="B15436"/>
    </row>
    <row r="15437" spans="2:2" x14ac:dyDescent="0.25">
      <c r="B15437"/>
    </row>
    <row r="15438" spans="2:2" x14ac:dyDescent="0.25">
      <c r="B15438"/>
    </row>
    <row r="15439" spans="2:2" x14ac:dyDescent="0.25">
      <c r="B15439"/>
    </row>
    <row r="15440" spans="2:2" x14ac:dyDescent="0.25">
      <c r="B15440"/>
    </row>
    <row r="15441" spans="2:2" x14ac:dyDescent="0.25">
      <c r="B15441"/>
    </row>
    <row r="15442" spans="2:2" x14ac:dyDescent="0.25">
      <c r="B15442"/>
    </row>
    <row r="15443" spans="2:2" x14ac:dyDescent="0.25">
      <c r="B15443"/>
    </row>
    <row r="15444" spans="2:2" x14ac:dyDescent="0.25">
      <c r="B15444"/>
    </row>
    <row r="15445" spans="2:2" x14ac:dyDescent="0.25">
      <c r="B15445"/>
    </row>
    <row r="15446" spans="2:2" x14ac:dyDescent="0.25">
      <c r="B15446"/>
    </row>
    <row r="15447" spans="2:2" x14ac:dyDescent="0.25">
      <c r="B15447"/>
    </row>
    <row r="15448" spans="2:2" x14ac:dyDescent="0.25">
      <c r="B15448"/>
    </row>
    <row r="15449" spans="2:2" x14ac:dyDescent="0.25">
      <c r="B15449"/>
    </row>
    <row r="15450" spans="2:2" x14ac:dyDescent="0.25">
      <c r="B15450"/>
    </row>
    <row r="15451" spans="2:2" x14ac:dyDescent="0.25">
      <c r="B15451"/>
    </row>
    <row r="15452" spans="2:2" x14ac:dyDescent="0.25">
      <c r="B15452"/>
    </row>
    <row r="15453" spans="2:2" x14ac:dyDescent="0.25">
      <c r="B15453"/>
    </row>
    <row r="15454" spans="2:2" x14ac:dyDescent="0.25">
      <c r="B15454"/>
    </row>
    <row r="15455" spans="2:2" x14ac:dyDescent="0.25">
      <c r="B15455"/>
    </row>
    <row r="15456" spans="2:2" x14ac:dyDescent="0.25">
      <c r="B15456"/>
    </row>
    <row r="15457" spans="2:2" x14ac:dyDescent="0.25">
      <c r="B15457"/>
    </row>
    <row r="15458" spans="2:2" x14ac:dyDescent="0.25">
      <c r="B15458"/>
    </row>
    <row r="15459" spans="2:2" x14ac:dyDescent="0.25">
      <c r="B15459"/>
    </row>
    <row r="15460" spans="2:2" x14ac:dyDescent="0.25">
      <c r="B15460"/>
    </row>
    <row r="15461" spans="2:2" x14ac:dyDescent="0.25">
      <c r="B15461"/>
    </row>
    <row r="15462" spans="2:2" x14ac:dyDescent="0.25">
      <c r="B15462"/>
    </row>
    <row r="15463" spans="2:2" x14ac:dyDescent="0.25">
      <c r="B15463"/>
    </row>
    <row r="15464" spans="2:2" x14ac:dyDescent="0.25">
      <c r="B15464"/>
    </row>
    <row r="15465" spans="2:2" x14ac:dyDescent="0.25">
      <c r="B15465"/>
    </row>
    <row r="15466" spans="2:2" x14ac:dyDescent="0.25">
      <c r="B15466"/>
    </row>
    <row r="15467" spans="2:2" x14ac:dyDescent="0.25">
      <c r="B15467"/>
    </row>
    <row r="15468" spans="2:2" x14ac:dyDescent="0.25">
      <c r="B15468"/>
    </row>
    <row r="15469" spans="2:2" x14ac:dyDescent="0.25">
      <c r="B15469"/>
    </row>
    <row r="15470" spans="2:2" x14ac:dyDescent="0.25">
      <c r="B15470"/>
    </row>
    <row r="15471" spans="2:2" x14ac:dyDescent="0.25">
      <c r="B15471"/>
    </row>
    <row r="15472" spans="2:2" x14ac:dyDescent="0.25">
      <c r="B15472"/>
    </row>
    <row r="15473" spans="2:2" x14ac:dyDescent="0.25">
      <c r="B15473"/>
    </row>
    <row r="15474" spans="2:2" x14ac:dyDescent="0.25">
      <c r="B15474"/>
    </row>
    <row r="15475" spans="2:2" x14ac:dyDescent="0.25">
      <c r="B15475"/>
    </row>
    <row r="15476" spans="2:2" x14ac:dyDescent="0.25">
      <c r="B15476"/>
    </row>
    <row r="15477" spans="2:2" x14ac:dyDescent="0.25">
      <c r="B15477"/>
    </row>
    <row r="15478" spans="2:2" x14ac:dyDescent="0.25">
      <c r="B15478"/>
    </row>
    <row r="15479" spans="2:2" x14ac:dyDescent="0.25">
      <c r="B15479"/>
    </row>
    <row r="15480" spans="2:2" x14ac:dyDescent="0.25">
      <c r="B15480"/>
    </row>
    <row r="15481" spans="2:2" x14ac:dyDescent="0.25">
      <c r="B15481"/>
    </row>
    <row r="15482" spans="2:2" x14ac:dyDescent="0.25">
      <c r="B15482"/>
    </row>
    <row r="15483" spans="2:2" x14ac:dyDescent="0.25">
      <c r="B15483"/>
    </row>
    <row r="15484" spans="2:2" x14ac:dyDescent="0.25">
      <c r="B15484"/>
    </row>
    <row r="15485" spans="2:2" x14ac:dyDescent="0.25">
      <c r="B15485"/>
    </row>
    <row r="15486" spans="2:2" x14ac:dyDescent="0.25">
      <c r="B15486"/>
    </row>
    <row r="15487" spans="2:2" x14ac:dyDescent="0.25">
      <c r="B15487"/>
    </row>
    <row r="15488" spans="2:2" x14ac:dyDescent="0.25">
      <c r="B15488"/>
    </row>
    <row r="15489" spans="2:2" x14ac:dyDescent="0.25">
      <c r="B15489"/>
    </row>
    <row r="15490" spans="2:2" x14ac:dyDescent="0.25">
      <c r="B15490"/>
    </row>
    <row r="15491" spans="2:2" x14ac:dyDescent="0.25">
      <c r="B15491"/>
    </row>
    <row r="15492" spans="2:2" x14ac:dyDescent="0.25">
      <c r="B15492"/>
    </row>
    <row r="15493" spans="2:2" x14ac:dyDescent="0.25">
      <c r="B15493"/>
    </row>
    <row r="15494" spans="2:2" x14ac:dyDescent="0.25">
      <c r="B15494"/>
    </row>
    <row r="15495" spans="2:2" x14ac:dyDescent="0.25">
      <c r="B15495"/>
    </row>
    <row r="15496" spans="2:2" x14ac:dyDescent="0.25">
      <c r="B15496"/>
    </row>
    <row r="15497" spans="2:2" x14ac:dyDescent="0.25">
      <c r="B15497"/>
    </row>
    <row r="15498" spans="2:2" x14ac:dyDescent="0.25">
      <c r="B15498"/>
    </row>
    <row r="15499" spans="2:2" x14ac:dyDescent="0.25">
      <c r="B15499"/>
    </row>
    <row r="15500" spans="2:2" x14ac:dyDescent="0.25">
      <c r="B15500"/>
    </row>
    <row r="15501" spans="2:2" x14ac:dyDescent="0.25">
      <c r="B15501"/>
    </row>
    <row r="15502" spans="2:2" x14ac:dyDescent="0.25">
      <c r="B15502"/>
    </row>
    <row r="15503" spans="2:2" x14ac:dyDescent="0.25">
      <c r="B15503"/>
    </row>
    <row r="15504" spans="2:2" x14ac:dyDescent="0.25">
      <c r="B15504"/>
    </row>
    <row r="15505" spans="2:2" x14ac:dyDescent="0.25">
      <c r="B15505"/>
    </row>
    <row r="15506" spans="2:2" x14ac:dyDescent="0.25">
      <c r="B15506"/>
    </row>
    <row r="15507" spans="2:2" x14ac:dyDescent="0.25">
      <c r="B15507"/>
    </row>
    <row r="15508" spans="2:2" x14ac:dyDescent="0.25">
      <c r="B15508"/>
    </row>
    <row r="15509" spans="2:2" x14ac:dyDescent="0.25">
      <c r="B15509"/>
    </row>
    <row r="15510" spans="2:2" x14ac:dyDescent="0.25">
      <c r="B15510"/>
    </row>
    <row r="15511" spans="2:2" x14ac:dyDescent="0.25">
      <c r="B15511"/>
    </row>
    <row r="15512" spans="2:2" x14ac:dyDescent="0.25">
      <c r="B15512"/>
    </row>
    <row r="15513" spans="2:2" x14ac:dyDescent="0.25">
      <c r="B15513"/>
    </row>
    <row r="15514" spans="2:2" x14ac:dyDescent="0.25">
      <c r="B15514"/>
    </row>
    <row r="15515" spans="2:2" x14ac:dyDescent="0.25">
      <c r="B15515"/>
    </row>
    <row r="15516" spans="2:2" x14ac:dyDescent="0.25">
      <c r="B15516"/>
    </row>
    <row r="15517" spans="2:2" x14ac:dyDescent="0.25">
      <c r="B15517"/>
    </row>
    <row r="15518" spans="2:2" x14ac:dyDescent="0.25">
      <c r="B15518"/>
    </row>
    <row r="15519" spans="2:2" x14ac:dyDescent="0.25">
      <c r="B15519"/>
    </row>
    <row r="15520" spans="2:2" x14ac:dyDescent="0.25">
      <c r="B15520"/>
    </row>
    <row r="15521" spans="2:2" x14ac:dyDescent="0.25">
      <c r="B15521"/>
    </row>
    <row r="15522" spans="2:2" x14ac:dyDescent="0.25">
      <c r="B15522"/>
    </row>
    <row r="15523" spans="2:2" x14ac:dyDescent="0.25">
      <c r="B15523"/>
    </row>
    <row r="15524" spans="2:2" x14ac:dyDescent="0.25">
      <c r="B15524"/>
    </row>
    <row r="15525" spans="2:2" x14ac:dyDescent="0.25">
      <c r="B15525"/>
    </row>
    <row r="15526" spans="2:2" x14ac:dyDescent="0.25">
      <c r="B15526"/>
    </row>
    <row r="15527" spans="2:2" x14ac:dyDescent="0.25">
      <c r="B15527"/>
    </row>
    <row r="15528" spans="2:2" x14ac:dyDescent="0.25">
      <c r="B15528"/>
    </row>
    <row r="15529" spans="2:2" x14ac:dyDescent="0.25">
      <c r="B15529"/>
    </row>
    <row r="15530" spans="2:2" x14ac:dyDescent="0.25">
      <c r="B15530"/>
    </row>
    <row r="15531" spans="2:2" x14ac:dyDescent="0.25">
      <c r="B15531"/>
    </row>
    <row r="15532" spans="2:2" x14ac:dyDescent="0.25">
      <c r="B15532"/>
    </row>
    <row r="15533" spans="2:2" x14ac:dyDescent="0.25">
      <c r="B15533"/>
    </row>
    <row r="15534" spans="2:2" x14ac:dyDescent="0.25">
      <c r="B15534"/>
    </row>
    <row r="15535" spans="2:2" x14ac:dyDescent="0.25">
      <c r="B15535"/>
    </row>
    <row r="15536" spans="2:2" x14ac:dyDescent="0.25">
      <c r="B15536"/>
    </row>
    <row r="15537" spans="2:2" x14ac:dyDescent="0.25">
      <c r="B15537"/>
    </row>
    <row r="15538" spans="2:2" x14ac:dyDescent="0.25">
      <c r="B15538"/>
    </row>
    <row r="15539" spans="2:2" x14ac:dyDescent="0.25">
      <c r="B15539"/>
    </row>
    <row r="15540" spans="2:2" x14ac:dyDescent="0.25">
      <c r="B15540"/>
    </row>
    <row r="15541" spans="2:2" x14ac:dyDescent="0.25">
      <c r="B15541"/>
    </row>
    <row r="15542" spans="2:2" x14ac:dyDescent="0.25">
      <c r="B15542"/>
    </row>
    <row r="15543" spans="2:2" x14ac:dyDescent="0.25">
      <c r="B15543"/>
    </row>
    <row r="15544" spans="2:2" x14ac:dyDescent="0.25">
      <c r="B15544"/>
    </row>
    <row r="15545" spans="2:2" x14ac:dyDescent="0.25">
      <c r="B15545"/>
    </row>
    <row r="15546" spans="2:2" x14ac:dyDescent="0.25">
      <c r="B15546"/>
    </row>
    <row r="15547" spans="2:2" x14ac:dyDescent="0.25">
      <c r="B15547"/>
    </row>
    <row r="15548" spans="2:2" x14ac:dyDescent="0.25">
      <c r="B15548"/>
    </row>
    <row r="15549" spans="2:2" x14ac:dyDescent="0.25">
      <c r="B15549"/>
    </row>
    <row r="15550" spans="2:2" x14ac:dyDescent="0.25">
      <c r="B15550"/>
    </row>
    <row r="15551" spans="2:2" x14ac:dyDescent="0.25">
      <c r="B15551"/>
    </row>
    <row r="15552" spans="2:2" x14ac:dyDescent="0.25">
      <c r="B15552"/>
    </row>
    <row r="15553" spans="2:2" x14ac:dyDescent="0.25">
      <c r="B15553"/>
    </row>
    <row r="15554" spans="2:2" x14ac:dyDescent="0.25">
      <c r="B15554"/>
    </row>
    <row r="15555" spans="2:2" x14ac:dyDescent="0.25">
      <c r="B15555"/>
    </row>
    <row r="15556" spans="2:2" x14ac:dyDescent="0.25">
      <c r="B15556"/>
    </row>
    <row r="15557" spans="2:2" x14ac:dyDescent="0.25">
      <c r="B15557"/>
    </row>
    <row r="15558" spans="2:2" x14ac:dyDescent="0.25">
      <c r="B15558"/>
    </row>
    <row r="15559" spans="2:2" x14ac:dyDescent="0.25">
      <c r="B15559"/>
    </row>
    <row r="15560" spans="2:2" x14ac:dyDescent="0.25">
      <c r="B15560"/>
    </row>
    <row r="15561" spans="2:2" x14ac:dyDescent="0.25">
      <c r="B15561"/>
    </row>
    <row r="15562" spans="2:2" x14ac:dyDescent="0.25">
      <c r="B15562"/>
    </row>
    <row r="15563" spans="2:2" x14ac:dyDescent="0.25">
      <c r="B15563"/>
    </row>
    <row r="15564" spans="2:2" x14ac:dyDescent="0.25">
      <c r="B15564"/>
    </row>
    <row r="15565" spans="2:2" x14ac:dyDescent="0.25">
      <c r="B15565"/>
    </row>
    <row r="15566" spans="2:2" x14ac:dyDescent="0.25">
      <c r="B15566"/>
    </row>
    <row r="15567" spans="2:2" x14ac:dyDescent="0.25">
      <c r="B15567"/>
    </row>
    <row r="15568" spans="2:2" x14ac:dyDescent="0.25">
      <c r="B15568"/>
    </row>
    <row r="15569" spans="2:2" x14ac:dyDescent="0.25">
      <c r="B15569"/>
    </row>
    <row r="15570" spans="2:2" x14ac:dyDescent="0.25">
      <c r="B15570"/>
    </row>
    <row r="15571" spans="2:2" x14ac:dyDescent="0.25">
      <c r="B15571"/>
    </row>
    <row r="15572" spans="2:2" x14ac:dyDescent="0.25">
      <c r="B15572"/>
    </row>
    <row r="15573" spans="2:2" x14ac:dyDescent="0.25">
      <c r="B15573"/>
    </row>
    <row r="15574" spans="2:2" x14ac:dyDescent="0.25">
      <c r="B15574"/>
    </row>
    <row r="15575" spans="2:2" x14ac:dyDescent="0.25">
      <c r="B15575"/>
    </row>
    <row r="15576" spans="2:2" x14ac:dyDescent="0.25">
      <c r="B15576"/>
    </row>
    <row r="15577" spans="2:2" x14ac:dyDescent="0.25">
      <c r="B15577"/>
    </row>
    <row r="15578" spans="2:2" x14ac:dyDescent="0.25">
      <c r="B15578"/>
    </row>
    <row r="15579" spans="2:2" x14ac:dyDescent="0.25">
      <c r="B15579"/>
    </row>
    <row r="15580" spans="2:2" x14ac:dyDescent="0.25">
      <c r="B15580"/>
    </row>
    <row r="15581" spans="2:2" x14ac:dyDescent="0.25">
      <c r="B15581"/>
    </row>
    <row r="15582" spans="2:2" x14ac:dyDescent="0.25">
      <c r="B15582"/>
    </row>
    <row r="15583" spans="2:2" x14ac:dyDescent="0.25">
      <c r="B15583"/>
    </row>
    <row r="15584" spans="2:2" x14ac:dyDescent="0.25">
      <c r="B15584"/>
    </row>
    <row r="15585" spans="2:2" x14ac:dyDescent="0.25">
      <c r="B15585"/>
    </row>
    <row r="15586" spans="2:2" x14ac:dyDescent="0.25">
      <c r="B15586"/>
    </row>
    <row r="15587" spans="2:2" x14ac:dyDescent="0.25">
      <c r="B15587"/>
    </row>
    <row r="15588" spans="2:2" x14ac:dyDescent="0.25">
      <c r="B15588"/>
    </row>
    <row r="15589" spans="2:2" x14ac:dyDescent="0.25">
      <c r="B15589"/>
    </row>
    <row r="15590" spans="2:2" x14ac:dyDescent="0.25">
      <c r="B15590"/>
    </row>
    <row r="15591" spans="2:2" x14ac:dyDescent="0.25">
      <c r="B15591"/>
    </row>
    <row r="15592" spans="2:2" x14ac:dyDescent="0.25">
      <c r="B15592"/>
    </row>
    <row r="15593" spans="2:2" x14ac:dyDescent="0.25">
      <c r="B15593"/>
    </row>
    <row r="15594" spans="2:2" x14ac:dyDescent="0.25">
      <c r="B15594"/>
    </row>
    <row r="15595" spans="2:2" x14ac:dyDescent="0.25">
      <c r="B15595"/>
    </row>
    <row r="15596" spans="2:2" x14ac:dyDescent="0.25">
      <c r="B15596"/>
    </row>
    <row r="15597" spans="2:2" x14ac:dyDescent="0.25">
      <c r="B15597"/>
    </row>
    <row r="15598" spans="2:2" x14ac:dyDescent="0.25">
      <c r="B15598"/>
    </row>
    <row r="15599" spans="2:2" x14ac:dyDescent="0.25">
      <c r="B15599"/>
    </row>
    <row r="15600" spans="2:2" x14ac:dyDescent="0.25">
      <c r="B15600"/>
    </row>
    <row r="15601" spans="2:2" x14ac:dyDescent="0.25">
      <c r="B15601"/>
    </row>
    <row r="15602" spans="2:2" x14ac:dyDescent="0.25">
      <c r="B15602"/>
    </row>
    <row r="15603" spans="2:2" x14ac:dyDescent="0.25">
      <c r="B15603"/>
    </row>
    <row r="15604" spans="2:2" x14ac:dyDescent="0.25">
      <c r="B15604"/>
    </row>
    <row r="15605" spans="2:2" x14ac:dyDescent="0.25">
      <c r="B15605"/>
    </row>
    <row r="15606" spans="2:2" x14ac:dyDescent="0.25">
      <c r="B15606"/>
    </row>
    <row r="15607" spans="2:2" x14ac:dyDescent="0.25">
      <c r="B15607"/>
    </row>
    <row r="15608" spans="2:2" x14ac:dyDescent="0.25">
      <c r="B15608"/>
    </row>
    <row r="15609" spans="2:2" x14ac:dyDescent="0.25">
      <c r="B15609"/>
    </row>
    <row r="15610" spans="2:2" x14ac:dyDescent="0.25">
      <c r="B15610"/>
    </row>
    <row r="15611" spans="2:2" x14ac:dyDescent="0.25">
      <c r="B15611"/>
    </row>
    <row r="15612" spans="2:2" x14ac:dyDescent="0.25">
      <c r="B15612"/>
    </row>
    <row r="15613" spans="2:2" x14ac:dyDescent="0.25">
      <c r="B15613"/>
    </row>
    <row r="15614" spans="2:2" x14ac:dyDescent="0.25">
      <c r="B15614"/>
    </row>
    <row r="15615" spans="2:2" x14ac:dyDescent="0.25">
      <c r="B15615"/>
    </row>
    <row r="15616" spans="2:2" x14ac:dyDescent="0.25">
      <c r="B15616"/>
    </row>
    <row r="15617" spans="2:2" x14ac:dyDescent="0.25">
      <c r="B15617"/>
    </row>
    <row r="15618" spans="2:2" x14ac:dyDescent="0.25">
      <c r="B15618"/>
    </row>
    <row r="15619" spans="2:2" x14ac:dyDescent="0.25">
      <c r="B15619"/>
    </row>
    <row r="15620" spans="2:2" x14ac:dyDescent="0.25">
      <c r="B15620"/>
    </row>
    <row r="15621" spans="2:2" x14ac:dyDescent="0.25">
      <c r="B15621"/>
    </row>
    <row r="15622" spans="2:2" x14ac:dyDescent="0.25">
      <c r="B15622"/>
    </row>
    <row r="15623" spans="2:2" x14ac:dyDescent="0.25">
      <c r="B15623"/>
    </row>
    <row r="15624" spans="2:2" x14ac:dyDescent="0.25">
      <c r="B15624"/>
    </row>
    <row r="15625" spans="2:2" x14ac:dyDescent="0.25">
      <c r="B15625"/>
    </row>
    <row r="15626" spans="2:2" x14ac:dyDescent="0.25">
      <c r="B15626"/>
    </row>
    <row r="15627" spans="2:2" x14ac:dyDescent="0.25">
      <c r="B15627"/>
    </row>
    <row r="15628" spans="2:2" x14ac:dyDescent="0.25">
      <c r="B15628"/>
    </row>
    <row r="15629" spans="2:2" x14ac:dyDescent="0.25">
      <c r="B15629"/>
    </row>
    <row r="15630" spans="2:2" x14ac:dyDescent="0.25">
      <c r="B15630"/>
    </row>
    <row r="15631" spans="2:2" x14ac:dyDescent="0.25">
      <c r="B15631"/>
    </row>
    <row r="15632" spans="2:2" x14ac:dyDescent="0.25">
      <c r="B15632"/>
    </row>
    <row r="15633" spans="2:2" x14ac:dyDescent="0.25">
      <c r="B15633"/>
    </row>
    <row r="15634" spans="2:2" x14ac:dyDescent="0.25">
      <c r="B15634"/>
    </row>
    <row r="15635" spans="2:2" x14ac:dyDescent="0.25">
      <c r="B15635"/>
    </row>
    <row r="15636" spans="2:2" x14ac:dyDescent="0.25">
      <c r="B15636"/>
    </row>
    <row r="15637" spans="2:2" x14ac:dyDescent="0.25">
      <c r="B15637"/>
    </row>
    <row r="15638" spans="2:2" x14ac:dyDescent="0.25">
      <c r="B15638"/>
    </row>
    <row r="15639" spans="2:2" x14ac:dyDescent="0.25">
      <c r="B15639"/>
    </row>
    <row r="15640" spans="2:2" x14ac:dyDescent="0.25">
      <c r="B15640"/>
    </row>
    <row r="15641" spans="2:2" x14ac:dyDescent="0.25">
      <c r="B15641"/>
    </row>
    <row r="15642" spans="2:2" x14ac:dyDescent="0.25">
      <c r="B15642"/>
    </row>
    <row r="15643" spans="2:2" x14ac:dyDescent="0.25">
      <c r="B15643"/>
    </row>
    <row r="15644" spans="2:2" x14ac:dyDescent="0.25">
      <c r="B15644"/>
    </row>
    <row r="15645" spans="2:2" x14ac:dyDescent="0.25">
      <c r="B15645"/>
    </row>
    <row r="15646" spans="2:2" x14ac:dyDescent="0.25">
      <c r="B15646"/>
    </row>
    <row r="15647" spans="2:2" x14ac:dyDescent="0.25">
      <c r="B15647"/>
    </row>
    <row r="15648" spans="2:2" x14ac:dyDescent="0.25">
      <c r="B15648"/>
    </row>
    <row r="15649" spans="2:2" x14ac:dyDescent="0.25">
      <c r="B15649"/>
    </row>
    <row r="15650" spans="2:2" x14ac:dyDescent="0.25">
      <c r="B15650"/>
    </row>
    <row r="15651" spans="2:2" x14ac:dyDescent="0.25">
      <c r="B15651"/>
    </row>
    <row r="15652" spans="2:2" x14ac:dyDescent="0.25">
      <c r="B15652"/>
    </row>
    <row r="15653" spans="2:2" x14ac:dyDescent="0.25">
      <c r="B15653"/>
    </row>
    <row r="15654" spans="2:2" x14ac:dyDescent="0.25">
      <c r="B15654"/>
    </row>
    <row r="15655" spans="2:2" x14ac:dyDescent="0.25">
      <c r="B15655"/>
    </row>
    <row r="15656" spans="2:2" x14ac:dyDescent="0.25">
      <c r="B15656"/>
    </row>
    <row r="15657" spans="2:2" x14ac:dyDescent="0.25">
      <c r="B15657"/>
    </row>
    <row r="15658" spans="2:2" x14ac:dyDescent="0.25">
      <c r="B15658"/>
    </row>
    <row r="15659" spans="2:2" x14ac:dyDescent="0.25">
      <c r="B15659"/>
    </row>
    <row r="15660" spans="2:2" x14ac:dyDescent="0.25">
      <c r="B15660"/>
    </row>
    <row r="15661" spans="2:2" x14ac:dyDescent="0.25">
      <c r="B15661"/>
    </row>
    <row r="15662" spans="2:2" x14ac:dyDescent="0.25">
      <c r="B15662"/>
    </row>
    <row r="15663" spans="2:2" x14ac:dyDescent="0.25">
      <c r="B15663"/>
    </row>
    <row r="15664" spans="2:2" x14ac:dyDescent="0.25">
      <c r="B15664"/>
    </row>
    <row r="15665" spans="2:2" x14ac:dyDescent="0.25">
      <c r="B15665"/>
    </row>
    <row r="15666" spans="2:2" x14ac:dyDescent="0.25">
      <c r="B15666"/>
    </row>
    <row r="15667" spans="2:2" x14ac:dyDescent="0.25">
      <c r="B15667"/>
    </row>
    <row r="15668" spans="2:2" x14ac:dyDescent="0.25">
      <c r="B15668"/>
    </row>
    <row r="15669" spans="2:2" x14ac:dyDescent="0.25">
      <c r="B15669"/>
    </row>
    <row r="15670" spans="2:2" x14ac:dyDescent="0.25">
      <c r="B15670"/>
    </row>
    <row r="15671" spans="2:2" x14ac:dyDescent="0.25">
      <c r="B15671"/>
    </row>
    <row r="15672" spans="2:2" x14ac:dyDescent="0.25">
      <c r="B15672"/>
    </row>
    <row r="15673" spans="2:2" x14ac:dyDescent="0.25">
      <c r="B15673"/>
    </row>
    <row r="15674" spans="2:2" x14ac:dyDescent="0.25">
      <c r="B15674"/>
    </row>
    <row r="15675" spans="2:2" x14ac:dyDescent="0.25">
      <c r="B15675"/>
    </row>
    <row r="15676" spans="2:2" x14ac:dyDescent="0.25">
      <c r="B15676"/>
    </row>
    <row r="15677" spans="2:2" x14ac:dyDescent="0.25">
      <c r="B15677"/>
    </row>
    <row r="15678" spans="2:2" x14ac:dyDescent="0.25">
      <c r="B15678"/>
    </row>
    <row r="15679" spans="2:2" x14ac:dyDescent="0.25">
      <c r="B15679"/>
    </row>
    <row r="15680" spans="2:2" x14ac:dyDescent="0.25">
      <c r="B15680"/>
    </row>
    <row r="15681" spans="2:2" x14ac:dyDescent="0.25">
      <c r="B15681"/>
    </row>
    <row r="15682" spans="2:2" x14ac:dyDescent="0.25">
      <c r="B15682"/>
    </row>
    <row r="15683" spans="2:2" x14ac:dyDescent="0.25">
      <c r="B15683"/>
    </row>
    <row r="15684" spans="2:2" x14ac:dyDescent="0.25">
      <c r="B15684"/>
    </row>
    <row r="15685" spans="2:2" x14ac:dyDescent="0.25">
      <c r="B15685"/>
    </row>
    <row r="15686" spans="2:2" x14ac:dyDescent="0.25">
      <c r="B15686"/>
    </row>
    <row r="15687" spans="2:2" x14ac:dyDescent="0.25">
      <c r="B15687"/>
    </row>
    <row r="15688" spans="2:2" x14ac:dyDescent="0.25">
      <c r="B15688"/>
    </row>
    <row r="15689" spans="2:2" x14ac:dyDescent="0.25">
      <c r="B15689"/>
    </row>
    <row r="15690" spans="2:2" x14ac:dyDescent="0.25">
      <c r="B15690"/>
    </row>
    <row r="15691" spans="2:2" x14ac:dyDescent="0.25">
      <c r="B15691"/>
    </row>
    <row r="15692" spans="2:2" x14ac:dyDescent="0.25">
      <c r="B15692"/>
    </row>
    <row r="15693" spans="2:2" x14ac:dyDescent="0.25">
      <c r="B15693"/>
    </row>
    <row r="15694" spans="2:2" x14ac:dyDescent="0.25">
      <c r="B15694"/>
    </row>
    <row r="15695" spans="2:2" x14ac:dyDescent="0.25">
      <c r="B15695"/>
    </row>
    <row r="15696" spans="2:2" x14ac:dyDescent="0.25">
      <c r="B15696"/>
    </row>
    <row r="15697" spans="2:2" x14ac:dyDescent="0.25">
      <c r="B15697"/>
    </row>
    <row r="15698" spans="2:2" x14ac:dyDescent="0.25">
      <c r="B15698"/>
    </row>
    <row r="15699" spans="2:2" x14ac:dyDescent="0.25">
      <c r="B15699"/>
    </row>
    <row r="15700" spans="2:2" x14ac:dyDescent="0.25">
      <c r="B15700"/>
    </row>
    <row r="15701" spans="2:2" x14ac:dyDescent="0.25">
      <c r="B15701"/>
    </row>
    <row r="15702" spans="2:2" x14ac:dyDescent="0.25">
      <c r="B15702"/>
    </row>
    <row r="15703" spans="2:2" x14ac:dyDescent="0.25">
      <c r="B15703"/>
    </row>
    <row r="15704" spans="2:2" x14ac:dyDescent="0.25">
      <c r="B15704"/>
    </row>
    <row r="15705" spans="2:2" x14ac:dyDescent="0.25">
      <c r="B15705"/>
    </row>
    <row r="15706" spans="2:2" x14ac:dyDescent="0.25">
      <c r="B15706"/>
    </row>
    <row r="15707" spans="2:2" x14ac:dyDescent="0.25">
      <c r="B15707"/>
    </row>
    <row r="15708" spans="2:2" x14ac:dyDescent="0.25">
      <c r="B15708"/>
    </row>
    <row r="15709" spans="2:2" x14ac:dyDescent="0.25">
      <c r="B15709"/>
    </row>
    <row r="15710" spans="2:2" x14ac:dyDescent="0.25">
      <c r="B15710"/>
    </row>
    <row r="15711" spans="2:2" x14ac:dyDescent="0.25">
      <c r="B15711"/>
    </row>
    <row r="15712" spans="2:2" x14ac:dyDescent="0.25">
      <c r="B15712"/>
    </row>
    <row r="15713" spans="2:2" x14ac:dyDescent="0.25">
      <c r="B15713"/>
    </row>
    <row r="15714" spans="2:2" x14ac:dyDescent="0.25">
      <c r="B15714"/>
    </row>
    <row r="15715" spans="2:2" x14ac:dyDescent="0.25">
      <c r="B15715"/>
    </row>
    <row r="15716" spans="2:2" x14ac:dyDescent="0.25">
      <c r="B15716"/>
    </row>
    <row r="15717" spans="2:2" x14ac:dyDescent="0.25">
      <c r="B15717"/>
    </row>
    <row r="15718" spans="2:2" x14ac:dyDescent="0.25">
      <c r="B15718"/>
    </row>
    <row r="15719" spans="2:2" x14ac:dyDescent="0.25">
      <c r="B15719"/>
    </row>
    <row r="15720" spans="2:2" x14ac:dyDescent="0.25">
      <c r="B15720"/>
    </row>
    <row r="15721" spans="2:2" x14ac:dyDescent="0.25">
      <c r="B15721"/>
    </row>
    <row r="15722" spans="2:2" x14ac:dyDescent="0.25">
      <c r="B15722"/>
    </row>
    <row r="15723" spans="2:2" x14ac:dyDescent="0.25">
      <c r="B15723"/>
    </row>
    <row r="15724" spans="2:2" x14ac:dyDescent="0.25">
      <c r="B15724"/>
    </row>
    <row r="15725" spans="2:2" x14ac:dyDescent="0.25">
      <c r="B15725"/>
    </row>
    <row r="15726" spans="2:2" x14ac:dyDescent="0.25">
      <c r="B15726"/>
    </row>
    <row r="15727" spans="2:2" x14ac:dyDescent="0.25">
      <c r="B15727"/>
    </row>
    <row r="15728" spans="2:2" x14ac:dyDescent="0.25">
      <c r="B15728"/>
    </row>
    <row r="15729" spans="2:2" x14ac:dyDescent="0.25">
      <c r="B15729"/>
    </row>
    <row r="15730" spans="2:2" x14ac:dyDescent="0.25">
      <c r="B15730"/>
    </row>
    <row r="15731" spans="2:2" x14ac:dyDescent="0.25">
      <c r="B15731"/>
    </row>
    <row r="15732" spans="2:2" x14ac:dyDescent="0.25">
      <c r="B15732"/>
    </row>
    <row r="15733" spans="2:2" x14ac:dyDescent="0.25">
      <c r="B15733"/>
    </row>
    <row r="15734" spans="2:2" x14ac:dyDescent="0.25">
      <c r="B15734"/>
    </row>
    <row r="15735" spans="2:2" x14ac:dyDescent="0.25">
      <c r="B15735"/>
    </row>
    <row r="15736" spans="2:2" x14ac:dyDescent="0.25">
      <c r="B15736"/>
    </row>
    <row r="15737" spans="2:2" x14ac:dyDescent="0.25">
      <c r="B15737"/>
    </row>
    <row r="15738" spans="2:2" x14ac:dyDescent="0.25">
      <c r="B15738"/>
    </row>
    <row r="15739" spans="2:2" x14ac:dyDescent="0.25">
      <c r="B15739"/>
    </row>
    <row r="15740" spans="2:2" x14ac:dyDescent="0.25">
      <c r="B15740"/>
    </row>
    <row r="15741" spans="2:2" x14ac:dyDescent="0.25">
      <c r="B15741"/>
    </row>
    <row r="15742" spans="2:2" x14ac:dyDescent="0.25">
      <c r="B15742"/>
    </row>
    <row r="15743" spans="2:2" x14ac:dyDescent="0.25">
      <c r="B15743"/>
    </row>
    <row r="15744" spans="2:2" x14ac:dyDescent="0.25">
      <c r="B15744"/>
    </row>
    <row r="15745" spans="2:2" x14ac:dyDescent="0.25">
      <c r="B15745"/>
    </row>
    <row r="15746" spans="2:2" x14ac:dyDescent="0.25">
      <c r="B15746"/>
    </row>
    <row r="15747" spans="2:2" x14ac:dyDescent="0.25">
      <c r="B15747"/>
    </row>
    <row r="15748" spans="2:2" x14ac:dyDescent="0.25">
      <c r="B15748"/>
    </row>
    <row r="15749" spans="2:2" x14ac:dyDescent="0.25">
      <c r="B15749"/>
    </row>
    <row r="15750" spans="2:2" x14ac:dyDescent="0.25">
      <c r="B15750"/>
    </row>
    <row r="15751" spans="2:2" x14ac:dyDescent="0.25">
      <c r="B15751"/>
    </row>
    <row r="15752" spans="2:2" x14ac:dyDescent="0.25">
      <c r="B15752"/>
    </row>
    <row r="15753" spans="2:2" x14ac:dyDescent="0.25">
      <c r="B15753"/>
    </row>
    <row r="15754" spans="2:2" x14ac:dyDescent="0.25">
      <c r="B15754"/>
    </row>
    <row r="15755" spans="2:2" x14ac:dyDescent="0.25">
      <c r="B15755"/>
    </row>
    <row r="15756" spans="2:2" x14ac:dyDescent="0.25">
      <c r="B15756"/>
    </row>
    <row r="15757" spans="2:2" x14ac:dyDescent="0.25">
      <c r="B15757"/>
    </row>
    <row r="15758" spans="2:2" x14ac:dyDescent="0.25">
      <c r="B15758"/>
    </row>
    <row r="15759" spans="2:2" x14ac:dyDescent="0.25">
      <c r="B15759"/>
    </row>
    <row r="15760" spans="2:2" x14ac:dyDescent="0.25">
      <c r="B15760"/>
    </row>
    <row r="15761" spans="2:2" x14ac:dyDescent="0.25">
      <c r="B15761"/>
    </row>
    <row r="15762" spans="2:2" x14ac:dyDescent="0.25">
      <c r="B15762"/>
    </row>
    <row r="15763" spans="2:2" x14ac:dyDescent="0.25">
      <c r="B15763"/>
    </row>
    <row r="15764" spans="2:2" x14ac:dyDescent="0.25">
      <c r="B15764"/>
    </row>
    <row r="15765" spans="2:2" x14ac:dyDescent="0.25">
      <c r="B15765"/>
    </row>
    <row r="15766" spans="2:2" x14ac:dyDescent="0.25">
      <c r="B15766"/>
    </row>
    <row r="15767" spans="2:2" x14ac:dyDescent="0.25">
      <c r="B15767"/>
    </row>
    <row r="15768" spans="2:2" x14ac:dyDescent="0.25">
      <c r="B15768"/>
    </row>
    <row r="15769" spans="2:2" x14ac:dyDescent="0.25">
      <c r="B15769"/>
    </row>
    <row r="15770" spans="2:2" x14ac:dyDescent="0.25">
      <c r="B15770"/>
    </row>
    <row r="15771" spans="2:2" x14ac:dyDescent="0.25">
      <c r="B15771"/>
    </row>
    <row r="15772" spans="2:2" x14ac:dyDescent="0.25">
      <c r="B15772"/>
    </row>
    <row r="15773" spans="2:2" x14ac:dyDescent="0.25">
      <c r="B15773"/>
    </row>
    <row r="15774" spans="2:2" x14ac:dyDescent="0.25">
      <c r="B15774"/>
    </row>
    <row r="15775" spans="2:2" x14ac:dyDescent="0.25">
      <c r="B15775"/>
    </row>
    <row r="15776" spans="2:2" x14ac:dyDescent="0.25">
      <c r="B15776"/>
    </row>
    <row r="15777" spans="2:2" x14ac:dyDescent="0.25">
      <c r="B15777"/>
    </row>
    <row r="15778" spans="2:2" x14ac:dyDescent="0.25">
      <c r="B15778"/>
    </row>
    <row r="15779" spans="2:2" x14ac:dyDescent="0.25">
      <c r="B15779"/>
    </row>
    <row r="15780" spans="2:2" x14ac:dyDescent="0.25">
      <c r="B15780"/>
    </row>
    <row r="15781" spans="2:2" x14ac:dyDescent="0.25">
      <c r="B15781"/>
    </row>
    <row r="15782" spans="2:2" x14ac:dyDescent="0.25">
      <c r="B15782"/>
    </row>
    <row r="15783" spans="2:2" x14ac:dyDescent="0.25">
      <c r="B15783"/>
    </row>
    <row r="15784" spans="2:2" x14ac:dyDescent="0.25">
      <c r="B15784"/>
    </row>
    <row r="15785" spans="2:2" x14ac:dyDescent="0.25">
      <c r="B15785"/>
    </row>
    <row r="15786" spans="2:2" x14ac:dyDescent="0.25">
      <c r="B15786"/>
    </row>
    <row r="15787" spans="2:2" x14ac:dyDescent="0.25">
      <c r="B15787"/>
    </row>
    <row r="15788" spans="2:2" x14ac:dyDescent="0.25">
      <c r="B15788"/>
    </row>
    <row r="15789" spans="2:2" x14ac:dyDescent="0.25">
      <c r="B15789"/>
    </row>
    <row r="15790" spans="2:2" x14ac:dyDescent="0.25">
      <c r="B15790"/>
    </row>
    <row r="15791" spans="2:2" x14ac:dyDescent="0.25">
      <c r="B15791"/>
    </row>
    <row r="15792" spans="2:2" x14ac:dyDescent="0.25">
      <c r="B15792"/>
    </row>
    <row r="15793" spans="2:2" x14ac:dyDescent="0.25">
      <c r="B15793"/>
    </row>
    <row r="15794" spans="2:2" x14ac:dyDescent="0.25">
      <c r="B15794"/>
    </row>
    <row r="15795" spans="2:2" x14ac:dyDescent="0.25">
      <c r="B15795"/>
    </row>
    <row r="15796" spans="2:2" x14ac:dyDescent="0.25">
      <c r="B15796"/>
    </row>
    <row r="15797" spans="2:2" x14ac:dyDescent="0.25">
      <c r="B15797"/>
    </row>
    <row r="15798" spans="2:2" x14ac:dyDescent="0.25">
      <c r="B15798"/>
    </row>
    <row r="15799" spans="2:2" x14ac:dyDescent="0.25">
      <c r="B15799"/>
    </row>
    <row r="15800" spans="2:2" x14ac:dyDescent="0.25">
      <c r="B15800"/>
    </row>
    <row r="15801" spans="2:2" x14ac:dyDescent="0.25">
      <c r="B15801"/>
    </row>
    <row r="15802" spans="2:2" x14ac:dyDescent="0.25">
      <c r="B15802"/>
    </row>
    <row r="15803" spans="2:2" x14ac:dyDescent="0.25">
      <c r="B15803"/>
    </row>
    <row r="15804" spans="2:2" x14ac:dyDescent="0.25">
      <c r="B15804"/>
    </row>
    <row r="15805" spans="2:2" x14ac:dyDescent="0.25">
      <c r="B15805"/>
    </row>
    <row r="15806" spans="2:2" x14ac:dyDescent="0.25">
      <c r="B15806"/>
    </row>
    <row r="15807" spans="2:2" x14ac:dyDescent="0.25">
      <c r="B15807"/>
    </row>
    <row r="15808" spans="2:2" x14ac:dyDescent="0.25">
      <c r="B15808"/>
    </row>
    <row r="15809" spans="2:2" x14ac:dyDescent="0.25">
      <c r="B15809"/>
    </row>
    <row r="15810" spans="2:2" x14ac:dyDescent="0.25">
      <c r="B15810"/>
    </row>
    <row r="15811" spans="2:2" x14ac:dyDescent="0.25">
      <c r="B15811"/>
    </row>
    <row r="15812" spans="2:2" x14ac:dyDescent="0.25">
      <c r="B15812"/>
    </row>
    <row r="15813" spans="2:2" x14ac:dyDescent="0.25">
      <c r="B15813"/>
    </row>
    <row r="15814" spans="2:2" x14ac:dyDescent="0.25">
      <c r="B15814"/>
    </row>
    <row r="15815" spans="2:2" x14ac:dyDescent="0.25">
      <c r="B15815"/>
    </row>
    <row r="15816" spans="2:2" x14ac:dyDescent="0.25">
      <c r="B15816"/>
    </row>
    <row r="15817" spans="2:2" x14ac:dyDescent="0.25">
      <c r="B15817"/>
    </row>
    <row r="15818" spans="2:2" x14ac:dyDescent="0.25">
      <c r="B15818"/>
    </row>
    <row r="15819" spans="2:2" x14ac:dyDescent="0.25">
      <c r="B15819"/>
    </row>
    <row r="15820" spans="2:2" x14ac:dyDescent="0.25">
      <c r="B15820"/>
    </row>
    <row r="15821" spans="2:2" x14ac:dyDescent="0.25">
      <c r="B15821"/>
    </row>
    <row r="15822" spans="2:2" x14ac:dyDescent="0.25">
      <c r="B15822"/>
    </row>
    <row r="15823" spans="2:2" x14ac:dyDescent="0.25">
      <c r="B15823"/>
    </row>
    <row r="15824" spans="2:2" x14ac:dyDescent="0.25">
      <c r="B15824"/>
    </row>
    <row r="15825" spans="2:2" x14ac:dyDescent="0.25">
      <c r="B15825"/>
    </row>
    <row r="15826" spans="2:2" x14ac:dyDescent="0.25">
      <c r="B15826"/>
    </row>
    <row r="15827" spans="2:2" x14ac:dyDescent="0.25">
      <c r="B15827"/>
    </row>
    <row r="15828" spans="2:2" x14ac:dyDescent="0.25">
      <c r="B15828"/>
    </row>
    <row r="15829" spans="2:2" x14ac:dyDescent="0.25">
      <c r="B15829"/>
    </row>
    <row r="15830" spans="2:2" x14ac:dyDescent="0.25">
      <c r="B15830"/>
    </row>
    <row r="15831" spans="2:2" x14ac:dyDescent="0.25">
      <c r="B15831"/>
    </row>
    <row r="15832" spans="2:2" x14ac:dyDescent="0.25">
      <c r="B15832"/>
    </row>
    <row r="15833" spans="2:2" x14ac:dyDescent="0.25">
      <c r="B15833"/>
    </row>
    <row r="15834" spans="2:2" x14ac:dyDescent="0.25">
      <c r="B15834"/>
    </row>
    <row r="15835" spans="2:2" x14ac:dyDescent="0.25">
      <c r="B15835"/>
    </row>
    <row r="15836" spans="2:2" x14ac:dyDescent="0.25">
      <c r="B15836"/>
    </row>
    <row r="15837" spans="2:2" x14ac:dyDescent="0.25">
      <c r="B15837"/>
    </row>
    <row r="15838" spans="2:2" x14ac:dyDescent="0.25">
      <c r="B15838"/>
    </row>
    <row r="15839" spans="2:2" x14ac:dyDescent="0.25">
      <c r="B15839"/>
    </row>
    <row r="15840" spans="2:2" x14ac:dyDescent="0.25">
      <c r="B15840"/>
    </row>
    <row r="15841" spans="2:2" x14ac:dyDescent="0.25">
      <c r="B15841"/>
    </row>
    <row r="15842" spans="2:2" x14ac:dyDescent="0.25">
      <c r="B15842"/>
    </row>
    <row r="15843" spans="2:2" x14ac:dyDescent="0.25">
      <c r="B15843"/>
    </row>
    <row r="15844" spans="2:2" x14ac:dyDescent="0.25">
      <c r="B15844"/>
    </row>
    <row r="15845" spans="2:2" x14ac:dyDescent="0.25">
      <c r="B15845"/>
    </row>
    <row r="15846" spans="2:2" x14ac:dyDescent="0.25">
      <c r="B15846"/>
    </row>
    <row r="15847" spans="2:2" x14ac:dyDescent="0.25">
      <c r="B15847"/>
    </row>
    <row r="15848" spans="2:2" x14ac:dyDescent="0.25">
      <c r="B15848"/>
    </row>
    <row r="15849" spans="2:2" x14ac:dyDescent="0.25">
      <c r="B15849"/>
    </row>
    <row r="15850" spans="2:2" x14ac:dyDescent="0.25">
      <c r="B15850"/>
    </row>
    <row r="15851" spans="2:2" x14ac:dyDescent="0.25">
      <c r="B15851"/>
    </row>
    <row r="15852" spans="2:2" x14ac:dyDescent="0.25">
      <c r="B15852"/>
    </row>
    <row r="15853" spans="2:2" x14ac:dyDescent="0.25">
      <c r="B15853"/>
    </row>
    <row r="15854" spans="2:2" x14ac:dyDescent="0.25">
      <c r="B15854"/>
    </row>
    <row r="15855" spans="2:2" x14ac:dyDescent="0.25">
      <c r="B15855"/>
    </row>
    <row r="15856" spans="2:2" x14ac:dyDescent="0.25">
      <c r="B15856"/>
    </row>
    <row r="15857" spans="2:2" x14ac:dyDescent="0.25">
      <c r="B15857"/>
    </row>
    <row r="15858" spans="2:2" x14ac:dyDescent="0.25">
      <c r="B15858"/>
    </row>
    <row r="15859" spans="2:2" x14ac:dyDescent="0.25">
      <c r="B15859"/>
    </row>
    <row r="15860" spans="2:2" x14ac:dyDescent="0.25">
      <c r="B15860"/>
    </row>
    <row r="15861" spans="2:2" x14ac:dyDescent="0.25">
      <c r="B15861"/>
    </row>
    <row r="15862" spans="2:2" x14ac:dyDescent="0.25">
      <c r="B15862"/>
    </row>
    <row r="15863" spans="2:2" x14ac:dyDescent="0.25">
      <c r="B15863"/>
    </row>
    <row r="15864" spans="2:2" x14ac:dyDescent="0.25">
      <c r="B15864"/>
    </row>
    <row r="15865" spans="2:2" x14ac:dyDescent="0.25">
      <c r="B15865"/>
    </row>
    <row r="15866" spans="2:2" x14ac:dyDescent="0.25">
      <c r="B15866"/>
    </row>
    <row r="15867" spans="2:2" x14ac:dyDescent="0.25">
      <c r="B15867"/>
    </row>
    <row r="15868" spans="2:2" x14ac:dyDescent="0.25">
      <c r="B15868"/>
    </row>
    <row r="15869" spans="2:2" x14ac:dyDescent="0.25">
      <c r="B15869"/>
    </row>
    <row r="15870" spans="2:2" x14ac:dyDescent="0.25">
      <c r="B15870"/>
    </row>
    <row r="15871" spans="2:2" x14ac:dyDescent="0.25">
      <c r="B15871"/>
    </row>
    <row r="15872" spans="2:2" x14ac:dyDescent="0.25">
      <c r="B15872"/>
    </row>
    <row r="15873" spans="2:2" x14ac:dyDescent="0.25">
      <c r="B15873"/>
    </row>
    <row r="15874" spans="2:2" x14ac:dyDescent="0.25">
      <c r="B15874"/>
    </row>
    <row r="15875" spans="2:2" x14ac:dyDescent="0.25">
      <c r="B15875"/>
    </row>
    <row r="15876" spans="2:2" x14ac:dyDescent="0.25">
      <c r="B15876"/>
    </row>
    <row r="15877" spans="2:2" x14ac:dyDescent="0.25">
      <c r="B15877"/>
    </row>
    <row r="15878" spans="2:2" x14ac:dyDescent="0.25">
      <c r="B15878"/>
    </row>
    <row r="15879" spans="2:2" x14ac:dyDescent="0.25">
      <c r="B15879"/>
    </row>
    <row r="15880" spans="2:2" x14ac:dyDescent="0.25">
      <c r="B15880"/>
    </row>
    <row r="15881" spans="2:2" x14ac:dyDescent="0.25">
      <c r="B15881"/>
    </row>
    <row r="15882" spans="2:2" x14ac:dyDescent="0.25">
      <c r="B15882"/>
    </row>
    <row r="15883" spans="2:2" x14ac:dyDescent="0.25">
      <c r="B15883"/>
    </row>
    <row r="15884" spans="2:2" x14ac:dyDescent="0.25">
      <c r="B15884"/>
    </row>
    <row r="15885" spans="2:2" x14ac:dyDescent="0.25">
      <c r="B15885"/>
    </row>
    <row r="15886" spans="2:2" x14ac:dyDescent="0.25">
      <c r="B15886"/>
    </row>
    <row r="15887" spans="2:2" x14ac:dyDescent="0.25">
      <c r="B15887"/>
    </row>
    <row r="15888" spans="2:2" x14ac:dyDescent="0.25">
      <c r="B15888"/>
    </row>
    <row r="15889" spans="2:2" x14ac:dyDescent="0.25">
      <c r="B15889"/>
    </row>
    <row r="15890" spans="2:2" x14ac:dyDescent="0.25">
      <c r="B15890"/>
    </row>
    <row r="15891" spans="2:2" x14ac:dyDescent="0.25">
      <c r="B15891"/>
    </row>
    <row r="15892" spans="2:2" x14ac:dyDescent="0.25">
      <c r="B15892"/>
    </row>
    <row r="15893" spans="2:2" x14ac:dyDescent="0.25">
      <c r="B15893"/>
    </row>
    <row r="15894" spans="2:2" x14ac:dyDescent="0.25">
      <c r="B15894"/>
    </row>
    <row r="15895" spans="2:2" x14ac:dyDescent="0.25">
      <c r="B15895"/>
    </row>
    <row r="15896" spans="2:2" x14ac:dyDescent="0.25">
      <c r="B15896"/>
    </row>
    <row r="15897" spans="2:2" x14ac:dyDescent="0.25">
      <c r="B15897"/>
    </row>
    <row r="15898" spans="2:2" x14ac:dyDescent="0.25">
      <c r="B15898"/>
    </row>
    <row r="15899" spans="2:2" x14ac:dyDescent="0.25">
      <c r="B15899"/>
    </row>
    <row r="15900" spans="2:2" x14ac:dyDescent="0.25">
      <c r="B15900"/>
    </row>
    <row r="15901" spans="2:2" x14ac:dyDescent="0.25">
      <c r="B15901"/>
    </row>
    <row r="15902" spans="2:2" x14ac:dyDescent="0.25">
      <c r="B15902"/>
    </row>
    <row r="15903" spans="2:2" x14ac:dyDescent="0.25">
      <c r="B15903"/>
    </row>
    <row r="15904" spans="2:2" x14ac:dyDescent="0.25">
      <c r="B15904"/>
    </row>
    <row r="15905" spans="2:2" x14ac:dyDescent="0.25">
      <c r="B15905"/>
    </row>
    <row r="15906" spans="2:2" x14ac:dyDescent="0.25">
      <c r="B15906"/>
    </row>
    <row r="15907" spans="2:2" x14ac:dyDescent="0.25">
      <c r="B15907"/>
    </row>
    <row r="15908" spans="2:2" x14ac:dyDescent="0.25">
      <c r="B15908"/>
    </row>
    <row r="15909" spans="2:2" x14ac:dyDescent="0.25">
      <c r="B15909"/>
    </row>
    <row r="15910" spans="2:2" x14ac:dyDescent="0.25">
      <c r="B15910"/>
    </row>
    <row r="15911" spans="2:2" x14ac:dyDescent="0.25">
      <c r="B15911"/>
    </row>
    <row r="15912" spans="2:2" x14ac:dyDescent="0.25">
      <c r="B15912"/>
    </row>
    <row r="15913" spans="2:2" x14ac:dyDescent="0.25">
      <c r="B15913"/>
    </row>
    <row r="15914" spans="2:2" x14ac:dyDescent="0.25">
      <c r="B15914"/>
    </row>
    <row r="15915" spans="2:2" x14ac:dyDescent="0.25">
      <c r="B15915"/>
    </row>
    <row r="15916" spans="2:2" x14ac:dyDescent="0.25">
      <c r="B15916"/>
    </row>
    <row r="15917" spans="2:2" x14ac:dyDescent="0.25">
      <c r="B15917"/>
    </row>
    <row r="15918" spans="2:2" x14ac:dyDescent="0.25">
      <c r="B15918"/>
    </row>
    <row r="15919" spans="2:2" x14ac:dyDescent="0.25">
      <c r="B15919"/>
    </row>
    <row r="15920" spans="2:2" x14ac:dyDescent="0.25">
      <c r="B15920"/>
    </row>
    <row r="15921" spans="2:2" x14ac:dyDescent="0.25">
      <c r="B15921"/>
    </row>
    <row r="15922" spans="2:2" x14ac:dyDescent="0.25">
      <c r="B15922"/>
    </row>
    <row r="15923" spans="2:2" x14ac:dyDescent="0.25">
      <c r="B15923"/>
    </row>
    <row r="15924" spans="2:2" x14ac:dyDescent="0.25">
      <c r="B15924"/>
    </row>
    <row r="15925" spans="2:2" x14ac:dyDescent="0.25">
      <c r="B15925"/>
    </row>
    <row r="15926" spans="2:2" x14ac:dyDescent="0.25">
      <c r="B15926"/>
    </row>
    <row r="15927" spans="2:2" x14ac:dyDescent="0.25">
      <c r="B15927"/>
    </row>
    <row r="15928" spans="2:2" x14ac:dyDescent="0.25">
      <c r="B15928"/>
    </row>
    <row r="15929" spans="2:2" x14ac:dyDescent="0.25">
      <c r="B15929"/>
    </row>
    <row r="15930" spans="2:2" x14ac:dyDescent="0.25">
      <c r="B15930"/>
    </row>
    <row r="15931" spans="2:2" x14ac:dyDescent="0.25">
      <c r="B15931"/>
    </row>
    <row r="15932" spans="2:2" x14ac:dyDescent="0.25">
      <c r="B15932"/>
    </row>
    <row r="15933" spans="2:2" x14ac:dyDescent="0.25">
      <c r="B15933"/>
    </row>
    <row r="15934" spans="2:2" x14ac:dyDescent="0.25">
      <c r="B15934"/>
    </row>
    <row r="15935" spans="2:2" x14ac:dyDescent="0.25">
      <c r="B15935"/>
    </row>
    <row r="15936" spans="2:2" x14ac:dyDescent="0.25">
      <c r="B15936"/>
    </row>
    <row r="15937" spans="2:2" x14ac:dyDescent="0.25">
      <c r="B15937"/>
    </row>
    <row r="15938" spans="2:2" x14ac:dyDescent="0.25">
      <c r="B15938"/>
    </row>
    <row r="15939" spans="2:2" x14ac:dyDescent="0.25">
      <c r="B15939"/>
    </row>
    <row r="15940" spans="2:2" x14ac:dyDescent="0.25">
      <c r="B15940"/>
    </row>
    <row r="15941" spans="2:2" x14ac:dyDescent="0.25">
      <c r="B15941"/>
    </row>
    <row r="15942" spans="2:2" x14ac:dyDescent="0.25">
      <c r="B15942"/>
    </row>
    <row r="15943" spans="2:2" x14ac:dyDescent="0.25">
      <c r="B15943"/>
    </row>
    <row r="15944" spans="2:2" x14ac:dyDescent="0.25">
      <c r="B15944"/>
    </row>
    <row r="15945" spans="2:2" x14ac:dyDescent="0.25">
      <c r="B15945"/>
    </row>
    <row r="15946" spans="2:2" x14ac:dyDescent="0.25">
      <c r="B15946"/>
    </row>
    <row r="15947" spans="2:2" x14ac:dyDescent="0.25">
      <c r="B15947"/>
    </row>
    <row r="15948" spans="2:2" x14ac:dyDescent="0.25">
      <c r="B15948"/>
    </row>
    <row r="15949" spans="2:2" x14ac:dyDescent="0.25">
      <c r="B15949"/>
    </row>
    <row r="15950" spans="2:2" x14ac:dyDescent="0.25">
      <c r="B15950"/>
    </row>
    <row r="15951" spans="2:2" x14ac:dyDescent="0.25">
      <c r="B15951"/>
    </row>
    <row r="15952" spans="2:2" x14ac:dyDescent="0.25">
      <c r="B15952"/>
    </row>
    <row r="15953" spans="2:2" x14ac:dyDescent="0.25">
      <c r="B15953"/>
    </row>
    <row r="15954" spans="2:2" x14ac:dyDescent="0.25">
      <c r="B15954"/>
    </row>
    <row r="15955" spans="2:2" x14ac:dyDescent="0.25">
      <c r="B15955"/>
    </row>
    <row r="15956" spans="2:2" x14ac:dyDescent="0.25">
      <c r="B15956"/>
    </row>
    <row r="15957" spans="2:2" x14ac:dyDescent="0.25">
      <c r="B15957"/>
    </row>
    <row r="15958" spans="2:2" x14ac:dyDescent="0.25">
      <c r="B15958"/>
    </row>
    <row r="15959" spans="2:2" x14ac:dyDescent="0.25">
      <c r="B15959"/>
    </row>
    <row r="15960" spans="2:2" x14ac:dyDescent="0.25">
      <c r="B15960"/>
    </row>
    <row r="15961" spans="2:2" x14ac:dyDescent="0.25">
      <c r="B15961"/>
    </row>
    <row r="15962" spans="2:2" x14ac:dyDescent="0.25">
      <c r="B15962"/>
    </row>
    <row r="15963" spans="2:2" x14ac:dyDescent="0.25">
      <c r="B15963"/>
    </row>
    <row r="15964" spans="2:2" x14ac:dyDescent="0.25">
      <c r="B15964"/>
    </row>
    <row r="15965" spans="2:2" x14ac:dyDescent="0.25">
      <c r="B15965"/>
    </row>
    <row r="15966" spans="2:2" x14ac:dyDescent="0.25">
      <c r="B15966"/>
    </row>
    <row r="15967" spans="2:2" x14ac:dyDescent="0.25">
      <c r="B15967"/>
    </row>
    <row r="15968" spans="2:2" x14ac:dyDescent="0.25">
      <c r="B15968"/>
    </row>
    <row r="15969" spans="2:2" x14ac:dyDescent="0.25">
      <c r="B15969"/>
    </row>
    <row r="15970" spans="2:2" x14ac:dyDescent="0.25">
      <c r="B15970"/>
    </row>
    <row r="15971" spans="2:2" x14ac:dyDescent="0.25">
      <c r="B15971"/>
    </row>
    <row r="15972" spans="2:2" x14ac:dyDescent="0.25">
      <c r="B15972"/>
    </row>
    <row r="15973" spans="2:2" x14ac:dyDescent="0.25">
      <c r="B15973"/>
    </row>
    <row r="15974" spans="2:2" x14ac:dyDescent="0.25">
      <c r="B15974"/>
    </row>
    <row r="15975" spans="2:2" x14ac:dyDescent="0.25">
      <c r="B15975"/>
    </row>
    <row r="15976" spans="2:2" x14ac:dyDescent="0.25">
      <c r="B15976"/>
    </row>
    <row r="15977" spans="2:2" x14ac:dyDescent="0.25">
      <c r="B15977"/>
    </row>
    <row r="15978" spans="2:2" x14ac:dyDescent="0.25">
      <c r="B15978"/>
    </row>
    <row r="15979" spans="2:2" x14ac:dyDescent="0.25">
      <c r="B15979"/>
    </row>
    <row r="15980" spans="2:2" x14ac:dyDescent="0.25">
      <c r="B15980"/>
    </row>
    <row r="15981" spans="2:2" x14ac:dyDescent="0.25">
      <c r="B15981"/>
    </row>
    <row r="15982" spans="2:2" x14ac:dyDescent="0.25">
      <c r="B15982"/>
    </row>
    <row r="15983" spans="2:2" x14ac:dyDescent="0.25">
      <c r="B15983"/>
    </row>
    <row r="15984" spans="2:2" x14ac:dyDescent="0.25">
      <c r="B15984"/>
    </row>
    <row r="15985" spans="2:2" x14ac:dyDescent="0.25">
      <c r="B15985"/>
    </row>
    <row r="15986" spans="2:2" x14ac:dyDescent="0.25">
      <c r="B15986"/>
    </row>
    <row r="15987" spans="2:2" x14ac:dyDescent="0.25">
      <c r="B15987"/>
    </row>
    <row r="15988" spans="2:2" x14ac:dyDescent="0.25">
      <c r="B15988"/>
    </row>
    <row r="15989" spans="2:2" x14ac:dyDescent="0.25">
      <c r="B15989"/>
    </row>
    <row r="15990" spans="2:2" x14ac:dyDescent="0.25">
      <c r="B15990"/>
    </row>
    <row r="15991" spans="2:2" x14ac:dyDescent="0.25">
      <c r="B15991"/>
    </row>
    <row r="15992" spans="2:2" x14ac:dyDescent="0.25">
      <c r="B15992"/>
    </row>
    <row r="15993" spans="2:2" x14ac:dyDescent="0.25">
      <c r="B15993"/>
    </row>
    <row r="15994" spans="2:2" x14ac:dyDescent="0.25">
      <c r="B15994"/>
    </row>
    <row r="15995" spans="2:2" x14ac:dyDescent="0.25">
      <c r="B15995"/>
    </row>
    <row r="15996" spans="2:2" x14ac:dyDescent="0.25">
      <c r="B15996"/>
    </row>
    <row r="15997" spans="2:2" x14ac:dyDescent="0.25">
      <c r="B15997"/>
    </row>
    <row r="15998" spans="2:2" x14ac:dyDescent="0.25">
      <c r="B15998"/>
    </row>
    <row r="15999" spans="2:2" x14ac:dyDescent="0.25">
      <c r="B15999"/>
    </row>
    <row r="16000" spans="2:2" x14ac:dyDescent="0.25">
      <c r="B16000"/>
    </row>
    <row r="16001" spans="2:2" x14ac:dyDescent="0.25">
      <c r="B16001"/>
    </row>
    <row r="16002" spans="2:2" x14ac:dyDescent="0.25">
      <c r="B16002"/>
    </row>
    <row r="16003" spans="2:2" x14ac:dyDescent="0.25">
      <c r="B16003"/>
    </row>
    <row r="16004" spans="2:2" x14ac:dyDescent="0.25">
      <c r="B16004"/>
    </row>
    <row r="16005" spans="2:2" x14ac:dyDescent="0.25">
      <c r="B16005"/>
    </row>
    <row r="16006" spans="2:2" x14ac:dyDescent="0.25">
      <c r="B16006"/>
    </row>
    <row r="16007" spans="2:2" x14ac:dyDescent="0.25">
      <c r="B16007"/>
    </row>
    <row r="16008" spans="2:2" x14ac:dyDescent="0.25">
      <c r="B16008"/>
    </row>
    <row r="16009" spans="2:2" x14ac:dyDescent="0.25">
      <c r="B16009"/>
    </row>
    <row r="16010" spans="2:2" x14ac:dyDescent="0.25">
      <c r="B16010"/>
    </row>
    <row r="16011" spans="2:2" x14ac:dyDescent="0.25">
      <c r="B16011"/>
    </row>
    <row r="16012" spans="2:2" x14ac:dyDescent="0.25">
      <c r="B16012"/>
    </row>
    <row r="16013" spans="2:2" x14ac:dyDescent="0.25">
      <c r="B16013"/>
    </row>
    <row r="16014" spans="2:2" x14ac:dyDescent="0.25">
      <c r="B16014"/>
    </row>
    <row r="16015" spans="2:2" x14ac:dyDescent="0.25">
      <c r="B16015"/>
    </row>
    <row r="16016" spans="2:2" x14ac:dyDescent="0.25">
      <c r="B16016"/>
    </row>
    <row r="16017" spans="2:2" x14ac:dyDescent="0.25">
      <c r="B16017"/>
    </row>
    <row r="16018" spans="2:2" x14ac:dyDescent="0.25">
      <c r="B16018"/>
    </row>
    <row r="16019" spans="2:2" x14ac:dyDescent="0.25">
      <c r="B16019"/>
    </row>
    <row r="16020" spans="2:2" x14ac:dyDescent="0.25">
      <c r="B16020"/>
    </row>
    <row r="16021" spans="2:2" x14ac:dyDescent="0.25">
      <c r="B16021"/>
    </row>
    <row r="16022" spans="2:2" x14ac:dyDescent="0.25">
      <c r="B16022"/>
    </row>
    <row r="16023" spans="2:2" x14ac:dyDescent="0.25">
      <c r="B16023"/>
    </row>
    <row r="16024" spans="2:2" x14ac:dyDescent="0.25">
      <c r="B16024"/>
    </row>
    <row r="16025" spans="2:2" x14ac:dyDescent="0.25">
      <c r="B16025"/>
    </row>
    <row r="16026" spans="2:2" x14ac:dyDescent="0.25">
      <c r="B16026"/>
    </row>
    <row r="16027" spans="2:2" x14ac:dyDescent="0.25">
      <c r="B16027"/>
    </row>
    <row r="16028" spans="2:2" x14ac:dyDescent="0.25">
      <c r="B16028"/>
    </row>
    <row r="16029" spans="2:2" x14ac:dyDescent="0.25">
      <c r="B16029"/>
    </row>
    <row r="16030" spans="2:2" x14ac:dyDescent="0.25">
      <c r="B16030"/>
    </row>
    <row r="16031" spans="2:2" x14ac:dyDescent="0.25">
      <c r="B16031"/>
    </row>
    <row r="16032" spans="2:2" x14ac:dyDescent="0.25">
      <c r="B16032"/>
    </row>
    <row r="16033" spans="2:2" x14ac:dyDescent="0.25">
      <c r="B16033"/>
    </row>
    <row r="16034" spans="2:2" x14ac:dyDescent="0.25">
      <c r="B16034"/>
    </row>
    <row r="16035" spans="2:2" x14ac:dyDescent="0.25">
      <c r="B16035"/>
    </row>
    <row r="16036" spans="2:2" x14ac:dyDescent="0.25">
      <c r="B16036"/>
    </row>
    <row r="16037" spans="2:2" x14ac:dyDescent="0.25">
      <c r="B16037"/>
    </row>
    <row r="16038" spans="2:2" x14ac:dyDescent="0.25">
      <c r="B16038"/>
    </row>
    <row r="16039" spans="2:2" x14ac:dyDescent="0.25">
      <c r="B16039"/>
    </row>
    <row r="16040" spans="2:2" x14ac:dyDescent="0.25">
      <c r="B16040"/>
    </row>
    <row r="16041" spans="2:2" x14ac:dyDescent="0.25">
      <c r="B16041"/>
    </row>
    <row r="16042" spans="2:2" x14ac:dyDescent="0.25">
      <c r="B16042"/>
    </row>
    <row r="16043" spans="2:2" x14ac:dyDescent="0.25">
      <c r="B16043"/>
    </row>
    <row r="16044" spans="2:2" x14ac:dyDescent="0.25">
      <c r="B16044"/>
    </row>
    <row r="16045" spans="2:2" x14ac:dyDescent="0.25">
      <c r="B16045"/>
    </row>
    <row r="16046" spans="2:2" x14ac:dyDescent="0.25">
      <c r="B16046"/>
    </row>
    <row r="16047" spans="2:2" x14ac:dyDescent="0.25">
      <c r="B16047"/>
    </row>
    <row r="16048" spans="2:2" x14ac:dyDescent="0.25">
      <c r="B16048"/>
    </row>
    <row r="16049" spans="2:2" x14ac:dyDescent="0.25">
      <c r="B16049"/>
    </row>
    <row r="16050" spans="2:2" x14ac:dyDescent="0.25">
      <c r="B16050"/>
    </row>
    <row r="16051" spans="2:2" x14ac:dyDescent="0.25">
      <c r="B16051"/>
    </row>
    <row r="16052" spans="2:2" x14ac:dyDescent="0.25">
      <c r="B16052"/>
    </row>
    <row r="16053" spans="2:2" x14ac:dyDescent="0.25">
      <c r="B16053"/>
    </row>
    <row r="16054" spans="2:2" x14ac:dyDescent="0.25">
      <c r="B16054"/>
    </row>
    <row r="16055" spans="2:2" x14ac:dyDescent="0.25">
      <c r="B16055"/>
    </row>
    <row r="16056" spans="2:2" x14ac:dyDescent="0.25">
      <c r="B16056"/>
    </row>
    <row r="16057" spans="2:2" x14ac:dyDescent="0.25">
      <c r="B16057"/>
    </row>
    <row r="16058" spans="2:2" x14ac:dyDescent="0.25">
      <c r="B16058"/>
    </row>
    <row r="16059" spans="2:2" x14ac:dyDescent="0.25">
      <c r="B16059"/>
    </row>
    <row r="16060" spans="2:2" x14ac:dyDescent="0.25">
      <c r="B16060"/>
    </row>
    <row r="16061" spans="2:2" x14ac:dyDescent="0.25">
      <c r="B16061"/>
    </row>
    <row r="16062" spans="2:2" x14ac:dyDescent="0.25">
      <c r="B16062"/>
    </row>
    <row r="16063" spans="2:2" x14ac:dyDescent="0.25">
      <c r="B16063"/>
    </row>
    <row r="16064" spans="2:2" x14ac:dyDescent="0.25">
      <c r="B16064"/>
    </row>
    <row r="16065" spans="2:2" x14ac:dyDescent="0.25">
      <c r="B16065"/>
    </row>
    <row r="16066" spans="2:2" x14ac:dyDescent="0.25">
      <c r="B16066"/>
    </row>
    <row r="16067" spans="2:2" x14ac:dyDescent="0.25">
      <c r="B16067"/>
    </row>
    <row r="16068" spans="2:2" x14ac:dyDescent="0.25">
      <c r="B16068"/>
    </row>
    <row r="16069" spans="2:2" x14ac:dyDescent="0.25">
      <c r="B16069"/>
    </row>
    <row r="16070" spans="2:2" x14ac:dyDescent="0.25">
      <c r="B16070"/>
    </row>
    <row r="16071" spans="2:2" x14ac:dyDescent="0.25">
      <c r="B16071"/>
    </row>
    <row r="16072" spans="2:2" x14ac:dyDescent="0.25">
      <c r="B16072"/>
    </row>
    <row r="16073" spans="2:2" x14ac:dyDescent="0.25">
      <c r="B16073"/>
    </row>
    <row r="16074" spans="2:2" x14ac:dyDescent="0.25">
      <c r="B16074"/>
    </row>
    <row r="16075" spans="2:2" x14ac:dyDescent="0.25">
      <c r="B16075"/>
    </row>
    <row r="16076" spans="2:2" x14ac:dyDescent="0.25">
      <c r="B16076"/>
    </row>
    <row r="16077" spans="2:2" x14ac:dyDescent="0.25">
      <c r="B16077"/>
    </row>
    <row r="16078" spans="2:2" x14ac:dyDescent="0.25">
      <c r="B16078"/>
    </row>
    <row r="16079" spans="2:2" x14ac:dyDescent="0.25">
      <c r="B16079"/>
    </row>
    <row r="16080" spans="2:2" x14ac:dyDescent="0.25">
      <c r="B16080"/>
    </row>
    <row r="16081" spans="2:2" x14ac:dyDescent="0.25">
      <c r="B16081"/>
    </row>
    <row r="16082" spans="2:2" x14ac:dyDescent="0.25">
      <c r="B16082"/>
    </row>
    <row r="16083" spans="2:2" x14ac:dyDescent="0.25">
      <c r="B16083"/>
    </row>
    <row r="16084" spans="2:2" x14ac:dyDescent="0.25">
      <c r="B16084"/>
    </row>
    <row r="16085" spans="2:2" x14ac:dyDescent="0.25">
      <c r="B16085"/>
    </row>
    <row r="16086" spans="2:2" x14ac:dyDescent="0.25">
      <c r="B16086"/>
    </row>
    <row r="16087" spans="2:2" x14ac:dyDescent="0.25">
      <c r="B16087"/>
    </row>
    <row r="16088" spans="2:2" x14ac:dyDescent="0.25">
      <c r="B16088"/>
    </row>
    <row r="16089" spans="2:2" x14ac:dyDescent="0.25">
      <c r="B16089"/>
    </row>
    <row r="16090" spans="2:2" x14ac:dyDescent="0.25">
      <c r="B16090"/>
    </row>
    <row r="16091" spans="2:2" x14ac:dyDescent="0.25">
      <c r="B16091"/>
    </row>
    <row r="16092" spans="2:2" x14ac:dyDescent="0.25">
      <c r="B16092"/>
    </row>
    <row r="16093" spans="2:2" x14ac:dyDescent="0.25">
      <c r="B16093"/>
    </row>
    <row r="16094" spans="2:2" x14ac:dyDescent="0.25">
      <c r="B16094"/>
    </row>
    <row r="16095" spans="2:2" x14ac:dyDescent="0.25">
      <c r="B16095"/>
    </row>
    <row r="16096" spans="2:2" x14ac:dyDescent="0.25">
      <c r="B16096"/>
    </row>
    <row r="16097" spans="2:2" x14ac:dyDescent="0.25">
      <c r="B16097"/>
    </row>
    <row r="16098" spans="2:2" x14ac:dyDescent="0.25">
      <c r="B16098"/>
    </row>
    <row r="16099" spans="2:2" x14ac:dyDescent="0.25">
      <c r="B16099"/>
    </row>
    <row r="16100" spans="2:2" x14ac:dyDescent="0.25">
      <c r="B16100"/>
    </row>
    <row r="16101" spans="2:2" x14ac:dyDescent="0.25">
      <c r="B16101"/>
    </row>
    <row r="16102" spans="2:2" x14ac:dyDescent="0.25">
      <c r="B16102"/>
    </row>
    <row r="16103" spans="2:2" x14ac:dyDescent="0.25">
      <c r="B16103"/>
    </row>
    <row r="16104" spans="2:2" x14ac:dyDescent="0.25">
      <c r="B16104"/>
    </row>
    <row r="16105" spans="2:2" x14ac:dyDescent="0.25">
      <c r="B16105"/>
    </row>
    <row r="16106" spans="2:2" x14ac:dyDescent="0.25">
      <c r="B16106"/>
    </row>
    <row r="16107" spans="2:2" x14ac:dyDescent="0.25">
      <c r="B16107"/>
    </row>
    <row r="16108" spans="2:2" x14ac:dyDescent="0.25">
      <c r="B16108"/>
    </row>
    <row r="16109" spans="2:2" x14ac:dyDescent="0.25">
      <c r="B16109"/>
    </row>
    <row r="16110" spans="2:2" x14ac:dyDescent="0.25">
      <c r="B16110"/>
    </row>
    <row r="16111" spans="2:2" x14ac:dyDescent="0.25">
      <c r="B16111"/>
    </row>
    <row r="16112" spans="2:2" x14ac:dyDescent="0.25">
      <c r="B16112"/>
    </row>
    <row r="16113" spans="2:2" x14ac:dyDescent="0.25">
      <c r="B16113"/>
    </row>
    <row r="16114" spans="2:2" x14ac:dyDescent="0.25">
      <c r="B16114"/>
    </row>
    <row r="16115" spans="2:2" x14ac:dyDescent="0.25">
      <c r="B16115"/>
    </row>
    <row r="16116" spans="2:2" x14ac:dyDescent="0.25">
      <c r="B16116"/>
    </row>
    <row r="16117" spans="2:2" x14ac:dyDescent="0.25">
      <c r="B16117"/>
    </row>
    <row r="16118" spans="2:2" x14ac:dyDescent="0.25">
      <c r="B16118"/>
    </row>
    <row r="16119" spans="2:2" x14ac:dyDescent="0.25">
      <c r="B16119"/>
    </row>
    <row r="16120" spans="2:2" x14ac:dyDescent="0.25">
      <c r="B16120"/>
    </row>
    <row r="16121" spans="2:2" x14ac:dyDescent="0.25">
      <c r="B16121"/>
    </row>
    <row r="16122" spans="2:2" x14ac:dyDescent="0.25">
      <c r="B16122"/>
    </row>
    <row r="16123" spans="2:2" x14ac:dyDescent="0.25">
      <c r="B16123"/>
    </row>
    <row r="16124" spans="2:2" x14ac:dyDescent="0.25">
      <c r="B16124"/>
    </row>
    <row r="16125" spans="2:2" x14ac:dyDescent="0.25">
      <c r="B16125"/>
    </row>
    <row r="16126" spans="2:2" x14ac:dyDescent="0.25">
      <c r="B16126"/>
    </row>
    <row r="16127" spans="2:2" x14ac:dyDescent="0.25">
      <c r="B16127"/>
    </row>
    <row r="16128" spans="2:2" x14ac:dyDescent="0.25">
      <c r="B16128"/>
    </row>
    <row r="16129" spans="2:2" x14ac:dyDescent="0.25">
      <c r="B16129"/>
    </row>
    <row r="16130" spans="2:2" x14ac:dyDescent="0.25">
      <c r="B16130"/>
    </row>
    <row r="16131" spans="2:2" x14ac:dyDescent="0.25">
      <c r="B16131"/>
    </row>
    <row r="16132" spans="2:2" x14ac:dyDescent="0.25">
      <c r="B16132"/>
    </row>
    <row r="16133" spans="2:2" x14ac:dyDescent="0.25">
      <c r="B16133"/>
    </row>
    <row r="16134" spans="2:2" x14ac:dyDescent="0.25">
      <c r="B16134"/>
    </row>
    <row r="16135" spans="2:2" x14ac:dyDescent="0.25">
      <c r="B16135"/>
    </row>
    <row r="16136" spans="2:2" x14ac:dyDescent="0.25">
      <c r="B16136"/>
    </row>
    <row r="16137" spans="2:2" x14ac:dyDescent="0.25">
      <c r="B16137"/>
    </row>
    <row r="16138" spans="2:2" x14ac:dyDescent="0.25">
      <c r="B16138"/>
    </row>
    <row r="16139" spans="2:2" x14ac:dyDescent="0.25">
      <c r="B16139"/>
    </row>
    <row r="16140" spans="2:2" x14ac:dyDescent="0.25">
      <c r="B16140"/>
    </row>
    <row r="16141" spans="2:2" x14ac:dyDescent="0.25">
      <c r="B16141"/>
    </row>
    <row r="16142" spans="2:2" x14ac:dyDescent="0.25">
      <c r="B16142"/>
    </row>
    <row r="16143" spans="2:2" x14ac:dyDescent="0.25">
      <c r="B16143"/>
    </row>
    <row r="16144" spans="2:2" x14ac:dyDescent="0.25">
      <c r="B16144"/>
    </row>
    <row r="16145" spans="2:2" x14ac:dyDescent="0.25">
      <c r="B16145"/>
    </row>
    <row r="16146" spans="2:2" x14ac:dyDescent="0.25">
      <c r="B16146"/>
    </row>
    <row r="16147" spans="2:2" x14ac:dyDescent="0.25">
      <c r="B16147"/>
    </row>
    <row r="16148" spans="2:2" x14ac:dyDescent="0.25">
      <c r="B16148"/>
    </row>
    <row r="16149" spans="2:2" x14ac:dyDescent="0.25">
      <c r="B16149"/>
    </row>
    <row r="16150" spans="2:2" x14ac:dyDescent="0.25">
      <c r="B16150"/>
    </row>
    <row r="16151" spans="2:2" x14ac:dyDescent="0.25">
      <c r="B16151"/>
    </row>
    <row r="16152" spans="2:2" x14ac:dyDescent="0.25">
      <c r="B16152"/>
    </row>
    <row r="16153" spans="2:2" x14ac:dyDescent="0.25">
      <c r="B16153"/>
    </row>
    <row r="16154" spans="2:2" x14ac:dyDescent="0.25">
      <c r="B16154"/>
    </row>
    <row r="16155" spans="2:2" x14ac:dyDescent="0.25">
      <c r="B16155"/>
    </row>
    <row r="16156" spans="2:2" x14ac:dyDescent="0.25">
      <c r="B16156"/>
    </row>
    <row r="16157" spans="2:2" x14ac:dyDescent="0.25">
      <c r="B16157"/>
    </row>
    <row r="16158" spans="2:2" x14ac:dyDescent="0.25">
      <c r="B16158"/>
    </row>
    <row r="16159" spans="2:2" x14ac:dyDescent="0.25">
      <c r="B16159"/>
    </row>
    <row r="16160" spans="2:2" x14ac:dyDescent="0.25">
      <c r="B16160"/>
    </row>
    <row r="16161" spans="2:2" x14ac:dyDescent="0.25">
      <c r="B16161"/>
    </row>
    <row r="16162" spans="2:2" x14ac:dyDescent="0.25">
      <c r="B16162"/>
    </row>
    <row r="16163" spans="2:2" x14ac:dyDescent="0.25">
      <c r="B16163"/>
    </row>
    <row r="16164" spans="2:2" x14ac:dyDescent="0.25">
      <c r="B16164"/>
    </row>
    <row r="16165" spans="2:2" x14ac:dyDescent="0.25">
      <c r="B16165"/>
    </row>
    <row r="16166" spans="2:2" x14ac:dyDescent="0.25">
      <c r="B16166"/>
    </row>
    <row r="16167" spans="2:2" x14ac:dyDescent="0.25">
      <c r="B16167"/>
    </row>
    <row r="16168" spans="2:2" x14ac:dyDescent="0.25">
      <c r="B16168"/>
    </row>
    <row r="16169" spans="2:2" x14ac:dyDescent="0.25">
      <c r="B16169"/>
    </row>
    <row r="16170" spans="2:2" x14ac:dyDescent="0.25">
      <c r="B16170"/>
    </row>
    <row r="16171" spans="2:2" x14ac:dyDescent="0.25">
      <c r="B16171"/>
    </row>
    <row r="16172" spans="2:2" x14ac:dyDescent="0.25">
      <c r="B16172"/>
    </row>
    <row r="16173" spans="2:2" x14ac:dyDescent="0.25">
      <c r="B16173"/>
    </row>
    <row r="16174" spans="2:2" x14ac:dyDescent="0.25">
      <c r="B16174"/>
    </row>
    <row r="16175" spans="2:2" x14ac:dyDescent="0.25">
      <c r="B16175"/>
    </row>
    <row r="16176" spans="2:2" x14ac:dyDescent="0.25">
      <c r="B16176"/>
    </row>
    <row r="16177" spans="2:2" x14ac:dyDescent="0.25">
      <c r="B16177"/>
    </row>
    <row r="16178" spans="2:2" x14ac:dyDescent="0.25">
      <c r="B16178"/>
    </row>
    <row r="16179" spans="2:2" x14ac:dyDescent="0.25">
      <c r="B16179"/>
    </row>
    <row r="16180" spans="2:2" x14ac:dyDescent="0.25">
      <c r="B16180"/>
    </row>
    <row r="16181" spans="2:2" x14ac:dyDescent="0.25">
      <c r="B16181"/>
    </row>
    <row r="16182" spans="2:2" x14ac:dyDescent="0.25">
      <c r="B16182"/>
    </row>
    <row r="16183" spans="2:2" x14ac:dyDescent="0.25">
      <c r="B16183"/>
    </row>
    <row r="16184" spans="2:2" x14ac:dyDescent="0.25">
      <c r="B16184"/>
    </row>
    <row r="16185" spans="2:2" x14ac:dyDescent="0.25">
      <c r="B16185"/>
    </row>
    <row r="16186" spans="2:2" x14ac:dyDescent="0.25">
      <c r="B16186"/>
    </row>
    <row r="16187" spans="2:2" x14ac:dyDescent="0.25">
      <c r="B16187"/>
    </row>
    <row r="16188" spans="2:2" x14ac:dyDescent="0.25">
      <c r="B16188"/>
    </row>
    <row r="16189" spans="2:2" x14ac:dyDescent="0.25">
      <c r="B16189"/>
    </row>
    <row r="16190" spans="2:2" x14ac:dyDescent="0.25">
      <c r="B16190"/>
    </row>
    <row r="16191" spans="2:2" x14ac:dyDescent="0.25">
      <c r="B16191"/>
    </row>
    <row r="16192" spans="2:2" x14ac:dyDescent="0.25">
      <c r="B16192"/>
    </row>
    <row r="16193" spans="2:2" x14ac:dyDescent="0.25">
      <c r="B16193"/>
    </row>
    <row r="16194" spans="2:2" x14ac:dyDescent="0.25">
      <c r="B16194"/>
    </row>
    <row r="16195" spans="2:2" x14ac:dyDescent="0.25">
      <c r="B16195"/>
    </row>
    <row r="16196" spans="2:2" x14ac:dyDescent="0.25">
      <c r="B16196"/>
    </row>
    <row r="16197" spans="2:2" x14ac:dyDescent="0.25">
      <c r="B16197"/>
    </row>
    <row r="16198" spans="2:2" x14ac:dyDescent="0.25">
      <c r="B16198"/>
    </row>
    <row r="16199" spans="2:2" x14ac:dyDescent="0.25">
      <c r="B16199"/>
    </row>
    <row r="16200" spans="2:2" x14ac:dyDescent="0.25">
      <c r="B16200"/>
    </row>
    <row r="16201" spans="2:2" x14ac:dyDescent="0.25">
      <c r="B16201"/>
    </row>
    <row r="16202" spans="2:2" x14ac:dyDescent="0.25">
      <c r="B16202"/>
    </row>
    <row r="16203" spans="2:2" x14ac:dyDescent="0.25">
      <c r="B16203"/>
    </row>
    <row r="16204" spans="2:2" x14ac:dyDescent="0.25">
      <c r="B16204"/>
    </row>
    <row r="16205" spans="2:2" x14ac:dyDescent="0.25">
      <c r="B16205"/>
    </row>
    <row r="16206" spans="2:2" x14ac:dyDescent="0.25">
      <c r="B16206"/>
    </row>
    <row r="16207" spans="2:2" x14ac:dyDescent="0.25">
      <c r="B16207"/>
    </row>
    <row r="16208" spans="2:2" x14ac:dyDescent="0.25">
      <c r="B16208"/>
    </row>
    <row r="16209" spans="2:2" x14ac:dyDescent="0.25">
      <c r="B16209"/>
    </row>
    <row r="16210" spans="2:2" x14ac:dyDescent="0.25">
      <c r="B16210"/>
    </row>
    <row r="16211" spans="2:2" x14ac:dyDescent="0.25">
      <c r="B16211"/>
    </row>
    <row r="16212" spans="2:2" x14ac:dyDescent="0.25">
      <c r="B16212"/>
    </row>
    <row r="16213" spans="2:2" x14ac:dyDescent="0.25">
      <c r="B16213"/>
    </row>
    <row r="16214" spans="2:2" x14ac:dyDescent="0.25">
      <c r="B16214"/>
    </row>
    <row r="16215" spans="2:2" x14ac:dyDescent="0.25">
      <c r="B16215"/>
    </row>
    <row r="16216" spans="2:2" x14ac:dyDescent="0.25">
      <c r="B16216"/>
    </row>
    <row r="16217" spans="2:2" x14ac:dyDescent="0.25">
      <c r="B16217"/>
    </row>
    <row r="16218" spans="2:2" x14ac:dyDescent="0.25">
      <c r="B16218"/>
    </row>
    <row r="16219" spans="2:2" x14ac:dyDescent="0.25">
      <c r="B16219"/>
    </row>
    <row r="16220" spans="2:2" x14ac:dyDescent="0.25">
      <c r="B16220"/>
    </row>
    <row r="16221" spans="2:2" x14ac:dyDescent="0.25">
      <c r="B16221"/>
    </row>
    <row r="16222" spans="2:2" x14ac:dyDescent="0.25">
      <c r="B16222"/>
    </row>
    <row r="16223" spans="2:2" x14ac:dyDescent="0.25">
      <c r="B16223"/>
    </row>
    <row r="16224" spans="2:2" x14ac:dyDescent="0.25">
      <c r="B16224"/>
    </row>
    <row r="16225" spans="2:2" x14ac:dyDescent="0.25">
      <c r="B16225"/>
    </row>
    <row r="16226" spans="2:2" x14ac:dyDescent="0.25">
      <c r="B16226"/>
    </row>
    <row r="16227" spans="2:2" x14ac:dyDescent="0.25">
      <c r="B16227"/>
    </row>
    <row r="16228" spans="2:2" x14ac:dyDescent="0.25">
      <c r="B16228"/>
    </row>
    <row r="16229" spans="2:2" x14ac:dyDescent="0.25">
      <c r="B16229"/>
    </row>
    <row r="16230" spans="2:2" x14ac:dyDescent="0.25">
      <c r="B16230"/>
    </row>
    <row r="16231" spans="2:2" x14ac:dyDescent="0.25">
      <c r="B16231"/>
    </row>
    <row r="16232" spans="2:2" x14ac:dyDescent="0.25">
      <c r="B16232"/>
    </row>
    <row r="16233" spans="2:2" x14ac:dyDescent="0.25">
      <c r="B16233"/>
    </row>
    <row r="16234" spans="2:2" x14ac:dyDescent="0.25">
      <c r="B16234"/>
    </row>
    <row r="16235" spans="2:2" x14ac:dyDescent="0.25">
      <c r="B16235"/>
    </row>
    <row r="16236" spans="2:2" x14ac:dyDescent="0.25">
      <c r="B16236"/>
    </row>
    <row r="16237" spans="2:2" x14ac:dyDescent="0.25">
      <c r="B16237"/>
    </row>
    <row r="16238" spans="2:2" x14ac:dyDescent="0.25">
      <c r="B16238"/>
    </row>
    <row r="16239" spans="2:2" x14ac:dyDescent="0.25">
      <c r="B16239"/>
    </row>
    <row r="16240" spans="2:2" x14ac:dyDescent="0.25">
      <c r="B16240"/>
    </row>
    <row r="16241" spans="2:2" x14ac:dyDescent="0.25">
      <c r="B16241"/>
    </row>
    <row r="16242" spans="2:2" x14ac:dyDescent="0.25">
      <c r="B16242"/>
    </row>
    <row r="16243" spans="2:2" x14ac:dyDescent="0.25">
      <c r="B16243"/>
    </row>
    <row r="16244" spans="2:2" x14ac:dyDescent="0.25">
      <c r="B16244"/>
    </row>
    <row r="16245" spans="2:2" x14ac:dyDescent="0.25">
      <c r="B16245"/>
    </row>
    <row r="16246" spans="2:2" x14ac:dyDescent="0.25">
      <c r="B16246"/>
    </row>
    <row r="16247" spans="2:2" x14ac:dyDescent="0.25">
      <c r="B16247"/>
    </row>
    <row r="16248" spans="2:2" x14ac:dyDescent="0.25">
      <c r="B16248"/>
    </row>
    <row r="16249" spans="2:2" x14ac:dyDescent="0.25">
      <c r="B16249"/>
    </row>
    <row r="16250" spans="2:2" x14ac:dyDescent="0.25">
      <c r="B16250"/>
    </row>
    <row r="16251" spans="2:2" x14ac:dyDescent="0.25">
      <c r="B16251"/>
    </row>
    <row r="16252" spans="2:2" x14ac:dyDescent="0.25">
      <c r="B16252"/>
    </row>
    <row r="16253" spans="2:2" x14ac:dyDescent="0.25">
      <c r="B16253"/>
    </row>
    <row r="16254" spans="2:2" x14ac:dyDescent="0.25">
      <c r="B16254"/>
    </row>
    <row r="16255" spans="2:2" x14ac:dyDescent="0.25">
      <c r="B16255"/>
    </row>
    <row r="16256" spans="2:2" x14ac:dyDescent="0.25">
      <c r="B16256"/>
    </row>
    <row r="16257" spans="2:2" x14ac:dyDescent="0.25">
      <c r="B16257"/>
    </row>
    <row r="16258" spans="2:2" x14ac:dyDescent="0.25">
      <c r="B16258"/>
    </row>
    <row r="16259" spans="2:2" x14ac:dyDescent="0.25">
      <c r="B16259"/>
    </row>
    <row r="16260" spans="2:2" x14ac:dyDescent="0.25">
      <c r="B16260"/>
    </row>
    <row r="16261" spans="2:2" x14ac:dyDescent="0.25">
      <c r="B16261"/>
    </row>
    <row r="16262" spans="2:2" x14ac:dyDescent="0.25">
      <c r="B16262"/>
    </row>
    <row r="16263" spans="2:2" x14ac:dyDescent="0.25">
      <c r="B16263"/>
    </row>
    <row r="16264" spans="2:2" x14ac:dyDescent="0.25">
      <c r="B16264"/>
    </row>
    <row r="16265" spans="2:2" x14ac:dyDescent="0.25">
      <c r="B16265"/>
    </row>
    <row r="16266" spans="2:2" x14ac:dyDescent="0.25">
      <c r="B16266"/>
    </row>
    <row r="16267" spans="2:2" x14ac:dyDescent="0.25">
      <c r="B16267"/>
    </row>
    <row r="16268" spans="2:2" x14ac:dyDescent="0.25">
      <c r="B16268"/>
    </row>
    <row r="16269" spans="2:2" x14ac:dyDescent="0.25">
      <c r="B16269"/>
    </row>
    <row r="16270" spans="2:2" x14ac:dyDescent="0.25">
      <c r="B16270"/>
    </row>
    <row r="16271" spans="2:2" x14ac:dyDescent="0.25">
      <c r="B16271"/>
    </row>
    <row r="16272" spans="2:2" x14ac:dyDescent="0.25">
      <c r="B16272"/>
    </row>
    <row r="16273" spans="2:2" x14ac:dyDescent="0.25">
      <c r="B16273"/>
    </row>
    <row r="16274" spans="2:2" x14ac:dyDescent="0.25">
      <c r="B16274"/>
    </row>
    <row r="16275" spans="2:2" x14ac:dyDescent="0.25">
      <c r="B16275"/>
    </row>
    <row r="16276" spans="2:2" x14ac:dyDescent="0.25">
      <c r="B16276"/>
    </row>
    <row r="16277" spans="2:2" x14ac:dyDescent="0.25">
      <c r="B16277"/>
    </row>
    <row r="16278" spans="2:2" x14ac:dyDescent="0.25">
      <c r="B16278"/>
    </row>
    <row r="16279" spans="2:2" x14ac:dyDescent="0.25">
      <c r="B16279"/>
    </row>
    <row r="16280" spans="2:2" x14ac:dyDescent="0.25">
      <c r="B16280"/>
    </row>
    <row r="16281" spans="2:2" x14ac:dyDescent="0.25">
      <c r="B16281"/>
    </row>
    <row r="16282" spans="2:2" x14ac:dyDescent="0.25">
      <c r="B16282"/>
    </row>
    <row r="16283" spans="2:2" x14ac:dyDescent="0.25">
      <c r="B16283"/>
    </row>
    <row r="16284" spans="2:2" x14ac:dyDescent="0.25">
      <c r="B16284"/>
    </row>
    <row r="16285" spans="2:2" x14ac:dyDescent="0.25">
      <c r="B16285"/>
    </row>
    <row r="16286" spans="2:2" x14ac:dyDescent="0.25">
      <c r="B16286"/>
    </row>
    <row r="16287" spans="2:2" x14ac:dyDescent="0.25">
      <c r="B16287"/>
    </row>
    <row r="16288" spans="2:2" x14ac:dyDescent="0.25">
      <c r="B16288"/>
    </row>
    <row r="16289" spans="2:2" x14ac:dyDescent="0.25">
      <c r="B16289"/>
    </row>
    <row r="16290" spans="2:2" x14ac:dyDescent="0.25">
      <c r="B16290"/>
    </row>
    <row r="16291" spans="2:2" x14ac:dyDescent="0.25">
      <c r="B16291"/>
    </row>
    <row r="16292" spans="2:2" x14ac:dyDescent="0.25">
      <c r="B16292"/>
    </row>
    <row r="16293" spans="2:2" x14ac:dyDescent="0.25">
      <c r="B16293"/>
    </row>
    <row r="16294" spans="2:2" x14ac:dyDescent="0.25">
      <c r="B16294"/>
    </row>
    <row r="16295" spans="2:2" x14ac:dyDescent="0.25">
      <c r="B16295"/>
    </row>
    <row r="16296" spans="2:2" x14ac:dyDescent="0.25">
      <c r="B16296"/>
    </row>
    <row r="16297" spans="2:2" x14ac:dyDescent="0.25">
      <c r="B16297"/>
    </row>
    <row r="16298" spans="2:2" x14ac:dyDescent="0.25">
      <c r="B16298"/>
    </row>
    <row r="16299" spans="2:2" x14ac:dyDescent="0.25">
      <c r="B16299"/>
    </row>
    <row r="16300" spans="2:2" x14ac:dyDescent="0.25">
      <c r="B16300"/>
    </row>
    <row r="16301" spans="2:2" x14ac:dyDescent="0.25">
      <c r="B16301"/>
    </row>
    <row r="16302" spans="2:2" x14ac:dyDescent="0.25">
      <c r="B16302"/>
    </row>
    <row r="16303" spans="2:2" x14ac:dyDescent="0.25">
      <c r="B16303"/>
    </row>
    <row r="16304" spans="2:2" x14ac:dyDescent="0.25">
      <c r="B16304"/>
    </row>
    <row r="16305" spans="2:2" x14ac:dyDescent="0.25">
      <c r="B16305"/>
    </row>
    <row r="16306" spans="2:2" x14ac:dyDescent="0.25">
      <c r="B16306"/>
    </row>
    <row r="16307" spans="2:2" x14ac:dyDescent="0.25">
      <c r="B16307"/>
    </row>
    <row r="16308" spans="2:2" x14ac:dyDescent="0.25">
      <c r="B16308"/>
    </row>
    <row r="16309" spans="2:2" x14ac:dyDescent="0.25">
      <c r="B16309"/>
    </row>
    <row r="16310" spans="2:2" x14ac:dyDescent="0.25">
      <c r="B16310"/>
    </row>
    <row r="16311" spans="2:2" x14ac:dyDescent="0.25">
      <c r="B16311"/>
    </row>
    <row r="16312" spans="2:2" x14ac:dyDescent="0.25">
      <c r="B16312"/>
    </row>
    <row r="16313" spans="2:2" x14ac:dyDescent="0.25">
      <c r="B16313"/>
    </row>
    <row r="16314" spans="2:2" x14ac:dyDescent="0.25">
      <c r="B16314"/>
    </row>
    <row r="16315" spans="2:2" x14ac:dyDescent="0.25">
      <c r="B16315"/>
    </row>
    <row r="16316" spans="2:2" x14ac:dyDescent="0.25">
      <c r="B16316"/>
    </row>
    <row r="16317" spans="2:2" x14ac:dyDescent="0.25">
      <c r="B16317"/>
    </row>
    <row r="16318" spans="2:2" x14ac:dyDescent="0.25">
      <c r="B16318"/>
    </row>
    <row r="16319" spans="2:2" x14ac:dyDescent="0.25">
      <c r="B16319"/>
    </row>
    <row r="16320" spans="2:2" x14ac:dyDescent="0.25">
      <c r="B16320"/>
    </row>
    <row r="16321" spans="2:2" x14ac:dyDescent="0.25">
      <c r="B16321"/>
    </row>
    <row r="16322" spans="2:2" x14ac:dyDescent="0.25">
      <c r="B16322"/>
    </row>
    <row r="16323" spans="2:2" x14ac:dyDescent="0.25">
      <c r="B16323"/>
    </row>
    <row r="16324" spans="2:2" x14ac:dyDescent="0.25">
      <c r="B16324"/>
    </row>
    <row r="16325" spans="2:2" x14ac:dyDescent="0.25">
      <c r="B16325"/>
    </row>
    <row r="16326" spans="2:2" x14ac:dyDescent="0.25">
      <c r="B16326"/>
    </row>
    <row r="16327" spans="2:2" x14ac:dyDescent="0.25">
      <c r="B16327"/>
    </row>
    <row r="16328" spans="2:2" x14ac:dyDescent="0.25">
      <c r="B16328"/>
    </row>
    <row r="16329" spans="2:2" x14ac:dyDescent="0.25">
      <c r="B16329"/>
    </row>
    <row r="16330" spans="2:2" x14ac:dyDescent="0.25">
      <c r="B16330"/>
    </row>
    <row r="16331" spans="2:2" x14ac:dyDescent="0.25">
      <c r="B16331"/>
    </row>
    <row r="16332" spans="2:2" x14ac:dyDescent="0.25">
      <c r="B16332"/>
    </row>
    <row r="16333" spans="2:2" x14ac:dyDescent="0.25">
      <c r="B16333"/>
    </row>
    <row r="16334" spans="2:2" x14ac:dyDescent="0.25">
      <c r="B16334"/>
    </row>
    <row r="16335" spans="2:2" x14ac:dyDescent="0.25">
      <c r="B16335"/>
    </row>
    <row r="16336" spans="2:2" x14ac:dyDescent="0.25">
      <c r="B16336"/>
    </row>
    <row r="16337" spans="2:2" x14ac:dyDescent="0.25">
      <c r="B16337"/>
    </row>
    <row r="16338" spans="2:2" x14ac:dyDescent="0.25">
      <c r="B16338"/>
    </row>
    <row r="16339" spans="2:2" x14ac:dyDescent="0.25">
      <c r="B16339"/>
    </row>
    <row r="16340" spans="2:2" x14ac:dyDescent="0.25">
      <c r="B16340"/>
    </row>
    <row r="16341" spans="2:2" x14ac:dyDescent="0.25">
      <c r="B16341"/>
    </row>
    <row r="16342" spans="2:2" x14ac:dyDescent="0.25">
      <c r="B16342"/>
    </row>
    <row r="16343" spans="2:2" x14ac:dyDescent="0.25">
      <c r="B16343"/>
    </row>
    <row r="16344" spans="2:2" x14ac:dyDescent="0.25">
      <c r="B16344"/>
    </row>
    <row r="16345" spans="2:2" x14ac:dyDescent="0.25">
      <c r="B16345"/>
    </row>
    <row r="16346" spans="2:2" x14ac:dyDescent="0.25">
      <c r="B16346"/>
    </row>
    <row r="16347" spans="2:2" x14ac:dyDescent="0.25">
      <c r="B16347"/>
    </row>
    <row r="16348" spans="2:2" x14ac:dyDescent="0.25">
      <c r="B16348"/>
    </row>
    <row r="16349" spans="2:2" x14ac:dyDescent="0.25">
      <c r="B16349"/>
    </row>
    <row r="16350" spans="2:2" x14ac:dyDescent="0.25">
      <c r="B16350"/>
    </row>
    <row r="16351" spans="2:2" x14ac:dyDescent="0.25">
      <c r="B16351"/>
    </row>
    <row r="16352" spans="2:2" x14ac:dyDescent="0.25">
      <c r="B16352"/>
    </row>
    <row r="16353" spans="2:2" x14ac:dyDescent="0.25">
      <c r="B16353"/>
    </row>
    <row r="16354" spans="2:2" x14ac:dyDescent="0.25">
      <c r="B16354"/>
    </row>
    <row r="16355" spans="2:2" x14ac:dyDescent="0.25">
      <c r="B16355"/>
    </row>
    <row r="16356" spans="2:2" x14ac:dyDescent="0.25">
      <c r="B16356"/>
    </row>
    <row r="16357" spans="2:2" x14ac:dyDescent="0.25">
      <c r="B16357"/>
    </row>
    <row r="16358" spans="2:2" x14ac:dyDescent="0.25">
      <c r="B16358"/>
    </row>
    <row r="16359" spans="2:2" x14ac:dyDescent="0.25">
      <c r="B16359"/>
    </row>
    <row r="16360" spans="2:2" x14ac:dyDescent="0.25">
      <c r="B16360"/>
    </row>
    <row r="16361" spans="2:2" x14ac:dyDescent="0.25">
      <c r="B16361"/>
    </row>
    <row r="16362" spans="2:2" x14ac:dyDescent="0.25">
      <c r="B16362"/>
    </row>
    <row r="16363" spans="2:2" x14ac:dyDescent="0.25">
      <c r="B16363"/>
    </row>
    <row r="16364" spans="2:2" x14ac:dyDescent="0.25">
      <c r="B16364"/>
    </row>
    <row r="16365" spans="2:2" x14ac:dyDescent="0.25">
      <c r="B16365"/>
    </row>
    <row r="16366" spans="2:2" x14ac:dyDescent="0.25">
      <c r="B16366"/>
    </row>
    <row r="16367" spans="2:2" x14ac:dyDescent="0.25">
      <c r="B16367"/>
    </row>
    <row r="16368" spans="2:2" x14ac:dyDescent="0.25">
      <c r="B16368"/>
    </row>
    <row r="16369" spans="2:2" x14ac:dyDescent="0.25">
      <c r="B16369"/>
    </row>
    <row r="16370" spans="2:2" x14ac:dyDescent="0.25">
      <c r="B16370"/>
    </row>
    <row r="16371" spans="2:2" x14ac:dyDescent="0.25">
      <c r="B16371"/>
    </row>
    <row r="16372" spans="2:2" x14ac:dyDescent="0.25">
      <c r="B16372"/>
    </row>
    <row r="16373" spans="2:2" x14ac:dyDescent="0.25">
      <c r="B16373"/>
    </row>
    <row r="16374" spans="2:2" x14ac:dyDescent="0.25">
      <c r="B16374"/>
    </row>
    <row r="16375" spans="2:2" x14ac:dyDescent="0.25">
      <c r="B16375"/>
    </row>
    <row r="16376" spans="2:2" x14ac:dyDescent="0.25">
      <c r="B16376"/>
    </row>
    <row r="16377" spans="2:2" x14ac:dyDescent="0.25">
      <c r="B16377"/>
    </row>
    <row r="16378" spans="2:2" x14ac:dyDescent="0.25">
      <c r="B16378"/>
    </row>
    <row r="16379" spans="2:2" x14ac:dyDescent="0.25">
      <c r="B16379"/>
    </row>
    <row r="16380" spans="2:2" x14ac:dyDescent="0.25">
      <c r="B16380"/>
    </row>
    <row r="16381" spans="2:2" x14ac:dyDescent="0.25">
      <c r="B16381"/>
    </row>
    <row r="16382" spans="2:2" x14ac:dyDescent="0.25">
      <c r="B16382"/>
    </row>
    <row r="16383" spans="2:2" x14ac:dyDescent="0.25">
      <c r="B16383"/>
    </row>
    <row r="16384" spans="2:2" x14ac:dyDescent="0.25">
      <c r="B16384"/>
    </row>
    <row r="16385" spans="2:2" x14ac:dyDescent="0.25">
      <c r="B16385"/>
    </row>
    <row r="16386" spans="2:2" x14ac:dyDescent="0.25">
      <c r="B16386"/>
    </row>
    <row r="16387" spans="2:2" x14ac:dyDescent="0.25">
      <c r="B16387"/>
    </row>
    <row r="16388" spans="2:2" x14ac:dyDescent="0.25">
      <c r="B16388"/>
    </row>
    <row r="16389" spans="2:2" x14ac:dyDescent="0.25">
      <c r="B16389"/>
    </row>
    <row r="16390" spans="2:2" x14ac:dyDescent="0.25">
      <c r="B16390"/>
    </row>
    <row r="16391" spans="2:2" x14ac:dyDescent="0.25">
      <c r="B16391"/>
    </row>
    <row r="16392" spans="2:2" x14ac:dyDescent="0.25">
      <c r="B16392"/>
    </row>
    <row r="16393" spans="2:2" x14ac:dyDescent="0.25">
      <c r="B16393"/>
    </row>
    <row r="16394" spans="2:2" x14ac:dyDescent="0.25">
      <c r="B16394"/>
    </row>
    <row r="16395" spans="2:2" x14ac:dyDescent="0.25">
      <c r="B16395"/>
    </row>
    <row r="16396" spans="2:2" x14ac:dyDescent="0.25">
      <c r="B16396"/>
    </row>
    <row r="16397" spans="2:2" x14ac:dyDescent="0.25">
      <c r="B16397"/>
    </row>
    <row r="16398" spans="2:2" x14ac:dyDescent="0.25">
      <c r="B16398"/>
    </row>
    <row r="16399" spans="2:2" x14ac:dyDescent="0.25">
      <c r="B16399"/>
    </row>
    <row r="16400" spans="2:2" x14ac:dyDescent="0.25">
      <c r="B16400"/>
    </row>
    <row r="16401" spans="2:2" x14ac:dyDescent="0.25">
      <c r="B16401"/>
    </row>
    <row r="16402" spans="2:2" x14ac:dyDescent="0.25">
      <c r="B16402"/>
    </row>
    <row r="16403" spans="2:2" x14ac:dyDescent="0.25">
      <c r="B16403"/>
    </row>
    <row r="16404" spans="2:2" x14ac:dyDescent="0.25">
      <c r="B16404"/>
    </row>
    <row r="16405" spans="2:2" x14ac:dyDescent="0.25">
      <c r="B16405"/>
    </row>
    <row r="16406" spans="2:2" x14ac:dyDescent="0.25">
      <c r="B16406"/>
    </row>
    <row r="16407" spans="2:2" x14ac:dyDescent="0.25">
      <c r="B16407"/>
    </row>
    <row r="16408" spans="2:2" x14ac:dyDescent="0.25">
      <c r="B16408"/>
    </row>
    <row r="16409" spans="2:2" x14ac:dyDescent="0.25">
      <c r="B16409"/>
    </row>
    <row r="16410" spans="2:2" x14ac:dyDescent="0.25">
      <c r="B16410"/>
    </row>
    <row r="16411" spans="2:2" x14ac:dyDescent="0.25">
      <c r="B16411"/>
    </row>
    <row r="16412" spans="2:2" x14ac:dyDescent="0.25">
      <c r="B16412"/>
    </row>
    <row r="16413" spans="2:2" x14ac:dyDescent="0.25">
      <c r="B16413"/>
    </row>
    <row r="16414" spans="2:2" x14ac:dyDescent="0.25">
      <c r="B16414"/>
    </row>
    <row r="16415" spans="2:2" x14ac:dyDescent="0.25">
      <c r="B16415"/>
    </row>
    <row r="16416" spans="2:2" x14ac:dyDescent="0.25">
      <c r="B16416"/>
    </row>
    <row r="16417" spans="2:2" x14ac:dyDescent="0.25">
      <c r="B16417"/>
    </row>
    <row r="16418" spans="2:2" x14ac:dyDescent="0.25">
      <c r="B16418"/>
    </row>
    <row r="16419" spans="2:2" x14ac:dyDescent="0.25">
      <c r="B16419"/>
    </row>
    <row r="16420" spans="2:2" x14ac:dyDescent="0.25">
      <c r="B16420"/>
    </row>
    <row r="16421" spans="2:2" x14ac:dyDescent="0.25">
      <c r="B16421"/>
    </row>
    <row r="16422" spans="2:2" x14ac:dyDescent="0.25">
      <c r="B16422"/>
    </row>
    <row r="16423" spans="2:2" x14ac:dyDescent="0.25">
      <c r="B16423"/>
    </row>
    <row r="16424" spans="2:2" x14ac:dyDescent="0.25">
      <c r="B16424"/>
    </row>
    <row r="16425" spans="2:2" x14ac:dyDescent="0.25">
      <c r="B16425"/>
    </row>
    <row r="16426" spans="2:2" x14ac:dyDescent="0.25">
      <c r="B16426"/>
    </row>
    <row r="16427" spans="2:2" x14ac:dyDescent="0.25">
      <c r="B16427"/>
    </row>
    <row r="16428" spans="2:2" x14ac:dyDescent="0.25">
      <c r="B16428"/>
    </row>
    <row r="16429" spans="2:2" x14ac:dyDescent="0.25">
      <c r="B16429"/>
    </row>
    <row r="16430" spans="2:2" x14ac:dyDescent="0.25">
      <c r="B16430"/>
    </row>
    <row r="16431" spans="2:2" x14ac:dyDescent="0.25">
      <c r="B16431"/>
    </row>
    <row r="16432" spans="2:2" x14ac:dyDescent="0.25">
      <c r="B16432"/>
    </row>
    <row r="16433" spans="2:2" x14ac:dyDescent="0.25">
      <c r="B16433"/>
    </row>
    <row r="16434" spans="2:2" x14ac:dyDescent="0.25">
      <c r="B16434"/>
    </row>
    <row r="16435" spans="2:2" x14ac:dyDescent="0.25">
      <c r="B16435"/>
    </row>
    <row r="16436" spans="2:2" x14ac:dyDescent="0.25">
      <c r="B16436"/>
    </row>
    <row r="16437" spans="2:2" x14ac:dyDescent="0.25">
      <c r="B16437"/>
    </row>
    <row r="16438" spans="2:2" x14ac:dyDescent="0.25">
      <c r="B16438"/>
    </row>
    <row r="16439" spans="2:2" x14ac:dyDescent="0.25">
      <c r="B16439"/>
    </row>
    <row r="16440" spans="2:2" x14ac:dyDescent="0.25">
      <c r="B16440"/>
    </row>
    <row r="16441" spans="2:2" x14ac:dyDescent="0.25">
      <c r="B16441"/>
    </row>
    <row r="16442" spans="2:2" x14ac:dyDescent="0.25">
      <c r="B16442"/>
    </row>
    <row r="16443" spans="2:2" x14ac:dyDescent="0.25">
      <c r="B16443"/>
    </row>
    <row r="16444" spans="2:2" x14ac:dyDescent="0.25">
      <c r="B16444"/>
    </row>
    <row r="16445" spans="2:2" x14ac:dyDescent="0.25">
      <c r="B16445"/>
    </row>
    <row r="16446" spans="2:2" x14ac:dyDescent="0.25">
      <c r="B16446"/>
    </row>
    <row r="16447" spans="2:2" x14ac:dyDescent="0.25">
      <c r="B16447"/>
    </row>
    <row r="16448" spans="2:2" x14ac:dyDescent="0.25">
      <c r="B16448"/>
    </row>
    <row r="16449" spans="2:2" x14ac:dyDescent="0.25">
      <c r="B16449"/>
    </row>
    <row r="16450" spans="2:2" x14ac:dyDescent="0.25">
      <c r="B16450"/>
    </row>
    <row r="16451" spans="2:2" x14ac:dyDescent="0.25">
      <c r="B16451"/>
    </row>
    <row r="16452" spans="2:2" x14ac:dyDescent="0.25">
      <c r="B16452"/>
    </row>
    <row r="16453" spans="2:2" x14ac:dyDescent="0.25">
      <c r="B16453"/>
    </row>
    <row r="16454" spans="2:2" x14ac:dyDescent="0.25">
      <c r="B16454"/>
    </row>
    <row r="16455" spans="2:2" x14ac:dyDescent="0.25">
      <c r="B16455"/>
    </row>
    <row r="16456" spans="2:2" x14ac:dyDescent="0.25">
      <c r="B16456"/>
    </row>
    <row r="16457" spans="2:2" x14ac:dyDescent="0.25">
      <c r="B16457"/>
    </row>
    <row r="16458" spans="2:2" x14ac:dyDescent="0.25">
      <c r="B16458"/>
    </row>
    <row r="16459" spans="2:2" x14ac:dyDescent="0.25">
      <c r="B16459"/>
    </row>
    <row r="16460" spans="2:2" x14ac:dyDescent="0.25">
      <c r="B16460"/>
    </row>
    <row r="16461" spans="2:2" x14ac:dyDescent="0.25">
      <c r="B16461"/>
    </row>
    <row r="16462" spans="2:2" x14ac:dyDescent="0.25">
      <c r="B16462"/>
    </row>
    <row r="16463" spans="2:2" x14ac:dyDescent="0.25">
      <c r="B16463"/>
    </row>
    <row r="16464" spans="2:2" x14ac:dyDescent="0.25">
      <c r="B16464"/>
    </row>
    <row r="16465" spans="2:2" x14ac:dyDescent="0.25">
      <c r="B16465"/>
    </row>
    <row r="16466" spans="2:2" x14ac:dyDescent="0.25">
      <c r="B16466"/>
    </row>
    <row r="16467" spans="2:2" x14ac:dyDescent="0.25">
      <c r="B16467"/>
    </row>
    <row r="16468" spans="2:2" x14ac:dyDescent="0.25">
      <c r="B16468"/>
    </row>
    <row r="16469" spans="2:2" x14ac:dyDescent="0.25">
      <c r="B16469"/>
    </row>
    <row r="16470" spans="2:2" x14ac:dyDescent="0.25">
      <c r="B16470"/>
    </row>
    <row r="16471" spans="2:2" x14ac:dyDescent="0.25">
      <c r="B16471"/>
    </row>
    <row r="16472" spans="2:2" x14ac:dyDescent="0.25">
      <c r="B16472"/>
    </row>
    <row r="16473" spans="2:2" x14ac:dyDescent="0.25">
      <c r="B16473"/>
    </row>
    <row r="16474" spans="2:2" x14ac:dyDescent="0.25">
      <c r="B16474"/>
    </row>
    <row r="16475" spans="2:2" x14ac:dyDescent="0.25">
      <c r="B16475"/>
    </row>
    <row r="16476" spans="2:2" x14ac:dyDescent="0.25">
      <c r="B16476"/>
    </row>
    <row r="16477" spans="2:2" x14ac:dyDescent="0.25">
      <c r="B16477"/>
    </row>
    <row r="16478" spans="2:2" x14ac:dyDescent="0.25">
      <c r="B16478"/>
    </row>
    <row r="16479" spans="2:2" x14ac:dyDescent="0.25">
      <c r="B16479"/>
    </row>
    <row r="16480" spans="2:2" x14ac:dyDescent="0.25">
      <c r="B16480"/>
    </row>
    <row r="16481" spans="2:2" x14ac:dyDescent="0.25">
      <c r="B16481"/>
    </row>
    <row r="16482" spans="2:2" x14ac:dyDescent="0.25">
      <c r="B16482"/>
    </row>
    <row r="16483" spans="2:2" x14ac:dyDescent="0.25">
      <c r="B16483"/>
    </row>
    <row r="16484" spans="2:2" x14ac:dyDescent="0.25">
      <c r="B16484"/>
    </row>
    <row r="16485" spans="2:2" x14ac:dyDescent="0.25">
      <c r="B16485"/>
    </row>
    <row r="16486" spans="2:2" x14ac:dyDescent="0.25">
      <c r="B16486"/>
    </row>
    <row r="16487" spans="2:2" x14ac:dyDescent="0.25">
      <c r="B16487"/>
    </row>
    <row r="16488" spans="2:2" x14ac:dyDescent="0.25">
      <c r="B16488"/>
    </row>
    <row r="16489" spans="2:2" x14ac:dyDescent="0.25">
      <c r="B16489"/>
    </row>
    <row r="16490" spans="2:2" x14ac:dyDescent="0.25">
      <c r="B16490"/>
    </row>
    <row r="16491" spans="2:2" x14ac:dyDescent="0.25">
      <c r="B16491"/>
    </row>
    <row r="16492" spans="2:2" x14ac:dyDescent="0.25">
      <c r="B16492"/>
    </row>
    <row r="16493" spans="2:2" x14ac:dyDescent="0.25">
      <c r="B16493"/>
    </row>
    <row r="16494" spans="2:2" x14ac:dyDescent="0.25">
      <c r="B16494"/>
    </row>
    <row r="16495" spans="2:2" x14ac:dyDescent="0.25">
      <c r="B16495"/>
    </row>
    <row r="16496" spans="2:2" x14ac:dyDescent="0.25">
      <c r="B16496"/>
    </row>
    <row r="16497" spans="2:2" x14ac:dyDescent="0.25">
      <c r="B16497"/>
    </row>
    <row r="16498" spans="2:2" x14ac:dyDescent="0.25">
      <c r="B16498"/>
    </row>
    <row r="16499" spans="2:2" x14ac:dyDescent="0.25">
      <c r="B16499"/>
    </row>
    <row r="16500" spans="2:2" x14ac:dyDescent="0.25">
      <c r="B16500"/>
    </row>
    <row r="16501" spans="2:2" x14ac:dyDescent="0.25">
      <c r="B16501"/>
    </row>
    <row r="16502" spans="2:2" x14ac:dyDescent="0.25">
      <c r="B16502"/>
    </row>
    <row r="16503" spans="2:2" x14ac:dyDescent="0.25">
      <c r="B16503"/>
    </row>
    <row r="16504" spans="2:2" x14ac:dyDescent="0.25">
      <c r="B16504"/>
    </row>
    <row r="16505" spans="2:2" x14ac:dyDescent="0.25">
      <c r="B16505"/>
    </row>
    <row r="16506" spans="2:2" x14ac:dyDescent="0.25">
      <c r="B16506"/>
    </row>
    <row r="16507" spans="2:2" x14ac:dyDescent="0.25">
      <c r="B16507"/>
    </row>
    <row r="16508" spans="2:2" x14ac:dyDescent="0.25">
      <c r="B16508"/>
    </row>
    <row r="16509" spans="2:2" x14ac:dyDescent="0.25">
      <c r="B16509"/>
    </row>
    <row r="16510" spans="2:2" x14ac:dyDescent="0.25">
      <c r="B16510"/>
    </row>
    <row r="16511" spans="2:2" x14ac:dyDescent="0.25">
      <c r="B16511"/>
    </row>
    <row r="16512" spans="2:2" x14ac:dyDescent="0.25">
      <c r="B16512"/>
    </row>
    <row r="16513" spans="2:2" x14ac:dyDescent="0.25">
      <c r="B16513"/>
    </row>
    <row r="16514" spans="2:2" x14ac:dyDescent="0.25">
      <c r="B16514"/>
    </row>
    <row r="16515" spans="2:2" x14ac:dyDescent="0.25">
      <c r="B16515"/>
    </row>
    <row r="16516" spans="2:2" x14ac:dyDescent="0.25">
      <c r="B16516"/>
    </row>
    <row r="16517" spans="2:2" x14ac:dyDescent="0.25">
      <c r="B16517"/>
    </row>
    <row r="16518" spans="2:2" x14ac:dyDescent="0.25">
      <c r="B16518"/>
    </row>
    <row r="16519" spans="2:2" x14ac:dyDescent="0.25">
      <c r="B16519"/>
    </row>
    <row r="16520" spans="2:2" x14ac:dyDescent="0.25">
      <c r="B16520"/>
    </row>
    <row r="16521" spans="2:2" x14ac:dyDescent="0.25">
      <c r="B16521"/>
    </row>
    <row r="16522" spans="2:2" x14ac:dyDescent="0.25">
      <c r="B16522"/>
    </row>
    <row r="16523" spans="2:2" x14ac:dyDescent="0.25">
      <c r="B16523"/>
    </row>
    <row r="16524" spans="2:2" x14ac:dyDescent="0.25">
      <c r="B16524"/>
    </row>
    <row r="16525" spans="2:2" x14ac:dyDescent="0.25">
      <c r="B16525"/>
    </row>
    <row r="16526" spans="2:2" x14ac:dyDescent="0.25">
      <c r="B16526"/>
    </row>
    <row r="16527" spans="2:2" x14ac:dyDescent="0.25">
      <c r="B16527"/>
    </row>
    <row r="16528" spans="2:2" x14ac:dyDescent="0.25">
      <c r="B16528"/>
    </row>
    <row r="16529" spans="2:2" x14ac:dyDescent="0.25">
      <c r="B16529"/>
    </row>
    <row r="16530" spans="2:2" x14ac:dyDescent="0.25">
      <c r="B16530"/>
    </row>
    <row r="16531" spans="2:2" x14ac:dyDescent="0.25">
      <c r="B16531"/>
    </row>
    <row r="16532" spans="2:2" x14ac:dyDescent="0.25">
      <c r="B16532"/>
    </row>
    <row r="16533" spans="2:2" x14ac:dyDescent="0.25">
      <c r="B16533"/>
    </row>
    <row r="16534" spans="2:2" x14ac:dyDescent="0.25">
      <c r="B16534"/>
    </row>
    <row r="16535" spans="2:2" x14ac:dyDescent="0.25">
      <c r="B16535"/>
    </row>
    <row r="16536" spans="2:2" x14ac:dyDescent="0.25">
      <c r="B16536"/>
    </row>
    <row r="16537" spans="2:2" x14ac:dyDescent="0.25">
      <c r="B16537"/>
    </row>
    <row r="16538" spans="2:2" x14ac:dyDescent="0.25">
      <c r="B16538"/>
    </row>
    <row r="16539" spans="2:2" x14ac:dyDescent="0.25">
      <c r="B16539"/>
    </row>
    <row r="16540" spans="2:2" x14ac:dyDescent="0.25">
      <c r="B16540"/>
    </row>
    <row r="16541" spans="2:2" x14ac:dyDescent="0.25">
      <c r="B16541"/>
    </row>
    <row r="16542" spans="2:2" x14ac:dyDescent="0.25">
      <c r="B16542"/>
    </row>
    <row r="16543" spans="2:2" x14ac:dyDescent="0.25">
      <c r="B16543"/>
    </row>
    <row r="16544" spans="2:2" x14ac:dyDescent="0.25">
      <c r="B16544"/>
    </row>
    <row r="16545" spans="2:2" x14ac:dyDescent="0.25">
      <c r="B16545"/>
    </row>
    <row r="16546" spans="2:2" x14ac:dyDescent="0.25">
      <c r="B16546"/>
    </row>
    <row r="16547" spans="2:2" x14ac:dyDescent="0.25">
      <c r="B16547"/>
    </row>
    <row r="16548" spans="2:2" x14ac:dyDescent="0.25">
      <c r="B16548"/>
    </row>
    <row r="16549" spans="2:2" x14ac:dyDescent="0.25">
      <c r="B16549"/>
    </row>
    <row r="16550" spans="2:2" x14ac:dyDescent="0.25">
      <c r="B16550"/>
    </row>
    <row r="16551" spans="2:2" x14ac:dyDescent="0.25">
      <c r="B16551"/>
    </row>
    <row r="16552" spans="2:2" x14ac:dyDescent="0.25">
      <c r="B16552"/>
    </row>
    <row r="16553" spans="2:2" x14ac:dyDescent="0.25">
      <c r="B16553"/>
    </row>
    <row r="16554" spans="2:2" x14ac:dyDescent="0.25">
      <c r="B16554"/>
    </row>
    <row r="16555" spans="2:2" x14ac:dyDescent="0.25">
      <c r="B16555"/>
    </row>
    <row r="16556" spans="2:2" x14ac:dyDescent="0.25">
      <c r="B16556"/>
    </row>
    <row r="16557" spans="2:2" x14ac:dyDescent="0.25">
      <c r="B16557"/>
    </row>
    <row r="16558" spans="2:2" x14ac:dyDescent="0.25">
      <c r="B16558"/>
    </row>
    <row r="16559" spans="2:2" x14ac:dyDescent="0.25">
      <c r="B16559"/>
    </row>
    <row r="16560" spans="2:2" x14ac:dyDescent="0.25">
      <c r="B16560"/>
    </row>
    <row r="16561" spans="2:2" x14ac:dyDescent="0.25">
      <c r="B16561"/>
    </row>
    <row r="16562" spans="2:2" x14ac:dyDescent="0.25">
      <c r="B16562"/>
    </row>
    <row r="16563" spans="2:2" x14ac:dyDescent="0.25">
      <c r="B16563"/>
    </row>
    <row r="16564" spans="2:2" x14ac:dyDescent="0.25">
      <c r="B16564"/>
    </row>
    <row r="16565" spans="2:2" x14ac:dyDescent="0.25">
      <c r="B16565"/>
    </row>
    <row r="16566" spans="2:2" x14ac:dyDescent="0.25">
      <c r="B16566"/>
    </row>
    <row r="16567" spans="2:2" x14ac:dyDescent="0.25">
      <c r="B16567"/>
    </row>
    <row r="16568" spans="2:2" x14ac:dyDescent="0.25">
      <c r="B16568"/>
    </row>
    <row r="16569" spans="2:2" x14ac:dyDescent="0.25">
      <c r="B16569"/>
    </row>
    <row r="16570" spans="2:2" x14ac:dyDescent="0.25">
      <c r="B16570"/>
    </row>
    <row r="16571" spans="2:2" x14ac:dyDescent="0.25">
      <c r="B16571"/>
    </row>
    <row r="16572" spans="2:2" x14ac:dyDescent="0.25">
      <c r="B16572"/>
    </row>
    <row r="16573" spans="2:2" x14ac:dyDescent="0.25">
      <c r="B16573"/>
    </row>
    <row r="16574" spans="2:2" x14ac:dyDescent="0.25">
      <c r="B16574"/>
    </row>
    <row r="16575" spans="2:2" x14ac:dyDescent="0.25">
      <c r="B16575"/>
    </row>
    <row r="16576" spans="2:2" x14ac:dyDescent="0.25">
      <c r="B16576"/>
    </row>
    <row r="16577" spans="2:2" x14ac:dyDescent="0.25">
      <c r="B16577"/>
    </row>
    <row r="16578" spans="2:2" x14ac:dyDescent="0.25">
      <c r="B16578"/>
    </row>
    <row r="16579" spans="2:2" x14ac:dyDescent="0.25">
      <c r="B16579"/>
    </row>
    <row r="16580" spans="2:2" x14ac:dyDescent="0.25">
      <c r="B16580"/>
    </row>
    <row r="16581" spans="2:2" x14ac:dyDescent="0.25">
      <c r="B16581"/>
    </row>
    <row r="16582" spans="2:2" x14ac:dyDescent="0.25">
      <c r="B16582"/>
    </row>
    <row r="16583" spans="2:2" x14ac:dyDescent="0.25">
      <c r="B16583"/>
    </row>
    <row r="16584" spans="2:2" x14ac:dyDescent="0.25">
      <c r="B16584"/>
    </row>
    <row r="16585" spans="2:2" x14ac:dyDescent="0.25">
      <c r="B16585"/>
    </row>
    <row r="16586" spans="2:2" x14ac:dyDescent="0.25">
      <c r="B16586"/>
    </row>
    <row r="16587" spans="2:2" x14ac:dyDescent="0.25">
      <c r="B16587"/>
    </row>
    <row r="16588" spans="2:2" x14ac:dyDescent="0.25">
      <c r="B16588"/>
    </row>
    <row r="16589" spans="2:2" x14ac:dyDescent="0.25">
      <c r="B16589"/>
    </row>
    <row r="16590" spans="2:2" x14ac:dyDescent="0.25">
      <c r="B16590"/>
    </row>
    <row r="16591" spans="2:2" x14ac:dyDescent="0.25">
      <c r="B16591"/>
    </row>
    <row r="16592" spans="2:2" x14ac:dyDescent="0.25">
      <c r="B16592"/>
    </row>
    <row r="16593" spans="2:2" x14ac:dyDescent="0.25">
      <c r="B16593"/>
    </row>
    <row r="16594" spans="2:2" x14ac:dyDescent="0.25">
      <c r="B16594"/>
    </row>
    <row r="16595" spans="2:2" x14ac:dyDescent="0.25">
      <c r="B16595"/>
    </row>
    <row r="16596" spans="2:2" x14ac:dyDescent="0.25">
      <c r="B16596"/>
    </row>
    <row r="16597" spans="2:2" x14ac:dyDescent="0.25">
      <c r="B16597"/>
    </row>
    <row r="16598" spans="2:2" x14ac:dyDescent="0.25">
      <c r="B16598"/>
    </row>
    <row r="16599" spans="2:2" x14ac:dyDescent="0.25">
      <c r="B16599"/>
    </row>
    <row r="16600" spans="2:2" x14ac:dyDescent="0.25">
      <c r="B16600"/>
    </row>
    <row r="16601" spans="2:2" x14ac:dyDescent="0.25">
      <c r="B16601"/>
    </row>
    <row r="16602" spans="2:2" x14ac:dyDescent="0.25">
      <c r="B16602"/>
    </row>
    <row r="16603" spans="2:2" x14ac:dyDescent="0.25">
      <c r="B16603"/>
    </row>
    <row r="16604" spans="2:2" x14ac:dyDescent="0.25">
      <c r="B16604"/>
    </row>
    <row r="16605" spans="2:2" x14ac:dyDescent="0.25">
      <c r="B16605"/>
    </row>
    <row r="16606" spans="2:2" x14ac:dyDescent="0.25">
      <c r="B16606"/>
    </row>
    <row r="16607" spans="2:2" x14ac:dyDescent="0.25">
      <c r="B16607"/>
    </row>
    <row r="16608" spans="2:2" x14ac:dyDescent="0.25">
      <c r="B16608"/>
    </row>
    <row r="16609" spans="2:2" x14ac:dyDescent="0.25">
      <c r="B16609"/>
    </row>
    <row r="16610" spans="2:2" x14ac:dyDescent="0.25">
      <c r="B16610"/>
    </row>
    <row r="16611" spans="2:2" x14ac:dyDescent="0.25">
      <c r="B16611"/>
    </row>
    <row r="16612" spans="2:2" x14ac:dyDescent="0.25">
      <c r="B16612"/>
    </row>
    <row r="16613" spans="2:2" x14ac:dyDescent="0.25">
      <c r="B16613"/>
    </row>
    <row r="16614" spans="2:2" x14ac:dyDescent="0.25">
      <c r="B16614"/>
    </row>
    <row r="16615" spans="2:2" x14ac:dyDescent="0.25">
      <c r="B16615"/>
    </row>
    <row r="16616" spans="2:2" x14ac:dyDescent="0.25">
      <c r="B16616"/>
    </row>
    <row r="16617" spans="2:2" x14ac:dyDescent="0.25">
      <c r="B16617"/>
    </row>
    <row r="16618" spans="2:2" x14ac:dyDescent="0.25">
      <c r="B16618"/>
    </row>
    <row r="16619" spans="2:2" x14ac:dyDescent="0.25">
      <c r="B16619"/>
    </row>
    <row r="16620" spans="2:2" x14ac:dyDescent="0.25">
      <c r="B16620"/>
    </row>
    <row r="16621" spans="2:2" x14ac:dyDescent="0.25">
      <c r="B16621"/>
    </row>
    <row r="16622" spans="2:2" x14ac:dyDescent="0.25">
      <c r="B16622"/>
    </row>
    <row r="16623" spans="2:2" x14ac:dyDescent="0.25">
      <c r="B16623"/>
    </row>
    <row r="16624" spans="2:2" x14ac:dyDescent="0.25">
      <c r="B16624"/>
    </row>
    <row r="16625" spans="2:2" x14ac:dyDescent="0.25">
      <c r="B16625"/>
    </row>
    <row r="16626" spans="2:2" x14ac:dyDescent="0.25">
      <c r="B16626"/>
    </row>
    <row r="16627" spans="2:2" x14ac:dyDescent="0.25">
      <c r="B16627"/>
    </row>
    <row r="16628" spans="2:2" x14ac:dyDescent="0.25">
      <c r="B16628"/>
    </row>
    <row r="16629" spans="2:2" x14ac:dyDescent="0.25">
      <c r="B16629"/>
    </row>
    <row r="16630" spans="2:2" x14ac:dyDescent="0.25">
      <c r="B16630"/>
    </row>
    <row r="16631" spans="2:2" x14ac:dyDescent="0.25">
      <c r="B16631"/>
    </row>
    <row r="16632" spans="2:2" x14ac:dyDescent="0.25">
      <c r="B16632"/>
    </row>
    <row r="16633" spans="2:2" x14ac:dyDescent="0.25">
      <c r="B16633"/>
    </row>
    <row r="16634" spans="2:2" x14ac:dyDescent="0.25">
      <c r="B16634"/>
    </row>
    <row r="16635" spans="2:2" x14ac:dyDescent="0.25">
      <c r="B16635"/>
    </row>
    <row r="16636" spans="2:2" x14ac:dyDescent="0.25">
      <c r="B16636"/>
    </row>
    <row r="16637" spans="2:2" x14ac:dyDescent="0.25">
      <c r="B16637"/>
    </row>
    <row r="16638" spans="2:2" x14ac:dyDescent="0.25">
      <c r="B16638"/>
    </row>
    <row r="16639" spans="2:2" x14ac:dyDescent="0.25">
      <c r="B16639"/>
    </row>
    <row r="16640" spans="2:2" x14ac:dyDescent="0.25">
      <c r="B16640"/>
    </row>
    <row r="16641" spans="2:2" x14ac:dyDescent="0.25">
      <c r="B16641"/>
    </row>
    <row r="16642" spans="2:2" x14ac:dyDescent="0.25">
      <c r="B16642"/>
    </row>
    <row r="16643" spans="2:2" x14ac:dyDescent="0.25">
      <c r="B16643"/>
    </row>
    <row r="16644" spans="2:2" x14ac:dyDescent="0.25">
      <c r="B16644"/>
    </row>
    <row r="16645" spans="2:2" x14ac:dyDescent="0.25">
      <c r="B16645"/>
    </row>
    <row r="16646" spans="2:2" x14ac:dyDescent="0.25">
      <c r="B16646"/>
    </row>
    <row r="16647" spans="2:2" x14ac:dyDescent="0.25">
      <c r="B16647"/>
    </row>
    <row r="16648" spans="2:2" x14ac:dyDescent="0.25">
      <c r="B16648"/>
    </row>
    <row r="16649" spans="2:2" x14ac:dyDescent="0.25">
      <c r="B16649"/>
    </row>
    <row r="16650" spans="2:2" x14ac:dyDescent="0.25">
      <c r="B16650"/>
    </row>
    <row r="16651" spans="2:2" x14ac:dyDescent="0.25">
      <c r="B16651"/>
    </row>
    <row r="16652" spans="2:2" x14ac:dyDescent="0.25">
      <c r="B16652"/>
    </row>
    <row r="16653" spans="2:2" x14ac:dyDescent="0.25">
      <c r="B16653"/>
    </row>
    <row r="16654" spans="2:2" x14ac:dyDescent="0.25">
      <c r="B16654"/>
    </row>
    <row r="16655" spans="2:2" x14ac:dyDescent="0.25">
      <c r="B16655"/>
    </row>
    <row r="16656" spans="2:2" x14ac:dyDescent="0.25">
      <c r="B16656"/>
    </row>
    <row r="16657" spans="2:2" x14ac:dyDescent="0.25">
      <c r="B16657"/>
    </row>
    <row r="16658" spans="2:2" x14ac:dyDescent="0.25">
      <c r="B16658"/>
    </row>
    <row r="16659" spans="2:2" x14ac:dyDescent="0.25">
      <c r="B16659"/>
    </row>
    <row r="16660" spans="2:2" x14ac:dyDescent="0.25">
      <c r="B16660"/>
    </row>
    <row r="16661" spans="2:2" x14ac:dyDescent="0.25">
      <c r="B16661"/>
    </row>
    <row r="16662" spans="2:2" x14ac:dyDescent="0.25">
      <c r="B16662"/>
    </row>
    <row r="16663" spans="2:2" x14ac:dyDescent="0.25">
      <c r="B16663"/>
    </row>
    <row r="16664" spans="2:2" x14ac:dyDescent="0.25">
      <c r="B16664"/>
    </row>
    <row r="16665" spans="2:2" x14ac:dyDescent="0.25">
      <c r="B16665"/>
    </row>
    <row r="16666" spans="2:2" x14ac:dyDescent="0.25">
      <c r="B16666"/>
    </row>
    <row r="16667" spans="2:2" x14ac:dyDescent="0.25">
      <c r="B16667"/>
    </row>
    <row r="16668" spans="2:2" x14ac:dyDescent="0.25">
      <c r="B16668"/>
    </row>
    <row r="16669" spans="2:2" x14ac:dyDescent="0.25">
      <c r="B16669"/>
    </row>
    <row r="16670" spans="2:2" x14ac:dyDescent="0.25">
      <c r="B16670"/>
    </row>
    <row r="16671" spans="2:2" x14ac:dyDescent="0.25">
      <c r="B16671"/>
    </row>
    <row r="16672" spans="2:2" x14ac:dyDescent="0.25">
      <c r="B16672"/>
    </row>
    <row r="16673" spans="2:2" x14ac:dyDescent="0.25">
      <c r="B16673"/>
    </row>
    <row r="16674" spans="2:2" x14ac:dyDescent="0.25">
      <c r="B16674"/>
    </row>
    <row r="16675" spans="2:2" x14ac:dyDescent="0.25">
      <c r="B16675"/>
    </row>
    <row r="16676" spans="2:2" x14ac:dyDescent="0.25">
      <c r="B16676"/>
    </row>
    <row r="16677" spans="2:2" x14ac:dyDescent="0.25">
      <c r="B16677"/>
    </row>
    <row r="16678" spans="2:2" x14ac:dyDescent="0.25">
      <c r="B16678"/>
    </row>
    <row r="16679" spans="2:2" x14ac:dyDescent="0.25">
      <c r="B16679"/>
    </row>
    <row r="16680" spans="2:2" x14ac:dyDescent="0.25">
      <c r="B16680"/>
    </row>
    <row r="16681" spans="2:2" x14ac:dyDescent="0.25">
      <c r="B16681"/>
    </row>
    <row r="16682" spans="2:2" x14ac:dyDescent="0.25">
      <c r="B16682"/>
    </row>
    <row r="16683" spans="2:2" x14ac:dyDescent="0.25">
      <c r="B16683"/>
    </row>
    <row r="16684" spans="2:2" x14ac:dyDescent="0.25">
      <c r="B16684"/>
    </row>
    <row r="16685" spans="2:2" x14ac:dyDescent="0.25">
      <c r="B16685"/>
    </row>
    <row r="16686" spans="2:2" x14ac:dyDescent="0.25">
      <c r="B16686"/>
    </row>
    <row r="16687" spans="2:2" x14ac:dyDescent="0.25">
      <c r="B16687"/>
    </row>
    <row r="16688" spans="2:2" x14ac:dyDescent="0.25">
      <c r="B16688"/>
    </row>
    <row r="16689" spans="2:2" x14ac:dyDescent="0.25">
      <c r="B16689"/>
    </row>
    <row r="16690" spans="2:2" x14ac:dyDescent="0.25">
      <c r="B16690"/>
    </row>
    <row r="16691" spans="2:2" x14ac:dyDescent="0.25">
      <c r="B16691"/>
    </row>
    <row r="16692" spans="2:2" x14ac:dyDescent="0.25">
      <c r="B16692"/>
    </row>
    <row r="16693" spans="2:2" x14ac:dyDescent="0.25">
      <c r="B16693"/>
    </row>
    <row r="16694" spans="2:2" x14ac:dyDescent="0.25">
      <c r="B16694"/>
    </row>
    <row r="16695" spans="2:2" x14ac:dyDescent="0.25">
      <c r="B16695"/>
    </row>
    <row r="16696" spans="2:2" x14ac:dyDescent="0.25">
      <c r="B16696"/>
    </row>
    <row r="16697" spans="2:2" x14ac:dyDescent="0.25">
      <c r="B16697"/>
    </row>
    <row r="16698" spans="2:2" x14ac:dyDescent="0.25">
      <c r="B16698"/>
    </row>
    <row r="16699" spans="2:2" x14ac:dyDescent="0.25">
      <c r="B16699"/>
    </row>
    <row r="16700" spans="2:2" x14ac:dyDescent="0.25">
      <c r="B16700"/>
    </row>
    <row r="16701" spans="2:2" x14ac:dyDescent="0.25">
      <c r="B16701"/>
    </row>
    <row r="16702" spans="2:2" x14ac:dyDescent="0.25">
      <c r="B16702"/>
    </row>
    <row r="16703" spans="2:2" x14ac:dyDescent="0.25">
      <c r="B16703"/>
    </row>
    <row r="16704" spans="2:2" x14ac:dyDescent="0.25">
      <c r="B16704"/>
    </row>
    <row r="16705" spans="2:2" x14ac:dyDescent="0.25">
      <c r="B16705"/>
    </row>
    <row r="16706" spans="2:2" x14ac:dyDescent="0.25">
      <c r="B16706"/>
    </row>
    <row r="16707" spans="2:2" x14ac:dyDescent="0.25">
      <c r="B16707"/>
    </row>
    <row r="16708" spans="2:2" x14ac:dyDescent="0.25">
      <c r="B16708"/>
    </row>
    <row r="16709" spans="2:2" x14ac:dyDescent="0.25">
      <c r="B16709"/>
    </row>
    <row r="16710" spans="2:2" x14ac:dyDescent="0.25">
      <c r="B16710"/>
    </row>
    <row r="16711" spans="2:2" x14ac:dyDescent="0.25">
      <c r="B16711"/>
    </row>
    <row r="16712" spans="2:2" x14ac:dyDescent="0.25">
      <c r="B16712"/>
    </row>
    <row r="16713" spans="2:2" x14ac:dyDescent="0.25">
      <c r="B16713"/>
    </row>
    <row r="16714" spans="2:2" x14ac:dyDescent="0.25">
      <c r="B16714"/>
    </row>
    <row r="16715" spans="2:2" x14ac:dyDescent="0.25">
      <c r="B16715"/>
    </row>
    <row r="16716" spans="2:2" x14ac:dyDescent="0.25">
      <c r="B16716"/>
    </row>
    <row r="16717" spans="2:2" x14ac:dyDescent="0.25">
      <c r="B16717"/>
    </row>
    <row r="16718" spans="2:2" x14ac:dyDescent="0.25">
      <c r="B16718"/>
    </row>
    <row r="16719" spans="2:2" x14ac:dyDescent="0.25">
      <c r="B16719"/>
    </row>
    <row r="16720" spans="2:2" x14ac:dyDescent="0.25">
      <c r="B16720"/>
    </row>
    <row r="16721" spans="2:2" x14ac:dyDescent="0.25">
      <c r="B16721"/>
    </row>
    <row r="16722" spans="2:2" x14ac:dyDescent="0.25">
      <c r="B16722"/>
    </row>
    <row r="16723" spans="2:2" x14ac:dyDescent="0.25">
      <c r="B16723"/>
    </row>
    <row r="16724" spans="2:2" x14ac:dyDescent="0.25">
      <c r="B16724"/>
    </row>
    <row r="16725" spans="2:2" x14ac:dyDescent="0.25">
      <c r="B16725"/>
    </row>
    <row r="16726" spans="2:2" x14ac:dyDescent="0.25">
      <c r="B16726"/>
    </row>
    <row r="16727" spans="2:2" x14ac:dyDescent="0.25">
      <c r="B16727"/>
    </row>
    <row r="16728" spans="2:2" x14ac:dyDescent="0.25">
      <c r="B16728"/>
    </row>
    <row r="16729" spans="2:2" x14ac:dyDescent="0.25">
      <c r="B16729"/>
    </row>
    <row r="16730" spans="2:2" x14ac:dyDescent="0.25">
      <c r="B16730"/>
    </row>
    <row r="16731" spans="2:2" x14ac:dyDescent="0.25">
      <c r="B16731"/>
    </row>
    <row r="16732" spans="2:2" x14ac:dyDescent="0.25">
      <c r="B16732"/>
    </row>
    <row r="16733" spans="2:2" x14ac:dyDescent="0.25">
      <c r="B16733"/>
    </row>
    <row r="16734" spans="2:2" x14ac:dyDescent="0.25">
      <c r="B16734"/>
    </row>
    <row r="16735" spans="2:2" x14ac:dyDescent="0.25">
      <c r="B16735"/>
    </row>
    <row r="16736" spans="2:2" x14ac:dyDescent="0.25">
      <c r="B16736"/>
    </row>
    <row r="16737" spans="2:2" x14ac:dyDescent="0.25">
      <c r="B16737"/>
    </row>
    <row r="16738" spans="2:2" x14ac:dyDescent="0.25">
      <c r="B16738"/>
    </row>
    <row r="16739" spans="2:2" x14ac:dyDescent="0.25">
      <c r="B16739"/>
    </row>
    <row r="16740" spans="2:2" x14ac:dyDescent="0.25">
      <c r="B16740"/>
    </row>
    <row r="16741" spans="2:2" x14ac:dyDescent="0.25">
      <c r="B16741"/>
    </row>
    <row r="16742" spans="2:2" x14ac:dyDescent="0.25">
      <c r="B16742"/>
    </row>
    <row r="16743" spans="2:2" x14ac:dyDescent="0.25">
      <c r="B16743"/>
    </row>
    <row r="16744" spans="2:2" x14ac:dyDescent="0.25">
      <c r="B16744"/>
    </row>
    <row r="16745" spans="2:2" x14ac:dyDescent="0.25">
      <c r="B16745"/>
    </row>
    <row r="16746" spans="2:2" x14ac:dyDescent="0.25">
      <c r="B16746"/>
    </row>
    <row r="16747" spans="2:2" x14ac:dyDescent="0.25">
      <c r="B16747"/>
    </row>
    <row r="16748" spans="2:2" x14ac:dyDescent="0.25">
      <c r="B16748"/>
    </row>
    <row r="16749" spans="2:2" x14ac:dyDescent="0.25">
      <c r="B16749"/>
    </row>
    <row r="16750" spans="2:2" x14ac:dyDescent="0.25">
      <c r="B16750"/>
    </row>
    <row r="16751" spans="2:2" x14ac:dyDescent="0.25">
      <c r="B16751"/>
    </row>
    <row r="16752" spans="2:2" x14ac:dyDescent="0.25">
      <c r="B16752"/>
    </row>
    <row r="16753" spans="2:2" x14ac:dyDescent="0.25">
      <c r="B16753"/>
    </row>
    <row r="16754" spans="2:2" x14ac:dyDescent="0.25">
      <c r="B16754"/>
    </row>
    <row r="16755" spans="2:2" x14ac:dyDescent="0.25">
      <c r="B16755"/>
    </row>
    <row r="16756" spans="2:2" x14ac:dyDescent="0.25">
      <c r="B16756"/>
    </row>
    <row r="16757" spans="2:2" x14ac:dyDescent="0.25">
      <c r="B16757"/>
    </row>
    <row r="16758" spans="2:2" x14ac:dyDescent="0.25">
      <c r="B16758"/>
    </row>
    <row r="16759" spans="2:2" x14ac:dyDescent="0.25">
      <c r="B16759"/>
    </row>
    <row r="16760" spans="2:2" x14ac:dyDescent="0.25">
      <c r="B16760"/>
    </row>
    <row r="16761" spans="2:2" x14ac:dyDescent="0.25">
      <c r="B16761"/>
    </row>
    <row r="16762" spans="2:2" x14ac:dyDescent="0.25">
      <c r="B16762"/>
    </row>
    <row r="16763" spans="2:2" x14ac:dyDescent="0.25">
      <c r="B16763"/>
    </row>
    <row r="16764" spans="2:2" x14ac:dyDescent="0.25">
      <c r="B16764"/>
    </row>
    <row r="16765" spans="2:2" x14ac:dyDescent="0.25">
      <c r="B16765"/>
    </row>
    <row r="16766" spans="2:2" x14ac:dyDescent="0.25">
      <c r="B16766"/>
    </row>
    <row r="16767" spans="2:2" x14ac:dyDescent="0.25">
      <c r="B16767"/>
    </row>
    <row r="16768" spans="2:2" x14ac:dyDescent="0.25">
      <c r="B16768"/>
    </row>
    <row r="16769" spans="2:2" x14ac:dyDescent="0.25">
      <c r="B16769"/>
    </row>
    <row r="16770" spans="2:2" x14ac:dyDescent="0.25">
      <c r="B16770"/>
    </row>
    <row r="16771" spans="2:2" x14ac:dyDescent="0.25">
      <c r="B16771"/>
    </row>
    <row r="16772" spans="2:2" x14ac:dyDescent="0.25">
      <c r="B16772"/>
    </row>
    <row r="16773" spans="2:2" x14ac:dyDescent="0.25">
      <c r="B16773"/>
    </row>
    <row r="16774" spans="2:2" x14ac:dyDescent="0.25">
      <c r="B16774"/>
    </row>
    <row r="16775" spans="2:2" x14ac:dyDescent="0.25">
      <c r="B16775"/>
    </row>
    <row r="16776" spans="2:2" x14ac:dyDescent="0.25">
      <c r="B16776"/>
    </row>
    <row r="16777" spans="2:2" x14ac:dyDescent="0.25">
      <c r="B16777"/>
    </row>
    <row r="16778" spans="2:2" x14ac:dyDescent="0.25">
      <c r="B16778"/>
    </row>
    <row r="16779" spans="2:2" x14ac:dyDescent="0.25">
      <c r="B16779"/>
    </row>
    <row r="16780" spans="2:2" x14ac:dyDescent="0.25">
      <c r="B16780"/>
    </row>
    <row r="16781" spans="2:2" x14ac:dyDescent="0.25">
      <c r="B16781"/>
    </row>
    <row r="16782" spans="2:2" x14ac:dyDescent="0.25">
      <c r="B16782"/>
    </row>
    <row r="16783" spans="2:2" x14ac:dyDescent="0.25">
      <c r="B16783"/>
    </row>
    <row r="16784" spans="2:2" x14ac:dyDescent="0.25">
      <c r="B16784"/>
    </row>
    <row r="16785" spans="2:2" x14ac:dyDescent="0.25">
      <c r="B16785"/>
    </row>
    <row r="16786" spans="2:2" x14ac:dyDescent="0.25">
      <c r="B16786"/>
    </row>
    <row r="16787" spans="2:2" x14ac:dyDescent="0.25">
      <c r="B16787"/>
    </row>
    <row r="16788" spans="2:2" x14ac:dyDescent="0.25">
      <c r="B16788"/>
    </row>
    <row r="16789" spans="2:2" x14ac:dyDescent="0.25">
      <c r="B16789"/>
    </row>
    <row r="16790" spans="2:2" x14ac:dyDescent="0.25">
      <c r="B16790"/>
    </row>
    <row r="16791" spans="2:2" x14ac:dyDescent="0.25">
      <c r="B16791"/>
    </row>
    <row r="16792" spans="2:2" x14ac:dyDescent="0.25">
      <c r="B16792"/>
    </row>
    <row r="16793" spans="2:2" x14ac:dyDescent="0.25">
      <c r="B16793"/>
    </row>
    <row r="16794" spans="2:2" x14ac:dyDescent="0.25">
      <c r="B16794"/>
    </row>
    <row r="16795" spans="2:2" x14ac:dyDescent="0.25">
      <c r="B16795"/>
    </row>
    <row r="16796" spans="2:2" x14ac:dyDescent="0.25">
      <c r="B16796"/>
    </row>
    <row r="16797" spans="2:2" x14ac:dyDescent="0.25">
      <c r="B16797"/>
    </row>
    <row r="16798" spans="2:2" x14ac:dyDescent="0.25">
      <c r="B16798"/>
    </row>
    <row r="16799" spans="2:2" x14ac:dyDescent="0.25">
      <c r="B16799"/>
    </row>
    <row r="16800" spans="2:2" x14ac:dyDescent="0.25">
      <c r="B16800"/>
    </row>
    <row r="16801" spans="2:2" x14ac:dyDescent="0.25">
      <c r="B16801"/>
    </row>
    <row r="16802" spans="2:2" x14ac:dyDescent="0.25">
      <c r="B16802"/>
    </row>
    <row r="16803" spans="2:2" x14ac:dyDescent="0.25">
      <c r="B16803"/>
    </row>
    <row r="16804" spans="2:2" x14ac:dyDescent="0.25">
      <c r="B16804"/>
    </row>
    <row r="16805" spans="2:2" x14ac:dyDescent="0.25">
      <c r="B16805"/>
    </row>
    <row r="16806" spans="2:2" x14ac:dyDescent="0.25">
      <c r="B16806"/>
    </row>
    <row r="16807" spans="2:2" x14ac:dyDescent="0.25">
      <c r="B16807"/>
    </row>
    <row r="16808" spans="2:2" x14ac:dyDescent="0.25">
      <c r="B16808"/>
    </row>
    <row r="16809" spans="2:2" x14ac:dyDescent="0.25">
      <c r="B16809"/>
    </row>
    <row r="16810" spans="2:2" x14ac:dyDescent="0.25">
      <c r="B16810"/>
    </row>
    <row r="16811" spans="2:2" x14ac:dyDescent="0.25">
      <c r="B16811"/>
    </row>
    <row r="16812" spans="2:2" x14ac:dyDescent="0.25">
      <c r="B16812"/>
    </row>
    <row r="16813" spans="2:2" x14ac:dyDescent="0.25">
      <c r="B16813"/>
    </row>
    <row r="16814" spans="2:2" x14ac:dyDescent="0.25">
      <c r="B16814"/>
    </row>
    <row r="16815" spans="2:2" x14ac:dyDescent="0.25">
      <c r="B16815"/>
    </row>
    <row r="16816" spans="2:2" x14ac:dyDescent="0.25">
      <c r="B16816"/>
    </row>
    <row r="16817" spans="2:2" x14ac:dyDescent="0.25">
      <c r="B16817"/>
    </row>
    <row r="16818" spans="2:2" x14ac:dyDescent="0.25">
      <c r="B16818"/>
    </row>
    <row r="16819" spans="2:2" x14ac:dyDescent="0.25">
      <c r="B16819"/>
    </row>
    <row r="16820" spans="2:2" x14ac:dyDescent="0.25">
      <c r="B16820"/>
    </row>
    <row r="16821" spans="2:2" x14ac:dyDescent="0.25">
      <c r="B16821"/>
    </row>
    <row r="16822" spans="2:2" x14ac:dyDescent="0.25">
      <c r="B16822"/>
    </row>
    <row r="16823" spans="2:2" x14ac:dyDescent="0.25">
      <c r="B16823"/>
    </row>
    <row r="16824" spans="2:2" x14ac:dyDescent="0.25">
      <c r="B16824"/>
    </row>
    <row r="16825" spans="2:2" x14ac:dyDescent="0.25">
      <c r="B16825"/>
    </row>
    <row r="16826" spans="2:2" x14ac:dyDescent="0.25">
      <c r="B16826"/>
    </row>
    <row r="16827" spans="2:2" x14ac:dyDescent="0.25">
      <c r="B16827"/>
    </row>
    <row r="16828" spans="2:2" x14ac:dyDescent="0.25">
      <c r="B16828"/>
    </row>
    <row r="16829" spans="2:2" x14ac:dyDescent="0.25">
      <c r="B16829"/>
    </row>
    <row r="16830" spans="2:2" x14ac:dyDescent="0.25">
      <c r="B16830"/>
    </row>
    <row r="16831" spans="2:2" x14ac:dyDescent="0.25">
      <c r="B16831"/>
    </row>
    <row r="16832" spans="2:2" x14ac:dyDescent="0.25">
      <c r="B16832"/>
    </row>
    <row r="16833" spans="2:2" x14ac:dyDescent="0.25">
      <c r="B16833"/>
    </row>
    <row r="16834" spans="2:2" x14ac:dyDescent="0.25">
      <c r="B16834"/>
    </row>
    <row r="16835" spans="2:2" x14ac:dyDescent="0.25">
      <c r="B16835"/>
    </row>
    <row r="16836" spans="2:2" x14ac:dyDescent="0.25">
      <c r="B16836"/>
    </row>
    <row r="16837" spans="2:2" x14ac:dyDescent="0.25">
      <c r="B16837"/>
    </row>
    <row r="16838" spans="2:2" x14ac:dyDescent="0.25">
      <c r="B16838"/>
    </row>
    <row r="16839" spans="2:2" x14ac:dyDescent="0.25">
      <c r="B16839"/>
    </row>
    <row r="16840" spans="2:2" x14ac:dyDescent="0.25">
      <c r="B16840"/>
    </row>
    <row r="16841" spans="2:2" x14ac:dyDescent="0.25">
      <c r="B16841"/>
    </row>
    <row r="16842" spans="2:2" x14ac:dyDescent="0.25">
      <c r="B16842"/>
    </row>
    <row r="16843" spans="2:2" x14ac:dyDescent="0.25">
      <c r="B16843"/>
    </row>
    <row r="16844" spans="2:2" x14ac:dyDescent="0.25">
      <c r="B16844"/>
    </row>
    <row r="16845" spans="2:2" x14ac:dyDescent="0.25">
      <c r="B16845"/>
    </row>
    <row r="16846" spans="2:2" x14ac:dyDescent="0.25">
      <c r="B16846"/>
    </row>
    <row r="16847" spans="2:2" x14ac:dyDescent="0.25">
      <c r="B16847"/>
    </row>
    <row r="16848" spans="2:2" x14ac:dyDescent="0.25">
      <c r="B16848"/>
    </row>
    <row r="16849" spans="2:2" x14ac:dyDescent="0.25">
      <c r="B16849"/>
    </row>
    <row r="16850" spans="2:2" x14ac:dyDescent="0.25">
      <c r="B16850"/>
    </row>
    <row r="16851" spans="2:2" x14ac:dyDescent="0.25">
      <c r="B16851"/>
    </row>
    <row r="16852" spans="2:2" x14ac:dyDescent="0.25">
      <c r="B16852"/>
    </row>
    <row r="16853" spans="2:2" x14ac:dyDescent="0.25">
      <c r="B16853"/>
    </row>
    <row r="16854" spans="2:2" x14ac:dyDescent="0.25">
      <c r="B16854"/>
    </row>
    <row r="16855" spans="2:2" x14ac:dyDescent="0.25">
      <c r="B16855"/>
    </row>
    <row r="16856" spans="2:2" x14ac:dyDescent="0.25">
      <c r="B16856"/>
    </row>
    <row r="16857" spans="2:2" x14ac:dyDescent="0.25">
      <c r="B16857"/>
    </row>
    <row r="16858" spans="2:2" x14ac:dyDescent="0.25">
      <c r="B16858"/>
    </row>
    <row r="16859" spans="2:2" x14ac:dyDescent="0.25">
      <c r="B16859"/>
    </row>
    <row r="16860" spans="2:2" x14ac:dyDescent="0.25">
      <c r="B16860"/>
    </row>
    <row r="16861" spans="2:2" x14ac:dyDescent="0.25">
      <c r="B16861"/>
    </row>
    <row r="16862" spans="2:2" x14ac:dyDescent="0.25">
      <c r="B16862"/>
    </row>
    <row r="16863" spans="2:2" x14ac:dyDescent="0.25">
      <c r="B16863"/>
    </row>
    <row r="16864" spans="2:2" x14ac:dyDescent="0.25">
      <c r="B16864"/>
    </row>
    <row r="16865" spans="2:2" x14ac:dyDescent="0.25">
      <c r="B16865"/>
    </row>
    <row r="16866" spans="2:2" x14ac:dyDescent="0.25">
      <c r="B16866"/>
    </row>
    <row r="16867" spans="2:2" x14ac:dyDescent="0.25">
      <c r="B16867"/>
    </row>
    <row r="16868" spans="2:2" x14ac:dyDescent="0.25">
      <c r="B16868"/>
    </row>
    <row r="16869" spans="2:2" x14ac:dyDescent="0.25">
      <c r="B16869"/>
    </row>
    <row r="16870" spans="2:2" x14ac:dyDescent="0.25">
      <c r="B16870"/>
    </row>
    <row r="16871" spans="2:2" x14ac:dyDescent="0.25">
      <c r="B16871"/>
    </row>
    <row r="16872" spans="2:2" x14ac:dyDescent="0.25">
      <c r="B16872"/>
    </row>
    <row r="16873" spans="2:2" x14ac:dyDescent="0.25">
      <c r="B16873"/>
    </row>
    <row r="16874" spans="2:2" x14ac:dyDescent="0.25">
      <c r="B16874"/>
    </row>
    <row r="16875" spans="2:2" x14ac:dyDescent="0.25">
      <c r="B16875"/>
    </row>
    <row r="16876" spans="2:2" x14ac:dyDescent="0.25">
      <c r="B16876"/>
    </row>
    <row r="16877" spans="2:2" x14ac:dyDescent="0.25">
      <c r="B16877"/>
    </row>
    <row r="16878" spans="2:2" x14ac:dyDescent="0.25">
      <c r="B16878"/>
    </row>
    <row r="16879" spans="2:2" x14ac:dyDescent="0.25">
      <c r="B16879"/>
    </row>
    <row r="16880" spans="2:2" x14ac:dyDescent="0.25">
      <c r="B16880"/>
    </row>
    <row r="16881" spans="2:2" x14ac:dyDescent="0.25">
      <c r="B16881"/>
    </row>
    <row r="16882" spans="2:2" x14ac:dyDescent="0.25">
      <c r="B16882"/>
    </row>
    <row r="16883" spans="2:2" x14ac:dyDescent="0.25">
      <c r="B16883"/>
    </row>
    <row r="16884" spans="2:2" x14ac:dyDescent="0.25">
      <c r="B16884"/>
    </row>
    <row r="16885" spans="2:2" x14ac:dyDescent="0.25">
      <c r="B16885"/>
    </row>
    <row r="16886" spans="2:2" x14ac:dyDescent="0.25">
      <c r="B16886"/>
    </row>
    <row r="16887" spans="2:2" x14ac:dyDescent="0.25">
      <c r="B16887"/>
    </row>
    <row r="16888" spans="2:2" x14ac:dyDescent="0.25">
      <c r="B16888"/>
    </row>
    <row r="16889" spans="2:2" x14ac:dyDescent="0.25">
      <c r="B16889"/>
    </row>
    <row r="16890" spans="2:2" x14ac:dyDescent="0.25">
      <c r="B16890"/>
    </row>
    <row r="16891" spans="2:2" x14ac:dyDescent="0.25">
      <c r="B16891"/>
    </row>
    <row r="16892" spans="2:2" x14ac:dyDescent="0.25">
      <c r="B16892"/>
    </row>
    <row r="16893" spans="2:2" x14ac:dyDescent="0.25">
      <c r="B16893"/>
    </row>
    <row r="16894" spans="2:2" x14ac:dyDescent="0.25">
      <c r="B16894"/>
    </row>
    <row r="16895" spans="2:2" x14ac:dyDescent="0.25">
      <c r="B16895"/>
    </row>
    <row r="16896" spans="2:2" x14ac:dyDescent="0.25">
      <c r="B16896"/>
    </row>
    <row r="16897" spans="2:2" x14ac:dyDescent="0.25">
      <c r="B16897"/>
    </row>
    <row r="16898" spans="2:2" x14ac:dyDescent="0.25">
      <c r="B16898"/>
    </row>
    <row r="16899" spans="2:2" x14ac:dyDescent="0.25">
      <c r="B16899"/>
    </row>
    <row r="16900" spans="2:2" x14ac:dyDescent="0.25">
      <c r="B16900"/>
    </row>
    <row r="16901" spans="2:2" x14ac:dyDescent="0.25">
      <c r="B16901"/>
    </row>
    <row r="16902" spans="2:2" x14ac:dyDescent="0.25">
      <c r="B16902"/>
    </row>
    <row r="16903" spans="2:2" x14ac:dyDescent="0.25">
      <c r="B16903"/>
    </row>
    <row r="16904" spans="2:2" x14ac:dyDescent="0.25">
      <c r="B16904"/>
    </row>
    <row r="16905" spans="2:2" x14ac:dyDescent="0.25">
      <c r="B16905"/>
    </row>
    <row r="16906" spans="2:2" x14ac:dyDescent="0.25">
      <c r="B16906"/>
    </row>
    <row r="16907" spans="2:2" x14ac:dyDescent="0.25">
      <c r="B16907"/>
    </row>
    <row r="16908" spans="2:2" x14ac:dyDescent="0.25">
      <c r="B16908"/>
    </row>
    <row r="16909" spans="2:2" x14ac:dyDescent="0.25">
      <c r="B16909"/>
    </row>
    <row r="16910" spans="2:2" x14ac:dyDescent="0.25">
      <c r="B16910"/>
    </row>
    <row r="16911" spans="2:2" x14ac:dyDescent="0.25">
      <c r="B16911"/>
    </row>
    <row r="16912" spans="2:2" x14ac:dyDescent="0.25">
      <c r="B16912"/>
    </row>
    <row r="16913" spans="2:2" x14ac:dyDescent="0.25">
      <c r="B16913"/>
    </row>
    <row r="16914" spans="2:2" x14ac:dyDescent="0.25">
      <c r="B16914"/>
    </row>
    <row r="16915" spans="2:2" x14ac:dyDescent="0.25">
      <c r="B16915"/>
    </row>
    <row r="16916" spans="2:2" x14ac:dyDescent="0.25">
      <c r="B16916"/>
    </row>
    <row r="16917" spans="2:2" x14ac:dyDescent="0.25">
      <c r="B16917"/>
    </row>
    <row r="16918" spans="2:2" x14ac:dyDescent="0.25">
      <c r="B16918"/>
    </row>
    <row r="16919" spans="2:2" x14ac:dyDescent="0.25">
      <c r="B16919"/>
    </row>
    <row r="16920" spans="2:2" x14ac:dyDescent="0.25">
      <c r="B16920"/>
    </row>
    <row r="16921" spans="2:2" x14ac:dyDescent="0.25">
      <c r="B16921"/>
    </row>
    <row r="16922" spans="2:2" x14ac:dyDescent="0.25">
      <c r="B16922"/>
    </row>
    <row r="16923" spans="2:2" x14ac:dyDescent="0.25">
      <c r="B16923"/>
    </row>
    <row r="16924" spans="2:2" x14ac:dyDescent="0.25">
      <c r="B16924"/>
    </row>
    <row r="16925" spans="2:2" x14ac:dyDescent="0.25">
      <c r="B16925"/>
    </row>
    <row r="16926" spans="2:2" x14ac:dyDescent="0.25">
      <c r="B16926"/>
    </row>
    <row r="16927" spans="2:2" x14ac:dyDescent="0.25">
      <c r="B16927"/>
    </row>
    <row r="16928" spans="2:2" x14ac:dyDescent="0.25">
      <c r="B16928"/>
    </row>
    <row r="16929" spans="2:2" x14ac:dyDescent="0.25">
      <c r="B16929"/>
    </row>
    <row r="16930" spans="2:2" x14ac:dyDescent="0.25">
      <c r="B16930"/>
    </row>
    <row r="16931" spans="2:2" x14ac:dyDescent="0.25">
      <c r="B16931"/>
    </row>
    <row r="16932" spans="2:2" x14ac:dyDescent="0.25">
      <c r="B16932"/>
    </row>
    <row r="16933" spans="2:2" x14ac:dyDescent="0.25">
      <c r="B16933"/>
    </row>
    <row r="16934" spans="2:2" x14ac:dyDescent="0.25">
      <c r="B16934"/>
    </row>
    <row r="16935" spans="2:2" x14ac:dyDescent="0.25">
      <c r="B16935"/>
    </row>
    <row r="16936" spans="2:2" x14ac:dyDescent="0.25">
      <c r="B16936"/>
    </row>
    <row r="16937" spans="2:2" x14ac:dyDescent="0.25">
      <c r="B16937"/>
    </row>
    <row r="16938" spans="2:2" x14ac:dyDescent="0.25">
      <c r="B16938"/>
    </row>
    <row r="16939" spans="2:2" x14ac:dyDescent="0.25">
      <c r="B16939"/>
    </row>
    <row r="16940" spans="2:2" x14ac:dyDescent="0.25">
      <c r="B16940"/>
    </row>
    <row r="16941" spans="2:2" x14ac:dyDescent="0.25">
      <c r="B16941"/>
    </row>
    <row r="16942" spans="2:2" x14ac:dyDescent="0.25">
      <c r="B16942"/>
    </row>
    <row r="16943" spans="2:2" x14ac:dyDescent="0.25">
      <c r="B16943"/>
    </row>
    <row r="16944" spans="2:2" x14ac:dyDescent="0.25">
      <c r="B16944"/>
    </row>
    <row r="16945" spans="2:2" x14ac:dyDescent="0.25">
      <c r="B16945"/>
    </row>
    <row r="16946" spans="2:2" x14ac:dyDescent="0.25">
      <c r="B16946"/>
    </row>
    <row r="16947" spans="2:2" x14ac:dyDescent="0.25">
      <c r="B16947"/>
    </row>
    <row r="16948" spans="2:2" x14ac:dyDescent="0.25">
      <c r="B16948"/>
    </row>
    <row r="16949" spans="2:2" x14ac:dyDescent="0.25">
      <c r="B16949"/>
    </row>
    <row r="16950" spans="2:2" x14ac:dyDescent="0.25">
      <c r="B16950"/>
    </row>
    <row r="16951" spans="2:2" x14ac:dyDescent="0.25">
      <c r="B16951"/>
    </row>
    <row r="16952" spans="2:2" x14ac:dyDescent="0.25">
      <c r="B16952"/>
    </row>
    <row r="16953" spans="2:2" x14ac:dyDescent="0.25">
      <c r="B16953"/>
    </row>
    <row r="16954" spans="2:2" x14ac:dyDescent="0.25">
      <c r="B16954"/>
    </row>
    <row r="16955" spans="2:2" x14ac:dyDescent="0.25">
      <c r="B16955"/>
    </row>
    <row r="16956" spans="2:2" x14ac:dyDescent="0.25">
      <c r="B16956"/>
    </row>
    <row r="16957" spans="2:2" x14ac:dyDescent="0.25">
      <c r="B16957"/>
    </row>
    <row r="16958" spans="2:2" x14ac:dyDescent="0.25">
      <c r="B16958"/>
    </row>
    <row r="16959" spans="2:2" x14ac:dyDescent="0.25">
      <c r="B16959"/>
    </row>
    <row r="16960" spans="2:2" x14ac:dyDescent="0.25">
      <c r="B16960"/>
    </row>
    <row r="16961" spans="2:2" x14ac:dyDescent="0.25">
      <c r="B16961"/>
    </row>
    <row r="16962" spans="2:2" x14ac:dyDescent="0.25">
      <c r="B16962"/>
    </row>
    <row r="16963" spans="2:2" x14ac:dyDescent="0.25">
      <c r="B16963"/>
    </row>
    <row r="16964" spans="2:2" x14ac:dyDescent="0.25">
      <c r="B16964"/>
    </row>
    <row r="16965" spans="2:2" x14ac:dyDescent="0.25">
      <c r="B16965"/>
    </row>
    <row r="16966" spans="2:2" x14ac:dyDescent="0.25">
      <c r="B16966"/>
    </row>
    <row r="16967" spans="2:2" x14ac:dyDescent="0.25">
      <c r="B16967"/>
    </row>
    <row r="16968" spans="2:2" x14ac:dyDescent="0.25">
      <c r="B16968"/>
    </row>
    <row r="16969" spans="2:2" x14ac:dyDescent="0.25">
      <c r="B16969"/>
    </row>
    <row r="16970" spans="2:2" x14ac:dyDescent="0.25">
      <c r="B16970"/>
    </row>
    <row r="16971" spans="2:2" x14ac:dyDescent="0.25">
      <c r="B16971"/>
    </row>
    <row r="16972" spans="2:2" x14ac:dyDescent="0.25">
      <c r="B16972"/>
    </row>
    <row r="16973" spans="2:2" x14ac:dyDescent="0.25">
      <c r="B16973"/>
    </row>
    <row r="16974" spans="2:2" x14ac:dyDescent="0.25">
      <c r="B16974"/>
    </row>
    <row r="16975" spans="2:2" x14ac:dyDescent="0.25">
      <c r="B16975"/>
    </row>
    <row r="16976" spans="2:2" x14ac:dyDescent="0.25">
      <c r="B16976"/>
    </row>
    <row r="16977" spans="2:2" x14ac:dyDescent="0.25">
      <c r="B16977"/>
    </row>
    <row r="16978" spans="2:2" x14ac:dyDescent="0.25">
      <c r="B16978"/>
    </row>
    <row r="16979" spans="2:2" x14ac:dyDescent="0.25">
      <c r="B16979"/>
    </row>
    <row r="16980" spans="2:2" x14ac:dyDescent="0.25">
      <c r="B16980"/>
    </row>
    <row r="16981" spans="2:2" x14ac:dyDescent="0.25">
      <c r="B16981"/>
    </row>
    <row r="16982" spans="2:2" x14ac:dyDescent="0.25">
      <c r="B16982"/>
    </row>
    <row r="16983" spans="2:2" x14ac:dyDescent="0.25">
      <c r="B16983"/>
    </row>
    <row r="16984" spans="2:2" x14ac:dyDescent="0.25">
      <c r="B16984"/>
    </row>
    <row r="16985" spans="2:2" x14ac:dyDescent="0.25">
      <c r="B16985"/>
    </row>
    <row r="16986" spans="2:2" x14ac:dyDescent="0.25">
      <c r="B16986"/>
    </row>
    <row r="16987" spans="2:2" x14ac:dyDescent="0.25">
      <c r="B16987"/>
    </row>
    <row r="16988" spans="2:2" x14ac:dyDescent="0.25">
      <c r="B16988"/>
    </row>
    <row r="16989" spans="2:2" x14ac:dyDescent="0.25">
      <c r="B16989"/>
    </row>
    <row r="16990" spans="2:2" x14ac:dyDescent="0.25">
      <c r="B16990"/>
    </row>
    <row r="16991" spans="2:2" x14ac:dyDescent="0.25">
      <c r="B16991"/>
    </row>
    <row r="16992" spans="2:2" x14ac:dyDescent="0.25">
      <c r="B16992"/>
    </row>
    <row r="16993" spans="2:2" x14ac:dyDescent="0.25">
      <c r="B16993"/>
    </row>
    <row r="16994" spans="2:2" x14ac:dyDescent="0.25">
      <c r="B16994"/>
    </row>
    <row r="16995" spans="2:2" x14ac:dyDescent="0.25">
      <c r="B16995"/>
    </row>
    <row r="16996" spans="2:2" x14ac:dyDescent="0.25">
      <c r="B16996"/>
    </row>
    <row r="16997" spans="2:2" x14ac:dyDescent="0.25">
      <c r="B16997"/>
    </row>
    <row r="16998" spans="2:2" x14ac:dyDescent="0.25">
      <c r="B16998"/>
    </row>
    <row r="16999" spans="2:2" x14ac:dyDescent="0.25">
      <c r="B16999"/>
    </row>
    <row r="17000" spans="2:2" x14ac:dyDescent="0.25">
      <c r="B17000"/>
    </row>
    <row r="17001" spans="2:2" x14ac:dyDescent="0.25">
      <c r="B17001"/>
    </row>
    <row r="17002" spans="2:2" x14ac:dyDescent="0.25">
      <c r="B17002"/>
    </row>
    <row r="17003" spans="2:2" x14ac:dyDescent="0.25">
      <c r="B17003"/>
    </row>
    <row r="17004" spans="2:2" x14ac:dyDescent="0.25">
      <c r="B17004"/>
    </row>
    <row r="17005" spans="2:2" x14ac:dyDescent="0.25">
      <c r="B17005"/>
    </row>
    <row r="17006" spans="2:2" x14ac:dyDescent="0.25">
      <c r="B17006"/>
    </row>
    <row r="17007" spans="2:2" x14ac:dyDescent="0.25">
      <c r="B17007"/>
    </row>
    <row r="17008" spans="2:2" x14ac:dyDescent="0.25">
      <c r="B17008"/>
    </row>
    <row r="17009" spans="2:2" x14ac:dyDescent="0.25">
      <c r="B17009"/>
    </row>
    <row r="17010" spans="2:2" x14ac:dyDescent="0.25">
      <c r="B17010"/>
    </row>
    <row r="17011" spans="2:2" x14ac:dyDescent="0.25">
      <c r="B17011"/>
    </row>
    <row r="17012" spans="2:2" x14ac:dyDescent="0.25">
      <c r="B17012"/>
    </row>
    <row r="17013" spans="2:2" x14ac:dyDescent="0.25">
      <c r="B17013"/>
    </row>
    <row r="17014" spans="2:2" x14ac:dyDescent="0.25">
      <c r="B17014"/>
    </row>
    <row r="17015" spans="2:2" x14ac:dyDescent="0.25">
      <c r="B17015"/>
    </row>
    <row r="17016" spans="2:2" x14ac:dyDescent="0.25">
      <c r="B17016"/>
    </row>
    <row r="17017" spans="2:2" x14ac:dyDescent="0.25">
      <c r="B17017"/>
    </row>
    <row r="17018" spans="2:2" x14ac:dyDescent="0.25">
      <c r="B17018"/>
    </row>
    <row r="17019" spans="2:2" x14ac:dyDescent="0.25">
      <c r="B17019"/>
    </row>
    <row r="17020" spans="2:2" x14ac:dyDescent="0.25">
      <c r="B17020"/>
    </row>
    <row r="17021" spans="2:2" x14ac:dyDescent="0.25">
      <c r="B17021"/>
    </row>
    <row r="17022" spans="2:2" x14ac:dyDescent="0.25">
      <c r="B17022"/>
    </row>
    <row r="17023" spans="2:2" x14ac:dyDescent="0.25">
      <c r="B17023"/>
    </row>
    <row r="17024" spans="2:2" x14ac:dyDescent="0.25">
      <c r="B17024"/>
    </row>
    <row r="17025" spans="2:2" x14ac:dyDescent="0.25">
      <c r="B17025"/>
    </row>
    <row r="17026" spans="2:2" x14ac:dyDescent="0.25">
      <c r="B17026"/>
    </row>
    <row r="17027" spans="2:2" x14ac:dyDescent="0.25">
      <c r="B17027"/>
    </row>
    <row r="17028" spans="2:2" x14ac:dyDescent="0.25">
      <c r="B17028"/>
    </row>
    <row r="17029" spans="2:2" x14ac:dyDescent="0.25">
      <c r="B17029"/>
    </row>
    <row r="17030" spans="2:2" x14ac:dyDescent="0.25">
      <c r="B17030"/>
    </row>
    <row r="17031" spans="2:2" x14ac:dyDescent="0.25">
      <c r="B17031"/>
    </row>
    <row r="17032" spans="2:2" x14ac:dyDescent="0.25">
      <c r="B17032"/>
    </row>
    <row r="17033" spans="2:2" x14ac:dyDescent="0.25">
      <c r="B17033"/>
    </row>
    <row r="17034" spans="2:2" x14ac:dyDescent="0.25">
      <c r="B17034"/>
    </row>
    <row r="17035" spans="2:2" x14ac:dyDescent="0.25">
      <c r="B17035"/>
    </row>
    <row r="17036" spans="2:2" x14ac:dyDescent="0.25">
      <c r="B17036"/>
    </row>
    <row r="17037" spans="2:2" x14ac:dyDescent="0.25">
      <c r="B17037"/>
    </row>
    <row r="17038" spans="2:2" x14ac:dyDescent="0.25">
      <c r="B17038"/>
    </row>
    <row r="17039" spans="2:2" x14ac:dyDescent="0.25">
      <c r="B17039"/>
    </row>
    <row r="17040" spans="2:2" x14ac:dyDescent="0.25">
      <c r="B17040"/>
    </row>
    <row r="17041" spans="2:2" x14ac:dyDescent="0.25">
      <c r="B17041"/>
    </row>
    <row r="17042" spans="2:2" x14ac:dyDescent="0.25">
      <c r="B17042"/>
    </row>
    <row r="17043" spans="2:2" x14ac:dyDescent="0.25">
      <c r="B17043"/>
    </row>
    <row r="17044" spans="2:2" x14ac:dyDescent="0.25">
      <c r="B17044"/>
    </row>
    <row r="17045" spans="2:2" x14ac:dyDescent="0.25">
      <c r="B17045"/>
    </row>
    <row r="17046" spans="2:2" x14ac:dyDescent="0.25">
      <c r="B17046"/>
    </row>
    <row r="17047" spans="2:2" x14ac:dyDescent="0.25">
      <c r="B17047"/>
    </row>
    <row r="17048" spans="2:2" x14ac:dyDescent="0.25">
      <c r="B17048"/>
    </row>
    <row r="17049" spans="2:2" x14ac:dyDescent="0.25">
      <c r="B17049"/>
    </row>
    <row r="17050" spans="2:2" x14ac:dyDescent="0.25">
      <c r="B17050"/>
    </row>
    <row r="17051" spans="2:2" x14ac:dyDescent="0.25">
      <c r="B17051"/>
    </row>
    <row r="17052" spans="2:2" x14ac:dyDescent="0.25">
      <c r="B17052"/>
    </row>
    <row r="17053" spans="2:2" x14ac:dyDescent="0.25">
      <c r="B17053"/>
    </row>
    <row r="17054" spans="2:2" x14ac:dyDescent="0.25">
      <c r="B17054"/>
    </row>
    <row r="17055" spans="2:2" x14ac:dyDescent="0.25">
      <c r="B17055"/>
    </row>
    <row r="17056" spans="2:2" x14ac:dyDescent="0.25">
      <c r="B17056"/>
    </row>
    <row r="17057" spans="2:2" x14ac:dyDescent="0.25">
      <c r="B17057"/>
    </row>
    <row r="17058" spans="2:2" x14ac:dyDescent="0.25">
      <c r="B17058"/>
    </row>
    <row r="17059" spans="2:2" x14ac:dyDescent="0.25">
      <c r="B17059"/>
    </row>
    <row r="17060" spans="2:2" x14ac:dyDescent="0.25">
      <c r="B17060"/>
    </row>
    <row r="17061" spans="2:2" x14ac:dyDescent="0.25">
      <c r="B17061"/>
    </row>
    <row r="17062" spans="2:2" x14ac:dyDescent="0.25">
      <c r="B17062"/>
    </row>
    <row r="17063" spans="2:2" x14ac:dyDescent="0.25">
      <c r="B17063"/>
    </row>
    <row r="17064" spans="2:2" x14ac:dyDescent="0.25">
      <c r="B17064"/>
    </row>
    <row r="17065" spans="2:2" x14ac:dyDescent="0.25">
      <c r="B17065"/>
    </row>
    <row r="17066" spans="2:2" x14ac:dyDescent="0.25">
      <c r="B17066"/>
    </row>
    <row r="17067" spans="2:2" x14ac:dyDescent="0.25">
      <c r="B17067"/>
    </row>
    <row r="17068" spans="2:2" x14ac:dyDescent="0.25">
      <c r="B17068"/>
    </row>
    <row r="17069" spans="2:2" x14ac:dyDescent="0.25">
      <c r="B17069"/>
    </row>
    <row r="17070" spans="2:2" x14ac:dyDescent="0.25">
      <c r="B17070"/>
    </row>
    <row r="17071" spans="2:2" x14ac:dyDescent="0.25">
      <c r="B17071"/>
    </row>
    <row r="17072" spans="2:2" x14ac:dyDescent="0.25">
      <c r="B17072"/>
    </row>
    <row r="17073" spans="2:2" x14ac:dyDescent="0.25">
      <c r="B17073"/>
    </row>
    <row r="17074" spans="2:2" x14ac:dyDescent="0.25">
      <c r="B17074"/>
    </row>
    <row r="17075" spans="2:2" x14ac:dyDescent="0.25">
      <c r="B17075"/>
    </row>
    <row r="17076" spans="2:2" x14ac:dyDescent="0.25">
      <c r="B17076"/>
    </row>
    <row r="17077" spans="2:2" x14ac:dyDescent="0.25">
      <c r="B17077"/>
    </row>
    <row r="17078" spans="2:2" x14ac:dyDescent="0.25">
      <c r="B17078"/>
    </row>
    <row r="17079" spans="2:2" x14ac:dyDescent="0.25">
      <c r="B17079"/>
    </row>
    <row r="17080" spans="2:2" x14ac:dyDescent="0.25">
      <c r="B17080"/>
    </row>
    <row r="17081" spans="2:2" x14ac:dyDescent="0.25">
      <c r="B17081"/>
    </row>
    <row r="17082" spans="2:2" x14ac:dyDescent="0.25">
      <c r="B17082"/>
    </row>
    <row r="17083" spans="2:2" x14ac:dyDescent="0.25">
      <c r="B17083"/>
    </row>
    <row r="17084" spans="2:2" x14ac:dyDescent="0.25">
      <c r="B17084"/>
    </row>
    <row r="17085" spans="2:2" x14ac:dyDescent="0.25">
      <c r="B17085"/>
    </row>
    <row r="17086" spans="2:2" x14ac:dyDescent="0.25">
      <c r="B17086"/>
    </row>
    <row r="17087" spans="2:2" x14ac:dyDescent="0.25">
      <c r="B17087"/>
    </row>
    <row r="17088" spans="2:2" x14ac:dyDescent="0.25">
      <c r="B17088"/>
    </row>
    <row r="17089" spans="2:2" x14ac:dyDescent="0.25">
      <c r="B17089"/>
    </row>
    <row r="17090" spans="2:2" x14ac:dyDescent="0.25">
      <c r="B17090"/>
    </row>
    <row r="17091" spans="2:2" x14ac:dyDescent="0.25">
      <c r="B17091"/>
    </row>
    <row r="17092" spans="2:2" x14ac:dyDescent="0.25">
      <c r="B17092"/>
    </row>
    <row r="17093" spans="2:2" x14ac:dyDescent="0.25">
      <c r="B17093"/>
    </row>
    <row r="17094" spans="2:2" x14ac:dyDescent="0.25">
      <c r="B17094"/>
    </row>
    <row r="17095" spans="2:2" x14ac:dyDescent="0.25">
      <c r="B17095"/>
    </row>
    <row r="17096" spans="2:2" x14ac:dyDescent="0.25">
      <c r="B17096"/>
    </row>
    <row r="17097" spans="2:2" x14ac:dyDescent="0.25">
      <c r="B17097"/>
    </row>
    <row r="17098" spans="2:2" x14ac:dyDescent="0.25">
      <c r="B17098"/>
    </row>
    <row r="17099" spans="2:2" x14ac:dyDescent="0.25">
      <c r="B17099"/>
    </row>
    <row r="17100" spans="2:2" x14ac:dyDescent="0.25">
      <c r="B17100"/>
    </row>
    <row r="17101" spans="2:2" x14ac:dyDescent="0.25">
      <c r="B17101"/>
    </row>
    <row r="17102" spans="2:2" x14ac:dyDescent="0.25">
      <c r="B17102"/>
    </row>
    <row r="17103" spans="2:2" x14ac:dyDescent="0.25">
      <c r="B17103"/>
    </row>
    <row r="17104" spans="2:2" x14ac:dyDescent="0.25">
      <c r="B17104"/>
    </row>
    <row r="17105" spans="2:2" x14ac:dyDescent="0.25">
      <c r="B17105"/>
    </row>
    <row r="17106" spans="2:2" x14ac:dyDescent="0.25">
      <c r="B17106"/>
    </row>
    <row r="17107" spans="2:2" x14ac:dyDescent="0.25">
      <c r="B17107"/>
    </row>
    <row r="17108" spans="2:2" x14ac:dyDescent="0.25">
      <c r="B17108"/>
    </row>
    <row r="17109" spans="2:2" x14ac:dyDescent="0.25">
      <c r="B17109"/>
    </row>
    <row r="17110" spans="2:2" x14ac:dyDescent="0.25">
      <c r="B17110"/>
    </row>
    <row r="17111" spans="2:2" x14ac:dyDescent="0.25">
      <c r="B17111"/>
    </row>
    <row r="17112" spans="2:2" x14ac:dyDescent="0.25">
      <c r="B17112"/>
    </row>
    <row r="17113" spans="2:2" x14ac:dyDescent="0.25">
      <c r="B17113"/>
    </row>
    <row r="17114" spans="2:2" x14ac:dyDescent="0.25">
      <c r="B17114"/>
    </row>
    <row r="17115" spans="2:2" x14ac:dyDescent="0.25">
      <c r="B17115"/>
    </row>
    <row r="17116" spans="2:2" x14ac:dyDescent="0.25">
      <c r="B17116"/>
    </row>
    <row r="17117" spans="2:2" x14ac:dyDescent="0.25">
      <c r="B17117"/>
    </row>
    <row r="17118" spans="2:2" x14ac:dyDescent="0.25">
      <c r="B17118"/>
    </row>
    <row r="17119" spans="2:2" x14ac:dyDescent="0.25">
      <c r="B17119"/>
    </row>
    <row r="17120" spans="2:2" x14ac:dyDescent="0.25">
      <c r="B17120"/>
    </row>
    <row r="17121" spans="2:2" x14ac:dyDescent="0.25">
      <c r="B17121"/>
    </row>
    <row r="17122" spans="2:2" x14ac:dyDescent="0.25">
      <c r="B17122"/>
    </row>
    <row r="17123" spans="2:2" x14ac:dyDescent="0.25">
      <c r="B17123"/>
    </row>
    <row r="17124" spans="2:2" x14ac:dyDescent="0.25">
      <c r="B17124"/>
    </row>
    <row r="17125" spans="2:2" x14ac:dyDescent="0.25">
      <c r="B17125"/>
    </row>
    <row r="17126" spans="2:2" x14ac:dyDescent="0.25">
      <c r="B17126"/>
    </row>
    <row r="17127" spans="2:2" x14ac:dyDescent="0.25">
      <c r="B17127"/>
    </row>
    <row r="17128" spans="2:2" x14ac:dyDescent="0.25">
      <c r="B17128"/>
    </row>
    <row r="17129" spans="2:2" x14ac:dyDescent="0.25">
      <c r="B17129"/>
    </row>
    <row r="17130" spans="2:2" x14ac:dyDescent="0.25">
      <c r="B17130"/>
    </row>
    <row r="17131" spans="2:2" x14ac:dyDescent="0.25">
      <c r="B17131"/>
    </row>
    <row r="17132" spans="2:2" x14ac:dyDescent="0.25">
      <c r="B17132"/>
    </row>
    <row r="17133" spans="2:2" x14ac:dyDescent="0.25">
      <c r="B17133"/>
    </row>
    <row r="17134" spans="2:2" x14ac:dyDescent="0.25">
      <c r="B17134"/>
    </row>
    <row r="17135" spans="2:2" x14ac:dyDescent="0.25">
      <c r="B17135"/>
    </row>
    <row r="17136" spans="2:2" x14ac:dyDescent="0.25">
      <c r="B17136"/>
    </row>
    <row r="17137" spans="2:2" x14ac:dyDescent="0.25">
      <c r="B17137"/>
    </row>
    <row r="17138" spans="2:2" x14ac:dyDescent="0.25">
      <c r="B17138"/>
    </row>
    <row r="17139" spans="2:2" x14ac:dyDescent="0.25">
      <c r="B17139"/>
    </row>
    <row r="17140" spans="2:2" x14ac:dyDescent="0.25">
      <c r="B17140"/>
    </row>
    <row r="17141" spans="2:2" x14ac:dyDescent="0.25">
      <c r="B17141"/>
    </row>
    <row r="17142" spans="2:2" x14ac:dyDescent="0.25">
      <c r="B17142"/>
    </row>
    <row r="17143" spans="2:2" x14ac:dyDescent="0.25">
      <c r="B17143"/>
    </row>
    <row r="17144" spans="2:2" x14ac:dyDescent="0.25">
      <c r="B17144"/>
    </row>
    <row r="17145" spans="2:2" x14ac:dyDescent="0.25">
      <c r="B17145"/>
    </row>
    <row r="17146" spans="2:2" x14ac:dyDescent="0.25">
      <c r="B17146"/>
    </row>
    <row r="17147" spans="2:2" x14ac:dyDescent="0.25">
      <c r="B17147"/>
    </row>
    <row r="17148" spans="2:2" x14ac:dyDescent="0.25">
      <c r="B17148"/>
    </row>
    <row r="17149" spans="2:2" x14ac:dyDescent="0.25">
      <c r="B17149"/>
    </row>
    <row r="17150" spans="2:2" x14ac:dyDescent="0.25">
      <c r="B17150"/>
    </row>
    <row r="17151" spans="2:2" x14ac:dyDescent="0.25">
      <c r="B17151"/>
    </row>
    <row r="17152" spans="2:2" x14ac:dyDescent="0.25">
      <c r="B17152"/>
    </row>
    <row r="17153" spans="2:2" x14ac:dyDescent="0.25">
      <c r="B17153"/>
    </row>
    <row r="17154" spans="2:2" x14ac:dyDescent="0.25">
      <c r="B17154"/>
    </row>
    <row r="17155" spans="2:2" x14ac:dyDescent="0.25">
      <c r="B17155"/>
    </row>
    <row r="17156" spans="2:2" x14ac:dyDescent="0.25">
      <c r="B17156"/>
    </row>
    <row r="17157" spans="2:2" x14ac:dyDescent="0.25">
      <c r="B17157"/>
    </row>
    <row r="17158" spans="2:2" x14ac:dyDescent="0.25">
      <c r="B17158"/>
    </row>
    <row r="17159" spans="2:2" x14ac:dyDescent="0.25">
      <c r="B17159"/>
    </row>
    <row r="17160" spans="2:2" x14ac:dyDescent="0.25">
      <c r="B17160"/>
    </row>
    <row r="17161" spans="2:2" x14ac:dyDescent="0.25">
      <c r="B17161"/>
    </row>
    <row r="17162" spans="2:2" x14ac:dyDescent="0.25">
      <c r="B17162"/>
    </row>
    <row r="17163" spans="2:2" x14ac:dyDescent="0.25">
      <c r="B17163"/>
    </row>
    <row r="17164" spans="2:2" x14ac:dyDescent="0.25">
      <c r="B17164"/>
    </row>
    <row r="17165" spans="2:2" x14ac:dyDescent="0.25">
      <c r="B17165"/>
    </row>
    <row r="17166" spans="2:2" x14ac:dyDescent="0.25">
      <c r="B17166"/>
    </row>
    <row r="17167" spans="2:2" x14ac:dyDescent="0.25">
      <c r="B17167"/>
    </row>
    <row r="17168" spans="2:2" x14ac:dyDescent="0.25">
      <c r="B17168"/>
    </row>
    <row r="17169" spans="2:2" x14ac:dyDescent="0.25">
      <c r="B17169"/>
    </row>
    <row r="17170" spans="2:2" x14ac:dyDescent="0.25">
      <c r="B17170"/>
    </row>
    <row r="17171" spans="2:2" x14ac:dyDescent="0.25">
      <c r="B17171"/>
    </row>
    <row r="17172" spans="2:2" x14ac:dyDescent="0.25">
      <c r="B17172"/>
    </row>
    <row r="17173" spans="2:2" x14ac:dyDescent="0.25">
      <c r="B17173"/>
    </row>
    <row r="17174" spans="2:2" x14ac:dyDescent="0.25">
      <c r="B17174"/>
    </row>
    <row r="17175" spans="2:2" x14ac:dyDescent="0.25">
      <c r="B17175"/>
    </row>
    <row r="17176" spans="2:2" x14ac:dyDescent="0.25">
      <c r="B17176"/>
    </row>
    <row r="17177" spans="2:2" x14ac:dyDescent="0.25">
      <c r="B17177"/>
    </row>
    <row r="17178" spans="2:2" x14ac:dyDescent="0.25">
      <c r="B17178"/>
    </row>
    <row r="17179" spans="2:2" x14ac:dyDescent="0.25">
      <c r="B17179"/>
    </row>
    <row r="17180" spans="2:2" x14ac:dyDescent="0.25">
      <c r="B17180"/>
    </row>
    <row r="17181" spans="2:2" x14ac:dyDescent="0.25">
      <c r="B17181"/>
    </row>
    <row r="17182" spans="2:2" x14ac:dyDescent="0.25">
      <c r="B17182"/>
    </row>
    <row r="17183" spans="2:2" x14ac:dyDescent="0.25">
      <c r="B17183"/>
    </row>
    <row r="17184" spans="2:2" x14ac:dyDescent="0.25">
      <c r="B17184"/>
    </row>
    <row r="17185" spans="2:2" x14ac:dyDescent="0.25">
      <c r="B17185"/>
    </row>
    <row r="17186" spans="2:2" x14ac:dyDescent="0.25">
      <c r="B17186"/>
    </row>
    <row r="17187" spans="2:2" x14ac:dyDescent="0.25">
      <c r="B17187"/>
    </row>
    <row r="17188" spans="2:2" x14ac:dyDescent="0.25">
      <c r="B17188"/>
    </row>
    <row r="17189" spans="2:2" x14ac:dyDescent="0.25">
      <c r="B17189"/>
    </row>
    <row r="17190" spans="2:2" x14ac:dyDescent="0.25">
      <c r="B17190"/>
    </row>
    <row r="17191" spans="2:2" x14ac:dyDescent="0.25">
      <c r="B17191"/>
    </row>
    <row r="17192" spans="2:2" x14ac:dyDescent="0.25">
      <c r="B17192"/>
    </row>
    <row r="17193" spans="2:2" x14ac:dyDescent="0.25">
      <c r="B17193"/>
    </row>
    <row r="17194" spans="2:2" x14ac:dyDescent="0.25">
      <c r="B17194"/>
    </row>
    <row r="17195" spans="2:2" x14ac:dyDescent="0.25">
      <c r="B17195"/>
    </row>
    <row r="17196" spans="2:2" x14ac:dyDescent="0.25">
      <c r="B17196"/>
    </row>
    <row r="17197" spans="2:2" x14ac:dyDescent="0.25">
      <c r="B17197"/>
    </row>
    <row r="17198" spans="2:2" x14ac:dyDescent="0.25">
      <c r="B17198"/>
    </row>
    <row r="17199" spans="2:2" x14ac:dyDescent="0.25">
      <c r="B17199"/>
    </row>
    <row r="17200" spans="2:2" x14ac:dyDescent="0.25">
      <c r="B17200"/>
    </row>
    <row r="17201" spans="2:2" x14ac:dyDescent="0.25">
      <c r="B17201"/>
    </row>
    <row r="17202" spans="2:2" x14ac:dyDescent="0.25">
      <c r="B17202"/>
    </row>
    <row r="17203" spans="2:2" x14ac:dyDescent="0.25">
      <c r="B17203"/>
    </row>
    <row r="17204" spans="2:2" x14ac:dyDescent="0.25">
      <c r="B17204"/>
    </row>
    <row r="17205" spans="2:2" x14ac:dyDescent="0.25">
      <c r="B17205"/>
    </row>
    <row r="17206" spans="2:2" x14ac:dyDescent="0.25">
      <c r="B17206"/>
    </row>
    <row r="17207" spans="2:2" x14ac:dyDescent="0.25">
      <c r="B17207"/>
    </row>
    <row r="17208" spans="2:2" x14ac:dyDescent="0.25">
      <c r="B17208"/>
    </row>
    <row r="17209" spans="2:2" x14ac:dyDescent="0.25">
      <c r="B17209"/>
    </row>
    <row r="17210" spans="2:2" x14ac:dyDescent="0.25">
      <c r="B17210"/>
    </row>
    <row r="17211" spans="2:2" x14ac:dyDescent="0.25">
      <c r="B17211"/>
    </row>
    <row r="17212" spans="2:2" x14ac:dyDescent="0.25">
      <c r="B17212"/>
    </row>
    <row r="17213" spans="2:2" x14ac:dyDescent="0.25">
      <c r="B17213"/>
    </row>
    <row r="17214" spans="2:2" x14ac:dyDescent="0.25">
      <c r="B17214"/>
    </row>
    <row r="17215" spans="2:2" x14ac:dyDescent="0.25">
      <c r="B17215"/>
    </row>
    <row r="17216" spans="2:2" x14ac:dyDescent="0.25">
      <c r="B17216"/>
    </row>
    <row r="17217" spans="2:2" x14ac:dyDescent="0.25">
      <c r="B17217"/>
    </row>
    <row r="17218" spans="2:2" x14ac:dyDescent="0.25">
      <c r="B17218"/>
    </row>
    <row r="17219" spans="2:2" x14ac:dyDescent="0.25">
      <c r="B17219"/>
    </row>
    <row r="17220" spans="2:2" x14ac:dyDescent="0.25">
      <c r="B17220"/>
    </row>
    <row r="17221" spans="2:2" x14ac:dyDescent="0.25">
      <c r="B17221"/>
    </row>
    <row r="17222" spans="2:2" x14ac:dyDescent="0.25">
      <c r="B17222"/>
    </row>
    <row r="17223" spans="2:2" x14ac:dyDescent="0.25">
      <c r="B17223"/>
    </row>
    <row r="17224" spans="2:2" x14ac:dyDescent="0.25">
      <c r="B17224"/>
    </row>
    <row r="17225" spans="2:2" x14ac:dyDescent="0.25">
      <c r="B17225"/>
    </row>
    <row r="17226" spans="2:2" x14ac:dyDescent="0.25">
      <c r="B17226"/>
    </row>
    <row r="17227" spans="2:2" x14ac:dyDescent="0.25">
      <c r="B17227"/>
    </row>
    <row r="17228" spans="2:2" x14ac:dyDescent="0.25">
      <c r="B17228"/>
    </row>
    <row r="17229" spans="2:2" x14ac:dyDescent="0.25">
      <c r="B17229"/>
    </row>
    <row r="17230" spans="2:2" x14ac:dyDescent="0.25">
      <c r="B17230"/>
    </row>
    <row r="17231" spans="2:2" x14ac:dyDescent="0.25">
      <c r="B17231"/>
    </row>
    <row r="17232" spans="2:2" x14ac:dyDescent="0.25">
      <c r="B17232"/>
    </row>
    <row r="17233" spans="2:2" x14ac:dyDescent="0.25">
      <c r="B17233"/>
    </row>
    <row r="17234" spans="2:2" x14ac:dyDescent="0.25">
      <c r="B17234"/>
    </row>
    <row r="17235" spans="2:2" x14ac:dyDescent="0.25">
      <c r="B17235"/>
    </row>
    <row r="17236" spans="2:2" x14ac:dyDescent="0.25">
      <c r="B17236"/>
    </row>
    <row r="17237" spans="2:2" x14ac:dyDescent="0.25">
      <c r="B17237"/>
    </row>
    <row r="17238" spans="2:2" x14ac:dyDescent="0.25">
      <c r="B17238"/>
    </row>
    <row r="17239" spans="2:2" x14ac:dyDescent="0.25">
      <c r="B17239"/>
    </row>
    <row r="17240" spans="2:2" x14ac:dyDescent="0.25">
      <c r="B17240"/>
    </row>
    <row r="17241" spans="2:2" x14ac:dyDescent="0.25">
      <c r="B17241"/>
    </row>
    <row r="17242" spans="2:2" x14ac:dyDescent="0.25">
      <c r="B17242"/>
    </row>
    <row r="17243" spans="2:2" x14ac:dyDescent="0.25">
      <c r="B17243"/>
    </row>
    <row r="17244" spans="2:2" x14ac:dyDescent="0.25">
      <c r="B17244"/>
    </row>
    <row r="17245" spans="2:2" x14ac:dyDescent="0.25">
      <c r="B17245"/>
    </row>
    <row r="17246" spans="2:2" x14ac:dyDescent="0.25">
      <c r="B17246"/>
    </row>
    <row r="17247" spans="2:2" x14ac:dyDescent="0.25">
      <c r="B17247"/>
    </row>
    <row r="17248" spans="2:2" x14ac:dyDescent="0.25">
      <c r="B17248"/>
    </row>
    <row r="17249" spans="2:2" x14ac:dyDescent="0.25">
      <c r="B17249"/>
    </row>
    <row r="17250" spans="2:2" x14ac:dyDescent="0.25">
      <c r="B17250"/>
    </row>
    <row r="17251" spans="2:2" x14ac:dyDescent="0.25">
      <c r="B17251"/>
    </row>
    <row r="17252" spans="2:2" x14ac:dyDescent="0.25">
      <c r="B17252"/>
    </row>
    <row r="17253" spans="2:2" x14ac:dyDescent="0.25">
      <c r="B17253"/>
    </row>
    <row r="17254" spans="2:2" x14ac:dyDescent="0.25">
      <c r="B17254"/>
    </row>
    <row r="17255" spans="2:2" x14ac:dyDescent="0.25">
      <c r="B17255"/>
    </row>
    <row r="17256" spans="2:2" x14ac:dyDescent="0.25">
      <c r="B17256"/>
    </row>
    <row r="17257" spans="2:2" x14ac:dyDescent="0.25">
      <c r="B17257"/>
    </row>
    <row r="17258" spans="2:2" x14ac:dyDescent="0.25">
      <c r="B17258"/>
    </row>
    <row r="17259" spans="2:2" x14ac:dyDescent="0.25">
      <c r="B17259"/>
    </row>
    <row r="17260" spans="2:2" x14ac:dyDescent="0.25">
      <c r="B17260"/>
    </row>
    <row r="17261" spans="2:2" x14ac:dyDescent="0.25">
      <c r="B17261"/>
    </row>
    <row r="17262" spans="2:2" x14ac:dyDescent="0.25">
      <c r="B17262"/>
    </row>
    <row r="17263" spans="2:2" x14ac:dyDescent="0.25">
      <c r="B17263"/>
    </row>
    <row r="17264" spans="2:2" x14ac:dyDescent="0.25">
      <c r="B17264"/>
    </row>
    <row r="17265" spans="2:2" x14ac:dyDescent="0.25">
      <c r="B17265"/>
    </row>
    <row r="17266" spans="2:2" x14ac:dyDescent="0.25">
      <c r="B17266"/>
    </row>
    <row r="17267" spans="2:2" x14ac:dyDescent="0.25">
      <c r="B17267"/>
    </row>
    <row r="17268" spans="2:2" x14ac:dyDescent="0.25">
      <c r="B17268"/>
    </row>
    <row r="17269" spans="2:2" x14ac:dyDescent="0.25">
      <c r="B17269"/>
    </row>
    <row r="17270" spans="2:2" x14ac:dyDescent="0.25">
      <c r="B17270"/>
    </row>
    <row r="17271" spans="2:2" x14ac:dyDescent="0.25">
      <c r="B17271"/>
    </row>
    <row r="17272" spans="2:2" x14ac:dyDescent="0.25">
      <c r="B17272"/>
    </row>
    <row r="17273" spans="2:2" x14ac:dyDescent="0.25">
      <c r="B17273"/>
    </row>
    <row r="17274" spans="2:2" x14ac:dyDescent="0.25">
      <c r="B17274"/>
    </row>
    <row r="17275" spans="2:2" x14ac:dyDescent="0.25">
      <c r="B17275"/>
    </row>
    <row r="17276" spans="2:2" x14ac:dyDescent="0.25">
      <c r="B17276"/>
    </row>
    <row r="17277" spans="2:2" x14ac:dyDescent="0.25">
      <c r="B17277"/>
    </row>
    <row r="17278" spans="2:2" x14ac:dyDescent="0.25">
      <c r="B17278"/>
    </row>
    <row r="17279" spans="2:2" x14ac:dyDescent="0.25">
      <c r="B17279"/>
    </row>
    <row r="17280" spans="2:2" x14ac:dyDescent="0.25">
      <c r="B17280"/>
    </row>
    <row r="17281" spans="2:2" x14ac:dyDescent="0.25">
      <c r="B17281"/>
    </row>
    <row r="17282" spans="2:2" x14ac:dyDescent="0.25">
      <c r="B17282"/>
    </row>
    <row r="17283" spans="2:2" x14ac:dyDescent="0.25">
      <c r="B17283"/>
    </row>
    <row r="17284" spans="2:2" x14ac:dyDescent="0.25">
      <c r="B17284"/>
    </row>
    <row r="17285" spans="2:2" x14ac:dyDescent="0.25">
      <c r="B17285"/>
    </row>
    <row r="17286" spans="2:2" x14ac:dyDescent="0.25">
      <c r="B17286"/>
    </row>
    <row r="17287" spans="2:2" x14ac:dyDescent="0.25">
      <c r="B17287"/>
    </row>
    <row r="17288" spans="2:2" x14ac:dyDescent="0.25">
      <c r="B17288"/>
    </row>
    <row r="17289" spans="2:2" x14ac:dyDescent="0.25">
      <c r="B17289"/>
    </row>
    <row r="17290" spans="2:2" x14ac:dyDescent="0.25">
      <c r="B17290"/>
    </row>
    <row r="17291" spans="2:2" x14ac:dyDescent="0.25">
      <c r="B17291"/>
    </row>
    <row r="17292" spans="2:2" x14ac:dyDescent="0.25">
      <c r="B17292"/>
    </row>
    <row r="17293" spans="2:2" x14ac:dyDescent="0.25">
      <c r="B17293"/>
    </row>
    <row r="17294" spans="2:2" x14ac:dyDescent="0.25">
      <c r="B17294"/>
    </row>
    <row r="17295" spans="2:2" x14ac:dyDescent="0.25">
      <c r="B17295"/>
    </row>
    <row r="17296" spans="2:2" x14ac:dyDescent="0.25">
      <c r="B17296"/>
    </row>
    <row r="17297" spans="2:2" x14ac:dyDescent="0.25">
      <c r="B17297"/>
    </row>
    <row r="17298" spans="2:2" x14ac:dyDescent="0.25">
      <c r="B17298"/>
    </row>
    <row r="17299" spans="2:2" x14ac:dyDescent="0.25">
      <c r="B17299"/>
    </row>
    <row r="17300" spans="2:2" x14ac:dyDescent="0.25">
      <c r="B17300"/>
    </row>
    <row r="17301" spans="2:2" x14ac:dyDescent="0.25">
      <c r="B17301"/>
    </row>
    <row r="17302" spans="2:2" x14ac:dyDescent="0.25">
      <c r="B17302"/>
    </row>
    <row r="17303" spans="2:2" x14ac:dyDescent="0.25">
      <c r="B17303"/>
    </row>
    <row r="17304" spans="2:2" x14ac:dyDescent="0.25">
      <c r="B17304"/>
    </row>
    <row r="17305" spans="2:2" x14ac:dyDescent="0.25">
      <c r="B17305"/>
    </row>
    <row r="17306" spans="2:2" x14ac:dyDescent="0.25">
      <c r="B17306"/>
    </row>
    <row r="17307" spans="2:2" x14ac:dyDescent="0.25">
      <c r="B17307"/>
    </row>
    <row r="17308" spans="2:2" x14ac:dyDescent="0.25">
      <c r="B17308"/>
    </row>
    <row r="17309" spans="2:2" x14ac:dyDescent="0.25">
      <c r="B17309"/>
    </row>
    <row r="17310" spans="2:2" x14ac:dyDescent="0.25">
      <c r="B17310"/>
    </row>
    <row r="17311" spans="2:2" x14ac:dyDescent="0.25">
      <c r="B17311"/>
    </row>
    <row r="17312" spans="2:2" x14ac:dyDescent="0.25">
      <c r="B17312"/>
    </row>
    <row r="17313" spans="2:2" x14ac:dyDescent="0.25">
      <c r="B17313"/>
    </row>
    <row r="17314" spans="2:2" x14ac:dyDescent="0.25">
      <c r="B17314"/>
    </row>
    <row r="17315" spans="2:2" x14ac:dyDescent="0.25">
      <c r="B17315"/>
    </row>
    <row r="17316" spans="2:2" x14ac:dyDescent="0.25">
      <c r="B17316"/>
    </row>
    <row r="17317" spans="2:2" x14ac:dyDescent="0.25">
      <c r="B17317"/>
    </row>
    <row r="17318" spans="2:2" x14ac:dyDescent="0.25">
      <c r="B17318"/>
    </row>
    <row r="17319" spans="2:2" x14ac:dyDescent="0.25">
      <c r="B17319"/>
    </row>
    <row r="17320" spans="2:2" x14ac:dyDescent="0.25">
      <c r="B17320"/>
    </row>
    <row r="17321" spans="2:2" x14ac:dyDescent="0.25">
      <c r="B17321"/>
    </row>
    <row r="17322" spans="2:2" x14ac:dyDescent="0.25">
      <c r="B17322"/>
    </row>
    <row r="17323" spans="2:2" x14ac:dyDescent="0.25">
      <c r="B17323"/>
    </row>
    <row r="17324" spans="2:2" x14ac:dyDescent="0.25">
      <c r="B17324"/>
    </row>
    <row r="17325" spans="2:2" x14ac:dyDescent="0.25">
      <c r="B17325"/>
    </row>
    <row r="17326" spans="2:2" x14ac:dyDescent="0.25">
      <c r="B17326"/>
    </row>
    <row r="17327" spans="2:2" x14ac:dyDescent="0.25">
      <c r="B17327"/>
    </row>
    <row r="17328" spans="2:2" x14ac:dyDescent="0.25">
      <c r="B17328"/>
    </row>
    <row r="17329" spans="2:2" x14ac:dyDescent="0.25">
      <c r="B17329"/>
    </row>
    <row r="17330" spans="2:2" x14ac:dyDescent="0.25">
      <c r="B17330"/>
    </row>
    <row r="17331" spans="2:2" x14ac:dyDescent="0.25">
      <c r="B17331"/>
    </row>
    <row r="17332" spans="2:2" x14ac:dyDescent="0.25">
      <c r="B17332"/>
    </row>
    <row r="17333" spans="2:2" x14ac:dyDescent="0.25">
      <c r="B17333"/>
    </row>
    <row r="17334" spans="2:2" x14ac:dyDescent="0.25">
      <c r="B17334"/>
    </row>
    <row r="17335" spans="2:2" x14ac:dyDescent="0.25">
      <c r="B17335"/>
    </row>
    <row r="17336" spans="2:2" x14ac:dyDescent="0.25">
      <c r="B17336"/>
    </row>
    <row r="17337" spans="2:2" x14ac:dyDescent="0.25">
      <c r="B17337"/>
    </row>
    <row r="17338" spans="2:2" x14ac:dyDescent="0.25">
      <c r="B17338"/>
    </row>
    <row r="17339" spans="2:2" x14ac:dyDescent="0.25">
      <c r="B17339"/>
    </row>
    <row r="17340" spans="2:2" x14ac:dyDescent="0.25">
      <c r="B17340"/>
    </row>
    <row r="17341" spans="2:2" x14ac:dyDescent="0.25">
      <c r="B17341"/>
    </row>
    <row r="17342" spans="2:2" x14ac:dyDescent="0.25">
      <c r="B17342"/>
    </row>
    <row r="17343" spans="2:2" x14ac:dyDescent="0.25">
      <c r="B17343"/>
    </row>
    <row r="17344" spans="2:2" x14ac:dyDescent="0.25">
      <c r="B17344"/>
    </row>
    <row r="17345" spans="2:2" x14ac:dyDescent="0.25">
      <c r="B17345"/>
    </row>
    <row r="17346" spans="2:2" x14ac:dyDescent="0.25">
      <c r="B17346"/>
    </row>
    <row r="17347" spans="2:2" x14ac:dyDescent="0.25">
      <c r="B17347"/>
    </row>
    <row r="17348" spans="2:2" x14ac:dyDescent="0.25">
      <c r="B17348"/>
    </row>
    <row r="17349" spans="2:2" x14ac:dyDescent="0.25">
      <c r="B17349"/>
    </row>
    <row r="17350" spans="2:2" x14ac:dyDescent="0.25">
      <c r="B17350"/>
    </row>
    <row r="17351" spans="2:2" x14ac:dyDescent="0.25">
      <c r="B17351"/>
    </row>
    <row r="17352" spans="2:2" x14ac:dyDescent="0.25">
      <c r="B17352"/>
    </row>
    <row r="17353" spans="2:2" x14ac:dyDescent="0.25">
      <c r="B17353"/>
    </row>
    <row r="17354" spans="2:2" x14ac:dyDescent="0.25">
      <c r="B17354"/>
    </row>
    <row r="17355" spans="2:2" x14ac:dyDescent="0.25">
      <c r="B17355"/>
    </row>
    <row r="17356" spans="2:2" x14ac:dyDescent="0.25">
      <c r="B17356"/>
    </row>
    <row r="17357" spans="2:2" x14ac:dyDescent="0.25">
      <c r="B17357"/>
    </row>
    <row r="17358" spans="2:2" x14ac:dyDescent="0.25">
      <c r="B17358"/>
    </row>
    <row r="17359" spans="2:2" x14ac:dyDescent="0.25">
      <c r="B17359"/>
    </row>
    <row r="17360" spans="2:2" x14ac:dyDescent="0.25">
      <c r="B17360"/>
    </row>
    <row r="17361" spans="2:2" x14ac:dyDescent="0.25">
      <c r="B17361"/>
    </row>
    <row r="17362" spans="2:2" x14ac:dyDescent="0.25">
      <c r="B17362"/>
    </row>
    <row r="17363" spans="2:2" x14ac:dyDescent="0.25">
      <c r="B17363"/>
    </row>
    <row r="17364" spans="2:2" x14ac:dyDescent="0.25">
      <c r="B17364"/>
    </row>
    <row r="17365" spans="2:2" x14ac:dyDescent="0.25">
      <c r="B17365"/>
    </row>
    <row r="17366" spans="2:2" x14ac:dyDescent="0.25">
      <c r="B17366"/>
    </row>
    <row r="17367" spans="2:2" x14ac:dyDescent="0.25">
      <c r="B17367"/>
    </row>
    <row r="17368" spans="2:2" x14ac:dyDescent="0.25">
      <c r="B17368"/>
    </row>
    <row r="17369" spans="2:2" x14ac:dyDescent="0.25">
      <c r="B17369"/>
    </row>
    <row r="17370" spans="2:2" x14ac:dyDescent="0.25">
      <c r="B17370"/>
    </row>
    <row r="17371" spans="2:2" x14ac:dyDescent="0.25">
      <c r="B17371"/>
    </row>
    <row r="17372" spans="2:2" x14ac:dyDescent="0.25">
      <c r="B17372"/>
    </row>
    <row r="17373" spans="2:2" x14ac:dyDescent="0.25">
      <c r="B17373"/>
    </row>
    <row r="17374" spans="2:2" x14ac:dyDescent="0.25">
      <c r="B17374"/>
    </row>
    <row r="17375" spans="2:2" x14ac:dyDescent="0.25">
      <c r="B17375"/>
    </row>
    <row r="17376" spans="2:2" x14ac:dyDescent="0.25">
      <c r="B17376"/>
    </row>
    <row r="17377" spans="2:2" x14ac:dyDescent="0.25">
      <c r="B17377"/>
    </row>
    <row r="17378" spans="2:2" x14ac:dyDescent="0.25">
      <c r="B17378"/>
    </row>
    <row r="17379" spans="2:2" x14ac:dyDescent="0.25">
      <c r="B17379"/>
    </row>
    <row r="17380" spans="2:2" x14ac:dyDescent="0.25">
      <c r="B17380"/>
    </row>
    <row r="17381" spans="2:2" x14ac:dyDescent="0.25">
      <c r="B17381"/>
    </row>
    <row r="17382" spans="2:2" x14ac:dyDescent="0.25">
      <c r="B17382"/>
    </row>
    <row r="17383" spans="2:2" x14ac:dyDescent="0.25">
      <c r="B17383"/>
    </row>
    <row r="17384" spans="2:2" x14ac:dyDescent="0.25">
      <c r="B17384"/>
    </row>
    <row r="17385" spans="2:2" x14ac:dyDescent="0.25">
      <c r="B17385"/>
    </row>
    <row r="17386" spans="2:2" x14ac:dyDescent="0.25">
      <c r="B17386"/>
    </row>
    <row r="17387" spans="2:2" x14ac:dyDescent="0.25">
      <c r="B17387"/>
    </row>
    <row r="17388" spans="2:2" x14ac:dyDescent="0.25">
      <c r="B17388"/>
    </row>
    <row r="17389" spans="2:2" x14ac:dyDescent="0.25">
      <c r="B17389"/>
    </row>
    <row r="17390" spans="2:2" x14ac:dyDescent="0.25">
      <c r="B17390"/>
    </row>
    <row r="17391" spans="2:2" x14ac:dyDescent="0.25">
      <c r="B17391"/>
    </row>
    <row r="17392" spans="2:2" x14ac:dyDescent="0.25">
      <c r="B17392"/>
    </row>
    <row r="17393" spans="2:2" x14ac:dyDescent="0.25">
      <c r="B17393"/>
    </row>
    <row r="17394" spans="2:2" x14ac:dyDescent="0.25">
      <c r="B17394"/>
    </row>
    <row r="17395" spans="2:2" x14ac:dyDescent="0.25">
      <c r="B17395"/>
    </row>
    <row r="17396" spans="2:2" x14ac:dyDescent="0.25">
      <c r="B17396"/>
    </row>
    <row r="17397" spans="2:2" x14ac:dyDescent="0.25">
      <c r="B17397"/>
    </row>
    <row r="17398" spans="2:2" x14ac:dyDescent="0.25">
      <c r="B17398"/>
    </row>
    <row r="17399" spans="2:2" x14ac:dyDescent="0.25">
      <c r="B17399"/>
    </row>
    <row r="17400" spans="2:2" x14ac:dyDescent="0.25">
      <c r="B17400"/>
    </row>
    <row r="17401" spans="2:2" x14ac:dyDescent="0.25">
      <c r="B17401"/>
    </row>
    <row r="17402" spans="2:2" x14ac:dyDescent="0.25">
      <c r="B17402"/>
    </row>
    <row r="17403" spans="2:2" x14ac:dyDescent="0.25">
      <c r="B17403"/>
    </row>
    <row r="17404" spans="2:2" x14ac:dyDescent="0.25">
      <c r="B17404"/>
    </row>
    <row r="17405" spans="2:2" x14ac:dyDescent="0.25">
      <c r="B17405"/>
    </row>
    <row r="17406" spans="2:2" x14ac:dyDescent="0.25">
      <c r="B17406"/>
    </row>
    <row r="17407" spans="2:2" x14ac:dyDescent="0.25">
      <c r="B17407"/>
    </row>
    <row r="17408" spans="2:2" x14ac:dyDescent="0.25">
      <c r="B17408"/>
    </row>
    <row r="17409" spans="2:2" x14ac:dyDescent="0.25">
      <c r="B17409"/>
    </row>
    <row r="17410" spans="2:2" x14ac:dyDescent="0.25">
      <c r="B17410"/>
    </row>
    <row r="17411" spans="2:2" x14ac:dyDescent="0.25">
      <c r="B17411"/>
    </row>
    <row r="17412" spans="2:2" x14ac:dyDescent="0.25">
      <c r="B17412"/>
    </row>
    <row r="17413" spans="2:2" x14ac:dyDescent="0.25">
      <c r="B17413"/>
    </row>
    <row r="17414" spans="2:2" x14ac:dyDescent="0.25">
      <c r="B17414"/>
    </row>
    <row r="17415" spans="2:2" x14ac:dyDescent="0.25">
      <c r="B17415"/>
    </row>
    <row r="17416" spans="2:2" x14ac:dyDescent="0.25">
      <c r="B17416"/>
    </row>
    <row r="17417" spans="2:2" x14ac:dyDescent="0.25">
      <c r="B17417"/>
    </row>
    <row r="17418" spans="2:2" x14ac:dyDescent="0.25">
      <c r="B17418"/>
    </row>
    <row r="17419" spans="2:2" x14ac:dyDescent="0.25">
      <c r="B17419"/>
    </row>
    <row r="17420" spans="2:2" x14ac:dyDescent="0.25">
      <c r="B17420"/>
    </row>
    <row r="17421" spans="2:2" x14ac:dyDescent="0.25">
      <c r="B17421"/>
    </row>
    <row r="17422" spans="2:2" x14ac:dyDescent="0.25">
      <c r="B17422"/>
    </row>
    <row r="17423" spans="2:2" x14ac:dyDescent="0.25">
      <c r="B17423"/>
    </row>
    <row r="17424" spans="2:2" x14ac:dyDescent="0.25">
      <c r="B17424"/>
    </row>
    <row r="17425" spans="2:2" x14ac:dyDescent="0.25">
      <c r="B17425"/>
    </row>
    <row r="17426" spans="2:2" x14ac:dyDescent="0.25">
      <c r="B17426"/>
    </row>
    <row r="17427" spans="2:2" x14ac:dyDescent="0.25">
      <c r="B17427"/>
    </row>
    <row r="17428" spans="2:2" x14ac:dyDescent="0.25">
      <c r="B17428"/>
    </row>
    <row r="17429" spans="2:2" x14ac:dyDescent="0.25">
      <c r="B17429"/>
    </row>
    <row r="17430" spans="2:2" x14ac:dyDescent="0.25">
      <c r="B17430"/>
    </row>
    <row r="17431" spans="2:2" x14ac:dyDescent="0.25">
      <c r="B17431"/>
    </row>
    <row r="17432" spans="2:2" x14ac:dyDescent="0.25">
      <c r="B17432"/>
    </row>
    <row r="17433" spans="2:2" x14ac:dyDescent="0.25">
      <c r="B17433"/>
    </row>
    <row r="17434" spans="2:2" x14ac:dyDescent="0.25">
      <c r="B17434"/>
    </row>
    <row r="17435" spans="2:2" x14ac:dyDescent="0.25">
      <c r="B17435"/>
    </row>
    <row r="17436" spans="2:2" x14ac:dyDescent="0.25">
      <c r="B17436"/>
    </row>
    <row r="17437" spans="2:2" x14ac:dyDescent="0.25">
      <c r="B17437"/>
    </row>
    <row r="17438" spans="2:2" x14ac:dyDescent="0.25">
      <c r="B17438"/>
    </row>
    <row r="17439" spans="2:2" x14ac:dyDescent="0.25">
      <c r="B17439"/>
    </row>
    <row r="17440" spans="2:2" x14ac:dyDescent="0.25">
      <c r="B17440"/>
    </row>
    <row r="17441" spans="2:2" x14ac:dyDescent="0.25">
      <c r="B17441"/>
    </row>
    <row r="17442" spans="2:2" x14ac:dyDescent="0.25">
      <c r="B17442"/>
    </row>
    <row r="17443" spans="2:2" x14ac:dyDescent="0.25">
      <c r="B17443"/>
    </row>
    <row r="17444" spans="2:2" x14ac:dyDescent="0.25">
      <c r="B17444"/>
    </row>
    <row r="17445" spans="2:2" x14ac:dyDescent="0.25">
      <c r="B17445"/>
    </row>
    <row r="17446" spans="2:2" x14ac:dyDescent="0.25">
      <c r="B17446"/>
    </row>
    <row r="17447" spans="2:2" x14ac:dyDescent="0.25">
      <c r="B17447"/>
    </row>
    <row r="17448" spans="2:2" x14ac:dyDescent="0.25">
      <c r="B17448"/>
    </row>
    <row r="17449" spans="2:2" x14ac:dyDescent="0.25">
      <c r="B17449"/>
    </row>
    <row r="17450" spans="2:2" x14ac:dyDescent="0.25">
      <c r="B17450"/>
    </row>
    <row r="17451" spans="2:2" x14ac:dyDescent="0.25">
      <c r="B17451"/>
    </row>
    <row r="17452" spans="2:2" x14ac:dyDescent="0.25">
      <c r="B17452"/>
    </row>
    <row r="17453" spans="2:2" x14ac:dyDescent="0.25">
      <c r="B17453"/>
    </row>
    <row r="17454" spans="2:2" x14ac:dyDescent="0.25">
      <c r="B17454"/>
    </row>
    <row r="17455" spans="2:2" x14ac:dyDescent="0.25">
      <c r="B17455"/>
    </row>
    <row r="17456" spans="2:2" x14ac:dyDescent="0.25">
      <c r="B17456"/>
    </row>
    <row r="17457" spans="2:2" x14ac:dyDescent="0.25">
      <c r="B17457"/>
    </row>
    <row r="17458" spans="2:2" x14ac:dyDescent="0.25">
      <c r="B17458"/>
    </row>
    <row r="17459" spans="2:2" x14ac:dyDescent="0.25">
      <c r="B17459"/>
    </row>
    <row r="17460" spans="2:2" x14ac:dyDescent="0.25">
      <c r="B17460"/>
    </row>
    <row r="17461" spans="2:2" x14ac:dyDescent="0.25">
      <c r="B17461"/>
    </row>
    <row r="17462" spans="2:2" x14ac:dyDescent="0.25">
      <c r="B17462"/>
    </row>
    <row r="17463" spans="2:2" x14ac:dyDescent="0.25">
      <c r="B17463"/>
    </row>
    <row r="17464" spans="2:2" x14ac:dyDescent="0.25">
      <c r="B17464"/>
    </row>
    <row r="17465" spans="2:2" x14ac:dyDescent="0.25">
      <c r="B17465"/>
    </row>
    <row r="17466" spans="2:2" x14ac:dyDescent="0.25">
      <c r="B17466"/>
    </row>
    <row r="17467" spans="2:2" x14ac:dyDescent="0.25">
      <c r="B17467"/>
    </row>
    <row r="17468" spans="2:2" x14ac:dyDescent="0.25">
      <c r="B17468"/>
    </row>
    <row r="17469" spans="2:2" x14ac:dyDescent="0.25">
      <c r="B17469"/>
    </row>
    <row r="17470" spans="2:2" x14ac:dyDescent="0.25">
      <c r="B17470"/>
    </row>
    <row r="17471" spans="2:2" x14ac:dyDescent="0.25">
      <c r="B17471"/>
    </row>
    <row r="17472" spans="2:2" x14ac:dyDescent="0.25">
      <c r="B17472"/>
    </row>
    <row r="17473" spans="2:2" x14ac:dyDescent="0.25">
      <c r="B17473"/>
    </row>
    <row r="17474" spans="2:2" x14ac:dyDescent="0.25">
      <c r="B17474"/>
    </row>
    <row r="17475" spans="2:2" x14ac:dyDescent="0.25">
      <c r="B17475"/>
    </row>
    <row r="17476" spans="2:2" x14ac:dyDescent="0.25">
      <c r="B17476"/>
    </row>
    <row r="17477" spans="2:2" x14ac:dyDescent="0.25">
      <c r="B17477"/>
    </row>
    <row r="17478" spans="2:2" x14ac:dyDescent="0.25">
      <c r="B17478"/>
    </row>
    <row r="17479" spans="2:2" x14ac:dyDescent="0.25">
      <c r="B17479"/>
    </row>
    <row r="17480" spans="2:2" x14ac:dyDescent="0.25">
      <c r="B17480"/>
    </row>
    <row r="17481" spans="2:2" x14ac:dyDescent="0.25">
      <c r="B17481"/>
    </row>
    <row r="17482" spans="2:2" x14ac:dyDescent="0.25">
      <c r="B17482"/>
    </row>
    <row r="17483" spans="2:2" x14ac:dyDescent="0.25">
      <c r="B17483"/>
    </row>
    <row r="17484" spans="2:2" x14ac:dyDescent="0.25">
      <c r="B17484"/>
    </row>
    <row r="17485" spans="2:2" x14ac:dyDescent="0.25">
      <c r="B17485"/>
    </row>
    <row r="17486" spans="2:2" x14ac:dyDescent="0.25">
      <c r="B17486"/>
    </row>
    <row r="17487" spans="2:2" x14ac:dyDescent="0.25">
      <c r="B17487"/>
    </row>
    <row r="17488" spans="2:2" x14ac:dyDescent="0.25">
      <c r="B17488"/>
    </row>
    <row r="17489" spans="2:2" x14ac:dyDescent="0.25">
      <c r="B17489"/>
    </row>
    <row r="17490" spans="2:2" x14ac:dyDescent="0.25">
      <c r="B17490"/>
    </row>
    <row r="17491" spans="2:2" x14ac:dyDescent="0.25">
      <c r="B17491"/>
    </row>
    <row r="17492" spans="2:2" x14ac:dyDescent="0.25">
      <c r="B17492"/>
    </row>
    <row r="17493" spans="2:2" x14ac:dyDescent="0.25">
      <c r="B17493"/>
    </row>
    <row r="17494" spans="2:2" x14ac:dyDescent="0.25">
      <c r="B17494"/>
    </row>
    <row r="17495" spans="2:2" x14ac:dyDescent="0.25">
      <c r="B17495"/>
    </row>
    <row r="17496" spans="2:2" x14ac:dyDescent="0.25">
      <c r="B17496"/>
    </row>
    <row r="17497" spans="2:2" x14ac:dyDescent="0.25">
      <c r="B17497"/>
    </row>
    <row r="17498" spans="2:2" x14ac:dyDescent="0.25">
      <c r="B17498"/>
    </row>
    <row r="17499" spans="2:2" x14ac:dyDescent="0.25">
      <c r="B17499"/>
    </row>
    <row r="17500" spans="2:2" x14ac:dyDescent="0.25">
      <c r="B17500"/>
    </row>
    <row r="17501" spans="2:2" x14ac:dyDescent="0.25">
      <c r="B17501"/>
    </row>
    <row r="17502" spans="2:2" x14ac:dyDescent="0.25">
      <c r="B17502"/>
    </row>
    <row r="17503" spans="2:2" x14ac:dyDescent="0.25">
      <c r="B17503"/>
    </row>
    <row r="17504" spans="2:2" x14ac:dyDescent="0.25">
      <c r="B17504"/>
    </row>
    <row r="17505" spans="2:2" x14ac:dyDescent="0.25">
      <c r="B17505"/>
    </row>
    <row r="17506" spans="2:2" x14ac:dyDescent="0.25">
      <c r="B17506"/>
    </row>
    <row r="17507" spans="2:2" x14ac:dyDescent="0.25">
      <c r="B17507"/>
    </row>
    <row r="17508" spans="2:2" x14ac:dyDescent="0.25">
      <c r="B17508"/>
    </row>
    <row r="17509" spans="2:2" x14ac:dyDescent="0.25">
      <c r="B17509"/>
    </row>
    <row r="17510" spans="2:2" x14ac:dyDescent="0.25">
      <c r="B17510"/>
    </row>
    <row r="17511" spans="2:2" x14ac:dyDescent="0.25">
      <c r="B17511"/>
    </row>
    <row r="17512" spans="2:2" x14ac:dyDescent="0.25">
      <c r="B17512"/>
    </row>
    <row r="17513" spans="2:2" x14ac:dyDescent="0.25">
      <c r="B17513"/>
    </row>
    <row r="17514" spans="2:2" x14ac:dyDescent="0.25">
      <c r="B17514"/>
    </row>
    <row r="17515" spans="2:2" x14ac:dyDescent="0.25">
      <c r="B17515"/>
    </row>
    <row r="17516" spans="2:2" x14ac:dyDescent="0.25">
      <c r="B17516"/>
    </row>
    <row r="17517" spans="2:2" x14ac:dyDescent="0.25">
      <c r="B17517"/>
    </row>
    <row r="17518" spans="2:2" x14ac:dyDescent="0.25">
      <c r="B17518"/>
    </row>
    <row r="17519" spans="2:2" x14ac:dyDescent="0.25">
      <c r="B17519"/>
    </row>
    <row r="17520" spans="2:2" x14ac:dyDescent="0.25">
      <c r="B17520"/>
    </row>
    <row r="17521" spans="2:2" x14ac:dyDescent="0.25">
      <c r="B17521"/>
    </row>
    <row r="17522" spans="2:2" x14ac:dyDescent="0.25">
      <c r="B17522"/>
    </row>
    <row r="17523" spans="2:2" x14ac:dyDescent="0.25">
      <c r="B17523"/>
    </row>
    <row r="17524" spans="2:2" x14ac:dyDescent="0.25">
      <c r="B17524"/>
    </row>
    <row r="17525" spans="2:2" x14ac:dyDescent="0.25">
      <c r="B17525"/>
    </row>
    <row r="17526" spans="2:2" x14ac:dyDescent="0.25">
      <c r="B17526"/>
    </row>
    <row r="17527" spans="2:2" x14ac:dyDescent="0.25">
      <c r="B17527"/>
    </row>
    <row r="17528" spans="2:2" x14ac:dyDescent="0.25">
      <c r="B17528"/>
    </row>
    <row r="17529" spans="2:2" x14ac:dyDescent="0.25">
      <c r="B17529"/>
    </row>
    <row r="17530" spans="2:2" x14ac:dyDescent="0.25">
      <c r="B17530"/>
    </row>
    <row r="17531" spans="2:2" x14ac:dyDescent="0.25">
      <c r="B17531"/>
    </row>
    <row r="17532" spans="2:2" x14ac:dyDescent="0.25">
      <c r="B17532"/>
    </row>
    <row r="17533" spans="2:2" x14ac:dyDescent="0.25">
      <c r="B17533"/>
    </row>
    <row r="17534" spans="2:2" x14ac:dyDescent="0.25">
      <c r="B17534"/>
    </row>
    <row r="17535" spans="2:2" x14ac:dyDescent="0.25">
      <c r="B17535"/>
    </row>
    <row r="17536" spans="2:2" x14ac:dyDescent="0.25">
      <c r="B17536"/>
    </row>
    <row r="17537" spans="2:2" x14ac:dyDescent="0.25">
      <c r="B17537"/>
    </row>
    <row r="17538" spans="2:2" x14ac:dyDescent="0.25">
      <c r="B17538"/>
    </row>
    <row r="17539" spans="2:2" x14ac:dyDescent="0.25">
      <c r="B17539"/>
    </row>
    <row r="17540" spans="2:2" x14ac:dyDescent="0.25">
      <c r="B17540"/>
    </row>
    <row r="17541" spans="2:2" x14ac:dyDescent="0.25">
      <c r="B17541"/>
    </row>
    <row r="17542" spans="2:2" x14ac:dyDescent="0.25">
      <c r="B17542"/>
    </row>
    <row r="17543" spans="2:2" x14ac:dyDescent="0.25">
      <c r="B17543"/>
    </row>
    <row r="17544" spans="2:2" x14ac:dyDescent="0.25">
      <c r="B17544"/>
    </row>
    <row r="17545" spans="2:2" x14ac:dyDescent="0.25">
      <c r="B17545"/>
    </row>
    <row r="17546" spans="2:2" x14ac:dyDescent="0.25">
      <c r="B17546"/>
    </row>
    <row r="17547" spans="2:2" x14ac:dyDescent="0.25">
      <c r="B17547"/>
    </row>
    <row r="17548" spans="2:2" x14ac:dyDescent="0.25">
      <c r="B17548"/>
    </row>
    <row r="17549" spans="2:2" x14ac:dyDescent="0.25">
      <c r="B17549"/>
    </row>
    <row r="17550" spans="2:2" x14ac:dyDescent="0.25">
      <c r="B17550"/>
    </row>
    <row r="17551" spans="2:2" x14ac:dyDescent="0.25">
      <c r="B17551"/>
    </row>
    <row r="17552" spans="2:2" x14ac:dyDescent="0.25">
      <c r="B17552"/>
    </row>
    <row r="17553" spans="2:2" x14ac:dyDescent="0.25">
      <c r="B17553"/>
    </row>
    <row r="17554" spans="2:2" x14ac:dyDescent="0.25">
      <c r="B17554"/>
    </row>
    <row r="17555" spans="2:2" x14ac:dyDescent="0.25">
      <c r="B17555"/>
    </row>
    <row r="17556" spans="2:2" x14ac:dyDescent="0.25">
      <c r="B17556"/>
    </row>
    <row r="17557" spans="2:2" x14ac:dyDescent="0.25">
      <c r="B17557"/>
    </row>
    <row r="17558" spans="2:2" x14ac:dyDescent="0.25">
      <c r="B17558"/>
    </row>
    <row r="17559" spans="2:2" x14ac:dyDescent="0.25">
      <c r="B17559"/>
    </row>
    <row r="17560" spans="2:2" x14ac:dyDescent="0.25">
      <c r="B17560"/>
    </row>
    <row r="17561" spans="2:2" x14ac:dyDescent="0.25">
      <c r="B17561"/>
    </row>
    <row r="17562" spans="2:2" x14ac:dyDescent="0.25">
      <c r="B17562"/>
    </row>
    <row r="17563" spans="2:2" x14ac:dyDescent="0.25">
      <c r="B17563"/>
    </row>
    <row r="17564" spans="2:2" x14ac:dyDescent="0.25">
      <c r="B17564"/>
    </row>
    <row r="17565" spans="2:2" x14ac:dyDescent="0.25">
      <c r="B17565"/>
    </row>
    <row r="17566" spans="2:2" x14ac:dyDescent="0.25">
      <c r="B17566"/>
    </row>
    <row r="17567" spans="2:2" x14ac:dyDescent="0.25">
      <c r="B17567"/>
    </row>
    <row r="17568" spans="2:2" x14ac:dyDescent="0.25">
      <c r="B17568"/>
    </row>
    <row r="17569" spans="2:2" x14ac:dyDescent="0.25">
      <c r="B17569"/>
    </row>
    <row r="17570" spans="2:2" x14ac:dyDescent="0.25">
      <c r="B17570"/>
    </row>
    <row r="17571" spans="2:2" x14ac:dyDescent="0.25">
      <c r="B17571"/>
    </row>
    <row r="17572" spans="2:2" x14ac:dyDescent="0.25">
      <c r="B17572"/>
    </row>
    <row r="17573" spans="2:2" x14ac:dyDescent="0.25">
      <c r="B17573"/>
    </row>
    <row r="17574" spans="2:2" x14ac:dyDescent="0.25">
      <c r="B17574"/>
    </row>
    <row r="17575" spans="2:2" x14ac:dyDescent="0.25">
      <c r="B17575"/>
    </row>
    <row r="17576" spans="2:2" x14ac:dyDescent="0.25">
      <c r="B17576"/>
    </row>
    <row r="17577" spans="2:2" x14ac:dyDescent="0.25">
      <c r="B17577"/>
    </row>
    <row r="17578" spans="2:2" x14ac:dyDescent="0.25">
      <c r="B17578"/>
    </row>
    <row r="17579" spans="2:2" x14ac:dyDescent="0.25">
      <c r="B17579"/>
    </row>
    <row r="17580" spans="2:2" x14ac:dyDescent="0.25">
      <c r="B17580"/>
    </row>
    <row r="17581" spans="2:2" x14ac:dyDescent="0.25">
      <c r="B17581"/>
    </row>
    <row r="17582" spans="2:2" x14ac:dyDescent="0.25">
      <c r="B17582"/>
    </row>
    <row r="17583" spans="2:2" x14ac:dyDescent="0.25">
      <c r="B17583"/>
    </row>
    <row r="17584" spans="2:2" x14ac:dyDescent="0.25">
      <c r="B17584"/>
    </row>
    <row r="17585" spans="2:2" x14ac:dyDescent="0.25">
      <c r="B17585"/>
    </row>
    <row r="17586" spans="2:2" x14ac:dyDescent="0.25">
      <c r="B17586"/>
    </row>
    <row r="17587" spans="2:2" x14ac:dyDescent="0.25">
      <c r="B17587"/>
    </row>
    <row r="17588" spans="2:2" x14ac:dyDescent="0.25">
      <c r="B17588"/>
    </row>
    <row r="17589" spans="2:2" x14ac:dyDescent="0.25">
      <c r="B17589"/>
    </row>
    <row r="17590" spans="2:2" x14ac:dyDescent="0.25">
      <c r="B17590"/>
    </row>
    <row r="17591" spans="2:2" x14ac:dyDescent="0.25">
      <c r="B17591"/>
    </row>
    <row r="17592" spans="2:2" x14ac:dyDescent="0.25">
      <c r="B17592"/>
    </row>
    <row r="17593" spans="2:2" x14ac:dyDescent="0.25">
      <c r="B17593"/>
    </row>
    <row r="17594" spans="2:2" x14ac:dyDescent="0.25">
      <c r="B17594"/>
    </row>
    <row r="17595" spans="2:2" x14ac:dyDescent="0.25">
      <c r="B17595"/>
    </row>
    <row r="17596" spans="2:2" x14ac:dyDescent="0.25">
      <c r="B17596"/>
    </row>
    <row r="17597" spans="2:2" x14ac:dyDescent="0.25">
      <c r="B17597"/>
    </row>
    <row r="17598" spans="2:2" x14ac:dyDescent="0.25">
      <c r="B17598"/>
    </row>
    <row r="17599" spans="2:2" x14ac:dyDescent="0.25">
      <c r="B17599"/>
    </row>
    <row r="17600" spans="2:2" x14ac:dyDescent="0.25">
      <c r="B17600"/>
    </row>
    <row r="17601" spans="2:2" x14ac:dyDescent="0.25">
      <c r="B17601"/>
    </row>
    <row r="17602" spans="2:2" x14ac:dyDescent="0.25">
      <c r="B17602"/>
    </row>
    <row r="17603" spans="2:2" x14ac:dyDescent="0.25">
      <c r="B17603"/>
    </row>
    <row r="17604" spans="2:2" x14ac:dyDescent="0.25">
      <c r="B17604"/>
    </row>
    <row r="17605" spans="2:2" x14ac:dyDescent="0.25">
      <c r="B17605"/>
    </row>
    <row r="17606" spans="2:2" x14ac:dyDescent="0.25">
      <c r="B17606"/>
    </row>
    <row r="17607" spans="2:2" x14ac:dyDescent="0.25">
      <c r="B17607"/>
    </row>
    <row r="17608" spans="2:2" x14ac:dyDescent="0.25">
      <c r="B17608"/>
    </row>
    <row r="17609" spans="2:2" x14ac:dyDescent="0.25">
      <c r="B17609"/>
    </row>
    <row r="17610" spans="2:2" x14ac:dyDescent="0.25">
      <c r="B17610"/>
    </row>
    <row r="17611" spans="2:2" x14ac:dyDescent="0.25">
      <c r="B17611"/>
    </row>
    <row r="17612" spans="2:2" x14ac:dyDescent="0.25">
      <c r="B17612"/>
    </row>
    <row r="17613" spans="2:2" x14ac:dyDescent="0.25">
      <c r="B17613"/>
    </row>
    <row r="17614" spans="2:2" x14ac:dyDescent="0.25">
      <c r="B17614"/>
    </row>
    <row r="17615" spans="2:2" x14ac:dyDescent="0.25">
      <c r="B17615"/>
    </row>
    <row r="17616" spans="2:2" x14ac:dyDescent="0.25">
      <c r="B17616"/>
    </row>
    <row r="17617" spans="2:2" x14ac:dyDescent="0.25">
      <c r="B17617"/>
    </row>
    <row r="17618" spans="2:2" x14ac:dyDescent="0.25">
      <c r="B17618"/>
    </row>
    <row r="17619" spans="2:2" x14ac:dyDescent="0.25">
      <c r="B17619"/>
    </row>
    <row r="17620" spans="2:2" x14ac:dyDescent="0.25">
      <c r="B17620"/>
    </row>
    <row r="17621" spans="2:2" x14ac:dyDescent="0.25">
      <c r="B17621"/>
    </row>
    <row r="17622" spans="2:2" x14ac:dyDescent="0.25">
      <c r="B17622"/>
    </row>
    <row r="17623" spans="2:2" x14ac:dyDescent="0.25">
      <c r="B17623"/>
    </row>
    <row r="17624" spans="2:2" x14ac:dyDescent="0.25">
      <c r="B17624"/>
    </row>
    <row r="17625" spans="2:2" x14ac:dyDescent="0.25">
      <c r="B17625"/>
    </row>
    <row r="17626" spans="2:2" x14ac:dyDescent="0.25">
      <c r="B17626"/>
    </row>
    <row r="17627" spans="2:2" x14ac:dyDescent="0.25">
      <c r="B17627"/>
    </row>
    <row r="17628" spans="2:2" x14ac:dyDescent="0.25">
      <c r="B17628"/>
    </row>
    <row r="17629" spans="2:2" x14ac:dyDescent="0.25">
      <c r="B17629"/>
    </row>
    <row r="17630" spans="2:2" x14ac:dyDescent="0.25">
      <c r="B17630"/>
    </row>
    <row r="17631" spans="2:2" x14ac:dyDescent="0.25">
      <c r="B17631"/>
    </row>
    <row r="17632" spans="2:2" x14ac:dyDescent="0.25">
      <c r="B17632"/>
    </row>
    <row r="17633" spans="2:2" x14ac:dyDescent="0.25">
      <c r="B17633"/>
    </row>
    <row r="17634" spans="2:2" x14ac:dyDescent="0.25">
      <c r="B17634"/>
    </row>
    <row r="17635" spans="2:2" x14ac:dyDescent="0.25">
      <c r="B17635"/>
    </row>
    <row r="17636" spans="2:2" x14ac:dyDescent="0.25">
      <c r="B17636"/>
    </row>
    <row r="17637" spans="2:2" x14ac:dyDescent="0.25">
      <c r="B17637"/>
    </row>
    <row r="17638" spans="2:2" x14ac:dyDescent="0.25">
      <c r="B17638"/>
    </row>
    <row r="17639" spans="2:2" x14ac:dyDescent="0.25">
      <c r="B17639"/>
    </row>
    <row r="17640" spans="2:2" x14ac:dyDescent="0.25">
      <c r="B17640"/>
    </row>
    <row r="17641" spans="2:2" x14ac:dyDescent="0.25">
      <c r="B17641"/>
    </row>
    <row r="17642" spans="2:2" x14ac:dyDescent="0.25">
      <c r="B17642"/>
    </row>
    <row r="17643" spans="2:2" x14ac:dyDescent="0.25">
      <c r="B17643"/>
    </row>
    <row r="17644" spans="2:2" x14ac:dyDescent="0.25">
      <c r="B17644"/>
    </row>
    <row r="17645" spans="2:2" x14ac:dyDescent="0.25">
      <c r="B17645"/>
    </row>
    <row r="17646" spans="2:2" x14ac:dyDescent="0.25">
      <c r="B17646"/>
    </row>
    <row r="17647" spans="2:2" x14ac:dyDescent="0.25">
      <c r="B17647"/>
    </row>
    <row r="17648" spans="2:2" x14ac:dyDescent="0.25">
      <c r="B17648"/>
    </row>
    <row r="17649" spans="2:2" x14ac:dyDescent="0.25">
      <c r="B17649"/>
    </row>
    <row r="17650" spans="2:2" x14ac:dyDescent="0.25">
      <c r="B17650"/>
    </row>
    <row r="17651" spans="2:2" x14ac:dyDescent="0.25">
      <c r="B17651"/>
    </row>
    <row r="17652" spans="2:2" x14ac:dyDescent="0.25">
      <c r="B17652"/>
    </row>
    <row r="17653" spans="2:2" x14ac:dyDescent="0.25">
      <c r="B17653"/>
    </row>
    <row r="17654" spans="2:2" x14ac:dyDescent="0.25">
      <c r="B17654"/>
    </row>
    <row r="17655" spans="2:2" x14ac:dyDescent="0.25">
      <c r="B17655"/>
    </row>
    <row r="17656" spans="2:2" x14ac:dyDescent="0.25">
      <c r="B17656"/>
    </row>
    <row r="17657" spans="2:2" x14ac:dyDescent="0.25">
      <c r="B17657"/>
    </row>
    <row r="17658" spans="2:2" x14ac:dyDescent="0.25">
      <c r="B17658"/>
    </row>
    <row r="17659" spans="2:2" x14ac:dyDescent="0.25">
      <c r="B17659"/>
    </row>
    <row r="17660" spans="2:2" x14ac:dyDescent="0.25">
      <c r="B17660"/>
    </row>
    <row r="17661" spans="2:2" x14ac:dyDescent="0.25">
      <c r="B17661"/>
    </row>
    <row r="17662" spans="2:2" x14ac:dyDescent="0.25">
      <c r="B17662"/>
    </row>
    <row r="17663" spans="2:2" x14ac:dyDescent="0.25">
      <c r="B17663"/>
    </row>
    <row r="17664" spans="2:2" x14ac:dyDescent="0.25">
      <c r="B17664"/>
    </row>
    <row r="17665" spans="2:2" x14ac:dyDescent="0.25">
      <c r="B17665"/>
    </row>
    <row r="17666" spans="2:2" x14ac:dyDescent="0.25">
      <c r="B17666"/>
    </row>
    <row r="17667" spans="2:2" x14ac:dyDescent="0.25">
      <c r="B17667"/>
    </row>
    <row r="17668" spans="2:2" x14ac:dyDescent="0.25">
      <c r="B17668"/>
    </row>
    <row r="17669" spans="2:2" x14ac:dyDescent="0.25">
      <c r="B17669"/>
    </row>
    <row r="17670" spans="2:2" x14ac:dyDescent="0.25">
      <c r="B17670"/>
    </row>
    <row r="17671" spans="2:2" x14ac:dyDescent="0.25">
      <c r="B17671"/>
    </row>
    <row r="17672" spans="2:2" x14ac:dyDescent="0.25">
      <c r="B17672"/>
    </row>
    <row r="17673" spans="2:2" x14ac:dyDescent="0.25">
      <c r="B17673"/>
    </row>
    <row r="17674" spans="2:2" x14ac:dyDescent="0.25">
      <c r="B17674"/>
    </row>
    <row r="17675" spans="2:2" x14ac:dyDescent="0.25">
      <c r="B17675"/>
    </row>
    <row r="17676" spans="2:2" x14ac:dyDescent="0.25">
      <c r="B17676"/>
    </row>
    <row r="17677" spans="2:2" x14ac:dyDescent="0.25">
      <c r="B17677"/>
    </row>
    <row r="17678" spans="2:2" x14ac:dyDescent="0.25">
      <c r="B17678"/>
    </row>
    <row r="17679" spans="2:2" x14ac:dyDescent="0.25">
      <c r="B17679"/>
    </row>
    <row r="17680" spans="2:2" x14ac:dyDescent="0.25">
      <c r="B17680"/>
    </row>
    <row r="17681" spans="2:2" x14ac:dyDescent="0.25">
      <c r="B17681"/>
    </row>
    <row r="17682" spans="2:2" x14ac:dyDescent="0.25">
      <c r="B17682"/>
    </row>
    <row r="17683" spans="2:2" x14ac:dyDescent="0.25">
      <c r="B17683"/>
    </row>
    <row r="17684" spans="2:2" x14ac:dyDescent="0.25">
      <c r="B17684"/>
    </row>
    <row r="17685" spans="2:2" x14ac:dyDescent="0.25">
      <c r="B17685"/>
    </row>
    <row r="17686" spans="2:2" x14ac:dyDescent="0.25">
      <c r="B17686"/>
    </row>
    <row r="17687" spans="2:2" x14ac:dyDescent="0.25">
      <c r="B17687"/>
    </row>
    <row r="17688" spans="2:2" x14ac:dyDescent="0.25">
      <c r="B17688"/>
    </row>
    <row r="17689" spans="2:2" x14ac:dyDescent="0.25">
      <c r="B17689"/>
    </row>
    <row r="17690" spans="2:2" x14ac:dyDescent="0.25">
      <c r="B17690"/>
    </row>
    <row r="17691" spans="2:2" x14ac:dyDescent="0.25">
      <c r="B17691"/>
    </row>
    <row r="17692" spans="2:2" x14ac:dyDescent="0.25">
      <c r="B17692"/>
    </row>
    <row r="17693" spans="2:2" x14ac:dyDescent="0.25">
      <c r="B17693"/>
    </row>
    <row r="17694" spans="2:2" x14ac:dyDescent="0.25">
      <c r="B17694"/>
    </row>
    <row r="17695" spans="2:2" x14ac:dyDescent="0.25">
      <c r="B17695"/>
    </row>
    <row r="17696" spans="2:2" x14ac:dyDescent="0.25">
      <c r="B17696"/>
    </row>
    <row r="17697" spans="2:2" x14ac:dyDescent="0.25">
      <c r="B17697"/>
    </row>
    <row r="17698" spans="2:2" x14ac:dyDescent="0.25">
      <c r="B17698"/>
    </row>
    <row r="17699" spans="2:2" x14ac:dyDescent="0.25">
      <c r="B17699"/>
    </row>
    <row r="17700" spans="2:2" x14ac:dyDescent="0.25">
      <c r="B17700"/>
    </row>
    <row r="17701" spans="2:2" x14ac:dyDescent="0.25">
      <c r="B17701"/>
    </row>
    <row r="17702" spans="2:2" x14ac:dyDescent="0.25">
      <c r="B17702"/>
    </row>
    <row r="17703" spans="2:2" x14ac:dyDescent="0.25">
      <c r="B17703"/>
    </row>
    <row r="17704" spans="2:2" x14ac:dyDescent="0.25">
      <c r="B17704"/>
    </row>
    <row r="17705" spans="2:2" x14ac:dyDescent="0.25">
      <c r="B17705"/>
    </row>
    <row r="17706" spans="2:2" x14ac:dyDescent="0.25">
      <c r="B17706"/>
    </row>
    <row r="17707" spans="2:2" x14ac:dyDescent="0.25">
      <c r="B17707"/>
    </row>
    <row r="17708" spans="2:2" x14ac:dyDescent="0.25">
      <c r="B17708"/>
    </row>
    <row r="17709" spans="2:2" x14ac:dyDescent="0.25">
      <c r="B17709"/>
    </row>
    <row r="17710" spans="2:2" x14ac:dyDescent="0.25">
      <c r="B17710"/>
    </row>
    <row r="17711" spans="2:2" x14ac:dyDescent="0.25">
      <c r="B17711"/>
    </row>
    <row r="17712" spans="2:2" x14ac:dyDescent="0.25">
      <c r="B17712"/>
    </row>
    <row r="17713" spans="2:2" x14ac:dyDescent="0.25">
      <c r="B17713"/>
    </row>
    <row r="17714" spans="2:2" x14ac:dyDescent="0.25">
      <c r="B17714"/>
    </row>
    <row r="17715" spans="2:2" x14ac:dyDescent="0.25">
      <c r="B17715"/>
    </row>
    <row r="17716" spans="2:2" x14ac:dyDescent="0.25">
      <c r="B17716"/>
    </row>
    <row r="17717" spans="2:2" x14ac:dyDescent="0.25">
      <c r="B17717"/>
    </row>
    <row r="17718" spans="2:2" x14ac:dyDescent="0.25">
      <c r="B17718"/>
    </row>
    <row r="17719" spans="2:2" x14ac:dyDescent="0.25">
      <c r="B17719"/>
    </row>
    <row r="17720" spans="2:2" x14ac:dyDescent="0.25">
      <c r="B17720"/>
    </row>
    <row r="17721" spans="2:2" x14ac:dyDescent="0.25">
      <c r="B17721"/>
    </row>
    <row r="17722" spans="2:2" x14ac:dyDescent="0.25">
      <c r="B17722"/>
    </row>
    <row r="17723" spans="2:2" x14ac:dyDescent="0.25">
      <c r="B17723"/>
    </row>
    <row r="17724" spans="2:2" x14ac:dyDescent="0.25">
      <c r="B17724"/>
    </row>
    <row r="17725" spans="2:2" x14ac:dyDescent="0.25">
      <c r="B17725"/>
    </row>
    <row r="17726" spans="2:2" x14ac:dyDescent="0.25">
      <c r="B17726"/>
    </row>
    <row r="17727" spans="2:2" x14ac:dyDescent="0.25">
      <c r="B17727"/>
    </row>
    <row r="17728" spans="2:2" x14ac:dyDescent="0.25">
      <c r="B17728"/>
    </row>
    <row r="17729" spans="2:2" x14ac:dyDescent="0.25">
      <c r="B17729"/>
    </row>
    <row r="17730" spans="2:2" x14ac:dyDescent="0.25">
      <c r="B17730"/>
    </row>
    <row r="17731" spans="2:2" x14ac:dyDescent="0.25">
      <c r="B17731"/>
    </row>
    <row r="17732" spans="2:2" x14ac:dyDescent="0.25">
      <c r="B17732"/>
    </row>
    <row r="17733" spans="2:2" x14ac:dyDescent="0.25">
      <c r="B17733"/>
    </row>
    <row r="17734" spans="2:2" x14ac:dyDescent="0.25">
      <c r="B17734"/>
    </row>
    <row r="17735" spans="2:2" x14ac:dyDescent="0.25">
      <c r="B17735"/>
    </row>
    <row r="17736" spans="2:2" x14ac:dyDescent="0.25">
      <c r="B17736"/>
    </row>
    <row r="17737" spans="2:2" x14ac:dyDescent="0.25">
      <c r="B17737"/>
    </row>
    <row r="17738" spans="2:2" x14ac:dyDescent="0.25">
      <c r="B17738"/>
    </row>
    <row r="17739" spans="2:2" x14ac:dyDescent="0.25">
      <c r="B17739"/>
    </row>
    <row r="17740" spans="2:2" x14ac:dyDescent="0.25">
      <c r="B17740"/>
    </row>
    <row r="17741" spans="2:2" x14ac:dyDescent="0.25">
      <c r="B17741"/>
    </row>
    <row r="17742" spans="2:2" x14ac:dyDescent="0.25">
      <c r="B17742"/>
    </row>
    <row r="17743" spans="2:2" x14ac:dyDescent="0.25">
      <c r="B17743"/>
    </row>
    <row r="17744" spans="2:2" x14ac:dyDescent="0.25">
      <c r="B17744"/>
    </row>
    <row r="17745" spans="2:2" x14ac:dyDescent="0.25">
      <c r="B17745"/>
    </row>
    <row r="17746" spans="2:2" x14ac:dyDescent="0.25">
      <c r="B17746"/>
    </row>
    <row r="17747" spans="2:2" x14ac:dyDescent="0.25">
      <c r="B17747"/>
    </row>
    <row r="17748" spans="2:2" x14ac:dyDescent="0.25">
      <c r="B17748"/>
    </row>
    <row r="17749" spans="2:2" x14ac:dyDescent="0.25">
      <c r="B17749"/>
    </row>
    <row r="17750" spans="2:2" x14ac:dyDescent="0.25">
      <c r="B17750"/>
    </row>
    <row r="17751" spans="2:2" x14ac:dyDescent="0.25">
      <c r="B17751"/>
    </row>
    <row r="17752" spans="2:2" x14ac:dyDescent="0.25">
      <c r="B17752"/>
    </row>
    <row r="17753" spans="2:2" x14ac:dyDescent="0.25">
      <c r="B17753"/>
    </row>
    <row r="17754" spans="2:2" x14ac:dyDescent="0.25">
      <c r="B17754"/>
    </row>
    <row r="17755" spans="2:2" x14ac:dyDescent="0.25">
      <c r="B17755"/>
    </row>
    <row r="17756" spans="2:2" x14ac:dyDescent="0.25">
      <c r="B17756"/>
    </row>
    <row r="17757" spans="2:2" x14ac:dyDescent="0.25">
      <c r="B17757"/>
    </row>
    <row r="17758" spans="2:2" x14ac:dyDescent="0.25">
      <c r="B17758"/>
    </row>
    <row r="17759" spans="2:2" x14ac:dyDescent="0.25">
      <c r="B17759"/>
    </row>
    <row r="17760" spans="2:2" x14ac:dyDescent="0.25">
      <c r="B17760"/>
    </row>
    <row r="17761" spans="2:2" x14ac:dyDescent="0.25">
      <c r="B17761"/>
    </row>
    <row r="17762" spans="2:2" x14ac:dyDescent="0.25">
      <c r="B17762"/>
    </row>
    <row r="17763" spans="2:2" x14ac:dyDescent="0.25">
      <c r="B17763"/>
    </row>
    <row r="17764" spans="2:2" x14ac:dyDescent="0.25">
      <c r="B17764"/>
    </row>
    <row r="17765" spans="2:2" x14ac:dyDescent="0.25">
      <c r="B17765"/>
    </row>
    <row r="17766" spans="2:2" x14ac:dyDescent="0.25">
      <c r="B17766"/>
    </row>
    <row r="17767" spans="2:2" x14ac:dyDescent="0.25">
      <c r="B17767"/>
    </row>
    <row r="17768" spans="2:2" x14ac:dyDescent="0.25">
      <c r="B17768"/>
    </row>
    <row r="17769" spans="2:2" x14ac:dyDescent="0.25">
      <c r="B17769"/>
    </row>
    <row r="17770" spans="2:2" x14ac:dyDescent="0.25">
      <c r="B17770"/>
    </row>
    <row r="17771" spans="2:2" x14ac:dyDescent="0.25">
      <c r="B17771"/>
    </row>
    <row r="17772" spans="2:2" x14ac:dyDescent="0.25">
      <c r="B17772"/>
    </row>
    <row r="17773" spans="2:2" x14ac:dyDescent="0.25">
      <c r="B17773"/>
    </row>
    <row r="17774" spans="2:2" x14ac:dyDescent="0.25">
      <c r="B17774"/>
    </row>
    <row r="17775" spans="2:2" x14ac:dyDescent="0.25">
      <c r="B17775"/>
    </row>
    <row r="17776" spans="2:2" x14ac:dyDescent="0.25">
      <c r="B17776"/>
    </row>
    <row r="17777" spans="2:2" x14ac:dyDescent="0.25">
      <c r="B17777"/>
    </row>
    <row r="17778" spans="2:2" x14ac:dyDescent="0.25">
      <c r="B17778"/>
    </row>
    <row r="17779" spans="2:2" x14ac:dyDescent="0.25">
      <c r="B17779"/>
    </row>
    <row r="17780" spans="2:2" x14ac:dyDescent="0.25">
      <c r="B17780"/>
    </row>
    <row r="17781" spans="2:2" x14ac:dyDescent="0.25">
      <c r="B17781"/>
    </row>
    <row r="17782" spans="2:2" x14ac:dyDescent="0.25">
      <c r="B17782"/>
    </row>
    <row r="17783" spans="2:2" x14ac:dyDescent="0.25">
      <c r="B17783"/>
    </row>
    <row r="17784" spans="2:2" x14ac:dyDescent="0.25">
      <c r="B17784"/>
    </row>
    <row r="17785" spans="2:2" x14ac:dyDescent="0.25">
      <c r="B17785"/>
    </row>
    <row r="17786" spans="2:2" x14ac:dyDescent="0.25">
      <c r="B17786"/>
    </row>
    <row r="17787" spans="2:2" x14ac:dyDescent="0.25">
      <c r="B17787"/>
    </row>
    <row r="17788" spans="2:2" x14ac:dyDescent="0.25">
      <c r="B17788"/>
    </row>
    <row r="17789" spans="2:2" x14ac:dyDescent="0.25">
      <c r="B17789"/>
    </row>
    <row r="17790" spans="2:2" x14ac:dyDescent="0.25">
      <c r="B17790"/>
    </row>
    <row r="17791" spans="2:2" x14ac:dyDescent="0.25">
      <c r="B17791"/>
    </row>
    <row r="17792" spans="2:2" x14ac:dyDescent="0.25">
      <c r="B17792"/>
    </row>
    <row r="17793" spans="2:2" x14ac:dyDescent="0.25">
      <c r="B17793"/>
    </row>
    <row r="17794" spans="2:2" x14ac:dyDescent="0.25">
      <c r="B17794"/>
    </row>
    <row r="17795" spans="2:2" x14ac:dyDescent="0.25">
      <c r="B17795"/>
    </row>
    <row r="17796" spans="2:2" x14ac:dyDescent="0.25">
      <c r="B17796"/>
    </row>
    <row r="17797" spans="2:2" x14ac:dyDescent="0.25">
      <c r="B17797"/>
    </row>
    <row r="17798" spans="2:2" x14ac:dyDescent="0.25">
      <c r="B17798"/>
    </row>
    <row r="17799" spans="2:2" x14ac:dyDescent="0.25">
      <c r="B17799"/>
    </row>
    <row r="17800" spans="2:2" x14ac:dyDescent="0.25">
      <c r="B17800"/>
    </row>
    <row r="17801" spans="2:2" x14ac:dyDescent="0.25">
      <c r="B17801"/>
    </row>
    <row r="17802" spans="2:2" x14ac:dyDescent="0.25">
      <c r="B17802"/>
    </row>
    <row r="17803" spans="2:2" x14ac:dyDescent="0.25">
      <c r="B17803"/>
    </row>
    <row r="17804" spans="2:2" x14ac:dyDescent="0.25">
      <c r="B17804"/>
    </row>
    <row r="17805" spans="2:2" x14ac:dyDescent="0.25">
      <c r="B17805"/>
    </row>
    <row r="17806" spans="2:2" x14ac:dyDescent="0.25">
      <c r="B17806"/>
    </row>
    <row r="17807" spans="2:2" x14ac:dyDescent="0.25">
      <c r="B17807"/>
    </row>
    <row r="17808" spans="2:2" x14ac:dyDescent="0.25">
      <c r="B17808"/>
    </row>
    <row r="17809" spans="2:2" x14ac:dyDescent="0.25">
      <c r="B17809"/>
    </row>
    <row r="17810" spans="2:2" x14ac:dyDescent="0.25">
      <c r="B17810"/>
    </row>
    <row r="17811" spans="2:2" x14ac:dyDescent="0.25">
      <c r="B17811"/>
    </row>
    <row r="17812" spans="2:2" x14ac:dyDescent="0.25">
      <c r="B17812"/>
    </row>
    <row r="17813" spans="2:2" x14ac:dyDescent="0.25">
      <c r="B17813"/>
    </row>
    <row r="17814" spans="2:2" x14ac:dyDescent="0.25">
      <c r="B17814"/>
    </row>
    <row r="17815" spans="2:2" x14ac:dyDescent="0.25">
      <c r="B17815"/>
    </row>
    <row r="17816" spans="2:2" x14ac:dyDescent="0.25">
      <c r="B17816"/>
    </row>
    <row r="17817" spans="2:2" x14ac:dyDescent="0.25">
      <c r="B17817"/>
    </row>
    <row r="17818" spans="2:2" x14ac:dyDescent="0.25">
      <c r="B17818"/>
    </row>
    <row r="17819" spans="2:2" x14ac:dyDescent="0.25">
      <c r="B17819"/>
    </row>
    <row r="17820" spans="2:2" x14ac:dyDescent="0.25">
      <c r="B17820"/>
    </row>
    <row r="17821" spans="2:2" x14ac:dyDescent="0.25">
      <c r="B17821"/>
    </row>
    <row r="17822" spans="2:2" x14ac:dyDescent="0.25">
      <c r="B17822"/>
    </row>
    <row r="17823" spans="2:2" x14ac:dyDescent="0.25">
      <c r="B17823"/>
    </row>
    <row r="17824" spans="2:2" x14ac:dyDescent="0.25">
      <c r="B17824"/>
    </row>
    <row r="17825" spans="2:2" x14ac:dyDescent="0.25">
      <c r="B17825"/>
    </row>
    <row r="17826" spans="2:2" x14ac:dyDescent="0.25">
      <c r="B17826"/>
    </row>
    <row r="17827" spans="2:2" x14ac:dyDescent="0.25">
      <c r="B17827"/>
    </row>
    <row r="17828" spans="2:2" x14ac:dyDescent="0.25">
      <c r="B17828"/>
    </row>
    <row r="17829" spans="2:2" x14ac:dyDescent="0.25">
      <c r="B17829"/>
    </row>
    <row r="17830" spans="2:2" x14ac:dyDescent="0.25">
      <c r="B17830"/>
    </row>
    <row r="17831" spans="2:2" x14ac:dyDescent="0.25">
      <c r="B17831"/>
    </row>
    <row r="17832" spans="2:2" x14ac:dyDescent="0.25">
      <c r="B17832"/>
    </row>
    <row r="17833" spans="2:2" x14ac:dyDescent="0.25">
      <c r="B17833"/>
    </row>
    <row r="17834" spans="2:2" x14ac:dyDescent="0.25">
      <c r="B17834"/>
    </row>
    <row r="17835" spans="2:2" x14ac:dyDescent="0.25">
      <c r="B17835"/>
    </row>
    <row r="17836" spans="2:2" x14ac:dyDescent="0.25">
      <c r="B17836"/>
    </row>
    <row r="17837" spans="2:2" x14ac:dyDescent="0.25">
      <c r="B17837"/>
    </row>
    <row r="17838" spans="2:2" x14ac:dyDescent="0.25">
      <c r="B17838"/>
    </row>
    <row r="17839" spans="2:2" x14ac:dyDescent="0.25">
      <c r="B17839"/>
    </row>
    <row r="17840" spans="2:2" x14ac:dyDescent="0.25">
      <c r="B17840"/>
    </row>
    <row r="17841" spans="2:2" x14ac:dyDescent="0.25">
      <c r="B17841"/>
    </row>
    <row r="17842" spans="2:2" x14ac:dyDescent="0.25">
      <c r="B17842"/>
    </row>
    <row r="17843" spans="2:2" x14ac:dyDescent="0.25">
      <c r="B17843"/>
    </row>
    <row r="17844" spans="2:2" x14ac:dyDescent="0.25">
      <c r="B17844"/>
    </row>
    <row r="17845" spans="2:2" x14ac:dyDescent="0.25">
      <c r="B17845"/>
    </row>
    <row r="17846" spans="2:2" x14ac:dyDescent="0.25">
      <c r="B17846"/>
    </row>
    <row r="17847" spans="2:2" x14ac:dyDescent="0.25">
      <c r="B17847"/>
    </row>
    <row r="17848" spans="2:2" x14ac:dyDescent="0.25">
      <c r="B17848"/>
    </row>
    <row r="17849" spans="2:2" x14ac:dyDescent="0.25">
      <c r="B17849"/>
    </row>
    <row r="17850" spans="2:2" x14ac:dyDescent="0.25">
      <c r="B17850"/>
    </row>
    <row r="17851" spans="2:2" x14ac:dyDescent="0.25">
      <c r="B17851"/>
    </row>
    <row r="17852" spans="2:2" x14ac:dyDescent="0.25">
      <c r="B17852"/>
    </row>
    <row r="17853" spans="2:2" x14ac:dyDescent="0.25">
      <c r="B17853"/>
    </row>
    <row r="17854" spans="2:2" x14ac:dyDescent="0.25">
      <c r="B17854"/>
    </row>
    <row r="17855" spans="2:2" x14ac:dyDescent="0.25">
      <c r="B17855"/>
    </row>
    <row r="17856" spans="2:2" x14ac:dyDescent="0.25">
      <c r="B17856"/>
    </row>
    <row r="17857" spans="2:2" x14ac:dyDescent="0.25">
      <c r="B17857"/>
    </row>
    <row r="17858" spans="2:2" x14ac:dyDescent="0.25">
      <c r="B17858"/>
    </row>
    <row r="17859" spans="2:2" x14ac:dyDescent="0.25">
      <c r="B17859"/>
    </row>
    <row r="17860" spans="2:2" x14ac:dyDescent="0.25">
      <c r="B17860"/>
    </row>
    <row r="17861" spans="2:2" x14ac:dyDescent="0.25">
      <c r="B17861"/>
    </row>
    <row r="17862" spans="2:2" x14ac:dyDescent="0.25">
      <c r="B17862"/>
    </row>
    <row r="17863" spans="2:2" x14ac:dyDescent="0.25">
      <c r="B17863"/>
    </row>
    <row r="17864" spans="2:2" x14ac:dyDescent="0.25">
      <c r="B17864"/>
    </row>
    <row r="17865" spans="2:2" x14ac:dyDescent="0.25">
      <c r="B17865"/>
    </row>
    <row r="17866" spans="2:2" x14ac:dyDescent="0.25">
      <c r="B17866"/>
    </row>
    <row r="17867" spans="2:2" x14ac:dyDescent="0.25">
      <c r="B17867"/>
    </row>
    <row r="17868" spans="2:2" x14ac:dyDescent="0.25">
      <c r="B17868"/>
    </row>
    <row r="17869" spans="2:2" x14ac:dyDescent="0.25">
      <c r="B17869"/>
    </row>
    <row r="17870" spans="2:2" x14ac:dyDescent="0.25">
      <c r="B17870"/>
    </row>
    <row r="17871" spans="2:2" x14ac:dyDescent="0.25">
      <c r="B17871"/>
    </row>
    <row r="17872" spans="2:2" x14ac:dyDescent="0.25">
      <c r="B17872"/>
    </row>
    <row r="17873" spans="2:2" x14ac:dyDescent="0.25">
      <c r="B17873"/>
    </row>
    <row r="17874" spans="2:2" x14ac:dyDescent="0.25">
      <c r="B17874"/>
    </row>
    <row r="17875" spans="2:2" x14ac:dyDescent="0.25">
      <c r="B17875"/>
    </row>
    <row r="17876" spans="2:2" x14ac:dyDescent="0.25">
      <c r="B17876"/>
    </row>
    <row r="17877" spans="2:2" x14ac:dyDescent="0.25">
      <c r="B17877"/>
    </row>
    <row r="17878" spans="2:2" x14ac:dyDescent="0.25">
      <c r="B17878"/>
    </row>
    <row r="17879" spans="2:2" x14ac:dyDescent="0.25">
      <c r="B17879"/>
    </row>
    <row r="17880" spans="2:2" x14ac:dyDescent="0.25">
      <c r="B17880"/>
    </row>
    <row r="17881" spans="2:2" x14ac:dyDescent="0.25">
      <c r="B17881"/>
    </row>
    <row r="17882" spans="2:2" x14ac:dyDescent="0.25">
      <c r="B17882"/>
    </row>
    <row r="17883" spans="2:2" x14ac:dyDescent="0.25">
      <c r="B17883"/>
    </row>
    <row r="17884" spans="2:2" x14ac:dyDescent="0.25">
      <c r="B17884"/>
    </row>
    <row r="17885" spans="2:2" x14ac:dyDescent="0.25">
      <c r="B17885"/>
    </row>
    <row r="17886" spans="2:2" x14ac:dyDescent="0.25">
      <c r="B17886"/>
    </row>
    <row r="17887" spans="2:2" x14ac:dyDescent="0.25">
      <c r="B17887"/>
    </row>
    <row r="17888" spans="2:2" x14ac:dyDescent="0.25">
      <c r="B17888"/>
    </row>
    <row r="17889" spans="2:2" x14ac:dyDescent="0.25">
      <c r="B17889"/>
    </row>
    <row r="17890" spans="2:2" x14ac:dyDescent="0.25">
      <c r="B17890"/>
    </row>
    <row r="17891" spans="2:2" x14ac:dyDescent="0.25">
      <c r="B17891"/>
    </row>
    <row r="17892" spans="2:2" x14ac:dyDescent="0.25">
      <c r="B17892"/>
    </row>
    <row r="17893" spans="2:2" x14ac:dyDescent="0.25">
      <c r="B17893"/>
    </row>
    <row r="17894" spans="2:2" x14ac:dyDescent="0.25">
      <c r="B17894"/>
    </row>
    <row r="17895" spans="2:2" x14ac:dyDescent="0.25">
      <c r="B17895"/>
    </row>
    <row r="17896" spans="2:2" x14ac:dyDescent="0.25">
      <c r="B17896"/>
    </row>
    <row r="17897" spans="2:2" x14ac:dyDescent="0.25">
      <c r="B17897"/>
    </row>
    <row r="17898" spans="2:2" x14ac:dyDescent="0.25">
      <c r="B17898"/>
    </row>
    <row r="17899" spans="2:2" x14ac:dyDescent="0.25">
      <c r="B17899"/>
    </row>
    <row r="17900" spans="2:2" x14ac:dyDescent="0.25">
      <c r="B17900"/>
    </row>
    <row r="17901" spans="2:2" x14ac:dyDescent="0.25">
      <c r="B17901"/>
    </row>
    <row r="17902" spans="2:2" x14ac:dyDescent="0.25">
      <c r="B17902"/>
    </row>
    <row r="17903" spans="2:2" x14ac:dyDescent="0.25">
      <c r="B17903"/>
    </row>
    <row r="17904" spans="2:2" x14ac:dyDescent="0.25">
      <c r="B17904"/>
    </row>
    <row r="17905" spans="2:2" x14ac:dyDescent="0.25">
      <c r="B17905"/>
    </row>
    <row r="17906" spans="2:2" x14ac:dyDescent="0.25">
      <c r="B17906"/>
    </row>
    <row r="17907" spans="2:2" x14ac:dyDescent="0.25">
      <c r="B17907"/>
    </row>
    <row r="17908" spans="2:2" x14ac:dyDescent="0.25">
      <c r="B17908"/>
    </row>
    <row r="17909" spans="2:2" x14ac:dyDescent="0.25">
      <c r="B17909"/>
    </row>
    <row r="17910" spans="2:2" x14ac:dyDescent="0.25">
      <c r="B17910"/>
    </row>
    <row r="17911" spans="2:2" x14ac:dyDescent="0.25">
      <c r="B17911"/>
    </row>
    <row r="17912" spans="2:2" x14ac:dyDescent="0.25">
      <c r="B17912"/>
    </row>
    <row r="17913" spans="2:2" x14ac:dyDescent="0.25">
      <c r="B17913"/>
    </row>
    <row r="17914" spans="2:2" x14ac:dyDescent="0.25">
      <c r="B17914"/>
    </row>
    <row r="17915" spans="2:2" x14ac:dyDescent="0.25">
      <c r="B17915"/>
    </row>
    <row r="17916" spans="2:2" x14ac:dyDescent="0.25">
      <c r="B17916"/>
    </row>
    <row r="17917" spans="2:2" x14ac:dyDescent="0.25">
      <c r="B17917"/>
    </row>
    <row r="17918" spans="2:2" x14ac:dyDescent="0.25">
      <c r="B17918"/>
    </row>
    <row r="17919" spans="2:2" x14ac:dyDescent="0.25">
      <c r="B17919"/>
    </row>
    <row r="17920" spans="2:2" x14ac:dyDescent="0.25">
      <c r="B17920"/>
    </row>
    <row r="17921" spans="2:2" x14ac:dyDescent="0.25">
      <c r="B17921"/>
    </row>
    <row r="17922" spans="2:2" x14ac:dyDescent="0.25">
      <c r="B17922"/>
    </row>
    <row r="17923" spans="2:2" x14ac:dyDescent="0.25">
      <c r="B17923"/>
    </row>
    <row r="17924" spans="2:2" x14ac:dyDescent="0.25">
      <c r="B17924"/>
    </row>
    <row r="17925" spans="2:2" x14ac:dyDescent="0.25">
      <c r="B17925"/>
    </row>
    <row r="17926" spans="2:2" x14ac:dyDescent="0.25">
      <c r="B17926"/>
    </row>
    <row r="17927" spans="2:2" x14ac:dyDescent="0.25">
      <c r="B17927"/>
    </row>
    <row r="17928" spans="2:2" x14ac:dyDescent="0.25">
      <c r="B17928"/>
    </row>
    <row r="17929" spans="2:2" x14ac:dyDescent="0.25">
      <c r="B17929"/>
    </row>
    <row r="17930" spans="2:2" x14ac:dyDescent="0.25">
      <c r="B17930"/>
    </row>
    <row r="17931" spans="2:2" x14ac:dyDescent="0.25">
      <c r="B17931"/>
    </row>
    <row r="17932" spans="2:2" x14ac:dyDescent="0.25">
      <c r="B17932"/>
    </row>
    <row r="17933" spans="2:2" x14ac:dyDescent="0.25">
      <c r="B17933"/>
    </row>
    <row r="17934" spans="2:2" x14ac:dyDescent="0.25">
      <c r="B17934"/>
    </row>
    <row r="17935" spans="2:2" x14ac:dyDescent="0.25">
      <c r="B17935"/>
    </row>
    <row r="17936" spans="2:2" x14ac:dyDescent="0.25">
      <c r="B17936"/>
    </row>
    <row r="17937" spans="2:2" x14ac:dyDescent="0.25">
      <c r="B17937"/>
    </row>
    <row r="17938" spans="2:2" x14ac:dyDescent="0.25">
      <c r="B17938"/>
    </row>
    <row r="17939" spans="2:2" x14ac:dyDescent="0.25">
      <c r="B17939"/>
    </row>
    <row r="17940" spans="2:2" x14ac:dyDescent="0.25">
      <c r="B17940"/>
    </row>
    <row r="17941" spans="2:2" x14ac:dyDescent="0.25">
      <c r="B17941"/>
    </row>
    <row r="17942" spans="2:2" x14ac:dyDescent="0.25">
      <c r="B17942"/>
    </row>
    <row r="17943" spans="2:2" x14ac:dyDescent="0.25">
      <c r="B17943"/>
    </row>
    <row r="17944" spans="2:2" x14ac:dyDescent="0.25">
      <c r="B17944"/>
    </row>
    <row r="17945" spans="2:2" x14ac:dyDescent="0.25">
      <c r="B17945"/>
    </row>
    <row r="17946" spans="2:2" x14ac:dyDescent="0.25">
      <c r="B17946"/>
    </row>
    <row r="17947" spans="2:2" x14ac:dyDescent="0.25">
      <c r="B17947"/>
    </row>
    <row r="17948" spans="2:2" x14ac:dyDescent="0.25">
      <c r="B17948"/>
    </row>
    <row r="17949" spans="2:2" x14ac:dyDescent="0.25">
      <c r="B17949"/>
    </row>
    <row r="17950" spans="2:2" x14ac:dyDescent="0.25">
      <c r="B17950"/>
    </row>
    <row r="17951" spans="2:2" x14ac:dyDescent="0.25">
      <c r="B17951"/>
    </row>
    <row r="17952" spans="2:2" x14ac:dyDescent="0.25">
      <c r="B17952"/>
    </row>
    <row r="17953" spans="2:2" x14ac:dyDescent="0.25">
      <c r="B17953"/>
    </row>
    <row r="17954" spans="2:2" x14ac:dyDescent="0.25">
      <c r="B17954"/>
    </row>
    <row r="17955" spans="2:2" x14ac:dyDescent="0.25">
      <c r="B17955"/>
    </row>
    <row r="17956" spans="2:2" x14ac:dyDescent="0.25">
      <c r="B17956"/>
    </row>
    <row r="17957" spans="2:2" x14ac:dyDescent="0.25">
      <c r="B17957"/>
    </row>
    <row r="17958" spans="2:2" x14ac:dyDescent="0.25">
      <c r="B17958"/>
    </row>
    <row r="17959" spans="2:2" x14ac:dyDescent="0.25">
      <c r="B17959"/>
    </row>
    <row r="17960" spans="2:2" x14ac:dyDescent="0.25">
      <c r="B17960"/>
    </row>
    <row r="17961" spans="2:2" x14ac:dyDescent="0.25">
      <c r="B17961"/>
    </row>
    <row r="17962" spans="2:2" x14ac:dyDescent="0.25">
      <c r="B17962"/>
    </row>
    <row r="17963" spans="2:2" x14ac:dyDescent="0.25">
      <c r="B17963"/>
    </row>
    <row r="17964" spans="2:2" x14ac:dyDescent="0.25">
      <c r="B17964"/>
    </row>
    <row r="17965" spans="2:2" x14ac:dyDescent="0.25">
      <c r="B17965"/>
    </row>
    <row r="17966" spans="2:2" x14ac:dyDescent="0.25">
      <c r="B17966"/>
    </row>
    <row r="17967" spans="2:2" x14ac:dyDescent="0.25">
      <c r="B17967"/>
    </row>
    <row r="17968" spans="2:2" x14ac:dyDescent="0.25">
      <c r="B17968"/>
    </row>
    <row r="17969" spans="2:2" x14ac:dyDescent="0.25">
      <c r="B17969"/>
    </row>
    <row r="17970" spans="2:2" x14ac:dyDescent="0.25">
      <c r="B17970"/>
    </row>
    <row r="17971" spans="2:2" x14ac:dyDescent="0.25">
      <c r="B17971"/>
    </row>
    <row r="17972" spans="2:2" x14ac:dyDescent="0.25">
      <c r="B17972"/>
    </row>
    <row r="17973" spans="2:2" x14ac:dyDescent="0.25">
      <c r="B17973"/>
    </row>
    <row r="17974" spans="2:2" x14ac:dyDescent="0.25">
      <c r="B17974"/>
    </row>
    <row r="17975" spans="2:2" x14ac:dyDescent="0.25">
      <c r="B17975"/>
    </row>
    <row r="17976" spans="2:2" x14ac:dyDescent="0.25">
      <c r="B17976"/>
    </row>
    <row r="17977" spans="2:2" x14ac:dyDescent="0.25">
      <c r="B17977"/>
    </row>
    <row r="17978" spans="2:2" x14ac:dyDescent="0.25">
      <c r="B17978"/>
    </row>
    <row r="17979" spans="2:2" x14ac:dyDescent="0.25">
      <c r="B17979"/>
    </row>
    <row r="17980" spans="2:2" x14ac:dyDescent="0.25">
      <c r="B17980"/>
    </row>
    <row r="17981" spans="2:2" x14ac:dyDescent="0.25">
      <c r="B17981"/>
    </row>
    <row r="17982" spans="2:2" x14ac:dyDescent="0.25">
      <c r="B17982"/>
    </row>
    <row r="17983" spans="2:2" x14ac:dyDescent="0.25">
      <c r="B17983"/>
    </row>
    <row r="17984" spans="2:2" x14ac:dyDescent="0.25">
      <c r="B17984"/>
    </row>
    <row r="17985" spans="2:2" x14ac:dyDescent="0.25">
      <c r="B17985"/>
    </row>
    <row r="17986" spans="2:2" x14ac:dyDescent="0.25">
      <c r="B17986"/>
    </row>
    <row r="17987" spans="2:2" x14ac:dyDescent="0.25">
      <c r="B17987"/>
    </row>
    <row r="17988" spans="2:2" x14ac:dyDescent="0.25">
      <c r="B17988"/>
    </row>
    <row r="17989" spans="2:2" x14ac:dyDescent="0.25">
      <c r="B17989"/>
    </row>
    <row r="17990" spans="2:2" x14ac:dyDescent="0.25">
      <c r="B17990"/>
    </row>
    <row r="17991" spans="2:2" x14ac:dyDescent="0.25">
      <c r="B17991"/>
    </row>
    <row r="17992" spans="2:2" x14ac:dyDescent="0.25">
      <c r="B17992"/>
    </row>
    <row r="17993" spans="2:2" x14ac:dyDescent="0.25">
      <c r="B17993"/>
    </row>
    <row r="17994" spans="2:2" x14ac:dyDescent="0.25">
      <c r="B17994"/>
    </row>
    <row r="17995" spans="2:2" x14ac:dyDescent="0.25">
      <c r="B17995"/>
    </row>
    <row r="17996" spans="2:2" x14ac:dyDescent="0.25">
      <c r="B17996"/>
    </row>
    <row r="17997" spans="2:2" x14ac:dyDescent="0.25">
      <c r="B17997"/>
    </row>
    <row r="17998" spans="2:2" x14ac:dyDescent="0.25">
      <c r="B17998"/>
    </row>
    <row r="17999" spans="2:2" x14ac:dyDescent="0.25">
      <c r="B17999"/>
    </row>
    <row r="18000" spans="2:2" x14ac:dyDescent="0.25">
      <c r="B18000"/>
    </row>
    <row r="18001" spans="2:2" x14ac:dyDescent="0.25">
      <c r="B18001"/>
    </row>
    <row r="18002" spans="2:2" x14ac:dyDescent="0.25">
      <c r="B18002"/>
    </row>
    <row r="18003" spans="2:2" x14ac:dyDescent="0.25">
      <c r="B18003"/>
    </row>
    <row r="18004" spans="2:2" x14ac:dyDescent="0.25">
      <c r="B18004"/>
    </row>
    <row r="18005" spans="2:2" x14ac:dyDescent="0.25">
      <c r="B18005"/>
    </row>
    <row r="18006" spans="2:2" x14ac:dyDescent="0.25">
      <c r="B18006"/>
    </row>
    <row r="18007" spans="2:2" x14ac:dyDescent="0.25">
      <c r="B18007"/>
    </row>
    <row r="18008" spans="2:2" x14ac:dyDescent="0.25">
      <c r="B18008"/>
    </row>
    <row r="18009" spans="2:2" x14ac:dyDescent="0.25">
      <c r="B18009"/>
    </row>
    <row r="18010" spans="2:2" x14ac:dyDescent="0.25">
      <c r="B18010"/>
    </row>
    <row r="18011" spans="2:2" x14ac:dyDescent="0.25">
      <c r="B18011"/>
    </row>
    <row r="18012" spans="2:2" x14ac:dyDescent="0.25">
      <c r="B18012"/>
    </row>
    <row r="18013" spans="2:2" x14ac:dyDescent="0.25">
      <c r="B18013"/>
    </row>
    <row r="18014" spans="2:2" x14ac:dyDescent="0.25">
      <c r="B18014"/>
    </row>
    <row r="18015" spans="2:2" x14ac:dyDescent="0.25">
      <c r="B18015"/>
    </row>
    <row r="18016" spans="2:2" x14ac:dyDescent="0.25">
      <c r="B18016"/>
    </row>
    <row r="18017" spans="2:2" x14ac:dyDescent="0.25">
      <c r="B18017"/>
    </row>
    <row r="18018" spans="2:2" x14ac:dyDescent="0.25">
      <c r="B18018"/>
    </row>
    <row r="18019" spans="2:2" x14ac:dyDescent="0.25">
      <c r="B18019"/>
    </row>
    <row r="18020" spans="2:2" x14ac:dyDescent="0.25">
      <c r="B18020"/>
    </row>
    <row r="18021" spans="2:2" x14ac:dyDescent="0.25">
      <c r="B18021"/>
    </row>
    <row r="18022" spans="2:2" x14ac:dyDescent="0.25">
      <c r="B18022"/>
    </row>
    <row r="18023" spans="2:2" x14ac:dyDescent="0.25">
      <c r="B18023"/>
    </row>
    <row r="18024" spans="2:2" x14ac:dyDescent="0.25">
      <c r="B18024"/>
    </row>
    <row r="18025" spans="2:2" x14ac:dyDescent="0.25">
      <c r="B18025"/>
    </row>
    <row r="18026" spans="2:2" x14ac:dyDescent="0.25">
      <c r="B18026"/>
    </row>
    <row r="18027" spans="2:2" x14ac:dyDescent="0.25">
      <c r="B18027"/>
    </row>
    <row r="18028" spans="2:2" x14ac:dyDescent="0.25">
      <c r="B18028"/>
    </row>
    <row r="18029" spans="2:2" x14ac:dyDescent="0.25">
      <c r="B18029"/>
    </row>
    <row r="18030" spans="2:2" x14ac:dyDescent="0.25">
      <c r="B18030"/>
    </row>
    <row r="18031" spans="2:2" x14ac:dyDescent="0.25">
      <c r="B18031"/>
    </row>
    <row r="18032" spans="2:2" x14ac:dyDescent="0.25">
      <c r="B18032"/>
    </row>
    <row r="18033" spans="2:2" x14ac:dyDescent="0.25">
      <c r="B18033"/>
    </row>
    <row r="18034" spans="2:2" x14ac:dyDescent="0.25">
      <c r="B18034"/>
    </row>
    <row r="18035" spans="2:2" x14ac:dyDescent="0.25">
      <c r="B18035"/>
    </row>
    <row r="18036" spans="2:2" x14ac:dyDescent="0.25">
      <c r="B18036"/>
    </row>
    <row r="18037" spans="2:2" x14ac:dyDescent="0.25">
      <c r="B18037"/>
    </row>
    <row r="18038" spans="2:2" x14ac:dyDescent="0.25">
      <c r="B18038"/>
    </row>
    <row r="18039" spans="2:2" x14ac:dyDescent="0.25">
      <c r="B18039"/>
    </row>
    <row r="18040" spans="2:2" x14ac:dyDescent="0.25">
      <c r="B18040"/>
    </row>
    <row r="18041" spans="2:2" x14ac:dyDescent="0.25">
      <c r="B18041"/>
    </row>
    <row r="18042" spans="2:2" x14ac:dyDescent="0.25">
      <c r="B18042"/>
    </row>
    <row r="18043" spans="2:2" x14ac:dyDescent="0.25">
      <c r="B18043"/>
    </row>
    <row r="18044" spans="2:2" x14ac:dyDescent="0.25">
      <c r="B18044"/>
    </row>
    <row r="18045" spans="2:2" x14ac:dyDescent="0.25">
      <c r="B18045"/>
    </row>
    <row r="18046" spans="2:2" x14ac:dyDescent="0.25">
      <c r="B18046"/>
    </row>
    <row r="18047" spans="2:2" x14ac:dyDescent="0.25">
      <c r="B18047"/>
    </row>
    <row r="18048" spans="2:2" x14ac:dyDescent="0.25">
      <c r="B18048"/>
    </row>
    <row r="18049" spans="2:2" x14ac:dyDescent="0.25">
      <c r="B18049"/>
    </row>
    <row r="18050" spans="2:2" x14ac:dyDescent="0.25">
      <c r="B18050"/>
    </row>
    <row r="18051" spans="2:2" x14ac:dyDescent="0.25">
      <c r="B18051"/>
    </row>
    <row r="18052" spans="2:2" x14ac:dyDescent="0.25">
      <c r="B18052"/>
    </row>
    <row r="18053" spans="2:2" x14ac:dyDescent="0.25">
      <c r="B18053"/>
    </row>
    <row r="18054" spans="2:2" x14ac:dyDescent="0.25">
      <c r="B18054"/>
    </row>
    <row r="18055" spans="2:2" x14ac:dyDescent="0.25">
      <c r="B18055"/>
    </row>
    <row r="18056" spans="2:2" x14ac:dyDescent="0.25">
      <c r="B18056"/>
    </row>
    <row r="18057" spans="2:2" x14ac:dyDescent="0.25">
      <c r="B18057"/>
    </row>
    <row r="18058" spans="2:2" x14ac:dyDescent="0.25">
      <c r="B18058"/>
    </row>
    <row r="18059" spans="2:2" x14ac:dyDescent="0.25">
      <c r="B18059"/>
    </row>
    <row r="18060" spans="2:2" x14ac:dyDescent="0.25">
      <c r="B18060"/>
    </row>
    <row r="18061" spans="2:2" x14ac:dyDescent="0.25">
      <c r="B18061"/>
    </row>
    <row r="18062" spans="2:2" x14ac:dyDescent="0.25">
      <c r="B18062"/>
    </row>
    <row r="18063" spans="2:2" x14ac:dyDescent="0.25">
      <c r="B18063"/>
    </row>
    <row r="18064" spans="2:2" x14ac:dyDescent="0.25">
      <c r="B18064"/>
    </row>
    <row r="18065" spans="2:2" x14ac:dyDescent="0.25">
      <c r="B18065"/>
    </row>
    <row r="18066" spans="2:2" x14ac:dyDescent="0.25">
      <c r="B18066"/>
    </row>
    <row r="18067" spans="2:2" x14ac:dyDescent="0.25">
      <c r="B18067"/>
    </row>
    <row r="18068" spans="2:2" x14ac:dyDescent="0.25">
      <c r="B18068"/>
    </row>
    <row r="18069" spans="2:2" x14ac:dyDescent="0.25">
      <c r="B18069"/>
    </row>
    <row r="18070" spans="2:2" x14ac:dyDescent="0.25">
      <c r="B18070"/>
    </row>
    <row r="18071" spans="2:2" x14ac:dyDescent="0.25">
      <c r="B18071"/>
    </row>
    <row r="18072" spans="2:2" x14ac:dyDescent="0.25">
      <c r="B18072"/>
    </row>
    <row r="18073" spans="2:2" x14ac:dyDescent="0.25">
      <c r="B18073"/>
    </row>
    <row r="18074" spans="2:2" x14ac:dyDescent="0.25">
      <c r="B18074"/>
    </row>
    <row r="18075" spans="2:2" x14ac:dyDescent="0.25">
      <c r="B18075"/>
    </row>
    <row r="18076" spans="2:2" x14ac:dyDescent="0.25">
      <c r="B18076"/>
    </row>
    <row r="18077" spans="2:2" x14ac:dyDescent="0.25">
      <c r="B18077"/>
    </row>
    <row r="18078" spans="2:2" x14ac:dyDescent="0.25">
      <c r="B18078"/>
    </row>
    <row r="18079" spans="2:2" x14ac:dyDescent="0.25">
      <c r="B18079"/>
    </row>
    <row r="18080" spans="2:2" x14ac:dyDescent="0.25">
      <c r="B18080"/>
    </row>
    <row r="18081" spans="2:2" x14ac:dyDescent="0.25">
      <c r="B18081"/>
    </row>
    <row r="18082" spans="2:2" x14ac:dyDescent="0.25">
      <c r="B18082"/>
    </row>
    <row r="18083" spans="2:2" x14ac:dyDescent="0.25">
      <c r="B18083"/>
    </row>
    <row r="18084" spans="2:2" x14ac:dyDescent="0.25">
      <c r="B18084"/>
    </row>
    <row r="18085" spans="2:2" x14ac:dyDescent="0.25">
      <c r="B18085"/>
    </row>
    <row r="18086" spans="2:2" x14ac:dyDescent="0.25">
      <c r="B18086"/>
    </row>
    <row r="18087" spans="2:2" x14ac:dyDescent="0.25">
      <c r="B18087"/>
    </row>
    <row r="18088" spans="2:2" x14ac:dyDescent="0.25">
      <c r="B18088"/>
    </row>
    <row r="18089" spans="2:2" x14ac:dyDescent="0.25">
      <c r="B18089"/>
    </row>
    <row r="18090" spans="2:2" x14ac:dyDescent="0.25">
      <c r="B18090"/>
    </row>
    <row r="18091" spans="2:2" x14ac:dyDescent="0.25">
      <c r="B18091"/>
    </row>
    <row r="18092" spans="2:2" x14ac:dyDescent="0.25">
      <c r="B18092"/>
    </row>
    <row r="18093" spans="2:2" x14ac:dyDescent="0.25">
      <c r="B18093"/>
    </row>
    <row r="18094" spans="2:2" x14ac:dyDescent="0.25">
      <c r="B18094"/>
    </row>
    <row r="18095" spans="2:2" x14ac:dyDescent="0.25">
      <c r="B18095"/>
    </row>
    <row r="18096" spans="2:2" x14ac:dyDescent="0.25">
      <c r="B18096"/>
    </row>
    <row r="18097" spans="2:2" x14ac:dyDescent="0.25">
      <c r="B18097"/>
    </row>
    <row r="18098" spans="2:2" x14ac:dyDescent="0.25">
      <c r="B18098"/>
    </row>
    <row r="18099" spans="2:2" x14ac:dyDescent="0.25">
      <c r="B18099"/>
    </row>
    <row r="18100" spans="2:2" x14ac:dyDescent="0.25">
      <c r="B18100"/>
    </row>
    <row r="18101" spans="2:2" x14ac:dyDescent="0.25">
      <c r="B18101"/>
    </row>
    <row r="18102" spans="2:2" x14ac:dyDescent="0.25">
      <c r="B18102"/>
    </row>
    <row r="18103" spans="2:2" x14ac:dyDescent="0.25">
      <c r="B18103"/>
    </row>
    <row r="18104" spans="2:2" x14ac:dyDescent="0.25">
      <c r="B18104"/>
    </row>
    <row r="18105" spans="2:2" x14ac:dyDescent="0.25">
      <c r="B18105"/>
    </row>
    <row r="18106" spans="2:2" x14ac:dyDescent="0.25">
      <c r="B18106"/>
    </row>
    <row r="18107" spans="2:2" x14ac:dyDescent="0.25">
      <c r="B18107"/>
    </row>
    <row r="18108" spans="2:2" x14ac:dyDescent="0.25">
      <c r="B18108"/>
    </row>
    <row r="18109" spans="2:2" x14ac:dyDescent="0.25">
      <c r="B18109"/>
    </row>
    <row r="18110" spans="2:2" x14ac:dyDescent="0.25">
      <c r="B18110"/>
    </row>
    <row r="18111" spans="2:2" x14ac:dyDescent="0.25">
      <c r="B18111"/>
    </row>
    <row r="18112" spans="2:2" x14ac:dyDescent="0.25">
      <c r="B18112"/>
    </row>
    <row r="18113" spans="2:2" x14ac:dyDescent="0.25">
      <c r="B18113"/>
    </row>
    <row r="18114" spans="2:2" x14ac:dyDescent="0.25">
      <c r="B18114"/>
    </row>
    <row r="18115" spans="2:2" x14ac:dyDescent="0.25">
      <c r="B18115"/>
    </row>
    <row r="18116" spans="2:2" x14ac:dyDescent="0.25">
      <c r="B18116"/>
    </row>
    <row r="18117" spans="2:2" x14ac:dyDescent="0.25">
      <c r="B18117"/>
    </row>
    <row r="18118" spans="2:2" x14ac:dyDescent="0.25">
      <c r="B18118"/>
    </row>
    <row r="18119" spans="2:2" x14ac:dyDescent="0.25">
      <c r="B18119"/>
    </row>
    <row r="18120" spans="2:2" x14ac:dyDescent="0.25">
      <c r="B18120"/>
    </row>
    <row r="18121" spans="2:2" x14ac:dyDescent="0.25">
      <c r="B18121"/>
    </row>
    <row r="18122" spans="2:2" x14ac:dyDescent="0.25">
      <c r="B18122"/>
    </row>
    <row r="18123" spans="2:2" x14ac:dyDescent="0.25">
      <c r="B18123"/>
    </row>
    <row r="18124" spans="2:2" x14ac:dyDescent="0.25">
      <c r="B18124"/>
    </row>
    <row r="18125" spans="2:2" x14ac:dyDescent="0.25">
      <c r="B18125"/>
    </row>
    <row r="18126" spans="2:2" x14ac:dyDescent="0.25">
      <c r="B18126"/>
    </row>
    <row r="18127" spans="2:2" x14ac:dyDescent="0.25">
      <c r="B18127"/>
    </row>
    <row r="18128" spans="2:2" x14ac:dyDescent="0.25">
      <c r="B18128"/>
    </row>
    <row r="18129" spans="2:2" x14ac:dyDescent="0.25">
      <c r="B18129"/>
    </row>
    <row r="18130" spans="2:2" x14ac:dyDescent="0.25">
      <c r="B18130"/>
    </row>
    <row r="18131" spans="2:2" x14ac:dyDescent="0.25">
      <c r="B18131"/>
    </row>
    <row r="18132" spans="2:2" x14ac:dyDescent="0.25">
      <c r="B18132"/>
    </row>
    <row r="18133" spans="2:2" x14ac:dyDescent="0.25">
      <c r="B18133"/>
    </row>
    <row r="18134" spans="2:2" x14ac:dyDescent="0.25">
      <c r="B18134"/>
    </row>
    <row r="18135" spans="2:2" x14ac:dyDescent="0.25">
      <c r="B18135"/>
    </row>
    <row r="18136" spans="2:2" x14ac:dyDescent="0.25">
      <c r="B18136"/>
    </row>
    <row r="18137" spans="2:2" x14ac:dyDescent="0.25">
      <c r="B18137"/>
    </row>
    <row r="18138" spans="2:2" x14ac:dyDescent="0.25">
      <c r="B18138"/>
    </row>
    <row r="18139" spans="2:2" x14ac:dyDescent="0.25">
      <c r="B18139"/>
    </row>
    <row r="18140" spans="2:2" x14ac:dyDescent="0.25">
      <c r="B18140"/>
    </row>
    <row r="18141" spans="2:2" x14ac:dyDescent="0.25">
      <c r="B18141"/>
    </row>
    <row r="18142" spans="2:2" x14ac:dyDescent="0.25">
      <c r="B18142"/>
    </row>
    <row r="18143" spans="2:2" x14ac:dyDescent="0.25">
      <c r="B18143"/>
    </row>
    <row r="18144" spans="2:2" x14ac:dyDescent="0.25">
      <c r="B18144"/>
    </row>
    <row r="18145" spans="2:2" x14ac:dyDescent="0.25">
      <c r="B18145"/>
    </row>
    <row r="18146" spans="2:2" x14ac:dyDescent="0.25">
      <c r="B18146"/>
    </row>
    <row r="18147" spans="2:2" x14ac:dyDescent="0.25">
      <c r="B18147"/>
    </row>
    <row r="18148" spans="2:2" x14ac:dyDescent="0.25">
      <c r="B18148"/>
    </row>
    <row r="18149" spans="2:2" x14ac:dyDescent="0.25">
      <c r="B18149"/>
    </row>
    <row r="18150" spans="2:2" x14ac:dyDescent="0.25">
      <c r="B18150"/>
    </row>
    <row r="18151" spans="2:2" x14ac:dyDescent="0.25">
      <c r="B18151"/>
    </row>
    <row r="18152" spans="2:2" x14ac:dyDescent="0.25">
      <c r="B18152"/>
    </row>
    <row r="18153" spans="2:2" x14ac:dyDescent="0.25">
      <c r="B18153"/>
    </row>
    <row r="18154" spans="2:2" x14ac:dyDescent="0.25">
      <c r="B18154"/>
    </row>
    <row r="18155" spans="2:2" x14ac:dyDescent="0.25">
      <c r="B18155"/>
    </row>
    <row r="18156" spans="2:2" x14ac:dyDescent="0.25">
      <c r="B18156"/>
    </row>
    <row r="18157" spans="2:2" x14ac:dyDescent="0.25">
      <c r="B18157"/>
    </row>
    <row r="18158" spans="2:2" x14ac:dyDescent="0.25">
      <c r="B18158"/>
    </row>
    <row r="18159" spans="2:2" x14ac:dyDescent="0.25">
      <c r="B18159"/>
    </row>
    <row r="18160" spans="2:2" x14ac:dyDescent="0.25">
      <c r="B18160"/>
    </row>
    <row r="18161" spans="2:2" x14ac:dyDescent="0.25">
      <c r="B18161"/>
    </row>
    <row r="18162" spans="2:2" x14ac:dyDescent="0.25">
      <c r="B18162"/>
    </row>
    <row r="18163" spans="2:2" x14ac:dyDescent="0.25">
      <c r="B18163"/>
    </row>
    <row r="18164" spans="2:2" x14ac:dyDescent="0.25">
      <c r="B18164"/>
    </row>
    <row r="18165" spans="2:2" x14ac:dyDescent="0.25">
      <c r="B18165"/>
    </row>
    <row r="18166" spans="2:2" x14ac:dyDescent="0.25">
      <c r="B18166"/>
    </row>
    <row r="18167" spans="2:2" x14ac:dyDescent="0.25">
      <c r="B18167"/>
    </row>
    <row r="18168" spans="2:2" x14ac:dyDescent="0.25">
      <c r="B18168"/>
    </row>
    <row r="18169" spans="2:2" x14ac:dyDescent="0.25">
      <c r="B18169"/>
    </row>
    <row r="18170" spans="2:2" x14ac:dyDescent="0.25">
      <c r="B18170"/>
    </row>
    <row r="18171" spans="2:2" x14ac:dyDescent="0.25">
      <c r="B18171"/>
    </row>
    <row r="18172" spans="2:2" x14ac:dyDescent="0.25">
      <c r="B18172"/>
    </row>
    <row r="18173" spans="2:2" x14ac:dyDescent="0.25">
      <c r="B18173"/>
    </row>
    <row r="18174" spans="2:2" x14ac:dyDescent="0.25">
      <c r="B18174"/>
    </row>
    <row r="18175" spans="2:2" x14ac:dyDescent="0.25">
      <c r="B18175"/>
    </row>
    <row r="18176" spans="2:2" x14ac:dyDescent="0.25">
      <c r="B18176"/>
    </row>
    <row r="18177" spans="2:2" x14ac:dyDescent="0.25">
      <c r="B18177"/>
    </row>
    <row r="18178" spans="2:2" x14ac:dyDescent="0.25">
      <c r="B18178"/>
    </row>
    <row r="18179" spans="2:2" x14ac:dyDescent="0.25">
      <c r="B18179"/>
    </row>
    <row r="18180" spans="2:2" x14ac:dyDescent="0.25">
      <c r="B18180"/>
    </row>
    <row r="18181" spans="2:2" x14ac:dyDescent="0.25">
      <c r="B18181"/>
    </row>
    <row r="18182" spans="2:2" x14ac:dyDescent="0.25">
      <c r="B18182"/>
    </row>
    <row r="18183" spans="2:2" x14ac:dyDescent="0.25">
      <c r="B18183"/>
    </row>
    <row r="18184" spans="2:2" x14ac:dyDescent="0.25">
      <c r="B18184"/>
    </row>
    <row r="18185" spans="2:2" x14ac:dyDescent="0.25">
      <c r="B18185"/>
    </row>
    <row r="18186" spans="2:2" x14ac:dyDescent="0.25">
      <c r="B18186"/>
    </row>
    <row r="18187" spans="2:2" x14ac:dyDescent="0.25">
      <c r="B18187"/>
    </row>
    <row r="18188" spans="2:2" x14ac:dyDescent="0.25">
      <c r="B18188"/>
    </row>
    <row r="18189" spans="2:2" x14ac:dyDescent="0.25">
      <c r="B18189"/>
    </row>
    <row r="18190" spans="2:2" x14ac:dyDescent="0.25">
      <c r="B18190"/>
    </row>
    <row r="18191" spans="2:2" x14ac:dyDescent="0.25">
      <c r="B18191"/>
    </row>
    <row r="18192" spans="2:2" x14ac:dyDescent="0.25">
      <c r="B18192"/>
    </row>
    <row r="18193" spans="2:2" x14ac:dyDescent="0.25">
      <c r="B18193"/>
    </row>
    <row r="18194" spans="2:2" x14ac:dyDescent="0.25">
      <c r="B18194"/>
    </row>
    <row r="18195" spans="2:2" x14ac:dyDescent="0.25">
      <c r="B18195"/>
    </row>
    <row r="18196" spans="2:2" x14ac:dyDescent="0.25">
      <c r="B18196"/>
    </row>
    <row r="18197" spans="2:2" x14ac:dyDescent="0.25">
      <c r="B18197"/>
    </row>
    <row r="18198" spans="2:2" x14ac:dyDescent="0.25">
      <c r="B18198"/>
    </row>
    <row r="18199" spans="2:2" x14ac:dyDescent="0.25">
      <c r="B18199"/>
    </row>
    <row r="18200" spans="2:2" x14ac:dyDescent="0.25">
      <c r="B18200"/>
    </row>
    <row r="18201" spans="2:2" x14ac:dyDescent="0.25">
      <c r="B18201"/>
    </row>
    <row r="18202" spans="2:2" x14ac:dyDescent="0.25">
      <c r="B18202"/>
    </row>
    <row r="18203" spans="2:2" x14ac:dyDescent="0.25">
      <c r="B18203"/>
    </row>
    <row r="18204" spans="2:2" x14ac:dyDescent="0.25">
      <c r="B18204"/>
    </row>
    <row r="18205" spans="2:2" x14ac:dyDescent="0.25">
      <c r="B18205"/>
    </row>
    <row r="18206" spans="2:2" x14ac:dyDescent="0.25">
      <c r="B18206"/>
    </row>
    <row r="18207" spans="2:2" x14ac:dyDescent="0.25">
      <c r="B18207"/>
    </row>
    <row r="18208" spans="2:2" x14ac:dyDescent="0.25">
      <c r="B18208"/>
    </row>
    <row r="18209" spans="2:2" x14ac:dyDescent="0.25">
      <c r="B18209"/>
    </row>
    <row r="18210" spans="2:2" x14ac:dyDescent="0.25">
      <c r="B18210"/>
    </row>
    <row r="18211" spans="2:2" x14ac:dyDescent="0.25">
      <c r="B18211"/>
    </row>
    <row r="18212" spans="2:2" x14ac:dyDescent="0.25">
      <c r="B18212"/>
    </row>
    <row r="18213" spans="2:2" x14ac:dyDescent="0.25">
      <c r="B18213"/>
    </row>
    <row r="18214" spans="2:2" x14ac:dyDescent="0.25">
      <c r="B18214"/>
    </row>
    <row r="18215" spans="2:2" x14ac:dyDescent="0.25">
      <c r="B18215"/>
    </row>
    <row r="18216" spans="2:2" x14ac:dyDescent="0.25">
      <c r="B18216"/>
    </row>
    <row r="18217" spans="2:2" x14ac:dyDescent="0.25">
      <c r="B18217"/>
    </row>
    <row r="18218" spans="2:2" x14ac:dyDescent="0.25">
      <c r="B18218"/>
    </row>
    <row r="18219" spans="2:2" x14ac:dyDescent="0.25">
      <c r="B18219"/>
    </row>
    <row r="18220" spans="2:2" x14ac:dyDescent="0.25">
      <c r="B18220"/>
    </row>
    <row r="18221" spans="2:2" x14ac:dyDescent="0.25">
      <c r="B18221"/>
    </row>
    <row r="18222" spans="2:2" x14ac:dyDescent="0.25">
      <c r="B18222"/>
    </row>
    <row r="18223" spans="2:2" x14ac:dyDescent="0.25">
      <c r="B18223"/>
    </row>
    <row r="18224" spans="2:2" x14ac:dyDescent="0.25">
      <c r="B18224"/>
    </row>
    <row r="18225" spans="2:2" x14ac:dyDescent="0.25">
      <c r="B18225"/>
    </row>
    <row r="18226" spans="2:2" x14ac:dyDescent="0.25">
      <c r="B18226"/>
    </row>
    <row r="18227" spans="2:2" x14ac:dyDescent="0.25">
      <c r="B18227"/>
    </row>
    <row r="18228" spans="2:2" x14ac:dyDescent="0.25">
      <c r="B18228"/>
    </row>
    <row r="18229" spans="2:2" x14ac:dyDescent="0.25">
      <c r="B18229"/>
    </row>
    <row r="18230" spans="2:2" x14ac:dyDescent="0.25">
      <c r="B18230"/>
    </row>
    <row r="18231" spans="2:2" x14ac:dyDescent="0.25">
      <c r="B18231"/>
    </row>
    <row r="18232" spans="2:2" x14ac:dyDescent="0.25">
      <c r="B18232"/>
    </row>
    <row r="18233" spans="2:2" x14ac:dyDescent="0.25">
      <c r="B18233"/>
    </row>
    <row r="18234" spans="2:2" x14ac:dyDescent="0.25">
      <c r="B18234"/>
    </row>
    <row r="18235" spans="2:2" x14ac:dyDescent="0.25">
      <c r="B18235"/>
    </row>
    <row r="18236" spans="2:2" x14ac:dyDescent="0.25">
      <c r="B18236"/>
    </row>
    <row r="18237" spans="2:2" x14ac:dyDescent="0.25">
      <c r="B18237"/>
    </row>
    <row r="18238" spans="2:2" x14ac:dyDescent="0.25">
      <c r="B18238"/>
    </row>
    <row r="18239" spans="2:2" x14ac:dyDescent="0.25">
      <c r="B18239"/>
    </row>
    <row r="18240" spans="2:2" x14ac:dyDescent="0.25">
      <c r="B18240"/>
    </row>
    <row r="18241" spans="2:2" x14ac:dyDescent="0.25">
      <c r="B18241"/>
    </row>
    <row r="18242" spans="2:2" x14ac:dyDescent="0.25">
      <c r="B18242"/>
    </row>
    <row r="18243" spans="2:2" x14ac:dyDescent="0.25">
      <c r="B18243"/>
    </row>
    <row r="18244" spans="2:2" x14ac:dyDescent="0.25">
      <c r="B18244"/>
    </row>
    <row r="18245" spans="2:2" x14ac:dyDescent="0.25">
      <c r="B18245"/>
    </row>
    <row r="18246" spans="2:2" x14ac:dyDescent="0.25">
      <c r="B18246"/>
    </row>
    <row r="18247" spans="2:2" x14ac:dyDescent="0.25">
      <c r="B18247"/>
    </row>
    <row r="18248" spans="2:2" x14ac:dyDescent="0.25">
      <c r="B18248"/>
    </row>
    <row r="18249" spans="2:2" x14ac:dyDescent="0.25">
      <c r="B18249"/>
    </row>
    <row r="18250" spans="2:2" x14ac:dyDescent="0.25">
      <c r="B18250"/>
    </row>
    <row r="18251" spans="2:2" x14ac:dyDescent="0.25">
      <c r="B18251"/>
    </row>
    <row r="18252" spans="2:2" x14ac:dyDescent="0.25">
      <c r="B18252"/>
    </row>
    <row r="18253" spans="2:2" x14ac:dyDescent="0.25">
      <c r="B18253"/>
    </row>
    <row r="18254" spans="2:2" x14ac:dyDescent="0.25">
      <c r="B18254"/>
    </row>
    <row r="18255" spans="2:2" x14ac:dyDescent="0.25">
      <c r="B18255"/>
    </row>
    <row r="18256" spans="2:2" x14ac:dyDescent="0.25">
      <c r="B18256"/>
    </row>
    <row r="18257" spans="2:2" x14ac:dyDescent="0.25">
      <c r="B18257"/>
    </row>
    <row r="18258" spans="2:2" x14ac:dyDescent="0.25">
      <c r="B18258"/>
    </row>
    <row r="18259" spans="2:2" x14ac:dyDescent="0.25">
      <c r="B18259"/>
    </row>
    <row r="18260" spans="2:2" x14ac:dyDescent="0.25">
      <c r="B18260"/>
    </row>
    <row r="18261" spans="2:2" x14ac:dyDescent="0.25">
      <c r="B18261"/>
    </row>
    <row r="18262" spans="2:2" x14ac:dyDescent="0.25">
      <c r="B18262"/>
    </row>
    <row r="18263" spans="2:2" x14ac:dyDescent="0.25">
      <c r="B18263"/>
    </row>
    <row r="18264" spans="2:2" x14ac:dyDescent="0.25">
      <c r="B18264"/>
    </row>
    <row r="18265" spans="2:2" x14ac:dyDescent="0.25">
      <c r="B18265"/>
    </row>
    <row r="18266" spans="2:2" x14ac:dyDescent="0.25">
      <c r="B18266"/>
    </row>
    <row r="18267" spans="2:2" x14ac:dyDescent="0.25">
      <c r="B18267"/>
    </row>
    <row r="18268" spans="2:2" x14ac:dyDescent="0.25">
      <c r="B18268"/>
    </row>
    <row r="18269" spans="2:2" x14ac:dyDescent="0.25">
      <c r="B18269"/>
    </row>
    <row r="18270" spans="2:2" x14ac:dyDescent="0.25">
      <c r="B18270"/>
    </row>
    <row r="18271" spans="2:2" x14ac:dyDescent="0.25">
      <c r="B18271"/>
    </row>
    <row r="18272" spans="2:2" x14ac:dyDescent="0.25">
      <c r="B18272"/>
    </row>
    <row r="18273" spans="2:2" x14ac:dyDescent="0.25">
      <c r="B18273"/>
    </row>
    <row r="18274" spans="2:2" x14ac:dyDescent="0.25">
      <c r="B18274"/>
    </row>
    <row r="18275" spans="2:2" x14ac:dyDescent="0.25">
      <c r="B18275"/>
    </row>
    <row r="18276" spans="2:2" x14ac:dyDescent="0.25">
      <c r="B18276"/>
    </row>
    <row r="18277" spans="2:2" x14ac:dyDescent="0.25">
      <c r="B18277"/>
    </row>
    <row r="18278" spans="2:2" x14ac:dyDescent="0.25">
      <c r="B18278"/>
    </row>
    <row r="18279" spans="2:2" x14ac:dyDescent="0.25">
      <c r="B18279"/>
    </row>
    <row r="18280" spans="2:2" x14ac:dyDescent="0.25">
      <c r="B18280"/>
    </row>
    <row r="18281" spans="2:2" x14ac:dyDescent="0.25">
      <c r="B18281"/>
    </row>
    <row r="18282" spans="2:2" x14ac:dyDescent="0.25">
      <c r="B18282"/>
    </row>
    <row r="18283" spans="2:2" x14ac:dyDescent="0.25">
      <c r="B18283"/>
    </row>
    <row r="18284" spans="2:2" x14ac:dyDescent="0.25">
      <c r="B18284"/>
    </row>
    <row r="18285" spans="2:2" x14ac:dyDescent="0.25">
      <c r="B18285"/>
    </row>
    <row r="18286" spans="2:2" x14ac:dyDescent="0.25">
      <c r="B18286"/>
    </row>
    <row r="18287" spans="2:2" x14ac:dyDescent="0.25">
      <c r="B18287"/>
    </row>
    <row r="18288" spans="2:2" x14ac:dyDescent="0.25">
      <c r="B18288"/>
    </row>
    <row r="18289" spans="2:2" x14ac:dyDescent="0.25">
      <c r="B18289"/>
    </row>
    <row r="18290" spans="2:2" x14ac:dyDescent="0.25">
      <c r="B18290"/>
    </row>
    <row r="18291" spans="2:2" x14ac:dyDescent="0.25">
      <c r="B18291"/>
    </row>
    <row r="18292" spans="2:2" x14ac:dyDescent="0.25">
      <c r="B18292"/>
    </row>
    <row r="18293" spans="2:2" x14ac:dyDescent="0.25">
      <c r="B18293"/>
    </row>
    <row r="18294" spans="2:2" x14ac:dyDescent="0.25">
      <c r="B18294"/>
    </row>
    <row r="18295" spans="2:2" x14ac:dyDescent="0.25">
      <c r="B18295"/>
    </row>
    <row r="18296" spans="2:2" x14ac:dyDescent="0.25">
      <c r="B18296"/>
    </row>
    <row r="18297" spans="2:2" x14ac:dyDescent="0.25">
      <c r="B18297"/>
    </row>
    <row r="18298" spans="2:2" x14ac:dyDescent="0.25">
      <c r="B18298"/>
    </row>
    <row r="18299" spans="2:2" x14ac:dyDescent="0.25">
      <c r="B18299"/>
    </row>
    <row r="18300" spans="2:2" x14ac:dyDescent="0.25">
      <c r="B18300"/>
    </row>
    <row r="18301" spans="2:2" x14ac:dyDescent="0.25">
      <c r="B18301"/>
    </row>
    <row r="18302" spans="2:2" x14ac:dyDescent="0.25">
      <c r="B18302"/>
    </row>
    <row r="18303" spans="2:2" x14ac:dyDescent="0.25">
      <c r="B18303"/>
    </row>
    <row r="18304" spans="2:2" x14ac:dyDescent="0.25">
      <c r="B18304"/>
    </row>
    <row r="18305" spans="2:2" x14ac:dyDescent="0.25">
      <c r="B18305"/>
    </row>
    <row r="18306" spans="2:2" x14ac:dyDescent="0.25">
      <c r="B18306"/>
    </row>
    <row r="18307" spans="2:2" x14ac:dyDescent="0.25">
      <c r="B18307"/>
    </row>
    <row r="18308" spans="2:2" x14ac:dyDescent="0.25">
      <c r="B18308"/>
    </row>
    <row r="18309" spans="2:2" x14ac:dyDescent="0.25">
      <c r="B18309"/>
    </row>
    <row r="18310" spans="2:2" x14ac:dyDescent="0.25">
      <c r="B18310"/>
    </row>
    <row r="18311" spans="2:2" x14ac:dyDescent="0.25">
      <c r="B18311"/>
    </row>
    <row r="18312" spans="2:2" x14ac:dyDescent="0.25">
      <c r="B18312"/>
    </row>
    <row r="18313" spans="2:2" x14ac:dyDescent="0.25">
      <c r="B18313"/>
    </row>
    <row r="18314" spans="2:2" x14ac:dyDescent="0.25">
      <c r="B18314"/>
    </row>
    <row r="18315" spans="2:2" x14ac:dyDescent="0.25">
      <c r="B18315"/>
    </row>
    <row r="18316" spans="2:2" x14ac:dyDescent="0.25">
      <c r="B18316"/>
    </row>
    <row r="18317" spans="2:2" x14ac:dyDescent="0.25">
      <c r="B18317"/>
    </row>
    <row r="18318" spans="2:2" x14ac:dyDescent="0.25">
      <c r="B18318"/>
    </row>
    <row r="18319" spans="2:2" x14ac:dyDescent="0.25">
      <c r="B18319"/>
    </row>
    <row r="18320" spans="2:2" x14ac:dyDescent="0.25">
      <c r="B18320"/>
    </row>
    <row r="18321" spans="2:2" x14ac:dyDescent="0.25">
      <c r="B18321"/>
    </row>
    <row r="18322" spans="2:2" x14ac:dyDescent="0.25">
      <c r="B18322"/>
    </row>
    <row r="18323" spans="2:2" x14ac:dyDescent="0.25">
      <c r="B18323"/>
    </row>
    <row r="18324" spans="2:2" x14ac:dyDescent="0.25">
      <c r="B18324"/>
    </row>
    <row r="18325" spans="2:2" x14ac:dyDescent="0.25">
      <c r="B18325"/>
    </row>
    <row r="18326" spans="2:2" x14ac:dyDescent="0.25">
      <c r="B18326"/>
    </row>
    <row r="18327" spans="2:2" x14ac:dyDescent="0.25">
      <c r="B18327"/>
    </row>
    <row r="18328" spans="2:2" x14ac:dyDescent="0.25">
      <c r="B18328"/>
    </row>
    <row r="18329" spans="2:2" x14ac:dyDescent="0.25">
      <c r="B18329"/>
    </row>
    <row r="18330" spans="2:2" x14ac:dyDescent="0.25">
      <c r="B18330"/>
    </row>
    <row r="18331" spans="2:2" x14ac:dyDescent="0.25">
      <c r="B18331"/>
    </row>
    <row r="18332" spans="2:2" x14ac:dyDescent="0.25">
      <c r="B18332"/>
    </row>
    <row r="18333" spans="2:2" x14ac:dyDescent="0.25">
      <c r="B18333"/>
    </row>
    <row r="18334" spans="2:2" x14ac:dyDescent="0.25">
      <c r="B18334"/>
    </row>
    <row r="18335" spans="2:2" x14ac:dyDescent="0.25">
      <c r="B18335"/>
    </row>
    <row r="18336" spans="2:2" x14ac:dyDescent="0.25">
      <c r="B18336"/>
    </row>
    <row r="18337" spans="2:2" x14ac:dyDescent="0.25">
      <c r="B18337"/>
    </row>
    <row r="18338" spans="2:2" x14ac:dyDescent="0.25">
      <c r="B18338"/>
    </row>
    <row r="18339" spans="2:2" x14ac:dyDescent="0.25">
      <c r="B18339"/>
    </row>
    <row r="18340" spans="2:2" x14ac:dyDescent="0.25">
      <c r="B18340"/>
    </row>
    <row r="18341" spans="2:2" x14ac:dyDescent="0.25">
      <c r="B18341"/>
    </row>
    <row r="18342" spans="2:2" x14ac:dyDescent="0.25">
      <c r="B18342"/>
    </row>
    <row r="18343" spans="2:2" x14ac:dyDescent="0.25">
      <c r="B18343"/>
    </row>
    <row r="18344" spans="2:2" x14ac:dyDescent="0.25">
      <c r="B18344"/>
    </row>
    <row r="18345" spans="2:2" x14ac:dyDescent="0.25">
      <c r="B18345"/>
    </row>
    <row r="18346" spans="2:2" x14ac:dyDescent="0.25">
      <c r="B18346"/>
    </row>
    <row r="18347" spans="2:2" x14ac:dyDescent="0.25">
      <c r="B18347"/>
    </row>
    <row r="18348" spans="2:2" x14ac:dyDescent="0.25">
      <c r="B18348"/>
    </row>
    <row r="18349" spans="2:2" x14ac:dyDescent="0.25">
      <c r="B18349"/>
    </row>
    <row r="18350" spans="2:2" x14ac:dyDescent="0.25">
      <c r="B18350"/>
    </row>
    <row r="18351" spans="2:2" x14ac:dyDescent="0.25">
      <c r="B18351"/>
    </row>
    <row r="18352" spans="2:2" x14ac:dyDescent="0.25">
      <c r="B18352"/>
    </row>
    <row r="18353" spans="2:2" x14ac:dyDescent="0.25">
      <c r="B18353"/>
    </row>
    <row r="18354" spans="2:2" x14ac:dyDescent="0.25">
      <c r="B18354"/>
    </row>
    <row r="18355" spans="2:2" x14ac:dyDescent="0.25">
      <c r="B18355"/>
    </row>
    <row r="18356" spans="2:2" x14ac:dyDescent="0.25">
      <c r="B18356"/>
    </row>
    <row r="18357" spans="2:2" x14ac:dyDescent="0.25">
      <c r="B18357"/>
    </row>
    <row r="18358" spans="2:2" x14ac:dyDescent="0.25">
      <c r="B18358"/>
    </row>
    <row r="18359" spans="2:2" x14ac:dyDescent="0.25">
      <c r="B18359"/>
    </row>
    <row r="18360" spans="2:2" x14ac:dyDescent="0.25">
      <c r="B18360"/>
    </row>
    <row r="18361" spans="2:2" x14ac:dyDescent="0.25">
      <c r="B18361"/>
    </row>
    <row r="18362" spans="2:2" x14ac:dyDescent="0.25">
      <c r="B18362"/>
    </row>
    <row r="18363" spans="2:2" x14ac:dyDescent="0.25">
      <c r="B18363"/>
    </row>
    <row r="18364" spans="2:2" x14ac:dyDescent="0.25">
      <c r="B18364"/>
    </row>
    <row r="18365" spans="2:2" x14ac:dyDescent="0.25">
      <c r="B18365"/>
    </row>
    <row r="18366" spans="2:2" x14ac:dyDescent="0.25">
      <c r="B18366"/>
    </row>
    <row r="18367" spans="2:2" x14ac:dyDescent="0.25">
      <c r="B18367"/>
    </row>
    <row r="18368" spans="2:2" x14ac:dyDescent="0.25">
      <c r="B18368"/>
    </row>
    <row r="18369" spans="2:2" x14ac:dyDescent="0.25">
      <c r="B18369"/>
    </row>
    <row r="18370" spans="2:2" x14ac:dyDescent="0.25">
      <c r="B18370"/>
    </row>
    <row r="18371" spans="2:2" x14ac:dyDescent="0.25">
      <c r="B18371"/>
    </row>
    <row r="18372" spans="2:2" x14ac:dyDescent="0.25">
      <c r="B18372"/>
    </row>
    <row r="18373" spans="2:2" x14ac:dyDescent="0.25">
      <c r="B18373"/>
    </row>
    <row r="18374" spans="2:2" x14ac:dyDescent="0.25">
      <c r="B18374"/>
    </row>
    <row r="18375" spans="2:2" x14ac:dyDescent="0.25">
      <c r="B18375"/>
    </row>
    <row r="18376" spans="2:2" x14ac:dyDescent="0.25">
      <c r="B18376"/>
    </row>
    <row r="18377" spans="2:2" x14ac:dyDescent="0.25">
      <c r="B18377"/>
    </row>
    <row r="18378" spans="2:2" x14ac:dyDescent="0.25">
      <c r="B18378"/>
    </row>
    <row r="18379" spans="2:2" x14ac:dyDescent="0.25">
      <c r="B18379"/>
    </row>
    <row r="18380" spans="2:2" x14ac:dyDescent="0.25">
      <c r="B18380"/>
    </row>
    <row r="18381" spans="2:2" x14ac:dyDescent="0.25">
      <c r="B18381"/>
    </row>
    <row r="18382" spans="2:2" x14ac:dyDescent="0.25">
      <c r="B18382"/>
    </row>
    <row r="18383" spans="2:2" x14ac:dyDescent="0.25">
      <c r="B18383"/>
    </row>
    <row r="18384" spans="2:2" x14ac:dyDescent="0.25">
      <c r="B18384"/>
    </row>
    <row r="18385" spans="2:2" x14ac:dyDescent="0.25">
      <c r="B18385"/>
    </row>
    <row r="18386" spans="2:2" x14ac:dyDescent="0.25">
      <c r="B18386"/>
    </row>
    <row r="18387" spans="2:2" x14ac:dyDescent="0.25">
      <c r="B18387"/>
    </row>
    <row r="18388" spans="2:2" x14ac:dyDescent="0.25">
      <c r="B18388"/>
    </row>
    <row r="18389" spans="2:2" x14ac:dyDescent="0.25">
      <c r="B18389"/>
    </row>
    <row r="18390" spans="2:2" x14ac:dyDescent="0.25">
      <c r="B18390"/>
    </row>
    <row r="18391" spans="2:2" x14ac:dyDescent="0.25">
      <c r="B18391"/>
    </row>
    <row r="18392" spans="2:2" x14ac:dyDescent="0.25">
      <c r="B18392"/>
    </row>
    <row r="18393" spans="2:2" x14ac:dyDescent="0.25">
      <c r="B18393"/>
    </row>
    <row r="18394" spans="2:2" x14ac:dyDescent="0.25">
      <c r="B18394"/>
    </row>
    <row r="18395" spans="2:2" x14ac:dyDescent="0.25">
      <c r="B18395"/>
    </row>
    <row r="18396" spans="2:2" x14ac:dyDescent="0.25">
      <c r="B18396"/>
    </row>
    <row r="18397" spans="2:2" x14ac:dyDescent="0.25">
      <c r="B18397"/>
    </row>
    <row r="18398" spans="2:2" x14ac:dyDescent="0.25">
      <c r="B18398"/>
    </row>
    <row r="18399" spans="2:2" x14ac:dyDescent="0.25">
      <c r="B18399"/>
    </row>
    <row r="18400" spans="2:2" x14ac:dyDescent="0.25">
      <c r="B18400"/>
    </row>
    <row r="18401" spans="2:2" x14ac:dyDescent="0.25">
      <c r="B18401"/>
    </row>
    <row r="18402" spans="2:2" x14ac:dyDescent="0.25">
      <c r="B18402"/>
    </row>
    <row r="18403" spans="2:2" x14ac:dyDescent="0.25">
      <c r="B18403"/>
    </row>
    <row r="18404" spans="2:2" x14ac:dyDescent="0.25">
      <c r="B18404"/>
    </row>
    <row r="18405" spans="2:2" x14ac:dyDescent="0.25">
      <c r="B18405"/>
    </row>
    <row r="18406" spans="2:2" x14ac:dyDescent="0.25">
      <c r="B18406"/>
    </row>
    <row r="18407" spans="2:2" x14ac:dyDescent="0.25">
      <c r="B18407"/>
    </row>
    <row r="18408" spans="2:2" x14ac:dyDescent="0.25">
      <c r="B18408"/>
    </row>
    <row r="18409" spans="2:2" x14ac:dyDescent="0.25">
      <c r="B18409"/>
    </row>
    <row r="18410" spans="2:2" x14ac:dyDescent="0.25">
      <c r="B18410"/>
    </row>
    <row r="18411" spans="2:2" x14ac:dyDescent="0.25">
      <c r="B18411"/>
    </row>
    <row r="18412" spans="2:2" x14ac:dyDescent="0.25">
      <c r="B18412"/>
    </row>
    <row r="18413" spans="2:2" x14ac:dyDescent="0.25">
      <c r="B18413"/>
    </row>
    <row r="18414" spans="2:2" x14ac:dyDescent="0.25">
      <c r="B18414"/>
    </row>
    <row r="18415" spans="2:2" x14ac:dyDescent="0.25">
      <c r="B18415"/>
    </row>
    <row r="18416" spans="2:2" x14ac:dyDescent="0.25">
      <c r="B18416"/>
    </row>
    <row r="18417" spans="2:2" x14ac:dyDescent="0.25">
      <c r="B18417"/>
    </row>
    <row r="18418" spans="2:2" x14ac:dyDescent="0.25">
      <c r="B18418"/>
    </row>
    <row r="18419" spans="2:2" x14ac:dyDescent="0.25">
      <c r="B18419"/>
    </row>
    <row r="18420" spans="2:2" x14ac:dyDescent="0.25">
      <c r="B18420"/>
    </row>
    <row r="18421" spans="2:2" x14ac:dyDescent="0.25">
      <c r="B18421"/>
    </row>
    <row r="18422" spans="2:2" x14ac:dyDescent="0.25">
      <c r="B18422"/>
    </row>
    <row r="18423" spans="2:2" x14ac:dyDescent="0.25">
      <c r="B18423"/>
    </row>
    <row r="18424" spans="2:2" x14ac:dyDescent="0.25">
      <c r="B18424"/>
    </row>
    <row r="18425" spans="2:2" x14ac:dyDescent="0.25">
      <c r="B18425"/>
    </row>
    <row r="18426" spans="2:2" x14ac:dyDescent="0.25">
      <c r="B18426"/>
    </row>
    <row r="18427" spans="2:2" x14ac:dyDescent="0.25">
      <c r="B18427"/>
    </row>
    <row r="18428" spans="2:2" x14ac:dyDescent="0.25">
      <c r="B18428"/>
    </row>
    <row r="18429" spans="2:2" x14ac:dyDescent="0.25">
      <c r="B18429"/>
    </row>
    <row r="18430" spans="2:2" x14ac:dyDescent="0.25">
      <c r="B18430"/>
    </row>
    <row r="18431" spans="2:2" x14ac:dyDescent="0.25">
      <c r="B18431"/>
    </row>
    <row r="18432" spans="2:2" x14ac:dyDescent="0.25">
      <c r="B18432"/>
    </row>
    <row r="18433" spans="2:2" x14ac:dyDescent="0.25">
      <c r="B18433"/>
    </row>
    <row r="18434" spans="2:2" x14ac:dyDescent="0.25">
      <c r="B18434"/>
    </row>
    <row r="18435" spans="2:2" x14ac:dyDescent="0.25">
      <c r="B18435"/>
    </row>
    <row r="18436" spans="2:2" x14ac:dyDescent="0.25">
      <c r="B18436"/>
    </row>
    <row r="18437" spans="2:2" x14ac:dyDescent="0.25">
      <c r="B18437"/>
    </row>
    <row r="18438" spans="2:2" x14ac:dyDescent="0.25">
      <c r="B18438"/>
    </row>
    <row r="18439" spans="2:2" x14ac:dyDescent="0.25">
      <c r="B18439"/>
    </row>
    <row r="18440" spans="2:2" x14ac:dyDescent="0.25">
      <c r="B18440"/>
    </row>
    <row r="18441" spans="2:2" x14ac:dyDescent="0.25">
      <c r="B18441"/>
    </row>
    <row r="18442" spans="2:2" x14ac:dyDescent="0.25">
      <c r="B18442"/>
    </row>
    <row r="18443" spans="2:2" x14ac:dyDescent="0.25">
      <c r="B18443"/>
    </row>
    <row r="18444" spans="2:2" x14ac:dyDescent="0.25">
      <c r="B18444"/>
    </row>
    <row r="18445" spans="2:2" x14ac:dyDescent="0.25">
      <c r="B18445"/>
    </row>
    <row r="18446" spans="2:2" x14ac:dyDescent="0.25">
      <c r="B18446"/>
    </row>
    <row r="18447" spans="2:2" x14ac:dyDescent="0.25">
      <c r="B18447"/>
    </row>
    <row r="18448" spans="2:2" x14ac:dyDescent="0.25">
      <c r="B18448"/>
    </row>
    <row r="18449" spans="2:2" x14ac:dyDescent="0.25">
      <c r="B18449"/>
    </row>
    <row r="18450" spans="2:2" x14ac:dyDescent="0.25">
      <c r="B18450"/>
    </row>
    <row r="18451" spans="2:2" x14ac:dyDescent="0.25">
      <c r="B18451"/>
    </row>
    <row r="18452" spans="2:2" x14ac:dyDescent="0.25">
      <c r="B18452"/>
    </row>
    <row r="18453" spans="2:2" x14ac:dyDescent="0.25">
      <c r="B18453"/>
    </row>
    <row r="18454" spans="2:2" x14ac:dyDescent="0.25">
      <c r="B18454"/>
    </row>
    <row r="18455" spans="2:2" x14ac:dyDescent="0.25">
      <c r="B18455"/>
    </row>
    <row r="18456" spans="2:2" x14ac:dyDescent="0.25">
      <c r="B18456"/>
    </row>
    <row r="18457" spans="2:2" x14ac:dyDescent="0.25">
      <c r="B18457"/>
    </row>
    <row r="18458" spans="2:2" x14ac:dyDescent="0.25">
      <c r="B18458"/>
    </row>
    <row r="18459" spans="2:2" x14ac:dyDescent="0.25">
      <c r="B18459"/>
    </row>
    <row r="18460" spans="2:2" x14ac:dyDescent="0.25">
      <c r="B18460"/>
    </row>
    <row r="18461" spans="2:2" x14ac:dyDescent="0.25">
      <c r="B18461"/>
    </row>
    <row r="18462" spans="2:2" x14ac:dyDescent="0.25">
      <c r="B18462"/>
    </row>
    <row r="18463" spans="2:2" x14ac:dyDescent="0.25">
      <c r="B18463"/>
    </row>
    <row r="18464" spans="2:2" x14ac:dyDescent="0.25">
      <c r="B18464"/>
    </row>
    <row r="18465" spans="2:2" x14ac:dyDescent="0.25">
      <c r="B18465"/>
    </row>
    <row r="18466" spans="2:2" x14ac:dyDescent="0.25">
      <c r="B18466"/>
    </row>
    <row r="18467" spans="2:2" x14ac:dyDescent="0.25">
      <c r="B18467"/>
    </row>
    <row r="18468" spans="2:2" x14ac:dyDescent="0.25">
      <c r="B18468"/>
    </row>
    <row r="18469" spans="2:2" x14ac:dyDescent="0.25">
      <c r="B18469"/>
    </row>
    <row r="18470" spans="2:2" x14ac:dyDescent="0.25">
      <c r="B18470"/>
    </row>
    <row r="18471" spans="2:2" x14ac:dyDescent="0.25">
      <c r="B18471"/>
    </row>
    <row r="18472" spans="2:2" x14ac:dyDescent="0.25">
      <c r="B18472"/>
    </row>
    <row r="18473" spans="2:2" x14ac:dyDescent="0.25">
      <c r="B18473"/>
    </row>
    <row r="18474" spans="2:2" x14ac:dyDescent="0.25">
      <c r="B18474"/>
    </row>
    <row r="18475" spans="2:2" x14ac:dyDescent="0.25">
      <c r="B18475"/>
    </row>
    <row r="18476" spans="2:2" x14ac:dyDescent="0.25">
      <c r="B18476"/>
    </row>
    <row r="18477" spans="2:2" x14ac:dyDescent="0.25">
      <c r="B18477"/>
    </row>
    <row r="18478" spans="2:2" x14ac:dyDescent="0.25">
      <c r="B18478"/>
    </row>
    <row r="18479" spans="2:2" x14ac:dyDescent="0.25">
      <c r="B18479"/>
    </row>
    <row r="18480" spans="2:2" x14ac:dyDescent="0.25">
      <c r="B18480"/>
    </row>
    <row r="18481" spans="2:2" x14ac:dyDescent="0.25">
      <c r="B18481"/>
    </row>
    <row r="18482" spans="2:2" x14ac:dyDescent="0.25">
      <c r="B18482"/>
    </row>
    <row r="18483" spans="2:2" x14ac:dyDescent="0.25">
      <c r="B18483"/>
    </row>
    <row r="18484" spans="2:2" x14ac:dyDescent="0.25">
      <c r="B18484"/>
    </row>
    <row r="18485" spans="2:2" x14ac:dyDescent="0.25">
      <c r="B18485"/>
    </row>
    <row r="18486" spans="2:2" x14ac:dyDescent="0.25">
      <c r="B18486"/>
    </row>
    <row r="18487" spans="2:2" x14ac:dyDescent="0.25">
      <c r="B18487"/>
    </row>
    <row r="18488" spans="2:2" x14ac:dyDescent="0.25">
      <c r="B18488"/>
    </row>
    <row r="18489" spans="2:2" x14ac:dyDescent="0.25">
      <c r="B18489"/>
    </row>
    <row r="18490" spans="2:2" x14ac:dyDescent="0.25">
      <c r="B18490"/>
    </row>
    <row r="18491" spans="2:2" x14ac:dyDescent="0.25">
      <c r="B18491"/>
    </row>
    <row r="18492" spans="2:2" x14ac:dyDescent="0.25">
      <c r="B18492"/>
    </row>
    <row r="18493" spans="2:2" x14ac:dyDescent="0.25">
      <c r="B18493"/>
    </row>
    <row r="18494" spans="2:2" x14ac:dyDescent="0.25">
      <c r="B18494"/>
    </row>
    <row r="18495" spans="2:2" x14ac:dyDescent="0.25">
      <c r="B18495"/>
    </row>
    <row r="18496" spans="2:2" x14ac:dyDescent="0.25">
      <c r="B18496"/>
    </row>
    <row r="18497" spans="2:2" x14ac:dyDescent="0.25">
      <c r="B18497"/>
    </row>
    <row r="18498" spans="2:2" x14ac:dyDescent="0.25">
      <c r="B18498"/>
    </row>
    <row r="18499" spans="2:2" x14ac:dyDescent="0.25">
      <c r="B18499"/>
    </row>
    <row r="18500" spans="2:2" x14ac:dyDescent="0.25">
      <c r="B18500"/>
    </row>
    <row r="18501" spans="2:2" x14ac:dyDescent="0.25">
      <c r="B18501"/>
    </row>
    <row r="18502" spans="2:2" x14ac:dyDescent="0.25">
      <c r="B18502"/>
    </row>
    <row r="18503" spans="2:2" x14ac:dyDescent="0.25">
      <c r="B18503"/>
    </row>
    <row r="18504" spans="2:2" x14ac:dyDescent="0.25">
      <c r="B18504"/>
    </row>
    <row r="18505" spans="2:2" x14ac:dyDescent="0.25">
      <c r="B18505"/>
    </row>
    <row r="18506" spans="2:2" x14ac:dyDescent="0.25">
      <c r="B18506"/>
    </row>
    <row r="18507" spans="2:2" x14ac:dyDescent="0.25">
      <c r="B18507"/>
    </row>
    <row r="18508" spans="2:2" x14ac:dyDescent="0.25">
      <c r="B18508"/>
    </row>
    <row r="18509" spans="2:2" x14ac:dyDescent="0.25">
      <c r="B18509"/>
    </row>
    <row r="18510" spans="2:2" x14ac:dyDescent="0.25">
      <c r="B18510"/>
    </row>
    <row r="18511" spans="2:2" x14ac:dyDescent="0.25">
      <c r="B18511"/>
    </row>
    <row r="18512" spans="2:2" x14ac:dyDescent="0.25">
      <c r="B18512"/>
    </row>
    <row r="18513" spans="2:2" x14ac:dyDescent="0.25">
      <c r="B18513"/>
    </row>
    <row r="18514" spans="2:2" x14ac:dyDescent="0.25">
      <c r="B18514"/>
    </row>
    <row r="18515" spans="2:2" x14ac:dyDescent="0.25">
      <c r="B18515"/>
    </row>
    <row r="18516" spans="2:2" x14ac:dyDescent="0.25">
      <c r="B18516"/>
    </row>
    <row r="18517" spans="2:2" x14ac:dyDescent="0.25">
      <c r="B18517"/>
    </row>
    <row r="18518" spans="2:2" x14ac:dyDescent="0.25">
      <c r="B18518"/>
    </row>
    <row r="18519" spans="2:2" x14ac:dyDescent="0.25">
      <c r="B18519"/>
    </row>
    <row r="18520" spans="2:2" x14ac:dyDescent="0.25">
      <c r="B18520"/>
    </row>
    <row r="18521" spans="2:2" x14ac:dyDescent="0.25">
      <c r="B18521"/>
    </row>
    <row r="18522" spans="2:2" x14ac:dyDescent="0.25">
      <c r="B18522"/>
    </row>
    <row r="18523" spans="2:2" x14ac:dyDescent="0.25">
      <c r="B18523"/>
    </row>
    <row r="18524" spans="2:2" x14ac:dyDescent="0.25">
      <c r="B18524"/>
    </row>
    <row r="18525" spans="2:2" x14ac:dyDescent="0.25">
      <c r="B18525"/>
    </row>
    <row r="18526" spans="2:2" x14ac:dyDescent="0.25">
      <c r="B18526"/>
    </row>
    <row r="18527" spans="2:2" x14ac:dyDescent="0.25">
      <c r="B18527"/>
    </row>
    <row r="18528" spans="2:2" x14ac:dyDescent="0.25">
      <c r="B18528"/>
    </row>
    <row r="18529" spans="2:2" x14ac:dyDescent="0.25">
      <c r="B18529"/>
    </row>
    <row r="18530" spans="2:2" x14ac:dyDescent="0.25">
      <c r="B18530"/>
    </row>
    <row r="18531" spans="2:2" x14ac:dyDescent="0.25">
      <c r="B18531"/>
    </row>
    <row r="18532" spans="2:2" x14ac:dyDescent="0.25">
      <c r="B18532"/>
    </row>
    <row r="18533" spans="2:2" x14ac:dyDescent="0.25">
      <c r="B18533"/>
    </row>
    <row r="18534" spans="2:2" x14ac:dyDescent="0.25">
      <c r="B18534"/>
    </row>
    <row r="18535" spans="2:2" x14ac:dyDescent="0.25">
      <c r="B18535"/>
    </row>
    <row r="18536" spans="2:2" x14ac:dyDescent="0.25">
      <c r="B18536"/>
    </row>
    <row r="18537" spans="2:2" x14ac:dyDescent="0.25">
      <c r="B18537"/>
    </row>
    <row r="18538" spans="2:2" x14ac:dyDescent="0.25">
      <c r="B18538"/>
    </row>
    <row r="18539" spans="2:2" x14ac:dyDescent="0.25">
      <c r="B18539"/>
    </row>
    <row r="18540" spans="2:2" x14ac:dyDescent="0.25">
      <c r="B18540"/>
    </row>
    <row r="18541" spans="2:2" x14ac:dyDescent="0.25">
      <c r="B18541"/>
    </row>
    <row r="18542" spans="2:2" x14ac:dyDescent="0.25">
      <c r="B18542"/>
    </row>
    <row r="18543" spans="2:2" x14ac:dyDescent="0.25">
      <c r="B18543"/>
    </row>
    <row r="18544" spans="2:2" x14ac:dyDescent="0.25">
      <c r="B18544"/>
    </row>
    <row r="18545" spans="2:2" x14ac:dyDescent="0.25">
      <c r="B18545"/>
    </row>
    <row r="18546" spans="2:2" x14ac:dyDescent="0.25">
      <c r="B18546"/>
    </row>
    <row r="18547" spans="2:2" x14ac:dyDescent="0.25">
      <c r="B18547"/>
    </row>
    <row r="18548" spans="2:2" x14ac:dyDescent="0.25">
      <c r="B18548"/>
    </row>
    <row r="18549" spans="2:2" x14ac:dyDescent="0.25">
      <c r="B18549"/>
    </row>
    <row r="18550" spans="2:2" x14ac:dyDescent="0.25">
      <c r="B18550"/>
    </row>
    <row r="18551" spans="2:2" x14ac:dyDescent="0.25">
      <c r="B18551"/>
    </row>
    <row r="18552" spans="2:2" x14ac:dyDescent="0.25">
      <c r="B18552"/>
    </row>
    <row r="18553" spans="2:2" x14ac:dyDescent="0.25">
      <c r="B18553"/>
    </row>
    <row r="18554" spans="2:2" x14ac:dyDescent="0.25">
      <c r="B18554"/>
    </row>
    <row r="18555" spans="2:2" x14ac:dyDescent="0.25">
      <c r="B18555"/>
    </row>
    <row r="18556" spans="2:2" x14ac:dyDescent="0.25">
      <c r="B18556"/>
    </row>
    <row r="18557" spans="2:2" x14ac:dyDescent="0.25">
      <c r="B18557"/>
    </row>
    <row r="18558" spans="2:2" x14ac:dyDescent="0.25">
      <c r="B18558"/>
    </row>
    <row r="18559" spans="2:2" x14ac:dyDescent="0.25">
      <c r="B18559"/>
    </row>
    <row r="18560" spans="2:2" x14ac:dyDescent="0.25">
      <c r="B18560"/>
    </row>
    <row r="18561" spans="2:2" x14ac:dyDescent="0.25">
      <c r="B18561"/>
    </row>
    <row r="18562" spans="2:2" x14ac:dyDescent="0.25">
      <c r="B18562"/>
    </row>
    <row r="18563" spans="2:2" x14ac:dyDescent="0.25">
      <c r="B18563"/>
    </row>
    <row r="18564" spans="2:2" x14ac:dyDescent="0.25">
      <c r="B18564"/>
    </row>
    <row r="18565" spans="2:2" x14ac:dyDescent="0.25">
      <c r="B18565"/>
    </row>
    <row r="18566" spans="2:2" x14ac:dyDescent="0.25">
      <c r="B18566"/>
    </row>
    <row r="18567" spans="2:2" x14ac:dyDescent="0.25">
      <c r="B18567"/>
    </row>
    <row r="18568" spans="2:2" x14ac:dyDescent="0.25">
      <c r="B18568"/>
    </row>
    <row r="18569" spans="2:2" x14ac:dyDescent="0.25">
      <c r="B18569"/>
    </row>
    <row r="18570" spans="2:2" x14ac:dyDescent="0.25">
      <c r="B18570"/>
    </row>
    <row r="18571" spans="2:2" x14ac:dyDescent="0.25">
      <c r="B18571"/>
    </row>
    <row r="18572" spans="2:2" x14ac:dyDescent="0.25">
      <c r="B18572"/>
    </row>
    <row r="18573" spans="2:2" x14ac:dyDescent="0.25">
      <c r="B18573"/>
    </row>
    <row r="18574" spans="2:2" x14ac:dyDescent="0.25">
      <c r="B18574"/>
    </row>
    <row r="18575" spans="2:2" x14ac:dyDescent="0.25">
      <c r="B18575"/>
    </row>
    <row r="18576" spans="2:2" x14ac:dyDescent="0.25">
      <c r="B18576"/>
    </row>
    <row r="18577" spans="2:2" x14ac:dyDescent="0.25">
      <c r="B18577"/>
    </row>
    <row r="18578" spans="2:2" x14ac:dyDescent="0.25">
      <c r="B18578"/>
    </row>
    <row r="18579" spans="2:2" x14ac:dyDescent="0.25">
      <c r="B18579"/>
    </row>
    <row r="18580" spans="2:2" x14ac:dyDescent="0.25">
      <c r="B18580"/>
    </row>
    <row r="18581" spans="2:2" x14ac:dyDescent="0.25">
      <c r="B18581"/>
    </row>
    <row r="18582" spans="2:2" x14ac:dyDescent="0.25">
      <c r="B18582"/>
    </row>
    <row r="18583" spans="2:2" x14ac:dyDescent="0.25">
      <c r="B18583"/>
    </row>
    <row r="18584" spans="2:2" x14ac:dyDescent="0.25">
      <c r="B18584"/>
    </row>
    <row r="18585" spans="2:2" x14ac:dyDescent="0.25">
      <c r="B18585"/>
    </row>
    <row r="18586" spans="2:2" x14ac:dyDescent="0.25">
      <c r="B18586"/>
    </row>
    <row r="18587" spans="2:2" x14ac:dyDescent="0.25">
      <c r="B18587"/>
    </row>
    <row r="18588" spans="2:2" x14ac:dyDescent="0.25">
      <c r="B18588"/>
    </row>
    <row r="18589" spans="2:2" x14ac:dyDescent="0.25">
      <c r="B18589"/>
    </row>
    <row r="18590" spans="2:2" x14ac:dyDescent="0.25">
      <c r="B18590"/>
    </row>
    <row r="18591" spans="2:2" x14ac:dyDescent="0.25">
      <c r="B18591"/>
    </row>
    <row r="18592" spans="2:2" x14ac:dyDescent="0.25">
      <c r="B18592"/>
    </row>
    <row r="18593" spans="2:2" x14ac:dyDescent="0.25">
      <c r="B18593"/>
    </row>
    <row r="18594" spans="2:2" x14ac:dyDescent="0.25">
      <c r="B18594"/>
    </row>
    <row r="18595" spans="2:2" x14ac:dyDescent="0.25">
      <c r="B18595"/>
    </row>
    <row r="18596" spans="2:2" x14ac:dyDescent="0.25">
      <c r="B18596"/>
    </row>
    <row r="18597" spans="2:2" x14ac:dyDescent="0.25">
      <c r="B18597"/>
    </row>
    <row r="18598" spans="2:2" x14ac:dyDescent="0.25">
      <c r="B18598"/>
    </row>
    <row r="18599" spans="2:2" x14ac:dyDescent="0.25">
      <c r="B18599"/>
    </row>
    <row r="18600" spans="2:2" x14ac:dyDescent="0.25">
      <c r="B18600"/>
    </row>
    <row r="18601" spans="2:2" x14ac:dyDescent="0.25">
      <c r="B18601"/>
    </row>
    <row r="18602" spans="2:2" x14ac:dyDescent="0.25">
      <c r="B18602"/>
    </row>
    <row r="18603" spans="2:2" x14ac:dyDescent="0.25">
      <c r="B18603"/>
    </row>
    <row r="18604" spans="2:2" x14ac:dyDescent="0.25">
      <c r="B18604"/>
    </row>
    <row r="18605" spans="2:2" x14ac:dyDescent="0.25">
      <c r="B18605"/>
    </row>
    <row r="18606" spans="2:2" x14ac:dyDescent="0.25">
      <c r="B18606"/>
    </row>
    <row r="18607" spans="2:2" x14ac:dyDescent="0.25">
      <c r="B18607"/>
    </row>
    <row r="18608" spans="2:2" x14ac:dyDescent="0.25">
      <c r="B18608"/>
    </row>
    <row r="18609" spans="2:2" x14ac:dyDescent="0.25">
      <c r="B18609"/>
    </row>
    <row r="18610" spans="2:2" x14ac:dyDescent="0.25">
      <c r="B18610"/>
    </row>
    <row r="18611" spans="2:2" x14ac:dyDescent="0.25">
      <c r="B18611"/>
    </row>
    <row r="18612" spans="2:2" x14ac:dyDescent="0.25">
      <c r="B18612"/>
    </row>
    <row r="18613" spans="2:2" x14ac:dyDescent="0.25">
      <c r="B18613"/>
    </row>
    <row r="18614" spans="2:2" x14ac:dyDescent="0.25">
      <c r="B18614"/>
    </row>
    <row r="18615" spans="2:2" x14ac:dyDescent="0.25">
      <c r="B18615"/>
    </row>
    <row r="18616" spans="2:2" x14ac:dyDescent="0.25">
      <c r="B18616"/>
    </row>
    <row r="18617" spans="2:2" x14ac:dyDescent="0.25">
      <c r="B18617"/>
    </row>
    <row r="18618" spans="2:2" x14ac:dyDescent="0.25">
      <c r="B18618"/>
    </row>
    <row r="18619" spans="2:2" x14ac:dyDescent="0.25">
      <c r="B18619"/>
    </row>
    <row r="18620" spans="2:2" x14ac:dyDescent="0.25">
      <c r="B18620"/>
    </row>
    <row r="18621" spans="2:2" x14ac:dyDescent="0.25">
      <c r="B18621"/>
    </row>
    <row r="18622" spans="2:2" x14ac:dyDescent="0.25">
      <c r="B18622"/>
    </row>
    <row r="18623" spans="2:2" x14ac:dyDescent="0.25">
      <c r="B18623"/>
    </row>
    <row r="18624" spans="2:2" x14ac:dyDescent="0.25">
      <c r="B18624"/>
    </row>
    <row r="18625" spans="2:2" x14ac:dyDescent="0.25">
      <c r="B18625"/>
    </row>
    <row r="18626" spans="2:2" x14ac:dyDescent="0.25">
      <c r="B18626"/>
    </row>
    <row r="18627" spans="2:2" x14ac:dyDescent="0.25">
      <c r="B18627"/>
    </row>
    <row r="18628" spans="2:2" x14ac:dyDescent="0.25">
      <c r="B18628"/>
    </row>
    <row r="18629" spans="2:2" x14ac:dyDescent="0.25">
      <c r="B18629"/>
    </row>
    <row r="18630" spans="2:2" x14ac:dyDescent="0.25">
      <c r="B18630"/>
    </row>
    <row r="18631" spans="2:2" x14ac:dyDescent="0.25">
      <c r="B18631"/>
    </row>
    <row r="18632" spans="2:2" x14ac:dyDescent="0.25">
      <c r="B18632"/>
    </row>
    <row r="18633" spans="2:2" x14ac:dyDescent="0.25">
      <c r="B18633"/>
    </row>
    <row r="18634" spans="2:2" x14ac:dyDescent="0.25">
      <c r="B18634"/>
    </row>
    <row r="18635" spans="2:2" x14ac:dyDescent="0.25">
      <c r="B18635"/>
    </row>
    <row r="18636" spans="2:2" x14ac:dyDescent="0.25">
      <c r="B18636"/>
    </row>
    <row r="18637" spans="2:2" x14ac:dyDescent="0.25">
      <c r="B18637"/>
    </row>
    <row r="18638" spans="2:2" x14ac:dyDescent="0.25">
      <c r="B18638"/>
    </row>
    <row r="18639" spans="2:2" x14ac:dyDescent="0.25">
      <c r="B18639"/>
    </row>
    <row r="18640" spans="2:2" x14ac:dyDescent="0.25">
      <c r="B18640"/>
    </row>
    <row r="18641" spans="2:2" x14ac:dyDescent="0.25">
      <c r="B18641"/>
    </row>
    <row r="18642" spans="2:2" x14ac:dyDescent="0.25">
      <c r="B18642"/>
    </row>
    <row r="18643" spans="2:2" x14ac:dyDescent="0.25">
      <c r="B18643"/>
    </row>
    <row r="18644" spans="2:2" x14ac:dyDescent="0.25">
      <c r="B18644"/>
    </row>
    <row r="18645" spans="2:2" x14ac:dyDescent="0.25">
      <c r="B18645"/>
    </row>
    <row r="18646" spans="2:2" x14ac:dyDescent="0.25">
      <c r="B18646"/>
    </row>
    <row r="18647" spans="2:2" x14ac:dyDescent="0.25">
      <c r="B18647"/>
    </row>
    <row r="18648" spans="2:2" x14ac:dyDescent="0.25">
      <c r="B18648"/>
    </row>
    <row r="18649" spans="2:2" x14ac:dyDescent="0.25">
      <c r="B18649"/>
    </row>
    <row r="18650" spans="2:2" x14ac:dyDescent="0.25">
      <c r="B18650"/>
    </row>
    <row r="18651" spans="2:2" x14ac:dyDescent="0.25">
      <c r="B18651"/>
    </row>
    <row r="18652" spans="2:2" x14ac:dyDescent="0.25">
      <c r="B18652"/>
    </row>
    <row r="18653" spans="2:2" x14ac:dyDescent="0.25">
      <c r="B18653"/>
    </row>
    <row r="18654" spans="2:2" x14ac:dyDescent="0.25">
      <c r="B18654"/>
    </row>
    <row r="18655" spans="2:2" x14ac:dyDescent="0.25">
      <c r="B18655"/>
    </row>
    <row r="18656" spans="2:2" x14ac:dyDescent="0.25">
      <c r="B18656"/>
    </row>
    <row r="18657" spans="2:2" x14ac:dyDescent="0.25">
      <c r="B18657"/>
    </row>
    <row r="18658" spans="2:2" x14ac:dyDescent="0.25">
      <c r="B18658"/>
    </row>
    <row r="18659" spans="2:2" x14ac:dyDescent="0.25">
      <c r="B18659"/>
    </row>
    <row r="18660" spans="2:2" x14ac:dyDescent="0.25">
      <c r="B18660"/>
    </row>
    <row r="18661" spans="2:2" x14ac:dyDescent="0.25">
      <c r="B18661"/>
    </row>
    <row r="18662" spans="2:2" x14ac:dyDescent="0.25">
      <c r="B18662"/>
    </row>
    <row r="18663" spans="2:2" x14ac:dyDescent="0.25">
      <c r="B18663"/>
    </row>
    <row r="18664" spans="2:2" x14ac:dyDescent="0.25">
      <c r="B18664"/>
    </row>
    <row r="18665" spans="2:2" x14ac:dyDescent="0.25">
      <c r="B18665"/>
    </row>
    <row r="18666" spans="2:2" x14ac:dyDescent="0.25">
      <c r="B18666"/>
    </row>
    <row r="18667" spans="2:2" x14ac:dyDescent="0.25">
      <c r="B18667"/>
    </row>
    <row r="18668" spans="2:2" x14ac:dyDescent="0.25">
      <c r="B18668"/>
    </row>
    <row r="18669" spans="2:2" x14ac:dyDescent="0.25">
      <c r="B18669"/>
    </row>
    <row r="18670" spans="2:2" x14ac:dyDescent="0.25">
      <c r="B18670"/>
    </row>
    <row r="18671" spans="2:2" x14ac:dyDescent="0.25">
      <c r="B18671"/>
    </row>
    <row r="18672" spans="2:2" x14ac:dyDescent="0.25">
      <c r="B18672"/>
    </row>
    <row r="18673" spans="2:2" x14ac:dyDescent="0.25">
      <c r="B18673"/>
    </row>
    <row r="18674" spans="2:2" x14ac:dyDescent="0.25">
      <c r="B18674"/>
    </row>
    <row r="18675" spans="2:2" x14ac:dyDescent="0.25">
      <c r="B18675"/>
    </row>
    <row r="18676" spans="2:2" x14ac:dyDescent="0.25">
      <c r="B18676"/>
    </row>
    <row r="18677" spans="2:2" x14ac:dyDescent="0.25">
      <c r="B18677"/>
    </row>
    <row r="18678" spans="2:2" x14ac:dyDescent="0.25">
      <c r="B18678"/>
    </row>
    <row r="18679" spans="2:2" x14ac:dyDescent="0.25">
      <c r="B18679"/>
    </row>
    <row r="18680" spans="2:2" x14ac:dyDescent="0.25">
      <c r="B18680"/>
    </row>
    <row r="18681" spans="2:2" x14ac:dyDescent="0.25">
      <c r="B18681"/>
    </row>
    <row r="18682" spans="2:2" x14ac:dyDescent="0.25">
      <c r="B18682"/>
    </row>
    <row r="18683" spans="2:2" x14ac:dyDescent="0.25">
      <c r="B18683"/>
    </row>
    <row r="18684" spans="2:2" x14ac:dyDescent="0.25">
      <c r="B18684"/>
    </row>
    <row r="18685" spans="2:2" x14ac:dyDescent="0.25">
      <c r="B18685"/>
    </row>
    <row r="18686" spans="2:2" x14ac:dyDescent="0.25">
      <c r="B18686"/>
    </row>
    <row r="18687" spans="2:2" x14ac:dyDescent="0.25">
      <c r="B18687"/>
    </row>
    <row r="18688" spans="2:2" x14ac:dyDescent="0.25">
      <c r="B18688"/>
    </row>
    <row r="18689" spans="2:2" x14ac:dyDescent="0.25">
      <c r="B18689"/>
    </row>
    <row r="18690" spans="2:2" x14ac:dyDescent="0.25">
      <c r="B18690"/>
    </row>
    <row r="18691" spans="2:2" x14ac:dyDescent="0.25">
      <c r="B18691"/>
    </row>
    <row r="18692" spans="2:2" x14ac:dyDescent="0.25">
      <c r="B18692"/>
    </row>
    <row r="18693" spans="2:2" x14ac:dyDescent="0.25">
      <c r="B18693"/>
    </row>
    <row r="18694" spans="2:2" x14ac:dyDescent="0.25">
      <c r="B18694"/>
    </row>
    <row r="18695" spans="2:2" x14ac:dyDescent="0.25">
      <c r="B18695"/>
    </row>
    <row r="18696" spans="2:2" x14ac:dyDescent="0.25">
      <c r="B18696"/>
    </row>
    <row r="18697" spans="2:2" x14ac:dyDescent="0.25">
      <c r="B18697"/>
    </row>
    <row r="18698" spans="2:2" x14ac:dyDescent="0.25">
      <c r="B18698"/>
    </row>
    <row r="18699" spans="2:2" x14ac:dyDescent="0.25">
      <c r="B18699"/>
    </row>
    <row r="18700" spans="2:2" x14ac:dyDescent="0.25">
      <c r="B18700"/>
    </row>
    <row r="18701" spans="2:2" x14ac:dyDescent="0.25">
      <c r="B18701"/>
    </row>
    <row r="18702" spans="2:2" x14ac:dyDescent="0.25">
      <c r="B18702"/>
    </row>
    <row r="18703" spans="2:2" x14ac:dyDescent="0.25">
      <c r="B18703"/>
    </row>
    <row r="18704" spans="2:2" x14ac:dyDescent="0.25">
      <c r="B18704"/>
    </row>
    <row r="18705" spans="2:2" x14ac:dyDescent="0.25">
      <c r="B18705"/>
    </row>
    <row r="18706" spans="2:2" x14ac:dyDescent="0.25">
      <c r="B18706"/>
    </row>
    <row r="18707" spans="2:2" x14ac:dyDescent="0.25">
      <c r="B18707"/>
    </row>
    <row r="18708" spans="2:2" x14ac:dyDescent="0.25">
      <c r="B18708"/>
    </row>
    <row r="18709" spans="2:2" x14ac:dyDescent="0.25">
      <c r="B18709"/>
    </row>
    <row r="18710" spans="2:2" x14ac:dyDescent="0.25">
      <c r="B18710"/>
    </row>
    <row r="18711" spans="2:2" x14ac:dyDescent="0.25">
      <c r="B18711"/>
    </row>
    <row r="18712" spans="2:2" x14ac:dyDescent="0.25">
      <c r="B18712"/>
    </row>
    <row r="18713" spans="2:2" x14ac:dyDescent="0.25">
      <c r="B18713"/>
    </row>
    <row r="18714" spans="2:2" x14ac:dyDescent="0.25">
      <c r="B18714"/>
    </row>
    <row r="18715" spans="2:2" x14ac:dyDescent="0.25">
      <c r="B18715"/>
    </row>
    <row r="18716" spans="2:2" x14ac:dyDescent="0.25">
      <c r="B18716"/>
    </row>
    <row r="18717" spans="2:2" x14ac:dyDescent="0.25">
      <c r="B18717"/>
    </row>
    <row r="18718" spans="2:2" x14ac:dyDescent="0.25">
      <c r="B18718"/>
    </row>
    <row r="18719" spans="2:2" x14ac:dyDescent="0.25">
      <c r="B18719"/>
    </row>
    <row r="18720" spans="2:2" x14ac:dyDescent="0.25">
      <c r="B18720"/>
    </row>
    <row r="18721" spans="2:2" x14ac:dyDescent="0.25">
      <c r="B18721"/>
    </row>
    <row r="18722" spans="2:2" x14ac:dyDescent="0.25">
      <c r="B18722"/>
    </row>
    <row r="18723" spans="2:2" x14ac:dyDescent="0.25">
      <c r="B18723"/>
    </row>
    <row r="18724" spans="2:2" x14ac:dyDescent="0.25">
      <c r="B18724"/>
    </row>
    <row r="18725" spans="2:2" x14ac:dyDescent="0.25">
      <c r="B18725"/>
    </row>
    <row r="18726" spans="2:2" x14ac:dyDescent="0.25">
      <c r="B18726"/>
    </row>
    <row r="18727" spans="2:2" x14ac:dyDescent="0.25">
      <c r="B18727"/>
    </row>
    <row r="18728" spans="2:2" x14ac:dyDescent="0.25">
      <c r="B18728"/>
    </row>
    <row r="18729" spans="2:2" x14ac:dyDescent="0.25">
      <c r="B18729"/>
    </row>
    <row r="18730" spans="2:2" x14ac:dyDescent="0.25">
      <c r="B18730"/>
    </row>
    <row r="18731" spans="2:2" x14ac:dyDescent="0.25">
      <c r="B18731"/>
    </row>
    <row r="18732" spans="2:2" x14ac:dyDescent="0.25">
      <c r="B18732"/>
    </row>
    <row r="18733" spans="2:2" x14ac:dyDescent="0.25">
      <c r="B18733"/>
    </row>
    <row r="18734" spans="2:2" x14ac:dyDescent="0.25">
      <c r="B18734"/>
    </row>
    <row r="18735" spans="2:2" x14ac:dyDescent="0.25">
      <c r="B18735"/>
    </row>
    <row r="18736" spans="2:2" x14ac:dyDescent="0.25">
      <c r="B18736"/>
    </row>
    <row r="18737" spans="2:2" x14ac:dyDescent="0.25">
      <c r="B18737"/>
    </row>
    <row r="18738" spans="2:2" x14ac:dyDescent="0.25">
      <c r="B18738"/>
    </row>
    <row r="18739" spans="2:2" x14ac:dyDescent="0.25">
      <c r="B18739"/>
    </row>
    <row r="18740" spans="2:2" x14ac:dyDescent="0.25">
      <c r="B18740"/>
    </row>
    <row r="18741" spans="2:2" x14ac:dyDescent="0.25">
      <c r="B18741"/>
    </row>
    <row r="18742" spans="2:2" x14ac:dyDescent="0.25">
      <c r="B18742"/>
    </row>
    <row r="18743" spans="2:2" x14ac:dyDescent="0.25">
      <c r="B18743"/>
    </row>
    <row r="18744" spans="2:2" x14ac:dyDescent="0.25">
      <c r="B18744"/>
    </row>
    <row r="18745" spans="2:2" x14ac:dyDescent="0.25">
      <c r="B18745"/>
    </row>
    <row r="18746" spans="2:2" x14ac:dyDescent="0.25">
      <c r="B18746"/>
    </row>
    <row r="18747" spans="2:2" x14ac:dyDescent="0.25">
      <c r="B18747"/>
    </row>
    <row r="18748" spans="2:2" x14ac:dyDescent="0.25">
      <c r="B18748"/>
    </row>
    <row r="18749" spans="2:2" x14ac:dyDescent="0.25">
      <c r="B18749"/>
    </row>
    <row r="18750" spans="2:2" x14ac:dyDescent="0.25">
      <c r="B18750"/>
    </row>
    <row r="18751" spans="2:2" x14ac:dyDescent="0.25">
      <c r="B18751"/>
    </row>
    <row r="18752" spans="2:2" x14ac:dyDescent="0.25">
      <c r="B18752"/>
    </row>
    <row r="18753" spans="2:2" x14ac:dyDescent="0.25">
      <c r="B18753"/>
    </row>
    <row r="18754" spans="2:2" x14ac:dyDescent="0.25">
      <c r="B18754"/>
    </row>
    <row r="18755" spans="2:2" x14ac:dyDescent="0.25">
      <c r="B18755"/>
    </row>
    <row r="18756" spans="2:2" x14ac:dyDescent="0.25">
      <c r="B18756"/>
    </row>
    <row r="18757" spans="2:2" x14ac:dyDescent="0.25">
      <c r="B18757"/>
    </row>
    <row r="18758" spans="2:2" x14ac:dyDescent="0.25">
      <c r="B18758"/>
    </row>
    <row r="18759" spans="2:2" x14ac:dyDescent="0.25">
      <c r="B18759"/>
    </row>
    <row r="18760" spans="2:2" x14ac:dyDescent="0.25">
      <c r="B18760"/>
    </row>
    <row r="18761" spans="2:2" x14ac:dyDescent="0.25">
      <c r="B18761"/>
    </row>
    <row r="18762" spans="2:2" x14ac:dyDescent="0.25">
      <c r="B18762"/>
    </row>
    <row r="18763" spans="2:2" x14ac:dyDescent="0.25">
      <c r="B18763"/>
    </row>
    <row r="18764" spans="2:2" x14ac:dyDescent="0.25">
      <c r="B18764"/>
    </row>
    <row r="18765" spans="2:2" x14ac:dyDescent="0.25">
      <c r="B18765"/>
    </row>
    <row r="18766" spans="2:2" x14ac:dyDescent="0.25">
      <c r="B18766"/>
    </row>
    <row r="18767" spans="2:2" x14ac:dyDescent="0.25">
      <c r="B18767"/>
    </row>
    <row r="18768" spans="2:2" x14ac:dyDescent="0.25">
      <c r="B18768"/>
    </row>
    <row r="18769" spans="2:2" x14ac:dyDescent="0.25">
      <c r="B18769"/>
    </row>
    <row r="18770" spans="2:2" x14ac:dyDescent="0.25">
      <c r="B18770"/>
    </row>
    <row r="18771" spans="2:2" x14ac:dyDescent="0.25">
      <c r="B18771"/>
    </row>
    <row r="18772" spans="2:2" x14ac:dyDescent="0.25">
      <c r="B18772"/>
    </row>
    <row r="18773" spans="2:2" x14ac:dyDescent="0.25">
      <c r="B18773"/>
    </row>
    <row r="18774" spans="2:2" x14ac:dyDescent="0.25">
      <c r="B18774"/>
    </row>
    <row r="18775" spans="2:2" x14ac:dyDescent="0.25">
      <c r="B18775"/>
    </row>
    <row r="18776" spans="2:2" x14ac:dyDescent="0.25">
      <c r="B18776"/>
    </row>
    <row r="18777" spans="2:2" x14ac:dyDescent="0.25">
      <c r="B18777"/>
    </row>
    <row r="18778" spans="2:2" x14ac:dyDescent="0.25">
      <c r="B18778"/>
    </row>
    <row r="18779" spans="2:2" x14ac:dyDescent="0.25">
      <c r="B18779"/>
    </row>
    <row r="18780" spans="2:2" x14ac:dyDescent="0.25">
      <c r="B18780"/>
    </row>
    <row r="18781" spans="2:2" x14ac:dyDescent="0.25">
      <c r="B18781"/>
    </row>
    <row r="18782" spans="2:2" x14ac:dyDescent="0.25">
      <c r="B18782"/>
    </row>
    <row r="18783" spans="2:2" x14ac:dyDescent="0.25">
      <c r="B18783"/>
    </row>
    <row r="18784" spans="2:2" x14ac:dyDescent="0.25">
      <c r="B18784"/>
    </row>
    <row r="18785" spans="2:2" x14ac:dyDescent="0.25">
      <c r="B18785"/>
    </row>
    <row r="18786" spans="2:2" x14ac:dyDescent="0.25">
      <c r="B18786"/>
    </row>
    <row r="18787" spans="2:2" x14ac:dyDescent="0.25">
      <c r="B18787"/>
    </row>
    <row r="18788" spans="2:2" x14ac:dyDescent="0.25">
      <c r="B18788"/>
    </row>
    <row r="18789" spans="2:2" x14ac:dyDescent="0.25">
      <c r="B18789"/>
    </row>
    <row r="18790" spans="2:2" x14ac:dyDescent="0.25">
      <c r="B18790"/>
    </row>
    <row r="18791" spans="2:2" x14ac:dyDescent="0.25">
      <c r="B18791"/>
    </row>
    <row r="18792" spans="2:2" x14ac:dyDescent="0.25">
      <c r="B18792"/>
    </row>
    <row r="18793" spans="2:2" x14ac:dyDescent="0.25">
      <c r="B18793"/>
    </row>
    <row r="18794" spans="2:2" x14ac:dyDescent="0.25">
      <c r="B18794"/>
    </row>
    <row r="18795" spans="2:2" x14ac:dyDescent="0.25">
      <c r="B18795"/>
    </row>
    <row r="18796" spans="2:2" x14ac:dyDescent="0.25">
      <c r="B18796"/>
    </row>
    <row r="18797" spans="2:2" x14ac:dyDescent="0.25">
      <c r="B18797"/>
    </row>
    <row r="18798" spans="2:2" x14ac:dyDescent="0.25">
      <c r="B18798"/>
    </row>
    <row r="18799" spans="2:2" x14ac:dyDescent="0.25">
      <c r="B18799"/>
    </row>
    <row r="18800" spans="2:2" x14ac:dyDescent="0.25">
      <c r="B18800"/>
    </row>
    <row r="18801" spans="2:2" x14ac:dyDescent="0.25">
      <c r="B18801"/>
    </row>
    <row r="18802" spans="2:2" x14ac:dyDescent="0.25">
      <c r="B18802"/>
    </row>
    <row r="18803" spans="2:2" x14ac:dyDescent="0.25">
      <c r="B18803"/>
    </row>
    <row r="18804" spans="2:2" x14ac:dyDescent="0.25">
      <c r="B18804"/>
    </row>
    <row r="18805" spans="2:2" x14ac:dyDescent="0.25">
      <c r="B18805"/>
    </row>
    <row r="18806" spans="2:2" x14ac:dyDescent="0.25">
      <c r="B18806"/>
    </row>
    <row r="18807" spans="2:2" x14ac:dyDescent="0.25">
      <c r="B18807"/>
    </row>
    <row r="18808" spans="2:2" x14ac:dyDescent="0.25">
      <c r="B18808"/>
    </row>
    <row r="18809" spans="2:2" x14ac:dyDescent="0.25">
      <c r="B18809"/>
    </row>
    <row r="18810" spans="2:2" x14ac:dyDescent="0.25">
      <c r="B18810"/>
    </row>
    <row r="18811" spans="2:2" x14ac:dyDescent="0.25">
      <c r="B18811"/>
    </row>
    <row r="18812" spans="2:2" x14ac:dyDescent="0.25">
      <c r="B18812"/>
    </row>
    <row r="18813" spans="2:2" x14ac:dyDescent="0.25">
      <c r="B18813"/>
    </row>
    <row r="18814" spans="2:2" x14ac:dyDescent="0.25">
      <c r="B18814"/>
    </row>
    <row r="18815" spans="2:2" x14ac:dyDescent="0.25">
      <c r="B18815"/>
    </row>
    <row r="18816" spans="2:2" x14ac:dyDescent="0.25">
      <c r="B18816"/>
    </row>
    <row r="18817" spans="2:2" x14ac:dyDescent="0.25">
      <c r="B18817"/>
    </row>
    <row r="18818" spans="2:2" x14ac:dyDescent="0.25">
      <c r="B18818"/>
    </row>
    <row r="18819" spans="2:2" x14ac:dyDescent="0.25">
      <c r="B18819"/>
    </row>
    <row r="18820" spans="2:2" x14ac:dyDescent="0.25">
      <c r="B18820"/>
    </row>
    <row r="18821" spans="2:2" x14ac:dyDescent="0.25">
      <c r="B18821"/>
    </row>
    <row r="18822" spans="2:2" x14ac:dyDescent="0.25">
      <c r="B18822"/>
    </row>
    <row r="18823" spans="2:2" x14ac:dyDescent="0.25">
      <c r="B18823"/>
    </row>
    <row r="18824" spans="2:2" x14ac:dyDescent="0.25">
      <c r="B18824"/>
    </row>
    <row r="18825" spans="2:2" x14ac:dyDescent="0.25">
      <c r="B18825"/>
    </row>
    <row r="18826" spans="2:2" x14ac:dyDescent="0.25">
      <c r="B18826"/>
    </row>
    <row r="18827" spans="2:2" x14ac:dyDescent="0.25">
      <c r="B18827"/>
    </row>
    <row r="18828" spans="2:2" x14ac:dyDescent="0.25">
      <c r="B18828"/>
    </row>
    <row r="18829" spans="2:2" x14ac:dyDescent="0.25">
      <c r="B18829"/>
    </row>
    <row r="18830" spans="2:2" x14ac:dyDescent="0.25">
      <c r="B18830"/>
    </row>
    <row r="18831" spans="2:2" x14ac:dyDescent="0.25">
      <c r="B18831"/>
    </row>
    <row r="18832" spans="2:2" x14ac:dyDescent="0.25">
      <c r="B18832"/>
    </row>
    <row r="18833" spans="2:2" x14ac:dyDescent="0.25">
      <c r="B18833"/>
    </row>
    <row r="18834" spans="2:2" x14ac:dyDescent="0.25">
      <c r="B18834"/>
    </row>
    <row r="18835" spans="2:2" x14ac:dyDescent="0.25">
      <c r="B18835"/>
    </row>
    <row r="18836" spans="2:2" x14ac:dyDescent="0.25">
      <c r="B18836"/>
    </row>
    <row r="18837" spans="2:2" x14ac:dyDescent="0.25">
      <c r="B18837"/>
    </row>
    <row r="18838" spans="2:2" x14ac:dyDescent="0.25">
      <c r="B18838"/>
    </row>
    <row r="18839" spans="2:2" x14ac:dyDescent="0.25">
      <c r="B18839"/>
    </row>
    <row r="18840" spans="2:2" x14ac:dyDescent="0.25">
      <c r="B18840"/>
    </row>
    <row r="18841" spans="2:2" x14ac:dyDescent="0.25">
      <c r="B18841"/>
    </row>
    <row r="18842" spans="2:2" x14ac:dyDescent="0.25">
      <c r="B18842"/>
    </row>
    <row r="18843" spans="2:2" x14ac:dyDescent="0.25">
      <c r="B18843"/>
    </row>
    <row r="18844" spans="2:2" x14ac:dyDescent="0.25">
      <c r="B18844"/>
    </row>
    <row r="18845" spans="2:2" x14ac:dyDescent="0.25">
      <c r="B18845"/>
    </row>
    <row r="18846" spans="2:2" x14ac:dyDescent="0.25">
      <c r="B18846"/>
    </row>
    <row r="18847" spans="2:2" x14ac:dyDescent="0.25">
      <c r="B18847"/>
    </row>
    <row r="18848" spans="2:2" x14ac:dyDescent="0.25">
      <c r="B18848"/>
    </row>
    <row r="18849" spans="2:2" x14ac:dyDescent="0.25">
      <c r="B18849"/>
    </row>
    <row r="18850" spans="2:2" x14ac:dyDescent="0.25">
      <c r="B18850"/>
    </row>
    <row r="18851" spans="2:2" x14ac:dyDescent="0.25">
      <c r="B18851"/>
    </row>
    <row r="18852" spans="2:2" x14ac:dyDescent="0.25">
      <c r="B18852"/>
    </row>
    <row r="18853" spans="2:2" x14ac:dyDescent="0.25">
      <c r="B18853"/>
    </row>
    <row r="18854" spans="2:2" x14ac:dyDescent="0.25">
      <c r="B18854"/>
    </row>
    <row r="18855" spans="2:2" x14ac:dyDescent="0.25">
      <c r="B18855"/>
    </row>
    <row r="18856" spans="2:2" x14ac:dyDescent="0.25">
      <c r="B18856"/>
    </row>
    <row r="18857" spans="2:2" x14ac:dyDescent="0.25">
      <c r="B18857"/>
    </row>
    <row r="18858" spans="2:2" x14ac:dyDescent="0.25">
      <c r="B18858"/>
    </row>
    <row r="18859" spans="2:2" x14ac:dyDescent="0.25">
      <c r="B18859"/>
    </row>
    <row r="18860" spans="2:2" x14ac:dyDescent="0.25">
      <c r="B18860"/>
    </row>
    <row r="18861" spans="2:2" x14ac:dyDescent="0.25">
      <c r="B18861"/>
    </row>
    <row r="18862" spans="2:2" x14ac:dyDescent="0.25">
      <c r="B18862"/>
    </row>
    <row r="18863" spans="2:2" x14ac:dyDescent="0.25">
      <c r="B18863"/>
    </row>
    <row r="18864" spans="2:2" x14ac:dyDescent="0.25">
      <c r="B18864"/>
    </row>
    <row r="18865" spans="2:2" x14ac:dyDescent="0.25">
      <c r="B18865"/>
    </row>
    <row r="18866" spans="2:2" x14ac:dyDescent="0.25">
      <c r="B18866"/>
    </row>
    <row r="18867" spans="2:2" x14ac:dyDescent="0.25">
      <c r="B18867"/>
    </row>
    <row r="18868" spans="2:2" x14ac:dyDescent="0.25">
      <c r="B18868"/>
    </row>
    <row r="18869" spans="2:2" x14ac:dyDescent="0.25">
      <c r="B18869"/>
    </row>
    <row r="18870" spans="2:2" x14ac:dyDescent="0.25">
      <c r="B18870"/>
    </row>
    <row r="18871" spans="2:2" x14ac:dyDescent="0.25">
      <c r="B18871"/>
    </row>
    <row r="18872" spans="2:2" x14ac:dyDescent="0.25">
      <c r="B18872"/>
    </row>
    <row r="18873" spans="2:2" x14ac:dyDescent="0.25">
      <c r="B18873"/>
    </row>
    <row r="18874" spans="2:2" x14ac:dyDescent="0.25">
      <c r="B18874"/>
    </row>
    <row r="18875" spans="2:2" x14ac:dyDescent="0.25">
      <c r="B18875"/>
    </row>
    <row r="18876" spans="2:2" x14ac:dyDescent="0.25">
      <c r="B18876"/>
    </row>
    <row r="18877" spans="2:2" x14ac:dyDescent="0.25">
      <c r="B18877"/>
    </row>
    <row r="18878" spans="2:2" x14ac:dyDescent="0.25">
      <c r="B18878"/>
    </row>
    <row r="18879" spans="2:2" x14ac:dyDescent="0.25">
      <c r="B18879"/>
    </row>
    <row r="18880" spans="2:2" x14ac:dyDescent="0.25">
      <c r="B18880"/>
    </row>
    <row r="18881" spans="2:2" x14ac:dyDescent="0.25">
      <c r="B18881"/>
    </row>
    <row r="18882" spans="2:2" x14ac:dyDescent="0.25">
      <c r="B18882"/>
    </row>
    <row r="18883" spans="2:2" x14ac:dyDescent="0.25">
      <c r="B18883"/>
    </row>
    <row r="18884" spans="2:2" x14ac:dyDescent="0.25">
      <c r="B18884"/>
    </row>
    <row r="18885" spans="2:2" x14ac:dyDescent="0.25">
      <c r="B18885"/>
    </row>
    <row r="18886" spans="2:2" x14ac:dyDescent="0.25">
      <c r="B18886"/>
    </row>
    <row r="18887" spans="2:2" x14ac:dyDescent="0.25">
      <c r="B18887"/>
    </row>
    <row r="18888" spans="2:2" x14ac:dyDescent="0.25">
      <c r="B18888"/>
    </row>
    <row r="18889" spans="2:2" x14ac:dyDescent="0.25">
      <c r="B18889"/>
    </row>
    <row r="18890" spans="2:2" x14ac:dyDescent="0.25">
      <c r="B18890"/>
    </row>
    <row r="18891" spans="2:2" x14ac:dyDescent="0.25">
      <c r="B18891"/>
    </row>
    <row r="18892" spans="2:2" x14ac:dyDescent="0.25">
      <c r="B18892"/>
    </row>
    <row r="18893" spans="2:2" x14ac:dyDescent="0.25">
      <c r="B18893"/>
    </row>
    <row r="18894" spans="2:2" x14ac:dyDescent="0.25">
      <c r="B18894"/>
    </row>
    <row r="18895" spans="2:2" x14ac:dyDescent="0.25">
      <c r="B18895"/>
    </row>
    <row r="18896" spans="2:2" x14ac:dyDescent="0.25">
      <c r="B18896"/>
    </row>
    <row r="18897" spans="2:2" x14ac:dyDescent="0.25">
      <c r="B18897"/>
    </row>
    <row r="18898" spans="2:2" x14ac:dyDescent="0.25">
      <c r="B18898"/>
    </row>
    <row r="18899" spans="2:2" x14ac:dyDescent="0.25">
      <c r="B18899"/>
    </row>
    <row r="18900" spans="2:2" x14ac:dyDescent="0.25">
      <c r="B18900"/>
    </row>
    <row r="18901" spans="2:2" x14ac:dyDescent="0.25">
      <c r="B18901"/>
    </row>
    <row r="18902" spans="2:2" x14ac:dyDescent="0.25">
      <c r="B18902"/>
    </row>
    <row r="18903" spans="2:2" x14ac:dyDescent="0.25">
      <c r="B18903"/>
    </row>
    <row r="18904" spans="2:2" x14ac:dyDescent="0.25">
      <c r="B18904"/>
    </row>
    <row r="18905" spans="2:2" x14ac:dyDescent="0.25">
      <c r="B18905"/>
    </row>
    <row r="18906" spans="2:2" x14ac:dyDescent="0.25">
      <c r="B18906"/>
    </row>
    <row r="18907" spans="2:2" x14ac:dyDescent="0.25">
      <c r="B18907"/>
    </row>
    <row r="18908" spans="2:2" x14ac:dyDescent="0.25">
      <c r="B18908"/>
    </row>
    <row r="18909" spans="2:2" x14ac:dyDescent="0.25">
      <c r="B18909"/>
    </row>
    <row r="18910" spans="2:2" x14ac:dyDescent="0.25">
      <c r="B18910"/>
    </row>
    <row r="18911" spans="2:2" x14ac:dyDescent="0.25">
      <c r="B18911"/>
    </row>
    <row r="18912" spans="2:2" x14ac:dyDescent="0.25">
      <c r="B18912"/>
    </row>
    <row r="18913" spans="2:2" x14ac:dyDescent="0.25">
      <c r="B18913"/>
    </row>
    <row r="18914" spans="2:2" x14ac:dyDescent="0.25">
      <c r="B18914"/>
    </row>
    <row r="18915" spans="2:2" x14ac:dyDescent="0.25">
      <c r="B18915"/>
    </row>
    <row r="18916" spans="2:2" x14ac:dyDescent="0.25">
      <c r="B18916"/>
    </row>
    <row r="18917" spans="2:2" x14ac:dyDescent="0.25">
      <c r="B18917"/>
    </row>
    <row r="18918" spans="2:2" x14ac:dyDescent="0.25">
      <c r="B18918"/>
    </row>
    <row r="18919" spans="2:2" x14ac:dyDescent="0.25">
      <c r="B18919"/>
    </row>
    <row r="18920" spans="2:2" x14ac:dyDescent="0.25">
      <c r="B18920"/>
    </row>
    <row r="18921" spans="2:2" x14ac:dyDescent="0.25">
      <c r="B18921"/>
    </row>
    <row r="18922" spans="2:2" x14ac:dyDescent="0.25">
      <c r="B18922"/>
    </row>
    <row r="18923" spans="2:2" x14ac:dyDescent="0.25">
      <c r="B18923"/>
    </row>
    <row r="18924" spans="2:2" x14ac:dyDescent="0.25">
      <c r="B18924"/>
    </row>
    <row r="18925" spans="2:2" x14ac:dyDescent="0.25">
      <c r="B18925"/>
    </row>
    <row r="18926" spans="2:2" x14ac:dyDescent="0.25">
      <c r="B18926"/>
    </row>
    <row r="18927" spans="2:2" x14ac:dyDescent="0.25">
      <c r="B18927"/>
    </row>
    <row r="18928" spans="2:2" x14ac:dyDescent="0.25">
      <c r="B18928"/>
    </row>
    <row r="18929" spans="2:2" x14ac:dyDescent="0.25">
      <c r="B18929"/>
    </row>
    <row r="18930" spans="2:2" x14ac:dyDescent="0.25">
      <c r="B18930"/>
    </row>
    <row r="18931" spans="2:2" x14ac:dyDescent="0.25">
      <c r="B18931"/>
    </row>
    <row r="18932" spans="2:2" x14ac:dyDescent="0.25">
      <c r="B18932"/>
    </row>
    <row r="18933" spans="2:2" x14ac:dyDescent="0.25">
      <c r="B18933"/>
    </row>
    <row r="18934" spans="2:2" x14ac:dyDescent="0.25">
      <c r="B18934"/>
    </row>
    <row r="18935" spans="2:2" x14ac:dyDescent="0.25">
      <c r="B18935"/>
    </row>
    <row r="18936" spans="2:2" x14ac:dyDescent="0.25">
      <c r="B18936"/>
    </row>
    <row r="18937" spans="2:2" x14ac:dyDescent="0.25">
      <c r="B18937"/>
    </row>
    <row r="18938" spans="2:2" x14ac:dyDescent="0.25">
      <c r="B18938"/>
    </row>
    <row r="18939" spans="2:2" x14ac:dyDescent="0.25">
      <c r="B18939"/>
    </row>
    <row r="18940" spans="2:2" x14ac:dyDescent="0.25">
      <c r="B18940"/>
    </row>
    <row r="18941" spans="2:2" x14ac:dyDescent="0.25">
      <c r="B18941"/>
    </row>
    <row r="18942" spans="2:2" x14ac:dyDescent="0.25">
      <c r="B18942"/>
    </row>
    <row r="18943" spans="2:2" x14ac:dyDescent="0.25">
      <c r="B18943"/>
    </row>
    <row r="18944" spans="2:2" x14ac:dyDescent="0.25">
      <c r="B18944"/>
    </row>
    <row r="18945" spans="2:2" x14ac:dyDescent="0.25">
      <c r="B18945"/>
    </row>
    <row r="18946" spans="2:2" x14ac:dyDescent="0.25">
      <c r="B18946"/>
    </row>
    <row r="18947" spans="2:2" x14ac:dyDescent="0.25">
      <c r="B18947"/>
    </row>
    <row r="18948" spans="2:2" x14ac:dyDescent="0.25">
      <c r="B18948"/>
    </row>
    <row r="18949" spans="2:2" x14ac:dyDescent="0.25">
      <c r="B18949"/>
    </row>
    <row r="18950" spans="2:2" x14ac:dyDescent="0.25">
      <c r="B18950"/>
    </row>
    <row r="18951" spans="2:2" x14ac:dyDescent="0.25">
      <c r="B18951"/>
    </row>
    <row r="18952" spans="2:2" x14ac:dyDescent="0.25">
      <c r="B18952"/>
    </row>
    <row r="18953" spans="2:2" x14ac:dyDescent="0.25">
      <c r="B18953"/>
    </row>
    <row r="18954" spans="2:2" x14ac:dyDescent="0.25">
      <c r="B18954"/>
    </row>
    <row r="18955" spans="2:2" x14ac:dyDescent="0.25">
      <c r="B18955"/>
    </row>
    <row r="18956" spans="2:2" x14ac:dyDescent="0.25">
      <c r="B18956"/>
    </row>
    <row r="18957" spans="2:2" x14ac:dyDescent="0.25">
      <c r="B18957"/>
    </row>
    <row r="18958" spans="2:2" x14ac:dyDescent="0.25">
      <c r="B18958"/>
    </row>
    <row r="18959" spans="2:2" x14ac:dyDescent="0.25">
      <c r="B18959"/>
    </row>
    <row r="18960" spans="2:2" x14ac:dyDescent="0.25">
      <c r="B18960"/>
    </row>
    <row r="18961" spans="2:2" x14ac:dyDescent="0.25">
      <c r="B18961"/>
    </row>
    <row r="18962" spans="2:2" x14ac:dyDescent="0.25">
      <c r="B18962"/>
    </row>
    <row r="18963" spans="2:2" x14ac:dyDescent="0.25">
      <c r="B18963"/>
    </row>
    <row r="18964" spans="2:2" x14ac:dyDescent="0.25">
      <c r="B18964"/>
    </row>
    <row r="18965" spans="2:2" x14ac:dyDescent="0.25">
      <c r="B18965"/>
    </row>
    <row r="18966" spans="2:2" x14ac:dyDescent="0.25">
      <c r="B18966"/>
    </row>
    <row r="18967" spans="2:2" x14ac:dyDescent="0.25">
      <c r="B18967"/>
    </row>
    <row r="18968" spans="2:2" x14ac:dyDescent="0.25">
      <c r="B18968"/>
    </row>
    <row r="18969" spans="2:2" x14ac:dyDescent="0.25">
      <c r="B18969"/>
    </row>
    <row r="18970" spans="2:2" x14ac:dyDescent="0.25">
      <c r="B18970"/>
    </row>
    <row r="18971" spans="2:2" x14ac:dyDescent="0.25">
      <c r="B18971"/>
    </row>
    <row r="18972" spans="2:2" x14ac:dyDescent="0.25">
      <c r="B18972"/>
    </row>
    <row r="18973" spans="2:2" x14ac:dyDescent="0.25">
      <c r="B18973"/>
    </row>
    <row r="18974" spans="2:2" x14ac:dyDescent="0.25">
      <c r="B18974"/>
    </row>
    <row r="18975" spans="2:2" x14ac:dyDescent="0.25">
      <c r="B18975"/>
    </row>
    <row r="18976" spans="2:2" x14ac:dyDescent="0.25">
      <c r="B18976"/>
    </row>
    <row r="18977" spans="2:2" x14ac:dyDescent="0.25">
      <c r="B18977"/>
    </row>
    <row r="18978" spans="2:2" x14ac:dyDescent="0.25">
      <c r="B18978"/>
    </row>
    <row r="18979" spans="2:2" x14ac:dyDescent="0.25">
      <c r="B18979"/>
    </row>
    <row r="18980" spans="2:2" x14ac:dyDescent="0.25">
      <c r="B18980"/>
    </row>
    <row r="18981" spans="2:2" x14ac:dyDescent="0.25">
      <c r="B18981"/>
    </row>
    <row r="18982" spans="2:2" x14ac:dyDescent="0.25">
      <c r="B18982"/>
    </row>
    <row r="18983" spans="2:2" x14ac:dyDescent="0.25">
      <c r="B18983"/>
    </row>
    <row r="18984" spans="2:2" x14ac:dyDescent="0.25">
      <c r="B18984"/>
    </row>
    <row r="18985" spans="2:2" x14ac:dyDescent="0.25">
      <c r="B18985"/>
    </row>
    <row r="18986" spans="2:2" x14ac:dyDescent="0.25">
      <c r="B18986"/>
    </row>
    <row r="18987" spans="2:2" x14ac:dyDescent="0.25">
      <c r="B18987"/>
    </row>
    <row r="18988" spans="2:2" x14ac:dyDescent="0.25">
      <c r="B18988"/>
    </row>
    <row r="18989" spans="2:2" x14ac:dyDescent="0.25">
      <c r="B18989"/>
    </row>
    <row r="18990" spans="2:2" x14ac:dyDescent="0.25">
      <c r="B18990"/>
    </row>
    <row r="18991" spans="2:2" x14ac:dyDescent="0.25">
      <c r="B18991"/>
    </row>
    <row r="18992" spans="2:2" x14ac:dyDescent="0.25">
      <c r="B18992"/>
    </row>
    <row r="18993" spans="2:2" x14ac:dyDescent="0.25">
      <c r="B18993"/>
    </row>
    <row r="18994" spans="2:2" x14ac:dyDescent="0.25">
      <c r="B18994"/>
    </row>
    <row r="18995" spans="2:2" x14ac:dyDescent="0.25">
      <c r="B18995"/>
    </row>
    <row r="18996" spans="2:2" x14ac:dyDescent="0.25">
      <c r="B18996"/>
    </row>
    <row r="18997" spans="2:2" x14ac:dyDescent="0.25">
      <c r="B18997"/>
    </row>
    <row r="18998" spans="2:2" x14ac:dyDescent="0.25">
      <c r="B18998"/>
    </row>
    <row r="18999" spans="2:2" x14ac:dyDescent="0.25">
      <c r="B18999"/>
    </row>
    <row r="19000" spans="2:2" x14ac:dyDescent="0.25">
      <c r="B19000"/>
    </row>
    <row r="19001" spans="2:2" x14ac:dyDescent="0.25">
      <c r="B19001"/>
    </row>
    <row r="19002" spans="2:2" x14ac:dyDescent="0.25">
      <c r="B19002"/>
    </row>
    <row r="19003" spans="2:2" x14ac:dyDescent="0.25">
      <c r="B19003"/>
    </row>
    <row r="19004" spans="2:2" x14ac:dyDescent="0.25">
      <c r="B19004"/>
    </row>
    <row r="19005" spans="2:2" x14ac:dyDescent="0.25">
      <c r="B19005"/>
    </row>
    <row r="19006" spans="2:2" x14ac:dyDescent="0.25">
      <c r="B19006"/>
    </row>
    <row r="19007" spans="2:2" x14ac:dyDescent="0.25">
      <c r="B19007"/>
    </row>
    <row r="19008" spans="2:2" x14ac:dyDescent="0.25">
      <c r="B19008"/>
    </row>
    <row r="19009" spans="2:2" x14ac:dyDescent="0.25">
      <c r="B19009"/>
    </row>
    <row r="19010" spans="2:2" x14ac:dyDescent="0.25">
      <c r="B19010"/>
    </row>
    <row r="19011" spans="2:2" x14ac:dyDescent="0.25">
      <c r="B19011"/>
    </row>
    <row r="19012" spans="2:2" x14ac:dyDescent="0.25">
      <c r="B19012"/>
    </row>
    <row r="19013" spans="2:2" x14ac:dyDescent="0.25">
      <c r="B19013"/>
    </row>
    <row r="19014" spans="2:2" x14ac:dyDescent="0.25">
      <c r="B19014"/>
    </row>
    <row r="19015" spans="2:2" x14ac:dyDescent="0.25">
      <c r="B19015"/>
    </row>
    <row r="19016" spans="2:2" x14ac:dyDescent="0.25">
      <c r="B19016"/>
    </row>
    <row r="19017" spans="2:2" x14ac:dyDescent="0.25">
      <c r="B19017"/>
    </row>
    <row r="19018" spans="2:2" x14ac:dyDescent="0.25">
      <c r="B19018"/>
    </row>
    <row r="19019" spans="2:2" x14ac:dyDescent="0.25">
      <c r="B19019"/>
    </row>
    <row r="19020" spans="2:2" x14ac:dyDescent="0.25">
      <c r="B19020"/>
    </row>
    <row r="19021" spans="2:2" x14ac:dyDescent="0.25">
      <c r="B19021"/>
    </row>
    <row r="19022" spans="2:2" x14ac:dyDescent="0.25">
      <c r="B19022"/>
    </row>
    <row r="19023" spans="2:2" x14ac:dyDescent="0.25">
      <c r="B19023"/>
    </row>
    <row r="19024" spans="2:2" x14ac:dyDescent="0.25">
      <c r="B19024"/>
    </row>
    <row r="19025" spans="2:2" x14ac:dyDescent="0.25">
      <c r="B19025"/>
    </row>
    <row r="19026" spans="2:2" x14ac:dyDescent="0.25">
      <c r="B19026"/>
    </row>
    <row r="19027" spans="2:2" x14ac:dyDescent="0.25">
      <c r="B19027"/>
    </row>
    <row r="19028" spans="2:2" x14ac:dyDescent="0.25">
      <c r="B19028"/>
    </row>
    <row r="19029" spans="2:2" x14ac:dyDescent="0.25">
      <c r="B19029"/>
    </row>
    <row r="19030" spans="2:2" x14ac:dyDescent="0.25">
      <c r="B19030"/>
    </row>
    <row r="19031" spans="2:2" x14ac:dyDescent="0.25">
      <c r="B19031"/>
    </row>
    <row r="19032" spans="2:2" x14ac:dyDescent="0.25">
      <c r="B19032"/>
    </row>
    <row r="19033" spans="2:2" x14ac:dyDescent="0.25">
      <c r="B19033"/>
    </row>
    <row r="19034" spans="2:2" x14ac:dyDescent="0.25">
      <c r="B19034"/>
    </row>
    <row r="19035" spans="2:2" x14ac:dyDescent="0.25">
      <c r="B19035"/>
    </row>
    <row r="19036" spans="2:2" x14ac:dyDescent="0.25">
      <c r="B19036"/>
    </row>
    <row r="19037" spans="2:2" x14ac:dyDescent="0.25">
      <c r="B19037"/>
    </row>
    <row r="19038" spans="2:2" x14ac:dyDescent="0.25">
      <c r="B19038"/>
    </row>
    <row r="19039" spans="2:2" x14ac:dyDescent="0.25">
      <c r="B19039"/>
    </row>
    <row r="19040" spans="2:2" x14ac:dyDescent="0.25">
      <c r="B19040"/>
    </row>
    <row r="19041" spans="2:2" x14ac:dyDescent="0.25">
      <c r="B19041"/>
    </row>
    <row r="19042" spans="2:2" x14ac:dyDescent="0.25">
      <c r="B19042"/>
    </row>
    <row r="19043" spans="2:2" x14ac:dyDescent="0.25">
      <c r="B19043"/>
    </row>
    <row r="19044" spans="2:2" x14ac:dyDescent="0.25">
      <c r="B19044"/>
    </row>
    <row r="19045" spans="2:2" x14ac:dyDescent="0.25">
      <c r="B19045"/>
    </row>
    <row r="19046" spans="2:2" x14ac:dyDescent="0.25">
      <c r="B19046"/>
    </row>
    <row r="19047" spans="2:2" x14ac:dyDescent="0.25">
      <c r="B19047"/>
    </row>
    <row r="19048" spans="2:2" x14ac:dyDescent="0.25">
      <c r="B19048"/>
    </row>
    <row r="19049" spans="2:2" x14ac:dyDescent="0.25">
      <c r="B19049"/>
    </row>
    <row r="19050" spans="2:2" x14ac:dyDescent="0.25">
      <c r="B19050"/>
    </row>
    <row r="19051" spans="2:2" x14ac:dyDescent="0.25">
      <c r="B19051"/>
    </row>
    <row r="19052" spans="2:2" x14ac:dyDescent="0.25">
      <c r="B19052"/>
    </row>
    <row r="19053" spans="2:2" x14ac:dyDescent="0.25">
      <c r="B19053"/>
    </row>
    <row r="19054" spans="2:2" x14ac:dyDescent="0.25">
      <c r="B19054"/>
    </row>
    <row r="19055" spans="2:2" x14ac:dyDescent="0.25">
      <c r="B19055"/>
    </row>
    <row r="19056" spans="2:2" x14ac:dyDescent="0.25">
      <c r="B19056"/>
    </row>
    <row r="19057" spans="2:2" x14ac:dyDescent="0.25">
      <c r="B19057"/>
    </row>
    <row r="19058" spans="2:2" x14ac:dyDescent="0.25">
      <c r="B19058"/>
    </row>
    <row r="19059" spans="2:2" x14ac:dyDescent="0.25">
      <c r="B19059"/>
    </row>
    <row r="19060" spans="2:2" x14ac:dyDescent="0.25">
      <c r="B19060"/>
    </row>
    <row r="19061" spans="2:2" x14ac:dyDescent="0.25">
      <c r="B19061"/>
    </row>
    <row r="19062" spans="2:2" x14ac:dyDescent="0.25">
      <c r="B19062"/>
    </row>
    <row r="19063" spans="2:2" x14ac:dyDescent="0.25">
      <c r="B19063"/>
    </row>
    <row r="19064" spans="2:2" x14ac:dyDescent="0.25">
      <c r="B19064"/>
    </row>
    <row r="19065" spans="2:2" x14ac:dyDescent="0.25">
      <c r="B19065"/>
    </row>
    <row r="19066" spans="2:2" x14ac:dyDescent="0.25">
      <c r="B19066"/>
    </row>
    <row r="19067" spans="2:2" x14ac:dyDescent="0.25">
      <c r="B19067"/>
    </row>
    <row r="19068" spans="2:2" x14ac:dyDescent="0.25">
      <c r="B19068"/>
    </row>
    <row r="19069" spans="2:2" x14ac:dyDescent="0.25">
      <c r="B19069"/>
    </row>
    <row r="19070" spans="2:2" x14ac:dyDescent="0.25">
      <c r="B19070"/>
    </row>
    <row r="19071" spans="2:2" x14ac:dyDescent="0.25">
      <c r="B19071"/>
    </row>
    <row r="19072" spans="2:2" x14ac:dyDescent="0.25">
      <c r="B19072"/>
    </row>
    <row r="19073" spans="2:2" x14ac:dyDescent="0.25">
      <c r="B19073"/>
    </row>
    <row r="19074" spans="2:2" x14ac:dyDescent="0.25">
      <c r="B19074"/>
    </row>
    <row r="19075" spans="2:2" x14ac:dyDescent="0.25">
      <c r="B19075"/>
    </row>
    <row r="19076" spans="2:2" x14ac:dyDescent="0.25">
      <c r="B19076"/>
    </row>
    <row r="19077" spans="2:2" x14ac:dyDescent="0.25">
      <c r="B19077"/>
    </row>
    <row r="19078" spans="2:2" x14ac:dyDescent="0.25">
      <c r="B19078"/>
    </row>
    <row r="19079" spans="2:2" x14ac:dyDescent="0.25">
      <c r="B19079"/>
    </row>
    <row r="19080" spans="2:2" x14ac:dyDescent="0.25">
      <c r="B19080"/>
    </row>
    <row r="19081" spans="2:2" x14ac:dyDescent="0.25">
      <c r="B19081"/>
    </row>
    <row r="19082" spans="2:2" x14ac:dyDescent="0.25">
      <c r="B19082"/>
    </row>
    <row r="19083" spans="2:2" x14ac:dyDescent="0.25">
      <c r="B19083"/>
    </row>
    <row r="19084" spans="2:2" x14ac:dyDescent="0.25">
      <c r="B19084"/>
    </row>
    <row r="19085" spans="2:2" x14ac:dyDescent="0.25">
      <c r="B19085"/>
    </row>
    <row r="19086" spans="2:2" x14ac:dyDescent="0.25">
      <c r="B19086"/>
    </row>
    <row r="19087" spans="2:2" x14ac:dyDescent="0.25">
      <c r="B19087"/>
    </row>
    <row r="19088" spans="2:2" x14ac:dyDescent="0.25">
      <c r="B19088"/>
    </row>
    <row r="19089" spans="2:2" x14ac:dyDescent="0.25">
      <c r="B19089"/>
    </row>
    <row r="19090" spans="2:2" x14ac:dyDescent="0.25">
      <c r="B19090"/>
    </row>
    <row r="19091" spans="2:2" x14ac:dyDescent="0.25">
      <c r="B19091"/>
    </row>
    <row r="19092" spans="2:2" x14ac:dyDescent="0.25">
      <c r="B19092"/>
    </row>
    <row r="19093" spans="2:2" x14ac:dyDescent="0.25">
      <c r="B19093"/>
    </row>
    <row r="19094" spans="2:2" x14ac:dyDescent="0.25">
      <c r="B19094"/>
    </row>
    <row r="19095" spans="2:2" x14ac:dyDescent="0.25">
      <c r="B19095"/>
    </row>
    <row r="19096" spans="2:2" x14ac:dyDescent="0.25">
      <c r="B19096"/>
    </row>
    <row r="19097" spans="2:2" x14ac:dyDescent="0.25">
      <c r="B19097"/>
    </row>
    <row r="19098" spans="2:2" x14ac:dyDescent="0.25">
      <c r="B19098"/>
    </row>
    <row r="19099" spans="2:2" x14ac:dyDescent="0.25">
      <c r="B19099"/>
    </row>
    <row r="19100" spans="2:2" x14ac:dyDescent="0.25">
      <c r="B19100"/>
    </row>
    <row r="19101" spans="2:2" x14ac:dyDescent="0.25">
      <c r="B19101"/>
    </row>
    <row r="19102" spans="2:2" x14ac:dyDescent="0.25">
      <c r="B19102"/>
    </row>
    <row r="19103" spans="2:2" x14ac:dyDescent="0.25">
      <c r="B19103"/>
    </row>
    <row r="19104" spans="2:2" x14ac:dyDescent="0.25">
      <c r="B19104"/>
    </row>
    <row r="19105" spans="2:2" x14ac:dyDescent="0.25">
      <c r="B19105"/>
    </row>
    <row r="19106" spans="2:2" x14ac:dyDescent="0.25">
      <c r="B19106"/>
    </row>
    <row r="19107" spans="2:2" x14ac:dyDescent="0.25">
      <c r="B19107"/>
    </row>
    <row r="19108" spans="2:2" x14ac:dyDescent="0.25">
      <c r="B19108"/>
    </row>
    <row r="19109" spans="2:2" x14ac:dyDescent="0.25">
      <c r="B19109"/>
    </row>
    <row r="19110" spans="2:2" x14ac:dyDescent="0.25">
      <c r="B19110"/>
    </row>
    <row r="19111" spans="2:2" x14ac:dyDescent="0.25">
      <c r="B19111"/>
    </row>
    <row r="19112" spans="2:2" x14ac:dyDescent="0.25">
      <c r="B19112"/>
    </row>
    <row r="19113" spans="2:2" x14ac:dyDescent="0.25">
      <c r="B19113"/>
    </row>
    <row r="19114" spans="2:2" x14ac:dyDescent="0.25">
      <c r="B19114"/>
    </row>
    <row r="19115" spans="2:2" x14ac:dyDescent="0.25">
      <c r="B19115"/>
    </row>
    <row r="19116" spans="2:2" x14ac:dyDescent="0.25">
      <c r="B19116"/>
    </row>
    <row r="19117" spans="2:2" x14ac:dyDescent="0.25">
      <c r="B19117"/>
    </row>
    <row r="19118" spans="2:2" x14ac:dyDescent="0.25">
      <c r="B19118"/>
    </row>
    <row r="19119" spans="2:2" x14ac:dyDescent="0.25">
      <c r="B19119"/>
    </row>
    <row r="19120" spans="2:2" x14ac:dyDescent="0.25">
      <c r="B19120"/>
    </row>
    <row r="19121" spans="2:2" x14ac:dyDescent="0.25">
      <c r="B19121"/>
    </row>
    <row r="19122" spans="2:2" x14ac:dyDescent="0.25">
      <c r="B19122"/>
    </row>
    <row r="19123" spans="2:2" x14ac:dyDescent="0.25">
      <c r="B19123"/>
    </row>
    <row r="19124" spans="2:2" x14ac:dyDescent="0.25">
      <c r="B19124"/>
    </row>
    <row r="19125" spans="2:2" x14ac:dyDescent="0.25">
      <c r="B19125"/>
    </row>
    <row r="19126" spans="2:2" x14ac:dyDescent="0.25">
      <c r="B19126"/>
    </row>
    <row r="19127" spans="2:2" x14ac:dyDescent="0.25">
      <c r="B19127"/>
    </row>
    <row r="19128" spans="2:2" x14ac:dyDescent="0.25">
      <c r="B19128"/>
    </row>
    <row r="19129" spans="2:2" x14ac:dyDescent="0.25">
      <c r="B19129"/>
    </row>
    <row r="19130" spans="2:2" x14ac:dyDescent="0.25">
      <c r="B19130"/>
    </row>
    <row r="19131" spans="2:2" x14ac:dyDescent="0.25">
      <c r="B19131"/>
    </row>
    <row r="19132" spans="2:2" x14ac:dyDescent="0.25">
      <c r="B19132"/>
    </row>
    <row r="19133" spans="2:2" x14ac:dyDescent="0.25">
      <c r="B19133"/>
    </row>
    <row r="19134" spans="2:2" x14ac:dyDescent="0.25">
      <c r="B19134"/>
    </row>
    <row r="19135" spans="2:2" x14ac:dyDescent="0.25">
      <c r="B19135"/>
    </row>
    <row r="19136" spans="2:2" x14ac:dyDescent="0.25">
      <c r="B19136"/>
    </row>
    <row r="19137" spans="2:2" x14ac:dyDescent="0.25">
      <c r="B19137"/>
    </row>
    <row r="19138" spans="2:2" x14ac:dyDescent="0.25">
      <c r="B19138"/>
    </row>
    <row r="19139" spans="2:2" x14ac:dyDescent="0.25">
      <c r="B19139"/>
    </row>
    <row r="19140" spans="2:2" x14ac:dyDescent="0.25">
      <c r="B19140"/>
    </row>
    <row r="19141" spans="2:2" x14ac:dyDescent="0.25">
      <c r="B19141"/>
    </row>
    <row r="19142" spans="2:2" x14ac:dyDescent="0.25">
      <c r="B19142"/>
    </row>
    <row r="19143" spans="2:2" x14ac:dyDescent="0.25">
      <c r="B19143"/>
    </row>
    <row r="19144" spans="2:2" x14ac:dyDescent="0.25">
      <c r="B19144"/>
    </row>
    <row r="19145" spans="2:2" x14ac:dyDescent="0.25">
      <c r="B19145"/>
    </row>
    <row r="19146" spans="2:2" x14ac:dyDescent="0.25">
      <c r="B19146"/>
    </row>
    <row r="19147" spans="2:2" x14ac:dyDescent="0.25">
      <c r="B19147"/>
    </row>
    <row r="19148" spans="2:2" x14ac:dyDescent="0.25">
      <c r="B19148"/>
    </row>
    <row r="19149" spans="2:2" x14ac:dyDescent="0.25">
      <c r="B19149"/>
    </row>
    <row r="19150" spans="2:2" x14ac:dyDescent="0.25">
      <c r="B19150"/>
    </row>
    <row r="19151" spans="2:2" x14ac:dyDescent="0.25">
      <c r="B19151"/>
    </row>
    <row r="19152" spans="2:2" x14ac:dyDescent="0.25">
      <c r="B19152"/>
    </row>
    <row r="19153" spans="2:2" x14ac:dyDescent="0.25">
      <c r="B19153"/>
    </row>
    <row r="19154" spans="2:2" x14ac:dyDescent="0.25">
      <c r="B19154"/>
    </row>
    <row r="19155" spans="2:2" x14ac:dyDescent="0.25">
      <c r="B19155"/>
    </row>
    <row r="19156" spans="2:2" x14ac:dyDescent="0.25">
      <c r="B19156"/>
    </row>
    <row r="19157" spans="2:2" x14ac:dyDescent="0.25">
      <c r="B19157"/>
    </row>
    <row r="19158" spans="2:2" x14ac:dyDescent="0.25">
      <c r="B19158"/>
    </row>
    <row r="19159" spans="2:2" x14ac:dyDescent="0.25">
      <c r="B19159"/>
    </row>
    <row r="19160" spans="2:2" x14ac:dyDescent="0.25">
      <c r="B19160"/>
    </row>
    <row r="19161" spans="2:2" x14ac:dyDescent="0.25">
      <c r="B19161"/>
    </row>
    <row r="19162" spans="2:2" x14ac:dyDescent="0.25">
      <c r="B19162"/>
    </row>
    <row r="19163" spans="2:2" x14ac:dyDescent="0.25">
      <c r="B19163"/>
    </row>
    <row r="19164" spans="2:2" x14ac:dyDescent="0.25">
      <c r="B19164"/>
    </row>
    <row r="19165" spans="2:2" x14ac:dyDescent="0.25">
      <c r="B19165"/>
    </row>
    <row r="19166" spans="2:2" x14ac:dyDescent="0.25">
      <c r="B19166"/>
    </row>
    <row r="19167" spans="2:2" x14ac:dyDescent="0.25">
      <c r="B19167"/>
    </row>
    <row r="19168" spans="2:2" x14ac:dyDescent="0.25">
      <c r="B19168"/>
    </row>
    <row r="19169" spans="2:2" x14ac:dyDescent="0.25">
      <c r="B19169"/>
    </row>
    <row r="19170" spans="2:2" x14ac:dyDescent="0.25">
      <c r="B19170"/>
    </row>
    <row r="19171" spans="2:2" x14ac:dyDescent="0.25">
      <c r="B19171"/>
    </row>
    <row r="19172" spans="2:2" x14ac:dyDescent="0.25">
      <c r="B19172"/>
    </row>
    <row r="19173" spans="2:2" x14ac:dyDescent="0.25">
      <c r="B19173"/>
    </row>
    <row r="19174" spans="2:2" x14ac:dyDescent="0.25">
      <c r="B19174"/>
    </row>
    <row r="19175" spans="2:2" x14ac:dyDescent="0.25">
      <c r="B19175"/>
    </row>
    <row r="19176" spans="2:2" x14ac:dyDescent="0.25">
      <c r="B19176"/>
    </row>
    <row r="19177" spans="2:2" x14ac:dyDescent="0.25">
      <c r="B19177"/>
    </row>
    <row r="19178" spans="2:2" x14ac:dyDescent="0.25">
      <c r="B19178"/>
    </row>
    <row r="19179" spans="2:2" x14ac:dyDescent="0.25">
      <c r="B19179"/>
    </row>
    <row r="19180" spans="2:2" x14ac:dyDescent="0.25">
      <c r="B19180"/>
    </row>
    <row r="19181" spans="2:2" x14ac:dyDescent="0.25">
      <c r="B19181"/>
    </row>
    <row r="19182" spans="2:2" x14ac:dyDescent="0.25">
      <c r="B19182"/>
    </row>
    <row r="19183" spans="2:2" x14ac:dyDescent="0.25">
      <c r="B19183"/>
    </row>
    <row r="19184" spans="2:2" x14ac:dyDescent="0.25">
      <c r="B19184"/>
    </row>
    <row r="19185" spans="2:2" x14ac:dyDescent="0.25">
      <c r="B19185"/>
    </row>
    <row r="19186" spans="2:2" x14ac:dyDescent="0.25">
      <c r="B19186"/>
    </row>
    <row r="19187" spans="2:2" x14ac:dyDescent="0.25">
      <c r="B19187"/>
    </row>
    <row r="19188" spans="2:2" x14ac:dyDescent="0.25">
      <c r="B19188"/>
    </row>
    <row r="19189" spans="2:2" x14ac:dyDescent="0.25">
      <c r="B19189"/>
    </row>
    <row r="19190" spans="2:2" x14ac:dyDescent="0.25">
      <c r="B19190"/>
    </row>
    <row r="19191" spans="2:2" x14ac:dyDescent="0.25">
      <c r="B19191"/>
    </row>
    <row r="19192" spans="2:2" x14ac:dyDescent="0.25">
      <c r="B19192"/>
    </row>
    <row r="19193" spans="2:2" x14ac:dyDescent="0.25">
      <c r="B19193"/>
    </row>
    <row r="19194" spans="2:2" x14ac:dyDescent="0.25">
      <c r="B19194"/>
    </row>
    <row r="19195" spans="2:2" x14ac:dyDescent="0.25">
      <c r="B19195"/>
    </row>
    <row r="19196" spans="2:2" x14ac:dyDescent="0.25">
      <c r="B19196"/>
    </row>
    <row r="19197" spans="2:2" x14ac:dyDescent="0.25">
      <c r="B19197"/>
    </row>
    <row r="19198" spans="2:2" x14ac:dyDescent="0.25">
      <c r="B19198"/>
    </row>
    <row r="19199" spans="2:2" x14ac:dyDescent="0.25">
      <c r="B19199"/>
    </row>
    <row r="19200" spans="2:2" x14ac:dyDescent="0.25">
      <c r="B19200"/>
    </row>
    <row r="19201" spans="2:2" x14ac:dyDescent="0.25">
      <c r="B19201"/>
    </row>
    <row r="19202" spans="2:2" x14ac:dyDescent="0.25">
      <c r="B19202"/>
    </row>
    <row r="19203" spans="2:2" x14ac:dyDescent="0.25">
      <c r="B19203"/>
    </row>
    <row r="19204" spans="2:2" x14ac:dyDescent="0.25">
      <c r="B19204"/>
    </row>
    <row r="19205" spans="2:2" x14ac:dyDescent="0.25">
      <c r="B19205"/>
    </row>
    <row r="19206" spans="2:2" x14ac:dyDescent="0.25">
      <c r="B19206"/>
    </row>
    <row r="19207" spans="2:2" x14ac:dyDescent="0.25">
      <c r="B19207"/>
    </row>
    <row r="19208" spans="2:2" x14ac:dyDescent="0.25">
      <c r="B19208"/>
    </row>
    <row r="19209" spans="2:2" x14ac:dyDescent="0.25">
      <c r="B19209"/>
    </row>
    <row r="19210" spans="2:2" x14ac:dyDescent="0.25">
      <c r="B19210"/>
    </row>
    <row r="19211" spans="2:2" x14ac:dyDescent="0.25">
      <c r="B19211"/>
    </row>
    <row r="19212" spans="2:2" x14ac:dyDescent="0.25">
      <c r="B19212"/>
    </row>
    <row r="19213" spans="2:2" x14ac:dyDescent="0.25">
      <c r="B19213"/>
    </row>
    <row r="19214" spans="2:2" x14ac:dyDescent="0.25">
      <c r="B19214"/>
    </row>
    <row r="19215" spans="2:2" x14ac:dyDescent="0.25">
      <c r="B19215"/>
    </row>
    <row r="19216" spans="2:2" x14ac:dyDescent="0.25">
      <c r="B19216"/>
    </row>
    <row r="19217" spans="2:2" x14ac:dyDescent="0.25">
      <c r="B19217"/>
    </row>
    <row r="19218" spans="2:2" x14ac:dyDescent="0.25">
      <c r="B19218"/>
    </row>
    <row r="19219" spans="2:2" x14ac:dyDescent="0.25">
      <c r="B19219"/>
    </row>
    <row r="19220" spans="2:2" x14ac:dyDescent="0.25">
      <c r="B19220"/>
    </row>
    <row r="19221" spans="2:2" x14ac:dyDescent="0.25">
      <c r="B19221"/>
    </row>
    <row r="19222" spans="2:2" x14ac:dyDescent="0.25">
      <c r="B19222"/>
    </row>
    <row r="19223" spans="2:2" x14ac:dyDescent="0.25">
      <c r="B19223"/>
    </row>
    <row r="19224" spans="2:2" x14ac:dyDescent="0.25">
      <c r="B19224"/>
    </row>
    <row r="19225" spans="2:2" x14ac:dyDescent="0.25">
      <c r="B19225"/>
    </row>
    <row r="19226" spans="2:2" x14ac:dyDescent="0.25">
      <c r="B19226"/>
    </row>
    <row r="19227" spans="2:2" x14ac:dyDescent="0.25">
      <c r="B19227"/>
    </row>
    <row r="19228" spans="2:2" x14ac:dyDescent="0.25">
      <c r="B19228"/>
    </row>
    <row r="19229" spans="2:2" x14ac:dyDescent="0.25">
      <c r="B19229"/>
    </row>
    <row r="19230" spans="2:2" x14ac:dyDescent="0.25">
      <c r="B19230"/>
    </row>
    <row r="19231" spans="2:2" x14ac:dyDescent="0.25">
      <c r="B19231"/>
    </row>
    <row r="19232" spans="2:2" x14ac:dyDescent="0.25">
      <c r="B19232"/>
    </row>
    <row r="19233" spans="2:2" x14ac:dyDescent="0.25">
      <c r="B19233"/>
    </row>
    <row r="19234" spans="2:2" x14ac:dyDescent="0.25">
      <c r="B19234"/>
    </row>
    <row r="19235" spans="2:2" x14ac:dyDescent="0.25">
      <c r="B19235"/>
    </row>
    <row r="19236" spans="2:2" x14ac:dyDescent="0.25">
      <c r="B19236"/>
    </row>
    <row r="19237" spans="2:2" x14ac:dyDescent="0.25">
      <c r="B19237"/>
    </row>
    <row r="19238" spans="2:2" x14ac:dyDescent="0.25">
      <c r="B19238"/>
    </row>
    <row r="19239" spans="2:2" x14ac:dyDescent="0.25">
      <c r="B19239"/>
    </row>
    <row r="19240" spans="2:2" x14ac:dyDescent="0.25">
      <c r="B19240"/>
    </row>
    <row r="19241" spans="2:2" x14ac:dyDescent="0.25">
      <c r="B19241"/>
    </row>
    <row r="19242" spans="2:2" x14ac:dyDescent="0.25">
      <c r="B19242"/>
    </row>
    <row r="19243" spans="2:2" x14ac:dyDescent="0.25">
      <c r="B19243"/>
    </row>
    <row r="19244" spans="2:2" x14ac:dyDescent="0.25">
      <c r="B19244"/>
    </row>
    <row r="19245" spans="2:2" x14ac:dyDescent="0.25">
      <c r="B19245"/>
    </row>
    <row r="19246" spans="2:2" x14ac:dyDescent="0.25">
      <c r="B19246"/>
    </row>
    <row r="19247" spans="2:2" x14ac:dyDescent="0.25">
      <c r="B19247"/>
    </row>
    <row r="19248" spans="2:2" x14ac:dyDescent="0.25">
      <c r="B19248"/>
    </row>
    <row r="19249" spans="2:2" x14ac:dyDescent="0.25">
      <c r="B19249"/>
    </row>
    <row r="19250" spans="2:2" x14ac:dyDescent="0.25">
      <c r="B19250"/>
    </row>
    <row r="19251" spans="2:2" x14ac:dyDescent="0.25">
      <c r="B19251"/>
    </row>
    <row r="19252" spans="2:2" x14ac:dyDescent="0.25">
      <c r="B19252"/>
    </row>
    <row r="19253" spans="2:2" x14ac:dyDescent="0.25">
      <c r="B19253"/>
    </row>
    <row r="19254" spans="2:2" x14ac:dyDescent="0.25">
      <c r="B19254"/>
    </row>
    <row r="19255" spans="2:2" x14ac:dyDescent="0.25">
      <c r="B19255"/>
    </row>
    <row r="19256" spans="2:2" x14ac:dyDescent="0.25">
      <c r="B19256"/>
    </row>
    <row r="19257" spans="2:2" x14ac:dyDescent="0.25">
      <c r="B19257"/>
    </row>
    <row r="19258" spans="2:2" x14ac:dyDescent="0.25">
      <c r="B19258"/>
    </row>
    <row r="19259" spans="2:2" x14ac:dyDescent="0.25">
      <c r="B19259"/>
    </row>
    <row r="19260" spans="2:2" x14ac:dyDescent="0.25">
      <c r="B19260"/>
    </row>
    <row r="19261" spans="2:2" x14ac:dyDescent="0.25">
      <c r="B19261"/>
    </row>
    <row r="19262" spans="2:2" x14ac:dyDescent="0.25">
      <c r="B19262"/>
    </row>
    <row r="19263" spans="2:2" x14ac:dyDescent="0.25">
      <c r="B19263"/>
    </row>
    <row r="19264" spans="2:2" x14ac:dyDescent="0.25">
      <c r="B19264"/>
    </row>
    <row r="19265" spans="2:2" x14ac:dyDescent="0.25">
      <c r="B19265"/>
    </row>
    <row r="19266" spans="2:2" x14ac:dyDescent="0.25">
      <c r="B19266"/>
    </row>
    <row r="19267" spans="2:2" x14ac:dyDescent="0.25">
      <c r="B19267"/>
    </row>
    <row r="19268" spans="2:2" x14ac:dyDescent="0.25">
      <c r="B19268"/>
    </row>
    <row r="19269" spans="2:2" x14ac:dyDescent="0.25">
      <c r="B19269"/>
    </row>
    <row r="19270" spans="2:2" x14ac:dyDescent="0.25">
      <c r="B19270"/>
    </row>
    <row r="19271" spans="2:2" x14ac:dyDescent="0.25">
      <c r="B19271"/>
    </row>
    <row r="19272" spans="2:2" x14ac:dyDescent="0.25">
      <c r="B19272"/>
    </row>
    <row r="19273" spans="2:2" x14ac:dyDescent="0.25">
      <c r="B19273"/>
    </row>
    <row r="19274" spans="2:2" x14ac:dyDescent="0.25">
      <c r="B19274"/>
    </row>
    <row r="19275" spans="2:2" x14ac:dyDescent="0.25">
      <c r="B19275"/>
    </row>
    <row r="19276" spans="2:2" x14ac:dyDescent="0.25">
      <c r="B19276"/>
    </row>
    <row r="19277" spans="2:2" x14ac:dyDescent="0.25">
      <c r="B19277"/>
    </row>
    <row r="19278" spans="2:2" x14ac:dyDescent="0.25">
      <c r="B19278"/>
    </row>
    <row r="19279" spans="2:2" x14ac:dyDescent="0.25">
      <c r="B19279"/>
    </row>
    <row r="19280" spans="2:2" x14ac:dyDescent="0.25">
      <c r="B19280"/>
    </row>
    <row r="19281" spans="2:2" x14ac:dyDescent="0.25">
      <c r="B19281"/>
    </row>
    <row r="19282" spans="2:2" x14ac:dyDescent="0.25">
      <c r="B19282"/>
    </row>
    <row r="19283" spans="2:2" x14ac:dyDescent="0.25">
      <c r="B19283"/>
    </row>
    <row r="19284" spans="2:2" x14ac:dyDescent="0.25">
      <c r="B19284"/>
    </row>
    <row r="19285" spans="2:2" x14ac:dyDescent="0.25">
      <c r="B19285"/>
    </row>
    <row r="19286" spans="2:2" x14ac:dyDescent="0.25">
      <c r="B19286"/>
    </row>
    <row r="19287" spans="2:2" x14ac:dyDescent="0.25">
      <c r="B19287"/>
    </row>
    <row r="19288" spans="2:2" x14ac:dyDescent="0.25">
      <c r="B19288"/>
    </row>
    <row r="19289" spans="2:2" x14ac:dyDescent="0.25">
      <c r="B19289"/>
    </row>
    <row r="19290" spans="2:2" x14ac:dyDescent="0.25">
      <c r="B19290"/>
    </row>
    <row r="19291" spans="2:2" x14ac:dyDescent="0.25">
      <c r="B19291"/>
    </row>
    <row r="19292" spans="2:2" x14ac:dyDescent="0.25">
      <c r="B19292"/>
    </row>
    <row r="19293" spans="2:2" x14ac:dyDescent="0.25">
      <c r="B19293"/>
    </row>
    <row r="19294" spans="2:2" x14ac:dyDescent="0.25">
      <c r="B19294"/>
    </row>
    <row r="19295" spans="2:2" x14ac:dyDescent="0.25">
      <c r="B19295"/>
    </row>
    <row r="19296" spans="2:2" x14ac:dyDescent="0.25">
      <c r="B19296"/>
    </row>
    <row r="19297" spans="2:2" x14ac:dyDescent="0.25">
      <c r="B19297"/>
    </row>
    <row r="19298" spans="2:2" x14ac:dyDescent="0.25">
      <c r="B19298"/>
    </row>
    <row r="19299" spans="2:2" x14ac:dyDescent="0.25">
      <c r="B19299"/>
    </row>
    <row r="19300" spans="2:2" x14ac:dyDescent="0.25">
      <c r="B19300"/>
    </row>
    <row r="19301" spans="2:2" x14ac:dyDescent="0.25">
      <c r="B19301"/>
    </row>
    <row r="19302" spans="2:2" x14ac:dyDescent="0.25">
      <c r="B19302"/>
    </row>
    <row r="19303" spans="2:2" x14ac:dyDescent="0.25">
      <c r="B19303"/>
    </row>
    <row r="19304" spans="2:2" x14ac:dyDescent="0.25">
      <c r="B19304"/>
    </row>
    <row r="19305" spans="2:2" x14ac:dyDescent="0.25">
      <c r="B19305"/>
    </row>
    <row r="19306" spans="2:2" x14ac:dyDescent="0.25">
      <c r="B19306"/>
    </row>
    <row r="19307" spans="2:2" x14ac:dyDescent="0.25">
      <c r="B19307"/>
    </row>
    <row r="19308" spans="2:2" x14ac:dyDescent="0.25">
      <c r="B19308"/>
    </row>
    <row r="19309" spans="2:2" x14ac:dyDescent="0.25">
      <c r="B19309"/>
    </row>
    <row r="19310" spans="2:2" x14ac:dyDescent="0.25">
      <c r="B19310"/>
    </row>
    <row r="19311" spans="2:2" x14ac:dyDescent="0.25">
      <c r="B19311"/>
    </row>
    <row r="19312" spans="2:2" x14ac:dyDescent="0.25">
      <c r="B19312"/>
    </row>
    <row r="19313" spans="2:2" x14ac:dyDescent="0.25">
      <c r="B19313"/>
    </row>
    <row r="19314" spans="2:2" x14ac:dyDescent="0.25">
      <c r="B19314"/>
    </row>
    <row r="19315" spans="2:2" x14ac:dyDescent="0.25">
      <c r="B19315"/>
    </row>
    <row r="19316" spans="2:2" x14ac:dyDescent="0.25">
      <c r="B19316"/>
    </row>
    <row r="19317" spans="2:2" x14ac:dyDescent="0.25">
      <c r="B19317"/>
    </row>
    <row r="19318" spans="2:2" x14ac:dyDescent="0.25">
      <c r="B19318"/>
    </row>
    <row r="19319" spans="2:2" x14ac:dyDescent="0.25">
      <c r="B19319"/>
    </row>
    <row r="19320" spans="2:2" x14ac:dyDescent="0.25">
      <c r="B19320"/>
    </row>
    <row r="19321" spans="2:2" x14ac:dyDescent="0.25">
      <c r="B19321"/>
    </row>
    <row r="19322" spans="2:2" x14ac:dyDescent="0.25">
      <c r="B19322"/>
    </row>
    <row r="19323" spans="2:2" x14ac:dyDescent="0.25">
      <c r="B19323"/>
    </row>
    <row r="19324" spans="2:2" x14ac:dyDescent="0.25">
      <c r="B19324"/>
    </row>
    <row r="19325" spans="2:2" x14ac:dyDescent="0.25">
      <c r="B19325"/>
    </row>
    <row r="19326" spans="2:2" x14ac:dyDescent="0.25">
      <c r="B19326"/>
    </row>
    <row r="19327" spans="2:2" x14ac:dyDescent="0.25">
      <c r="B19327"/>
    </row>
    <row r="19328" spans="2:2" x14ac:dyDescent="0.25">
      <c r="B19328"/>
    </row>
    <row r="19329" spans="2:2" x14ac:dyDescent="0.25">
      <c r="B19329"/>
    </row>
    <row r="19330" spans="2:2" x14ac:dyDescent="0.25">
      <c r="B19330"/>
    </row>
    <row r="19331" spans="2:2" x14ac:dyDescent="0.25">
      <c r="B19331"/>
    </row>
    <row r="19332" spans="2:2" x14ac:dyDescent="0.25">
      <c r="B19332"/>
    </row>
    <row r="19333" spans="2:2" x14ac:dyDescent="0.25">
      <c r="B19333"/>
    </row>
    <row r="19334" spans="2:2" x14ac:dyDescent="0.25">
      <c r="B19334"/>
    </row>
    <row r="19335" spans="2:2" x14ac:dyDescent="0.25">
      <c r="B19335"/>
    </row>
    <row r="19336" spans="2:2" x14ac:dyDescent="0.25">
      <c r="B19336"/>
    </row>
    <row r="19337" spans="2:2" x14ac:dyDescent="0.25">
      <c r="B19337"/>
    </row>
    <row r="19338" spans="2:2" x14ac:dyDescent="0.25">
      <c r="B19338"/>
    </row>
    <row r="19339" spans="2:2" x14ac:dyDescent="0.25">
      <c r="B19339"/>
    </row>
    <row r="19340" spans="2:2" x14ac:dyDescent="0.25">
      <c r="B19340"/>
    </row>
    <row r="19341" spans="2:2" x14ac:dyDescent="0.25">
      <c r="B19341"/>
    </row>
    <row r="19342" spans="2:2" x14ac:dyDescent="0.25">
      <c r="B19342"/>
    </row>
    <row r="19343" spans="2:2" x14ac:dyDescent="0.25">
      <c r="B19343"/>
    </row>
    <row r="19344" spans="2:2" x14ac:dyDescent="0.25">
      <c r="B19344"/>
    </row>
    <row r="19345" spans="2:2" x14ac:dyDescent="0.25">
      <c r="B19345"/>
    </row>
    <row r="19346" spans="2:2" x14ac:dyDescent="0.25">
      <c r="B19346"/>
    </row>
    <row r="19347" spans="2:2" x14ac:dyDescent="0.25">
      <c r="B19347"/>
    </row>
    <row r="19348" spans="2:2" x14ac:dyDescent="0.25">
      <c r="B19348"/>
    </row>
    <row r="19349" spans="2:2" x14ac:dyDescent="0.25">
      <c r="B19349"/>
    </row>
    <row r="19350" spans="2:2" x14ac:dyDescent="0.25">
      <c r="B19350"/>
    </row>
    <row r="19351" spans="2:2" x14ac:dyDescent="0.25">
      <c r="B19351"/>
    </row>
    <row r="19352" spans="2:2" x14ac:dyDescent="0.25">
      <c r="B19352"/>
    </row>
    <row r="19353" spans="2:2" x14ac:dyDescent="0.25">
      <c r="B19353"/>
    </row>
    <row r="19354" spans="2:2" x14ac:dyDescent="0.25">
      <c r="B19354"/>
    </row>
    <row r="19355" spans="2:2" x14ac:dyDescent="0.25">
      <c r="B19355"/>
    </row>
    <row r="19356" spans="2:2" x14ac:dyDescent="0.25">
      <c r="B19356"/>
    </row>
    <row r="19357" spans="2:2" x14ac:dyDescent="0.25">
      <c r="B19357"/>
    </row>
    <row r="19358" spans="2:2" x14ac:dyDescent="0.25">
      <c r="B19358"/>
    </row>
    <row r="19359" spans="2:2" x14ac:dyDescent="0.25">
      <c r="B19359"/>
    </row>
    <row r="19360" spans="2:2" x14ac:dyDescent="0.25">
      <c r="B19360"/>
    </row>
    <row r="19361" spans="2:2" x14ac:dyDescent="0.25">
      <c r="B19361"/>
    </row>
    <row r="19362" spans="2:2" x14ac:dyDescent="0.25">
      <c r="B19362"/>
    </row>
    <row r="19363" spans="2:2" x14ac:dyDescent="0.25">
      <c r="B19363"/>
    </row>
    <row r="19364" spans="2:2" x14ac:dyDescent="0.25">
      <c r="B19364"/>
    </row>
    <row r="19365" spans="2:2" x14ac:dyDescent="0.25">
      <c r="B19365"/>
    </row>
    <row r="19366" spans="2:2" x14ac:dyDescent="0.25">
      <c r="B19366"/>
    </row>
    <row r="19367" spans="2:2" x14ac:dyDescent="0.25">
      <c r="B19367"/>
    </row>
    <row r="19368" spans="2:2" x14ac:dyDescent="0.25">
      <c r="B19368"/>
    </row>
    <row r="19369" spans="2:2" x14ac:dyDescent="0.25">
      <c r="B19369"/>
    </row>
    <row r="19370" spans="2:2" x14ac:dyDescent="0.25">
      <c r="B19370"/>
    </row>
    <row r="19371" spans="2:2" x14ac:dyDescent="0.25">
      <c r="B19371"/>
    </row>
    <row r="19372" spans="2:2" x14ac:dyDescent="0.25">
      <c r="B19372"/>
    </row>
    <row r="19373" spans="2:2" x14ac:dyDescent="0.25">
      <c r="B19373"/>
    </row>
    <row r="19374" spans="2:2" x14ac:dyDescent="0.25">
      <c r="B19374"/>
    </row>
    <row r="19375" spans="2:2" x14ac:dyDescent="0.25">
      <c r="B19375"/>
    </row>
    <row r="19376" spans="2:2" x14ac:dyDescent="0.25">
      <c r="B19376"/>
    </row>
    <row r="19377" spans="2:2" x14ac:dyDescent="0.25">
      <c r="B19377"/>
    </row>
    <row r="19378" spans="2:2" x14ac:dyDescent="0.25">
      <c r="B19378"/>
    </row>
    <row r="19379" spans="2:2" x14ac:dyDescent="0.25">
      <c r="B19379"/>
    </row>
    <row r="19380" spans="2:2" x14ac:dyDescent="0.25">
      <c r="B19380"/>
    </row>
    <row r="19381" spans="2:2" x14ac:dyDescent="0.25">
      <c r="B19381"/>
    </row>
    <row r="19382" spans="2:2" x14ac:dyDescent="0.25">
      <c r="B19382"/>
    </row>
    <row r="19383" spans="2:2" x14ac:dyDescent="0.25">
      <c r="B19383"/>
    </row>
    <row r="19384" spans="2:2" x14ac:dyDescent="0.25">
      <c r="B19384"/>
    </row>
    <row r="19385" spans="2:2" x14ac:dyDescent="0.25">
      <c r="B19385"/>
    </row>
    <row r="19386" spans="2:2" x14ac:dyDescent="0.25">
      <c r="B19386"/>
    </row>
    <row r="19387" spans="2:2" x14ac:dyDescent="0.25">
      <c r="B19387"/>
    </row>
    <row r="19388" spans="2:2" x14ac:dyDescent="0.25">
      <c r="B19388"/>
    </row>
    <row r="19389" spans="2:2" x14ac:dyDescent="0.25">
      <c r="B19389"/>
    </row>
    <row r="19390" spans="2:2" x14ac:dyDescent="0.25">
      <c r="B19390"/>
    </row>
    <row r="19391" spans="2:2" x14ac:dyDescent="0.25">
      <c r="B19391"/>
    </row>
    <row r="19392" spans="2:2" x14ac:dyDescent="0.25">
      <c r="B19392"/>
    </row>
    <row r="19393" spans="2:2" x14ac:dyDescent="0.25">
      <c r="B19393"/>
    </row>
    <row r="19394" spans="2:2" x14ac:dyDescent="0.25">
      <c r="B19394"/>
    </row>
    <row r="19395" spans="2:2" x14ac:dyDescent="0.25">
      <c r="B19395"/>
    </row>
    <row r="19396" spans="2:2" x14ac:dyDescent="0.25">
      <c r="B19396"/>
    </row>
    <row r="19397" spans="2:2" x14ac:dyDescent="0.25">
      <c r="B19397"/>
    </row>
    <row r="19398" spans="2:2" x14ac:dyDescent="0.25">
      <c r="B19398"/>
    </row>
    <row r="19399" spans="2:2" x14ac:dyDescent="0.25">
      <c r="B19399"/>
    </row>
    <row r="19400" spans="2:2" x14ac:dyDescent="0.25">
      <c r="B19400"/>
    </row>
    <row r="19401" spans="2:2" x14ac:dyDescent="0.25">
      <c r="B19401"/>
    </row>
    <row r="19402" spans="2:2" x14ac:dyDescent="0.25">
      <c r="B19402"/>
    </row>
    <row r="19403" spans="2:2" x14ac:dyDescent="0.25">
      <c r="B19403"/>
    </row>
    <row r="19404" spans="2:2" x14ac:dyDescent="0.25">
      <c r="B19404"/>
    </row>
    <row r="19405" spans="2:2" x14ac:dyDescent="0.25">
      <c r="B19405"/>
    </row>
    <row r="19406" spans="2:2" x14ac:dyDescent="0.25">
      <c r="B19406"/>
    </row>
    <row r="19407" spans="2:2" x14ac:dyDescent="0.25">
      <c r="B19407"/>
    </row>
    <row r="19408" spans="2:2" x14ac:dyDescent="0.25">
      <c r="B19408"/>
    </row>
    <row r="19409" spans="2:2" x14ac:dyDescent="0.25">
      <c r="B19409"/>
    </row>
    <row r="19410" spans="2:2" x14ac:dyDescent="0.25">
      <c r="B19410"/>
    </row>
    <row r="19411" spans="2:2" x14ac:dyDescent="0.25">
      <c r="B19411"/>
    </row>
    <row r="19412" spans="2:2" x14ac:dyDescent="0.25">
      <c r="B19412"/>
    </row>
    <row r="19413" spans="2:2" x14ac:dyDescent="0.25">
      <c r="B19413"/>
    </row>
    <row r="19414" spans="2:2" x14ac:dyDescent="0.25">
      <c r="B19414"/>
    </row>
    <row r="19415" spans="2:2" x14ac:dyDescent="0.25">
      <c r="B19415"/>
    </row>
    <row r="19416" spans="2:2" x14ac:dyDescent="0.25">
      <c r="B19416"/>
    </row>
    <row r="19417" spans="2:2" x14ac:dyDescent="0.25">
      <c r="B19417"/>
    </row>
    <row r="19418" spans="2:2" x14ac:dyDescent="0.25">
      <c r="B19418"/>
    </row>
    <row r="19419" spans="2:2" x14ac:dyDescent="0.25">
      <c r="B19419"/>
    </row>
    <row r="19420" spans="2:2" x14ac:dyDescent="0.25">
      <c r="B19420"/>
    </row>
    <row r="19421" spans="2:2" x14ac:dyDescent="0.25">
      <c r="B19421"/>
    </row>
    <row r="19422" spans="2:2" x14ac:dyDescent="0.25">
      <c r="B19422"/>
    </row>
    <row r="19423" spans="2:2" x14ac:dyDescent="0.25">
      <c r="B19423"/>
    </row>
    <row r="19424" spans="2:2" x14ac:dyDescent="0.25">
      <c r="B19424"/>
    </row>
    <row r="19425" spans="2:2" x14ac:dyDescent="0.25">
      <c r="B19425"/>
    </row>
    <row r="19426" spans="2:2" x14ac:dyDescent="0.25">
      <c r="B19426"/>
    </row>
    <row r="19427" spans="2:2" x14ac:dyDescent="0.25">
      <c r="B19427"/>
    </row>
    <row r="19428" spans="2:2" x14ac:dyDescent="0.25">
      <c r="B19428"/>
    </row>
    <row r="19429" spans="2:2" x14ac:dyDescent="0.25">
      <c r="B19429"/>
    </row>
    <row r="19430" spans="2:2" x14ac:dyDescent="0.25">
      <c r="B19430"/>
    </row>
    <row r="19431" spans="2:2" x14ac:dyDescent="0.25">
      <c r="B19431"/>
    </row>
    <row r="19432" spans="2:2" x14ac:dyDescent="0.25">
      <c r="B19432"/>
    </row>
    <row r="19433" spans="2:2" x14ac:dyDescent="0.25">
      <c r="B19433"/>
    </row>
    <row r="19434" spans="2:2" x14ac:dyDescent="0.25">
      <c r="B19434"/>
    </row>
    <row r="19435" spans="2:2" x14ac:dyDescent="0.25">
      <c r="B19435"/>
    </row>
    <row r="19436" spans="2:2" x14ac:dyDescent="0.25">
      <c r="B19436"/>
    </row>
    <row r="19437" spans="2:2" x14ac:dyDescent="0.25">
      <c r="B19437"/>
    </row>
    <row r="19438" spans="2:2" x14ac:dyDescent="0.25">
      <c r="B19438"/>
    </row>
    <row r="19439" spans="2:2" x14ac:dyDescent="0.25">
      <c r="B19439"/>
    </row>
    <row r="19440" spans="2:2" x14ac:dyDescent="0.25">
      <c r="B19440"/>
    </row>
    <row r="19441" spans="2:2" x14ac:dyDescent="0.25">
      <c r="B19441"/>
    </row>
    <row r="19442" spans="2:2" x14ac:dyDescent="0.25">
      <c r="B19442"/>
    </row>
    <row r="19443" spans="2:2" x14ac:dyDescent="0.25">
      <c r="B19443"/>
    </row>
    <row r="19444" spans="2:2" x14ac:dyDescent="0.25">
      <c r="B19444"/>
    </row>
    <row r="19445" spans="2:2" x14ac:dyDescent="0.25">
      <c r="B19445"/>
    </row>
    <row r="19446" spans="2:2" x14ac:dyDescent="0.25">
      <c r="B19446"/>
    </row>
    <row r="19447" spans="2:2" x14ac:dyDescent="0.25">
      <c r="B19447"/>
    </row>
    <row r="19448" spans="2:2" x14ac:dyDescent="0.25">
      <c r="B19448"/>
    </row>
    <row r="19449" spans="2:2" x14ac:dyDescent="0.25">
      <c r="B19449"/>
    </row>
    <row r="19450" spans="2:2" x14ac:dyDescent="0.25">
      <c r="B19450"/>
    </row>
    <row r="19451" spans="2:2" x14ac:dyDescent="0.25">
      <c r="B19451"/>
    </row>
    <row r="19452" spans="2:2" x14ac:dyDescent="0.25">
      <c r="B19452"/>
    </row>
    <row r="19453" spans="2:2" x14ac:dyDescent="0.25">
      <c r="B19453"/>
    </row>
    <row r="19454" spans="2:2" x14ac:dyDescent="0.25">
      <c r="B19454"/>
    </row>
    <row r="19455" spans="2:2" x14ac:dyDescent="0.25">
      <c r="B19455"/>
    </row>
    <row r="19456" spans="2:2" x14ac:dyDescent="0.25">
      <c r="B19456"/>
    </row>
    <row r="19457" spans="2:2" x14ac:dyDescent="0.25">
      <c r="B19457"/>
    </row>
    <row r="19458" spans="2:2" x14ac:dyDescent="0.25">
      <c r="B19458"/>
    </row>
    <row r="19459" spans="2:2" x14ac:dyDescent="0.25">
      <c r="B19459"/>
    </row>
    <row r="19460" spans="2:2" x14ac:dyDescent="0.25">
      <c r="B19460"/>
    </row>
    <row r="19461" spans="2:2" x14ac:dyDescent="0.25">
      <c r="B19461"/>
    </row>
    <row r="19462" spans="2:2" x14ac:dyDescent="0.25">
      <c r="B19462"/>
    </row>
    <row r="19463" spans="2:2" x14ac:dyDescent="0.25">
      <c r="B19463"/>
    </row>
    <row r="19464" spans="2:2" x14ac:dyDescent="0.25">
      <c r="B19464"/>
    </row>
    <row r="19465" spans="2:2" x14ac:dyDescent="0.25">
      <c r="B19465"/>
    </row>
    <row r="19466" spans="2:2" x14ac:dyDescent="0.25">
      <c r="B19466"/>
    </row>
    <row r="19467" spans="2:2" x14ac:dyDescent="0.25">
      <c r="B19467"/>
    </row>
    <row r="19468" spans="2:2" x14ac:dyDescent="0.25">
      <c r="B19468"/>
    </row>
    <row r="19469" spans="2:2" x14ac:dyDescent="0.25">
      <c r="B19469"/>
    </row>
    <row r="19470" spans="2:2" x14ac:dyDescent="0.25">
      <c r="B19470"/>
    </row>
    <row r="19471" spans="2:2" x14ac:dyDescent="0.25">
      <c r="B19471"/>
    </row>
    <row r="19472" spans="2:2" x14ac:dyDescent="0.25">
      <c r="B19472"/>
    </row>
    <row r="19473" spans="2:2" x14ac:dyDescent="0.25">
      <c r="B19473"/>
    </row>
    <row r="19474" spans="2:2" x14ac:dyDescent="0.25">
      <c r="B19474"/>
    </row>
    <row r="19475" spans="2:2" x14ac:dyDescent="0.25">
      <c r="B19475"/>
    </row>
    <row r="19476" spans="2:2" x14ac:dyDescent="0.25">
      <c r="B19476"/>
    </row>
    <row r="19477" spans="2:2" x14ac:dyDescent="0.25">
      <c r="B19477"/>
    </row>
    <row r="19478" spans="2:2" x14ac:dyDescent="0.25">
      <c r="B19478"/>
    </row>
    <row r="19479" spans="2:2" x14ac:dyDescent="0.25">
      <c r="B19479"/>
    </row>
    <row r="19480" spans="2:2" x14ac:dyDescent="0.25">
      <c r="B19480"/>
    </row>
    <row r="19481" spans="2:2" x14ac:dyDescent="0.25">
      <c r="B19481"/>
    </row>
    <row r="19482" spans="2:2" x14ac:dyDescent="0.25">
      <c r="B19482"/>
    </row>
    <row r="19483" spans="2:2" x14ac:dyDescent="0.25">
      <c r="B19483"/>
    </row>
    <row r="19484" spans="2:2" x14ac:dyDescent="0.25">
      <c r="B19484"/>
    </row>
    <row r="19485" spans="2:2" x14ac:dyDescent="0.25">
      <c r="B19485"/>
    </row>
    <row r="19486" spans="2:2" x14ac:dyDescent="0.25">
      <c r="B19486"/>
    </row>
    <row r="19487" spans="2:2" x14ac:dyDescent="0.25">
      <c r="B19487"/>
    </row>
    <row r="19488" spans="2:2" x14ac:dyDescent="0.25">
      <c r="B19488"/>
    </row>
    <row r="19489" spans="2:2" x14ac:dyDescent="0.25">
      <c r="B19489"/>
    </row>
    <row r="19490" spans="2:2" x14ac:dyDescent="0.25">
      <c r="B19490"/>
    </row>
    <row r="19491" spans="2:2" x14ac:dyDescent="0.25">
      <c r="B19491"/>
    </row>
    <row r="19492" spans="2:2" x14ac:dyDescent="0.25">
      <c r="B19492"/>
    </row>
    <row r="19493" spans="2:2" x14ac:dyDescent="0.25">
      <c r="B19493"/>
    </row>
    <row r="19494" spans="2:2" x14ac:dyDescent="0.25">
      <c r="B19494"/>
    </row>
    <row r="19495" spans="2:2" x14ac:dyDescent="0.25">
      <c r="B19495"/>
    </row>
    <row r="19496" spans="2:2" x14ac:dyDescent="0.25">
      <c r="B19496"/>
    </row>
    <row r="19497" spans="2:2" x14ac:dyDescent="0.25">
      <c r="B19497"/>
    </row>
    <row r="19498" spans="2:2" x14ac:dyDescent="0.25">
      <c r="B19498"/>
    </row>
    <row r="19499" spans="2:2" x14ac:dyDescent="0.25">
      <c r="B19499"/>
    </row>
    <row r="19500" spans="2:2" x14ac:dyDescent="0.25">
      <c r="B19500"/>
    </row>
    <row r="19501" spans="2:2" x14ac:dyDescent="0.25">
      <c r="B19501"/>
    </row>
    <row r="19502" spans="2:2" x14ac:dyDescent="0.25">
      <c r="B19502"/>
    </row>
    <row r="19503" spans="2:2" x14ac:dyDescent="0.25">
      <c r="B19503"/>
    </row>
    <row r="19504" spans="2:2" x14ac:dyDescent="0.25">
      <c r="B19504"/>
    </row>
    <row r="19505" spans="2:2" x14ac:dyDescent="0.25">
      <c r="B19505"/>
    </row>
    <row r="19506" spans="2:2" x14ac:dyDescent="0.25">
      <c r="B19506"/>
    </row>
    <row r="19507" spans="2:2" x14ac:dyDescent="0.25">
      <c r="B19507"/>
    </row>
    <row r="19508" spans="2:2" x14ac:dyDescent="0.25">
      <c r="B19508"/>
    </row>
    <row r="19509" spans="2:2" x14ac:dyDescent="0.25">
      <c r="B19509"/>
    </row>
    <row r="19510" spans="2:2" x14ac:dyDescent="0.25">
      <c r="B19510"/>
    </row>
    <row r="19511" spans="2:2" x14ac:dyDescent="0.25">
      <c r="B19511"/>
    </row>
    <row r="19512" spans="2:2" x14ac:dyDescent="0.25">
      <c r="B19512"/>
    </row>
    <row r="19513" spans="2:2" x14ac:dyDescent="0.25">
      <c r="B19513"/>
    </row>
    <row r="19514" spans="2:2" x14ac:dyDescent="0.25">
      <c r="B19514"/>
    </row>
    <row r="19515" spans="2:2" x14ac:dyDescent="0.25">
      <c r="B19515"/>
    </row>
    <row r="19516" spans="2:2" x14ac:dyDescent="0.25">
      <c r="B19516"/>
    </row>
    <row r="19517" spans="2:2" x14ac:dyDescent="0.25">
      <c r="B19517"/>
    </row>
    <row r="19518" spans="2:2" x14ac:dyDescent="0.25">
      <c r="B19518"/>
    </row>
    <row r="19519" spans="2:2" x14ac:dyDescent="0.25">
      <c r="B19519"/>
    </row>
    <row r="19520" spans="2:2" x14ac:dyDescent="0.25">
      <c r="B19520"/>
    </row>
    <row r="19521" spans="2:2" x14ac:dyDescent="0.25">
      <c r="B19521"/>
    </row>
    <row r="19522" spans="2:2" x14ac:dyDescent="0.25">
      <c r="B19522"/>
    </row>
    <row r="19523" spans="2:2" x14ac:dyDescent="0.25">
      <c r="B19523"/>
    </row>
    <row r="19524" spans="2:2" x14ac:dyDescent="0.25">
      <c r="B19524"/>
    </row>
    <row r="19525" spans="2:2" x14ac:dyDescent="0.25">
      <c r="B19525"/>
    </row>
    <row r="19526" spans="2:2" x14ac:dyDescent="0.25">
      <c r="B19526"/>
    </row>
    <row r="19527" spans="2:2" x14ac:dyDescent="0.25">
      <c r="B19527"/>
    </row>
    <row r="19528" spans="2:2" x14ac:dyDescent="0.25">
      <c r="B19528"/>
    </row>
    <row r="19529" spans="2:2" x14ac:dyDescent="0.25">
      <c r="B19529"/>
    </row>
    <row r="19530" spans="2:2" x14ac:dyDescent="0.25">
      <c r="B19530"/>
    </row>
    <row r="19531" spans="2:2" x14ac:dyDescent="0.25">
      <c r="B19531"/>
    </row>
    <row r="19532" spans="2:2" x14ac:dyDescent="0.25">
      <c r="B19532"/>
    </row>
    <row r="19533" spans="2:2" x14ac:dyDescent="0.25">
      <c r="B19533"/>
    </row>
    <row r="19534" spans="2:2" x14ac:dyDescent="0.25">
      <c r="B19534"/>
    </row>
    <row r="19535" spans="2:2" x14ac:dyDescent="0.25">
      <c r="B19535"/>
    </row>
    <row r="19536" spans="2:2" x14ac:dyDescent="0.25">
      <c r="B19536"/>
    </row>
    <row r="19537" spans="2:2" x14ac:dyDescent="0.25">
      <c r="B19537"/>
    </row>
    <row r="19538" spans="2:2" x14ac:dyDescent="0.25">
      <c r="B19538"/>
    </row>
    <row r="19539" spans="2:2" x14ac:dyDescent="0.25">
      <c r="B19539"/>
    </row>
    <row r="19540" spans="2:2" x14ac:dyDescent="0.25">
      <c r="B19540"/>
    </row>
    <row r="19541" spans="2:2" x14ac:dyDescent="0.25">
      <c r="B19541"/>
    </row>
    <row r="19542" spans="2:2" x14ac:dyDescent="0.25">
      <c r="B19542"/>
    </row>
    <row r="19543" spans="2:2" x14ac:dyDescent="0.25">
      <c r="B19543"/>
    </row>
    <row r="19544" spans="2:2" x14ac:dyDescent="0.25">
      <c r="B19544"/>
    </row>
    <row r="19545" spans="2:2" x14ac:dyDescent="0.25">
      <c r="B19545"/>
    </row>
    <row r="19546" spans="2:2" x14ac:dyDescent="0.25">
      <c r="B19546"/>
    </row>
    <row r="19547" spans="2:2" x14ac:dyDescent="0.25">
      <c r="B19547"/>
    </row>
    <row r="19548" spans="2:2" x14ac:dyDescent="0.25">
      <c r="B19548"/>
    </row>
    <row r="19549" spans="2:2" x14ac:dyDescent="0.25">
      <c r="B19549"/>
    </row>
    <row r="19550" spans="2:2" x14ac:dyDescent="0.25">
      <c r="B19550"/>
    </row>
    <row r="19551" spans="2:2" x14ac:dyDescent="0.25">
      <c r="B19551"/>
    </row>
    <row r="19552" spans="2:2" x14ac:dyDescent="0.25">
      <c r="B19552"/>
    </row>
    <row r="19553" spans="2:2" x14ac:dyDescent="0.25">
      <c r="B19553"/>
    </row>
    <row r="19554" spans="2:2" x14ac:dyDescent="0.25">
      <c r="B19554"/>
    </row>
    <row r="19555" spans="2:2" x14ac:dyDescent="0.25">
      <c r="B19555"/>
    </row>
    <row r="19556" spans="2:2" x14ac:dyDescent="0.25">
      <c r="B19556"/>
    </row>
    <row r="19557" spans="2:2" x14ac:dyDescent="0.25">
      <c r="B19557"/>
    </row>
    <row r="19558" spans="2:2" x14ac:dyDescent="0.25">
      <c r="B19558"/>
    </row>
    <row r="19559" spans="2:2" x14ac:dyDescent="0.25">
      <c r="B19559"/>
    </row>
    <row r="19560" spans="2:2" x14ac:dyDescent="0.25">
      <c r="B19560"/>
    </row>
    <row r="19561" spans="2:2" x14ac:dyDescent="0.25">
      <c r="B19561"/>
    </row>
    <row r="19562" spans="2:2" x14ac:dyDescent="0.25">
      <c r="B19562"/>
    </row>
    <row r="19563" spans="2:2" x14ac:dyDescent="0.25">
      <c r="B19563"/>
    </row>
    <row r="19564" spans="2:2" x14ac:dyDescent="0.25">
      <c r="B19564"/>
    </row>
    <row r="19565" spans="2:2" x14ac:dyDescent="0.25">
      <c r="B19565"/>
    </row>
    <row r="19566" spans="2:2" x14ac:dyDescent="0.25">
      <c r="B19566"/>
    </row>
    <row r="19567" spans="2:2" x14ac:dyDescent="0.25">
      <c r="B19567"/>
    </row>
    <row r="19568" spans="2:2" x14ac:dyDescent="0.25">
      <c r="B19568"/>
    </row>
    <row r="19569" spans="2:2" x14ac:dyDescent="0.25">
      <c r="B19569"/>
    </row>
    <row r="19570" spans="2:2" x14ac:dyDescent="0.25">
      <c r="B19570"/>
    </row>
    <row r="19571" spans="2:2" x14ac:dyDescent="0.25">
      <c r="B19571"/>
    </row>
    <row r="19572" spans="2:2" x14ac:dyDescent="0.25">
      <c r="B19572"/>
    </row>
    <row r="19573" spans="2:2" x14ac:dyDescent="0.25">
      <c r="B19573"/>
    </row>
    <row r="19574" spans="2:2" x14ac:dyDescent="0.25">
      <c r="B19574"/>
    </row>
    <row r="19575" spans="2:2" x14ac:dyDescent="0.25">
      <c r="B19575"/>
    </row>
    <row r="19576" spans="2:2" x14ac:dyDescent="0.25">
      <c r="B19576"/>
    </row>
    <row r="19577" spans="2:2" x14ac:dyDescent="0.25">
      <c r="B19577"/>
    </row>
    <row r="19578" spans="2:2" x14ac:dyDescent="0.25">
      <c r="B19578"/>
    </row>
    <row r="19579" spans="2:2" x14ac:dyDescent="0.25">
      <c r="B19579"/>
    </row>
    <row r="19580" spans="2:2" x14ac:dyDescent="0.25">
      <c r="B19580"/>
    </row>
    <row r="19581" spans="2:2" x14ac:dyDescent="0.25">
      <c r="B19581"/>
    </row>
    <row r="19582" spans="2:2" x14ac:dyDescent="0.25">
      <c r="B19582"/>
    </row>
    <row r="19583" spans="2:2" x14ac:dyDescent="0.25">
      <c r="B19583"/>
    </row>
    <row r="19584" spans="2:2" x14ac:dyDescent="0.25">
      <c r="B19584"/>
    </row>
    <row r="19585" spans="2:2" x14ac:dyDescent="0.25">
      <c r="B19585"/>
    </row>
    <row r="19586" spans="2:2" x14ac:dyDescent="0.25">
      <c r="B19586"/>
    </row>
    <row r="19587" spans="2:2" x14ac:dyDescent="0.25">
      <c r="B19587"/>
    </row>
    <row r="19588" spans="2:2" x14ac:dyDescent="0.25">
      <c r="B19588"/>
    </row>
    <row r="19589" spans="2:2" x14ac:dyDescent="0.25">
      <c r="B19589"/>
    </row>
    <row r="19590" spans="2:2" x14ac:dyDescent="0.25">
      <c r="B19590"/>
    </row>
    <row r="19591" spans="2:2" x14ac:dyDescent="0.25">
      <c r="B19591"/>
    </row>
    <row r="19592" spans="2:2" x14ac:dyDescent="0.25">
      <c r="B19592"/>
    </row>
    <row r="19593" spans="2:2" x14ac:dyDescent="0.25">
      <c r="B19593"/>
    </row>
    <row r="19594" spans="2:2" x14ac:dyDescent="0.25">
      <c r="B19594"/>
    </row>
    <row r="19595" spans="2:2" x14ac:dyDescent="0.25">
      <c r="B19595"/>
    </row>
    <row r="19596" spans="2:2" x14ac:dyDescent="0.25">
      <c r="B19596"/>
    </row>
    <row r="19597" spans="2:2" x14ac:dyDescent="0.25">
      <c r="B19597"/>
    </row>
    <row r="19598" spans="2:2" x14ac:dyDescent="0.25">
      <c r="B19598"/>
    </row>
    <row r="19599" spans="2:2" x14ac:dyDescent="0.25">
      <c r="B19599"/>
    </row>
    <row r="19600" spans="2:2" x14ac:dyDescent="0.25">
      <c r="B19600"/>
    </row>
    <row r="19601" spans="2:2" x14ac:dyDescent="0.25">
      <c r="B19601"/>
    </row>
    <row r="19602" spans="2:2" x14ac:dyDescent="0.25">
      <c r="B19602"/>
    </row>
    <row r="19603" spans="2:2" x14ac:dyDescent="0.25">
      <c r="B19603"/>
    </row>
    <row r="19604" spans="2:2" x14ac:dyDescent="0.25">
      <c r="B19604"/>
    </row>
    <row r="19605" spans="2:2" x14ac:dyDescent="0.25">
      <c r="B19605"/>
    </row>
    <row r="19606" spans="2:2" x14ac:dyDescent="0.25">
      <c r="B19606"/>
    </row>
    <row r="19607" spans="2:2" x14ac:dyDescent="0.25">
      <c r="B19607"/>
    </row>
    <row r="19608" spans="2:2" x14ac:dyDescent="0.25">
      <c r="B19608"/>
    </row>
    <row r="19609" spans="2:2" x14ac:dyDescent="0.25">
      <c r="B19609"/>
    </row>
    <row r="19610" spans="2:2" x14ac:dyDescent="0.25">
      <c r="B19610"/>
    </row>
    <row r="19611" spans="2:2" x14ac:dyDescent="0.25">
      <c r="B19611"/>
    </row>
    <row r="19612" spans="2:2" x14ac:dyDescent="0.25">
      <c r="B19612"/>
    </row>
    <row r="19613" spans="2:2" x14ac:dyDescent="0.25">
      <c r="B19613"/>
    </row>
    <row r="19614" spans="2:2" x14ac:dyDescent="0.25">
      <c r="B19614"/>
    </row>
    <row r="19615" spans="2:2" x14ac:dyDescent="0.25">
      <c r="B19615"/>
    </row>
    <row r="19616" spans="2:2" x14ac:dyDescent="0.25">
      <c r="B19616"/>
    </row>
    <row r="19617" spans="2:2" x14ac:dyDescent="0.25">
      <c r="B19617"/>
    </row>
    <row r="19618" spans="2:2" x14ac:dyDescent="0.25">
      <c r="B19618"/>
    </row>
    <row r="19619" spans="2:2" x14ac:dyDescent="0.25">
      <c r="B19619"/>
    </row>
    <row r="19620" spans="2:2" x14ac:dyDescent="0.25">
      <c r="B19620"/>
    </row>
    <row r="19621" spans="2:2" x14ac:dyDescent="0.25">
      <c r="B19621"/>
    </row>
    <row r="19622" spans="2:2" x14ac:dyDescent="0.25">
      <c r="B19622"/>
    </row>
    <row r="19623" spans="2:2" x14ac:dyDescent="0.25">
      <c r="B19623"/>
    </row>
    <row r="19624" spans="2:2" x14ac:dyDescent="0.25">
      <c r="B19624"/>
    </row>
    <row r="19625" spans="2:2" x14ac:dyDescent="0.25">
      <c r="B19625"/>
    </row>
    <row r="19626" spans="2:2" x14ac:dyDescent="0.25">
      <c r="B19626"/>
    </row>
    <row r="19627" spans="2:2" x14ac:dyDescent="0.25">
      <c r="B19627"/>
    </row>
    <row r="19628" spans="2:2" x14ac:dyDescent="0.25">
      <c r="B19628"/>
    </row>
    <row r="19629" spans="2:2" x14ac:dyDescent="0.25">
      <c r="B19629"/>
    </row>
    <row r="19630" spans="2:2" x14ac:dyDescent="0.25">
      <c r="B19630"/>
    </row>
    <row r="19631" spans="2:2" x14ac:dyDescent="0.25">
      <c r="B19631"/>
    </row>
    <row r="19632" spans="2:2" x14ac:dyDescent="0.25">
      <c r="B19632"/>
    </row>
    <row r="19633" spans="2:2" x14ac:dyDescent="0.25">
      <c r="B19633"/>
    </row>
    <row r="19634" spans="2:2" x14ac:dyDescent="0.25">
      <c r="B19634"/>
    </row>
    <row r="19635" spans="2:2" x14ac:dyDescent="0.25">
      <c r="B19635"/>
    </row>
    <row r="19636" spans="2:2" x14ac:dyDescent="0.25">
      <c r="B19636"/>
    </row>
    <row r="19637" spans="2:2" x14ac:dyDescent="0.25">
      <c r="B19637"/>
    </row>
    <row r="19638" spans="2:2" x14ac:dyDescent="0.25">
      <c r="B19638"/>
    </row>
    <row r="19639" spans="2:2" x14ac:dyDescent="0.25">
      <c r="B19639"/>
    </row>
    <row r="19640" spans="2:2" x14ac:dyDescent="0.25">
      <c r="B19640"/>
    </row>
    <row r="19641" spans="2:2" x14ac:dyDescent="0.25">
      <c r="B19641"/>
    </row>
    <row r="19642" spans="2:2" x14ac:dyDescent="0.25">
      <c r="B19642"/>
    </row>
    <row r="19643" spans="2:2" x14ac:dyDescent="0.25">
      <c r="B19643"/>
    </row>
    <row r="19644" spans="2:2" x14ac:dyDescent="0.25">
      <c r="B19644"/>
    </row>
    <row r="19645" spans="2:2" x14ac:dyDescent="0.25">
      <c r="B19645"/>
    </row>
    <row r="19646" spans="2:2" x14ac:dyDescent="0.25">
      <c r="B19646"/>
    </row>
    <row r="19647" spans="2:2" x14ac:dyDescent="0.25">
      <c r="B19647"/>
    </row>
    <row r="19648" spans="2:2" x14ac:dyDescent="0.25">
      <c r="B19648"/>
    </row>
    <row r="19649" spans="2:2" x14ac:dyDescent="0.25">
      <c r="B19649"/>
    </row>
    <row r="19650" spans="2:2" x14ac:dyDescent="0.25">
      <c r="B19650"/>
    </row>
    <row r="19651" spans="2:2" x14ac:dyDescent="0.25">
      <c r="B19651"/>
    </row>
    <row r="19652" spans="2:2" x14ac:dyDescent="0.25">
      <c r="B19652"/>
    </row>
    <row r="19653" spans="2:2" x14ac:dyDescent="0.25">
      <c r="B19653"/>
    </row>
    <row r="19654" spans="2:2" x14ac:dyDescent="0.25">
      <c r="B19654"/>
    </row>
    <row r="19655" spans="2:2" x14ac:dyDescent="0.25">
      <c r="B19655"/>
    </row>
    <row r="19656" spans="2:2" x14ac:dyDescent="0.25">
      <c r="B19656"/>
    </row>
    <row r="19657" spans="2:2" x14ac:dyDescent="0.25">
      <c r="B19657"/>
    </row>
    <row r="19658" spans="2:2" x14ac:dyDescent="0.25">
      <c r="B19658"/>
    </row>
    <row r="19659" spans="2:2" x14ac:dyDescent="0.25">
      <c r="B19659"/>
    </row>
    <row r="19660" spans="2:2" x14ac:dyDescent="0.25">
      <c r="B19660"/>
    </row>
    <row r="19661" spans="2:2" x14ac:dyDescent="0.25">
      <c r="B19661"/>
    </row>
    <row r="19662" spans="2:2" x14ac:dyDescent="0.25">
      <c r="B19662"/>
    </row>
    <row r="19663" spans="2:2" x14ac:dyDescent="0.25">
      <c r="B19663"/>
    </row>
    <row r="19664" spans="2:2" x14ac:dyDescent="0.25">
      <c r="B19664"/>
    </row>
    <row r="19665" spans="2:2" x14ac:dyDescent="0.25">
      <c r="B19665"/>
    </row>
    <row r="19666" spans="2:2" x14ac:dyDescent="0.25">
      <c r="B19666"/>
    </row>
    <row r="19667" spans="2:2" x14ac:dyDescent="0.25">
      <c r="B19667"/>
    </row>
    <row r="19668" spans="2:2" x14ac:dyDescent="0.25">
      <c r="B19668"/>
    </row>
    <row r="19669" spans="2:2" x14ac:dyDescent="0.25">
      <c r="B19669"/>
    </row>
    <row r="19670" spans="2:2" x14ac:dyDescent="0.25">
      <c r="B19670"/>
    </row>
    <row r="19671" spans="2:2" x14ac:dyDescent="0.25">
      <c r="B19671"/>
    </row>
    <row r="19672" spans="2:2" x14ac:dyDescent="0.25">
      <c r="B19672"/>
    </row>
    <row r="19673" spans="2:2" x14ac:dyDescent="0.25">
      <c r="B19673"/>
    </row>
    <row r="19674" spans="2:2" x14ac:dyDescent="0.25">
      <c r="B19674"/>
    </row>
    <row r="19675" spans="2:2" x14ac:dyDescent="0.25">
      <c r="B19675"/>
    </row>
    <row r="19676" spans="2:2" x14ac:dyDescent="0.25">
      <c r="B19676"/>
    </row>
    <row r="19677" spans="2:2" x14ac:dyDescent="0.25">
      <c r="B19677"/>
    </row>
    <row r="19678" spans="2:2" x14ac:dyDescent="0.25">
      <c r="B19678"/>
    </row>
    <row r="19679" spans="2:2" x14ac:dyDescent="0.25">
      <c r="B19679"/>
    </row>
    <row r="19680" spans="2:2" x14ac:dyDescent="0.25">
      <c r="B19680"/>
    </row>
    <row r="19681" spans="2:2" x14ac:dyDescent="0.25">
      <c r="B19681"/>
    </row>
    <row r="19682" spans="2:2" x14ac:dyDescent="0.25">
      <c r="B19682"/>
    </row>
    <row r="19683" spans="2:2" x14ac:dyDescent="0.25">
      <c r="B19683"/>
    </row>
    <row r="19684" spans="2:2" x14ac:dyDescent="0.25">
      <c r="B19684"/>
    </row>
    <row r="19685" spans="2:2" x14ac:dyDescent="0.25">
      <c r="B19685"/>
    </row>
    <row r="19686" spans="2:2" x14ac:dyDescent="0.25">
      <c r="B19686"/>
    </row>
    <row r="19687" spans="2:2" x14ac:dyDescent="0.25">
      <c r="B19687"/>
    </row>
    <row r="19688" spans="2:2" x14ac:dyDescent="0.25">
      <c r="B19688"/>
    </row>
    <row r="19689" spans="2:2" x14ac:dyDescent="0.25">
      <c r="B19689"/>
    </row>
    <row r="19690" spans="2:2" x14ac:dyDescent="0.25">
      <c r="B19690"/>
    </row>
    <row r="19691" spans="2:2" x14ac:dyDescent="0.25">
      <c r="B19691"/>
    </row>
    <row r="19692" spans="2:2" x14ac:dyDescent="0.25">
      <c r="B19692"/>
    </row>
    <row r="19693" spans="2:2" x14ac:dyDescent="0.25">
      <c r="B19693"/>
    </row>
    <row r="19694" spans="2:2" x14ac:dyDescent="0.25">
      <c r="B19694"/>
    </row>
    <row r="19695" spans="2:2" x14ac:dyDescent="0.25">
      <c r="B19695"/>
    </row>
    <row r="19696" spans="2:2" x14ac:dyDescent="0.25">
      <c r="B19696"/>
    </row>
    <row r="19697" spans="2:2" x14ac:dyDescent="0.25">
      <c r="B19697"/>
    </row>
    <row r="19698" spans="2:2" x14ac:dyDescent="0.25">
      <c r="B19698"/>
    </row>
    <row r="19699" spans="2:2" x14ac:dyDescent="0.25">
      <c r="B19699"/>
    </row>
    <row r="19700" spans="2:2" x14ac:dyDescent="0.25">
      <c r="B19700"/>
    </row>
    <row r="19701" spans="2:2" x14ac:dyDescent="0.25">
      <c r="B19701"/>
    </row>
    <row r="19702" spans="2:2" x14ac:dyDescent="0.25">
      <c r="B19702"/>
    </row>
    <row r="19703" spans="2:2" x14ac:dyDescent="0.25">
      <c r="B19703"/>
    </row>
    <row r="19704" spans="2:2" x14ac:dyDescent="0.25">
      <c r="B19704"/>
    </row>
    <row r="19705" spans="2:2" x14ac:dyDescent="0.25">
      <c r="B19705"/>
    </row>
    <row r="19706" spans="2:2" x14ac:dyDescent="0.25">
      <c r="B19706"/>
    </row>
    <row r="19707" spans="2:2" x14ac:dyDescent="0.25">
      <c r="B19707"/>
    </row>
    <row r="19708" spans="2:2" x14ac:dyDescent="0.25">
      <c r="B19708"/>
    </row>
    <row r="19709" spans="2:2" x14ac:dyDescent="0.25">
      <c r="B19709"/>
    </row>
    <row r="19710" spans="2:2" x14ac:dyDescent="0.25">
      <c r="B19710"/>
    </row>
    <row r="19711" spans="2:2" x14ac:dyDescent="0.25">
      <c r="B19711"/>
    </row>
    <row r="19712" spans="2:2" x14ac:dyDescent="0.25">
      <c r="B19712"/>
    </row>
    <row r="19713" spans="2:2" x14ac:dyDescent="0.25">
      <c r="B19713"/>
    </row>
    <row r="19714" spans="2:2" x14ac:dyDescent="0.25">
      <c r="B19714"/>
    </row>
    <row r="19715" spans="2:2" x14ac:dyDescent="0.25">
      <c r="B19715"/>
    </row>
    <row r="19716" spans="2:2" x14ac:dyDescent="0.25">
      <c r="B19716"/>
    </row>
    <row r="19717" spans="2:2" x14ac:dyDescent="0.25">
      <c r="B19717"/>
    </row>
    <row r="19718" spans="2:2" x14ac:dyDescent="0.25">
      <c r="B19718"/>
    </row>
    <row r="19719" spans="2:2" x14ac:dyDescent="0.25">
      <c r="B19719"/>
    </row>
    <row r="19720" spans="2:2" x14ac:dyDescent="0.25">
      <c r="B19720"/>
    </row>
    <row r="19721" spans="2:2" x14ac:dyDescent="0.25">
      <c r="B19721"/>
    </row>
    <row r="19722" spans="2:2" x14ac:dyDescent="0.25">
      <c r="B19722"/>
    </row>
    <row r="19723" spans="2:2" x14ac:dyDescent="0.25">
      <c r="B19723"/>
    </row>
    <row r="19724" spans="2:2" x14ac:dyDescent="0.25">
      <c r="B19724"/>
    </row>
    <row r="19725" spans="2:2" x14ac:dyDescent="0.25">
      <c r="B19725"/>
    </row>
    <row r="19726" spans="2:2" x14ac:dyDescent="0.25">
      <c r="B19726"/>
    </row>
    <row r="19727" spans="2:2" x14ac:dyDescent="0.25">
      <c r="B19727"/>
    </row>
    <row r="19728" spans="2:2" x14ac:dyDescent="0.25">
      <c r="B19728"/>
    </row>
    <row r="19729" spans="2:2" x14ac:dyDescent="0.25">
      <c r="B19729"/>
    </row>
    <row r="19730" spans="2:2" x14ac:dyDescent="0.25">
      <c r="B19730"/>
    </row>
    <row r="19731" spans="2:2" x14ac:dyDescent="0.25">
      <c r="B19731"/>
    </row>
    <row r="19732" spans="2:2" x14ac:dyDescent="0.25">
      <c r="B19732"/>
    </row>
    <row r="19733" spans="2:2" x14ac:dyDescent="0.25">
      <c r="B19733"/>
    </row>
    <row r="19734" spans="2:2" x14ac:dyDescent="0.25">
      <c r="B19734"/>
    </row>
    <row r="19735" spans="2:2" x14ac:dyDescent="0.25">
      <c r="B19735"/>
    </row>
    <row r="19736" spans="2:2" x14ac:dyDescent="0.25">
      <c r="B19736"/>
    </row>
    <row r="19737" spans="2:2" x14ac:dyDescent="0.25">
      <c r="B19737"/>
    </row>
    <row r="19738" spans="2:2" x14ac:dyDescent="0.25">
      <c r="B19738"/>
    </row>
    <row r="19739" spans="2:2" x14ac:dyDescent="0.25">
      <c r="B19739"/>
    </row>
    <row r="19740" spans="2:2" x14ac:dyDescent="0.25">
      <c r="B19740"/>
    </row>
    <row r="19741" spans="2:2" x14ac:dyDescent="0.25">
      <c r="B19741"/>
    </row>
    <row r="19742" spans="2:2" x14ac:dyDescent="0.25">
      <c r="B19742"/>
    </row>
    <row r="19743" spans="2:2" x14ac:dyDescent="0.25">
      <c r="B19743"/>
    </row>
    <row r="19744" spans="2:2" x14ac:dyDescent="0.25">
      <c r="B19744"/>
    </row>
    <row r="19745" spans="2:2" x14ac:dyDescent="0.25">
      <c r="B19745"/>
    </row>
    <row r="19746" spans="2:2" x14ac:dyDescent="0.25">
      <c r="B19746"/>
    </row>
    <row r="19747" spans="2:2" x14ac:dyDescent="0.25">
      <c r="B19747"/>
    </row>
    <row r="19748" spans="2:2" x14ac:dyDescent="0.25">
      <c r="B19748"/>
    </row>
    <row r="19749" spans="2:2" x14ac:dyDescent="0.25">
      <c r="B19749"/>
    </row>
    <row r="19750" spans="2:2" x14ac:dyDescent="0.25">
      <c r="B19750"/>
    </row>
    <row r="19751" spans="2:2" x14ac:dyDescent="0.25">
      <c r="B19751"/>
    </row>
    <row r="19752" spans="2:2" x14ac:dyDescent="0.25">
      <c r="B19752"/>
    </row>
    <row r="19753" spans="2:2" x14ac:dyDescent="0.25">
      <c r="B19753"/>
    </row>
    <row r="19754" spans="2:2" x14ac:dyDescent="0.25">
      <c r="B19754"/>
    </row>
    <row r="19755" spans="2:2" x14ac:dyDescent="0.25">
      <c r="B19755"/>
    </row>
    <row r="19756" spans="2:2" x14ac:dyDescent="0.25">
      <c r="B19756"/>
    </row>
    <row r="19757" spans="2:2" x14ac:dyDescent="0.25">
      <c r="B19757"/>
    </row>
    <row r="19758" spans="2:2" x14ac:dyDescent="0.25">
      <c r="B19758"/>
    </row>
    <row r="19759" spans="2:2" x14ac:dyDescent="0.25">
      <c r="B19759"/>
    </row>
    <row r="19760" spans="2:2" x14ac:dyDescent="0.25">
      <c r="B19760"/>
    </row>
    <row r="19761" spans="2:2" x14ac:dyDescent="0.25">
      <c r="B19761"/>
    </row>
    <row r="19762" spans="2:2" x14ac:dyDescent="0.25">
      <c r="B19762"/>
    </row>
    <row r="19763" spans="2:2" x14ac:dyDescent="0.25">
      <c r="B19763"/>
    </row>
    <row r="19764" spans="2:2" x14ac:dyDescent="0.25">
      <c r="B19764"/>
    </row>
    <row r="19765" spans="2:2" x14ac:dyDescent="0.25">
      <c r="B19765"/>
    </row>
    <row r="19766" spans="2:2" x14ac:dyDescent="0.25">
      <c r="B19766"/>
    </row>
    <row r="19767" spans="2:2" x14ac:dyDescent="0.25">
      <c r="B19767"/>
    </row>
    <row r="19768" spans="2:2" x14ac:dyDescent="0.25">
      <c r="B19768"/>
    </row>
    <row r="19769" spans="2:2" x14ac:dyDescent="0.25">
      <c r="B19769"/>
    </row>
    <row r="19770" spans="2:2" x14ac:dyDescent="0.25">
      <c r="B19770"/>
    </row>
    <row r="19771" spans="2:2" x14ac:dyDescent="0.25">
      <c r="B19771"/>
    </row>
    <row r="19772" spans="2:2" x14ac:dyDescent="0.25">
      <c r="B19772"/>
    </row>
    <row r="19773" spans="2:2" x14ac:dyDescent="0.25">
      <c r="B19773"/>
    </row>
    <row r="19774" spans="2:2" x14ac:dyDescent="0.25">
      <c r="B19774"/>
    </row>
    <row r="19775" spans="2:2" x14ac:dyDescent="0.25">
      <c r="B19775"/>
    </row>
    <row r="19776" spans="2:2" x14ac:dyDescent="0.25">
      <c r="B19776"/>
    </row>
    <row r="19777" spans="2:2" x14ac:dyDescent="0.25">
      <c r="B19777"/>
    </row>
    <row r="19778" spans="2:2" x14ac:dyDescent="0.25">
      <c r="B19778"/>
    </row>
    <row r="19779" spans="2:2" x14ac:dyDescent="0.25">
      <c r="B19779"/>
    </row>
    <row r="19780" spans="2:2" x14ac:dyDescent="0.25">
      <c r="B19780"/>
    </row>
    <row r="19781" spans="2:2" x14ac:dyDescent="0.25">
      <c r="B19781"/>
    </row>
    <row r="19782" spans="2:2" x14ac:dyDescent="0.25">
      <c r="B19782"/>
    </row>
    <row r="19783" spans="2:2" x14ac:dyDescent="0.25">
      <c r="B19783"/>
    </row>
    <row r="19784" spans="2:2" x14ac:dyDescent="0.25">
      <c r="B19784"/>
    </row>
    <row r="19785" spans="2:2" x14ac:dyDescent="0.25">
      <c r="B19785"/>
    </row>
    <row r="19786" spans="2:2" x14ac:dyDescent="0.25">
      <c r="B19786"/>
    </row>
    <row r="19787" spans="2:2" x14ac:dyDescent="0.25">
      <c r="B19787"/>
    </row>
    <row r="19788" spans="2:2" x14ac:dyDescent="0.25">
      <c r="B19788"/>
    </row>
    <row r="19789" spans="2:2" x14ac:dyDescent="0.25">
      <c r="B19789"/>
    </row>
    <row r="19790" spans="2:2" x14ac:dyDescent="0.25">
      <c r="B19790"/>
    </row>
    <row r="19791" spans="2:2" x14ac:dyDescent="0.25">
      <c r="B19791"/>
    </row>
    <row r="19792" spans="2:2" x14ac:dyDescent="0.25">
      <c r="B19792"/>
    </row>
    <row r="19793" spans="2:2" x14ac:dyDescent="0.25">
      <c r="B19793"/>
    </row>
    <row r="19794" spans="2:2" x14ac:dyDescent="0.25">
      <c r="B19794"/>
    </row>
    <row r="19795" spans="2:2" x14ac:dyDescent="0.25">
      <c r="B19795"/>
    </row>
    <row r="19796" spans="2:2" x14ac:dyDescent="0.25">
      <c r="B19796"/>
    </row>
    <row r="19797" spans="2:2" x14ac:dyDescent="0.25">
      <c r="B19797"/>
    </row>
    <row r="19798" spans="2:2" x14ac:dyDescent="0.25">
      <c r="B19798"/>
    </row>
    <row r="19799" spans="2:2" x14ac:dyDescent="0.25">
      <c r="B19799"/>
    </row>
    <row r="19800" spans="2:2" x14ac:dyDescent="0.25">
      <c r="B19800"/>
    </row>
    <row r="19801" spans="2:2" x14ac:dyDescent="0.25">
      <c r="B19801"/>
    </row>
    <row r="19802" spans="2:2" x14ac:dyDescent="0.25">
      <c r="B19802"/>
    </row>
    <row r="19803" spans="2:2" x14ac:dyDescent="0.25">
      <c r="B19803"/>
    </row>
    <row r="19804" spans="2:2" x14ac:dyDescent="0.25">
      <c r="B19804"/>
    </row>
    <row r="19805" spans="2:2" x14ac:dyDescent="0.25">
      <c r="B19805"/>
    </row>
    <row r="19806" spans="2:2" x14ac:dyDescent="0.25">
      <c r="B19806"/>
    </row>
    <row r="19807" spans="2:2" x14ac:dyDescent="0.25">
      <c r="B19807"/>
    </row>
    <row r="19808" spans="2:2" x14ac:dyDescent="0.25">
      <c r="B19808"/>
    </row>
    <row r="19809" spans="2:2" x14ac:dyDescent="0.25">
      <c r="B19809"/>
    </row>
    <row r="19810" spans="2:2" x14ac:dyDescent="0.25">
      <c r="B19810"/>
    </row>
    <row r="19811" spans="2:2" x14ac:dyDescent="0.25">
      <c r="B19811"/>
    </row>
    <row r="19812" spans="2:2" x14ac:dyDescent="0.25">
      <c r="B19812"/>
    </row>
    <row r="19813" spans="2:2" x14ac:dyDescent="0.25">
      <c r="B19813"/>
    </row>
    <row r="19814" spans="2:2" x14ac:dyDescent="0.25">
      <c r="B19814"/>
    </row>
    <row r="19815" spans="2:2" x14ac:dyDescent="0.25">
      <c r="B19815"/>
    </row>
    <row r="19816" spans="2:2" x14ac:dyDescent="0.25">
      <c r="B19816"/>
    </row>
    <row r="19817" spans="2:2" x14ac:dyDescent="0.25">
      <c r="B19817"/>
    </row>
    <row r="19818" spans="2:2" x14ac:dyDescent="0.25">
      <c r="B19818"/>
    </row>
    <row r="19819" spans="2:2" x14ac:dyDescent="0.25">
      <c r="B19819"/>
    </row>
    <row r="19820" spans="2:2" x14ac:dyDescent="0.25">
      <c r="B19820"/>
    </row>
    <row r="19821" spans="2:2" x14ac:dyDescent="0.25">
      <c r="B19821"/>
    </row>
    <row r="19822" spans="2:2" x14ac:dyDescent="0.25">
      <c r="B19822"/>
    </row>
    <row r="19823" spans="2:2" x14ac:dyDescent="0.25">
      <c r="B19823"/>
    </row>
    <row r="19824" spans="2:2" x14ac:dyDescent="0.25">
      <c r="B19824"/>
    </row>
    <row r="19825" spans="2:2" x14ac:dyDescent="0.25">
      <c r="B19825"/>
    </row>
    <row r="19826" spans="2:2" x14ac:dyDescent="0.25">
      <c r="B19826"/>
    </row>
    <row r="19827" spans="2:2" x14ac:dyDescent="0.25">
      <c r="B19827"/>
    </row>
    <row r="19828" spans="2:2" x14ac:dyDescent="0.25">
      <c r="B19828"/>
    </row>
    <row r="19829" spans="2:2" x14ac:dyDescent="0.25">
      <c r="B19829"/>
    </row>
    <row r="19830" spans="2:2" x14ac:dyDescent="0.25">
      <c r="B19830"/>
    </row>
    <row r="19831" spans="2:2" x14ac:dyDescent="0.25">
      <c r="B19831"/>
    </row>
    <row r="19832" spans="2:2" x14ac:dyDescent="0.25">
      <c r="B19832"/>
    </row>
    <row r="19833" spans="2:2" x14ac:dyDescent="0.25">
      <c r="B19833"/>
    </row>
    <row r="19834" spans="2:2" x14ac:dyDescent="0.25">
      <c r="B19834"/>
    </row>
    <row r="19835" spans="2:2" x14ac:dyDescent="0.25">
      <c r="B19835"/>
    </row>
    <row r="19836" spans="2:2" x14ac:dyDescent="0.25">
      <c r="B19836"/>
    </row>
    <row r="19837" spans="2:2" x14ac:dyDescent="0.25">
      <c r="B19837"/>
    </row>
    <row r="19838" spans="2:2" x14ac:dyDescent="0.25">
      <c r="B19838"/>
    </row>
    <row r="19839" spans="2:2" x14ac:dyDescent="0.25">
      <c r="B19839"/>
    </row>
    <row r="19840" spans="2:2" x14ac:dyDescent="0.25">
      <c r="B19840"/>
    </row>
    <row r="19841" spans="2:2" x14ac:dyDescent="0.25">
      <c r="B19841"/>
    </row>
    <row r="19842" spans="2:2" x14ac:dyDescent="0.25">
      <c r="B19842"/>
    </row>
    <row r="19843" spans="2:2" x14ac:dyDescent="0.25">
      <c r="B19843"/>
    </row>
    <row r="19844" spans="2:2" x14ac:dyDescent="0.25">
      <c r="B19844"/>
    </row>
    <row r="19845" spans="2:2" x14ac:dyDescent="0.25">
      <c r="B19845"/>
    </row>
    <row r="19846" spans="2:2" x14ac:dyDescent="0.25">
      <c r="B19846"/>
    </row>
    <row r="19847" spans="2:2" x14ac:dyDescent="0.25">
      <c r="B19847"/>
    </row>
    <row r="19848" spans="2:2" x14ac:dyDescent="0.25">
      <c r="B19848"/>
    </row>
    <row r="19849" spans="2:2" x14ac:dyDescent="0.25">
      <c r="B19849"/>
    </row>
    <row r="19850" spans="2:2" x14ac:dyDescent="0.25">
      <c r="B19850"/>
    </row>
    <row r="19851" spans="2:2" x14ac:dyDescent="0.25">
      <c r="B19851"/>
    </row>
    <row r="19852" spans="2:2" x14ac:dyDescent="0.25">
      <c r="B19852"/>
    </row>
    <row r="19853" spans="2:2" x14ac:dyDescent="0.25">
      <c r="B19853"/>
    </row>
    <row r="19854" spans="2:2" x14ac:dyDescent="0.25">
      <c r="B19854"/>
    </row>
    <row r="19855" spans="2:2" x14ac:dyDescent="0.25">
      <c r="B19855"/>
    </row>
    <row r="19856" spans="2:2" x14ac:dyDescent="0.25">
      <c r="B19856"/>
    </row>
    <row r="19857" spans="2:2" x14ac:dyDescent="0.25">
      <c r="B19857"/>
    </row>
    <row r="19858" spans="2:2" x14ac:dyDescent="0.25">
      <c r="B19858"/>
    </row>
    <row r="19859" spans="2:2" x14ac:dyDescent="0.25">
      <c r="B19859"/>
    </row>
    <row r="19860" spans="2:2" x14ac:dyDescent="0.25">
      <c r="B19860"/>
    </row>
    <row r="19861" spans="2:2" x14ac:dyDescent="0.25">
      <c r="B19861"/>
    </row>
    <row r="19862" spans="2:2" x14ac:dyDescent="0.25">
      <c r="B19862"/>
    </row>
    <row r="19863" spans="2:2" x14ac:dyDescent="0.25">
      <c r="B19863"/>
    </row>
    <row r="19864" spans="2:2" x14ac:dyDescent="0.25">
      <c r="B19864"/>
    </row>
    <row r="19865" spans="2:2" x14ac:dyDescent="0.25">
      <c r="B19865"/>
    </row>
    <row r="19866" spans="2:2" x14ac:dyDescent="0.25">
      <c r="B19866"/>
    </row>
    <row r="19867" spans="2:2" x14ac:dyDescent="0.25">
      <c r="B19867"/>
    </row>
    <row r="19868" spans="2:2" x14ac:dyDescent="0.25">
      <c r="B19868"/>
    </row>
    <row r="19869" spans="2:2" x14ac:dyDescent="0.25">
      <c r="B19869"/>
    </row>
    <row r="19870" spans="2:2" x14ac:dyDescent="0.25">
      <c r="B19870"/>
    </row>
    <row r="19871" spans="2:2" x14ac:dyDescent="0.25">
      <c r="B19871"/>
    </row>
    <row r="19872" spans="2:2" x14ac:dyDescent="0.25">
      <c r="B19872"/>
    </row>
    <row r="19873" spans="2:2" x14ac:dyDescent="0.25">
      <c r="B19873"/>
    </row>
    <row r="19874" spans="2:2" x14ac:dyDescent="0.25">
      <c r="B19874"/>
    </row>
    <row r="19875" spans="2:2" x14ac:dyDescent="0.25">
      <c r="B19875"/>
    </row>
    <row r="19876" spans="2:2" x14ac:dyDescent="0.25">
      <c r="B19876"/>
    </row>
    <row r="19877" spans="2:2" x14ac:dyDescent="0.25">
      <c r="B19877"/>
    </row>
    <row r="19878" spans="2:2" x14ac:dyDescent="0.25">
      <c r="B19878"/>
    </row>
    <row r="19879" spans="2:2" x14ac:dyDescent="0.25">
      <c r="B19879"/>
    </row>
    <row r="19880" spans="2:2" x14ac:dyDescent="0.25">
      <c r="B19880"/>
    </row>
    <row r="19881" spans="2:2" x14ac:dyDescent="0.25">
      <c r="B19881"/>
    </row>
    <row r="19882" spans="2:2" x14ac:dyDescent="0.25">
      <c r="B19882"/>
    </row>
    <row r="19883" spans="2:2" x14ac:dyDescent="0.25">
      <c r="B19883"/>
    </row>
    <row r="19884" spans="2:2" x14ac:dyDescent="0.25">
      <c r="B19884"/>
    </row>
    <row r="19885" spans="2:2" x14ac:dyDescent="0.25">
      <c r="B19885"/>
    </row>
    <row r="19886" spans="2:2" x14ac:dyDescent="0.25">
      <c r="B19886"/>
    </row>
    <row r="19887" spans="2:2" x14ac:dyDescent="0.25">
      <c r="B19887"/>
    </row>
    <row r="19888" spans="2:2" x14ac:dyDescent="0.25">
      <c r="B19888"/>
    </row>
    <row r="19889" spans="2:2" x14ac:dyDescent="0.25">
      <c r="B19889"/>
    </row>
    <row r="19890" spans="2:2" x14ac:dyDescent="0.25">
      <c r="B19890"/>
    </row>
    <row r="19891" spans="2:2" x14ac:dyDescent="0.25">
      <c r="B19891"/>
    </row>
    <row r="19892" spans="2:2" x14ac:dyDescent="0.25">
      <c r="B19892"/>
    </row>
    <row r="19893" spans="2:2" x14ac:dyDescent="0.25">
      <c r="B19893"/>
    </row>
    <row r="19894" spans="2:2" x14ac:dyDescent="0.25">
      <c r="B19894"/>
    </row>
    <row r="19895" spans="2:2" x14ac:dyDescent="0.25">
      <c r="B19895"/>
    </row>
    <row r="19896" spans="2:2" x14ac:dyDescent="0.25">
      <c r="B19896"/>
    </row>
    <row r="19897" spans="2:2" x14ac:dyDescent="0.25">
      <c r="B19897"/>
    </row>
    <row r="19898" spans="2:2" x14ac:dyDescent="0.25">
      <c r="B19898"/>
    </row>
    <row r="19899" spans="2:2" x14ac:dyDescent="0.25">
      <c r="B19899"/>
    </row>
    <row r="19900" spans="2:2" x14ac:dyDescent="0.25">
      <c r="B19900"/>
    </row>
    <row r="19901" spans="2:2" x14ac:dyDescent="0.25">
      <c r="B19901"/>
    </row>
    <row r="19902" spans="2:2" x14ac:dyDescent="0.25">
      <c r="B19902"/>
    </row>
    <row r="19903" spans="2:2" x14ac:dyDescent="0.25">
      <c r="B19903"/>
    </row>
    <row r="19904" spans="2:2" x14ac:dyDescent="0.25">
      <c r="B19904"/>
    </row>
    <row r="19905" spans="2:2" x14ac:dyDescent="0.25">
      <c r="B19905"/>
    </row>
    <row r="19906" spans="2:2" x14ac:dyDescent="0.25">
      <c r="B19906"/>
    </row>
    <row r="19907" spans="2:2" x14ac:dyDescent="0.25">
      <c r="B19907"/>
    </row>
    <row r="19908" spans="2:2" x14ac:dyDescent="0.25">
      <c r="B19908"/>
    </row>
    <row r="19909" spans="2:2" x14ac:dyDescent="0.25">
      <c r="B19909"/>
    </row>
    <row r="19910" spans="2:2" x14ac:dyDescent="0.25">
      <c r="B19910"/>
    </row>
    <row r="19911" spans="2:2" x14ac:dyDescent="0.25">
      <c r="B19911"/>
    </row>
    <row r="19912" spans="2:2" x14ac:dyDescent="0.25">
      <c r="B19912"/>
    </row>
    <row r="19913" spans="2:2" x14ac:dyDescent="0.25">
      <c r="B19913"/>
    </row>
    <row r="19914" spans="2:2" x14ac:dyDescent="0.25">
      <c r="B19914"/>
    </row>
    <row r="19915" spans="2:2" x14ac:dyDescent="0.25">
      <c r="B19915"/>
    </row>
    <row r="19916" spans="2:2" x14ac:dyDescent="0.25">
      <c r="B19916"/>
    </row>
    <row r="19917" spans="2:2" x14ac:dyDescent="0.25">
      <c r="B19917"/>
    </row>
    <row r="19918" spans="2:2" x14ac:dyDescent="0.25">
      <c r="B19918"/>
    </row>
    <row r="19919" spans="2:2" x14ac:dyDescent="0.25">
      <c r="B19919"/>
    </row>
    <row r="19920" spans="2:2" x14ac:dyDescent="0.25">
      <c r="B19920"/>
    </row>
    <row r="19921" spans="2:2" x14ac:dyDescent="0.25">
      <c r="B19921"/>
    </row>
    <row r="19922" spans="2:2" x14ac:dyDescent="0.25">
      <c r="B19922"/>
    </row>
    <row r="19923" spans="2:2" x14ac:dyDescent="0.25">
      <c r="B19923"/>
    </row>
    <row r="19924" spans="2:2" x14ac:dyDescent="0.25">
      <c r="B19924"/>
    </row>
    <row r="19925" spans="2:2" x14ac:dyDescent="0.25">
      <c r="B19925"/>
    </row>
    <row r="19926" spans="2:2" x14ac:dyDescent="0.25">
      <c r="B19926"/>
    </row>
    <row r="19927" spans="2:2" x14ac:dyDescent="0.25">
      <c r="B19927"/>
    </row>
    <row r="19928" spans="2:2" x14ac:dyDescent="0.25">
      <c r="B19928"/>
    </row>
    <row r="19929" spans="2:2" x14ac:dyDescent="0.25">
      <c r="B19929"/>
    </row>
    <row r="19930" spans="2:2" x14ac:dyDescent="0.25">
      <c r="B19930"/>
    </row>
    <row r="19931" spans="2:2" x14ac:dyDescent="0.25">
      <c r="B19931"/>
    </row>
    <row r="19932" spans="2:2" x14ac:dyDescent="0.25">
      <c r="B19932"/>
    </row>
    <row r="19933" spans="2:2" x14ac:dyDescent="0.25">
      <c r="B19933"/>
    </row>
    <row r="19934" spans="2:2" x14ac:dyDescent="0.25">
      <c r="B19934"/>
    </row>
    <row r="19935" spans="2:2" x14ac:dyDescent="0.25">
      <c r="B19935"/>
    </row>
    <row r="19936" spans="2:2" x14ac:dyDescent="0.25">
      <c r="B19936"/>
    </row>
    <row r="19937" spans="2:2" x14ac:dyDescent="0.25">
      <c r="B19937"/>
    </row>
    <row r="19938" spans="2:2" x14ac:dyDescent="0.25">
      <c r="B19938"/>
    </row>
    <row r="19939" spans="2:2" x14ac:dyDescent="0.25">
      <c r="B19939"/>
    </row>
    <row r="19940" spans="2:2" x14ac:dyDescent="0.25">
      <c r="B19940"/>
    </row>
    <row r="19941" spans="2:2" x14ac:dyDescent="0.25">
      <c r="B19941"/>
    </row>
    <row r="19942" spans="2:2" x14ac:dyDescent="0.25">
      <c r="B19942"/>
    </row>
    <row r="19943" spans="2:2" x14ac:dyDescent="0.25">
      <c r="B19943"/>
    </row>
    <row r="19944" spans="2:2" x14ac:dyDescent="0.25">
      <c r="B19944"/>
    </row>
    <row r="19945" spans="2:2" x14ac:dyDescent="0.25">
      <c r="B19945"/>
    </row>
    <row r="19946" spans="2:2" x14ac:dyDescent="0.25">
      <c r="B19946"/>
    </row>
    <row r="19947" spans="2:2" x14ac:dyDescent="0.25">
      <c r="B19947"/>
    </row>
    <row r="19948" spans="2:2" x14ac:dyDescent="0.25">
      <c r="B19948"/>
    </row>
    <row r="19949" spans="2:2" x14ac:dyDescent="0.25">
      <c r="B19949"/>
    </row>
    <row r="19950" spans="2:2" x14ac:dyDescent="0.25">
      <c r="B19950"/>
    </row>
    <row r="19951" spans="2:2" x14ac:dyDescent="0.25">
      <c r="B19951"/>
    </row>
    <row r="19952" spans="2:2" x14ac:dyDescent="0.25">
      <c r="B19952"/>
    </row>
    <row r="19953" spans="2:2" x14ac:dyDescent="0.25">
      <c r="B19953"/>
    </row>
    <row r="19954" spans="2:2" x14ac:dyDescent="0.25">
      <c r="B19954"/>
    </row>
    <row r="19955" spans="2:2" x14ac:dyDescent="0.25">
      <c r="B19955"/>
    </row>
    <row r="19956" spans="2:2" x14ac:dyDescent="0.25">
      <c r="B19956"/>
    </row>
    <row r="19957" spans="2:2" x14ac:dyDescent="0.25">
      <c r="B19957"/>
    </row>
    <row r="19958" spans="2:2" x14ac:dyDescent="0.25">
      <c r="B19958"/>
    </row>
    <row r="19959" spans="2:2" x14ac:dyDescent="0.25">
      <c r="B19959"/>
    </row>
    <row r="19960" spans="2:2" x14ac:dyDescent="0.25">
      <c r="B19960"/>
    </row>
    <row r="19961" spans="2:2" x14ac:dyDescent="0.25">
      <c r="B19961"/>
    </row>
    <row r="19962" spans="2:2" x14ac:dyDescent="0.25">
      <c r="B19962"/>
    </row>
    <row r="19963" spans="2:2" x14ac:dyDescent="0.25">
      <c r="B19963"/>
    </row>
    <row r="19964" spans="2:2" x14ac:dyDescent="0.25">
      <c r="B19964"/>
    </row>
    <row r="19965" spans="2:2" x14ac:dyDescent="0.25">
      <c r="B19965"/>
    </row>
    <row r="19966" spans="2:2" x14ac:dyDescent="0.25">
      <c r="B19966"/>
    </row>
    <row r="19967" spans="2:2" x14ac:dyDescent="0.25">
      <c r="B19967"/>
    </row>
    <row r="19968" spans="2:2" x14ac:dyDescent="0.25">
      <c r="B19968"/>
    </row>
    <row r="19969" spans="2:2" x14ac:dyDescent="0.25">
      <c r="B19969"/>
    </row>
    <row r="19970" spans="2:2" x14ac:dyDescent="0.25">
      <c r="B19970"/>
    </row>
    <row r="19971" spans="2:2" x14ac:dyDescent="0.25">
      <c r="B19971"/>
    </row>
    <row r="19972" spans="2:2" x14ac:dyDescent="0.25">
      <c r="B19972"/>
    </row>
    <row r="19973" spans="2:2" x14ac:dyDescent="0.25">
      <c r="B19973"/>
    </row>
    <row r="19974" spans="2:2" x14ac:dyDescent="0.25">
      <c r="B19974"/>
    </row>
    <row r="19975" spans="2:2" x14ac:dyDescent="0.25">
      <c r="B19975"/>
    </row>
    <row r="19976" spans="2:2" x14ac:dyDescent="0.25">
      <c r="B19976"/>
    </row>
    <row r="19977" spans="2:2" x14ac:dyDescent="0.25">
      <c r="B19977"/>
    </row>
    <row r="19978" spans="2:2" x14ac:dyDescent="0.25">
      <c r="B19978"/>
    </row>
    <row r="19979" spans="2:2" x14ac:dyDescent="0.25">
      <c r="B19979"/>
    </row>
    <row r="19980" spans="2:2" x14ac:dyDescent="0.25">
      <c r="B19980"/>
    </row>
    <row r="19981" spans="2:2" x14ac:dyDescent="0.25">
      <c r="B19981"/>
    </row>
    <row r="19982" spans="2:2" x14ac:dyDescent="0.25">
      <c r="B19982"/>
    </row>
    <row r="19983" spans="2:2" x14ac:dyDescent="0.25">
      <c r="B19983"/>
    </row>
    <row r="19984" spans="2:2" x14ac:dyDescent="0.25">
      <c r="B19984"/>
    </row>
    <row r="19985" spans="2:2" x14ac:dyDescent="0.25">
      <c r="B19985"/>
    </row>
    <row r="19986" spans="2:2" x14ac:dyDescent="0.25">
      <c r="B19986"/>
    </row>
    <row r="19987" spans="2:2" x14ac:dyDescent="0.25">
      <c r="B19987"/>
    </row>
    <row r="19988" spans="2:2" x14ac:dyDescent="0.25">
      <c r="B19988"/>
    </row>
    <row r="19989" spans="2:2" x14ac:dyDescent="0.25">
      <c r="B19989"/>
    </row>
    <row r="19990" spans="2:2" x14ac:dyDescent="0.25">
      <c r="B19990"/>
    </row>
    <row r="19991" spans="2:2" x14ac:dyDescent="0.25">
      <c r="B19991"/>
    </row>
    <row r="19992" spans="2:2" x14ac:dyDescent="0.25">
      <c r="B19992"/>
    </row>
    <row r="19993" spans="2:2" x14ac:dyDescent="0.25">
      <c r="B19993"/>
    </row>
    <row r="19994" spans="2:2" x14ac:dyDescent="0.25">
      <c r="B19994"/>
    </row>
    <row r="19995" spans="2:2" x14ac:dyDescent="0.25">
      <c r="B19995"/>
    </row>
    <row r="19996" spans="2:2" x14ac:dyDescent="0.25">
      <c r="B19996"/>
    </row>
    <row r="19997" spans="2:2" x14ac:dyDescent="0.25">
      <c r="B19997"/>
    </row>
    <row r="19998" spans="2:2" x14ac:dyDescent="0.25">
      <c r="B19998"/>
    </row>
    <row r="19999" spans="2:2" x14ac:dyDescent="0.25">
      <c r="B19999"/>
    </row>
    <row r="20000" spans="2:2" x14ac:dyDescent="0.25">
      <c r="B20000"/>
    </row>
    <row r="20001" spans="2:2" x14ac:dyDescent="0.25">
      <c r="B20001"/>
    </row>
    <row r="20002" spans="2:2" x14ac:dyDescent="0.25">
      <c r="B20002"/>
    </row>
    <row r="20003" spans="2:2" x14ac:dyDescent="0.25">
      <c r="B20003"/>
    </row>
    <row r="20004" spans="2:2" x14ac:dyDescent="0.25">
      <c r="B20004"/>
    </row>
    <row r="20005" spans="2:2" x14ac:dyDescent="0.25">
      <c r="B20005"/>
    </row>
    <row r="20006" spans="2:2" x14ac:dyDescent="0.25">
      <c r="B20006"/>
    </row>
    <row r="20007" spans="2:2" x14ac:dyDescent="0.25">
      <c r="B20007"/>
    </row>
    <row r="20008" spans="2:2" x14ac:dyDescent="0.25">
      <c r="B20008"/>
    </row>
    <row r="20009" spans="2:2" x14ac:dyDescent="0.25">
      <c r="B20009"/>
    </row>
    <row r="20010" spans="2:2" x14ac:dyDescent="0.25">
      <c r="B20010"/>
    </row>
    <row r="20011" spans="2:2" x14ac:dyDescent="0.25">
      <c r="B20011"/>
    </row>
    <row r="20012" spans="2:2" x14ac:dyDescent="0.25">
      <c r="B20012"/>
    </row>
    <row r="20013" spans="2:2" x14ac:dyDescent="0.25">
      <c r="B20013"/>
    </row>
    <row r="20014" spans="2:2" x14ac:dyDescent="0.25">
      <c r="B20014"/>
    </row>
    <row r="20015" spans="2:2" x14ac:dyDescent="0.25">
      <c r="B20015"/>
    </row>
    <row r="20016" spans="2:2" x14ac:dyDescent="0.25">
      <c r="B20016"/>
    </row>
    <row r="20017" spans="2:2" x14ac:dyDescent="0.25">
      <c r="B20017"/>
    </row>
    <row r="20018" spans="2:2" x14ac:dyDescent="0.25">
      <c r="B20018"/>
    </row>
    <row r="20019" spans="2:2" x14ac:dyDescent="0.25">
      <c r="B20019"/>
    </row>
    <row r="20020" spans="2:2" x14ac:dyDescent="0.25">
      <c r="B20020"/>
    </row>
    <row r="20021" spans="2:2" x14ac:dyDescent="0.25">
      <c r="B20021"/>
    </row>
    <row r="20022" spans="2:2" x14ac:dyDescent="0.25">
      <c r="B20022"/>
    </row>
    <row r="20023" spans="2:2" x14ac:dyDescent="0.25">
      <c r="B20023"/>
    </row>
    <row r="20024" spans="2:2" x14ac:dyDescent="0.25">
      <c r="B20024"/>
    </row>
    <row r="20025" spans="2:2" x14ac:dyDescent="0.25">
      <c r="B20025"/>
    </row>
    <row r="20026" spans="2:2" x14ac:dyDescent="0.25">
      <c r="B20026"/>
    </row>
    <row r="20027" spans="2:2" x14ac:dyDescent="0.25">
      <c r="B20027"/>
    </row>
    <row r="20028" spans="2:2" x14ac:dyDescent="0.25">
      <c r="B20028"/>
    </row>
    <row r="20029" spans="2:2" x14ac:dyDescent="0.25">
      <c r="B20029"/>
    </row>
    <row r="20030" spans="2:2" x14ac:dyDescent="0.25">
      <c r="B20030"/>
    </row>
    <row r="20031" spans="2:2" x14ac:dyDescent="0.25">
      <c r="B20031"/>
    </row>
    <row r="20032" spans="2:2" x14ac:dyDescent="0.25">
      <c r="B20032"/>
    </row>
    <row r="20033" spans="2:2" x14ac:dyDescent="0.25">
      <c r="B20033"/>
    </row>
    <row r="20034" spans="2:2" x14ac:dyDescent="0.25">
      <c r="B20034"/>
    </row>
    <row r="20035" spans="2:2" x14ac:dyDescent="0.25">
      <c r="B20035"/>
    </row>
    <row r="20036" spans="2:2" x14ac:dyDescent="0.25">
      <c r="B20036"/>
    </row>
    <row r="20037" spans="2:2" x14ac:dyDescent="0.25">
      <c r="B20037"/>
    </row>
    <row r="20038" spans="2:2" x14ac:dyDescent="0.25">
      <c r="B20038"/>
    </row>
    <row r="20039" spans="2:2" x14ac:dyDescent="0.25">
      <c r="B20039"/>
    </row>
    <row r="20040" spans="2:2" x14ac:dyDescent="0.25">
      <c r="B20040"/>
    </row>
    <row r="20041" spans="2:2" x14ac:dyDescent="0.25">
      <c r="B20041"/>
    </row>
    <row r="20042" spans="2:2" x14ac:dyDescent="0.25">
      <c r="B20042"/>
    </row>
    <row r="20043" spans="2:2" x14ac:dyDescent="0.25">
      <c r="B20043"/>
    </row>
    <row r="20044" spans="2:2" x14ac:dyDescent="0.25">
      <c r="B20044"/>
    </row>
    <row r="20045" spans="2:2" x14ac:dyDescent="0.25">
      <c r="B20045"/>
    </row>
    <row r="20046" spans="2:2" x14ac:dyDescent="0.25">
      <c r="B20046"/>
    </row>
    <row r="20047" spans="2:2" x14ac:dyDescent="0.25">
      <c r="B20047"/>
    </row>
    <row r="20048" spans="2:2" x14ac:dyDescent="0.25">
      <c r="B20048"/>
    </row>
    <row r="20049" spans="2:2" x14ac:dyDescent="0.25">
      <c r="B20049"/>
    </row>
    <row r="20050" spans="2:2" x14ac:dyDescent="0.25">
      <c r="B20050"/>
    </row>
    <row r="20051" spans="2:2" x14ac:dyDescent="0.25">
      <c r="B20051"/>
    </row>
    <row r="20052" spans="2:2" x14ac:dyDescent="0.25">
      <c r="B20052"/>
    </row>
    <row r="20053" spans="2:2" x14ac:dyDescent="0.25">
      <c r="B20053"/>
    </row>
    <row r="20054" spans="2:2" x14ac:dyDescent="0.25">
      <c r="B20054"/>
    </row>
    <row r="20055" spans="2:2" x14ac:dyDescent="0.25">
      <c r="B20055"/>
    </row>
    <row r="20056" spans="2:2" x14ac:dyDescent="0.25">
      <c r="B20056"/>
    </row>
    <row r="20057" spans="2:2" x14ac:dyDescent="0.25">
      <c r="B20057"/>
    </row>
    <row r="20058" spans="2:2" x14ac:dyDescent="0.25">
      <c r="B20058"/>
    </row>
    <row r="20059" spans="2:2" x14ac:dyDescent="0.25">
      <c r="B20059"/>
    </row>
    <row r="20060" spans="2:2" x14ac:dyDescent="0.25">
      <c r="B20060"/>
    </row>
    <row r="20061" spans="2:2" x14ac:dyDescent="0.25">
      <c r="B20061"/>
    </row>
    <row r="20062" spans="2:2" x14ac:dyDescent="0.25">
      <c r="B20062"/>
    </row>
    <row r="20063" spans="2:2" x14ac:dyDescent="0.25">
      <c r="B20063"/>
    </row>
    <row r="20064" spans="2:2" x14ac:dyDescent="0.25">
      <c r="B20064"/>
    </row>
    <row r="20065" spans="2:2" x14ac:dyDescent="0.25">
      <c r="B20065"/>
    </row>
    <row r="20066" spans="2:2" x14ac:dyDescent="0.25">
      <c r="B20066"/>
    </row>
    <row r="20067" spans="2:2" x14ac:dyDescent="0.25">
      <c r="B20067"/>
    </row>
    <row r="20068" spans="2:2" x14ac:dyDescent="0.25">
      <c r="B20068"/>
    </row>
    <row r="20069" spans="2:2" x14ac:dyDescent="0.25">
      <c r="B20069"/>
    </row>
    <row r="20070" spans="2:2" x14ac:dyDescent="0.25">
      <c r="B20070"/>
    </row>
    <row r="20071" spans="2:2" x14ac:dyDescent="0.25">
      <c r="B20071"/>
    </row>
    <row r="20072" spans="2:2" x14ac:dyDescent="0.25">
      <c r="B20072"/>
    </row>
    <row r="20073" spans="2:2" x14ac:dyDescent="0.25">
      <c r="B20073"/>
    </row>
    <row r="20074" spans="2:2" x14ac:dyDescent="0.25">
      <c r="B20074"/>
    </row>
    <row r="20075" spans="2:2" x14ac:dyDescent="0.25">
      <c r="B20075"/>
    </row>
    <row r="20076" spans="2:2" x14ac:dyDescent="0.25">
      <c r="B20076"/>
    </row>
    <row r="20077" spans="2:2" x14ac:dyDescent="0.25">
      <c r="B20077"/>
    </row>
    <row r="20078" spans="2:2" x14ac:dyDescent="0.25">
      <c r="B20078"/>
    </row>
    <row r="20079" spans="2:2" x14ac:dyDescent="0.25">
      <c r="B20079"/>
    </row>
    <row r="20080" spans="2:2" x14ac:dyDescent="0.25">
      <c r="B20080"/>
    </row>
    <row r="20081" spans="2:2" x14ac:dyDescent="0.25">
      <c r="B20081"/>
    </row>
    <row r="20082" spans="2:2" x14ac:dyDescent="0.25">
      <c r="B20082"/>
    </row>
    <row r="20083" spans="2:2" x14ac:dyDescent="0.25">
      <c r="B20083"/>
    </row>
    <row r="20084" spans="2:2" x14ac:dyDescent="0.25">
      <c r="B20084"/>
    </row>
    <row r="20085" spans="2:2" x14ac:dyDescent="0.25">
      <c r="B20085"/>
    </row>
    <row r="20086" spans="2:2" x14ac:dyDescent="0.25">
      <c r="B20086"/>
    </row>
    <row r="20087" spans="2:2" x14ac:dyDescent="0.25">
      <c r="B20087"/>
    </row>
    <row r="20088" spans="2:2" x14ac:dyDescent="0.25">
      <c r="B20088"/>
    </row>
    <row r="20089" spans="2:2" x14ac:dyDescent="0.25">
      <c r="B20089"/>
    </row>
    <row r="20090" spans="2:2" x14ac:dyDescent="0.25">
      <c r="B20090"/>
    </row>
    <row r="20091" spans="2:2" x14ac:dyDescent="0.25">
      <c r="B20091"/>
    </row>
    <row r="20092" spans="2:2" x14ac:dyDescent="0.25">
      <c r="B20092"/>
    </row>
    <row r="20093" spans="2:2" x14ac:dyDescent="0.25">
      <c r="B20093"/>
    </row>
    <row r="20094" spans="2:2" x14ac:dyDescent="0.25">
      <c r="B20094"/>
    </row>
    <row r="20095" spans="2:2" x14ac:dyDescent="0.25">
      <c r="B20095"/>
    </row>
    <row r="20096" spans="2:2" x14ac:dyDescent="0.25">
      <c r="B20096"/>
    </row>
    <row r="20097" spans="2:2" x14ac:dyDescent="0.25">
      <c r="B20097"/>
    </row>
    <row r="20098" spans="2:2" x14ac:dyDescent="0.25">
      <c r="B20098"/>
    </row>
    <row r="20099" spans="2:2" x14ac:dyDescent="0.25">
      <c r="B20099"/>
    </row>
    <row r="20100" spans="2:2" x14ac:dyDescent="0.25">
      <c r="B20100"/>
    </row>
    <row r="20101" spans="2:2" x14ac:dyDescent="0.25">
      <c r="B20101"/>
    </row>
    <row r="20102" spans="2:2" x14ac:dyDescent="0.25">
      <c r="B20102"/>
    </row>
    <row r="20103" spans="2:2" x14ac:dyDescent="0.25">
      <c r="B20103"/>
    </row>
    <row r="20104" spans="2:2" x14ac:dyDescent="0.25">
      <c r="B20104"/>
    </row>
    <row r="20105" spans="2:2" x14ac:dyDescent="0.25">
      <c r="B20105"/>
    </row>
    <row r="20106" spans="2:2" x14ac:dyDescent="0.25">
      <c r="B20106"/>
    </row>
    <row r="20107" spans="2:2" x14ac:dyDescent="0.25">
      <c r="B20107"/>
    </row>
    <row r="20108" spans="2:2" x14ac:dyDescent="0.25">
      <c r="B20108"/>
    </row>
    <row r="20109" spans="2:2" x14ac:dyDescent="0.25">
      <c r="B20109"/>
    </row>
    <row r="20110" spans="2:2" x14ac:dyDescent="0.25">
      <c r="B20110"/>
    </row>
    <row r="20111" spans="2:2" x14ac:dyDescent="0.25">
      <c r="B20111"/>
    </row>
    <row r="20112" spans="2:2" x14ac:dyDescent="0.25">
      <c r="B20112"/>
    </row>
    <row r="20113" spans="2:2" x14ac:dyDescent="0.25">
      <c r="B20113"/>
    </row>
    <row r="20114" spans="2:2" x14ac:dyDescent="0.25">
      <c r="B20114"/>
    </row>
    <row r="20115" spans="2:2" x14ac:dyDescent="0.25">
      <c r="B20115"/>
    </row>
    <row r="20116" spans="2:2" x14ac:dyDescent="0.25">
      <c r="B20116"/>
    </row>
    <row r="20117" spans="2:2" x14ac:dyDescent="0.25">
      <c r="B20117"/>
    </row>
    <row r="20118" spans="2:2" x14ac:dyDescent="0.25">
      <c r="B20118"/>
    </row>
    <row r="20119" spans="2:2" x14ac:dyDescent="0.25">
      <c r="B20119"/>
    </row>
    <row r="20120" spans="2:2" x14ac:dyDescent="0.25">
      <c r="B20120"/>
    </row>
    <row r="20121" spans="2:2" x14ac:dyDescent="0.25">
      <c r="B20121"/>
    </row>
    <row r="20122" spans="2:2" x14ac:dyDescent="0.25">
      <c r="B20122"/>
    </row>
    <row r="20123" spans="2:2" x14ac:dyDescent="0.25">
      <c r="B20123"/>
    </row>
    <row r="20124" spans="2:2" x14ac:dyDescent="0.25">
      <c r="B20124"/>
    </row>
    <row r="20125" spans="2:2" x14ac:dyDescent="0.25">
      <c r="B20125"/>
    </row>
    <row r="20126" spans="2:2" x14ac:dyDescent="0.25">
      <c r="B20126"/>
    </row>
    <row r="20127" spans="2:2" x14ac:dyDescent="0.25">
      <c r="B20127"/>
    </row>
    <row r="20128" spans="2:2" x14ac:dyDescent="0.25">
      <c r="B20128"/>
    </row>
    <row r="20129" spans="2:2" x14ac:dyDescent="0.25">
      <c r="B20129"/>
    </row>
    <row r="20130" spans="2:2" x14ac:dyDescent="0.25">
      <c r="B20130"/>
    </row>
    <row r="20131" spans="2:2" x14ac:dyDescent="0.25">
      <c r="B20131"/>
    </row>
    <row r="20132" spans="2:2" x14ac:dyDescent="0.25">
      <c r="B20132"/>
    </row>
    <row r="20133" spans="2:2" x14ac:dyDescent="0.25">
      <c r="B20133"/>
    </row>
    <row r="20134" spans="2:2" x14ac:dyDescent="0.25">
      <c r="B20134"/>
    </row>
    <row r="20135" spans="2:2" x14ac:dyDescent="0.25">
      <c r="B20135"/>
    </row>
    <row r="20136" spans="2:2" x14ac:dyDescent="0.25">
      <c r="B20136"/>
    </row>
    <row r="20137" spans="2:2" x14ac:dyDescent="0.25">
      <c r="B20137"/>
    </row>
    <row r="20138" spans="2:2" x14ac:dyDescent="0.25">
      <c r="B20138"/>
    </row>
    <row r="20139" spans="2:2" x14ac:dyDescent="0.25">
      <c r="B20139"/>
    </row>
    <row r="20140" spans="2:2" x14ac:dyDescent="0.25">
      <c r="B20140"/>
    </row>
    <row r="20141" spans="2:2" x14ac:dyDescent="0.25">
      <c r="B20141"/>
    </row>
    <row r="20142" spans="2:2" x14ac:dyDescent="0.25">
      <c r="B20142"/>
    </row>
    <row r="20143" spans="2:2" x14ac:dyDescent="0.25">
      <c r="B20143"/>
    </row>
    <row r="20144" spans="2:2" x14ac:dyDescent="0.25">
      <c r="B20144"/>
    </row>
    <row r="20145" spans="2:2" x14ac:dyDescent="0.25">
      <c r="B20145"/>
    </row>
    <row r="20146" spans="2:2" x14ac:dyDescent="0.25">
      <c r="B20146"/>
    </row>
    <row r="20147" spans="2:2" x14ac:dyDescent="0.25">
      <c r="B20147"/>
    </row>
    <row r="20148" spans="2:2" x14ac:dyDescent="0.25">
      <c r="B20148"/>
    </row>
    <row r="20149" spans="2:2" x14ac:dyDescent="0.25">
      <c r="B20149"/>
    </row>
    <row r="20150" spans="2:2" x14ac:dyDescent="0.25">
      <c r="B20150"/>
    </row>
    <row r="20151" spans="2:2" x14ac:dyDescent="0.25">
      <c r="B20151"/>
    </row>
    <row r="20152" spans="2:2" x14ac:dyDescent="0.25">
      <c r="B20152"/>
    </row>
    <row r="20153" spans="2:2" x14ac:dyDescent="0.25">
      <c r="B20153"/>
    </row>
    <row r="20154" spans="2:2" x14ac:dyDescent="0.25">
      <c r="B20154"/>
    </row>
    <row r="20155" spans="2:2" x14ac:dyDescent="0.25">
      <c r="B20155"/>
    </row>
    <row r="20156" spans="2:2" x14ac:dyDescent="0.25">
      <c r="B20156"/>
    </row>
    <row r="20157" spans="2:2" x14ac:dyDescent="0.25">
      <c r="B20157"/>
    </row>
    <row r="20158" spans="2:2" x14ac:dyDescent="0.25">
      <c r="B20158"/>
    </row>
    <row r="20159" spans="2:2" x14ac:dyDescent="0.25">
      <c r="B20159"/>
    </row>
    <row r="20160" spans="2:2" x14ac:dyDescent="0.25">
      <c r="B20160"/>
    </row>
    <row r="20161" spans="2:2" x14ac:dyDescent="0.25">
      <c r="B20161"/>
    </row>
    <row r="20162" spans="2:2" x14ac:dyDescent="0.25">
      <c r="B20162"/>
    </row>
    <row r="20163" spans="2:2" x14ac:dyDescent="0.25">
      <c r="B20163"/>
    </row>
    <row r="20164" spans="2:2" x14ac:dyDescent="0.25">
      <c r="B20164"/>
    </row>
    <row r="20165" spans="2:2" x14ac:dyDescent="0.25">
      <c r="B20165"/>
    </row>
    <row r="20166" spans="2:2" x14ac:dyDescent="0.25">
      <c r="B20166"/>
    </row>
    <row r="20167" spans="2:2" x14ac:dyDescent="0.25">
      <c r="B20167"/>
    </row>
    <row r="20168" spans="2:2" x14ac:dyDescent="0.25">
      <c r="B20168"/>
    </row>
    <row r="20169" spans="2:2" x14ac:dyDescent="0.25">
      <c r="B20169"/>
    </row>
    <row r="20170" spans="2:2" x14ac:dyDescent="0.25">
      <c r="B20170"/>
    </row>
    <row r="20171" spans="2:2" x14ac:dyDescent="0.25">
      <c r="B20171"/>
    </row>
    <row r="20172" spans="2:2" x14ac:dyDescent="0.25">
      <c r="B20172"/>
    </row>
    <row r="20173" spans="2:2" x14ac:dyDescent="0.25">
      <c r="B20173"/>
    </row>
    <row r="20174" spans="2:2" x14ac:dyDescent="0.25">
      <c r="B20174"/>
    </row>
    <row r="20175" spans="2:2" x14ac:dyDescent="0.25">
      <c r="B20175"/>
    </row>
    <row r="20176" spans="2:2" x14ac:dyDescent="0.25">
      <c r="B20176"/>
    </row>
    <row r="20177" spans="2:2" x14ac:dyDescent="0.25">
      <c r="B20177"/>
    </row>
    <row r="20178" spans="2:2" x14ac:dyDescent="0.25">
      <c r="B20178"/>
    </row>
    <row r="20179" spans="2:2" x14ac:dyDescent="0.25">
      <c r="B20179"/>
    </row>
    <row r="20180" spans="2:2" x14ac:dyDescent="0.25">
      <c r="B20180"/>
    </row>
    <row r="20181" spans="2:2" x14ac:dyDescent="0.25">
      <c r="B20181"/>
    </row>
    <row r="20182" spans="2:2" x14ac:dyDescent="0.25">
      <c r="B20182"/>
    </row>
    <row r="20183" spans="2:2" x14ac:dyDescent="0.25">
      <c r="B20183"/>
    </row>
    <row r="20184" spans="2:2" x14ac:dyDescent="0.25">
      <c r="B20184"/>
    </row>
    <row r="20185" spans="2:2" x14ac:dyDescent="0.25">
      <c r="B20185"/>
    </row>
    <row r="20186" spans="2:2" x14ac:dyDescent="0.25">
      <c r="B20186"/>
    </row>
    <row r="20187" spans="2:2" x14ac:dyDescent="0.25">
      <c r="B20187"/>
    </row>
    <row r="20188" spans="2:2" x14ac:dyDescent="0.25">
      <c r="B20188"/>
    </row>
    <row r="20189" spans="2:2" x14ac:dyDescent="0.25">
      <c r="B20189"/>
    </row>
    <row r="20190" spans="2:2" x14ac:dyDescent="0.25">
      <c r="B20190"/>
    </row>
    <row r="20191" spans="2:2" x14ac:dyDescent="0.25">
      <c r="B20191"/>
    </row>
    <row r="20192" spans="2:2" x14ac:dyDescent="0.25">
      <c r="B20192"/>
    </row>
    <row r="20193" spans="2:2" x14ac:dyDescent="0.25">
      <c r="B20193"/>
    </row>
    <row r="20194" spans="2:2" x14ac:dyDescent="0.25">
      <c r="B20194"/>
    </row>
    <row r="20195" spans="2:2" x14ac:dyDescent="0.25">
      <c r="B20195"/>
    </row>
    <row r="20196" spans="2:2" x14ac:dyDescent="0.25">
      <c r="B20196"/>
    </row>
    <row r="20197" spans="2:2" x14ac:dyDescent="0.25">
      <c r="B20197"/>
    </row>
    <row r="20198" spans="2:2" x14ac:dyDescent="0.25">
      <c r="B20198"/>
    </row>
    <row r="20199" spans="2:2" x14ac:dyDescent="0.25">
      <c r="B20199"/>
    </row>
    <row r="20200" spans="2:2" x14ac:dyDescent="0.25">
      <c r="B20200"/>
    </row>
    <row r="20201" spans="2:2" x14ac:dyDescent="0.25">
      <c r="B20201"/>
    </row>
    <row r="20202" spans="2:2" x14ac:dyDescent="0.25">
      <c r="B20202"/>
    </row>
    <row r="20203" spans="2:2" x14ac:dyDescent="0.25">
      <c r="B20203"/>
    </row>
    <row r="20204" spans="2:2" x14ac:dyDescent="0.25">
      <c r="B20204"/>
    </row>
    <row r="20205" spans="2:2" x14ac:dyDescent="0.25">
      <c r="B20205"/>
    </row>
    <row r="20206" spans="2:2" x14ac:dyDescent="0.25">
      <c r="B20206"/>
    </row>
    <row r="20207" spans="2:2" x14ac:dyDescent="0.25">
      <c r="B20207"/>
    </row>
    <row r="20208" spans="2:2" x14ac:dyDescent="0.25">
      <c r="B20208"/>
    </row>
    <row r="20209" spans="2:2" x14ac:dyDescent="0.25">
      <c r="B20209"/>
    </row>
    <row r="20210" spans="2:2" x14ac:dyDescent="0.25">
      <c r="B20210"/>
    </row>
    <row r="20211" spans="2:2" x14ac:dyDescent="0.25">
      <c r="B20211"/>
    </row>
    <row r="20212" spans="2:2" x14ac:dyDescent="0.25">
      <c r="B20212"/>
    </row>
    <row r="20213" spans="2:2" x14ac:dyDescent="0.25">
      <c r="B20213"/>
    </row>
    <row r="20214" spans="2:2" x14ac:dyDescent="0.25">
      <c r="B20214"/>
    </row>
    <row r="20215" spans="2:2" x14ac:dyDescent="0.25">
      <c r="B20215"/>
    </row>
    <row r="20216" spans="2:2" x14ac:dyDescent="0.25">
      <c r="B20216"/>
    </row>
    <row r="20217" spans="2:2" x14ac:dyDescent="0.25">
      <c r="B20217"/>
    </row>
    <row r="20218" spans="2:2" x14ac:dyDescent="0.25">
      <c r="B20218"/>
    </row>
    <row r="20219" spans="2:2" x14ac:dyDescent="0.25">
      <c r="B20219"/>
    </row>
    <row r="20220" spans="2:2" x14ac:dyDescent="0.25">
      <c r="B20220"/>
    </row>
    <row r="20221" spans="2:2" x14ac:dyDescent="0.25">
      <c r="B20221"/>
    </row>
    <row r="20222" spans="2:2" x14ac:dyDescent="0.25">
      <c r="B20222"/>
    </row>
    <row r="20223" spans="2:2" x14ac:dyDescent="0.25">
      <c r="B20223"/>
    </row>
    <row r="20224" spans="2:2" x14ac:dyDescent="0.25">
      <c r="B20224"/>
    </row>
    <row r="20225" spans="2:2" x14ac:dyDescent="0.25">
      <c r="B20225"/>
    </row>
    <row r="20226" spans="2:2" x14ac:dyDescent="0.25">
      <c r="B20226"/>
    </row>
    <row r="20227" spans="2:2" x14ac:dyDescent="0.25">
      <c r="B20227"/>
    </row>
    <row r="20228" spans="2:2" x14ac:dyDescent="0.25">
      <c r="B20228"/>
    </row>
    <row r="20229" spans="2:2" x14ac:dyDescent="0.25">
      <c r="B20229"/>
    </row>
    <row r="20230" spans="2:2" x14ac:dyDescent="0.25">
      <c r="B20230"/>
    </row>
    <row r="20231" spans="2:2" x14ac:dyDescent="0.25">
      <c r="B20231"/>
    </row>
    <row r="20232" spans="2:2" x14ac:dyDescent="0.25">
      <c r="B20232"/>
    </row>
    <row r="20233" spans="2:2" x14ac:dyDescent="0.25">
      <c r="B20233"/>
    </row>
    <row r="20234" spans="2:2" x14ac:dyDescent="0.25">
      <c r="B20234"/>
    </row>
    <row r="20235" spans="2:2" x14ac:dyDescent="0.25">
      <c r="B20235"/>
    </row>
    <row r="20236" spans="2:2" x14ac:dyDescent="0.25">
      <c r="B20236"/>
    </row>
    <row r="20237" spans="2:2" x14ac:dyDescent="0.25">
      <c r="B20237"/>
    </row>
    <row r="20238" spans="2:2" x14ac:dyDescent="0.25">
      <c r="B20238"/>
    </row>
    <row r="20239" spans="2:2" x14ac:dyDescent="0.25">
      <c r="B20239"/>
    </row>
    <row r="20240" spans="2:2" x14ac:dyDescent="0.25">
      <c r="B20240"/>
    </row>
    <row r="20241" spans="2:2" x14ac:dyDescent="0.25">
      <c r="B20241"/>
    </row>
    <row r="20242" spans="2:2" x14ac:dyDescent="0.25">
      <c r="B20242"/>
    </row>
    <row r="20243" spans="2:2" x14ac:dyDescent="0.25">
      <c r="B20243"/>
    </row>
    <row r="20244" spans="2:2" x14ac:dyDescent="0.25">
      <c r="B20244"/>
    </row>
    <row r="20245" spans="2:2" x14ac:dyDescent="0.25">
      <c r="B20245"/>
    </row>
    <row r="20246" spans="2:2" x14ac:dyDescent="0.25">
      <c r="B20246"/>
    </row>
    <row r="20247" spans="2:2" x14ac:dyDescent="0.25">
      <c r="B20247"/>
    </row>
    <row r="20248" spans="2:2" x14ac:dyDescent="0.25">
      <c r="B20248"/>
    </row>
    <row r="20249" spans="2:2" x14ac:dyDescent="0.25">
      <c r="B20249"/>
    </row>
    <row r="20250" spans="2:2" x14ac:dyDescent="0.25">
      <c r="B20250"/>
    </row>
    <row r="20251" spans="2:2" x14ac:dyDescent="0.25">
      <c r="B20251"/>
    </row>
    <row r="20252" spans="2:2" x14ac:dyDescent="0.25">
      <c r="B20252"/>
    </row>
    <row r="20253" spans="2:2" x14ac:dyDescent="0.25">
      <c r="B20253"/>
    </row>
    <row r="20254" spans="2:2" x14ac:dyDescent="0.25">
      <c r="B20254"/>
    </row>
    <row r="20255" spans="2:2" x14ac:dyDescent="0.25">
      <c r="B20255"/>
    </row>
    <row r="20256" spans="2:2" x14ac:dyDescent="0.25">
      <c r="B20256"/>
    </row>
    <row r="20257" spans="2:2" x14ac:dyDescent="0.25">
      <c r="B20257"/>
    </row>
    <row r="20258" spans="2:2" x14ac:dyDescent="0.25">
      <c r="B20258"/>
    </row>
    <row r="20259" spans="2:2" x14ac:dyDescent="0.25">
      <c r="B20259"/>
    </row>
    <row r="20260" spans="2:2" x14ac:dyDescent="0.25">
      <c r="B20260"/>
    </row>
    <row r="20261" spans="2:2" x14ac:dyDescent="0.25">
      <c r="B20261"/>
    </row>
    <row r="20262" spans="2:2" x14ac:dyDescent="0.25">
      <c r="B20262"/>
    </row>
    <row r="20263" spans="2:2" x14ac:dyDescent="0.25">
      <c r="B20263"/>
    </row>
    <row r="20264" spans="2:2" x14ac:dyDescent="0.25">
      <c r="B20264"/>
    </row>
    <row r="20265" spans="2:2" x14ac:dyDescent="0.25">
      <c r="B20265"/>
    </row>
    <row r="20266" spans="2:2" x14ac:dyDescent="0.25">
      <c r="B20266"/>
    </row>
    <row r="20267" spans="2:2" x14ac:dyDescent="0.25">
      <c r="B20267"/>
    </row>
    <row r="20268" spans="2:2" x14ac:dyDescent="0.25">
      <c r="B20268"/>
    </row>
    <row r="20269" spans="2:2" x14ac:dyDescent="0.25">
      <c r="B20269"/>
    </row>
    <row r="20270" spans="2:2" x14ac:dyDescent="0.25">
      <c r="B20270"/>
    </row>
    <row r="20271" spans="2:2" x14ac:dyDescent="0.25">
      <c r="B20271"/>
    </row>
    <row r="20272" spans="2:2" x14ac:dyDescent="0.25">
      <c r="B20272"/>
    </row>
    <row r="20273" spans="2:2" x14ac:dyDescent="0.25">
      <c r="B20273"/>
    </row>
    <row r="20274" spans="2:2" x14ac:dyDescent="0.25">
      <c r="B20274"/>
    </row>
    <row r="20275" spans="2:2" x14ac:dyDescent="0.25">
      <c r="B20275"/>
    </row>
    <row r="20276" spans="2:2" x14ac:dyDescent="0.25">
      <c r="B20276"/>
    </row>
    <row r="20277" spans="2:2" x14ac:dyDescent="0.25">
      <c r="B20277"/>
    </row>
    <row r="20278" spans="2:2" x14ac:dyDescent="0.25">
      <c r="B20278"/>
    </row>
    <row r="20279" spans="2:2" x14ac:dyDescent="0.25">
      <c r="B20279"/>
    </row>
    <row r="20280" spans="2:2" x14ac:dyDescent="0.25">
      <c r="B20280"/>
    </row>
    <row r="20281" spans="2:2" x14ac:dyDescent="0.25">
      <c r="B20281"/>
    </row>
    <row r="20282" spans="2:2" x14ac:dyDescent="0.25">
      <c r="B20282"/>
    </row>
    <row r="20283" spans="2:2" x14ac:dyDescent="0.25">
      <c r="B20283"/>
    </row>
    <row r="20284" spans="2:2" x14ac:dyDescent="0.25">
      <c r="B20284"/>
    </row>
    <row r="20285" spans="2:2" x14ac:dyDescent="0.25">
      <c r="B20285"/>
    </row>
    <row r="20286" spans="2:2" x14ac:dyDescent="0.25">
      <c r="B20286"/>
    </row>
    <row r="20287" spans="2:2" x14ac:dyDescent="0.25">
      <c r="B20287"/>
    </row>
    <row r="20288" spans="2:2" x14ac:dyDescent="0.25">
      <c r="B20288"/>
    </row>
    <row r="20289" spans="2:2" x14ac:dyDescent="0.25">
      <c r="B20289"/>
    </row>
    <row r="20290" spans="2:2" x14ac:dyDescent="0.25">
      <c r="B20290"/>
    </row>
    <row r="20291" spans="2:2" x14ac:dyDescent="0.25">
      <c r="B20291"/>
    </row>
    <row r="20292" spans="2:2" x14ac:dyDescent="0.25">
      <c r="B20292"/>
    </row>
    <row r="20293" spans="2:2" x14ac:dyDescent="0.25">
      <c r="B20293"/>
    </row>
    <row r="20294" spans="2:2" x14ac:dyDescent="0.25">
      <c r="B20294"/>
    </row>
    <row r="20295" spans="2:2" x14ac:dyDescent="0.25">
      <c r="B20295"/>
    </row>
    <row r="20296" spans="2:2" x14ac:dyDescent="0.25">
      <c r="B20296"/>
    </row>
    <row r="20297" spans="2:2" x14ac:dyDescent="0.25">
      <c r="B20297"/>
    </row>
    <row r="20298" spans="2:2" x14ac:dyDescent="0.25">
      <c r="B20298"/>
    </row>
    <row r="20299" spans="2:2" x14ac:dyDescent="0.25">
      <c r="B20299"/>
    </row>
    <row r="20300" spans="2:2" x14ac:dyDescent="0.25">
      <c r="B20300"/>
    </row>
    <row r="20301" spans="2:2" x14ac:dyDescent="0.25">
      <c r="B20301"/>
    </row>
    <row r="20302" spans="2:2" x14ac:dyDescent="0.25">
      <c r="B20302"/>
    </row>
    <row r="20303" spans="2:2" x14ac:dyDescent="0.25">
      <c r="B20303"/>
    </row>
    <row r="20304" spans="2:2" x14ac:dyDescent="0.25">
      <c r="B20304"/>
    </row>
    <row r="20305" spans="2:2" x14ac:dyDescent="0.25">
      <c r="B20305"/>
    </row>
    <row r="20306" spans="2:2" x14ac:dyDescent="0.25">
      <c r="B20306"/>
    </row>
    <row r="20307" spans="2:2" x14ac:dyDescent="0.25">
      <c r="B20307"/>
    </row>
    <row r="20308" spans="2:2" x14ac:dyDescent="0.25">
      <c r="B20308"/>
    </row>
    <row r="20309" spans="2:2" x14ac:dyDescent="0.25">
      <c r="B20309"/>
    </row>
    <row r="20310" spans="2:2" x14ac:dyDescent="0.25">
      <c r="B20310"/>
    </row>
    <row r="20311" spans="2:2" x14ac:dyDescent="0.25">
      <c r="B20311"/>
    </row>
    <row r="20312" spans="2:2" x14ac:dyDescent="0.25">
      <c r="B20312"/>
    </row>
    <row r="20313" spans="2:2" x14ac:dyDescent="0.25">
      <c r="B20313"/>
    </row>
    <row r="20314" spans="2:2" x14ac:dyDescent="0.25">
      <c r="B20314"/>
    </row>
    <row r="20315" spans="2:2" x14ac:dyDescent="0.25">
      <c r="B20315"/>
    </row>
    <row r="20316" spans="2:2" x14ac:dyDescent="0.25">
      <c r="B20316"/>
    </row>
    <row r="20317" spans="2:2" x14ac:dyDescent="0.25">
      <c r="B20317"/>
    </row>
    <row r="20318" spans="2:2" x14ac:dyDescent="0.25">
      <c r="B20318"/>
    </row>
    <row r="20319" spans="2:2" x14ac:dyDescent="0.25">
      <c r="B20319"/>
    </row>
    <row r="20320" spans="2:2" x14ac:dyDescent="0.25">
      <c r="B20320"/>
    </row>
    <row r="20321" spans="2:2" x14ac:dyDescent="0.25">
      <c r="B20321"/>
    </row>
    <row r="20322" spans="2:2" x14ac:dyDescent="0.25">
      <c r="B20322"/>
    </row>
    <row r="20323" spans="2:2" x14ac:dyDescent="0.25">
      <c r="B20323"/>
    </row>
    <row r="20324" spans="2:2" x14ac:dyDescent="0.25">
      <c r="B20324"/>
    </row>
    <row r="20325" spans="2:2" x14ac:dyDescent="0.25">
      <c r="B20325"/>
    </row>
    <row r="20326" spans="2:2" x14ac:dyDescent="0.25">
      <c r="B20326"/>
    </row>
    <row r="20327" spans="2:2" x14ac:dyDescent="0.25">
      <c r="B20327"/>
    </row>
    <row r="20328" spans="2:2" x14ac:dyDescent="0.25">
      <c r="B20328"/>
    </row>
    <row r="20329" spans="2:2" x14ac:dyDescent="0.25">
      <c r="B20329"/>
    </row>
    <row r="20330" spans="2:2" x14ac:dyDescent="0.25">
      <c r="B20330"/>
    </row>
    <row r="20331" spans="2:2" x14ac:dyDescent="0.25">
      <c r="B20331"/>
    </row>
    <row r="20332" spans="2:2" x14ac:dyDescent="0.25">
      <c r="B20332"/>
    </row>
    <row r="20333" spans="2:2" x14ac:dyDescent="0.25">
      <c r="B20333"/>
    </row>
    <row r="20334" spans="2:2" x14ac:dyDescent="0.25">
      <c r="B20334"/>
    </row>
    <row r="20335" spans="2:2" x14ac:dyDescent="0.25">
      <c r="B20335"/>
    </row>
    <row r="20336" spans="2:2" x14ac:dyDescent="0.25">
      <c r="B20336"/>
    </row>
    <row r="20337" spans="2:2" x14ac:dyDescent="0.25">
      <c r="B20337"/>
    </row>
    <row r="20338" spans="2:2" x14ac:dyDescent="0.25">
      <c r="B20338"/>
    </row>
    <row r="20339" spans="2:2" x14ac:dyDescent="0.25">
      <c r="B20339"/>
    </row>
    <row r="20340" spans="2:2" x14ac:dyDescent="0.25">
      <c r="B20340"/>
    </row>
    <row r="20341" spans="2:2" x14ac:dyDescent="0.25">
      <c r="B20341"/>
    </row>
    <row r="20342" spans="2:2" x14ac:dyDescent="0.25">
      <c r="B20342"/>
    </row>
    <row r="20343" spans="2:2" x14ac:dyDescent="0.25">
      <c r="B20343"/>
    </row>
    <row r="20344" spans="2:2" x14ac:dyDescent="0.25">
      <c r="B20344"/>
    </row>
    <row r="20345" spans="2:2" x14ac:dyDescent="0.25">
      <c r="B20345"/>
    </row>
    <row r="20346" spans="2:2" x14ac:dyDescent="0.25">
      <c r="B20346"/>
    </row>
    <row r="20347" spans="2:2" x14ac:dyDescent="0.25">
      <c r="B20347"/>
    </row>
    <row r="20348" spans="2:2" x14ac:dyDescent="0.25">
      <c r="B20348"/>
    </row>
    <row r="20349" spans="2:2" x14ac:dyDescent="0.25">
      <c r="B20349"/>
    </row>
    <row r="20350" spans="2:2" x14ac:dyDescent="0.25">
      <c r="B20350"/>
    </row>
    <row r="20351" spans="2:2" x14ac:dyDescent="0.25">
      <c r="B20351"/>
    </row>
    <row r="20352" spans="2:2" x14ac:dyDescent="0.25">
      <c r="B20352"/>
    </row>
    <row r="20353" spans="2:2" x14ac:dyDescent="0.25">
      <c r="B20353"/>
    </row>
    <row r="20354" spans="2:2" x14ac:dyDescent="0.25">
      <c r="B20354"/>
    </row>
    <row r="20355" spans="2:2" x14ac:dyDescent="0.25">
      <c r="B20355"/>
    </row>
    <row r="20356" spans="2:2" x14ac:dyDescent="0.25">
      <c r="B20356"/>
    </row>
    <row r="20357" spans="2:2" x14ac:dyDescent="0.25">
      <c r="B20357"/>
    </row>
    <row r="20358" spans="2:2" x14ac:dyDescent="0.25">
      <c r="B20358"/>
    </row>
    <row r="20359" spans="2:2" x14ac:dyDescent="0.25">
      <c r="B20359"/>
    </row>
    <row r="20360" spans="2:2" x14ac:dyDescent="0.25">
      <c r="B20360"/>
    </row>
    <row r="20361" spans="2:2" x14ac:dyDescent="0.25">
      <c r="B20361"/>
    </row>
    <row r="20362" spans="2:2" x14ac:dyDescent="0.25">
      <c r="B20362"/>
    </row>
    <row r="20363" spans="2:2" x14ac:dyDescent="0.25">
      <c r="B20363"/>
    </row>
    <row r="20364" spans="2:2" x14ac:dyDescent="0.25">
      <c r="B20364"/>
    </row>
    <row r="20365" spans="2:2" x14ac:dyDescent="0.25">
      <c r="B20365"/>
    </row>
    <row r="20366" spans="2:2" x14ac:dyDescent="0.25">
      <c r="B20366"/>
    </row>
    <row r="20367" spans="2:2" x14ac:dyDescent="0.25">
      <c r="B20367"/>
    </row>
    <row r="20368" spans="2:2" x14ac:dyDescent="0.25">
      <c r="B20368"/>
    </row>
    <row r="20369" spans="2:2" x14ac:dyDescent="0.25">
      <c r="B20369"/>
    </row>
    <row r="20370" spans="2:2" x14ac:dyDescent="0.25">
      <c r="B20370"/>
    </row>
    <row r="20371" spans="2:2" x14ac:dyDescent="0.25">
      <c r="B20371"/>
    </row>
    <row r="20372" spans="2:2" x14ac:dyDescent="0.25">
      <c r="B20372"/>
    </row>
    <row r="20373" spans="2:2" x14ac:dyDescent="0.25">
      <c r="B20373"/>
    </row>
    <row r="20374" spans="2:2" x14ac:dyDescent="0.25">
      <c r="B20374"/>
    </row>
    <row r="20375" spans="2:2" x14ac:dyDescent="0.25">
      <c r="B20375"/>
    </row>
    <row r="20376" spans="2:2" x14ac:dyDescent="0.25">
      <c r="B20376"/>
    </row>
    <row r="20377" spans="2:2" x14ac:dyDescent="0.25">
      <c r="B20377"/>
    </row>
    <row r="20378" spans="2:2" x14ac:dyDescent="0.25">
      <c r="B20378"/>
    </row>
    <row r="20379" spans="2:2" x14ac:dyDescent="0.25">
      <c r="B20379"/>
    </row>
    <row r="20380" spans="2:2" x14ac:dyDescent="0.25">
      <c r="B20380"/>
    </row>
    <row r="20381" spans="2:2" x14ac:dyDescent="0.25">
      <c r="B20381"/>
    </row>
    <row r="20382" spans="2:2" x14ac:dyDescent="0.25">
      <c r="B20382"/>
    </row>
    <row r="20383" spans="2:2" x14ac:dyDescent="0.25">
      <c r="B20383"/>
    </row>
    <row r="20384" spans="2:2" x14ac:dyDescent="0.25">
      <c r="B20384"/>
    </row>
    <row r="20385" spans="2:2" x14ac:dyDescent="0.25">
      <c r="B20385"/>
    </row>
    <row r="20386" spans="2:2" x14ac:dyDescent="0.25">
      <c r="B20386"/>
    </row>
    <row r="20387" spans="2:2" x14ac:dyDescent="0.25">
      <c r="B20387"/>
    </row>
    <row r="20388" spans="2:2" x14ac:dyDescent="0.25">
      <c r="B20388"/>
    </row>
    <row r="20389" spans="2:2" x14ac:dyDescent="0.25">
      <c r="B20389"/>
    </row>
    <row r="20390" spans="2:2" x14ac:dyDescent="0.25">
      <c r="B20390"/>
    </row>
    <row r="20391" spans="2:2" x14ac:dyDescent="0.25">
      <c r="B20391"/>
    </row>
    <row r="20392" spans="2:2" x14ac:dyDescent="0.25">
      <c r="B20392"/>
    </row>
    <row r="20393" spans="2:2" x14ac:dyDescent="0.25">
      <c r="B20393"/>
    </row>
    <row r="20394" spans="2:2" x14ac:dyDescent="0.25">
      <c r="B20394"/>
    </row>
    <row r="20395" spans="2:2" x14ac:dyDescent="0.25">
      <c r="B20395"/>
    </row>
    <row r="20396" spans="2:2" x14ac:dyDescent="0.25">
      <c r="B20396"/>
    </row>
    <row r="20397" spans="2:2" x14ac:dyDescent="0.25">
      <c r="B20397"/>
    </row>
    <row r="20398" spans="2:2" x14ac:dyDescent="0.25">
      <c r="B20398"/>
    </row>
    <row r="20399" spans="2:2" x14ac:dyDescent="0.25">
      <c r="B20399"/>
    </row>
    <row r="20400" spans="2:2" x14ac:dyDescent="0.25">
      <c r="B20400"/>
    </row>
    <row r="20401" spans="2:2" x14ac:dyDescent="0.25">
      <c r="B20401"/>
    </row>
    <row r="20402" spans="2:2" x14ac:dyDescent="0.25">
      <c r="B20402"/>
    </row>
    <row r="20403" spans="2:2" x14ac:dyDescent="0.25">
      <c r="B20403"/>
    </row>
    <row r="20404" spans="2:2" x14ac:dyDescent="0.25">
      <c r="B20404"/>
    </row>
    <row r="20405" spans="2:2" x14ac:dyDescent="0.25">
      <c r="B20405"/>
    </row>
    <row r="20406" spans="2:2" x14ac:dyDescent="0.25">
      <c r="B20406"/>
    </row>
    <row r="20407" spans="2:2" x14ac:dyDescent="0.25">
      <c r="B20407"/>
    </row>
    <row r="20408" spans="2:2" x14ac:dyDescent="0.25">
      <c r="B20408"/>
    </row>
    <row r="20409" spans="2:2" x14ac:dyDescent="0.25">
      <c r="B20409"/>
    </row>
    <row r="20410" spans="2:2" x14ac:dyDescent="0.25">
      <c r="B20410"/>
    </row>
    <row r="20411" spans="2:2" x14ac:dyDescent="0.25">
      <c r="B20411"/>
    </row>
    <row r="20412" spans="2:2" x14ac:dyDescent="0.25">
      <c r="B20412"/>
    </row>
    <row r="20413" spans="2:2" x14ac:dyDescent="0.25">
      <c r="B20413"/>
    </row>
    <row r="20414" spans="2:2" x14ac:dyDescent="0.25">
      <c r="B20414"/>
    </row>
    <row r="20415" spans="2:2" x14ac:dyDescent="0.25">
      <c r="B20415"/>
    </row>
    <row r="20416" spans="2:2" x14ac:dyDescent="0.25">
      <c r="B20416"/>
    </row>
    <row r="20417" spans="2:2" x14ac:dyDescent="0.25">
      <c r="B20417"/>
    </row>
    <row r="20418" spans="2:2" x14ac:dyDescent="0.25">
      <c r="B20418"/>
    </row>
    <row r="20419" spans="2:2" x14ac:dyDescent="0.25">
      <c r="B20419"/>
    </row>
    <row r="20420" spans="2:2" x14ac:dyDescent="0.25">
      <c r="B20420"/>
    </row>
    <row r="20421" spans="2:2" x14ac:dyDescent="0.25">
      <c r="B20421"/>
    </row>
    <row r="20422" spans="2:2" x14ac:dyDescent="0.25">
      <c r="B20422"/>
    </row>
    <row r="20423" spans="2:2" x14ac:dyDescent="0.25">
      <c r="B20423"/>
    </row>
    <row r="20424" spans="2:2" x14ac:dyDescent="0.25">
      <c r="B20424"/>
    </row>
    <row r="20425" spans="2:2" x14ac:dyDescent="0.25">
      <c r="B20425"/>
    </row>
    <row r="20426" spans="2:2" x14ac:dyDescent="0.25">
      <c r="B20426"/>
    </row>
    <row r="20427" spans="2:2" x14ac:dyDescent="0.25">
      <c r="B20427"/>
    </row>
    <row r="20428" spans="2:2" x14ac:dyDescent="0.25">
      <c r="B20428"/>
    </row>
    <row r="20429" spans="2:2" x14ac:dyDescent="0.25">
      <c r="B20429"/>
    </row>
    <row r="20430" spans="2:2" x14ac:dyDescent="0.25">
      <c r="B20430"/>
    </row>
    <row r="20431" spans="2:2" x14ac:dyDescent="0.25">
      <c r="B20431"/>
    </row>
    <row r="20432" spans="2:2" x14ac:dyDescent="0.25">
      <c r="B20432"/>
    </row>
    <row r="20433" spans="2:2" x14ac:dyDescent="0.25">
      <c r="B20433"/>
    </row>
    <row r="20434" spans="2:2" x14ac:dyDescent="0.25">
      <c r="B20434"/>
    </row>
    <row r="20435" spans="2:2" x14ac:dyDescent="0.25">
      <c r="B20435"/>
    </row>
    <row r="20436" spans="2:2" x14ac:dyDescent="0.25">
      <c r="B20436"/>
    </row>
    <row r="20437" spans="2:2" x14ac:dyDescent="0.25">
      <c r="B20437"/>
    </row>
    <row r="20438" spans="2:2" x14ac:dyDescent="0.25">
      <c r="B20438"/>
    </row>
    <row r="20439" spans="2:2" x14ac:dyDescent="0.25">
      <c r="B20439"/>
    </row>
    <row r="20440" spans="2:2" x14ac:dyDescent="0.25">
      <c r="B20440"/>
    </row>
    <row r="20441" spans="2:2" x14ac:dyDescent="0.25">
      <c r="B20441"/>
    </row>
    <row r="20442" spans="2:2" x14ac:dyDescent="0.25">
      <c r="B20442"/>
    </row>
    <row r="20443" spans="2:2" x14ac:dyDescent="0.25">
      <c r="B20443"/>
    </row>
    <row r="20444" spans="2:2" x14ac:dyDescent="0.25">
      <c r="B20444"/>
    </row>
    <row r="20445" spans="2:2" x14ac:dyDescent="0.25">
      <c r="B20445"/>
    </row>
    <row r="20446" spans="2:2" x14ac:dyDescent="0.25">
      <c r="B20446"/>
    </row>
    <row r="20447" spans="2:2" x14ac:dyDescent="0.25">
      <c r="B20447"/>
    </row>
    <row r="20448" spans="2:2" x14ac:dyDescent="0.25">
      <c r="B20448"/>
    </row>
    <row r="20449" spans="2:2" x14ac:dyDescent="0.25">
      <c r="B20449"/>
    </row>
    <row r="20450" spans="2:2" x14ac:dyDescent="0.25">
      <c r="B20450"/>
    </row>
    <row r="20451" spans="2:2" x14ac:dyDescent="0.25">
      <c r="B20451"/>
    </row>
    <row r="20452" spans="2:2" x14ac:dyDescent="0.25">
      <c r="B20452"/>
    </row>
    <row r="20453" spans="2:2" x14ac:dyDescent="0.25">
      <c r="B20453"/>
    </row>
    <row r="20454" spans="2:2" x14ac:dyDescent="0.25">
      <c r="B20454"/>
    </row>
    <row r="20455" spans="2:2" x14ac:dyDescent="0.25">
      <c r="B20455"/>
    </row>
    <row r="20456" spans="2:2" x14ac:dyDescent="0.25">
      <c r="B20456"/>
    </row>
    <row r="20457" spans="2:2" x14ac:dyDescent="0.25">
      <c r="B20457"/>
    </row>
    <row r="20458" spans="2:2" x14ac:dyDescent="0.25">
      <c r="B20458"/>
    </row>
    <row r="20459" spans="2:2" x14ac:dyDescent="0.25">
      <c r="B20459"/>
    </row>
    <row r="20460" spans="2:2" x14ac:dyDescent="0.25">
      <c r="B20460"/>
    </row>
    <row r="20461" spans="2:2" x14ac:dyDescent="0.25">
      <c r="B20461"/>
    </row>
    <row r="20462" spans="2:2" x14ac:dyDescent="0.25">
      <c r="B20462"/>
    </row>
    <row r="20463" spans="2:2" x14ac:dyDescent="0.25">
      <c r="B20463"/>
    </row>
    <row r="20464" spans="2:2" x14ac:dyDescent="0.25">
      <c r="B20464"/>
    </row>
    <row r="20465" spans="2:2" x14ac:dyDescent="0.25">
      <c r="B20465"/>
    </row>
    <row r="20466" spans="2:2" x14ac:dyDescent="0.25">
      <c r="B20466"/>
    </row>
    <row r="20467" spans="2:2" x14ac:dyDescent="0.25">
      <c r="B20467"/>
    </row>
    <row r="20468" spans="2:2" x14ac:dyDescent="0.25">
      <c r="B20468"/>
    </row>
    <row r="20469" spans="2:2" x14ac:dyDescent="0.25">
      <c r="B20469"/>
    </row>
    <row r="20470" spans="2:2" x14ac:dyDescent="0.25">
      <c r="B20470"/>
    </row>
    <row r="20471" spans="2:2" x14ac:dyDescent="0.25">
      <c r="B20471"/>
    </row>
    <row r="20472" spans="2:2" x14ac:dyDescent="0.25">
      <c r="B20472"/>
    </row>
    <row r="20473" spans="2:2" x14ac:dyDescent="0.25">
      <c r="B20473"/>
    </row>
    <row r="20474" spans="2:2" x14ac:dyDescent="0.25">
      <c r="B20474"/>
    </row>
    <row r="20475" spans="2:2" x14ac:dyDescent="0.25">
      <c r="B20475"/>
    </row>
    <row r="20476" spans="2:2" x14ac:dyDescent="0.25">
      <c r="B20476"/>
    </row>
    <row r="20477" spans="2:2" x14ac:dyDescent="0.25">
      <c r="B20477"/>
    </row>
    <row r="20478" spans="2:2" x14ac:dyDescent="0.25">
      <c r="B20478"/>
    </row>
    <row r="20479" spans="2:2" x14ac:dyDescent="0.25">
      <c r="B20479"/>
    </row>
    <row r="20480" spans="2:2" x14ac:dyDescent="0.25">
      <c r="B20480"/>
    </row>
    <row r="20481" spans="2:2" x14ac:dyDescent="0.25">
      <c r="B20481"/>
    </row>
    <row r="20482" spans="2:2" x14ac:dyDescent="0.25">
      <c r="B20482"/>
    </row>
    <row r="20483" spans="2:2" x14ac:dyDescent="0.25">
      <c r="B20483"/>
    </row>
    <row r="20484" spans="2:2" x14ac:dyDescent="0.25">
      <c r="B20484"/>
    </row>
    <row r="20485" spans="2:2" x14ac:dyDescent="0.25">
      <c r="B20485"/>
    </row>
    <row r="20486" spans="2:2" x14ac:dyDescent="0.25">
      <c r="B20486"/>
    </row>
    <row r="20487" spans="2:2" x14ac:dyDescent="0.25">
      <c r="B20487"/>
    </row>
    <row r="20488" spans="2:2" x14ac:dyDescent="0.25">
      <c r="B20488"/>
    </row>
    <row r="20489" spans="2:2" x14ac:dyDescent="0.25">
      <c r="B20489"/>
    </row>
    <row r="20490" spans="2:2" x14ac:dyDescent="0.25">
      <c r="B20490"/>
    </row>
    <row r="20491" spans="2:2" x14ac:dyDescent="0.25">
      <c r="B20491"/>
    </row>
    <row r="20492" spans="2:2" x14ac:dyDescent="0.25">
      <c r="B20492"/>
    </row>
    <row r="20493" spans="2:2" x14ac:dyDescent="0.25">
      <c r="B20493"/>
    </row>
    <row r="20494" spans="2:2" x14ac:dyDescent="0.25">
      <c r="B20494"/>
    </row>
    <row r="20495" spans="2:2" x14ac:dyDescent="0.25">
      <c r="B20495"/>
    </row>
    <row r="20496" spans="2:2" x14ac:dyDescent="0.25">
      <c r="B20496"/>
    </row>
    <row r="20497" spans="2:2" x14ac:dyDescent="0.25">
      <c r="B20497"/>
    </row>
    <row r="20498" spans="2:2" x14ac:dyDescent="0.25">
      <c r="B20498"/>
    </row>
    <row r="20499" spans="2:2" x14ac:dyDescent="0.25">
      <c r="B20499"/>
    </row>
    <row r="20500" spans="2:2" x14ac:dyDescent="0.25">
      <c r="B20500"/>
    </row>
    <row r="20501" spans="2:2" x14ac:dyDescent="0.25">
      <c r="B20501"/>
    </row>
    <row r="20502" spans="2:2" x14ac:dyDescent="0.25">
      <c r="B20502"/>
    </row>
    <row r="20503" spans="2:2" x14ac:dyDescent="0.25">
      <c r="B20503"/>
    </row>
    <row r="20504" spans="2:2" x14ac:dyDescent="0.25">
      <c r="B20504"/>
    </row>
    <row r="20505" spans="2:2" x14ac:dyDescent="0.25">
      <c r="B20505"/>
    </row>
    <row r="20506" spans="2:2" x14ac:dyDescent="0.25">
      <c r="B20506"/>
    </row>
    <row r="20507" spans="2:2" x14ac:dyDescent="0.25">
      <c r="B20507"/>
    </row>
    <row r="20508" spans="2:2" x14ac:dyDescent="0.25">
      <c r="B20508"/>
    </row>
    <row r="20509" spans="2:2" x14ac:dyDescent="0.25">
      <c r="B20509"/>
    </row>
    <row r="20510" spans="2:2" x14ac:dyDescent="0.25">
      <c r="B20510"/>
    </row>
    <row r="20511" spans="2:2" x14ac:dyDescent="0.25">
      <c r="B20511"/>
    </row>
    <row r="20512" spans="2:2" x14ac:dyDescent="0.25">
      <c r="B20512"/>
    </row>
    <row r="20513" spans="2:2" x14ac:dyDescent="0.25">
      <c r="B20513"/>
    </row>
    <row r="20514" spans="2:2" x14ac:dyDescent="0.25">
      <c r="B20514"/>
    </row>
    <row r="20515" spans="2:2" x14ac:dyDescent="0.25">
      <c r="B20515"/>
    </row>
    <row r="20516" spans="2:2" x14ac:dyDescent="0.25">
      <c r="B20516"/>
    </row>
    <row r="20517" spans="2:2" x14ac:dyDescent="0.25">
      <c r="B20517"/>
    </row>
    <row r="20518" spans="2:2" x14ac:dyDescent="0.25">
      <c r="B20518"/>
    </row>
    <row r="20519" spans="2:2" x14ac:dyDescent="0.25">
      <c r="B20519"/>
    </row>
    <row r="20520" spans="2:2" x14ac:dyDescent="0.25">
      <c r="B20520"/>
    </row>
    <row r="20521" spans="2:2" x14ac:dyDescent="0.25">
      <c r="B20521"/>
    </row>
    <row r="20522" spans="2:2" x14ac:dyDescent="0.25">
      <c r="B20522"/>
    </row>
    <row r="20523" spans="2:2" x14ac:dyDescent="0.25">
      <c r="B20523"/>
    </row>
    <row r="20524" spans="2:2" x14ac:dyDescent="0.25">
      <c r="B20524"/>
    </row>
    <row r="20525" spans="2:2" x14ac:dyDescent="0.25">
      <c r="B20525"/>
    </row>
    <row r="20526" spans="2:2" x14ac:dyDescent="0.25">
      <c r="B20526"/>
    </row>
    <row r="20527" spans="2:2" x14ac:dyDescent="0.25">
      <c r="B20527"/>
    </row>
    <row r="20528" spans="2:2" x14ac:dyDescent="0.25">
      <c r="B20528"/>
    </row>
    <row r="20529" spans="2:2" x14ac:dyDescent="0.25">
      <c r="B20529"/>
    </row>
    <row r="20530" spans="2:2" x14ac:dyDescent="0.25">
      <c r="B20530"/>
    </row>
    <row r="20531" spans="2:2" x14ac:dyDescent="0.25">
      <c r="B20531"/>
    </row>
    <row r="20532" spans="2:2" x14ac:dyDescent="0.25">
      <c r="B20532"/>
    </row>
    <row r="20533" spans="2:2" x14ac:dyDescent="0.25">
      <c r="B20533"/>
    </row>
    <row r="20534" spans="2:2" x14ac:dyDescent="0.25">
      <c r="B20534"/>
    </row>
    <row r="20535" spans="2:2" x14ac:dyDescent="0.25">
      <c r="B20535"/>
    </row>
    <row r="20536" spans="2:2" x14ac:dyDescent="0.25">
      <c r="B20536"/>
    </row>
    <row r="20537" spans="2:2" x14ac:dyDescent="0.25">
      <c r="B20537"/>
    </row>
    <row r="20538" spans="2:2" x14ac:dyDescent="0.25">
      <c r="B20538"/>
    </row>
    <row r="20539" spans="2:2" x14ac:dyDescent="0.25">
      <c r="B20539"/>
    </row>
    <row r="20540" spans="2:2" x14ac:dyDescent="0.25">
      <c r="B20540"/>
    </row>
    <row r="20541" spans="2:2" x14ac:dyDescent="0.25">
      <c r="B20541"/>
    </row>
    <row r="20542" spans="2:2" x14ac:dyDescent="0.25">
      <c r="B20542"/>
    </row>
    <row r="20543" spans="2:2" x14ac:dyDescent="0.25">
      <c r="B20543"/>
    </row>
    <row r="20544" spans="2:2" x14ac:dyDescent="0.25">
      <c r="B20544"/>
    </row>
    <row r="20545" spans="2:2" x14ac:dyDescent="0.25">
      <c r="B20545"/>
    </row>
    <row r="20546" spans="2:2" x14ac:dyDescent="0.25">
      <c r="B20546"/>
    </row>
    <row r="20547" spans="2:2" x14ac:dyDescent="0.25">
      <c r="B20547"/>
    </row>
    <row r="20548" spans="2:2" x14ac:dyDescent="0.25">
      <c r="B20548"/>
    </row>
    <row r="20549" spans="2:2" x14ac:dyDescent="0.25">
      <c r="B20549"/>
    </row>
    <row r="20550" spans="2:2" x14ac:dyDescent="0.25">
      <c r="B20550"/>
    </row>
    <row r="20551" spans="2:2" x14ac:dyDescent="0.25">
      <c r="B20551"/>
    </row>
    <row r="20552" spans="2:2" x14ac:dyDescent="0.25">
      <c r="B20552"/>
    </row>
    <row r="20553" spans="2:2" x14ac:dyDescent="0.25">
      <c r="B20553"/>
    </row>
    <row r="20554" spans="2:2" x14ac:dyDescent="0.25">
      <c r="B20554"/>
    </row>
    <row r="20555" spans="2:2" x14ac:dyDescent="0.25">
      <c r="B20555"/>
    </row>
    <row r="20556" spans="2:2" x14ac:dyDescent="0.25">
      <c r="B20556"/>
    </row>
    <row r="20557" spans="2:2" x14ac:dyDescent="0.25">
      <c r="B20557"/>
    </row>
    <row r="20558" spans="2:2" x14ac:dyDescent="0.25">
      <c r="B20558"/>
    </row>
    <row r="20559" spans="2:2" x14ac:dyDescent="0.25">
      <c r="B20559"/>
    </row>
    <row r="20560" spans="2:2" x14ac:dyDescent="0.25">
      <c r="B20560"/>
    </row>
    <row r="20561" spans="2:2" x14ac:dyDescent="0.25">
      <c r="B20561"/>
    </row>
    <row r="20562" spans="2:2" x14ac:dyDescent="0.25">
      <c r="B20562"/>
    </row>
    <row r="20563" spans="2:2" x14ac:dyDescent="0.25">
      <c r="B20563"/>
    </row>
    <row r="20564" spans="2:2" x14ac:dyDescent="0.25">
      <c r="B20564"/>
    </row>
    <row r="20565" spans="2:2" x14ac:dyDescent="0.25">
      <c r="B20565"/>
    </row>
    <row r="20566" spans="2:2" x14ac:dyDescent="0.25">
      <c r="B20566"/>
    </row>
    <row r="20567" spans="2:2" x14ac:dyDescent="0.25">
      <c r="B20567"/>
    </row>
    <row r="20568" spans="2:2" x14ac:dyDescent="0.25">
      <c r="B20568"/>
    </row>
    <row r="20569" spans="2:2" x14ac:dyDescent="0.25">
      <c r="B20569"/>
    </row>
    <row r="20570" spans="2:2" x14ac:dyDescent="0.25">
      <c r="B20570"/>
    </row>
    <row r="20571" spans="2:2" x14ac:dyDescent="0.25">
      <c r="B20571"/>
    </row>
    <row r="20572" spans="2:2" x14ac:dyDescent="0.25">
      <c r="B20572"/>
    </row>
    <row r="20573" spans="2:2" x14ac:dyDescent="0.25">
      <c r="B20573"/>
    </row>
    <row r="20574" spans="2:2" x14ac:dyDescent="0.25">
      <c r="B20574"/>
    </row>
    <row r="20575" spans="2:2" x14ac:dyDescent="0.25">
      <c r="B20575"/>
    </row>
    <row r="20576" spans="2:2" x14ac:dyDescent="0.25">
      <c r="B20576"/>
    </row>
    <row r="20577" spans="2:2" x14ac:dyDescent="0.25">
      <c r="B20577"/>
    </row>
    <row r="20578" spans="2:2" x14ac:dyDescent="0.25">
      <c r="B20578"/>
    </row>
    <row r="20579" spans="2:2" x14ac:dyDescent="0.25">
      <c r="B20579"/>
    </row>
    <row r="20580" spans="2:2" x14ac:dyDescent="0.25">
      <c r="B20580"/>
    </row>
    <row r="20581" spans="2:2" x14ac:dyDescent="0.25">
      <c r="B20581"/>
    </row>
    <row r="20582" spans="2:2" x14ac:dyDescent="0.25">
      <c r="B20582"/>
    </row>
    <row r="20583" spans="2:2" x14ac:dyDescent="0.25">
      <c r="B20583"/>
    </row>
    <row r="20584" spans="2:2" x14ac:dyDescent="0.25">
      <c r="B20584"/>
    </row>
    <row r="20585" spans="2:2" x14ac:dyDescent="0.25">
      <c r="B20585"/>
    </row>
    <row r="20586" spans="2:2" x14ac:dyDescent="0.25">
      <c r="B20586"/>
    </row>
    <row r="20587" spans="2:2" x14ac:dyDescent="0.25">
      <c r="B20587"/>
    </row>
    <row r="20588" spans="2:2" x14ac:dyDescent="0.25">
      <c r="B20588"/>
    </row>
    <row r="20589" spans="2:2" x14ac:dyDescent="0.25">
      <c r="B20589"/>
    </row>
    <row r="20590" spans="2:2" x14ac:dyDescent="0.25">
      <c r="B20590"/>
    </row>
    <row r="20591" spans="2:2" x14ac:dyDescent="0.25">
      <c r="B20591"/>
    </row>
    <row r="20592" spans="2:2" x14ac:dyDescent="0.25">
      <c r="B20592"/>
    </row>
    <row r="20593" spans="2:2" x14ac:dyDescent="0.25">
      <c r="B20593"/>
    </row>
    <row r="20594" spans="2:2" x14ac:dyDescent="0.25">
      <c r="B20594"/>
    </row>
    <row r="20595" spans="2:2" x14ac:dyDescent="0.25">
      <c r="B20595"/>
    </row>
    <row r="20596" spans="2:2" x14ac:dyDescent="0.25">
      <c r="B20596"/>
    </row>
    <row r="20597" spans="2:2" x14ac:dyDescent="0.25">
      <c r="B20597"/>
    </row>
    <row r="20598" spans="2:2" x14ac:dyDescent="0.25">
      <c r="B20598"/>
    </row>
    <row r="20599" spans="2:2" x14ac:dyDescent="0.25">
      <c r="B20599"/>
    </row>
    <row r="20600" spans="2:2" x14ac:dyDescent="0.25">
      <c r="B20600"/>
    </row>
    <row r="20601" spans="2:2" x14ac:dyDescent="0.25">
      <c r="B20601"/>
    </row>
    <row r="20602" spans="2:2" x14ac:dyDescent="0.25">
      <c r="B20602"/>
    </row>
    <row r="20603" spans="2:2" x14ac:dyDescent="0.25">
      <c r="B20603"/>
    </row>
    <row r="20604" spans="2:2" x14ac:dyDescent="0.25">
      <c r="B20604"/>
    </row>
    <row r="20605" spans="2:2" x14ac:dyDescent="0.25">
      <c r="B20605"/>
    </row>
    <row r="20606" spans="2:2" x14ac:dyDescent="0.25">
      <c r="B20606"/>
    </row>
    <row r="20607" spans="2:2" x14ac:dyDescent="0.25">
      <c r="B20607"/>
    </row>
    <row r="20608" spans="2:2" x14ac:dyDescent="0.25">
      <c r="B20608"/>
    </row>
    <row r="20609" spans="2:2" x14ac:dyDescent="0.25">
      <c r="B20609"/>
    </row>
    <row r="20610" spans="2:2" x14ac:dyDescent="0.25">
      <c r="B20610"/>
    </row>
    <row r="20611" spans="2:2" x14ac:dyDescent="0.25">
      <c r="B20611"/>
    </row>
    <row r="20612" spans="2:2" x14ac:dyDescent="0.25">
      <c r="B20612"/>
    </row>
    <row r="20613" spans="2:2" x14ac:dyDescent="0.25">
      <c r="B20613"/>
    </row>
    <row r="20614" spans="2:2" x14ac:dyDescent="0.25">
      <c r="B20614"/>
    </row>
    <row r="20615" spans="2:2" x14ac:dyDescent="0.25">
      <c r="B20615"/>
    </row>
    <row r="20616" spans="2:2" x14ac:dyDescent="0.25">
      <c r="B20616"/>
    </row>
    <row r="20617" spans="2:2" x14ac:dyDescent="0.25">
      <c r="B20617"/>
    </row>
    <row r="20618" spans="2:2" x14ac:dyDescent="0.25">
      <c r="B20618"/>
    </row>
    <row r="20619" spans="2:2" x14ac:dyDescent="0.25">
      <c r="B20619"/>
    </row>
    <row r="20620" spans="2:2" x14ac:dyDescent="0.25">
      <c r="B20620"/>
    </row>
    <row r="20621" spans="2:2" x14ac:dyDescent="0.25">
      <c r="B20621"/>
    </row>
    <row r="20622" spans="2:2" x14ac:dyDescent="0.25">
      <c r="B20622"/>
    </row>
    <row r="20623" spans="2:2" x14ac:dyDescent="0.25">
      <c r="B20623"/>
    </row>
    <row r="20624" spans="2:2" x14ac:dyDescent="0.25">
      <c r="B20624"/>
    </row>
    <row r="20625" spans="2:2" x14ac:dyDescent="0.25">
      <c r="B20625"/>
    </row>
    <row r="20626" spans="2:2" x14ac:dyDescent="0.25">
      <c r="B20626"/>
    </row>
    <row r="20627" spans="2:2" x14ac:dyDescent="0.25">
      <c r="B20627"/>
    </row>
    <row r="20628" spans="2:2" x14ac:dyDescent="0.25">
      <c r="B20628"/>
    </row>
    <row r="20629" spans="2:2" x14ac:dyDescent="0.25">
      <c r="B20629"/>
    </row>
    <row r="20630" spans="2:2" x14ac:dyDescent="0.25">
      <c r="B20630"/>
    </row>
    <row r="20631" spans="2:2" x14ac:dyDescent="0.25">
      <c r="B20631"/>
    </row>
    <row r="20632" spans="2:2" x14ac:dyDescent="0.25">
      <c r="B20632"/>
    </row>
    <row r="20633" spans="2:2" x14ac:dyDescent="0.25">
      <c r="B20633"/>
    </row>
    <row r="20634" spans="2:2" x14ac:dyDescent="0.25">
      <c r="B20634"/>
    </row>
    <row r="20635" spans="2:2" x14ac:dyDescent="0.25">
      <c r="B20635"/>
    </row>
    <row r="20636" spans="2:2" x14ac:dyDescent="0.25">
      <c r="B20636"/>
    </row>
    <row r="20637" spans="2:2" x14ac:dyDescent="0.25">
      <c r="B20637"/>
    </row>
    <row r="20638" spans="2:2" x14ac:dyDescent="0.25">
      <c r="B20638"/>
    </row>
    <row r="20639" spans="2:2" x14ac:dyDescent="0.25">
      <c r="B20639"/>
    </row>
    <row r="20640" spans="2:2" x14ac:dyDescent="0.25">
      <c r="B20640"/>
    </row>
    <row r="20641" spans="2:2" x14ac:dyDescent="0.25">
      <c r="B20641"/>
    </row>
    <row r="20642" spans="2:2" x14ac:dyDescent="0.25">
      <c r="B20642"/>
    </row>
    <row r="20643" spans="2:2" x14ac:dyDescent="0.25">
      <c r="B20643"/>
    </row>
    <row r="20644" spans="2:2" x14ac:dyDescent="0.25">
      <c r="B20644"/>
    </row>
    <row r="20645" spans="2:2" x14ac:dyDescent="0.25">
      <c r="B20645"/>
    </row>
    <row r="20646" spans="2:2" x14ac:dyDescent="0.25">
      <c r="B20646"/>
    </row>
    <row r="20647" spans="2:2" x14ac:dyDescent="0.25">
      <c r="B20647"/>
    </row>
    <row r="20648" spans="2:2" x14ac:dyDescent="0.25">
      <c r="B20648"/>
    </row>
    <row r="20649" spans="2:2" x14ac:dyDescent="0.25">
      <c r="B20649"/>
    </row>
    <row r="20650" spans="2:2" x14ac:dyDescent="0.25">
      <c r="B20650"/>
    </row>
    <row r="20651" spans="2:2" x14ac:dyDescent="0.25">
      <c r="B20651"/>
    </row>
    <row r="20652" spans="2:2" x14ac:dyDescent="0.25">
      <c r="B20652"/>
    </row>
    <row r="20653" spans="2:2" x14ac:dyDescent="0.25">
      <c r="B20653"/>
    </row>
    <row r="20654" spans="2:2" x14ac:dyDescent="0.25">
      <c r="B20654"/>
    </row>
    <row r="20655" spans="2:2" x14ac:dyDescent="0.25">
      <c r="B20655"/>
    </row>
    <row r="20656" spans="2:2" x14ac:dyDescent="0.25">
      <c r="B20656"/>
    </row>
    <row r="20657" spans="2:2" x14ac:dyDescent="0.25">
      <c r="B20657"/>
    </row>
    <row r="20658" spans="2:2" x14ac:dyDescent="0.25">
      <c r="B20658"/>
    </row>
    <row r="20659" spans="2:2" x14ac:dyDescent="0.25">
      <c r="B20659"/>
    </row>
    <row r="20660" spans="2:2" x14ac:dyDescent="0.25">
      <c r="B20660"/>
    </row>
    <row r="20661" spans="2:2" x14ac:dyDescent="0.25">
      <c r="B20661"/>
    </row>
    <row r="20662" spans="2:2" x14ac:dyDescent="0.25">
      <c r="B20662"/>
    </row>
    <row r="20663" spans="2:2" x14ac:dyDescent="0.25">
      <c r="B20663"/>
    </row>
    <row r="20664" spans="2:2" x14ac:dyDescent="0.25">
      <c r="B20664"/>
    </row>
    <row r="20665" spans="2:2" x14ac:dyDescent="0.25">
      <c r="B20665"/>
    </row>
    <row r="20666" spans="2:2" x14ac:dyDescent="0.25">
      <c r="B20666"/>
    </row>
    <row r="20667" spans="2:2" x14ac:dyDescent="0.25">
      <c r="B20667"/>
    </row>
    <row r="20668" spans="2:2" x14ac:dyDescent="0.25">
      <c r="B20668"/>
    </row>
    <row r="20669" spans="2:2" x14ac:dyDescent="0.25">
      <c r="B20669"/>
    </row>
    <row r="20670" spans="2:2" x14ac:dyDescent="0.25">
      <c r="B20670"/>
    </row>
    <row r="20671" spans="2:2" x14ac:dyDescent="0.25">
      <c r="B20671"/>
    </row>
    <row r="20672" spans="2:2" x14ac:dyDescent="0.25">
      <c r="B20672"/>
    </row>
    <row r="20673" spans="2:2" x14ac:dyDescent="0.25">
      <c r="B20673"/>
    </row>
    <row r="20674" spans="2:2" x14ac:dyDescent="0.25">
      <c r="B20674"/>
    </row>
    <row r="20675" spans="2:2" x14ac:dyDescent="0.25">
      <c r="B20675"/>
    </row>
    <row r="20676" spans="2:2" x14ac:dyDescent="0.25">
      <c r="B20676"/>
    </row>
    <row r="20677" spans="2:2" x14ac:dyDescent="0.25">
      <c r="B20677"/>
    </row>
    <row r="20678" spans="2:2" x14ac:dyDescent="0.25">
      <c r="B20678"/>
    </row>
    <row r="20679" spans="2:2" x14ac:dyDescent="0.25">
      <c r="B20679"/>
    </row>
    <row r="20680" spans="2:2" x14ac:dyDescent="0.25">
      <c r="B20680"/>
    </row>
    <row r="20681" spans="2:2" x14ac:dyDescent="0.25">
      <c r="B20681"/>
    </row>
    <row r="20682" spans="2:2" x14ac:dyDescent="0.25">
      <c r="B20682"/>
    </row>
    <row r="20683" spans="2:2" x14ac:dyDescent="0.25">
      <c r="B20683"/>
    </row>
    <row r="20684" spans="2:2" x14ac:dyDescent="0.25">
      <c r="B20684"/>
    </row>
    <row r="20685" spans="2:2" x14ac:dyDescent="0.25">
      <c r="B20685"/>
    </row>
    <row r="20686" spans="2:2" x14ac:dyDescent="0.25">
      <c r="B20686"/>
    </row>
    <row r="20687" spans="2:2" x14ac:dyDescent="0.25">
      <c r="B20687"/>
    </row>
    <row r="20688" spans="2:2" x14ac:dyDescent="0.25">
      <c r="B20688"/>
    </row>
    <row r="20689" spans="2:2" x14ac:dyDescent="0.25">
      <c r="B20689"/>
    </row>
    <row r="20690" spans="2:2" x14ac:dyDescent="0.25">
      <c r="B20690"/>
    </row>
    <row r="20691" spans="2:2" x14ac:dyDescent="0.25">
      <c r="B20691"/>
    </row>
    <row r="20692" spans="2:2" x14ac:dyDescent="0.25">
      <c r="B20692"/>
    </row>
    <row r="20693" spans="2:2" x14ac:dyDescent="0.25">
      <c r="B20693"/>
    </row>
    <row r="20694" spans="2:2" x14ac:dyDescent="0.25">
      <c r="B20694"/>
    </row>
    <row r="20695" spans="2:2" x14ac:dyDescent="0.25">
      <c r="B20695"/>
    </row>
    <row r="20696" spans="2:2" x14ac:dyDescent="0.25">
      <c r="B20696"/>
    </row>
    <row r="20697" spans="2:2" x14ac:dyDescent="0.25">
      <c r="B20697"/>
    </row>
    <row r="20698" spans="2:2" x14ac:dyDescent="0.25">
      <c r="B20698"/>
    </row>
    <row r="20699" spans="2:2" x14ac:dyDescent="0.25">
      <c r="B20699"/>
    </row>
    <row r="20700" spans="2:2" x14ac:dyDescent="0.25">
      <c r="B20700"/>
    </row>
    <row r="20701" spans="2:2" x14ac:dyDescent="0.25">
      <c r="B20701"/>
    </row>
    <row r="20702" spans="2:2" x14ac:dyDescent="0.25">
      <c r="B20702"/>
    </row>
    <row r="20703" spans="2:2" x14ac:dyDescent="0.25">
      <c r="B20703"/>
    </row>
    <row r="20704" spans="2:2" x14ac:dyDescent="0.25">
      <c r="B20704"/>
    </row>
    <row r="20705" spans="2:2" x14ac:dyDescent="0.25">
      <c r="B20705"/>
    </row>
    <row r="20706" spans="2:2" x14ac:dyDescent="0.25">
      <c r="B20706"/>
    </row>
    <row r="20707" spans="2:2" x14ac:dyDescent="0.25">
      <c r="B20707"/>
    </row>
    <row r="20708" spans="2:2" x14ac:dyDescent="0.25">
      <c r="B20708"/>
    </row>
    <row r="20709" spans="2:2" x14ac:dyDescent="0.25">
      <c r="B20709"/>
    </row>
    <row r="20710" spans="2:2" x14ac:dyDescent="0.25">
      <c r="B20710"/>
    </row>
    <row r="20711" spans="2:2" x14ac:dyDescent="0.25">
      <c r="B20711"/>
    </row>
    <row r="20712" spans="2:2" x14ac:dyDescent="0.25">
      <c r="B20712"/>
    </row>
    <row r="20713" spans="2:2" x14ac:dyDescent="0.25">
      <c r="B20713"/>
    </row>
    <row r="20714" spans="2:2" x14ac:dyDescent="0.25">
      <c r="B20714"/>
    </row>
    <row r="20715" spans="2:2" x14ac:dyDescent="0.25">
      <c r="B20715"/>
    </row>
    <row r="20716" spans="2:2" x14ac:dyDescent="0.25">
      <c r="B20716"/>
    </row>
    <row r="20717" spans="2:2" x14ac:dyDescent="0.25">
      <c r="B20717"/>
    </row>
    <row r="20718" spans="2:2" x14ac:dyDescent="0.25">
      <c r="B20718"/>
    </row>
    <row r="20719" spans="2:2" x14ac:dyDescent="0.25">
      <c r="B20719"/>
    </row>
    <row r="20720" spans="2:2" x14ac:dyDescent="0.25">
      <c r="B20720"/>
    </row>
    <row r="20721" spans="2:2" x14ac:dyDescent="0.25">
      <c r="B20721"/>
    </row>
    <row r="20722" spans="2:2" x14ac:dyDescent="0.25">
      <c r="B20722"/>
    </row>
    <row r="20723" spans="2:2" x14ac:dyDescent="0.25">
      <c r="B20723"/>
    </row>
    <row r="20724" spans="2:2" x14ac:dyDescent="0.25">
      <c r="B20724"/>
    </row>
    <row r="20725" spans="2:2" x14ac:dyDescent="0.25">
      <c r="B20725"/>
    </row>
    <row r="20726" spans="2:2" x14ac:dyDescent="0.25">
      <c r="B20726"/>
    </row>
    <row r="20727" spans="2:2" x14ac:dyDescent="0.25">
      <c r="B20727"/>
    </row>
    <row r="20728" spans="2:2" x14ac:dyDescent="0.25">
      <c r="B20728"/>
    </row>
    <row r="20729" spans="2:2" x14ac:dyDescent="0.25">
      <c r="B20729"/>
    </row>
    <row r="20730" spans="2:2" x14ac:dyDescent="0.25">
      <c r="B20730"/>
    </row>
    <row r="20731" spans="2:2" x14ac:dyDescent="0.25">
      <c r="B20731"/>
    </row>
    <row r="20732" spans="2:2" x14ac:dyDescent="0.25">
      <c r="B20732"/>
    </row>
    <row r="20733" spans="2:2" x14ac:dyDescent="0.25">
      <c r="B20733"/>
    </row>
    <row r="20734" spans="2:2" x14ac:dyDescent="0.25">
      <c r="B20734"/>
    </row>
    <row r="20735" spans="2:2" x14ac:dyDescent="0.25">
      <c r="B20735"/>
    </row>
    <row r="20736" spans="2:2" x14ac:dyDescent="0.25">
      <c r="B20736"/>
    </row>
    <row r="20737" spans="2:2" x14ac:dyDescent="0.25">
      <c r="B20737"/>
    </row>
    <row r="20738" spans="2:2" x14ac:dyDescent="0.25">
      <c r="B20738"/>
    </row>
    <row r="20739" spans="2:2" x14ac:dyDescent="0.25">
      <c r="B20739"/>
    </row>
    <row r="20740" spans="2:2" x14ac:dyDescent="0.25">
      <c r="B20740"/>
    </row>
    <row r="20741" spans="2:2" x14ac:dyDescent="0.25">
      <c r="B20741"/>
    </row>
    <row r="20742" spans="2:2" x14ac:dyDescent="0.25">
      <c r="B20742"/>
    </row>
    <row r="20743" spans="2:2" x14ac:dyDescent="0.25">
      <c r="B20743"/>
    </row>
    <row r="20744" spans="2:2" x14ac:dyDescent="0.25">
      <c r="B20744"/>
    </row>
    <row r="20745" spans="2:2" x14ac:dyDescent="0.25">
      <c r="B20745"/>
    </row>
    <row r="20746" spans="2:2" x14ac:dyDescent="0.25">
      <c r="B20746"/>
    </row>
    <row r="20747" spans="2:2" x14ac:dyDescent="0.25">
      <c r="B20747"/>
    </row>
    <row r="20748" spans="2:2" x14ac:dyDescent="0.25">
      <c r="B20748"/>
    </row>
    <row r="20749" spans="2:2" x14ac:dyDescent="0.25">
      <c r="B20749"/>
    </row>
    <row r="20750" spans="2:2" x14ac:dyDescent="0.25">
      <c r="B20750"/>
    </row>
    <row r="20751" spans="2:2" x14ac:dyDescent="0.25">
      <c r="B20751"/>
    </row>
    <row r="20752" spans="2:2" x14ac:dyDescent="0.25">
      <c r="B20752"/>
    </row>
    <row r="20753" spans="2:2" x14ac:dyDescent="0.25">
      <c r="B20753"/>
    </row>
    <row r="20754" spans="2:2" x14ac:dyDescent="0.25">
      <c r="B20754"/>
    </row>
    <row r="20755" spans="2:2" x14ac:dyDescent="0.25">
      <c r="B20755"/>
    </row>
    <row r="20756" spans="2:2" x14ac:dyDescent="0.25">
      <c r="B20756"/>
    </row>
    <row r="20757" spans="2:2" x14ac:dyDescent="0.25">
      <c r="B20757"/>
    </row>
    <row r="20758" spans="2:2" x14ac:dyDescent="0.25">
      <c r="B20758"/>
    </row>
    <row r="20759" spans="2:2" x14ac:dyDescent="0.25">
      <c r="B20759"/>
    </row>
    <row r="20760" spans="2:2" x14ac:dyDescent="0.25">
      <c r="B20760"/>
    </row>
    <row r="20761" spans="2:2" x14ac:dyDescent="0.25">
      <c r="B20761"/>
    </row>
    <row r="20762" spans="2:2" x14ac:dyDescent="0.25">
      <c r="B20762"/>
    </row>
    <row r="20763" spans="2:2" x14ac:dyDescent="0.25">
      <c r="B20763"/>
    </row>
    <row r="20764" spans="2:2" x14ac:dyDescent="0.25">
      <c r="B20764"/>
    </row>
    <row r="20765" spans="2:2" x14ac:dyDescent="0.25">
      <c r="B20765"/>
    </row>
    <row r="20766" spans="2:2" x14ac:dyDescent="0.25">
      <c r="B20766"/>
    </row>
    <row r="20767" spans="2:2" x14ac:dyDescent="0.25">
      <c r="B20767"/>
    </row>
    <row r="20768" spans="2:2" x14ac:dyDescent="0.25">
      <c r="B20768"/>
    </row>
    <row r="20769" spans="2:2" x14ac:dyDescent="0.25">
      <c r="B20769"/>
    </row>
    <row r="20770" spans="2:2" x14ac:dyDescent="0.25">
      <c r="B20770"/>
    </row>
    <row r="20771" spans="2:2" x14ac:dyDescent="0.25">
      <c r="B20771"/>
    </row>
    <row r="20772" spans="2:2" x14ac:dyDescent="0.25">
      <c r="B20772"/>
    </row>
    <row r="20773" spans="2:2" x14ac:dyDescent="0.25">
      <c r="B20773"/>
    </row>
    <row r="20774" spans="2:2" x14ac:dyDescent="0.25">
      <c r="B20774"/>
    </row>
    <row r="20775" spans="2:2" x14ac:dyDescent="0.25">
      <c r="B20775"/>
    </row>
    <row r="20776" spans="2:2" x14ac:dyDescent="0.25">
      <c r="B20776"/>
    </row>
    <row r="20777" spans="2:2" x14ac:dyDescent="0.25">
      <c r="B20777"/>
    </row>
    <row r="20778" spans="2:2" x14ac:dyDescent="0.25">
      <c r="B20778"/>
    </row>
    <row r="20779" spans="2:2" x14ac:dyDescent="0.25">
      <c r="B20779"/>
    </row>
    <row r="20780" spans="2:2" x14ac:dyDescent="0.25">
      <c r="B20780"/>
    </row>
    <row r="20781" spans="2:2" x14ac:dyDescent="0.25">
      <c r="B20781"/>
    </row>
    <row r="20782" spans="2:2" x14ac:dyDescent="0.25">
      <c r="B20782"/>
    </row>
    <row r="20783" spans="2:2" x14ac:dyDescent="0.25">
      <c r="B20783"/>
    </row>
    <row r="20784" spans="2:2" x14ac:dyDescent="0.25">
      <c r="B20784"/>
    </row>
    <row r="20785" spans="2:2" x14ac:dyDescent="0.25">
      <c r="B20785"/>
    </row>
    <row r="20786" spans="2:2" x14ac:dyDescent="0.25">
      <c r="B20786"/>
    </row>
    <row r="20787" spans="2:2" x14ac:dyDescent="0.25">
      <c r="B20787"/>
    </row>
    <row r="20788" spans="2:2" x14ac:dyDescent="0.25">
      <c r="B20788"/>
    </row>
    <row r="20789" spans="2:2" x14ac:dyDescent="0.25">
      <c r="B20789"/>
    </row>
    <row r="20790" spans="2:2" x14ac:dyDescent="0.25">
      <c r="B20790"/>
    </row>
    <row r="20791" spans="2:2" x14ac:dyDescent="0.25">
      <c r="B20791"/>
    </row>
    <row r="20792" spans="2:2" x14ac:dyDescent="0.25">
      <c r="B20792"/>
    </row>
    <row r="20793" spans="2:2" x14ac:dyDescent="0.25">
      <c r="B20793"/>
    </row>
    <row r="20794" spans="2:2" x14ac:dyDescent="0.25">
      <c r="B20794"/>
    </row>
    <row r="20795" spans="2:2" x14ac:dyDescent="0.25">
      <c r="B20795"/>
    </row>
    <row r="20796" spans="2:2" x14ac:dyDescent="0.25">
      <c r="B20796"/>
    </row>
    <row r="20797" spans="2:2" x14ac:dyDescent="0.25">
      <c r="B20797"/>
    </row>
    <row r="20798" spans="2:2" x14ac:dyDescent="0.25">
      <c r="B20798"/>
    </row>
    <row r="20799" spans="2:2" x14ac:dyDescent="0.25">
      <c r="B20799"/>
    </row>
    <row r="20800" spans="2:2" x14ac:dyDescent="0.25">
      <c r="B20800"/>
    </row>
    <row r="20801" spans="2:2" x14ac:dyDescent="0.25">
      <c r="B20801"/>
    </row>
    <row r="20802" spans="2:2" x14ac:dyDescent="0.25">
      <c r="B20802"/>
    </row>
    <row r="20803" spans="2:2" x14ac:dyDescent="0.25">
      <c r="B20803"/>
    </row>
    <row r="20804" spans="2:2" x14ac:dyDescent="0.25">
      <c r="B20804"/>
    </row>
    <row r="20805" spans="2:2" x14ac:dyDescent="0.25">
      <c r="B20805"/>
    </row>
    <row r="20806" spans="2:2" x14ac:dyDescent="0.25">
      <c r="B20806"/>
    </row>
    <row r="20807" spans="2:2" x14ac:dyDescent="0.25">
      <c r="B20807"/>
    </row>
    <row r="20808" spans="2:2" x14ac:dyDescent="0.25">
      <c r="B20808"/>
    </row>
    <row r="20809" spans="2:2" x14ac:dyDescent="0.25">
      <c r="B20809"/>
    </row>
    <row r="20810" spans="2:2" x14ac:dyDescent="0.25">
      <c r="B20810"/>
    </row>
    <row r="20811" spans="2:2" x14ac:dyDescent="0.25">
      <c r="B20811"/>
    </row>
    <row r="20812" spans="2:2" x14ac:dyDescent="0.25">
      <c r="B20812"/>
    </row>
    <row r="20813" spans="2:2" x14ac:dyDescent="0.25">
      <c r="B20813"/>
    </row>
    <row r="20814" spans="2:2" x14ac:dyDescent="0.25">
      <c r="B20814"/>
    </row>
    <row r="20815" spans="2:2" x14ac:dyDescent="0.25">
      <c r="B20815"/>
    </row>
    <row r="20816" spans="2:2" x14ac:dyDescent="0.25">
      <c r="B20816"/>
    </row>
    <row r="20817" spans="2:2" x14ac:dyDescent="0.25">
      <c r="B20817"/>
    </row>
    <row r="20818" spans="2:2" x14ac:dyDescent="0.25">
      <c r="B20818"/>
    </row>
    <row r="20819" spans="2:2" x14ac:dyDescent="0.25">
      <c r="B20819"/>
    </row>
    <row r="20820" spans="2:2" x14ac:dyDescent="0.25">
      <c r="B20820"/>
    </row>
    <row r="20821" spans="2:2" x14ac:dyDescent="0.25">
      <c r="B20821"/>
    </row>
    <row r="20822" spans="2:2" x14ac:dyDescent="0.25">
      <c r="B20822"/>
    </row>
    <row r="20823" spans="2:2" x14ac:dyDescent="0.25">
      <c r="B20823"/>
    </row>
    <row r="20824" spans="2:2" x14ac:dyDescent="0.25">
      <c r="B20824"/>
    </row>
    <row r="20825" spans="2:2" x14ac:dyDescent="0.25">
      <c r="B20825"/>
    </row>
    <row r="20826" spans="2:2" x14ac:dyDescent="0.25">
      <c r="B20826"/>
    </row>
    <row r="20827" spans="2:2" x14ac:dyDescent="0.25">
      <c r="B20827"/>
    </row>
    <row r="20828" spans="2:2" x14ac:dyDescent="0.25">
      <c r="B20828"/>
    </row>
    <row r="20829" spans="2:2" x14ac:dyDescent="0.25">
      <c r="B20829"/>
    </row>
    <row r="20830" spans="2:2" x14ac:dyDescent="0.25">
      <c r="B20830"/>
    </row>
    <row r="20831" spans="2:2" x14ac:dyDescent="0.25">
      <c r="B20831"/>
    </row>
    <row r="20832" spans="2:2" x14ac:dyDescent="0.25">
      <c r="B20832"/>
    </row>
    <row r="20833" spans="2:2" x14ac:dyDescent="0.25">
      <c r="B20833"/>
    </row>
    <row r="20834" spans="2:2" x14ac:dyDescent="0.25">
      <c r="B20834"/>
    </row>
    <row r="20835" spans="2:2" x14ac:dyDescent="0.25">
      <c r="B20835"/>
    </row>
    <row r="20836" spans="2:2" x14ac:dyDescent="0.25">
      <c r="B20836"/>
    </row>
    <row r="20837" spans="2:2" x14ac:dyDescent="0.25">
      <c r="B20837"/>
    </row>
    <row r="20838" spans="2:2" x14ac:dyDescent="0.25">
      <c r="B20838"/>
    </row>
    <row r="20839" spans="2:2" x14ac:dyDescent="0.25">
      <c r="B20839"/>
    </row>
    <row r="20840" spans="2:2" x14ac:dyDescent="0.25">
      <c r="B20840"/>
    </row>
    <row r="20841" spans="2:2" x14ac:dyDescent="0.25">
      <c r="B20841"/>
    </row>
    <row r="20842" spans="2:2" x14ac:dyDescent="0.25">
      <c r="B20842"/>
    </row>
    <row r="20843" spans="2:2" x14ac:dyDescent="0.25">
      <c r="B20843"/>
    </row>
    <row r="20844" spans="2:2" x14ac:dyDescent="0.25">
      <c r="B20844"/>
    </row>
    <row r="20845" spans="2:2" x14ac:dyDescent="0.25">
      <c r="B20845"/>
    </row>
    <row r="20846" spans="2:2" x14ac:dyDescent="0.25">
      <c r="B20846"/>
    </row>
    <row r="20847" spans="2:2" x14ac:dyDescent="0.25">
      <c r="B20847"/>
    </row>
    <row r="20848" spans="2:2" x14ac:dyDescent="0.25">
      <c r="B20848"/>
    </row>
    <row r="20849" spans="2:2" x14ac:dyDescent="0.25">
      <c r="B20849"/>
    </row>
    <row r="20850" spans="2:2" x14ac:dyDescent="0.25">
      <c r="B20850"/>
    </row>
    <row r="20851" spans="2:2" x14ac:dyDescent="0.25">
      <c r="B20851"/>
    </row>
    <row r="20852" spans="2:2" x14ac:dyDescent="0.25">
      <c r="B20852"/>
    </row>
    <row r="20853" spans="2:2" x14ac:dyDescent="0.25">
      <c r="B20853"/>
    </row>
    <row r="20854" spans="2:2" x14ac:dyDescent="0.25">
      <c r="B20854"/>
    </row>
    <row r="20855" spans="2:2" x14ac:dyDescent="0.25">
      <c r="B20855"/>
    </row>
    <row r="20856" spans="2:2" x14ac:dyDescent="0.25">
      <c r="B20856"/>
    </row>
    <row r="20857" spans="2:2" x14ac:dyDescent="0.25">
      <c r="B20857"/>
    </row>
    <row r="20858" spans="2:2" x14ac:dyDescent="0.25">
      <c r="B20858"/>
    </row>
    <row r="20859" spans="2:2" x14ac:dyDescent="0.25">
      <c r="B20859"/>
    </row>
    <row r="20860" spans="2:2" x14ac:dyDescent="0.25">
      <c r="B20860"/>
    </row>
    <row r="20861" spans="2:2" x14ac:dyDescent="0.25">
      <c r="B20861"/>
    </row>
    <row r="20862" spans="2:2" x14ac:dyDescent="0.25">
      <c r="B20862"/>
    </row>
    <row r="20863" spans="2:2" x14ac:dyDescent="0.25">
      <c r="B20863"/>
    </row>
    <row r="20864" spans="2:2" x14ac:dyDescent="0.25">
      <c r="B20864"/>
    </row>
    <row r="20865" spans="2:2" x14ac:dyDescent="0.25">
      <c r="B20865"/>
    </row>
    <row r="20866" spans="2:2" x14ac:dyDescent="0.25">
      <c r="B20866"/>
    </row>
    <row r="20867" spans="2:2" x14ac:dyDescent="0.25">
      <c r="B20867"/>
    </row>
    <row r="20868" spans="2:2" x14ac:dyDescent="0.25">
      <c r="B20868"/>
    </row>
    <row r="20869" spans="2:2" x14ac:dyDescent="0.25">
      <c r="B20869"/>
    </row>
    <row r="20870" spans="2:2" x14ac:dyDescent="0.25">
      <c r="B20870"/>
    </row>
    <row r="20871" spans="2:2" x14ac:dyDescent="0.25">
      <c r="B20871"/>
    </row>
    <row r="20872" spans="2:2" x14ac:dyDescent="0.25">
      <c r="B20872"/>
    </row>
    <row r="20873" spans="2:2" x14ac:dyDescent="0.25">
      <c r="B20873"/>
    </row>
    <row r="20874" spans="2:2" x14ac:dyDescent="0.25">
      <c r="B20874"/>
    </row>
    <row r="20875" spans="2:2" x14ac:dyDescent="0.25">
      <c r="B20875"/>
    </row>
    <row r="20876" spans="2:2" x14ac:dyDescent="0.25">
      <c r="B20876"/>
    </row>
    <row r="20877" spans="2:2" x14ac:dyDescent="0.25">
      <c r="B20877"/>
    </row>
    <row r="20878" spans="2:2" x14ac:dyDescent="0.25">
      <c r="B20878"/>
    </row>
    <row r="20879" spans="2:2" x14ac:dyDescent="0.25">
      <c r="B20879"/>
    </row>
    <row r="20880" spans="2:2" x14ac:dyDescent="0.25">
      <c r="B20880"/>
    </row>
    <row r="20881" spans="2:2" x14ac:dyDescent="0.25">
      <c r="B20881"/>
    </row>
    <row r="20882" spans="2:2" x14ac:dyDescent="0.25">
      <c r="B20882"/>
    </row>
    <row r="20883" spans="2:2" x14ac:dyDescent="0.25">
      <c r="B20883"/>
    </row>
    <row r="20884" spans="2:2" x14ac:dyDescent="0.25">
      <c r="B20884"/>
    </row>
    <row r="20885" spans="2:2" x14ac:dyDescent="0.25">
      <c r="B20885"/>
    </row>
    <row r="20886" spans="2:2" x14ac:dyDescent="0.25">
      <c r="B20886"/>
    </row>
    <row r="20887" spans="2:2" x14ac:dyDescent="0.25">
      <c r="B20887"/>
    </row>
    <row r="20888" spans="2:2" x14ac:dyDescent="0.25">
      <c r="B20888"/>
    </row>
    <row r="20889" spans="2:2" x14ac:dyDescent="0.25">
      <c r="B20889"/>
    </row>
    <row r="20890" spans="2:2" x14ac:dyDescent="0.25">
      <c r="B20890"/>
    </row>
    <row r="20891" spans="2:2" x14ac:dyDescent="0.25">
      <c r="B20891"/>
    </row>
    <row r="20892" spans="2:2" x14ac:dyDescent="0.25">
      <c r="B20892"/>
    </row>
    <row r="20893" spans="2:2" x14ac:dyDescent="0.25">
      <c r="B20893"/>
    </row>
    <row r="20894" spans="2:2" x14ac:dyDescent="0.25">
      <c r="B20894"/>
    </row>
    <row r="20895" spans="2:2" x14ac:dyDescent="0.25">
      <c r="B20895"/>
    </row>
    <row r="20896" spans="2:2" x14ac:dyDescent="0.25">
      <c r="B20896"/>
    </row>
    <row r="20897" spans="2:2" x14ac:dyDescent="0.25">
      <c r="B20897"/>
    </row>
    <row r="20898" spans="2:2" x14ac:dyDescent="0.25">
      <c r="B20898"/>
    </row>
    <row r="20899" spans="2:2" x14ac:dyDescent="0.25">
      <c r="B20899"/>
    </row>
    <row r="20900" spans="2:2" x14ac:dyDescent="0.25">
      <c r="B20900"/>
    </row>
    <row r="20901" spans="2:2" x14ac:dyDescent="0.25">
      <c r="B20901"/>
    </row>
    <row r="20902" spans="2:2" x14ac:dyDescent="0.25">
      <c r="B20902"/>
    </row>
    <row r="20903" spans="2:2" x14ac:dyDescent="0.25">
      <c r="B20903"/>
    </row>
    <row r="20904" spans="2:2" x14ac:dyDescent="0.25">
      <c r="B20904"/>
    </row>
    <row r="20905" spans="2:2" x14ac:dyDescent="0.25">
      <c r="B20905"/>
    </row>
    <row r="20906" spans="2:2" x14ac:dyDescent="0.25">
      <c r="B20906"/>
    </row>
    <row r="20907" spans="2:2" x14ac:dyDescent="0.25">
      <c r="B20907"/>
    </row>
    <row r="20908" spans="2:2" x14ac:dyDescent="0.25">
      <c r="B20908"/>
    </row>
    <row r="20909" spans="2:2" x14ac:dyDescent="0.25">
      <c r="B20909"/>
    </row>
    <row r="20910" spans="2:2" x14ac:dyDescent="0.25">
      <c r="B20910"/>
    </row>
    <row r="20911" spans="2:2" x14ac:dyDescent="0.25">
      <c r="B20911"/>
    </row>
    <row r="20912" spans="2:2" x14ac:dyDescent="0.25">
      <c r="B20912"/>
    </row>
    <row r="20913" spans="2:2" x14ac:dyDescent="0.25">
      <c r="B20913"/>
    </row>
    <row r="20914" spans="2:2" x14ac:dyDescent="0.25">
      <c r="B20914"/>
    </row>
    <row r="20915" spans="2:2" x14ac:dyDescent="0.25">
      <c r="B20915"/>
    </row>
    <row r="20916" spans="2:2" x14ac:dyDescent="0.25">
      <c r="B20916"/>
    </row>
    <row r="20917" spans="2:2" x14ac:dyDescent="0.25">
      <c r="B20917"/>
    </row>
    <row r="20918" spans="2:2" x14ac:dyDescent="0.25">
      <c r="B20918"/>
    </row>
    <row r="20919" spans="2:2" x14ac:dyDescent="0.25">
      <c r="B20919"/>
    </row>
    <row r="20920" spans="2:2" x14ac:dyDescent="0.25">
      <c r="B20920"/>
    </row>
    <row r="20921" spans="2:2" x14ac:dyDescent="0.25">
      <c r="B20921"/>
    </row>
    <row r="20922" spans="2:2" x14ac:dyDescent="0.25">
      <c r="B20922"/>
    </row>
    <row r="20923" spans="2:2" x14ac:dyDescent="0.25">
      <c r="B20923"/>
    </row>
    <row r="20924" spans="2:2" x14ac:dyDescent="0.25">
      <c r="B20924"/>
    </row>
    <row r="20925" spans="2:2" x14ac:dyDescent="0.25">
      <c r="B20925"/>
    </row>
    <row r="20926" spans="2:2" x14ac:dyDescent="0.25">
      <c r="B20926"/>
    </row>
    <row r="20927" spans="2:2" x14ac:dyDescent="0.25">
      <c r="B20927"/>
    </row>
    <row r="20928" spans="2:2" x14ac:dyDescent="0.25">
      <c r="B20928"/>
    </row>
    <row r="20929" spans="2:2" x14ac:dyDescent="0.25">
      <c r="B20929"/>
    </row>
    <row r="20930" spans="2:2" x14ac:dyDescent="0.25">
      <c r="B20930"/>
    </row>
    <row r="20931" spans="2:2" x14ac:dyDescent="0.25">
      <c r="B20931"/>
    </row>
    <row r="20932" spans="2:2" x14ac:dyDescent="0.25">
      <c r="B20932"/>
    </row>
    <row r="20933" spans="2:2" x14ac:dyDescent="0.25">
      <c r="B20933"/>
    </row>
    <row r="20934" spans="2:2" x14ac:dyDescent="0.25">
      <c r="B20934"/>
    </row>
    <row r="20935" spans="2:2" x14ac:dyDescent="0.25">
      <c r="B20935"/>
    </row>
    <row r="20936" spans="2:2" x14ac:dyDescent="0.25">
      <c r="B20936"/>
    </row>
    <row r="20937" spans="2:2" x14ac:dyDescent="0.25">
      <c r="B20937"/>
    </row>
    <row r="20938" spans="2:2" x14ac:dyDescent="0.25">
      <c r="B20938"/>
    </row>
    <row r="20939" spans="2:2" x14ac:dyDescent="0.25">
      <c r="B20939"/>
    </row>
    <row r="20940" spans="2:2" x14ac:dyDescent="0.25">
      <c r="B20940"/>
    </row>
    <row r="20941" spans="2:2" x14ac:dyDescent="0.25">
      <c r="B20941"/>
    </row>
    <row r="20942" spans="2:2" x14ac:dyDescent="0.25">
      <c r="B20942"/>
    </row>
    <row r="20943" spans="2:2" x14ac:dyDescent="0.25">
      <c r="B20943"/>
    </row>
    <row r="20944" spans="2:2" x14ac:dyDescent="0.25">
      <c r="B20944"/>
    </row>
    <row r="20945" spans="2:2" x14ac:dyDescent="0.25">
      <c r="B20945"/>
    </row>
    <row r="20946" spans="2:2" x14ac:dyDescent="0.25">
      <c r="B20946"/>
    </row>
    <row r="20947" spans="2:2" x14ac:dyDescent="0.25">
      <c r="B20947"/>
    </row>
    <row r="20948" spans="2:2" x14ac:dyDescent="0.25">
      <c r="B20948"/>
    </row>
    <row r="20949" spans="2:2" x14ac:dyDescent="0.25">
      <c r="B20949"/>
    </row>
    <row r="20950" spans="2:2" x14ac:dyDescent="0.25">
      <c r="B20950"/>
    </row>
    <row r="20951" spans="2:2" x14ac:dyDescent="0.25">
      <c r="B20951"/>
    </row>
    <row r="20952" spans="2:2" x14ac:dyDescent="0.25">
      <c r="B20952"/>
    </row>
    <row r="20953" spans="2:2" x14ac:dyDescent="0.25">
      <c r="B20953"/>
    </row>
    <row r="20954" spans="2:2" x14ac:dyDescent="0.25">
      <c r="B20954"/>
    </row>
    <row r="20955" spans="2:2" x14ac:dyDescent="0.25">
      <c r="B20955"/>
    </row>
    <row r="20956" spans="2:2" x14ac:dyDescent="0.25">
      <c r="B20956"/>
    </row>
    <row r="20957" spans="2:2" x14ac:dyDescent="0.25">
      <c r="B20957"/>
    </row>
    <row r="20958" spans="2:2" x14ac:dyDescent="0.25">
      <c r="B20958"/>
    </row>
    <row r="20959" spans="2:2" x14ac:dyDescent="0.25">
      <c r="B20959"/>
    </row>
    <row r="20960" spans="2:2" x14ac:dyDescent="0.25">
      <c r="B20960"/>
    </row>
    <row r="20961" spans="2:2" x14ac:dyDescent="0.25">
      <c r="B20961"/>
    </row>
    <row r="20962" spans="2:2" x14ac:dyDescent="0.25">
      <c r="B20962"/>
    </row>
    <row r="20963" spans="2:2" x14ac:dyDescent="0.25">
      <c r="B20963"/>
    </row>
    <row r="20964" spans="2:2" x14ac:dyDescent="0.25">
      <c r="B20964"/>
    </row>
    <row r="20965" spans="2:2" x14ac:dyDescent="0.25">
      <c r="B20965"/>
    </row>
    <row r="20966" spans="2:2" x14ac:dyDescent="0.25">
      <c r="B20966"/>
    </row>
    <row r="20967" spans="2:2" x14ac:dyDescent="0.25">
      <c r="B20967"/>
    </row>
    <row r="20968" spans="2:2" x14ac:dyDescent="0.25">
      <c r="B20968"/>
    </row>
    <row r="20969" spans="2:2" x14ac:dyDescent="0.25">
      <c r="B20969"/>
    </row>
    <row r="20970" spans="2:2" x14ac:dyDescent="0.25">
      <c r="B20970"/>
    </row>
    <row r="20971" spans="2:2" x14ac:dyDescent="0.25">
      <c r="B20971"/>
    </row>
    <row r="20972" spans="2:2" x14ac:dyDescent="0.25">
      <c r="B20972"/>
    </row>
    <row r="20973" spans="2:2" x14ac:dyDescent="0.25">
      <c r="B20973"/>
    </row>
    <row r="20974" spans="2:2" x14ac:dyDescent="0.25">
      <c r="B20974"/>
    </row>
    <row r="20975" spans="2:2" x14ac:dyDescent="0.25">
      <c r="B20975"/>
    </row>
    <row r="20976" spans="2:2" x14ac:dyDescent="0.25">
      <c r="B20976"/>
    </row>
    <row r="20977" spans="2:2" x14ac:dyDescent="0.25">
      <c r="B20977"/>
    </row>
    <row r="20978" spans="2:2" x14ac:dyDescent="0.25">
      <c r="B20978"/>
    </row>
    <row r="20979" spans="2:2" x14ac:dyDescent="0.25">
      <c r="B20979"/>
    </row>
    <row r="20980" spans="2:2" x14ac:dyDescent="0.25">
      <c r="B20980"/>
    </row>
    <row r="20981" spans="2:2" x14ac:dyDescent="0.25">
      <c r="B20981"/>
    </row>
    <row r="20982" spans="2:2" x14ac:dyDescent="0.25">
      <c r="B20982"/>
    </row>
    <row r="20983" spans="2:2" x14ac:dyDescent="0.25">
      <c r="B20983"/>
    </row>
    <row r="20984" spans="2:2" x14ac:dyDescent="0.25">
      <c r="B20984"/>
    </row>
    <row r="20985" spans="2:2" x14ac:dyDescent="0.25">
      <c r="B20985"/>
    </row>
    <row r="20986" spans="2:2" x14ac:dyDescent="0.25">
      <c r="B20986"/>
    </row>
    <row r="20987" spans="2:2" x14ac:dyDescent="0.25">
      <c r="B20987"/>
    </row>
    <row r="20988" spans="2:2" x14ac:dyDescent="0.25">
      <c r="B20988"/>
    </row>
    <row r="20989" spans="2:2" x14ac:dyDescent="0.25">
      <c r="B20989"/>
    </row>
    <row r="20990" spans="2:2" x14ac:dyDescent="0.25">
      <c r="B20990"/>
    </row>
    <row r="20991" spans="2:2" x14ac:dyDescent="0.25">
      <c r="B20991"/>
    </row>
    <row r="20992" spans="2:2" x14ac:dyDescent="0.25">
      <c r="B20992"/>
    </row>
    <row r="20993" spans="2:2" x14ac:dyDescent="0.25">
      <c r="B20993"/>
    </row>
    <row r="20994" spans="2:2" x14ac:dyDescent="0.25">
      <c r="B20994"/>
    </row>
    <row r="20995" spans="2:2" x14ac:dyDescent="0.25">
      <c r="B20995"/>
    </row>
    <row r="20996" spans="2:2" x14ac:dyDescent="0.25">
      <c r="B20996"/>
    </row>
    <row r="20997" spans="2:2" x14ac:dyDescent="0.25">
      <c r="B20997"/>
    </row>
    <row r="20998" spans="2:2" x14ac:dyDescent="0.25">
      <c r="B20998"/>
    </row>
    <row r="20999" spans="2:2" x14ac:dyDescent="0.25">
      <c r="B20999"/>
    </row>
    <row r="21000" spans="2:2" x14ac:dyDescent="0.25">
      <c r="B21000"/>
    </row>
    <row r="21001" spans="2:2" x14ac:dyDescent="0.25">
      <c r="B21001"/>
    </row>
    <row r="21002" spans="2:2" x14ac:dyDescent="0.25">
      <c r="B21002"/>
    </row>
    <row r="21003" spans="2:2" x14ac:dyDescent="0.25">
      <c r="B21003"/>
    </row>
    <row r="21004" spans="2:2" x14ac:dyDescent="0.25">
      <c r="B21004"/>
    </row>
    <row r="21005" spans="2:2" x14ac:dyDescent="0.25">
      <c r="B21005"/>
    </row>
    <row r="21006" spans="2:2" x14ac:dyDescent="0.25">
      <c r="B21006"/>
    </row>
    <row r="21007" spans="2:2" x14ac:dyDescent="0.25">
      <c r="B21007"/>
    </row>
    <row r="21008" spans="2:2" x14ac:dyDescent="0.25">
      <c r="B21008"/>
    </row>
    <row r="21009" spans="2:2" x14ac:dyDescent="0.25">
      <c r="B21009"/>
    </row>
    <row r="21010" spans="2:2" x14ac:dyDescent="0.25">
      <c r="B21010"/>
    </row>
    <row r="21011" spans="2:2" x14ac:dyDescent="0.25">
      <c r="B21011"/>
    </row>
    <row r="21012" spans="2:2" x14ac:dyDescent="0.25">
      <c r="B21012"/>
    </row>
    <row r="21013" spans="2:2" x14ac:dyDescent="0.25">
      <c r="B21013"/>
    </row>
    <row r="21014" spans="2:2" x14ac:dyDescent="0.25">
      <c r="B21014"/>
    </row>
    <row r="21015" spans="2:2" x14ac:dyDescent="0.25">
      <c r="B21015"/>
    </row>
    <row r="21016" spans="2:2" x14ac:dyDescent="0.25">
      <c r="B21016"/>
    </row>
    <row r="21017" spans="2:2" x14ac:dyDescent="0.25">
      <c r="B21017"/>
    </row>
    <row r="21018" spans="2:2" x14ac:dyDescent="0.25">
      <c r="B21018"/>
    </row>
    <row r="21019" spans="2:2" x14ac:dyDescent="0.25">
      <c r="B21019"/>
    </row>
    <row r="21020" spans="2:2" x14ac:dyDescent="0.25">
      <c r="B21020"/>
    </row>
    <row r="21021" spans="2:2" x14ac:dyDescent="0.25">
      <c r="B21021"/>
    </row>
    <row r="21022" spans="2:2" x14ac:dyDescent="0.25">
      <c r="B21022"/>
    </row>
    <row r="21023" spans="2:2" x14ac:dyDescent="0.25">
      <c r="B21023"/>
    </row>
    <row r="21024" spans="2:2" x14ac:dyDescent="0.25">
      <c r="B21024"/>
    </row>
    <row r="21025" spans="2:2" x14ac:dyDescent="0.25">
      <c r="B21025"/>
    </row>
    <row r="21026" spans="2:2" x14ac:dyDescent="0.25">
      <c r="B21026"/>
    </row>
    <row r="21027" spans="2:2" x14ac:dyDescent="0.25">
      <c r="B21027"/>
    </row>
    <row r="21028" spans="2:2" x14ac:dyDescent="0.25">
      <c r="B21028"/>
    </row>
    <row r="21029" spans="2:2" x14ac:dyDescent="0.25">
      <c r="B21029"/>
    </row>
    <row r="21030" spans="2:2" x14ac:dyDescent="0.25">
      <c r="B21030"/>
    </row>
    <row r="21031" spans="2:2" x14ac:dyDescent="0.25">
      <c r="B21031"/>
    </row>
    <row r="21032" spans="2:2" x14ac:dyDescent="0.25">
      <c r="B21032"/>
    </row>
    <row r="21033" spans="2:2" x14ac:dyDescent="0.25">
      <c r="B21033"/>
    </row>
    <row r="21034" spans="2:2" x14ac:dyDescent="0.25">
      <c r="B21034"/>
    </row>
    <row r="21035" spans="2:2" x14ac:dyDescent="0.25">
      <c r="B21035"/>
    </row>
    <row r="21036" spans="2:2" x14ac:dyDescent="0.25">
      <c r="B21036"/>
    </row>
    <row r="21037" spans="2:2" x14ac:dyDescent="0.25">
      <c r="B21037"/>
    </row>
    <row r="21038" spans="2:2" x14ac:dyDescent="0.25">
      <c r="B21038"/>
    </row>
    <row r="21039" spans="2:2" x14ac:dyDescent="0.25">
      <c r="B21039"/>
    </row>
    <row r="21040" spans="2:2" x14ac:dyDescent="0.25">
      <c r="B21040"/>
    </row>
    <row r="21041" spans="2:2" x14ac:dyDescent="0.25">
      <c r="B21041"/>
    </row>
    <row r="21042" spans="2:2" x14ac:dyDescent="0.25">
      <c r="B21042"/>
    </row>
    <row r="21043" spans="2:2" x14ac:dyDescent="0.25">
      <c r="B21043"/>
    </row>
    <row r="21044" spans="2:2" x14ac:dyDescent="0.25">
      <c r="B21044"/>
    </row>
    <row r="21045" spans="2:2" x14ac:dyDescent="0.25">
      <c r="B21045"/>
    </row>
    <row r="21046" spans="2:2" x14ac:dyDescent="0.25">
      <c r="B21046"/>
    </row>
    <row r="21047" spans="2:2" x14ac:dyDescent="0.25">
      <c r="B21047"/>
    </row>
    <row r="21048" spans="2:2" x14ac:dyDescent="0.25">
      <c r="B21048"/>
    </row>
    <row r="21049" spans="2:2" x14ac:dyDescent="0.25">
      <c r="B21049"/>
    </row>
    <row r="21050" spans="2:2" x14ac:dyDescent="0.25">
      <c r="B21050"/>
    </row>
    <row r="21051" spans="2:2" x14ac:dyDescent="0.25">
      <c r="B21051"/>
    </row>
    <row r="21052" spans="2:2" x14ac:dyDescent="0.25">
      <c r="B21052"/>
    </row>
    <row r="21053" spans="2:2" x14ac:dyDescent="0.25">
      <c r="B21053"/>
    </row>
    <row r="21054" spans="2:2" x14ac:dyDescent="0.25">
      <c r="B21054"/>
    </row>
    <row r="21055" spans="2:2" x14ac:dyDescent="0.25">
      <c r="B21055"/>
    </row>
    <row r="21056" spans="2:2" x14ac:dyDescent="0.25">
      <c r="B21056"/>
    </row>
    <row r="21057" spans="2:2" x14ac:dyDescent="0.25">
      <c r="B21057"/>
    </row>
    <row r="21058" spans="2:2" x14ac:dyDescent="0.25">
      <c r="B21058"/>
    </row>
    <row r="21059" spans="2:2" x14ac:dyDescent="0.25">
      <c r="B21059"/>
    </row>
    <row r="21060" spans="2:2" x14ac:dyDescent="0.25">
      <c r="B21060"/>
    </row>
    <row r="21061" spans="2:2" x14ac:dyDescent="0.25">
      <c r="B21061"/>
    </row>
    <row r="21062" spans="2:2" x14ac:dyDescent="0.25">
      <c r="B21062"/>
    </row>
    <row r="21063" spans="2:2" x14ac:dyDescent="0.25">
      <c r="B21063"/>
    </row>
    <row r="21064" spans="2:2" x14ac:dyDescent="0.25">
      <c r="B21064"/>
    </row>
    <row r="21065" spans="2:2" x14ac:dyDescent="0.25">
      <c r="B21065"/>
    </row>
    <row r="21066" spans="2:2" x14ac:dyDescent="0.25">
      <c r="B21066"/>
    </row>
    <row r="21067" spans="2:2" x14ac:dyDescent="0.25">
      <c r="B21067"/>
    </row>
    <row r="21068" spans="2:2" x14ac:dyDescent="0.25">
      <c r="B21068"/>
    </row>
    <row r="21069" spans="2:2" x14ac:dyDescent="0.25">
      <c r="B21069"/>
    </row>
    <row r="21070" spans="2:2" x14ac:dyDescent="0.25">
      <c r="B21070"/>
    </row>
    <row r="21071" spans="2:2" x14ac:dyDescent="0.25">
      <c r="B21071"/>
    </row>
    <row r="21072" spans="2:2" x14ac:dyDescent="0.25">
      <c r="B21072"/>
    </row>
    <row r="21073" spans="2:2" x14ac:dyDescent="0.25">
      <c r="B21073"/>
    </row>
    <row r="21074" spans="2:2" x14ac:dyDescent="0.25">
      <c r="B21074"/>
    </row>
    <row r="21075" spans="2:2" x14ac:dyDescent="0.25">
      <c r="B21075"/>
    </row>
    <row r="21076" spans="2:2" x14ac:dyDescent="0.25">
      <c r="B21076"/>
    </row>
    <row r="21077" spans="2:2" x14ac:dyDescent="0.25">
      <c r="B21077"/>
    </row>
    <row r="21078" spans="2:2" x14ac:dyDescent="0.25">
      <c r="B21078"/>
    </row>
    <row r="21079" spans="2:2" x14ac:dyDescent="0.25">
      <c r="B21079"/>
    </row>
    <row r="21080" spans="2:2" x14ac:dyDescent="0.25">
      <c r="B21080"/>
    </row>
    <row r="21081" spans="2:2" x14ac:dyDescent="0.25">
      <c r="B21081"/>
    </row>
    <row r="21082" spans="2:2" x14ac:dyDescent="0.25">
      <c r="B21082"/>
    </row>
    <row r="21083" spans="2:2" x14ac:dyDescent="0.25">
      <c r="B21083"/>
    </row>
    <row r="21084" spans="2:2" x14ac:dyDescent="0.25">
      <c r="B21084"/>
    </row>
    <row r="21085" spans="2:2" x14ac:dyDescent="0.25">
      <c r="B21085"/>
    </row>
    <row r="21086" spans="2:2" x14ac:dyDescent="0.25">
      <c r="B21086"/>
    </row>
    <row r="21087" spans="2:2" x14ac:dyDescent="0.25">
      <c r="B21087"/>
    </row>
    <row r="21088" spans="2:2" x14ac:dyDescent="0.25">
      <c r="B21088"/>
    </row>
    <row r="21089" spans="2:2" x14ac:dyDescent="0.25">
      <c r="B21089"/>
    </row>
    <row r="21090" spans="2:2" x14ac:dyDescent="0.25">
      <c r="B21090"/>
    </row>
    <row r="21091" spans="2:2" x14ac:dyDescent="0.25">
      <c r="B21091"/>
    </row>
    <row r="21092" spans="2:2" x14ac:dyDescent="0.25">
      <c r="B21092"/>
    </row>
    <row r="21093" spans="2:2" x14ac:dyDescent="0.25">
      <c r="B21093"/>
    </row>
    <row r="21094" spans="2:2" x14ac:dyDescent="0.25">
      <c r="B21094"/>
    </row>
    <row r="21095" spans="2:2" x14ac:dyDescent="0.25">
      <c r="B21095"/>
    </row>
    <row r="21096" spans="2:2" x14ac:dyDescent="0.25">
      <c r="B21096"/>
    </row>
    <row r="21097" spans="2:2" x14ac:dyDescent="0.25">
      <c r="B21097"/>
    </row>
    <row r="21098" spans="2:2" x14ac:dyDescent="0.25">
      <c r="B21098"/>
    </row>
    <row r="21099" spans="2:2" x14ac:dyDescent="0.25">
      <c r="B21099"/>
    </row>
    <row r="21100" spans="2:2" x14ac:dyDescent="0.25">
      <c r="B21100"/>
    </row>
    <row r="21101" spans="2:2" x14ac:dyDescent="0.25">
      <c r="B21101"/>
    </row>
    <row r="21102" spans="2:2" x14ac:dyDescent="0.25">
      <c r="B21102"/>
    </row>
    <row r="21103" spans="2:2" x14ac:dyDescent="0.25">
      <c r="B21103"/>
    </row>
    <row r="21104" spans="2:2" x14ac:dyDescent="0.25">
      <c r="B21104"/>
    </row>
    <row r="21105" spans="2:2" x14ac:dyDescent="0.25">
      <c r="B21105"/>
    </row>
    <row r="21106" spans="2:2" x14ac:dyDescent="0.25">
      <c r="B21106"/>
    </row>
    <row r="21107" spans="2:2" x14ac:dyDescent="0.25">
      <c r="B21107"/>
    </row>
    <row r="21108" spans="2:2" x14ac:dyDescent="0.25">
      <c r="B21108"/>
    </row>
    <row r="21109" spans="2:2" x14ac:dyDescent="0.25">
      <c r="B21109"/>
    </row>
    <row r="21110" spans="2:2" x14ac:dyDescent="0.25">
      <c r="B21110"/>
    </row>
    <row r="21111" spans="2:2" x14ac:dyDescent="0.25">
      <c r="B21111"/>
    </row>
    <row r="21112" spans="2:2" x14ac:dyDescent="0.25">
      <c r="B21112"/>
    </row>
    <row r="21113" spans="2:2" x14ac:dyDescent="0.25">
      <c r="B21113"/>
    </row>
    <row r="21114" spans="2:2" x14ac:dyDescent="0.25">
      <c r="B21114"/>
    </row>
    <row r="21115" spans="2:2" x14ac:dyDescent="0.25">
      <c r="B21115"/>
    </row>
    <row r="21116" spans="2:2" x14ac:dyDescent="0.25">
      <c r="B21116"/>
    </row>
    <row r="21117" spans="2:2" x14ac:dyDescent="0.25">
      <c r="B21117"/>
    </row>
    <row r="21118" spans="2:2" x14ac:dyDescent="0.25">
      <c r="B21118"/>
    </row>
    <row r="21119" spans="2:2" x14ac:dyDescent="0.25">
      <c r="B21119"/>
    </row>
    <row r="21120" spans="2:2" x14ac:dyDescent="0.25">
      <c r="B21120"/>
    </row>
    <row r="21121" spans="2:2" x14ac:dyDescent="0.25">
      <c r="B21121"/>
    </row>
    <row r="21122" spans="2:2" x14ac:dyDescent="0.25">
      <c r="B21122"/>
    </row>
    <row r="21123" spans="2:2" x14ac:dyDescent="0.25">
      <c r="B21123"/>
    </row>
    <row r="21124" spans="2:2" x14ac:dyDescent="0.25">
      <c r="B21124"/>
    </row>
    <row r="21125" spans="2:2" x14ac:dyDescent="0.25">
      <c r="B21125"/>
    </row>
    <row r="21126" spans="2:2" x14ac:dyDescent="0.25">
      <c r="B21126"/>
    </row>
    <row r="21127" spans="2:2" x14ac:dyDescent="0.25">
      <c r="B21127"/>
    </row>
    <row r="21128" spans="2:2" x14ac:dyDescent="0.25">
      <c r="B21128"/>
    </row>
    <row r="21129" spans="2:2" x14ac:dyDescent="0.25">
      <c r="B21129"/>
    </row>
    <row r="21130" spans="2:2" x14ac:dyDescent="0.25">
      <c r="B21130"/>
    </row>
    <row r="21131" spans="2:2" x14ac:dyDescent="0.25">
      <c r="B21131"/>
    </row>
    <row r="21132" spans="2:2" x14ac:dyDescent="0.25">
      <c r="B21132"/>
    </row>
    <row r="21133" spans="2:2" x14ac:dyDescent="0.25">
      <c r="B21133"/>
    </row>
    <row r="21134" spans="2:2" x14ac:dyDescent="0.25">
      <c r="B21134"/>
    </row>
    <row r="21135" spans="2:2" x14ac:dyDescent="0.25">
      <c r="B21135"/>
    </row>
    <row r="21136" spans="2:2" x14ac:dyDescent="0.25">
      <c r="B21136"/>
    </row>
    <row r="21137" spans="2:2" x14ac:dyDescent="0.25">
      <c r="B21137"/>
    </row>
    <row r="21138" spans="2:2" x14ac:dyDescent="0.25">
      <c r="B21138"/>
    </row>
    <row r="21139" spans="2:2" x14ac:dyDescent="0.25">
      <c r="B21139"/>
    </row>
    <row r="21140" spans="2:2" x14ac:dyDescent="0.25">
      <c r="B21140"/>
    </row>
    <row r="21141" spans="2:2" x14ac:dyDescent="0.25">
      <c r="B21141"/>
    </row>
    <row r="21142" spans="2:2" x14ac:dyDescent="0.25">
      <c r="B21142"/>
    </row>
    <row r="21143" spans="2:2" x14ac:dyDescent="0.25">
      <c r="B21143"/>
    </row>
    <row r="21144" spans="2:2" x14ac:dyDescent="0.25">
      <c r="B21144"/>
    </row>
    <row r="21145" spans="2:2" x14ac:dyDescent="0.25">
      <c r="B21145"/>
    </row>
    <row r="21146" spans="2:2" x14ac:dyDescent="0.25">
      <c r="B21146"/>
    </row>
    <row r="21147" spans="2:2" x14ac:dyDescent="0.25">
      <c r="B21147"/>
    </row>
    <row r="21148" spans="2:2" x14ac:dyDescent="0.25">
      <c r="B21148"/>
    </row>
    <row r="21149" spans="2:2" x14ac:dyDescent="0.25">
      <c r="B21149"/>
    </row>
    <row r="21150" spans="2:2" x14ac:dyDescent="0.25">
      <c r="B21150"/>
    </row>
    <row r="21151" spans="2:2" x14ac:dyDescent="0.25">
      <c r="B21151"/>
    </row>
    <row r="21152" spans="2:2" x14ac:dyDescent="0.25">
      <c r="B21152"/>
    </row>
    <row r="21153" spans="2:2" x14ac:dyDescent="0.25">
      <c r="B21153"/>
    </row>
    <row r="21154" spans="2:2" x14ac:dyDescent="0.25">
      <c r="B21154"/>
    </row>
    <row r="21155" spans="2:2" x14ac:dyDescent="0.25">
      <c r="B21155"/>
    </row>
    <row r="21156" spans="2:2" x14ac:dyDescent="0.25">
      <c r="B21156"/>
    </row>
    <row r="21157" spans="2:2" x14ac:dyDescent="0.25">
      <c r="B21157"/>
    </row>
    <row r="21158" spans="2:2" x14ac:dyDescent="0.25">
      <c r="B21158"/>
    </row>
    <row r="21159" spans="2:2" x14ac:dyDescent="0.25">
      <c r="B21159"/>
    </row>
    <row r="21160" spans="2:2" x14ac:dyDescent="0.25">
      <c r="B21160"/>
    </row>
    <row r="21161" spans="2:2" x14ac:dyDescent="0.25">
      <c r="B21161"/>
    </row>
    <row r="21162" spans="2:2" x14ac:dyDescent="0.25">
      <c r="B21162"/>
    </row>
    <row r="21163" spans="2:2" x14ac:dyDescent="0.25">
      <c r="B21163"/>
    </row>
    <row r="21164" spans="2:2" x14ac:dyDescent="0.25">
      <c r="B21164"/>
    </row>
    <row r="21165" spans="2:2" x14ac:dyDescent="0.25">
      <c r="B21165"/>
    </row>
    <row r="21166" spans="2:2" x14ac:dyDescent="0.25">
      <c r="B21166"/>
    </row>
    <row r="21167" spans="2:2" x14ac:dyDescent="0.25">
      <c r="B21167"/>
    </row>
    <row r="21168" spans="2:2" x14ac:dyDescent="0.25">
      <c r="B21168"/>
    </row>
    <row r="21169" spans="2:2" x14ac:dyDescent="0.25">
      <c r="B21169"/>
    </row>
    <row r="21170" spans="2:2" x14ac:dyDescent="0.25">
      <c r="B21170"/>
    </row>
    <row r="21171" spans="2:2" x14ac:dyDescent="0.25">
      <c r="B21171"/>
    </row>
    <row r="21172" spans="2:2" x14ac:dyDescent="0.25">
      <c r="B21172"/>
    </row>
    <row r="21173" spans="2:2" x14ac:dyDescent="0.25">
      <c r="B21173"/>
    </row>
    <row r="21174" spans="2:2" x14ac:dyDescent="0.25">
      <c r="B21174"/>
    </row>
    <row r="21175" spans="2:2" x14ac:dyDescent="0.25">
      <c r="B21175"/>
    </row>
    <row r="21176" spans="2:2" x14ac:dyDescent="0.25">
      <c r="B21176"/>
    </row>
    <row r="21177" spans="2:2" x14ac:dyDescent="0.25">
      <c r="B21177"/>
    </row>
    <row r="21178" spans="2:2" x14ac:dyDescent="0.25">
      <c r="B21178"/>
    </row>
    <row r="21179" spans="2:2" x14ac:dyDescent="0.25">
      <c r="B21179"/>
    </row>
    <row r="21180" spans="2:2" x14ac:dyDescent="0.25">
      <c r="B21180"/>
    </row>
    <row r="21181" spans="2:2" x14ac:dyDescent="0.25">
      <c r="B21181"/>
    </row>
    <row r="21182" spans="2:2" x14ac:dyDescent="0.25">
      <c r="B21182"/>
    </row>
    <row r="21183" spans="2:2" x14ac:dyDescent="0.25">
      <c r="B21183"/>
    </row>
    <row r="21184" spans="2:2" x14ac:dyDescent="0.25">
      <c r="B21184"/>
    </row>
    <row r="21185" spans="2:2" x14ac:dyDescent="0.25">
      <c r="B21185"/>
    </row>
    <row r="21186" spans="2:2" x14ac:dyDescent="0.25">
      <c r="B21186"/>
    </row>
    <row r="21187" spans="2:2" x14ac:dyDescent="0.25">
      <c r="B21187"/>
    </row>
    <row r="21188" spans="2:2" x14ac:dyDescent="0.25">
      <c r="B21188"/>
    </row>
    <row r="21189" spans="2:2" x14ac:dyDescent="0.25">
      <c r="B21189"/>
    </row>
    <row r="21190" spans="2:2" x14ac:dyDescent="0.25">
      <c r="B21190"/>
    </row>
    <row r="21191" spans="2:2" x14ac:dyDescent="0.25">
      <c r="B21191"/>
    </row>
    <row r="21192" spans="2:2" x14ac:dyDescent="0.25">
      <c r="B21192"/>
    </row>
    <row r="21193" spans="2:2" x14ac:dyDescent="0.25">
      <c r="B21193"/>
    </row>
    <row r="21194" spans="2:2" x14ac:dyDescent="0.25">
      <c r="B21194"/>
    </row>
    <row r="21195" spans="2:2" x14ac:dyDescent="0.25">
      <c r="B21195"/>
    </row>
    <row r="21196" spans="2:2" x14ac:dyDescent="0.25">
      <c r="B21196"/>
    </row>
    <row r="21197" spans="2:2" x14ac:dyDescent="0.25">
      <c r="B21197"/>
    </row>
    <row r="21198" spans="2:2" x14ac:dyDescent="0.25">
      <c r="B21198"/>
    </row>
    <row r="21199" spans="2:2" x14ac:dyDescent="0.25">
      <c r="B21199"/>
    </row>
    <row r="21200" spans="2:2" x14ac:dyDescent="0.25">
      <c r="B21200"/>
    </row>
    <row r="21201" spans="2:2" x14ac:dyDescent="0.25">
      <c r="B21201"/>
    </row>
    <row r="21202" spans="2:2" x14ac:dyDescent="0.25">
      <c r="B21202"/>
    </row>
    <row r="21203" spans="2:2" x14ac:dyDescent="0.25">
      <c r="B21203"/>
    </row>
    <row r="21204" spans="2:2" x14ac:dyDescent="0.25">
      <c r="B21204"/>
    </row>
    <row r="21205" spans="2:2" x14ac:dyDescent="0.25">
      <c r="B21205"/>
    </row>
    <row r="21206" spans="2:2" x14ac:dyDescent="0.25">
      <c r="B21206"/>
    </row>
    <row r="21207" spans="2:2" x14ac:dyDescent="0.25">
      <c r="B21207"/>
    </row>
    <row r="21208" spans="2:2" x14ac:dyDescent="0.25">
      <c r="B21208"/>
    </row>
    <row r="21209" spans="2:2" x14ac:dyDescent="0.25">
      <c r="B21209"/>
    </row>
    <row r="21210" spans="2:2" x14ac:dyDescent="0.25">
      <c r="B21210"/>
    </row>
    <row r="21211" spans="2:2" x14ac:dyDescent="0.25">
      <c r="B21211"/>
    </row>
    <row r="21212" spans="2:2" x14ac:dyDescent="0.25">
      <c r="B21212"/>
    </row>
    <row r="21213" spans="2:2" x14ac:dyDescent="0.25">
      <c r="B21213"/>
    </row>
    <row r="21214" spans="2:2" x14ac:dyDescent="0.25">
      <c r="B21214"/>
    </row>
    <row r="21215" spans="2:2" x14ac:dyDescent="0.25">
      <c r="B21215"/>
    </row>
    <row r="21216" spans="2:2" x14ac:dyDescent="0.25">
      <c r="B21216"/>
    </row>
    <row r="21217" spans="2:2" x14ac:dyDescent="0.25">
      <c r="B21217"/>
    </row>
    <row r="21218" spans="2:2" x14ac:dyDescent="0.25">
      <c r="B21218"/>
    </row>
    <row r="21219" spans="2:2" x14ac:dyDescent="0.25">
      <c r="B21219"/>
    </row>
    <row r="21220" spans="2:2" x14ac:dyDescent="0.25">
      <c r="B21220"/>
    </row>
    <row r="21221" spans="2:2" x14ac:dyDescent="0.25">
      <c r="B21221"/>
    </row>
    <row r="21222" spans="2:2" x14ac:dyDescent="0.25">
      <c r="B21222"/>
    </row>
    <row r="21223" spans="2:2" x14ac:dyDescent="0.25">
      <c r="B21223"/>
    </row>
    <row r="21224" spans="2:2" x14ac:dyDescent="0.25">
      <c r="B21224"/>
    </row>
    <row r="21225" spans="2:2" x14ac:dyDescent="0.25">
      <c r="B21225"/>
    </row>
    <row r="21226" spans="2:2" x14ac:dyDescent="0.25">
      <c r="B21226"/>
    </row>
    <row r="21227" spans="2:2" x14ac:dyDescent="0.25">
      <c r="B21227"/>
    </row>
    <row r="21228" spans="2:2" x14ac:dyDescent="0.25">
      <c r="B21228"/>
    </row>
    <row r="21229" spans="2:2" x14ac:dyDescent="0.25">
      <c r="B21229"/>
    </row>
    <row r="21230" spans="2:2" x14ac:dyDescent="0.25">
      <c r="B21230"/>
    </row>
    <row r="21231" spans="2:2" x14ac:dyDescent="0.25">
      <c r="B21231"/>
    </row>
    <row r="21232" spans="2:2" x14ac:dyDescent="0.25">
      <c r="B21232"/>
    </row>
    <row r="21233" spans="2:2" x14ac:dyDescent="0.25">
      <c r="B21233"/>
    </row>
    <row r="21234" spans="2:2" x14ac:dyDescent="0.25">
      <c r="B21234"/>
    </row>
    <row r="21235" spans="2:2" x14ac:dyDescent="0.25">
      <c r="B21235"/>
    </row>
    <row r="21236" spans="2:2" x14ac:dyDescent="0.25">
      <c r="B21236"/>
    </row>
    <row r="21237" spans="2:2" x14ac:dyDescent="0.25">
      <c r="B21237"/>
    </row>
    <row r="21238" spans="2:2" x14ac:dyDescent="0.25">
      <c r="B21238"/>
    </row>
    <row r="21239" spans="2:2" x14ac:dyDescent="0.25">
      <c r="B21239"/>
    </row>
    <row r="21240" spans="2:2" x14ac:dyDescent="0.25">
      <c r="B21240"/>
    </row>
    <row r="21241" spans="2:2" x14ac:dyDescent="0.25">
      <c r="B21241"/>
    </row>
    <row r="21242" spans="2:2" x14ac:dyDescent="0.25">
      <c r="B21242"/>
    </row>
    <row r="21243" spans="2:2" x14ac:dyDescent="0.25">
      <c r="B21243"/>
    </row>
    <row r="21244" spans="2:2" x14ac:dyDescent="0.25">
      <c r="B21244"/>
    </row>
    <row r="21245" spans="2:2" x14ac:dyDescent="0.25">
      <c r="B21245"/>
    </row>
    <row r="21246" spans="2:2" x14ac:dyDescent="0.25">
      <c r="B21246"/>
    </row>
    <row r="21247" spans="2:2" x14ac:dyDescent="0.25">
      <c r="B21247"/>
    </row>
    <row r="21248" spans="2:2" x14ac:dyDescent="0.25">
      <c r="B21248"/>
    </row>
    <row r="21249" spans="2:2" x14ac:dyDescent="0.25">
      <c r="B21249"/>
    </row>
    <row r="21250" spans="2:2" x14ac:dyDescent="0.25">
      <c r="B21250"/>
    </row>
    <row r="21251" spans="2:2" x14ac:dyDescent="0.25">
      <c r="B21251"/>
    </row>
    <row r="21252" spans="2:2" x14ac:dyDescent="0.25">
      <c r="B21252"/>
    </row>
    <row r="21253" spans="2:2" x14ac:dyDescent="0.25">
      <c r="B21253"/>
    </row>
    <row r="21254" spans="2:2" x14ac:dyDescent="0.25">
      <c r="B21254"/>
    </row>
    <row r="21255" spans="2:2" x14ac:dyDescent="0.25">
      <c r="B21255"/>
    </row>
    <row r="21256" spans="2:2" x14ac:dyDescent="0.25">
      <c r="B21256"/>
    </row>
    <row r="21257" spans="2:2" x14ac:dyDescent="0.25">
      <c r="B21257"/>
    </row>
    <row r="21258" spans="2:2" x14ac:dyDescent="0.25">
      <c r="B21258"/>
    </row>
    <row r="21259" spans="2:2" x14ac:dyDescent="0.25">
      <c r="B21259"/>
    </row>
    <row r="21260" spans="2:2" x14ac:dyDescent="0.25">
      <c r="B21260"/>
    </row>
    <row r="21261" spans="2:2" x14ac:dyDescent="0.25">
      <c r="B21261"/>
    </row>
    <row r="21262" spans="2:2" x14ac:dyDescent="0.25">
      <c r="B21262"/>
    </row>
    <row r="21263" spans="2:2" x14ac:dyDescent="0.25">
      <c r="B21263"/>
    </row>
    <row r="21264" spans="2:2" x14ac:dyDescent="0.25">
      <c r="B21264"/>
    </row>
    <row r="21265" spans="2:2" x14ac:dyDescent="0.25">
      <c r="B21265"/>
    </row>
    <row r="21266" spans="2:2" x14ac:dyDescent="0.25">
      <c r="B21266"/>
    </row>
    <row r="21267" spans="2:2" x14ac:dyDescent="0.25">
      <c r="B21267"/>
    </row>
    <row r="21268" spans="2:2" x14ac:dyDescent="0.25">
      <c r="B21268"/>
    </row>
    <row r="21269" spans="2:2" x14ac:dyDescent="0.25">
      <c r="B21269"/>
    </row>
    <row r="21270" spans="2:2" x14ac:dyDescent="0.25">
      <c r="B21270"/>
    </row>
    <row r="21271" spans="2:2" x14ac:dyDescent="0.25">
      <c r="B21271"/>
    </row>
    <row r="21272" spans="2:2" x14ac:dyDescent="0.25">
      <c r="B21272"/>
    </row>
    <row r="21273" spans="2:2" x14ac:dyDescent="0.25">
      <c r="B21273"/>
    </row>
    <row r="21274" spans="2:2" x14ac:dyDescent="0.25">
      <c r="B21274"/>
    </row>
    <row r="21275" spans="2:2" x14ac:dyDescent="0.25">
      <c r="B21275"/>
    </row>
    <row r="21276" spans="2:2" x14ac:dyDescent="0.25">
      <c r="B21276"/>
    </row>
    <row r="21277" spans="2:2" x14ac:dyDescent="0.25">
      <c r="B21277"/>
    </row>
    <row r="21278" spans="2:2" x14ac:dyDescent="0.25">
      <c r="B21278"/>
    </row>
    <row r="21279" spans="2:2" x14ac:dyDescent="0.25">
      <c r="B21279"/>
    </row>
    <row r="21280" spans="2:2" x14ac:dyDescent="0.25">
      <c r="B21280"/>
    </row>
    <row r="21281" spans="2:2" x14ac:dyDescent="0.25">
      <c r="B21281"/>
    </row>
    <row r="21282" spans="2:2" x14ac:dyDescent="0.25">
      <c r="B21282"/>
    </row>
    <row r="21283" spans="2:2" x14ac:dyDescent="0.25">
      <c r="B21283"/>
    </row>
    <row r="21284" spans="2:2" x14ac:dyDescent="0.25">
      <c r="B21284"/>
    </row>
    <row r="21285" spans="2:2" x14ac:dyDescent="0.25">
      <c r="B21285"/>
    </row>
    <row r="21286" spans="2:2" x14ac:dyDescent="0.25">
      <c r="B21286"/>
    </row>
    <row r="21287" spans="2:2" x14ac:dyDescent="0.25">
      <c r="B21287"/>
    </row>
    <row r="21288" spans="2:2" x14ac:dyDescent="0.25">
      <c r="B21288"/>
    </row>
    <row r="21289" spans="2:2" x14ac:dyDescent="0.25">
      <c r="B21289"/>
    </row>
    <row r="21290" spans="2:2" x14ac:dyDescent="0.25">
      <c r="B21290"/>
    </row>
    <row r="21291" spans="2:2" x14ac:dyDescent="0.25">
      <c r="B21291"/>
    </row>
    <row r="21292" spans="2:2" x14ac:dyDescent="0.25">
      <c r="B21292"/>
    </row>
    <row r="21293" spans="2:2" x14ac:dyDescent="0.25">
      <c r="B21293"/>
    </row>
    <row r="21294" spans="2:2" x14ac:dyDescent="0.25">
      <c r="B21294"/>
    </row>
    <row r="21295" spans="2:2" x14ac:dyDescent="0.25">
      <c r="B21295"/>
    </row>
    <row r="21296" spans="2:2" x14ac:dyDescent="0.25">
      <c r="B21296"/>
    </row>
    <row r="21297" spans="2:2" x14ac:dyDescent="0.25">
      <c r="B21297"/>
    </row>
    <row r="21298" spans="2:2" x14ac:dyDescent="0.25">
      <c r="B21298"/>
    </row>
    <row r="21299" spans="2:2" x14ac:dyDescent="0.25">
      <c r="B21299"/>
    </row>
    <row r="21300" spans="2:2" x14ac:dyDescent="0.25">
      <c r="B21300"/>
    </row>
    <row r="21301" spans="2:2" x14ac:dyDescent="0.25">
      <c r="B21301"/>
    </row>
    <row r="21302" spans="2:2" x14ac:dyDescent="0.25">
      <c r="B21302"/>
    </row>
    <row r="21303" spans="2:2" x14ac:dyDescent="0.25">
      <c r="B21303"/>
    </row>
    <row r="21304" spans="2:2" x14ac:dyDescent="0.25">
      <c r="B21304"/>
    </row>
    <row r="21305" spans="2:2" x14ac:dyDescent="0.25">
      <c r="B21305"/>
    </row>
    <row r="21306" spans="2:2" x14ac:dyDescent="0.25">
      <c r="B21306"/>
    </row>
    <row r="21307" spans="2:2" x14ac:dyDescent="0.25">
      <c r="B21307"/>
    </row>
    <row r="21308" spans="2:2" x14ac:dyDescent="0.25">
      <c r="B21308"/>
    </row>
    <row r="21309" spans="2:2" x14ac:dyDescent="0.25">
      <c r="B21309"/>
    </row>
    <row r="21310" spans="2:2" x14ac:dyDescent="0.25">
      <c r="B21310"/>
    </row>
    <row r="21311" spans="2:2" x14ac:dyDescent="0.25">
      <c r="B21311"/>
    </row>
    <row r="21312" spans="2:2" x14ac:dyDescent="0.25">
      <c r="B21312"/>
    </row>
    <row r="21313" spans="2:2" x14ac:dyDescent="0.25">
      <c r="B21313"/>
    </row>
    <row r="21314" spans="2:2" x14ac:dyDescent="0.25">
      <c r="B21314"/>
    </row>
    <row r="21315" spans="2:2" x14ac:dyDescent="0.25">
      <c r="B21315"/>
    </row>
    <row r="21316" spans="2:2" x14ac:dyDescent="0.25">
      <c r="B21316"/>
    </row>
    <row r="21317" spans="2:2" x14ac:dyDescent="0.25">
      <c r="B21317"/>
    </row>
    <row r="21318" spans="2:2" x14ac:dyDescent="0.25">
      <c r="B21318"/>
    </row>
    <row r="21319" spans="2:2" x14ac:dyDescent="0.25">
      <c r="B21319"/>
    </row>
    <row r="21320" spans="2:2" x14ac:dyDescent="0.25">
      <c r="B21320"/>
    </row>
    <row r="21321" spans="2:2" x14ac:dyDescent="0.25">
      <c r="B21321"/>
    </row>
    <row r="21322" spans="2:2" x14ac:dyDescent="0.25">
      <c r="B21322"/>
    </row>
    <row r="21323" spans="2:2" x14ac:dyDescent="0.25">
      <c r="B21323"/>
    </row>
    <row r="21324" spans="2:2" x14ac:dyDescent="0.25">
      <c r="B21324"/>
    </row>
    <row r="21325" spans="2:2" x14ac:dyDescent="0.25">
      <c r="B21325"/>
    </row>
    <row r="21326" spans="2:2" x14ac:dyDescent="0.25">
      <c r="B21326"/>
    </row>
    <row r="21327" spans="2:2" x14ac:dyDescent="0.25">
      <c r="B21327"/>
    </row>
    <row r="21328" spans="2:2" x14ac:dyDescent="0.25">
      <c r="B21328"/>
    </row>
    <row r="21329" spans="2:2" x14ac:dyDescent="0.25">
      <c r="B21329"/>
    </row>
    <row r="21330" spans="2:2" x14ac:dyDescent="0.25">
      <c r="B21330"/>
    </row>
    <row r="21331" spans="2:2" x14ac:dyDescent="0.25">
      <c r="B21331"/>
    </row>
    <row r="21332" spans="2:2" x14ac:dyDescent="0.25">
      <c r="B21332"/>
    </row>
    <row r="21333" spans="2:2" x14ac:dyDescent="0.25">
      <c r="B21333"/>
    </row>
    <row r="21334" spans="2:2" x14ac:dyDescent="0.25">
      <c r="B21334"/>
    </row>
    <row r="21335" spans="2:2" x14ac:dyDescent="0.25">
      <c r="B21335"/>
    </row>
    <row r="21336" spans="2:2" x14ac:dyDescent="0.25">
      <c r="B21336"/>
    </row>
    <row r="21337" spans="2:2" x14ac:dyDescent="0.25">
      <c r="B21337"/>
    </row>
    <row r="21338" spans="2:2" x14ac:dyDescent="0.25">
      <c r="B21338"/>
    </row>
    <row r="21339" spans="2:2" x14ac:dyDescent="0.25">
      <c r="B21339"/>
    </row>
    <row r="21340" spans="2:2" x14ac:dyDescent="0.25">
      <c r="B21340"/>
    </row>
    <row r="21341" spans="2:2" x14ac:dyDescent="0.25">
      <c r="B21341"/>
    </row>
    <row r="21342" spans="2:2" x14ac:dyDescent="0.25">
      <c r="B21342"/>
    </row>
    <row r="21343" spans="2:2" x14ac:dyDescent="0.25">
      <c r="B21343"/>
    </row>
    <row r="21344" spans="2:2" x14ac:dyDescent="0.25">
      <c r="B21344"/>
    </row>
    <row r="21345" spans="2:2" x14ac:dyDescent="0.25">
      <c r="B21345"/>
    </row>
    <row r="21346" spans="2:2" x14ac:dyDescent="0.25">
      <c r="B21346"/>
    </row>
    <row r="21347" spans="2:2" x14ac:dyDescent="0.25">
      <c r="B21347"/>
    </row>
    <row r="21348" spans="2:2" x14ac:dyDescent="0.25">
      <c r="B21348"/>
    </row>
    <row r="21349" spans="2:2" x14ac:dyDescent="0.25">
      <c r="B21349"/>
    </row>
    <row r="21350" spans="2:2" x14ac:dyDescent="0.25">
      <c r="B21350"/>
    </row>
    <row r="21351" spans="2:2" x14ac:dyDescent="0.25">
      <c r="B21351"/>
    </row>
    <row r="21352" spans="2:2" x14ac:dyDescent="0.25">
      <c r="B21352"/>
    </row>
    <row r="21353" spans="2:2" x14ac:dyDescent="0.25">
      <c r="B21353"/>
    </row>
    <row r="21354" spans="2:2" x14ac:dyDescent="0.25">
      <c r="B21354"/>
    </row>
    <row r="21355" spans="2:2" x14ac:dyDescent="0.25">
      <c r="B21355"/>
    </row>
    <row r="21356" spans="2:2" x14ac:dyDescent="0.25">
      <c r="B21356"/>
    </row>
    <row r="21357" spans="2:2" x14ac:dyDescent="0.25">
      <c r="B21357"/>
    </row>
    <row r="21358" spans="2:2" x14ac:dyDescent="0.25">
      <c r="B21358"/>
    </row>
    <row r="21359" spans="2:2" x14ac:dyDescent="0.25">
      <c r="B21359"/>
    </row>
    <row r="21360" spans="2:2" x14ac:dyDescent="0.25">
      <c r="B21360"/>
    </row>
    <row r="21361" spans="2:2" x14ac:dyDescent="0.25">
      <c r="B21361"/>
    </row>
    <row r="21362" spans="2:2" x14ac:dyDescent="0.25">
      <c r="B21362"/>
    </row>
    <row r="21363" spans="2:2" x14ac:dyDescent="0.25">
      <c r="B21363"/>
    </row>
    <row r="21364" spans="2:2" x14ac:dyDescent="0.25">
      <c r="B21364"/>
    </row>
    <row r="21365" spans="2:2" x14ac:dyDescent="0.25">
      <c r="B21365"/>
    </row>
    <row r="21366" spans="2:2" x14ac:dyDescent="0.25">
      <c r="B21366"/>
    </row>
    <row r="21367" spans="2:2" x14ac:dyDescent="0.25">
      <c r="B21367"/>
    </row>
    <row r="21368" spans="2:2" x14ac:dyDescent="0.25">
      <c r="B21368"/>
    </row>
    <row r="21369" spans="2:2" x14ac:dyDescent="0.25">
      <c r="B21369"/>
    </row>
    <row r="21370" spans="2:2" x14ac:dyDescent="0.25">
      <c r="B21370"/>
    </row>
    <row r="21371" spans="2:2" x14ac:dyDescent="0.25">
      <c r="B21371"/>
    </row>
    <row r="21372" spans="2:2" x14ac:dyDescent="0.25">
      <c r="B21372"/>
    </row>
    <row r="21373" spans="2:2" x14ac:dyDescent="0.25">
      <c r="B21373"/>
    </row>
    <row r="21374" spans="2:2" x14ac:dyDescent="0.25">
      <c r="B21374"/>
    </row>
    <row r="21375" spans="2:2" x14ac:dyDescent="0.25">
      <c r="B21375"/>
    </row>
    <row r="21376" spans="2:2" x14ac:dyDescent="0.25">
      <c r="B21376"/>
    </row>
    <row r="21377" spans="2:2" x14ac:dyDescent="0.25">
      <c r="B21377"/>
    </row>
    <row r="21378" spans="2:2" x14ac:dyDescent="0.25">
      <c r="B21378"/>
    </row>
    <row r="21379" spans="2:2" x14ac:dyDescent="0.25">
      <c r="B21379"/>
    </row>
    <row r="21380" spans="2:2" x14ac:dyDescent="0.25">
      <c r="B21380"/>
    </row>
    <row r="21381" spans="2:2" x14ac:dyDescent="0.25">
      <c r="B21381"/>
    </row>
    <row r="21382" spans="2:2" x14ac:dyDescent="0.25">
      <c r="B21382"/>
    </row>
    <row r="21383" spans="2:2" x14ac:dyDescent="0.25">
      <c r="B21383"/>
    </row>
    <row r="21384" spans="2:2" x14ac:dyDescent="0.25">
      <c r="B21384"/>
    </row>
    <row r="21385" spans="2:2" x14ac:dyDescent="0.25">
      <c r="B21385"/>
    </row>
    <row r="21386" spans="2:2" x14ac:dyDescent="0.25">
      <c r="B21386"/>
    </row>
    <row r="21387" spans="2:2" x14ac:dyDescent="0.25">
      <c r="B21387"/>
    </row>
    <row r="21388" spans="2:2" x14ac:dyDescent="0.25">
      <c r="B21388"/>
    </row>
    <row r="21389" spans="2:2" x14ac:dyDescent="0.25">
      <c r="B21389"/>
    </row>
    <row r="21390" spans="2:2" x14ac:dyDescent="0.25">
      <c r="B21390"/>
    </row>
    <row r="21391" spans="2:2" x14ac:dyDescent="0.25">
      <c r="B21391"/>
    </row>
    <row r="21392" spans="2:2" x14ac:dyDescent="0.25">
      <c r="B21392"/>
    </row>
    <row r="21393" spans="2:2" x14ac:dyDescent="0.25">
      <c r="B21393"/>
    </row>
    <row r="21394" spans="2:2" x14ac:dyDescent="0.25">
      <c r="B21394"/>
    </row>
    <row r="21395" spans="2:2" x14ac:dyDescent="0.25">
      <c r="B21395"/>
    </row>
    <row r="21396" spans="2:2" x14ac:dyDescent="0.25">
      <c r="B21396"/>
    </row>
    <row r="21397" spans="2:2" x14ac:dyDescent="0.25">
      <c r="B21397"/>
    </row>
    <row r="21398" spans="2:2" x14ac:dyDescent="0.25">
      <c r="B21398"/>
    </row>
    <row r="21399" spans="2:2" x14ac:dyDescent="0.25">
      <c r="B21399"/>
    </row>
    <row r="21400" spans="2:2" x14ac:dyDescent="0.25">
      <c r="B21400"/>
    </row>
    <row r="21401" spans="2:2" x14ac:dyDescent="0.25">
      <c r="B21401"/>
    </row>
    <row r="21402" spans="2:2" x14ac:dyDescent="0.25">
      <c r="B21402"/>
    </row>
    <row r="21403" spans="2:2" x14ac:dyDescent="0.25">
      <c r="B21403"/>
    </row>
    <row r="21404" spans="2:2" x14ac:dyDescent="0.25">
      <c r="B21404"/>
    </row>
    <row r="21405" spans="2:2" x14ac:dyDescent="0.25">
      <c r="B21405"/>
    </row>
    <row r="21406" spans="2:2" x14ac:dyDescent="0.25">
      <c r="B21406"/>
    </row>
    <row r="21407" spans="2:2" x14ac:dyDescent="0.25">
      <c r="B21407"/>
    </row>
    <row r="21408" spans="2:2" x14ac:dyDescent="0.25">
      <c r="B21408"/>
    </row>
    <row r="21409" spans="2:2" x14ac:dyDescent="0.25">
      <c r="B21409"/>
    </row>
    <row r="21410" spans="2:2" x14ac:dyDescent="0.25">
      <c r="B21410"/>
    </row>
    <row r="21411" spans="2:2" x14ac:dyDescent="0.25">
      <c r="B21411"/>
    </row>
    <row r="21412" spans="2:2" x14ac:dyDescent="0.25">
      <c r="B21412"/>
    </row>
    <row r="21413" spans="2:2" x14ac:dyDescent="0.25">
      <c r="B21413"/>
    </row>
    <row r="21414" spans="2:2" x14ac:dyDescent="0.25">
      <c r="B21414"/>
    </row>
    <row r="21415" spans="2:2" x14ac:dyDescent="0.25">
      <c r="B21415"/>
    </row>
    <row r="21416" spans="2:2" x14ac:dyDescent="0.25">
      <c r="B21416"/>
    </row>
    <row r="21417" spans="2:2" x14ac:dyDescent="0.25">
      <c r="B21417"/>
    </row>
    <row r="21418" spans="2:2" x14ac:dyDescent="0.25">
      <c r="B21418"/>
    </row>
    <row r="21419" spans="2:2" x14ac:dyDescent="0.25">
      <c r="B21419"/>
    </row>
    <row r="21420" spans="2:2" x14ac:dyDescent="0.25">
      <c r="B21420"/>
    </row>
    <row r="21421" spans="2:2" x14ac:dyDescent="0.25">
      <c r="B21421"/>
    </row>
    <row r="21422" spans="2:2" x14ac:dyDescent="0.25">
      <c r="B21422"/>
    </row>
    <row r="21423" spans="2:2" x14ac:dyDescent="0.25">
      <c r="B21423"/>
    </row>
    <row r="21424" spans="2:2" x14ac:dyDescent="0.25">
      <c r="B21424"/>
    </row>
    <row r="21425" spans="2:2" x14ac:dyDescent="0.25">
      <c r="B21425"/>
    </row>
    <row r="21426" spans="2:2" x14ac:dyDescent="0.25">
      <c r="B21426"/>
    </row>
    <row r="21427" spans="2:2" x14ac:dyDescent="0.25">
      <c r="B21427"/>
    </row>
    <row r="21428" spans="2:2" x14ac:dyDescent="0.25">
      <c r="B21428"/>
    </row>
    <row r="21429" spans="2:2" x14ac:dyDescent="0.25">
      <c r="B21429"/>
    </row>
    <row r="21430" spans="2:2" x14ac:dyDescent="0.25">
      <c r="B21430"/>
    </row>
    <row r="21431" spans="2:2" x14ac:dyDescent="0.25">
      <c r="B21431"/>
    </row>
    <row r="21432" spans="2:2" x14ac:dyDescent="0.25">
      <c r="B21432"/>
    </row>
    <row r="21433" spans="2:2" x14ac:dyDescent="0.25">
      <c r="B21433"/>
    </row>
    <row r="21434" spans="2:2" x14ac:dyDescent="0.25">
      <c r="B21434"/>
    </row>
    <row r="21435" spans="2:2" x14ac:dyDescent="0.25">
      <c r="B21435"/>
    </row>
    <row r="21436" spans="2:2" x14ac:dyDescent="0.25">
      <c r="B21436"/>
    </row>
    <row r="21437" spans="2:2" x14ac:dyDescent="0.25">
      <c r="B21437"/>
    </row>
    <row r="21438" spans="2:2" x14ac:dyDescent="0.25">
      <c r="B21438"/>
    </row>
    <row r="21439" spans="2:2" x14ac:dyDescent="0.25">
      <c r="B21439"/>
    </row>
    <row r="21440" spans="2:2" x14ac:dyDescent="0.25">
      <c r="B21440"/>
    </row>
    <row r="21441" spans="2:2" x14ac:dyDescent="0.25">
      <c r="B21441"/>
    </row>
    <row r="21442" spans="2:2" x14ac:dyDescent="0.25">
      <c r="B21442"/>
    </row>
    <row r="21443" spans="2:2" x14ac:dyDescent="0.25">
      <c r="B21443"/>
    </row>
    <row r="21444" spans="2:2" x14ac:dyDescent="0.25">
      <c r="B21444"/>
    </row>
    <row r="21445" spans="2:2" x14ac:dyDescent="0.25">
      <c r="B21445"/>
    </row>
    <row r="21446" spans="2:2" x14ac:dyDescent="0.25">
      <c r="B21446"/>
    </row>
    <row r="21447" spans="2:2" x14ac:dyDescent="0.25">
      <c r="B21447"/>
    </row>
    <row r="21448" spans="2:2" x14ac:dyDescent="0.25">
      <c r="B21448"/>
    </row>
    <row r="21449" spans="2:2" x14ac:dyDescent="0.25">
      <c r="B21449"/>
    </row>
    <row r="21450" spans="2:2" x14ac:dyDescent="0.25">
      <c r="B21450"/>
    </row>
    <row r="21451" spans="2:2" x14ac:dyDescent="0.25">
      <c r="B21451"/>
    </row>
    <row r="21452" spans="2:2" x14ac:dyDescent="0.25">
      <c r="B21452"/>
    </row>
    <row r="21453" spans="2:2" x14ac:dyDescent="0.25">
      <c r="B21453"/>
    </row>
    <row r="21454" spans="2:2" x14ac:dyDescent="0.25">
      <c r="B21454"/>
    </row>
    <row r="21455" spans="2:2" x14ac:dyDescent="0.25">
      <c r="B21455"/>
    </row>
    <row r="21456" spans="2:2" x14ac:dyDescent="0.25">
      <c r="B21456"/>
    </row>
    <row r="21457" spans="2:2" x14ac:dyDescent="0.25">
      <c r="B21457"/>
    </row>
    <row r="21458" spans="2:2" x14ac:dyDescent="0.25">
      <c r="B21458"/>
    </row>
    <row r="21459" spans="2:2" x14ac:dyDescent="0.25">
      <c r="B21459"/>
    </row>
    <row r="21460" spans="2:2" x14ac:dyDescent="0.25">
      <c r="B21460"/>
    </row>
    <row r="21461" spans="2:2" x14ac:dyDescent="0.25">
      <c r="B21461"/>
    </row>
    <row r="21462" spans="2:2" x14ac:dyDescent="0.25">
      <c r="B21462"/>
    </row>
    <row r="21463" spans="2:2" x14ac:dyDescent="0.25">
      <c r="B21463"/>
    </row>
    <row r="21464" spans="2:2" x14ac:dyDescent="0.25">
      <c r="B21464"/>
    </row>
    <row r="21465" spans="2:2" x14ac:dyDescent="0.25">
      <c r="B21465"/>
    </row>
    <row r="21466" spans="2:2" x14ac:dyDescent="0.25">
      <c r="B21466"/>
    </row>
    <row r="21467" spans="2:2" x14ac:dyDescent="0.25">
      <c r="B21467"/>
    </row>
    <row r="21468" spans="2:2" x14ac:dyDescent="0.25">
      <c r="B21468"/>
    </row>
    <row r="21469" spans="2:2" x14ac:dyDescent="0.25">
      <c r="B21469"/>
    </row>
    <row r="21470" spans="2:2" x14ac:dyDescent="0.25">
      <c r="B21470"/>
    </row>
    <row r="21471" spans="2:2" x14ac:dyDescent="0.25">
      <c r="B21471"/>
    </row>
    <row r="21472" spans="2:2" x14ac:dyDescent="0.25">
      <c r="B21472"/>
    </row>
    <row r="21473" spans="2:2" x14ac:dyDescent="0.25">
      <c r="B21473"/>
    </row>
    <row r="21474" spans="2:2" x14ac:dyDescent="0.25">
      <c r="B21474"/>
    </row>
    <row r="21475" spans="2:2" x14ac:dyDescent="0.25">
      <c r="B21475"/>
    </row>
    <row r="21476" spans="2:2" x14ac:dyDescent="0.25">
      <c r="B21476"/>
    </row>
    <row r="21477" spans="2:2" x14ac:dyDescent="0.25">
      <c r="B21477"/>
    </row>
    <row r="21478" spans="2:2" x14ac:dyDescent="0.25">
      <c r="B21478"/>
    </row>
    <row r="21479" spans="2:2" x14ac:dyDescent="0.25">
      <c r="B21479"/>
    </row>
    <row r="21480" spans="2:2" x14ac:dyDescent="0.25">
      <c r="B21480"/>
    </row>
    <row r="21481" spans="2:2" x14ac:dyDescent="0.25">
      <c r="B21481"/>
    </row>
    <row r="21482" spans="2:2" x14ac:dyDescent="0.25">
      <c r="B21482"/>
    </row>
    <row r="21483" spans="2:2" x14ac:dyDescent="0.25">
      <c r="B21483"/>
    </row>
    <row r="21484" spans="2:2" x14ac:dyDescent="0.25">
      <c r="B21484"/>
    </row>
    <row r="21485" spans="2:2" x14ac:dyDescent="0.25">
      <c r="B21485"/>
    </row>
    <row r="21486" spans="2:2" x14ac:dyDescent="0.25">
      <c r="B21486"/>
    </row>
    <row r="21487" spans="2:2" x14ac:dyDescent="0.25">
      <c r="B21487"/>
    </row>
    <row r="21488" spans="2:2" x14ac:dyDescent="0.25">
      <c r="B21488"/>
    </row>
    <row r="21489" spans="2:2" x14ac:dyDescent="0.25">
      <c r="B21489"/>
    </row>
    <row r="21490" spans="2:2" x14ac:dyDescent="0.25">
      <c r="B21490"/>
    </row>
    <row r="21491" spans="2:2" x14ac:dyDescent="0.25">
      <c r="B21491"/>
    </row>
    <row r="21492" spans="2:2" x14ac:dyDescent="0.25">
      <c r="B21492"/>
    </row>
    <row r="21493" spans="2:2" x14ac:dyDescent="0.25">
      <c r="B21493"/>
    </row>
    <row r="21494" spans="2:2" x14ac:dyDescent="0.25">
      <c r="B21494"/>
    </row>
    <row r="21495" spans="2:2" x14ac:dyDescent="0.25">
      <c r="B21495"/>
    </row>
    <row r="21496" spans="2:2" x14ac:dyDescent="0.25">
      <c r="B21496"/>
    </row>
    <row r="21497" spans="2:2" x14ac:dyDescent="0.25">
      <c r="B21497"/>
    </row>
    <row r="21498" spans="2:2" x14ac:dyDescent="0.25">
      <c r="B21498"/>
    </row>
    <row r="21499" spans="2:2" x14ac:dyDescent="0.25">
      <c r="B21499"/>
    </row>
    <row r="21500" spans="2:2" x14ac:dyDescent="0.25">
      <c r="B21500"/>
    </row>
    <row r="21501" spans="2:2" x14ac:dyDescent="0.25">
      <c r="B21501"/>
    </row>
    <row r="21502" spans="2:2" x14ac:dyDescent="0.25">
      <c r="B21502"/>
    </row>
    <row r="21503" spans="2:2" x14ac:dyDescent="0.25">
      <c r="B21503"/>
    </row>
    <row r="21504" spans="2:2" x14ac:dyDescent="0.25">
      <c r="B21504"/>
    </row>
    <row r="21505" spans="2:2" x14ac:dyDescent="0.25">
      <c r="B21505"/>
    </row>
    <row r="21506" spans="2:2" x14ac:dyDescent="0.25">
      <c r="B21506"/>
    </row>
    <row r="21507" spans="2:2" x14ac:dyDescent="0.25">
      <c r="B21507"/>
    </row>
    <row r="21508" spans="2:2" x14ac:dyDescent="0.25">
      <c r="B21508"/>
    </row>
    <row r="21509" spans="2:2" x14ac:dyDescent="0.25">
      <c r="B21509"/>
    </row>
    <row r="21510" spans="2:2" x14ac:dyDescent="0.25">
      <c r="B21510"/>
    </row>
    <row r="21511" spans="2:2" x14ac:dyDescent="0.25">
      <c r="B21511"/>
    </row>
    <row r="21512" spans="2:2" x14ac:dyDescent="0.25">
      <c r="B21512"/>
    </row>
    <row r="21513" spans="2:2" x14ac:dyDescent="0.25">
      <c r="B21513"/>
    </row>
    <row r="21514" spans="2:2" x14ac:dyDescent="0.25">
      <c r="B21514"/>
    </row>
    <row r="21515" spans="2:2" x14ac:dyDescent="0.25">
      <c r="B21515"/>
    </row>
    <row r="21516" spans="2:2" x14ac:dyDescent="0.25">
      <c r="B21516"/>
    </row>
    <row r="21517" spans="2:2" x14ac:dyDescent="0.25">
      <c r="B21517"/>
    </row>
    <row r="21518" spans="2:2" x14ac:dyDescent="0.25">
      <c r="B21518"/>
    </row>
    <row r="21519" spans="2:2" x14ac:dyDescent="0.25">
      <c r="B21519"/>
    </row>
    <row r="21520" spans="2:2" x14ac:dyDescent="0.25">
      <c r="B21520"/>
    </row>
    <row r="21521" spans="2:2" x14ac:dyDescent="0.25">
      <c r="B21521"/>
    </row>
    <row r="21522" spans="2:2" x14ac:dyDescent="0.25">
      <c r="B21522"/>
    </row>
    <row r="21523" spans="2:2" x14ac:dyDescent="0.25">
      <c r="B21523"/>
    </row>
    <row r="21524" spans="2:2" x14ac:dyDescent="0.25">
      <c r="B21524"/>
    </row>
    <row r="21525" spans="2:2" x14ac:dyDescent="0.25">
      <c r="B21525"/>
    </row>
    <row r="21526" spans="2:2" x14ac:dyDescent="0.25">
      <c r="B21526"/>
    </row>
    <row r="21527" spans="2:2" x14ac:dyDescent="0.25">
      <c r="B21527"/>
    </row>
    <row r="21528" spans="2:2" x14ac:dyDescent="0.25">
      <c r="B21528"/>
    </row>
    <row r="21529" spans="2:2" x14ac:dyDescent="0.25">
      <c r="B21529"/>
    </row>
    <row r="21530" spans="2:2" x14ac:dyDescent="0.25">
      <c r="B21530"/>
    </row>
    <row r="21531" spans="2:2" x14ac:dyDescent="0.25">
      <c r="B21531"/>
    </row>
    <row r="21532" spans="2:2" x14ac:dyDescent="0.25">
      <c r="B21532"/>
    </row>
    <row r="21533" spans="2:2" x14ac:dyDescent="0.25">
      <c r="B21533"/>
    </row>
    <row r="21534" spans="2:2" x14ac:dyDescent="0.25">
      <c r="B21534"/>
    </row>
    <row r="21535" spans="2:2" x14ac:dyDescent="0.25">
      <c r="B21535"/>
    </row>
    <row r="21536" spans="2:2" x14ac:dyDescent="0.25">
      <c r="B21536"/>
    </row>
    <row r="21537" spans="2:2" x14ac:dyDescent="0.25">
      <c r="B21537"/>
    </row>
    <row r="21538" spans="2:2" x14ac:dyDescent="0.25">
      <c r="B21538"/>
    </row>
    <row r="21539" spans="2:2" x14ac:dyDescent="0.25">
      <c r="B21539"/>
    </row>
    <row r="21540" spans="2:2" x14ac:dyDescent="0.25">
      <c r="B21540"/>
    </row>
    <row r="21541" spans="2:2" x14ac:dyDescent="0.25">
      <c r="B21541"/>
    </row>
    <row r="21542" spans="2:2" x14ac:dyDescent="0.25">
      <c r="B21542"/>
    </row>
    <row r="21543" spans="2:2" x14ac:dyDescent="0.25">
      <c r="B21543"/>
    </row>
    <row r="21544" spans="2:2" x14ac:dyDescent="0.25">
      <c r="B21544"/>
    </row>
    <row r="21545" spans="2:2" x14ac:dyDescent="0.25">
      <c r="B21545"/>
    </row>
    <row r="21546" spans="2:2" x14ac:dyDescent="0.25">
      <c r="B21546"/>
    </row>
    <row r="21547" spans="2:2" x14ac:dyDescent="0.25">
      <c r="B21547"/>
    </row>
    <row r="21548" spans="2:2" x14ac:dyDescent="0.25">
      <c r="B21548"/>
    </row>
    <row r="21549" spans="2:2" x14ac:dyDescent="0.25">
      <c r="B21549"/>
    </row>
    <row r="21550" spans="2:2" x14ac:dyDescent="0.25">
      <c r="B21550"/>
    </row>
    <row r="21551" spans="2:2" x14ac:dyDescent="0.25">
      <c r="B21551"/>
    </row>
    <row r="21552" spans="2:2" x14ac:dyDescent="0.25">
      <c r="B21552"/>
    </row>
    <row r="21553" spans="2:2" x14ac:dyDescent="0.25">
      <c r="B21553"/>
    </row>
    <row r="21554" spans="2:2" x14ac:dyDescent="0.25">
      <c r="B21554"/>
    </row>
    <row r="21555" spans="2:2" x14ac:dyDescent="0.25">
      <c r="B21555"/>
    </row>
    <row r="21556" spans="2:2" x14ac:dyDescent="0.25">
      <c r="B21556"/>
    </row>
    <row r="21557" spans="2:2" x14ac:dyDescent="0.25">
      <c r="B21557"/>
    </row>
    <row r="21558" spans="2:2" x14ac:dyDescent="0.25">
      <c r="B21558"/>
    </row>
    <row r="21559" spans="2:2" x14ac:dyDescent="0.25">
      <c r="B21559"/>
    </row>
    <row r="21560" spans="2:2" x14ac:dyDescent="0.25">
      <c r="B21560"/>
    </row>
    <row r="21561" spans="2:2" x14ac:dyDescent="0.25">
      <c r="B21561"/>
    </row>
    <row r="21562" spans="2:2" x14ac:dyDescent="0.25">
      <c r="B21562"/>
    </row>
    <row r="21563" spans="2:2" x14ac:dyDescent="0.25">
      <c r="B21563"/>
    </row>
    <row r="21564" spans="2:2" x14ac:dyDescent="0.25">
      <c r="B21564"/>
    </row>
    <row r="21565" spans="2:2" x14ac:dyDescent="0.25">
      <c r="B21565"/>
    </row>
    <row r="21566" spans="2:2" x14ac:dyDescent="0.25">
      <c r="B21566"/>
    </row>
    <row r="21567" spans="2:2" x14ac:dyDescent="0.25">
      <c r="B21567"/>
    </row>
    <row r="21568" spans="2:2" x14ac:dyDescent="0.25">
      <c r="B21568"/>
    </row>
    <row r="21569" spans="2:2" x14ac:dyDescent="0.25">
      <c r="B21569"/>
    </row>
    <row r="21570" spans="2:2" x14ac:dyDescent="0.25">
      <c r="B21570"/>
    </row>
    <row r="21571" spans="2:2" x14ac:dyDescent="0.25">
      <c r="B21571"/>
    </row>
    <row r="21572" spans="2:2" x14ac:dyDescent="0.25">
      <c r="B21572"/>
    </row>
    <row r="21573" spans="2:2" x14ac:dyDescent="0.25">
      <c r="B21573"/>
    </row>
    <row r="21574" spans="2:2" x14ac:dyDescent="0.25">
      <c r="B21574"/>
    </row>
    <row r="21575" spans="2:2" x14ac:dyDescent="0.25">
      <c r="B21575"/>
    </row>
    <row r="21576" spans="2:2" x14ac:dyDescent="0.25">
      <c r="B21576"/>
    </row>
    <row r="21577" spans="2:2" x14ac:dyDescent="0.25">
      <c r="B21577"/>
    </row>
    <row r="21578" spans="2:2" x14ac:dyDescent="0.25">
      <c r="B21578"/>
    </row>
    <row r="21579" spans="2:2" x14ac:dyDescent="0.25">
      <c r="B21579"/>
    </row>
    <row r="21580" spans="2:2" x14ac:dyDescent="0.25">
      <c r="B21580"/>
    </row>
    <row r="21581" spans="2:2" x14ac:dyDescent="0.25">
      <c r="B21581"/>
    </row>
    <row r="21582" spans="2:2" x14ac:dyDescent="0.25">
      <c r="B21582"/>
    </row>
    <row r="21583" spans="2:2" x14ac:dyDescent="0.25">
      <c r="B21583"/>
    </row>
    <row r="21584" spans="2:2" x14ac:dyDescent="0.25">
      <c r="B21584"/>
    </row>
    <row r="21585" spans="2:2" x14ac:dyDescent="0.25">
      <c r="B21585"/>
    </row>
    <row r="21586" spans="2:2" x14ac:dyDescent="0.25">
      <c r="B21586"/>
    </row>
    <row r="21587" spans="2:2" x14ac:dyDescent="0.25">
      <c r="B21587"/>
    </row>
    <row r="21588" spans="2:2" x14ac:dyDescent="0.25">
      <c r="B21588"/>
    </row>
    <row r="21589" spans="2:2" x14ac:dyDescent="0.25">
      <c r="B21589"/>
    </row>
    <row r="21590" spans="2:2" x14ac:dyDescent="0.25">
      <c r="B21590"/>
    </row>
    <row r="21591" spans="2:2" x14ac:dyDescent="0.25">
      <c r="B21591"/>
    </row>
    <row r="21592" spans="2:2" x14ac:dyDescent="0.25">
      <c r="B21592"/>
    </row>
    <row r="21593" spans="2:2" x14ac:dyDescent="0.25">
      <c r="B21593"/>
    </row>
    <row r="21594" spans="2:2" x14ac:dyDescent="0.25">
      <c r="B21594"/>
    </row>
    <row r="21595" spans="2:2" x14ac:dyDescent="0.25">
      <c r="B21595"/>
    </row>
    <row r="21596" spans="2:2" x14ac:dyDescent="0.25">
      <c r="B21596"/>
    </row>
    <row r="21597" spans="2:2" x14ac:dyDescent="0.25">
      <c r="B21597"/>
    </row>
    <row r="21598" spans="2:2" x14ac:dyDescent="0.25">
      <c r="B21598"/>
    </row>
    <row r="21599" spans="2:2" x14ac:dyDescent="0.25">
      <c r="B21599"/>
    </row>
    <row r="21600" spans="2:2" x14ac:dyDescent="0.25">
      <c r="B21600"/>
    </row>
    <row r="21601" spans="2:2" x14ac:dyDescent="0.25">
      <c r="B21601"/>
    </row>
    <row r="21602" spans="2:2" x14ac:dyDescent="0.25">
      <c r="B21602"/>
    </row>
    <row r="21603" spans="2:2" x14ac:dyDescent="0.25">
      <c r="B21603"/>
    </row>
    <row r="21604" spans="2:2" x14ac:dyDescent="0.25">
      <c r="B21604"/>
    </row>
    <row r="21605" spans="2:2" x14ac:dyDescent="0.25">
      <c r="B21605"/>
    </row>
    <row r="21606" spans="2:2" x14ac:dyDescent="0.25">
      <c r="B21606"/>
    </row>
    <row r="21607" spans="2:2" x14ac:dyDescent="0.25">
      <c r="B21607"/>
    </row>
    <row r="21608" spans="2:2" x14ac:dyDescent="0.25">
      <c r="B21608"/>
    </row>
    <row r="21609" spans="2:2" x14ac:dyDescent="0.25">
      <c r="B21609"/>
    </row>
    <row r="21610" spans="2:2" x14ac:dyDescent="0.25">
      <c r="B21610"/>
    </row>
    <row r="21611" spans="2:2" x14ac:dyDescent="0.25">
      <c r="B21611"/>
    </row>
    <row r="21612" spans="2:2" x14ac:dyDescent="0.25">
      <c r="B21612"/>
    </row>
    <row r="21613" spans="2:2" x14ac:dyDescent="0.25">
      <c r="B21613"/>
    </row>
    <row r="21614" spans="2:2" x14ac:dyDescent="0.25">
      <c r="B21614"/>
    </row>
    <row r="21615" spans="2:2" x14ac:dyDescent="0.25">
      <c r="B21615"/>
    </row>
    <row r="21616" spans="2:2" x14ac:dyDescent="0.25">
      <c r="B21616"/>
    </row>
    <row r="21617" spans="2:2" x14ac:dyDescent="0.25">
      <c r="B21617"/>
    </row>
    <row r="21618" spans="2:2" x14ac:dyDescent="0.25">
      <c r="B21618"/>
    </row>
    <row r="21619" spans="2:2" x14ac:dyDescent="0.25">
      <c r="B21619"/>
    </row>
    <row r="21620" spans="2:2" x14ac:dyDescent="0.25">
      <c r="B21620"/>
    </row>
    <row r="21621" spans="2:2" x14ac:dyDescent="0.25">
      <c r="B21621"/>
    </row>
    <row r="21622" spans="2:2" x14ac:dyDescent="0.25">
      <c r="B21622"/>
    </row>
    <row r="21623" spans="2:2" x14ac:dyDescent="0.25">
      <c r="B21623"/>
    </row>
    <row r="21624" spans="2:2" x14ac:dyDescent="0.25">
      <c r="B21624"/>
    </row>
    <row r="21625" spans="2:2" x14ac:dyDescent="0.25">
      <c r="B21625"/>
    </row>
    <row r="21626" spans="2:2" x14ac:dyDescent="0.25">
      <c r="B21626"/>
    </row>
    <row r="21627" spans="2:2" x14ac:dyDescent="0.25">
      <c r="B21627"/>
    </row>
    <row r="21628" spans="2:2" x14ac:dyDescent="0.25">
      <c r="B21628"/>
    </row>
    <row r="21629" spans="2:2" x14ac:dyDescent="0.25">
      <c r="B21629"/>
    </row>
    <row r="21630" spans="2:2" x14ac:dyDescent="0.25">
      <c r="B21630"/>
    </row>
    <row r="21631" spans="2:2" x14ac:dyDescent="0.25">
      <c r="B21631"/>
    </row>
    <row r="21632" spans="2:2" x14ac:dyDescent="0.25">
      <c r="B21632"/>
    </row>
    <row r="21633" spans="2:2" x14ac:dyDescent="0.25">
      <c r="B21633"/>
    </row>
    <row r="21634" spans="2:2" x14ac:dyDescent="0.25">
      <c r="B21634"/>
    </row>
    <row r="21635" spans="2:2" x14ac:dyDescent="0.25">
      <c r="B21635"/>
    </row>
    <row r="21636" spans="2:2" x14ac:dyDescent="0.25">
      <c r="B21636"/>
    </row>
    <row r="21637" spans="2:2" x14ac:dyDescent="0.25">
      <c r="B21637"/>
    </row>
    <row r="21638" spans="2:2" x14ac:dyDescent="0.25">
      <c r="B21638"/>
    </row>
    <row r="21639" spans="2:2" x14ac:dyDescent="0.25">
      <c r="B21639"/>
    </row>
    <row r="21640" spans="2:2" x14ac:dyDescent="0.25">
      <c r="B21640"/>
    </row>
    <row r="21641" spans="2:2" x14ac:dyDescent="0.25">
      <c r="B21641"/>
    </row>
    <row r="21642" spans="2:2" x14ac:dyDescent="0.25">
      <c r="B21642"/>
    </row>
    <row r="21643" spans="2:2" x14ac:dyDescent="0.25">
      <c r="B21643"/>
    </row>
    <row r="21644" spans="2:2" x14ac:dyDescent="0.25">
      <c r="B21644"/>
    </row>
    <row r="21645" spans="2:2" x14ac:dyDescent="0.25">
      <c r="B21645"/>
    </row>
    <row r="21646" spans="2:2" x14ac:dyDescent="0.25">
      <c r="B21646"/>
    </row>
    <row r="21647" spans="2:2" x14ac:dyDescent="0.25">
      <c r="B21647"/>
    </row>
    <row r="21648" spans="2:2" x14ac:dyDescent="0.25">
      <c r="B21648"/>
    </row>
    <row r="21649" spans="2:2" x14ac:dyDescent="0.25">
      <c r="B21649"/>
    </row>
    <row r="21650" spans="2:2" x14ac:dyDescent="0.25">
      <c r="B21650"/>
    </row>
    <row r="21651" spans="2:2" x14ac:dyDescent="0.25">
      <c r="B21651"/>
    </row>
    <row r="21652" spans="2:2" x14ac:dyDescent="0.25">
      <c r="B21652"/>
    </row>
    <row r="21653" spans="2:2" x14ac:dyDescent="0.25">
      <c r="B21653"/>
    </row>
    <row r="21654" spans="2:2" x14ac:dyDescent="0.25">
      <c r="B21654"/>
    </row>
    <row r="21655" spans="2:2" x14ac:dyDescent="0.25">
      <c r="B21655"/>
    </row>
    <row r="21656" spans="2:2" x14ac:dyDescent="0.25">
      <c r="B21656"/>
    </row>
    <row r="21657" spans="2:2" x14ac:dyDescent="0.25">
      <c r="B21657"/>
    </row>
    <row r="21658" spans="2:2" x14ac:dyDescent="0.25">
      <c r="B21658"/>
    </row>
    <row r="21659" spans="2:2" x14ac:dyDescent="0.25">
      <c r="B21659"/>
    </row>
    <row r="21660" spans="2:2" x14ac:dyDescent="0.25">
      <c r="B21660"/>
    </row>
    <row r="21661" spans="2:2" x14ac:dyDescent="0.25">
      <c r="B21661"/>
    </row>
    <row r="21662" spans="2:2" x14ac:dyDescent="0.25">
      <c r="B21662"/>
    </row>
    <row r="21663" spans="2:2" x14ac:dyDescent="0.25">
      <c r="B21663"/>
    </row>
    <row r="21664" spans="2:2" x14ac:dyDescent="0.25">
      <c r="B21664"/>
    </row>
    <row r="21665" spans="2:2" x14ac:dyDescent="0.25">
      <c r="B21665"/>
    </row>
    <row r="21666" spans="2:2" x14ac:dyDescent="0.25">
      <c r="B21666"/>
    </row>
    <row r="21667" spans="2:2" x14ac:dyDescent="0.25">
      <c r="B21667"/>
    </row>
    <row r="21668" spans="2:2" x14ac:dyDescent="0.25">
      <c r="B21668"/>
    </row>
    <row r="21669" spans="2:2" x14ac:dyDescent="0.25">
      <c r="B21669"/>
    </row>
    <row r="21670" spans="2:2" x14ac:dyDescent="0.25">
      <c r="B21670"/>
    </row>
    <row r="21671" spans="2:2" x14ac:dyDescent="0.25">
      <c r="B21671"/>
    </row>
    <row r="21672" spans="2:2" x14ac:dyDescent="0.25">
      <c r="B21672"/>
    </row>
    <row r="21673" spans="2:2" x14ac:dyDescent="0.25">
      <c r="B21673"/>
    </row>
    <row r="21674" spans="2:2" x14ac:dyDescent="0.25">
      <c r="B21674"/>
    </row>
    <row r="21675" spans="2:2" x14ac:dyDescent="0.25">
      <c r="B21675"/>
    </row>
    <row r="21676" spans="2:2" x14ac:dyDescent="0.25">
      <c r="B21676"/>
    </row>
    <row r="21677" spans="2:2" x14ac:dyDescent="0.25">
      <c r="B21677"/>
    </row>
    <row r="21678" spans="2:2" x14ac:dyDescent="0.25">
      <c r="B21678"/>
    </row>
    <row r="21679" spans="2:2" x14ac:dyDescent="0.25">
      <c r="B21679"/>
    </row>
    <row r="21680" spans="2:2" x14ac:dyDescent="0.25">
      <c r="B21680"/>
    </row>
    <row r="21681" spans="2:2" x14ac:dyDescent="0.25">
      <c r="B21681"/>
    </row>
    <row r="21682" spans="2:2" x14ac:dyDescent="0.25">
      <c r="B21682"/>
    </row>
    <row r="21683" spans="2:2" x14ac:dyDescent="0.25">
      <c r="B21683"/>
    </row>
    <row r="21684" spans="2:2" x14ac:dyDescent="0.25">
      <c r="B21684"/>
    </row>
    <row r="21685" spans="2:2" x14ac:dyDescent="0.25">
      <c r="B21685"/>
    </row>
    <row r="21686" spans="2:2" x14ac:dyDescent="0.25">
      <c r="B21686"/>
    </row>
    <row r="21687" spans="2:2" x14ac:dyDescent="0.25">
      <c r="B21687"/>
    </row>
    <row r="21688" spans="2:2" x14ac:dyDescent="0.25">
      <c r="B21688"/>
    </row>
    <row r="21689" spans="2:2" x14ac:dyDescent="0.25">
      <c r="B21689"/>
    </row>
    <row r="21690" spans="2:2" x14ac:dyDescent="0.25">
      <c r="B21690"/>
    </row>
    <row r="21691" spans="2:2" x14ac:dyDescent="0.25">
      <c r="B21691"/>
    </row>
    <row r="21692" spans="2:2" x14ac:dyDescent="0.25">
      <c r="B21692"/>
    </row>
    <row r="21693" spans="2:2" x14ac:dyDescent="0.25">
      <c r="B21693"/>
    </row>
    <row r="21694" spans="2:2" x14ac:dyDescent="0.25">
      <c r="B21694"/>
    </row>
    <row r="21695" spans="2:2" x14ac:dyDescent="0.25">
      <c r="B21695"/>
    </row>
    <row r="21696" spans="2:2" x14ac:dyDescent="0.25">
      <c r="B21696"/>
    </row>
    <row r="21697" spans="2:2" x14ac:dyDescent="0.25">
      <c r="B21697"/>
    </row>
    <row r="21698" spans="2:2" x14ac:dyDescent="0.25">
      <c r="B21698"/>
    </row>
    <row r="21699" spans="2:2" x14ac:dyDescent="0.25">
      <c r="B21699"/>
    </row>
    <row r="21700" spans="2:2" x14ac:dyDescent="0.25">
      <c r="B21700"/>
    </row>
    <row r="21701" spans="2:2" x14ac:dyDescent="0.25">
      <c r="B21701"/>
    </row>
    <row r="21702" spans="2:2" x14ac:dyDescent="0.25">
      <c r="B21702"/>
    </row>
    <row r="21703" spans="2:2" x14ac:dyDescent="0.25">
      <c r="B21703"/>
    </row>
    <row r="21704" spans="2:2" x14ac:dyDescent="0.25">
      <c r="B21704"/>
    </row>
    <row r="21705" spans="2:2" x14ac:dyDescent="0.25">
      <c r="B21705"/>
    </row>
    <row r="21706" spans="2:2" x14ac:dyDescent="0.25">
      <c r="B21706"/>
    </row>
    <row r="21707" spans="2:2" x14ac:dyDescent="0.25">
      <c r="B21707"/>
    </row>
    <row r="21708" spans="2:2" x14ac:dyDescent="0.25">
      <c r="B21708"/>
    </row>
    <row r="21709" spans="2:2" x14ac:dyDescent="0.25">
      <c r="B21709"/>
    </row>
    <row r="21710" spans="2:2" x14ac:dyDescent="0.25">
      <c r="B21710"/>
    </row>
    <row r="21711" spans="2:2" x14ac:dyDescent="0.25">
      <c r="B21711"/>
    </row>
    <row r="21712" spans="2:2" x14ac:dyDescent="0.25">
      <c r="B21712"/>
    </row>
    <row r="21713" spans="2:2" x14ac:dyDescent="0.25">
      <c r="B21713"/>
    </row>
    <row r="21714" spans="2:2" x14ac:dyDescent="0.25">
      <c r="B21714"/>
    </row>
    <row r="21715" spans="2:2" x14ac:dyDescent="0.25">
      <c r="B21715"/>
    </row>
    <row r="21716" spans="2:2" x14ac:dyDescent="0.25">
      <c r="B21716"/>
    </row>
    <row r="21717" spans="2:2" x14ac:dyDescent="0.25">
      <c r="B21717"/>
    </row>
    <row r="21718" spans="2:2" x14ac:dyDescent="0.25">
      <c r="B21718"/>
    </row>
    <row r="21719" spans="2:2" x14ac:dyDescent="0.25">
      <c r="B21719"/>
    </row>
    <row r="21720" spans="2:2" x14ac:dyDescent="0.25">
      <c r="B21720"/>
    </row>
    <row r="21721" spans="2:2" x14ac:dyDescent="0.25">
      <c r="B21721"/>
    </row>
    <row r="21722" spans="2:2" x14ac:dyDescent="0.25">
      <c r="B21722"/>
    </row>
    <row r="21723" spans="2:2" x14ac:dyDescent="0.25">
      <c r="B21723"/>
    </row>
    <row r="21724" spans="2:2" x14ac:dyDescent="0.25">
      <c r="B21724"/>
    </row>
    <row r="21725" spans="2:2" x14ac:dyDescent="0.25">
      <c r="B21725"/>
    </row>
    <row r="21726" spans="2:2" x14ac:dyDescent="0.25">
      <c r="B21726"/>
    </row>
    <row r="21727" spans="2:2" x14ac:dyDescent="0.25">
      <c r="B21727"/>
    </row>
    <row r="21728" spans="2:2" x14ac:dyDescent="0.25">
      <c r="B21728"/>
    </row>
    <row r="21729" spans="2:2" x14ac:dyDescent="0.25">
      <c r="B21729"/>
    </row>
    <row r="21730" spans="2:2" x14ac:dyDescent="0.25">
      <c r="B21730"/>
    </row>
    <row r="21731" spans="2:2" x14ac:dyDescent="0.25">
      <c r="B21731"/>
    </row>
    <row r="21732" spans="2:2" x14ac:dyDescent="0.25">
      <c r="B21732"/>
    </row>
    <row r="21733" spans="2:2" x14ac:dyDescent="0.25">
      <c r="B21733"/>
    </row>
    <row r="21734" spans="2:2" x14ac:dyDescent="0.25">
      <c r="B21734"/>
    </row>
    <row r="21735" spans="2:2" x14ac:dyDescent="0.25">
      <c r="B21735"/>
    </row>
    <row r="21736" spans="2:2" x14ac:dyDescent="0.25">
      <c r="B21736"/>
    </row>
    <row r="21737" spans="2:2" x14ac:dyDescent="0.25">
      <c r="B21737"/>
    </row>
    <row r="21738" spans="2:2" x14ac:dyDescent="0.25">
      <c r="B21738"/>
    </row>
    <row r="21739" spans="2:2" x14ac:dyDescent="0.25">
      <c r="B21739"/>
    </row>
    <row r="21740" spans="2:2" x14ac:dyDescent="0.25">
      <c r="B21740"/>
    </row>
    <row r="21741" spans="2:2" x14ac:dyDescent="0.25">
      <c r="B21741"/>
    </row>
    <row r="21742" spans="2:2" x14ac:dyDescent="0.25">
      <c r="B21742"/>
    </row>
    <row r="21743" spans="2:2" x14ac:dyDescent="0.25">
      <c r="B21743"/>
    </row>
    <row r="21744" spans="2:2" x14ac:dyDescent="0.25">
      <c r="B21744"/>
    </row>
    <row r="21745" spans="2:2" x14ac:dyDescent="0.25">
      <c r="B21745"/>
    </row>
    <row r="21746" spans="2:2" x14ac:dyDescent="0.25">
      <c r="B21746"/>
    </row>
    <row r="21747" spans="2:2" x14ac:dyDescent="0.25">
      <c r="B21747"/>
    </row>
    <row r="21748" spans="2:2" x14ac:dyDescent="0.25">
      <c r="B21748"/>
    </row>
    <row r="21749" spans="2:2" x14ac:dyDescent="0.25">
      <c r="B21749"/>
    </row>
    <row r="21750" spans="2:2" x14ac:dyDescent="0.25">
      <c r="B21750"/>
    </row>
    <row r="21751" spans="2:2" x14ac:dyDescent="0.25">
      <c r="B21751"/>
    </row>
    <row r="21752" spans="2:2" x14ac:dyDescent="0.25">
      <c r="B21752"/>
    </row>
    <row r="21753" spans="2:2" x14ac:dyDescent="0.25">
      <c r="B21753"/>
    </row>
    <row r="21754" spans="2:2" x14ac:dyDescent="0.25">
      <c r="B21754"/>
    </row>
    <row r="21755" spans="2:2" x14ac:dyDescent="0.25">
      <c r="B21755"/>
    </row>
    <row r="21756" spans="2:2" x14ac:dyDescent="0.25">
      <c r="B21756"/>
    </row>
    <row r="21757" spans="2:2" x14ac:dyDescent="0.25">
      <c r="B21757"/>
    </row>
    <row r="21758" spans="2:2" x14ac:dyDescent="0.25">
      <c r="B21758"/>
    </row>
    <row r="21759" spans="2:2" x14ac:dyDescent="0.25">
      <c r="B21759"/>
    </row>
    <row r="21760" spans="2:2" x14ac:dyDescent="0.25">
      <c r="B21760"/>
    </row>
    <row r="21761" spans="2:2" x14ac:dyDescent="0.25">
      <c r="B21761"/>
    </row>
    <row r="21762" spans="2:2" x14ac:dyDescent="0.25">
      <c r="B21762"/>
    </row>
    <row r="21763" spans="2:2" x14ac:dyDescent="0.25">
      <c r="B21763"/>
    </row>
    <row r="21764" spans="2:2" x14ac:dyDescent="0.25">
      <c r="B21764"/>
    </row>
    <row r="21765" spans="2:2" x14ac:dyDescent="0.25">
      <c r="B21765"/>
    </row>
    <row r="21766" spans="2:2" x14ac:dyDescent="0.25">
      <c r="B21766"/>
    </row>
    <row r="21767" spans="2:2" x14ac:dyDescent="0.25">
      <c r="B21767"/>
    </row>
    <row r="21768" spans="2:2" x14ac:dyDescent="0.25">
      <c r="B21768"/>
    </row>
    <row r="21769" spans="2:2" x14ac:dyDescent="0.25">
      <c r="B21769"/>
    </row>
    <row r="21770" spans="2:2" x14ac:dyDescent="0.25">
      <c r="B21770"/>
    </row>
    <row r="21771" spans="2:2" x14ac:dyDescent="0.25">
      <c r="B21771"/>
    </row>
    <row r="21772" spans="2:2" x14ac:dyDescent="0.25">
      <c r="B21772"/>
    </row>
    <row r="21773" spans="2:2" x14ac:dyDescent="0.25">
      <c r="B21773"/>
    </row>
    <row r="21774" spans="2:2" x14ac:dyDescent="0.25">
      <c r="B21774"/>
    </row>
    <row r="21775" spans="2:2" x14ac:dyDescent="0.25">
      <c r="B21775"/>
    </row>
    <row r="21776" spans="2:2" x14ac:dyDescent="0.25">
      <c r="B21776"/>
    </row>
    <row r="21777" spans="2:2" x14ac:dyDescent="0.25">
      <c r="B21777"/>
    </row>
    <row r="21778" spans="2:2" x14ac:dyDescent="0.25">
      <c r="B21778"/>
    </row>
    <row r="21779" spans="2:2" x14ac:dyDescent="0.25">
      <c r="B21779"/>
    </row>
    <row r="21780" spans="2:2" x14ac:dyDescent="0.25">
      <c r="B21780"/>
    </row>
    <row r="21781" spans="2:2" x14ac:dyDescent="0.25">
      <c r="B21781"/>
    </row>
    <row r="21782" spans="2:2" x14ac:dyDescent="0.25">
      <c r="B21782"/>
    </row>
    <row r="21783" spans="2:2" x14ac:dyDescent="0.25">
      <c r="B21783"/>
    </row>
    <row r="21784" spans="2:2" x14ac:dyDescent="0.25">
      <c r="B21784"/>
    </row>
    <row r="21785" spans="2:2" x14ac:dyDescent="0.25">
      <c r="B21785"/>
    </row>
    <row r="21786" spans="2:2" x14ac:dyDescent="0.25">
      <c r="B21786"/>
    </row>
    <row r="21787" spans="2:2" x14ac:dyDescent="0.25">
      <c r="B21787"/>
    </row>
    <row r="21788" spans="2:2" x14ac:dyDescent="0.25">
      <c r="B21788"/>
    </row>
    <row r="21789" spans="2:2" x14ac:dyDescent="0.25">
      <c r="B21789"/>
    </row>
    <row r="21790" spans="2:2" x14ac:dyDescent="0.25">
      <c r="B21790"/>
    </row>
    <row r="21791" spans="2:2" x14ac:dyDescent="0.25">
      <c r="B21791"/>
    </row>
    <row r="21792" spans="2:2" x14ac:dyDescent="0.25">
      <c r="B21792"/>
    </row>
    <row r="21793" spans="2:2" x14ac:dyDescent="0.25">
      <c r="B21793"/>
    </row>
    <row r="21794" spans="2:2" x14ac:dyDescent="0.25">
      <c r="B21794"/>
    </row>
    <row r="21795" spans="2:2" x14ac:dyDescent="0.25">
      <c r="B21795"/>
    </row>
    <row r="21796" spans="2:2" x14ac:dyDescent="0.25">
      <c r="B21796"/>
    </row>
    <row r="21797" spans="2:2" x14ac:dyDescent="0.25">
      <c r="B21797"/>
    </row>
    <row r="21798" spans="2:2" x14ac:dyDescent="0.25">
      <c r="B21798"/>
    </row>
    <row r="21799" spans="2:2" x14ac:dyDescent="0.25">
      <c r="B21799"/>
    </row>
    <row r="21800" spans="2:2" x14ac:dyDescent="0.25">
      <c r="B21800"/>
    </row>
    <row r="21801" spans="2:2" x14ac:dyDescent="0.25">
      <c r="B21801"/>
    </row>
    <row r="21802" spans="2:2" x14ac:dyDescent="0.25">
      <c r="B21802"/>
    </row>
    <row r="21803" spans="2:2" x14ac:dyDescent="0.25">
      <c r="B21803"/>
    </row>
    <row r="21804" spans="2:2" x14ac:dyDescent="0.25">
      <c r="B21804"/>
    </row>
    <row r="21805" spans="2:2" x14ac:dyDescent="0.25">
      <c r="B21805"/>
    </row>
    <row r="21806" spans="2:2" x14ac:dyDescent="0.25">
      <c r="B21806"/>
    </row>
    <row r="21807" spans="2:2" x14ac:dyDescent="0.25">
      <c r="B21807"/>
    </row>
    <row r="21808" spans="2:2" x14ac:dyDescent="0.25">
      <c r="B21808"/>
    </row>
    <row r="21809" spans="2:2" x14ac:dyDescent="0.25">
      <c r="B21809"/>
    </row>
    <row r="21810" spans="2:2" x14ac:dyDescent="0.25">
      <c r="B21810"/>
    </row>
    <row r="21811" spans="2:2" x14ac:dyDescent="0.25">
      <c r="B21811"/>
    </row>
    <row r="21812" spans="2:2" x14ac:dyDescent="0.25">
      <c r="B21812"/>
    </row>
    <row r="21813" spans="2:2" x14ac:dyDescent="0.25">
      <c r="B21813"/>
    </row>
    <row r="21814" spans="2:2" x14ac:dyDescent="0.25">
      <c r="B21814"/>
    </row>
    <row r="21815" spans="2:2" x14ac:dyDescent="0.25">
      <c r="B21815"/>
    </row>
    <row r="21816" spans="2:2" x14ac:dyDescent="0.25">
      <c r="B21816"/>
    </row>
    <row r="21817" spans="2:2" x14ac:dyDescent="0.25">
      <c r="B21817"/>
    </row>
    <row r="21818" spans="2:2" x14ac:dyDescent="0.25">
      <c r="B21818"/>
    </row>
    <row r="21819" spans="2:2" x14ac:dyDescent="0.25">
      <c r="B21819"/>
    </row>
    <row r="21820" spans="2:2" x14ac:dyDescent="0.25">
      <c r="B21820"/>
    </row>
    <row r="21821" spans="2:2" x14ac:dyDescent="0.25">
      <c r="B21821"/>
    </row>
    <row r="21822" spans="2:2" x14ac:dyDescent="0.25">
      <c r="B21822"/>
    </row>
    <row r="21823" spans="2:2" x14ac:dyDescent="0.25">
      <c r="B21823"/>
    </row>
    <row r="21824" spans="2:2" x14ac:dyDescent="0.25">
      <c r="B21824"/>
    </row>
    <row r="21825" spans="2:2" x14ac:dyDescent="0.25">
      <c r="B21825"/>
    </row>
    <row r="21826" spans="2:2" x14ac:dyDescent="0.25">
      <c r="B21826"/>
    </row>
    <row r="21827" spans="2:2" x14ac:dyDescent="0.25">
      <c r="B21827"/>
    </row>
    <row r="21828" spans="2:2" x14ac:dyDescent="0.25">
      <c r="B21828"/>
    </row>
    <row r="21829" spans="2:2" x14ac:dyDescent="0.25">
      <c r="B21829"/>
    </row>
    <row r="21830" spans="2:2" x14ac:dyDescent="0.25">
      <c r="B21830"/>
    </row>
    <row r="21831" spans="2:2" x14ac:dyDescent="0.25">
      <c r="B21831"/>
    </row>
    <row r="21832" spans="2:2" x14ac:dyDescent="0.25">
      <c r="B21832"/>
    </row>
    <row r="21833" spans="2:2" x14ac:dyDescent="0.25">
      <c r="B21833"/>
    </row>
    <row r="21834" spans="2:2" x14ac:dyDescent="0.25">
      <c r="B21834"/>
    </row>
    <row r="21835" spans="2:2" x14ac:dyDescent="0.25">
      <c r="B21835"/>
    </row>
    <row r="21836" spans="2:2" x14ac:dyDescent="0.25">
      <c r="B21836"/>
    </row>
    <row r="21837" spans="2:2" x14ac:dyDescent="0.25">
      <c r="B21837"/>
    </row>
    <row r="21838" spans="2:2" x14ac:dyDescent="0.25">
      <c r="B21838"/>
    </row>
    <row r="21839" spans="2:2" x14ac:dyDescent="0.25">
      <c r="B21839"/>
    </row>
    <row r="21840" spans="2:2" x14ac:dyDescent="0.25">
      <c r="B21840"/>
    </row>
    <row r="21841" spans="2:2" x14ac:dyDescent="0.25">
      <c r="B21841"/>
    </row>
    <row r="21842" spans="2:2" x14ac:dyDescent="0.25">
      <c r="B21842"/>
    </row>
    <row r="21843" spans="2:2" x14ac:dyDescent="0.25">
      <c r="B21843"/>
    </row>
    <row r="21844" spans="2:2" x14ac:dyDescent="0.25">
      <c r="B21844"/>
    </row>
    <row r="21845" spans="2:2" x14ac:dyDescent="0.25">
      <c r="B21845"/>
    </row>
    <row r="21846" spans="2:2" x14ac:dyDescent="0.25">
      <c r="B21846"/>
    </row>
    <row r="21847" spans="2:2" x14ac:dyDescent="0.25">
      <c r="B21847"/>
    </row>
    <row r="21848" spans="2:2" x14ac:dyDescent="0.25">
      <c r="B21848"/>
    </row>
    <row r="21849" spans="2:2" x14ac:dyDescent="0.25">
      <c r="B21849"/>
    </row>
    <row r="21850" spans="2:2" x14ac:dyDescent="0.25">
      <c r="B21850"/>
    </row>
    <row r="21851" spans="2:2" x14ac:dyDescent="0.25">
      <c r="B21851"/>
    </row>
    <row r="21852" spans="2:2" x14ac:dyDescent="0.25">
      <c r="B21852"/>
    </row>
    <row r="21853" spans="2:2" x14ac:dyDescent="0.25">
      <c r="B21853"/>
    </row>
    <row r="21854" spans="2:2" x14ac:dyDescent="0.25">
      <c r="B21854"/>
    </row>
    <row r="21855" spans="2:2" x14ac:dyDescent="0.25">
      <c r="B21855"/>
    </row>
    <row r="21856" spans="2:2" x14ac:dyDescent="0.25">
      <c r="B21856"/>
    </row>
    <row r="21857" spans="2:2" x14ac:dyDescent="0.25">
      <c r="B21857"/>
    </row>
    <row r="21858" spans="2:2" x14ac:dyDescent="0.25">
      <c r="B21858"/>
    </row>
    <row r="21859" spans="2:2" x14ac:dyDescent="0.25">
      <c r="B21859"/>
    </row>
    <row r="21860" spans="2:2" x14ac:dyDescent="0.25">
      <c r="B21860"/>
    </row>
    <row r="21861" spans="2:2" x14ac:dyDescent="0.25">
      <c r="B21861"/>
    </row>
    <row r="21862" spans="2:2" x14ac:dyDescent="0.25">
      <c r="B21862"/>
    </row>
    <row r="21863" spans="2:2" x14ac:dyDescent="0.25">
      <c r="B21863"/>
    </row>
    <row r="21864" spans="2:2" x14ac:dyDescent="0.25">
      <c r="B21864"/>
    </row>
    <row r="21865" spans="2:2" x14ac:dyDescent="0.25">
      <c r="B21865"/>
    </row>
    <row r="21866" spans="2:2" x14ac:dyDescent="0.25">
      <c r="B21866"/>
    </row>
    <row r="21867" spans="2:2" x14ac:dyDescent="0.25">
      <c r="B21867"/>
    </row>
    <row r="21868" spans="2:2" x14ac:dyDescent="0.25">
      <c r="B21868"/>
    </row>
    <row r="21869" spans="2:2" x14ac:dyDescent="0.25">
      <c r="B21869"/>
    </row>
    <row r="21870" spans="2:2" x14ac:dyDescent="0.25">
      <c r="B21870"/>
    </row>
    <row r="21871" spans="2:2" x14ac:dyDescent="0.25">
      <c r="B21871"/>
    </row>
    <row r="21872" spans="2:2" x14ac:dyDescent="0.25">
      <c r="B21872"/>
    </row>
    <row r="21873" spans="2:2" x14ac:dyDescent="0.25">
      <c r="B21873"/>
    </row>
    <row r="21874" spans="2:2" x14ac:dyDescent="0.25">
      <c r="B21874"/>
    </row>
    <row r="21875" spans="2:2" x14ac:dyDescent="0.25">
      <c r="B21875"/>
    </row>
    <row r="21876" spans="2:2" x14ac:dyDescent="0.25">
      <c r="B21876"/>
    </row>
    <row r="21877" spans="2:2" x14ac:dyDescent="0.25">
      <c r="B21877"/>
    </row>
    <row r="21878" spans="2:2" x14ac:dyDescent="0.25">
      <c r="B21878"/>
    </row>
    <row r="21879" spans="2:2" x14ac:dyDescent="0.25">
      <c r="B21879"/>
    </row>
    <row r="21880" spans="2:2" x14ac:dyDescent="0.25">
      <c r="B21880"/>
    </row>
    <row r="21881" spans="2:2" x14ac:dyDescent="0.25">
      <c r="B21881"/>
    </row>
    <row r="21882" spans="2:2" x14ac:dyDescent="0.25">
      <c r="B21882"/>
    </row>
    <row r="21883" spans="2:2" x14ac:dyDescent="0.25">
      <c r="B21883"/>
    </row>
    <row r="21884" spans="2:2" x14ac:dyDescent="0.25">
      <c r="B21884"/>
    </row>
    <row r="21885" spans="2:2" x14ac:dyDescent="0.25">
      <c r="B21885"/>
    </row>
    <row r="21886" spans="2:2" x14ac:dyDescent="0.25">
      <c r="B21886"/>
    </row>
    <row r="21887" spans="2:2" x14ac:dyDescent="0.25">
      <c r="B21887"/>
    </row>
    <row r="21888" spans="2:2" x14ac:dyDescent="0.25">
      <c r="B21888"/>
    </row>
    <row r="21889" spans="2:2" x14ac:dyDescent="0.25">
      <c r="B21889"/>
    </row>
    <row r="21890" spans="2:2" x14ac:dyDescent="0.25">
      <c r="B21890"/>
    </row>
    <row r="21891" spans="2:2" x14ac:dyDescent="0.25">
      <c r="B21891"/>
    </row>
    <row r="21892" spans="2:2" x14ac:dyDescent="0.25">
      <c r="B21892"/>
    </row>
    <row r="21893" spans="2:2" x14ac:dyDescent="0.25">
      <c r="B21893"/>
    </row>
    <row r="21894" spans="2:2" x14ac:dyDescent="0.25">
      <c r="B21894"/>
    </row>
    <row r="21895" spans="2:2" x14ac:dyDescent="0.25">
      <c r="B21895"/>
    </row>
    <row r="21896" spans="2:2" x14ac:dyDescent="0.25">
      <c r="B21896"/>
    </row>
    <row r="21897" spans="2:2" x14ac:dyDescent="0.25">
      <c r="B21897"/>
    </row>
    <row r="21898" spans="2:2" x14ac:dyDescent="0.25">
      <c r="B21898"/>
    </row>
    <row r="21899" spans="2:2" x14ac:dyDescent="0.25">
      <c r="B21899"/>
    </row>
    <row r="21900" spans="2:2" x14ac:dyDescent="0.25">
      <c r="B21900"/>
    </row>
    <row r="21901" spans="2:2" x14ac:dyDescent="0.25">
      <c r="B21901"/>
    </row>
    <row r="21902" spans="2:2" x14ac:dyDescent="0.25">
      <c r="B21902"/>
    </row>
    <row r="21903" spans="2:2" x14ac:dyDescent="0.25">
      <c r="B21903"/>
    </row>
    <row r="21904" spans="2:2" x14ac:dyDescent="0.25">
      <c r="B21904"/>
    </row>
    <row r="21905" spans="2:2" x14ac:dyDescent="0.25">
      <c r="B21905"/>
    </row>
    <row r="21906" spans="2:2" x14ac:dyDescent="0.25">
      <c r="B21906"/>
    </row>
    <row r="21907" spans="2:2" x14ac:dyDescent="0.25">
      <c r="B21907"/>
    </row>
    <row r="21908" spans="2:2" x14ac:dyDescent="0.25">
      <c r="B21908"/>
    </row>
    <row r="21909" spans="2:2" x14ac:dyDescent="0.25">
      <c r="B21909"/>
    </row>
    <row r="21910" spans="2:2" x14ac:dyDescent="0.25">
      <c r="B21910"/>
    </row>
    <row r="21911" spans="2:2" x14ac:dyDescent="0.25">
      <c r="B21911"/>
    </row>
    <row r="21912" spans="2:2" x14ac:dyDescent="0.25">
      <c r="B21912"/>
    </row>
    <row r="21913" spans="2:2" x14ac:dyDescent="0.25">
      <c r="B21913"/>
    </row>
    <row r="21914" spans="2:2" x14ac:dyDescent="0.25">
      <c r="B21914"/>
    </row>
    <row r="21915" spans="2:2" x14ac:dyDescent="0.25">
      <c r="B21915"/>
    </row>
    <row r="21916" spans="2:2" x14ac:dyDescent="0.25">
      <c r="B21916"/>
    </row>
    <row r="21917" spans="2:2" x14ac:dyDescent="0.25">
      <c r="B21917"/>
    </row>
    <row r="21918" spans="2:2" x14ac:dyDescent="0.25">
      <c r="B21918"/>
    </row>
    <row r="21919" spans="2:2" x14ac:dyDescent="0.25">
      <c r="B21919"/>
    </row>
    <row r="21920" spans="2:2" x14ac:dyDescent="0.25">
      <c r="B21920"/>
    </row>
    <row r="21921" spans="2:2" x14ac:dyDescent="0.25">
      <c r="B21921"/>
    </row>
    <row r="21922" spans="2:2" x14ac:dyDescent="0.25">
      <c r="B21922"/>
    </row>
    <row r="21923" spans="2:2" x14ac:dyDescent="0.25">
      <c r="B21923"/>
    </row>
    <row r="21924" spans="2:2" x14ac:dyDescent="0.25">
      <c r="B21924"/>
    </row>
    <row r="21925" spans="2:2" x14ac:dyDescent="0.25">
      <c r="B21925"/>
    </row>
    <row r="21926" spans="2:2" x14ac:dyDescent="0.25">
      <c r="B21926"/>
    </row>
    <row r="21927" spans="2:2" x14ac:dyDescent="0.25">
      <c r="B21927"/>
    </row>
    <row r="21928" spans="2:2" x14ac:dyDescent="0.25">
      <c r="B21928"/>
    </row>
    <row r="21929" spans="2:2" x14ac:dyDescent="0.25">
      <c r="B21929"/>
    </row>
    <row r="21930" spans="2:2" x14ac:dyDescent="0.25">
      <c r="B21930"/>
    </row>
    <row r="21931" spans="2:2" x14ac:dyDescent="0.25">
      <c r="B21931"/>
    </row>
    <row r="21932" spans="2:2" x14ac:dyDescent="0.25">
      <c r="B21932"/>
    </row>
    <row r="21933" spans="2:2" x14ac:dyDescent="0.25">
      <c r="B21933"/>
    </row>
    <row r="21934" spans="2:2" x14ac:dyDescent="0.25">
      <c r="B21934"/>
    </row>
    <row r="21935" spans="2:2" x14ac:dyDescent="0.25">
      <c r="B21935"/>
    </row>
    <row r="21936" spans="2:2" x14ac:dyDescent="0.25">
      <c r="B21936"/>
    </row>
    <row r="21937" spans="2:2" x14ac:dyDescent="0.25">
      <c r="B21937"/>
    </row>
    <row r="21938" spans="2:2" x14ac:dyDescent="0.25">
      <c r="B21938"/>
    </row>
    <row r="21939" spans="2:2" x14ac:dyDescent="0.25">
      <c r="B21939"/>
    </row>
    <row r="21940" spans="2:2" x14ac:dyDescent="0.25">
      <c r="B21940"/>
    </row>
    <row r="21941" spans="2:2" x14ac:dyDescent="0.25">
      <c r="B21941"/>
    </row>
    <row r="21942" spans="2:2" x14ac:dyDescent="0.25">
      <c r="B21942"/>
    </row>
    <row r="21943" spans="2:2" x14ac:dyDescent="0.25">
      <c r="B21943"/>
    </row>
    <row r="21944" spans="2:2" x14ac:dyDescent="0.25">
      <c r="B21944"/>
    </row>
    <row r="21945" spans="2:2" x14ac:dyDescent="0.25">
      <c r="B21945"/>
    </row>
    <row r="21946" spans="2:2" x14ac:dyDescent="0.25">
      <c r="B21946"/>
    </row>
    <row r="21947" spans="2:2" x14ac:dyDescent="0.25">
      <c r="B21947"/>
    </row>
    <row r="21948" spans="2:2" x14ac:dyDescent="0.25">
      <c r="B21948"/>
    </row>
    <row r="21949" spans="2:2" x14ac:dyDescent="0.25">
      <c r="B21949"/>
    </row>
    <row r="21950" spans="2:2" x14ac:dyDescent="0.25">
      <c r="B21950"/>
    </row>
    <row r="21951" spans="2:2" x14ac:dyDescent="0.25">
      <c r="B21951"/>
    </row>
    <row r="21952" spans="2:2" x14ac:dyDescent="0.25">
      <c r="B21952"/>
    </row>
    <row r="21953" spans="2:2" x14ac:dyDescent="0.25">
      <c r="B21953"/>
    </row>
    <row r="21954" spans="2:2" x14ac:dyDescent="0.25">
      <c r="B21954"/>
    </row>
    <row r="21955" spans="2:2" x14ac:dyDescent="0.25">
      <c r="B21955"/>
    </row>
    <row r="21956" spans="2:2" x14ac:dyDescent="0.25">
      <c r="B21956"/>
    </row>
    <row r="21957" spans="2:2" x14ac:dyDescent="0.25">
      <c r="B21957"/>
    </row>
    <row r="21958" spans="2:2" x14ac:dyDescent="0.25">
      <c r="B21958"/>
    </row>
    <row r="21959" spans="2:2" x14ac:dyDescent="0.25">
      <c r="B21959"/>
    </row>
    <row r="21960" spans="2:2" x14ac:dyDescent="0.25">
      <c r="B21960"/>
    </row>
    <row r="21961" spans="2:2" x14ac:dyDescent="0.25">
      <c r="B21961"/>
    </row>
    <row r="21962" spans="2:2" x14ac:dyDescent="0.25">
      <c r="B21962"/>
    </row>
    <row r="21963" spans="2:2" x14ac:dyDescent="0.25">
      <c r="B21963"/>
    </row>
    <row r="21964" spans="2:2" x14ac:dyDescent="0.25">
      <c r="B21964"/>
    </row>
    <row r="21965" spans="2:2" x14ac:dyDescent="0.25">
      <c r="B21965"/>
    </row>
    <row r="21966" spans="2:2" x14ac:dyDescent="0.25">
      <c r="B21966"/>
    </row>
    <row r="21967" spans="2:2" x14ac:dyDescent="0.25">
      <c r="B21967"/>
    </row>
    <row r="21968" spans="2:2" x14ac:dyDescent="0.25">
      <c r="B21968"/>
    </row>
    <row r="21969" spans="2:2" x14ac:dyDescent="0.25">
      <c r="B21969"/>
    </row>
    <row r="21970" spans="2:2" x14ac:dyDescent="0.25">
      <c r="B21970"/>
    </row>
    <row r="21971" spans="2:2" x14ac:dyDescent="0.25">
      <c r="B21971"/>
    </row>
    <row r="21972" spans="2:2" x14ac:dyDescent="0.25">
      <c r="B21972"/>
    </row>
    <row r="21973" spans="2:2" x14ac:dyDescent="0.25">
      <c r="B21973"/>
    </row>
    <row r="21974" spans="2:2" x14ac:dyDescent="0.25">
      <c r="B21974"/>
    </row>
    <row r="21975" spans="2:2" x14ac:dyDescent="0.25">
      <c r="B21975"/>
    </row>
    <row r="21976" spans="2:2" x14ac:dyDescent="0.25">
      <c r="B21976"/>
    </row>
    <row r="21977" spans="2:2" x14ac:dyDescent="0.25">
      <c r="B21977"/>
    </row>
    <row r="21978" spans="2:2" x14ac:dyDescent="0.25">
      <c r="B21978"/>
    </row>
    <row r="21979" spans="2:2" x14ac:dyDescent="0.25">
      <c r="B21979"/>
    </row>
    <row r="21980" spans="2:2" x14ac:dyDescent="0.25">
      <c r="B21980"/>
    </row>
    <row r="21981" spans="2:2" x14ac:dyDescent="0.25">
      <c r="B21981"/>
    </row>
    <row r="21982" spans="2:2" x14ac:dyDescent="0.25">
      <c r="B21982"/>
    </row>
    <row r="21983" spans="2:2" x14ac:dyDescent="0.25">
      <c r="B21983"/>
    </row>
    <row r="21984" spans="2:2" x14ac:dyDescent="0.25">
      <c r="B21984"/>
    </row>
    <row r="21985" spans="2:2" x14ac:dyDescent="0.25">
      <c r="B21985"/>
    </row>
    <row r="21986" spans="2:2" x14ac:dyDescent="0.25">
      <c r="B21986"/>
    </row>
    <row r="21987" spans="2:2" x14ac:dyDescent="0.25">
      <c r="B21987"/>
    </row>
    <row r="21988" spans="2:2" x14ac:dyDescent="0.25">
      <c r="B21988"/>
    </row>
    <row r="21989" spans="2:2" x14ac:dyDescent="0.25">
      <c r="B21989"/>
    </row>
    <row r="21990" spans="2:2" x14ac:dyDescent="0.25">
      <c r="B21990"/>
    </row>
    <row r="21991" spans="2:2" x14ac:dyDescent="0.25">
      <c r="B21991"/>
    </row>
    <row r="21992" spans="2:2" x14ac:dyDescent="0.25">
      <c r="B21992"/>
    </row>
    <row r="21993" spans="2:2" x14ac:dyDescent="0.25">
      <c r="B21993"/>
    </row>
    <row r="21994" spans="2:2" x14ac:dyDescent="0.25">
      <c r="B21994"/>
    </row>
    <row r="21995" spans="2:2" x14ac:dyDescent="0.25">
      <c r="B21995"/>
    </row>
    <row r="21996" spans="2:2" x14ac:dyDescent="0.25">
      <c r="B21996"/>
    </row>
    <row r="21997" spans="2:2" x14ac:dyDescent="0.25">
      <c r="B21997"/>
    </row>
    <row r="21998" spans="2:2" x14ac:dyDescent="0.25">
      <c r="B21998"/>
    </row>
    <row r="21999" spans="2:2" x14ac:dyDescent="0.25">
      <c r="B21999"/>
    </row>
    <row r="22000" spans="2:2" x14ac:dyDescent="0.25">
      <c r="B22000"/>
    </row>
    <row r="22001" spans="2:2" x14ac:dyDescent="0.25">
      <c r="B22001"/>
    </row>
    <row r="22002" spans="2:2" x14ac:dyDescent="0.25">
      <c r="B22002"/>
    </row>
    <row r="22003" spans="2:2" x14ac:dyDescent="0.25">
      <c r="B22003"/>
    </row>
    <row r="22004" spans="2:2" x14ac:dyDescent="0.25">
      <c r="B22004"/>
    </row>
    <row r="22005" spans="2:2" x14ac:dyDescent="0.25">
      <c r="B22005"/>
    </row>
    <row r="22006" spans="2:2" x14ac:dyDescent="0.25">
      <c r="B22006"/>
    </row>
    <row r="22007" spans="2:2" x14ac:dyDescent="0.25">
      <c r="B22007"/>
    </row>
    <row r="22008" spans="2:2" x14ac:dyDescent="0.25">
      <c r="B22008"/>
    </row>
    <row r="22009" spans="2:2" x14ac:dyDescent="0.25">
      <c r="B22009"/>
    </row>
    <row r="22010" spans="2:2" x14ac:dyDescent="0.25">
      <c r="B22010"/>
    </row>
    <row r="22011" spans="2:2" x14ac:dyDescent="0.25">
      <c r="B22011"/>
    </row>
    <row r="22012" spans="2:2" x14ac:dyDescent="0.25">
      <c r="B22012"/>
    </row>
    <row r="22013" spans="2:2" x14ac:dyDescent="0.25">
      <c r="B22013"/>
    </row>
    <row r="22014" spans="2:2" x14ac:dyDescent="0.25">
      <c r="B22014"/>
    </row>
    <row r="22015" spans="2:2" x14ac:dyDescent="0.25">
      <c r="B22015"/>
    </row>
    <row r="22016" spans="2:2" x14ac:dyDescent="0.25">
      <c r="B22016"/>
    </row>
    <row r="22017" spans="2:2" x14ac:dyDescent="0.25">
      <c r="B22017"/>
    </row>
    <row r="22018" spans="2:2" x14ac:dyDescent="0.25">
      <c r="B22018"/>
    </row>
    <row r="22019" spans="2:2" x14ac:dyDescent="0.25">
      <c r="B22019"/>
    </row>
    <row r="22020" spans="2:2" x14ac:dyDescent="0.25">
      <c r="B22020"/>
    </row>
    <row r="22021" spans="2:2" x14ac:dyDescent="0.25">
      <c r="B22021"/>
    </row>
    <row r="22022" spans="2:2" x14ac:dyDescent="0.25">
      <c r="B22022"/>
    </row>
    <row r="22023" spans="2:2" x14ac:dyDescent="0.25">
      <c r="B22023"/>
    </row>
    <row r="22024" spans="2:2" x14ac:dyDescent="0.25">
      <c r="B22024"/>
    </row>
    <row r="22025" spans="2:2" x14ac:dyDescent="0.25">
      <c r="B22025"/>
    </row>
    <row r="22026" spans="2:2" x14ac:dyDescent="0.25">
      <c r="B22026"/>
    </row>
    <row r="22027" spans="2:2" x14ac:dyDescent="0.25">
      <c r="B22027"/>
    </row>
    <row r="22028" spans="2:2" x14ac:dyDescent="0.25">
      <c r="B22028"/>
    </row>
    <row r="22029" spans="2:2" x14ac:dyDescent="0.25">
      <c r="B22029"/>
    </row>
    <row r="22030" spans="2:2" x14ac:dyDescent="0.25">
      <c r="B22030"/>
    </row>
    <row r="22031" spans="2:2" x14ac:dyDescent="0.25">
      <c r="B22031"/>
    </row>
    <row r="22032" spans="2:2" x14ac:dyDescent="0.25">
      <c r="B22032"/>
    </row>
    <row r="22033" spans="2:2" x14ac:dyDescent="0.25">
      <c r="B22033"/>
    </row>
    <row r="22034" spans="2:2" x14ac:dyDescent="0.25">
      <c r="B22034"/>
    </row>
    <row r="22035" spans="2:2" x14ac:dyDescent="0.25">
      <c r="B22035"/>
    </row>
    <row r="22036" spans="2:2" x14ac:dyDescent="0.25">
      <c r="B22036"/>
    </row>
    <row r="22037" spans="2:2" x14ac:dyDescent="0.25">
      <c r="B22037"/>
    </row>
    <row r="22038" spans="2:2" x14ac:dyDescent="0.25">
      <c r="B22038"/>
    </row>
    <row r="22039" spans="2:2" x14ac:dyDescent="0.25">
      <c r="B22039"/>
    </row>
    <row r="22040" spans="2:2" x14ac:dyDescent="0.25">
      <c r="B22040"/>
    </row>
    <row r="22041" spans="2:2" x14ac:dyDescent="0.25">
      <c r="B22041"/>
    </row>
    <row r="22042" spans="2:2" x14ac:dyDescent="0.25">
      <c r="B22042"/>
    </row>
    <row r="22043" spans="2:2" x14ac:dyDescent="0.25">
      <c r="B22043"/>
    </row>
    <row r="22044" spans="2:2" x14ac:dyDescent="0.25">
      <c r="B22044"/>
    </row>
    <row r="22045" spans="2:2" x14ac:dyDescent="0.25">
      <c r="B22045"/>
    </row>
    <row r="22046" spans="2:2" x14ac:dyDescent="0.25">
      <c r="B22046"/>
    </row>
    <row r="22047" spans="2:2" x14ac:dyDescent="0.25">
      <c r="B22047"/>
    </row>
    <row r="22048" spans="2:2" x14ac:dyDescent="0.25">
      <c r="B22048"/>
    </row>
    <row r="22049" spans="2:2" x14ac:dyDescent="0.25">
      <c r="B22049"/>
    </row>
    <row r="22050" spans="2:2" x14ac:dyDescent="0.25">
      <c r="B22050"/>
    </row>
    <row r="22051" spans="2:2" x14ac:dyDescent="0.25">
      <c r="B22051"/>
    </row>
    <row r="22052" spans="2:2" x14ac:dyDescent="0.25">
      <c r="B22052"/>
    </row>
    <row r="22053" spans="2:2" x14ac:dyDescent="0.25">
      <c r="B22053"/>
    </row>
    <row r="22054" spans="2:2" x14ac:dyDescent="0.25">
      <c r="B22054"/>
    </row>
    <row r="22055" spans="2:2" x14ac:dyDescent="0.25">
      <c r="B22055"/>
    </row>
    <row r="22056" spans="2:2" x14ac:dyDescent="0.25">
      <c r="B22056"/>
    </row>
    <row r="22057" spans="2:2" x14ac:dyDescent="0.25">
      <c r="B22057"/>
    </row>
    <row r="22058" spans="2:2" x14ac:dyDescent="0.25">
      <c r="B22058"/>
    </row>
    <row r="22059" spans="2:2" x14ac:dyDescent="0.25">
      <c r="B22059"/>
    </row>
    <row r="22060" spans="2:2" x14ac:dyDescent="0.25">
      <c r="B22060"/>
    </row>
    <row r="22061" spans="2:2" x14ac:dyDescent="0.25">
      <c r="B22061"/>
    </row>
    <row r="22062" spans="2:2" x14ac:dyDescent="0.25">
      <c r="B22062"/>
    </row>
    <row r="22063" spans="2:2" x14ac:dyDescent="0.25">
      <c r="B22063"/>
    </row>
    <row r="22064" spans="2:2" x14ac:dyDescent="0.25">
      <c r="B22064"/>
    </row>
    <row r="22065" spans="2:2" x14ac:dyDescent="0.25">
      <c r="B22065"/>
    </row>
    <row r="22066" spans="2:2" x14ac:dyDescent="0.25">
      <c r="B22066"/>
    </row>
    <row r="22067" spans="2:2" x14ac:dyDescent="0.25">
      <c r="B22067"/>
    </row>
    <row r="22068" spans="2:2" x14ac:dyDescent="0.25">
      <c r="B22068"/>
    </row>
    <row r="22069" spans="2:2" x14ac:dyDescent="0.25">
      <c r="B22069"/>
    </row>
    <row r="22070" spans="2:2" x14ac:dyDescent="0.25">
      <c r="B22070"/>
    </row>
    <row r="22071" spans="2:2" x14ac:dyDescent="0.25">
      <c r="B22071"/>
    </row>
    <row r="22072" spans="2:2" x14ac:dyDescent="0.25">
      <c r="B22072"/>
    </row>
    <row r="22073" spans="2:2" x14ac:dyDescent="0.25">
      <c r="B22073"/>
    </row>
    <row r="22074" spans="2:2" x14ac:dyDescent="0.25">
      <c r="B22074"/>
    </row>
    <row r="22075" spans="2:2" x14ac:dyDescent="0.25">
      <c r="B22075"/>
    </row>
    <row r="22076" spans="2:2" x14ac:dyDescent="0.25">
      <c r="B22076"/>
    </row>
    <row r="22077" spans="2:2" x14ac:dyDescent="0.25">
      <c r="B22077"/>
    </row>
    <row r="22078" spans="2:2" x14ac:dyDescent="0.25">
      <c r="B22078"/>
    </row>
    <row r="22079" spans="2:2" x14ac:dyDescent="0.25">
      <c r="B22079"/>
    </row>
    <row r="22080" spans="2:2" x14ac:dyDescent="0.25">
      <c r="B22080"/>
    </row>
    <row r="22081" spans="2:2" x14ac:dyDescent="0.25">
      <c r="B22081"/>
    </row>
    <row r="22082" spans="2:2" x14ac:dyDescent="0.25">
      <c r="B22082"/>
    </row>
    <row r="22083" spans="2:2" x14ac:dyDescent="0.25">
      <c r="B22083"/>
    </row>
    <row r="22084" spans="2:2" x14ac:dyDescent="0.25">
      <c r="B22084"/>
    </row>
    <row r="22085" spans="2:2" x14ac:dyDescent="0.25">
      <c r="B22085"/>
    </row>
    <row r="22086" spans="2:2" x14ac:dyDescent="0.25">
      <c r="B22086"/>
    </row>
    <row r="22087" spans="2:2" x14ac:dyDescent="0.25">
      <c r="B22087"/>
    </row>
    <row r="22088" spans="2:2" x14ac:dyDescent="0.25">
      <c r="B22088"/>
    </row>
    <row r="22089" spans="2:2" x14ac:dyDescent="0.25">
      <c r="B22089"/>
    </row>
    <row r="22090" spans="2:2" x14ac:dyDescent="0.25">
      <c r="B22090"/>
    </row>
    <row r="22091" spans="2:2" x14ac:dyDescent="0.25">
      <c r="B22091"/>
    </row>
    <row r="22092" spans="2:2" x14ac:dyDescent="0.25">
      <c r="B22092"/>
    </row>
    <row r="22093" spans="2:2" x14ac:dyDescent="0.25">
      <c r="B22093"/>
    </row>
    <row r="22094" spans="2:2" x14ac:dyDescent="0.25">
      <c r="B22094"/>
    </row>
    <row r="22095" spans="2:2" x14ac:dyDescent="0.25">
      <c r="B22095"/>
    </row>
    <row r="22096" spans="2:2" x14ac:dyDescent="0.25">
      <c r="B22096"/>
    </row>
    <row r="22097" spans="2:2" x14ac:dyDescent="0.25">
      <c r="B22097"/>
    </row>
    <row r="22098" spans="2:2" x14ac:dyDescent="0.25">
      <c r="B22098"/>
    </row>
    <row r="22099" spans="2:2" x14ac:dyDescent="0.25">
      <c r="B22099"/>
    </row>
    <row r="22100" spans="2:2" x14ac:dyDescent="0.25">
      <c r="B22100"/>
    </row>
    <row r="22101" spans="2:2" x14ac:dyDescent="0.25">
      <c r="B22101"/>
    </row>
    <row r="22102" spans="2:2" x14ac:dyDescent="0.25">
      <c r="B22102"/>
    </row>
    <row r="22103" spans="2:2" x14ac:dyDescent="0.25">
      <c r="B22103"/>
    </row>
    <row r="22104" spans="2:2" x14ac:dyDescent="0.25">
      <c r="B22104"/>
    </row>
    <row r="22105" spans="2:2" x14ac:dyDescent="0.25">
      <c r="B22105"/>
    </row>
    <row r="22106" spans="2:2" x14ac:dyDescent="0.25">
      <c r="B22106"/>
    </row>
    <row r="22107" spans="2:2" x14ac:dyDescent="0.25">
      <c r="B22107"/>
    </row>
    <row r="22108" spans="2:2" x14ac:dyDescent="0.25">
      <c r="B22108"/>
    </row>
    <row r="22109" spans="2:2" x14ac:dyDescent="0.25">
      <c r="B22109"/>
    </row>
    <row r="22110" spans="2:2" x14ac:dyDescent="0.25">
      <c r="B22110"/>
    </row>
    <row r="22111" spans="2:2" x14ac:dyDescent="0.25">
      <c r="B22111"/>
    </row>
    <row r="22112" spans="2:2" x14ac:dyDescent="0.25">
      <c r="B22112"/>
    </row>
    <row r="22113" spans="2:2" x14ac:dyDescent="0.25">
      <c r="B22113"/>
    </row>
    <row r="22114" spans="2:2" x14ac:dyDescent="0.25">
      <c r="B22114"/>
    </row>
    <row r="22115" spans="2:2" x14ac:dyDescent="0.25">
      <c r="B22115"/>
    </row>
    <row r="22116" spans="2:2" x14ac:dyDescent="0.25">
      <c r="B22116"/>
    </row>
    <row r="22117" spans="2:2" x14ac:dyDescent="0.25">
      <c r="B22117"/>
    </row>
    <row r="22118" spans="2:2" x14ac:dyDescent="0.25">
      <c r="B22118"/>
    </row>
    <row r="22119" spans="2:2" x14ac:dyDescent="0.25">
      <c r="B22119"/>
    </row>
    <row r="22120" spans="2:2" x14ac:dyDescent="0.25">
      <c r="B22120"/>
    </row>
    <row r="22121" spans="2:2" x14ac:dyDescent="0.25">
      <c r="B22121"/>
    </row>
    <row r="22122" spans="2:2" x14ac:dyDescent="0.25">
      <c r="B22122"/>
    </row>
    <row r="22123" spans="2:2" x14ac:dyDescent="0.25">
      <c r="B22123"/>
    </row>
    <row r="22124" spans="2:2" x14ac:dyDescent="0.25">
      <c r="B22124"/>
    </row>
    <row r="22125" spans="2:2" x14ac:dyDescent="0.25">
      <c r="B22125"/>
    </row>
    <row r="22126" spans="2:2" x14ac:dyDescent="0.25">
      <c r="B22126"/>
    </row>
    <row r="22127" spans="2:2" x14ac:dyDescent="0.25">
      <c r="B22127"/>
    </row>
    <row r="22128" spans="2:2" x14ac:dyDescent="0.25">
      <c r="B22128"/>
    </row>
    <row r="22129" spans="2:2" x14ac:dyDescent="0.25">
      <c r="B22129"/>
    </row>
    <row r="22130" spans="2:2" x14ac:dyDescent="0.25">
      <c r="B22130"/>
    </row>
    <row r="22131" spans="2:2" x14ac:dyDescent="0.25">
      <c r="B22131"/>
    </row>
    <row r="22132" spans="2:2" x14ac:dyDescent="0.25">
      <c r="B22132"/>
    </row>
    <row r="22133" spans="2:2" x14ac:dyDescent="0.25">
      <c r="B22133"/>
    </row>
    <row r="22134" spans="2:2" x14ac:dyDescent="0.25">
      <c r="B22134"/>
    </row>
    <row r="22135" spans="2:2" x14ac:dyDescent="0.25">
      <c r="B22135"/>
    </row>
    <row r="22136" spans="2:2" x14ac:dyDescent="0.25">
      <c r="B22136"/>
    </row>
    <row r="22137" spans="2:2" x14ac:dyDescent="0.25">
      <c r="B22137"/>
    </row>
    <row r="22138" spans="2:2" x14ac:dyDescent="0.25">
      <c r="B22138"/>
    </row>
    <row r="22139" spans="2:2" x14ac:dyDescent="0.25">
      <c r="B22139"/>
    </row>
    <row r="22140" spans="2:2" x14ac:dyDescent="0.25">
      <c r="B22140"/>
    </row>
    <row r="22141" spans="2:2" x14ac:dyDescent="0.25">
      <c r="B22141"/>
    </row>
    <row r="22142" spans="2:2" x14ac:dyDescent="0.25">
      <c r="B22142"/>
    </row>
    <row r="22143" spans="2:2" x14ac:dyDescent="0.25">
      <c r="B22143"/>
    </row>
    <row r="22144" spans="2:2" x14ac:dyDescent="0.25">
      <c r="B22144"/>
    </row>
    <row r="22145" spans="2:2" x14ac:dyDescent="0.25">
      <c r="B22145"/>
    </row>
    <row r="22146" spans="2:2" x14ac:dyDescent="0.25">
      <c r="B22146"/>
    </row>
    <row r="22147" spans="2:2" x14ac:dyDescent="0.25">
      <c r="B22147"/>
    </row>
    <row r="22148" spans="2:2" x14ac:dyDescent="0.25">
      <c r="B22148"/>
    </row>
    <row r="22149" spans="2:2" x14ac:dyDescent="0.25">
      <c r="B22149"/>
    </row>
    <row r="22150" spans="2:2" x14ac:dyDescent="0.25">
      <c r="B22150"/>
    </row>
    <row r="22151" spans="2:2" x14ac:dyDescent="0.25">
      <c r="B22151"/>
    </row>
    <row r="22152" spans="2:2" x14ac:dyDescent="0.25">
      <c r="B22152"/>
    </row>
    <row r="22153" spans="2:2" x14ac:dyDescent="0.25">
      <c r="B22153"/>
    </row>
    <row r="22154" spans="2:2" x14ac:dyDescent="0.25">
      <c r="B22154"/>
    </row>
    <row r="22155" spans="2:2" x14ac:dyDescent="0.25">
      <c r="B22155"/>
    </row>
    <row r="22156" spans="2:2" x14ac:dyDescent="0.25">
      <c r="B22156"/>
    </row>
    <row r="22157" spans="2:2" x14ac:dyDescent="0.25">
      <c r="B22157"/>
    </row>
    <row r="22158" spans="2:2" x14ac:dyDescent="0.25">
      <c r="B22158"/>
    </row>
    <row r="22159" spans="2:2" x14ac:dyDescent="0.25">
      <c r="B22159"/>
    </row>
    <row r="22160" spans="2:2" x14ac:dyDescent="0.25">
      <c r="B22160"/>
    </row>
    <row r="22161" spans="2:2" x14ac:dyDescent="0.25">
      <c r="B22161"/>
    </row>
    <row r="22162" spans="2:2" x14ac:dyDescent="0.25">
      <c r="B22162"/>
    </row>
    <row r="22163" spans="2:2" x14ac:dyDescent="0.25">
      <c r="B22163"/>
    </row>
    <row r="22164" spans="2:2" x14ac:dyDescent="0.25">
      <c r="B22164"/>
    </row>
    <row r="22165" spans="2:2" x14ac:dyDescent="0.25">
      <c r="B22165"/>
    </row>
    <row r="22166" spans="2:2" x14ac:dyDescent="0.25">
      <c r="B22166"/>
    </row>
    <row r="22167" spans="2:2" x14ac:dyDescent="0.25">
      <c r="B22167"/>
    </row>
    <row r="22168" spans="2:2" x14ac:dyDescent="0.25">
      <c r="B22168"/>
    </row>
    <row r="22169" spans="2:2" x14ac:dyDescent="0.25">
      <c r="B22169"/>
    </row>
    <row r="22170" spans="2:2" x14ac:dyDescent="0.25">
      <c r="B22170"/>
    </row>
    <row r="22171" spans="2:2" x14ac:dyDescent="0.25">
      <c r="B22171"/>
    </row>
    <row r="22172" spans="2:2" x14ac:dyDescent="0.25">
      <c r="B22172"/>
    </row>
    <row r="22173" spans="2:2" x14ac:dyDescent="0.25">
      <c r="B22173"/>
    </row>
    <row r="22174" spans="2:2" x14ac:dyDescent="0.25">
      <c r="B22174"/>
    </row>
    <row r="22175" spans="2:2" x14ac:dyDescent="0.25">
      <c r="B22175"/>
    </row>
    <row r="22176" spans="2:2" x14ac:dyDescent="0.25">
      <c r="B22176"/>
    </row>
    <row r="22177" spans="2:2" x14ac:dyDescent="0.25">
      <c r="B22177"/>
    </row>
    <row r="22178" spans="2:2" x14ac:dyDescent="0.25">
      <c r="B22178"/>
    </row>
    <row r="22179" spans="2:2" x14ac:dyDescent="0.25">
      <c r="B22179"/>
    </row>
    <row r="22180" spans="2:2" x14ac:dyDescent="0.25">
      <c r="B22180"/>
    </row>
    <row r="22181" spans="2:2" x14ac:dyDescent="0.25">
      <c r="B22181"/>
    </row>
    <row r="22182" spans="2:2" x14ac:dyDescent="0.25">
      <c r="B22182"/>
    </row>
    <row r="22183" spans="2:2" x14ac:dyDescent="0.25">
      <c r="B22183"/>
    </row>
    <row r="22184" spans="2:2" x14ac:dyDescent="0.25">
      <c r="B22184"/>
    </row>
    <row r="22185" spans="2:2" x14ac:dyDescent="0.25">
      <c r="B22185"/>
    </row>
    <row r="22186" spans="2:2" x14ac:dyDescent="0.25">
      <c r="B22186"/>
    </row>
    <row r="22187" spans="2:2" x14ac:dyDescent="0.25">
      <c r="B22187"/>
    </row>
    <row r="22188" spans="2:2" x14ac:dyDescent="0.25">
      <c r="B22188"/>
    </row>
    <row r="22189" spans="2:2" x14ac:dyDescent="0.25">
      <c r="B22189"/>
    </row>
    <row r="22190" spans="2:2" x14ac:dyDescent="0.25">
      <c r="B22190"/>
    </row>
    <row r="22191" spans="2:2" x14ac:dyDescent="0.25">
      <c r="B22191"/>
    </row>
    <row r="22192" spans="2:2" x14ac:dyDescent="0.25">
      <c r="B22192"/>
    </row>
    <row r="22193" spans="2:2" x14ac:dyDescent="0.25">
      <c r="B22193"/>
    </row>
    <row r="22194" spans="2:2" x14ac:dyDescent="0.25">
      <c r="B22194"/>
    </row>
    <row r="22195" spans="2:2" x14ac:dyDescent="0.25">
      <c r="B22195"/>
    </row>
    <row r="22196" spans="2:2" x14ac:dyDescent="0.25">
      <c r="B22196"/>
    </row>
    <row r="22197" spans="2:2" x14ac:dyDescent="0.25">
      <c r="B22197"/>
    </row>
    <row r="22198" spans="2:2" x14ac:dyDescent="0.25">
      <c r="B22198"/>
    </row>
    <row r="22199" spans="2:2" x14ac:dyDescent="0.25">
      <c r="B22199"/>
    </row>
    <row r="22200" spans="2:2" x14ac:dyDescent="0.25">
      <c r="B22200"/>
    </row>
    <row r="22201" spans="2:2" x14ac:dyDescent="0.25">
      <c r="B22201"/>
    </row>
    <row r="22202" spans="2:2" x14ac:dyDescent="0.25">
      <c r="B22202"/>
    </row>
    <row r="22203" spans="2:2" x14ac:dyDescent="0.25">
      <c r="B22203"/>
    </row>
    <row r="22204" spans="2:2" x14ac:dyDescent="0.25">
      <c r="B22204"/>
    </row>
    <row r="22205" spans="2:2" x14ac:dyDescent="0.25">
      <c r="B22205"/>
    </row>
    <row r="22206" spans="2:2" x14ac:dyDescent="0.25">
      <c r="B22206"/>
    </row>
    <row r="22207" spans="2:2" x14ac:dyDescent="0.25">
      <c r="B22207"/>
    </row>
    <row r="22208" spans="2:2" x14ac:dyDescent="0.25">
      <c r="B22208"/>
    </row>
    <row r="22209" spans="2:2" x14ac:dyDescent="0.25">
      <c r="B22209"/>
    </row>
    <row r="22210" spans="2:2" x14ac:dyDescent="0.25">
      <c r="B22210"/>
    </row>
    <row r="22211" spans="2:2" x14ac:dyDescent="0.25">
      <c r="B22211"/>
    </row>
    <row r="22212" spans="2:2" x14ac:dyDescent="0.25">
      <c r="B22212"/>
    </row>
    <row r="22213" spans="2:2" x14ac:dyDescent="0.25">
      <c r="B22213"/>
    </row>
    <row r="22214" spans="2:2" x14ac:dyDescent="0.25">
      <c r="B22214"/>
    </row>
    <row r="22215" spans="2:2" x14ac:dyDescent="0.25">
      <c r="B22215"/>
    </row>
    <row r="22216" spans="2:2" x14ac:dyDescent="0.25">
      <c r="B22216"/>
    </row>
    <row r="22217" spans="2:2" x14ac:dyDescent="0.25">
      <c r="B22217"/>
    </row>
    <row r="22218" spans="2:2" x14ac:dyDescent="0.25">
      <c r="B22218"/>
    </row>
    <row r="22219" spans="2:2" x14ac:dyDescent="0.25">
      <c r="B22219"/>
    </row>
    <row r="22220" spans="2:2" x14ac:dyDescent="0.25">
      <c r="B22220"/>
    </row>
    <row r="22221" spans="2:2" x14ac:dyDescent="0.25">
      <c r="B22221"/>
    </row>
    <row r="22222" spans="2:2" x14ac:dyDescent="0.25">
      <c r="B22222"/>
    </row>
    <row r="22223" spans="2:2" x14ac:dyDescent="0.25">
      <c r="B22223"/>
    </row>
    <row r="22224" spans="2:2" x14ac:dyDescent="0.25">
      <c r="B22224"/>
    </row>
    <row r="22225" spans="2:2" x14ac:dyDescent="0.25">
      <c r="B22225"/>
    </row>
    <row r="22226" spans="2:2" x14ac:dyDescent="0.25">
      <c r="B22226"/>
    </row>
    <row r="22227" spans="2:2" x14ac:dyDescent="0.25">
      <c r="B22227"/>
    </row>
    <row r="22228" spans="2:2" x14ac:dyDescent="0.25">
      <c r="B22228"/>
    </row>
    <row r="22229" spans="2:2" x14ac:dyDescent="0.25">
      <c r="B22229"/>
    </row>
    <row r="22230" spans="2:2" x14ac:dyDescent="0.25">
      <c r="B22230"/>
    </row>
    <row r="22231" spans="2:2" x14ac:dyDescent="0.25">
      <c r="B22231"/>
    </row>
    <row r="22232" spans="2:2" x14ac:dyDescent="0.25">
      <c r="B22232"/>
    </row>
    <row r="22233" spans="2:2" x14ac:dyDescent="0.25">
      <c r="B22233"/>
    </row>
    <row r="22234" spans="2:2" x14ac:dyDescent="0.25">
      <c r="B22234"/>
    </row>
    <row r="22235" spans="2:2" x14ac:dyDescent="0.25">
      <c r="B22235"/>
    </row>
    <row r="22236" spans="2:2" x14ac:dyDescent="0.25">
      <c r="B22236"/>
    </row>
    <row r="22237" spans="2:2" x14ac:dyDescent="0.25">
      <c r="B22237"/>
    </row>
    <row r="22238" spans="2:2" x14ac:dyDescent="0.25">
      <c r="B22238"/>
    </row>
    <row r="22239" spans="2:2" x14ac:dyDescent="0.25">
      <c r="B22239"/>
    </row>
    <row r="22240" spans="2:2" x14ac:dyDescent="0.25">
      <c r="B22240"/>
    </row>
    <row r="22241" spans="2:2" x14ac:dyDescent="0.25">
      <c r="B22241"/>
    </row>
    <row r="22242" spans="2:2" x14ac:dyDescent="0.25">
      <c r="B22242"/>
    </row>
    <row r="22243" spans="2:2" x14ac:dyDescent="0.25">
      <c r="B22243"/>
    </row>
    <row r="22244" spans="2:2" x14ac:dyDescent="0.25">
      <c r="B22244"/>
    </row>
    <row r="22245" spans="2:2" x14ac:dyDescent="0.25">
      <c r="B22245"/>
    </row>
    <row r="22246" spans="2:2" x14ac:dyDescent="0.25">
      <c r="B22246"/>
    </row>
    <row r="22247" spans="2:2" x14ac:dyDescent="0.25">
      <c r="B22247"/>
    </row>
    <row r="22248" spans="2:2" x14ac:dyDescent="0.25">
      <c r="B22248"/>
    </row>
    <row r="22249" spans="2:2" x14ac:dyDescent="0.25">
      <c r="B22249"/>
    </row>
    <row r="22250" spans="2:2" x14ac:dyDescent="0.25">
      <c r="B22250"/>
    </row>
    <row r="22251" spans="2:2" x14ac:dyDescent="0.25">
      <c r="B22251"/>
    </row>
    <row r="22252" spans="2:2" x14ac:dyDescent="0.25">
      <c r="B22252"/>
    </row>
    <row r="22253" spans="2:2" x14ac:dyDescent="0.25">
      <c r="B22253"/>
    </row>
    <row r="22254" spans="2:2" x14ac:dyDescent="0.25">
      <c r="B22254"/>
    </row>
    <row r="22255" spans="2:2" x14ac:dyDescent="0.25">
      <c r="B22255"/>
    </row>
    <row r="22256" spans="2:2" x14ac:dyDescent="0.25">
      <c r="B22256"/>
    </row>
    <row r="22257" spans="2:2" x14ac:dyDescent="0.25">
      <c r="B22257"/>
    </row>
    <row r="22258" spans="2:2" x14ac:dyDescent="0.25">
      <c r="B22258"/>
    </row>
    <row r="22259" spans="2:2" x14ac:dyDescent="0.25">
      <c r="B22259"/>
    </row>
    <row r="22260" spans="2:2" x14ac:dyDescent="0.25">
      <c r="B22260"/>
    </row>
    <row r="22261" spans="2:2" x14ac:dyDescent="0.25">
      <c r="B22261"/>
    </row>
    <row r="22262" spans="2:2" x14ac:dyDescent="0.25">
      <c r="B22262"/>
    </row>
    <row r="22263" spans="2:2" x14ac:dyDescent="0.25">
      <c r="B22263"/>
    </row>
    <row r="22264" spans="2:2" x14ac:dyDescent="0.25">
      <c r="B22264"/>
    </row>
    <row r="22265" spans="2:2" x14ac:dyDescent="0.25">
      <c r="B22265"/>
    </row>
    <row r="22266" spans="2:2" x14ac:dyDescent="0.25">
      <c r="B22266"/>
    </row>
    <row r="22267" spans="2:2" x14ac:dyDescent="0.25">
      <c r="B22267"/>
    </row>
    <row r="22268" spans="2:2" x14ac:dyDescent="0.25">
      <c r="B22268"/>
    </row>
    <row r="22269" spans="2:2" x14ac:dyDescent="0.25">
      <c r="B22269"/>
    </row>
    <row r="22270" spans="2:2" x14ac:dyDescent="0.25">
      <c r="B22270"/>
    </row>
    <row r="22271" spans="2:2" x14ac:dyDescent="0.25">
      <c r="B22271"/>
    </row>
    <row r="22272" spans="2:2" x14ac:dyDescent="0.25">
      <c r="B22272"/>
    </row>
    <row r="22273" spans="2:2" x14ac:dyDescent="0.25">
      <c r="B22273"/>
    </row>
    <row r="22274" spans="2:2" x14ac:dyDescent="0.25">
      <c r="B22274"/>
    </row>
    <row r="22275" spans="2:2" x14ac:dyDescent="0.25">
      <c r="B22275"/>
    </row>
    <row r="22276" spans="2:2" x14ac:dyDescent="0.25">
      <c r="B22276"/>
    </row>
    <row r="22277" spans="2:2" x14ac:dyDescent="0.25">
      <c r="B22277"/>
    </row>
    <row r="22278" spans="2:2" x14ac:dyDescent="0.25">
      <c r="B22278"/>
    </row>
    <row r="22279" spans="2:2" x14ac:dyDescent="0.25">
      <c r="B22279"/>
    </row>
    <row r="22280" spans="2:2" x14ac:dyDescent="0.25">
      <c r="B22280"/>
    </row>
    <row r="22281" spans="2:2" x14ac:dyDescent="0.25">
      <c r="B22281"/>
    </row>
    <row r="22282" spans="2:2" x14ac:dyDescent="0.25">
      <c r="B22282"/>
    </row>
    <row r="22283" spans="2:2" x14ac:dyDescent="0.25">
      <c r="B22283"/>
    </row>
    <row r="22284" spans="2:2" x14ac:dyDescent="0.25">
      <c r="B22284"/>
    </row>
    <row r="22285" spans="2:2" x14ac:dyDescent="0.25">
      <c r="B22285"/>
    </row>
    <row r="22286" spans="2:2" x14ac:dyDescent="0.25">
      <c r="B22286"/>
    </row>
    <row r="22287" spans="2:2" x14ac:dyDescent="0.25">
      <c r="B22287"/>
    </row>
    <row r="22288" spans="2:2" x14ac:dyDescent="0.25">
      <c r="B22288"/>
    </row>
    <row r="22289" spans="2:2" x14ac:dyDescent="0.25">
      <c r="B22289"/>
    </row>
    <row r="22290" spans="2:2" x14ac:dyDescent="0.25">
      <c r="B22290"/>
    </row>
    <row r="22291" spans="2:2" x14ac:dyDescent="0.25">
      <c r="B22291"/>
    </row>
    <row r="22292" spans="2:2" x14ac:dyDescent="0.25">
      <c r="B22292"/>
    </row>
    <row r="22293" spans="2:2" x14ac:dyDescent="0.25">
      <c r="B22293"/>
    </row>
    <row r="22294" spans="2:2" x14ac:dyDescent="0.25">
      <c r="B22294"/>
    </row>
    <row r="22295" spans="2:2" x14ac:dyDescent="0.25">
      <c r="B22295"/>
    </row>
    <row r="22296" spans="2:2" x14ac:dyDescent="0.25">
      <c r="B22296"/>
    </row>
    <row r="22297" spans="2:2" x14ac:dyDescent="0.25">
      <c r="B22297"/>
    </row>
    <row r="22298" spans="2:2" x14ac:dyDescent="0.25">
      <c r="B22298"/>
    </row>
    <row r="22299" spans="2:2" x14ac:dyDescent="0.25">
      <c r="B22299"/>
    </row>
    <row r="22300" spans="2:2" x14ac:dyDescent="0.25">
      <c r="B22300"/>
    </row>
    <row r="22301" spans="2:2" x14ac:dyDescent="0.25">
      <c r="B22301"/>
    </row>
    <row r="22302" spans="2:2" x14ac:dyDescent="0.25">
      <c r="B22302"/>
    </row>
    <row r="22303" spans="2:2" x14ac:dyDescent="0.25">
      <c r="B22303"/>
    </row>
    <row r="22304" spans="2:2" x14ac:dyDescent="0.25">
      <c r="B22304"/>
    </row>
    <row r="22305" spans="2:2" x14ac:dyDescent="0.25">
      <c r="B22305"/>
    </row>
    <row r="22306" spans="2:2" x14ac:dyDescent="0.25">
      <c r="B22306"/>
    </row>
    <row r="22307" spans="2:2" x14ac:dyDescent="0.25">
      <c r="B22307"/>
    </row>
    <row r="22308" spans="2:2" x14ac:dyDescent="0.25">
      <c r="B22308"/>
    </row>
    <row r="22309" spans="2:2" x14ac:dyDescent="0.25">
      <c r="B22309"/>
    </row>
    <row r="22310" spans="2:2" x14ac:dyDescent="0.25">
      <c r="B22310"/>
    </row>
    <row r="22311" spans="2:2" x14ac:dyDescent="0.25">
      <c r="B22311"/>
    </row>
    <row r="22312" spans="2:2" x14ac:dyDescent="0.25">
      <c r="B22312"/>
    </row>
    <row r="22313" spans="2:2" x14ac:dyDescent="0.25">
      <c r="B22313"/>
    </row>
    <row r="22314" spans="2:2" x14ac:dyDescent="0.25">
      <c r="B22314"/>
    </row>
    <row r="22315" spans="2:2" x14ac:dyDescent="0.25">
      <c r="B22315"/>
    </row>
    <row r="22316" spans="2:2" x14ac:dyDescent="0.25">
      <c r="B22316"/>
    </row>
    <row r="22317" spans="2:2" x14ac:dyDescent="0.25">
      <c r="B22317"/>
    </row>
    <row r="22318" spans="2:2" x14ac:dyDescent="0.25">
      <c r="B22318"/>
    </row>
    <row r="22319" spans="2:2" x14ac:dyDescent="0.25">
      <c r="B22319"/>
    </row>
    <row r="22320" spans="2:2" x14ac:dyDescent="0.25">
      <c r="B22320"/>
    </row>
    <row r="22321" spans="2:2" x14ac:dyDescent="0.25">
      <c r="B22321"/>
    </row>
    <row r="22322" spans="2:2" x14ac:dyDescent="0.25">
      <c r="B22322"/>
    </row>
    <row r="22323" spans="2:2" x14ac:dyDescent="0.25">
      <c r="B22323"/>
    </row>
    <row r="22324" spans="2:2" x14ac:dyDescent="0.25">
      <c r="B22324"/>
    </row>
    <row r="22325" spans="2:2" x14ac:dyDescent="0.25">
      <c r="B22325"/>
    </row>
    <row r="22326" spans="2:2" x14ac:dyDescent="0.25">
      <c r="B22326"/>
    </row>
    <row r="22327" spans="2:2" x14ac:dyDescent="0.25">
      <c r="B22327"/>
    </row>
    <row r="22328" spans="2:2" x14ac:dyDescent="0.25">
      <c r="B22328"/>
    </row>
    <row r="22329" spans="2:2" x14ac:dyDescent="0.25">
      <c r="B22329"/>
    </row>
    <row r="22330" spans="2:2" x14ac:dyDescent="0.25">
      <c r="B22330"/>
    </row>
    <row r="22331" spans="2:2" x14ac:dyDescent="0.25">
      <c r="B22331"/>
    </row>
    <row r="22332" spans="2:2" x14ac:dyDescent="0.25">
      <c r="B22332"/>
    </row>
    <row r="22333" spans="2:2" x14ac:dyDescent="0.25">
      <c r="B22333"/>
    </row>
    <row r="22334" spans="2:2" x14ac:dyDescent="0.25">
      <c r="B22334"/>
    </row>
    <row r="22335" spans="2:2" x14ac:dyDescent="0.25">
      <c r="B22335"/>
    </row>
    <row r="22336" spans="2:2" x14ac:dyDescent="0.25">
      <c r="B22336"/>
    </row>
    <row r="22337" spans="2:2" x14ac:dyDescent="0.25">
      <c r="B22337"/>
    </row>
    <row r="22338" spans="2:2" x14ac:dyDescent="0.25">
      <c r="B22338"/>
    </row>
    <row r="22339" spans="2:2" x14ac:dyDescent="0.25">
      <c r="B22339"/>
    </row>
    <row r="22340" spans="2:2" x14ac:dyDescent="0.25">
      <c r="B22340"/>
    </row>
    <row r="22341" spans="2:2" x14ac:dyDescent="0.25">
      <c r="B22341"/>
    </row>
    <row r="22342" spans="2:2" x14ac:dyDescent="0.25">
      <c r="B22342"/>
    </row>
    <row r="22343" spans="2:2" x14ac:dyDescent="0.25">
      <c r="B22343"/>
    </row>
    <row r="22344" spans="2:2" x14ac:dyDescent="0.25">
      <c r="B22344"/>
    </row>
    <row r="22345" spans="2:2" x14ac:dyDescent="0.25">
      <c r="B22345"/>
    </row>
    <row r="22346" spans="2:2" x14ac:dyDescent="0.25">
      <c r="B22346"/>
    </row>
    <row r="22347" spans="2:2" x14ac:dyDescent="0.25">
      <c r="B22347"/>
    </row>
    <row r="22348" spans="2:2" x14ac:dyDescent="0.25">
      <c r="B22348"/>
    </row>
    <row r="22349" spans="2:2" x14ac:dyDescent="0.25">
      <c r="B22349"/>
    </row>
    <row r="22350" spans="2:2" x14ac:dyDescent="0.25">
      <c r="B22350"/>
    </row>
    <row r="22351" spans="2:2" x14ac:dyDescent="0.25">
      <c r="B22351"/>
    </row>
    <row r="22352" spans="2:2" x14ac:dyDescent="0.25">
      <c r="B22352"/>
    </row>
    <row r="22353" spans="2:2" x14ac:dyDescent="0.25">
      <c r="B22353"/>
    </row>
    <row r="22354" spans="2:2" x14ac:dyDescent="0.25">
      <c r="B22354"/>
    </row>
    <row r="22355" spans="2:2" x14ac:dyDescent="0.25">
      <c r="B22355"/>
    </row>
    <row r="22356" spans="2:2" x14ac:dyDescent="0.25">
      <c r="B22356"/>
    </row>
    <row r="22357" spans="2:2" x14ac:dyDescent="0.25">
      <c r="B22357"/>
    </row>
    <row r="22358" spans="2:2" x14ac:dyDescent="0.25">
      <c r="B22358"/>
    </row>
    <row r="22359" spans="2:2" x14ac:dyDescent="0.25">
      <c r="B22359"/>
    </row>
    <row r="22360" spans="2:2" x14ac:dyDescent="0.25">
      <c r="B22360"/>
    </row>
    <row r="22361" spans="2:2" x14ac:dyDescent="0.25">
      <c r="B22361"/>
    </row>
    <row r="22362" spans="2:2" x14ac:dyDescent="0.25">
      <c r="B22362"/>
    </row>
    <row r="22363" spans="2:2" x14ac:dyDescent="0.25">
      <c r="B22363"/>
    </row>
    <row r="22364" spans="2:2" x14ac:dyDescent="0.25">
      <c r="B22364"/>
    </row>
    <row r="22365" spans="2:2" x14ac:dyDescent="0.25">
      <c r="B22365"/>
    </row>
    <row r="22366" spans="2:2" x14ac:dyDescent="0.25">
      <c r="B22366"/>
    </row>
    <row r="22367" spans="2:2" x14ac:dyDescent="0.25">
      <c r="B22367"/>
    </row>
    <row r="22368" spans="2:2" x14ac:dyDescent="0.25">
      <c r="B22368"/>
    </row>
    <row r="22369" spans="2:2" x14ac:dyDescent="0.25">
      <c r="B22369"/>
    </row>
    <row r="22370" spans="2:2" x14ac:dyDescent="0.25">
      <c r="B22370"/>
    </row>
    <row r="22371" spans="2:2" x14ac:dyDescent="0.25">
      <c r="B22371"/>
    </row>
    <row r="22372" spans="2:2" x14ac:dyDescent="0.25">
      <c r="B22372"/>
    </row>
    <row r="22373" spans="2:2" x14ac:dyDescent="0.25">
      <c r="B22373"/>
    </row>
    <row r="22374" spans="2:2" x14ac:dyDescent="0.25">
      <c r="B22374"/>
    </row>
    <row r="22375" spans="2:2" x14ac:dyDescent="0.25">
      <c r="B22375"/>
    </row>
    <row r="22376" spans="2:2" x14ac:dyDescent="0.25">
      <c r="B22376"/>
    </row>
    <row r="22377" spans="2:2" x14ac:dyDescent="0.25">
      <c r="B22377"/>
    </row>
    <row r="22378" spans="2:2" x14ac:dyDescent="0.25">
      <c r="B22378"/>
    </row>
    <row r="22379" spans="2:2" x14ac:dyDescent="0.25">
      <c r="B22379"/>
    </row>
    <row r="22380" spans="2:2" x14ac:dyDescent="0.25">
      <c r="B22380"/>
    </row>
    <row r="22381" spans="2:2" x14ac:dyDescent="0.25">
      <c r="B22381"/>
    </row>
    <row r="22382" spans="2:2" x14ac:dyDescent="0.25">
      <c r="B22382"/>
    </row>
    <row r="22383" spans="2:2" x14ac:dyDescent="0.25">
      <c r="B22383"/>
    </row>
    <row r="22384" spans="2:2" x14ac:dyDescent="0.25">
      <c r="B22384"/>
    </row>
    <row r="22385" spans="2:2" x14ac:dyDescent="0.25">
      <c r="B22385"/>
    </row>
    <row r="22386" spans="2:2" x14ac:dyDescent="0.25">
      <c r="B22386"/>
    </row>
    <row r="22387" spans="2:2" x14ac:dyDescent="0.25">
      <c r="B22387"/>
    </row>
    <row r="22388" spans="2:2" x14ac:dyDescent="0.25">
      <c r="B22388"/>
    </row>
    <row r="22389" spans="2:2" x14ac:dyDescent="0.25">
      <c r="B22389"/>
    </row>
    <row r="22390" spans="2:2" x14ac:dyDescent="0.25">
      <c r="B22390"/>
    </row>
    <row r="22391" spans="2:2" x14ac:dyDescent="0.25">
      <c r="B22391"/>
    </row>
    <row r="22392" spans="2:2" x14ac:dyDescent="0.25">
      <c r="B22392"/>
    </row>
    <row r="22393" spans="2:2" x14ac:dyDescent="0.25">
      <c r="B22393"/>
    </row>
    <row r="22394" spans="2:2" x14ac:dyDescent="0.25">
      <c r="B22394"/>
    </row>
    <row r="22395" spans="2:2" x14ac:dyDescent="0.25">
      <c r="B22395"/>
    </row>
    <row r="22396" spans="2:2" x14ac:dyDescent="0.25">
      <c r="B22396"/>
    </row>
    <row r="22397" spans="2:2" x14ac:dyDescent="0.25">
      <c r="B22397"/>
    </row>
    <row r="22398" spans="2:2" x14ac:dyDescent="0.25">
      <c r="B22398"/>
    </row>
    <row r="22399" spans="2:2" x14ac:dyDescent="0.25">
      <c r="B22399"/>
    </row>
    <row r="22400" spans="2:2" x14ac:dyDescent="0.25">
      <c r="B22400"/>
    </row>
    <row r="22401" spans="2:2" x14ac:dyDescent="0.25">
      <c r="B22401"/>
    </row>
    <row r="22402" spans="2:2" x14ac:dyDescent="0.25">
      <c r="B22402"/>
    </row>
    <row r="22403" spans="2:2" x14ac:dyDescent="0.25">
      <c r="B22403"/>
    </row>
    <row r="22404" spans="2:2" x14ac:dyDescent="0.25">
      <c r="B22404"/>
    </row>
    <row r="22405" spans="2:2" x14ac:dyDescent="0.25">
      <c r="B22405"/>
    </row>
    <row r="22406" spans="2:2" x14ac:dyDescent="0.25">
      <c r="B22406"/>
    </row>
    <row r="22407" spans="2:2" x14ac:dyDescent="0.25">
      <c r="B22407"/>
    </row>
    <row r="22408" spans="2:2" x14ac:dyDescent="0.25">
      <c r="B22408"/>
    </row>
    <row r="22409" spans="2:2" x14ac:dyDescent="0.25">
      <c r="B22409"/>
    </row>
    <row r="22410" spans="2:2" x14ac:dyDescent="0.25">
      <c r="B22410"/>
    </row>
    <row r="22411" spans="2:2" x14ac:dyDescent="0.25">
      <c r="B22411"/>
    </row>
    <row r="22412" spans="2:2" x14ac:dyDescent="0.25">
      <c r="B22412"/>
    </row>
    <row r="22413" spans="2:2" x14ac:dyDescent="0.25">
      <c r="B22413"/>
    </row>
    <row r="22414" spans="2:2" x14ac:dyDescent="0.25">
      <c r="B22414"/>
    </row>
    <row r="22415" spans="2:2" x14ac:dyDescent="0.25">
      <c r="B22415"/>
    </row>
    <row r="22416" spans="2:2" x14ac:dyDescent="0.25">
      <c r="B22416"/>
    </row>
    <row r="22417" spans="2:2" x14ac:dyDescent="0.25">
      <c r="B22417"/>
    </row>
    <row r="22418" spans="2:2" x14ac:dyDescent="0.25">
      <c r="B22418"/>
    </row>
    <row r="22419" spans="2:2" x14ac:dyDescent="0.25">
      <c r="B22419"/>
    </row>
    <row r="22420" spans="2:2" x14ac:dyDescent="0.25">
      <c r="B22420"/>
    </row>
    <row r="22421" spans="2:2" x14ac:dyDescent="0.25">
      <c r="B22421"/>
    </row>
    <row r="22422" spans="2:2" x14ac:dyDescent="0.25">
      <c r="B22422"/>
    </row>
    <row r="22423" spans="2:2" x14ac:dyDescent="0.25">
      <c r="B22423"/>
    </row>
    <row r="22424" spans="2:2" x14ac:dyDescent="0.25">
      <c r="B22424"/>
    </row>
    <row r="22425" spans="2:2" x14ac:dyDescent="0.25">
      <c r="B22425"/>
    </row>
    <row r="22426" spans="2:2" x14ac:dyDescent="0.25">
      <c r="B22426"/>
    </row>
    <row r="22427" spans="2:2" x14ac:dyDescent="0.25">
      <c r="B22427"/>
    </row>
    <row r="22428" spans="2:2" x14ac:dyDescent="0.25">
      <c r="B22428"/>
    </row>
    <row r="22429" spans="2:2" x14ac:dyDescent="0.25">
      <c r="B22429"/>
    </row>
    <row r="22430" spans="2:2" x14ac:dyDescent="0.25">
      <c r="B22430"/>
    </row>
    <row r="22431" spans="2:2" x14ac:dyDescent="0.25">
      <c r="B22431"/>
    </row>
    <row r="22432" spans="2:2" x14ac:dyDescent="0.25">
      <c r="B22432"/>
    </row>
    <row r="22433" spans="2:2" x14ac:dyDescent="0.25">
      <c r="B22433"/>
    </row>
    <row r="22434" spans="2:2" x14ac:dyDescent="0.25">
      <c r="B22434"/>
    </row>
    <row r="22435" spans="2:2" x14ac:dyDescent="0.25">
      <c r="B22435"/>
    </row>
    <row r="22436" spans="2:2" x14ac:dyDescent="0.25">
      <c r="B22436"/>
    </row>
    <row r="22437" spans="2:2" x14ac:dyDescent="0.25">
      <c r="B22437"/>
    </row>
    <row r="22438" spans="2:2" x14ac:dyDescent="0.25">
      <c r="B22438"/>
    </row>
    <row r="22439" spans="2:2" x14ac:dyDescent="0.25">
      <c r="B22439"/>
    </row>
    <row r="22440" spans="2:2" x14ac:dyDescent="0.25">
      <c r="B22440"/>
    </row>
    <row r="22441" spans="2:2" x14ac:dyDescent="0.25">
      <c r="B22441"/>
    </row>
    <row r="22442" spans="2:2" x14ac:dyDescent="0.25">
      <c r="B22442"/>
    </row>
    <row r="22443" spans="2:2" x14ac:dyDescent="0.25">
      <c r="B22443"/>
    </row>
    <row r="22444" spans="2:2" x14ac:dyDescent="0.25">
      <c r="B22444"/>
    </row>
    <row r="22445" spans="2:2" x14ac:dyDescent="0.25">
      <c r="B22445"/>
    </row>
    <row r="22446" spans="2:2" x14ac:dyDescent="0.25">
      <c r="B22446"/>
    </row>
    <row r="22447" spans="2:2" x14ac:dyDescent="0.25">
      <c r="B22447"/>
    </row>
    <row r="22448" spans="2:2" x14ac:dyDescent="0.25">
      <c r="B22448"/>
    </row>
    <row r="22449" spans="2:2" x14ac:dyDescent="0.25">
      <c r="B22449"/>
    </row>
    <row r="22450" spans="2:2" x14ac:dyDescent="0.25">
      <c r="B22450"/>
    </row>
    <row r="22451" spans="2:2" x14ac:dyDescent="0.25">
      <c r="B22451"/>
    </row>
    <row r="22452" spans="2:2" x14ac:dyDescent="0.25">
      <c r="B22452"/>
    </row>
    <row r="22453" spans="2:2" x14ac:dyDescent="0.25">
      <c r="B22453"/>
    </row>
    <row r="22454" spans="2:2" x14ac:dyDescent="0.25">
      <c r="B22454"/>
    </row>
    <row r="22455" spans="2:2" x14ac:dyDescent="0.25">
      <c r="B22455"/>
    </row>
    <row r="22456" spans="2:2" x14ac:dyDescent="0.25">
      <c r="B22456"/>
    </row>
    <row r="22457" spans="2:2" x14ac:dyDescent="0.25">
      <c r="B22457"/>
    </row>
    <row r="22458" spans="2:2" x14ac:dyDescent="0.25">
      <c r="B22458"/>
    </row>
    <row r="22459" spans="2:2" x14ac:dyDescent="0.25">
      <c r="B22459"/>
    </row>
    <row r="22460" spans="2:2" x14ac:dyDescent="0.25">
      <c r="B22460"/>
    </row>
    <row r="22461" spans="2:2" x14ac:dyDescent="0.25">
      <c r="B22461"/>
    </row>
    <row r="22462" spans="2:2" x14ac:dyDescent="0.25">
      <c r="B22462"/>
    </row>
    <row r="22463" spans="2:2" x14ac:dyDescent="0.25">
      <c r="B22463"/>
    </row>
    <row r="22464" spans="2:2" x14ac:dyDescent="0.25">
      <c r="B22464"/>
    </row>
    <row r="22465" spans="2:2" x14ac:dyDescent="0.25">
      <c r="B22465"/>
    </row>
  </sheetData>
  <phoneticPr fontId="0" type="noConversion"/>
  <pageMargins left="0.7" right="0.7" top="0.75" bottom="0.75" header="0.3" footer="0.3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37"/>
  <sheetViews>
    <sheetView workbookViewId="0">
      <selection activeCell="E9" sqref="E9"/>
    </sheetView>
  </sheetViews>
  <sheetFormatPr defaultRowHeight="15" x14ac:dyDescent="0.25"/>
  <cols>
    <col min="1" max="1" width="2.5703125" customWidth="1"/>
    <col min="2" max="2" width="22.140625" customWidth="1"/>
    <col min="3" max="3" width="27.5703125" customWidth="1"/>
    <col min="4" max="4" width="14.7109375" customWidth="1"/>
    <col min="5" max="5" width="11.28515625" customWidth="1"/>
    <col min="6" max="6" width="24" customWidth="1"/>
  </cols>
  <sheetData>
    <row r="1" spans="1:8" x14ac:dyDescent="0.25">
      <c r="A1" t="s">
        <v>46</v>
      </c>
      <c r="B1" t="s">
        <v>165</v>
      </c>
      <c r="C1" t="s">
        <v>48</v>
      </c>
      <c r="D1" t="s">
        <v>49</v>
      </c>
      <c r="E1" t="s">
        <v>166</v>
      </c>
      <c r="F1" t="s">
        <v>167</v>
      </c>
      <c r="G1" t="s">
        <v>50</v>
      </c>
      <c r="H1" t="s">
        <v>147</v>
      </c>
    </row>
    <row r="2" spans="1:8" x14ac:dyDescent="0.25">
      <c r="A2" t="s">
        <v>1761</v>
      </c>
      <c r="B2" t="s">
        <v>168</v>
      </c>
      <c r="C2" t="s">
        <v>182</v>
      </c>
      <c r="D2" t="s">
        <v>182</v>
      </c>
      <c r="E2">
        <v>2016</v>
      </c>
      <c r="F2" t="s">
        <v>172</v>
      </c>
      <c r="G2">
        <v>4</v>
      </c>
      <c r="H2">
        <v>19995.801605224609</v>
      </c>
    </row>
    <row r="3" spans="1:8" x14ac:dyDescent="0.25">
      <c r="A3" t="s">
        <v>1762</v>
      </c>
      <c r="B3" t="s">
        <v>168</v>
      </c>
      <c r="C3" t="s">
        <v>182</v>
      </c>
      <c r="D3" t="s">
        <v>182</v>
      </c>
      <c r="E3">
        <v>2016</v>
      </c>
      <c r="F3" t="s">
        <v>176</v>
      </c>
      <c r="G3">
        <v>8</v>
      </c>
      <c r="H3">
        <v>20000.149993896484</v>
      </c>
    </row>
    <row r="4" spans="1:8" x14ac:dyDescent="0.25">
      <c r="A4" t="s">
        <v>1763</v>
      </c>
      <c r="B4" t="s">
        <v>168</v>
      </c>
      <c r="C4" t="s">
        <v>182</v>
      </c>
      <c r="D4" t="s">
        <v>182</v>
      </c>
      <c r="E4">
        <v>2016</v>
      </c>
      <c r="F4" t="s">
        <v>180</v>
      </c>
      <c r="G4">
        <v>12</v>
      </c>
      <c r="H4">
        <v>20004.514007568359</v>
      </c>
    </row>
    <row r="5" spans="1:8" x14ac:dyDescent="0.25">
      <c r="A5" t="s">
        <v>1764</v>
      </c>
      <c r="B5" t="s">
        <v>168</v>
      </c>
      <c r="C5" t="s">
        <v>182</v>
      </c>
      <c r="D5" t="s">
        <v>182</v>
      </c>
      <c r="E5">
        <v>2016</v>
      </c>
      <c r="F5" t="s">
        <v>170</v>
      </c>
      <c r="G5">
        <v>2</v>
      </c>
      <c r="H5">
        <v>19993.633270263672</v>
      </c>
    </row>
    <row r="6" spans="1:8" x14ac:dyDescent="0.25">
      <c r="A6" t="s">
        <v>1765</v>
      </c>
      <c r="B6" t="s">
        <v>168</v>
      </c>
      <c r="C6" t="s">
        <v>182</v>
      </c>
      <c r="D6" t="s">
        <v>182</v>
      </c>
      <c r="E6">
        <v>2016</v>
      </c>
      <c r="F6" t="s">
        <v>169</v>
      </c>
      <c r="G6">
        <v>1</v>
      </c>
      <c r="H6">
        <v>19992.550628662109</v>
      </c>
    </row>
    <row r="7" spans="1:8" x14ac:dyDescent="0.25">
      <c r="A7" t="s">
        <v>1766</v>
      </c>
      <c r="B7" t="s">
        <v>168</v>
      </c>
      <c r="C7" t="s">
        <v>182</v>
      </c>
      <c r="D7" t="s">
        <v>182</v>
      </c>
      <c r="E7">
        <v>2016</v>
      </c>
      <c r="F7" t="s">
        <v>175</v>
      </c>
      <c r="G7">
        <v>7</v>
      </c>
      <c r="H7">
        <v>19999.061492919922</v>
      </c>
    </row>
    <row r="8" spans="1:8" x14ac:dyDescent="0.25">
      <c r="A8" t="s">
        <v>1767</v>
      </c>
      <c r="B8" t="s">
        <v>168</v>
      </c>
      <c r="C8" t="s">
        <v>182</v>
      </c>
      <c r="D8" t="s">
        <v>182</v>
      </c>
      <c r="E8">
        <v>2016</v>
      </c>
      <c r="F8" t="s">
        <v>174</v>
      </c>
      <c r="G8">
        <v>6</v>
      </c>
      <c r="H8">
        <v>19997.973846435547</v>
      </c>
    </row>
    <row r="9" spans="1:8" x14ac:dyDescent="0.25">
      <c r="A9" t="s">
        <v>1768</v>
      </c>
      <c r="B9" t="s">
        <v>168</v>
      </c>
      <c r="C9" t="s">
        <v>182</v>
      </c>
      <c r="D9" t="s">
        <v>182</v>
      </c>
      <c r="E9">
        <v>2016</v>
      </c>
      <c r="F9" t="s">
        <v>171</v>
      </c>
      <c r="G9">
        <v>3</v>
      </c>
      <c r="H9">
        <v>19994.717010498047</v>
      </c>
    </row>
    <row r="10" spans="1:8" x14ac:dyDescent="0.25">
      <c r="A10" t="s">
        <v>1769</v>
      </c>
      <c r="B10" t="s">
        <v>168</v>
      </c>
      <c r="C10" t="s">
        <v>182</v>
      </c>
      <c r="D10" t="s">
        <v>182</v>
      </c>
      <c r="E10">
        <v>2016</v>
      </c>
      <c r="F10" t="s">
        <v>173</v>
      </c>
      <c r="G10">
        <v>5</v>
      </c>
      <c r="H10">
        <v>19996.887298583984</v>
      </c>
    </row>
    <row r="11" spans="1:8" x14ac:dyDescent="0.25">
      <c r="A11" t="s">
        <v>1770</v>
      </c>
      <c r="B11" t="s">
        <v>168</v>
      </c>
      <c r="C11" t="s">
        <v>182</v>
      </c>
      <c r="D11" t="s">
        <v>182</v>
      </c>
      <c r="E11">
        <v>2016</v>
      </c>
      <c r="F11" t="s">
        <v>179</v>
      </c>
      <c r="G11">
        <v>11</v>
      </c>
      <c r="H11">
        <v>20003.421600341797</v>
      </c>
    </row>
    <row r="12" spans="1:8" x14ac:dyDescent="0.25">
      <c r="A12" t="s">
        <v>1771</v>
      </c>
      <c r="B12" t="s">
        <v>168</v>
      </c>
      <c r="C12" t="s">
        <v>182</v>
      </c>
      <c r="D12" t="s">
        <v>182</v>
      </c>
      <c r="E12">
        <v>2016</v>
      </c>
      <c r="F12" t="s">
        <v>178</v>
      </c>
      <c r="G12">
        <v>10</v>
      </c>
      <c r="H12">
        <v>20002.330047607422</v>
      </c>
    </row>
    <row r="13" spans="1:8" x14ac:dyDescent="0.25">
      <c r="A13" t="s">
        <v>1772</v>
      </c>
      <c r="B13" t="s">
        <v>168</v>
      </c>
      <c r="C13" t="s">
        <v>182</v>
      </c>
      <c r="D13" t="s">
        <v>182</v>
      </c>
      <c r="E13">
        <v>2016</v>
      </c>
      <c r="F13" t="s">
        <v>177</v>
      </c>
      <c r="G13">
        <v>9</v>
      </c>
      <c r="H13">
        <v>20001.239593505859</v>
      </c>
    </row>
    <row r="14" spans="1:8" x14ac:dyDescent="0.25">
      <c r="A14" t="s">
        <v>1773</v>
      </c>
      <c r="B14" t="s">
        <v>168</v>
      </c>
      <c r="C14" t="s">
        <v>182</v>
      </c>
      <c r="D14" t="s">
        <v>182</v>
      </c>
      <c r="E14">
        <v>2016</v>
      </c>
      <c r="F14" t="s">
        <v>181</v>
      </c>
      <c r="G14">
        <v>8</v>
      </c>
      <c r="H14">
        <v>20000.149993896484</v>
      </c>
    </row>
    <row r="15" spans="1:8" x14ac:dyDescent="0.25">
      <c r="A15" t="s">
        <v>1774</v>
      </c>
      <c r="B15" t="s">
        <v>168</v>
      </c>
      <c r="C15" t="s">
        <v>182</v>
      </c>
      <c r="D15" t="s">
        <v>182</v>
      </c>
      <c r="E15">
        <v>2017</v>
      </c>
      <c r="F15" t="s">
        <v>172</v>
      </c>
      <c r="G15">
        <v>4</v>
      </c>
      <c r="H15">
        <v>18035.019378662109</v>
      </c>
    </row>
    <row r="16" spans="1:8" x14ac:dyDescent="0.25">
      <c r="A16" t="s">
        <v>1775</v>
      </c>
      <c r="B16" t="s">
        <v>168</v>
      </c>
      <c r="C16" t="s">
        <v>182</v>
      </c>
      <c r="D16" t="s">
        <v>182</v>
      </c>
      <c r="E16">
        <v>2017</v>
      </c>
      <c r="F16" t="s">
        <v>176</v>
      </c>
      <c r="G16">
        <v>8</v>
      </c>
      <c r="H16">
        <v>18038.434417724609</v>
      </c>
    </row>
    <row r="17" spans="1:8" x14ac:dyDescent="0.25">
      <c r="A17" t="s">
        <v>1776</v>
      </c>
      <c r="B17" t="s">
        <v>168</v>
      </c>
      <c r="C17" t="s">
        <v>182</v>
      </c>
      <c r="D17" t="s">
        <v>182</v>
      </c>
      <c r="E17">
        <v>2017</v>
      </c>
      <c r="F17" t="s">
        <v>180</v>
      </c>
      <c r="G17">
        <v>12</v>
      </c>
      <c r="H17">
        <v>18041.858978271484</v>
      </c>
    </row>
    <row r="18" spans="1:8" x14ac:dyDescent="0.25">
      <c r="A18" t="s">
        <v>1777</v>
      </c>
      <c r="B18" t="s">
        <v>168</v>
      </c>
      <c r="C18" t="s">
        <v>182</v>
      </c>
      <c r="D18" t="s">
        <v>182</v>
      </c>
      <c r="E18">
        <v>2017</v>
      </c>
      <c r="F18" t="s">
        <v>170</v>
      </c>
      <c r="G18">
        <v>2</v>
      </c>
      <c r="H18">
        <v>18033.315521240234</v>
      </c>
    </row>
    <row r="19" spans="1:8" x14ac:dyDescent="0.25">
      <c r="A19" t="s">
        <v>1778</v>
      </c>
      <c r="B19" t="s">
        <v>168</v>
      </c>
      <c r="C19" t="s">
        <v>182</v>
      </c>
      <c r="D19" t="s">
        <v>182</v>
      </c>
      <c r="E19">
        <v>2017</v>
      </c>
      <c r="F19" t="s">
        <v>169</v>
      </c>
      <c r="G19">
        <v>1</v>
      </c>
      <c r="H19">
        <v>18032.464447021484</v>
      </c>
    </row>
    <row r="20" spans="1:8" x14ac:dyDescent="0.25">
      <c r="A20" t="s">
        <v>1779</v>
      </c>
      <c r="B20" t="s">
        <v>168</v>
      </c>
      <c r="C20" t="s">
        <v>182</v>
      </c>
      <c r="D20" t="s">
        <v>182</v>
      </c>
      <c r="E20">
        <v>2017</v>
      </c>
      <c r="F20" t="s">
        <v>175</v>
      </c>
      <c r="G20">
        <v>7</v>
      </c>
      <c r="H20">
        <v>18037.579803466797</v>
      </c>
    </row>
    <row r="21" spans="1:8" x14ac:dyDescent="0.25">
      <c r="A21" t="s">
        <v>1780</v>
      </c>
      <c r="B21" t="s">
        <v>168</v>
      </c>
      <c r="C21" t="s">
        <v>182</v>
      </c>
      <c r="D21" t="s">
        <v>182</v>
      </c>
      <c r="E21">
        <v>2017</v>
      </c>
      <c r="F21" t="s">
        <v>174</v>
      </c>
      <c r="G21">
        <v>6</v>
      </c>
      <c r="H21">
        <v>18036.725677490234</v>
      </c>
    </row>
    <row r="22" spans="1:8" x14ac:dyDescent="0.25">
      <c r="A22" t="s">
        <v>1781</v>
      </c>
      <c r="B22" t="s">
        <v>168</v>
      </c>
      <c r="C22" t="s">
        <v>182</v>
      </c>
      <c r="D22" t="s">
        <v>182</v>
      </c>
      <c r="E22">
        <v>2017</v>
      </c>
      <c r="F22" t="s">
        <v>171</v>
      </c>
      <c r="G22">
        <v>3</v>
      </c>
      <c r="H22">
        <v>18034.167083740234</v>
      </c>
    </row>
    <row r="23" spans="1:8" x14ac:dyDescent="0.25">
      <c r="A23" t="s">
        <v>1782</v>
      </c>
      <c r="B23" t="s">
        <v>168</v>
      </c>
      <c r="C23" t="s">
        <v>182</v>
      </c>
      <c r="D23" t="s">
        <v>182</v>
      </c>
      <c r="E23">
        <v>2017</v>
      </c>
      <c r="F23" t="s">
        <v>173</v>
      </c>
      <c r="G23">
        <v>5</v>
      </c>
      <c r="H23">
        <v>18035.872283935547</v>
      </c>
    </row>
    <row r="24" spans="1:8" x14ac:dyDescent="0.25">
      <c r="A24" t="s">
        <v>1783</v>
      </c>
      <c r="B24" t="s">
        <v>168</v>
      </c>
      <c r="C24" t="s">
        <v>182</v>
      </c>
      <c r="D24" t="s">
        <v>182</v>
      </c>
      <c r="E24">
        <v>2017</v>
      </c>
      <c r="F24" t="s">
        <v>179</v>
      </c>
      <c r="G24">
        <v>11</v>
      </c>
      <c r="H24">
        <v>18041.001922607422</v>
      </c>
    </row>
    <row r="25" spans="1:8" x14ac:dyDescent="0.25">
      <c r="A25" t="s">
        <v>1784</v>
      </c>
      <c r="B25" t="s">
        <v>168</v>
      </c>
      <c r="C25" t="s">
        <v>182</v>
      </c>
      <c r="D25" t="s">
        <v>182</v>
      </c>
      <c r="E25">
        <v>2017</v>
      </c>
      <c r="F25" t="s">
        <v>178</v>
      </c>
      <c r="G25">
        <v>10</v>
      </c>
      <c r="H25">
        <v>18040.145477294922</v>
      </c>
    </row>
    <row r="26" spans="1:8" x14ac:dyDescent="0.25">
      <c r="A26" t="s">
        <v>1785</v>
      </c>
      <c r="B26" t="s">
        <v>168</v>
      </c>
      <c r="C26" t="s">
        <v>182</v>
      </c>
      <c r="D26" t="s">
        <v>182</v>
      </c>
      <c r="E26">
        <v>2017</v>
      </c>
      <c r="F26" t="s">
        <v>177</v>
      </c>
      <c r="G26">
        <v>9</v>
      </c>
      <c r="H26">
        <v>18039.289642333984</v>
      </c>
    </row>
    <row r="27" spans="1:8" x14ac:dyDescent="0.25">
      <c r="A27" t="s">
        <v>1786</v>
      </c>
      <c r="B27" t="s">
        <v>168</v>
      </c>
      <c r="C27" t="s">
        <v>182</v>
      </c>
      <c r="D27" t="s">
        <v>182</v>
      </c>
      <c r="E27">
        <v>2017</v>
      </c>
      <c r="F27" t="s">
        <v>181</v>
      </c>
      <c r="G27">
        <v>8</v>
      </c>
      <c r="H27">
        <v>18038.434417724609</v>
      </c>
    </row>
    <row r="28" spans="1:8" x14ac:dyDescent="0.25">
      <c r="A28" t="s">
        <v>1787</v>
      </c>
      <c r="B28" t="s">
        <v>168</v>
      </c>
      <c r="C28" t="s">
        <v>182</v>
      </c>
      <c r="D28" t="s">
        <v>182</v>
      </c>
      <c r="E28">
        <v>2018</v>
      </c>
      <c r="F28" t="s">
        <v>172</v>
      </c>
      <c r="G28">
        <v>4</v>
      </c>
      <c r="H28">
        <v>17060.316436767578</v>
      </c>
    </row>
    <row r="29" spans="1:8" x14ac:dyDescent="0.25">
      <c r="A29" t="s">
        <v>1788</v>
      </c>
      <c r="B29" t="s">
        <v>168</v>
      </c>
      <c r="C29" t="s">
        <v>182</v>
      </c>
      <c r="D29" t="s">
        <v>182</v>
      </c>
      <c r="E29">
        <v>2018</v>
      </c>
      <c r="F29" t="s">
        <v>176</v>
      </c>
      <c r="G29">
        <v>8</v>
      </c>
      <c r="H29">
        <v>17065.244293212891</v>
      </c>
    </row>
    <row r="30" spans="1:8" x14ac:dyDescent="0.25">
      <c r="A30" t="s">
        <v>1789</v>
      </c>
      <c r="B30" t="s">
        <v>168</v>
      </c>
      <c r="C30" t="s">
        <v>182</v>
      </c>
      <c r="D30" t="s">
        <v>182</v>
      </c>
      <c r="E30">
        <v>2018</v>
      </c>
      <c r="F30" t="s">
        <v>180</v>
      </c>
      <c r="G30">
        <v>12</v>
      </c>
      <c r="H30">
        <v>17070.191925048828</v>
      </c>
    </row>
    <row r="31" spans="1:8" x14ac:dyDescent="0.25">
      <c r="A31" t="s">
        <v>1790</v>
      </c>
      <c r="B31" t="s">
        <v>168</v>
      </c>
      <c r="C31" t="s">
        <v>182</v>
      </c>
      <c r="D31" t="s">
        <v>182</v>
      </c>
      <c r="E31">
        <v>2018</v>
      </c>
      <c r="F31" t="s">
        <v>170</v>
      </c>
      <c r="G31">
        <v>2</v>
      </c>
      <c r="H31">
        <v>17057.859893798828</v>
      </c>
    </row>
    <row r="32" spans="1:8" x14ac:dyDescent="0.25">
      <c r="A32" t="s">
        <v>1791</v>
      </c>
      <c r="B32" t="s">
        <v>168</v>
      </c>
      <c r="C32" t="s">
        <v>182</v>
      </c>
      <c r="D32" t="s">
        <v>182</v>
      </c>
      <c r="E32">
        <v>2018</v>
      </c>
      <c r="F32" t="s">
        <v>169</v>
      </c>
      <c r="G32">
        <v>1</v>
      </c>
      <c r="H32">
        <v>17056.633453369141</v>
      </c>
    </row>
    <row r="33" spans="1:8" x14ac:dyDescent="0.25">
      <c r="A33" t="s">
        <v>1792</v>
      </c>
      <c r="B33" t="s">
        <v>168</v>
      </c>
      <c r="C33" t="s">
        <v>182</v>
      </c>
      <c r="D33" t="s">
        <v>182</v>
      </c>
      <c r="E33">
        <v>2018</v>
      </c>
      <c r="F33" t="s">
        <v>175</v>
      </c>
      <c r="G33">
        <v>7</v>
      </c>
      <c r="H33">
        <v>17064.010528564453</v>
      </c>
    </row>
    <row r="34" spans="1:8" x14ac:dyDescent="0.25">
      <c r="A34" t="s">
        <v>1793</v>
      </c>
      <c r="B34" t="s">
        <v>168</v>
      </c>
      <c r="C34" t="s">
        <v>182</v>
      </c>
      <c r="D34" t="s">
        <v>182</v>
      </c>
      <c r="E34">
        <v>2018</v>
      </c>
      <c r="F34" t="s">
        <v>174</v>
      </c>
      <c r="G34">
        <v>6</v>
      </c>
      <c r="H34">
        <v>17062.777862548828</v>
      </c>
    </row>
    <row r="35" spans="1:8" x14ac:dyDescent="0.25">
      <c r="A35" t="s">
        <v>1794</v>
      </c>
      <c r="B35" t="s">
        <v>168</v>
      </c>
      <c r="C35" t="s">
        <v>182</v>
      </c>
      <c r="D35" t="s">
        <v>182</v>
      </c>
      <c r="E35">
        <v>2018</v>
      </c>
      <c r="F35" t="s">
        <v>171</v>
      </c>
      <c r="G35">
        <v>3</v>
      </c>
      <c r="H35">
        <v>17059.087554931641</v>
      </c>
    </row>
    <row r="36" spans="1:8" x14ac:dyDescent="0.25">
      <c r="A36" t="s">
        <v>1795</v>
      </c>
      <c r="B36" t="s">
        <v>168</v>
      </c>
      <c r="C36" t="s">
        <v>182</v>
      </c>
      <c r="D36" t="s">
        <v>182</v>
      </c>
      <c r="E36">
        <v>2018</v>
      </c>
      <c r="F36" t="s">
        <v>173</v>
      </c>
      <c r="G36">
        <v>5</v>
      </c>
      <c r="H36">
        <v>17061.546539306641</v>
      </c>
    </row>
    <row r="37" spans="1:8" x14ac:dyDescent="0.25">
      <c r="A37" t="s">
        <v>1796</v>
      </c>
      <c r="B37" t="s">
        <v>168</v>
      </c>
      <c r="C37" t="s">
        <v>182</v>
      </c>
      <c r="D37" t="s">
        <v>182</v>
      </c>
      <c r="E37">
        <v>2018</v>
      </c>
      <c r="F37" t="s">
        <v>179</v>
      </c>
      <c r="G37">
        <v>11</v>
      </c>
      <c r="H37">
        <v>17068.953155517578</v>
      </c>
    </row>
    <row r="38" spans="1:8" x14ac:dyDescent="0.25">
      <c r="A38" t="s">
        <v>1797</v>
      </c>
      <c r="B38" t="s">
        <v>168</v>
      </c>
      <c r="C38" t="s">
        <v>182</v>
      </c>
      <c r="D38" t="s">
        <v>182</v>
      </c>
      <c r="E38">
        <v>2018</v>
      </c>
      <c r="F38" t="s">
        <v>178</v>
      </c>
      <c r="G38">
        <v>10</v>
      </c>
      <c r="H38">
        <v>17067.715606689453</v>
      </c>
    </row>
    <row r="39" spans="1:8" x14ac:dyDescent="0.25">
      <c r="A39" t="s">
        <v>1798</v>
      </c>
      <c r="B39" t="s">
        <v>168</v>
      </c>
      <c r="C39" t="s">
        <v>182</v>
      </c>
      <c r="D39" t="s">
        <v>182</v>
      </c>
      <c r="E39">
        <v>2018</v>
      </c>
      <c r="F39" t="s">
        <v>177</v>
      </c>
      <c r="G39">
        <v>9</v>
      </c>
      <c r="H39">
        <v>17066.479400634766</v>
      </c>
    </row>
    <row r="40" spans="1:8" x14ac:dyDescent="0.25">
      <c r="A40" t="s">
        <v>1799</v>
      </c>
      <c r="B40" t="s">
        <v>168</v>
      </c>
      <c r="C40" t="s">
        <v>182</v>
      </c>
      <c r="D40" t="s">
        <v>182</v>
      </c>
      <c r="E40">
        <v>2018</v>
      </c>
      <c r="F40" t="s">
        <v>181</v>
      </c>
      <c r="G40">
        <v>8</v>
      </c>
      <c r="H40">
        <v>17065.244293212891</v>
      </c>
    </row>
    <row r="41" spans="1:8" x14ac:dyDescent="0.25">
      <c r="A41" t="s">
        <v>1800</v>
      </c>
      <c r="B41" t="s">
        <v>168</v>
      </c>
      <c r="C41" t="s">
        <v>182</v>
      </c>
      <c r="D41" t="s">
        <v>182</v>
      </c>
      <c r="E41">
        <v>2019</v>
      </c>
      <c r="F41" t="s">
        <v>172</v>
      </c>
      <c r="G41">
        <v>4</v>
      </c>
      <c r="H41">
        <v>17075.656890869141</v>
      </c>
    </row>
    <row r="42" spans="1:8" x14ac:dyDescent="0.25">
      <c r="A42" t="s">
        <v>1801</v>
      </c>
      <c r="B42" t="s">
        <v>168</v>
      </c>
      <c r="C42" t="s">
        <v>182</v>
      </c>
      <c r="D42" t="s">
        <v>182</v>
      </c>
      <c r="E42">
        <v>2019</v>
      </c>
      <c r="F42" t="s">
        <v>176</v>
      </c>
      <c r="G42">
        <v>8</v>
      </c>
      <c r="H42">
        <v>17081.145904541016</v>
      </c>
    </row>
    <row r="43" spans="1:8" x14ac:dyDescent="0.25">
      <c r="A43" t="s">
        <v>1802</v>
      </c>
      <c r="B43" t="s">
        <v>168</v>
      </c>
      <c r="C43" t="s">
        <v>182</v>
      </c>
      <c r="D43" t="s">
        <v>182</v>
      </c>
      <c r="E43">
        <v>2019</v>
      </c>
      <c r="F43" t="s">
        <v>180</v>
      </c>
      <c r="G43">
        <v>12</v>
      </c>
      <c r="H43">
        <v>17086.659210205078</v>
      </c>
    </row>
    <row r="44" spans="1:8" x14ac:dyDescent="0.25">
      <c r="A44" t="s">
        <v>1803</v>
      </c>
      <c r="B44" t="s">
        <v>168</v>
      </c>
      <c r="C44" t="s">
        <v>182</v>
      </c>
      <c r="D44" t="s">
        <v>182</v>
      </c>
      <c r="E44">
        <v>2019</v>
      </c>
      <c r="F44" t="s">
        <v>170</v>
      </c>
      <c r="G44">
        <v>2</v>
      </c>
      <c r="H44">
        <v>17072.921417236328</v>
      </c>
    </row>
    <row r="45" spans="1:8" x14ac:dyDescent="0.25">
      <c r="A45" t="s">
        <v>1804</v>
      </c>
      <c r="B45" t="s">
        <v>168</v>
      </c>
      <c r="C45" t="s">
        <v>182</v>
      </c>
      <c r="D45" t="s">
        <v>182</v>
      </c>
      <c r="E45">
        <v>2019</v>
      </c>
      <c r="F45" t="s">
        <v>169</v>
      </c>
      <c r="G45">
        <v>1</v>
      </c>
      <c r="H45">
        <v>17071.555938720703</v>
      </c>
    </row>
    <row r="46" spans="1:8" x14ac:dyDescent="0.25">
      <c r="A46" t="s">
        <v>1805</v>
      </c>
      <c r="B46" t="s">
        <v>168</v>
      </c>
      <c r="C46" t="s">
        <v>182</v>
      </c>
      <c r="D46" t="s">
        <v>182</v>
      </c>
      <c r="E46">
        <v>2019</v>
      </c>
      <c r="F46" t="s">
        <v>175</v>
      </c>
      <c r="G46">
        <v>7</v>
      </c>
      <c r="H46">
        <v>17079.771392822266</v>
      </c>
    </row>
    <row r="47" spans="1:8" x14ac:dyDescent="0.25">
      <c r="A47" t="s">
        <v>1806</v>
      </c>
      <c r="B47" t="s">
        <v>168</v>
      </c>
      <c r="C47" t="s">
        <v>182</v>
      </c>
      <c r="D47" t="s">
        <v>182</v>
      </c>
      <c r="E47">
        <v>2019</v>
      </c>
      <c r="F47" t="s">
        <v>174</v>
      </c>
      <c r="G47">
        <v>6</v>
      </c>
      <c r="H47">
        <v>17078.398345947266</v>
      </c>
    </row>
    <row r="48" spans="1:8" x14ac:dyDescent="0.25">
      <c r="A48" t="s">
        <v>1807</v>
      </c>
      <c r="B48" t="s">
        <v>168</v>
      </c>
      <c r="C48" t="s">
        <v>182</v>
      </c>
      <c r="D48" t="s">
        <v>182</v>
      </c>
      <c r="E48">
        <v>2019</v>
      </c>
      <c r="F48" t="s">
        <v>171</v>
      </c>
      <c r="G48">
        <v>3</v>
      </c>
      <c r="H48">
        <v>17074.288360595703</v>
      </c>
    </row>
    <row r="49" spans="1:8" x14ac:dyDescent="0.25">
      <c r="A49" t="s">
        <v>1808</v>
      </c>
      <c r="B49" t="s">
        <v>168</v>
      </c>
      <c r="C49" t="s">
        <v>182</v>
      </c>
      <c r="D49" t="s">
        <v>182</v>
      </c>
      <c r="E49">
        <v>2019</v>
      </c>
      <c r="F49" t="s">
        <v>173</v>
      </c>
      <c r="G49">
        <v>5</v>
      </c>
      <c r="H49">
        <v>17077.026885986328</v>
      </c>
    </row>
    <row r="50" spans="1:8" x14ac:dyDescent="0.25">
      <c r="A50" t="s">
        <v>1809</v>
      </c>
      <c r="B50" t="s">
        <v>168</v>
      </c>
      <c r="C50" t="s">
        <v>182</v>
      </c>
      <c r="D50" t="s">
        <v>182</v>
      </c>
      <c r="E50">
        <v>2019</v>
      </c>
      <c r="F50" t="s">
        <v>179</v>
      </c>
      <c r="G50">
        <v>11</v>
      </c>
      <c r="H50">
        <v>17085.278594970703</v>
      </c>
    </row>
    <row r="51" spans="1:8" x14ac:dyDescent="0.25">
      <c r="A51" t="s">
        <v>1810</v>
      </c>
      <c r="B51" t="s">
        <v>168</v>
      </c>
      <c r="C51" t="s">
        <v>182</v>
      </c>
      <c r="D51" t="s">
        <v>182</v>
      </c>
      <c r="E51">
        <v>2019</v>
      </c>
      <c r="F51" t="s">
        <v>178</v>
      </c>
      <c r="G51">
        <v>10</v>
      </c>
      <c r="H51">
        <v>17083.899566650391</v>
      </c>
    </row>
    <row r="52" spans="1:8" x14ac:dyDescent="0.25">
      <c r="A52" t="s">
        <v>1811</v>
      </c>
      <c r="B52" t="s">
        <v>168</v>
      </c>
      <c r="C52" t="s">
        <v>182</v>
      </c>
      <c r="D52" t="s">
        <v>182</v>
      </c>
      <c r="E52">
        <v>2019</v>
      </c>
      <c r="F52" t="s">
        <v>177</v>
      </c>
      <c r="G52">
        <v>9</v>
      </c>
      <c r="H52">
        <v>17082.522003173828</v>
      </c>
    </row>
    <row r="53" spans="1:8" x14ac:dyDescent="0.25">
      <c r="A53" t="s">
        <v>1812</v>
      </c>
      <c r="B53" t="s">
        <v>168</v>
      </c>
      <c r="C53" t="s">
        <v>182</v>
      </c>
      <c r="D53" t="s">
        <v>182</v>
      </c>
      <c r="E53">
        <v>2019</v>
      </c>
      <c r="F53" t="s">
        <v>181</v>
      </c>
      <c r="G53">
        <v>8</v>
      </c>
      <c r="H53">
        <v>17081.145904541016</v>
      </c>
    </row>
    <row r="54" spans="1:8" x14ac:dyDescent="0.25">
      <c r="A54" t="s">
        <v>1813</v>
      </c>
      <c r="B54" t="s">
        <v>168</v>
      </c>
      <c r="C54" t="s">
        <v>182</v>
      </c>
      <c r="D54" t="s">
        <v>182</v>
      </c>
      <c r="E54">
        <v>2020</v>
      </c>
      <c r="F54" t="s">
        <v>172</v>
      </c>
      <c r="G54">
        <v>4</v>
      </c>
      <c r="H54">
        <v>17091.188507080078</v>
      </c>
    </row>
    <row r="55" spans="1:8" x14ac:dyDescent="0.25">
      <c r="A55" t="s">
        <v>1814</v>
      </c>
      <c r="B55" t="s">
        <v>168</v>
      </c>
      <c r="C55" t="s">
        <v>182</v>
      </c>
      <c r="D55" t="s">
        <v>182</v>
      </c>
      <c r="E55">
        <v>2020</v>
      </c>
      <c r="F55" t="s">
        <v>176</v>
      </c>
      <c r="G55">
        <v>8</v>
      </c>
      <c r="H55">
        <v>17095.734283447266</v>
      </c>
    </row>
    <row r="56" spans="1:8" x14ac:dyDescent="0.25">
      <c r="A56" t="s">
        <v>1815</v>
      </c>
      <c r="B56" t="s">
        <v>168</v>
      </c>
      <c r="C56" t="s">
        <v>182</v>
      </c>
      <c r="D56" t="s">
        <v>182</v>
      </c>
      <c r="E56">
        <v>2020</v>
      </c>
      <c r="F56" t="s">
        <v>180</v>
      </c>
      <c r="G56">
        <v>12</v>
      </c>
      <c r="H56">
        <v>17100.296295166016</v>
      </c>
    </row>
    <row r="57" spans="1:8" x14ac:dyDescent="0.25">
      <c r="A57" t="s">
        <v>1816</v>
      </c>
      <c r="B57" t="s">
        <v>168</v>
      </c>
      <c r="C57" t="s">
        <v>182</v>
      </c>
      <c r="D57" t="s">
        <v>182</v>
      </c>
      <c r="E57">
        <v>2020</v>
      </c>
      <c r="F57" t="s">
        <v>170</v>
      </c>
      <c r="G57">
        <v>2</v>
      </c>
      <c r="H57">
        <v>17088.921783447266</v>
      </c>
    </row>
    <row r="58" spans="1:8" x14ac:dyDescent="0.25">
      <c r="A58" t="s">
        <v>1817</v>
      </c>
      <c r="B58" t="s">
        <v>168</v>
      </c>
      <c r="C58" t="s">
        <v>182</v>
      </c>
      <c r="D58" t="s">
        <v>182</v>
      </c>
      <c r="E58">
        <v>2020</v>
      </c>
      <c r="F58" t="s">
        <v>169</v>
      </c>
      <c r="G58">
        <v>1</v>
      </c>
      <c r="H58">
        <v>17087.789947509766</v>
      </c>
    </row>
    <row r="59" spans="1:8" x14ac:dyDescent="0.25">
      <c r="A59" t="s">
        <v>1818</v>
      </c>
      <c r="B59" t="s">
        <v>168</v>
      </c>
      <c r="C59" t="s">
        <v>182</v>
      </c>
      <c r="D59" t="s">
        <v>182</v>
      </c>
      <c r="E59">
        <v>2020</v>
      </c>
      <c r="F59" t="s">
        <v>175</v>
      </c>
      <c r="G59">
        <v>7</v>
      </c>
      <c r="H59">
        <v>17094.596221923828</v>
      </c>
    </row>
    <row r="60" spans="1:8" x14ac:dyDescent="0.25">
      <c r="A60" t="s">
        <v>1819</v>
      </c>
      <c r="B60" t="s">
        <v>168</v>
      </c>
      <c r="C60" t="s">
        <v>182</v>
      </c>
      <c r="D60" t="s">
        <v>182</v>
      </c>
      <c r="E60">
        <v>2020</v>
      </c>
      <c r="F60" t="s">
        <v>174</v>
      </c>
      <c r="G60">
        <v>6</v>
      </c>
      <c r="H60">
        <v>17093.459381103516</v>
      </c>
    </row>
    <row r="61" spans="1:8" x14ac:dyDescent="0.25">
      <c r="A61" t="s">
        <v>1820</v>
      </c>
      <c r="B61" t="s">
        <v>168</v>
      </c>
      <c r="C61" t="s">
        <v>182</v>
      </c>
      <c r="D61" t="s">
        <v>182</v>
      </c>
      <c r="E61">
        <v>2020</v>
      </c>
      <c r="F61" t="s">
        <v>171</v>
      </c>
      <c r="G61">
        <v>3</v>
      </c>
      <c r="H61">
        <v>17090.054718017578</v>
      </c>
    </row>
    <row r="62" spans="1:8" x14ac:dyDescent="0.25">
      <c r="A62" t="s">
        <v>1821</v>
      </c>
      <c r="B62" t="s">
        <v>168</v>
      </c>
      <c r="C62" t="s">
        <v>182</v>
      </c>
      <c r="D62" t="s">
        <v>182</v>
      </c>
      <c r="E62">
        <v>2020</v>
      </c>
      <c r="F62" t="s">
        <v>173</v>
      </c>
      <c r="G62">
        <v>5</v>
      </c>
      <c r="H62">
        <v>17092.323394775391</v>
      </c>
    </row>
    <row r="63" spans="1:8" x14ac:dyDescent="0.25">
      <c r="A63" t="s">
        <v>1822</v>
      </c>
      <c r="B63" t="s">
        <v>168</v>
      </c>
      <c r="C63" t="s">
        <v>182</v>
      </c>
      <c r="D63" t="s">
        <v>182</v>
      </c>
      <c r="E63">
        <v>2020</v>
      </c>
      <c r="F63" t="s">
        <v>179</v>
      </c>
      <c r="G63">
        <v>11</v>
      </c>
      <c r="H63">
        <v>17099.154205322266</v>
      </c>
    </row>
    <row r="64" spans="1:8" x14ac:dyDescent="0.25">
      <c r="A64" t="s">
        <v>1823</v>
      </c>
      <c r="B64" t="s">
        <v>168</v>
      </c>
      <c r="C64" t="s">
        <v>182</v>
      </c>
      <c r="D64" t="s">
        <v>182</v>
      </c>
      <c r="E64">
        <v>2020</v>
      </c>
      <c r="F64" t="s">
        <v>178</v>
      </c>
      <c r="G64">
        <v>10</v>
      </c>
      <c r="H64">
        <v>17098.013214111328</v>
      </c>
    </row>
    <row r="65" spans="1:8" x14ac:dyDescent="0.25">
      <c r="A65" t="s">
        <v>1824</v>
      </c>
      <c r="B65" t="s">
        <v>168</v>
      </c>
      <c r="C65" t="s">
        <v>182</v>
      </c>
      <c r="D65" t="s">
        <v>182</v>
      </c>
      <c r="E65">
        <v>2020</v>
      </c>
      <c r="F65" t="s">
        <v>177</v>
      </c>
      <c r="G65">
        <v>9</v>
      </c>
      <c r="H65">
        <v>17096.873199462891</v>
      </c>
    </row>
    <row r="66" spans="1:8" x14ac:dyDescent="0.25">
      <c r="A66" t="s">
        <v>1825</v>
      </c>
      <c r="B66" t="s">
        <v>168</v>
      </c>
      <c r="C66" t="s">
        <v>182</v>
      </c>
      <c r="D66" t="s">
        <v>182</v>
      </c>
      <c r="E66">
        <v>2020</v>
      </c>
      <c r="F66" t="s">
        <v>181</v>
      </c>
      <c r="G66">
        <v>8</v>
      </c>
      <c r="H66">
        <v>17095.734283447266</v>
      </c>
    </row>
    <row r="67" spans="1:8" x14ac:dyDescent="0.25">
      <c r="A67" t="s">
        <v>1826</v>
      </c>
      <c r="B67" t="s">
        <v>168</v>
      </c>
      <c r="C67" t="s">
        <v>182</v>
      </c>
      <c r="D67" t="s">
        <v>182</v>
      </c>
      <c r="E67">
        <v>2021</v>
      </c>
      <c r="F67" t="s">
        <v>172</v>
      </c>
      <c r="G67">
        <v>4</v>
      </c>
      <c r="H67">
        <v>17105.384307861328</v>
      </c>
    </row>
    <row r="68" spans="1:8" x14ac:dyDescent="0.25">
      <c r="A68" t="s">
        <v>1827</v>
      </c>
      <c r="B68" t="s">
        <v>168</v>
      </c>
      <c r="C68" t="s">
        <v>182</v>
      </c>
      <c r="D68" t="s">
        <v>182</v>
      </c>
      <c r="E68">
        <v>2021</v>
      </c>
      <c r="F68" t="s">
        <v>176</v>
      </c>
      <c r="G68">
        <v>8</v>
      </c>
      <c r="H68">
        <v>17110.492706298828</v>
      </c>
    </row>
    <row r="69" spans="1:8" x14ac:dyDescent="0.25">
      <c r="A69" t="s">
        <v>1828</v>
      </c>
      <c r="B69" t="s">
        <v>168</v>
      </c>
      <c r="C69" t="s">
        <v>182</v>
      </c>
      <c r="D69" t="s">
        <v>182</v>
      </c>
      <c r="E69">
        <v>2021</v>
      </c>
      <c r="F69" t="s">
        <v>180</v>
      </c>
      <c r="G69">
        <v>12</v>
      </c>
      <c r="H69">
        <v>17115.621612548828</v>
      </c>
    </row>
    <row r="70" spans="1:8" x14ac:dyDescent="0.25">
      <c r="A70" t="s">
        <v>1829</v>
      </c>
      <c r="B70" t="s">
        <v>168</v>
      </c>
      <c r="C70" t="s">
        <v>182</v>
      </c>
      <c r="D70" t="s">
        <v>182</v>
      </c>
      <c r="E70">
        <v>2021</v>
      </c>
      <c r="F70" t="s">
        <v>170</v>
      </c>
      <c r="G70">
        <v>2</v>
      </c>
      <c r="H70">
        <v>17102.837799072266</v>
      </c>
    </row>
    <row r="71" spans="1:8" x14ac:dyDescent="0.25">
      <c r="A71" t="s">
        <v>1830</v>
      </c>
      <c r="B71" t="s">
        <v>168</v>
      </c>
      <c r="C71" t="s">
        <v>182</v>
      </c>
      <c r="D71" t="s">
        <v>182</v>
      </c>
      <c r="E71">
        <v>2021</v>
      </c>
      <c r="F71" t="s">
        <v>169</v>
      </c>
      <c r="G71">
        <v>1</v>
      </c>
      <c r="H71">
        <v>17101.566436767578</v>
      </c>
    </row>
    <row r="72" spans="1:8" x14ac:dyDescent="0.25">
      <c r="A72" t="s">
        <v>1831</v>
      </c>
      <c r="B72" t="s">
        <v>168</v>
      </c>
      <c r="C72" t="s">
        <v>182</v>
      </c>
      <c r="D72" t="s">
        <v>182</v>
      </c>
      <c r="E72">
        <v>2021</v>
      </c>
      <c r="F72" t="s">
        <v>175</v>
      </c>
      <c r="G72">
        <v>7</v>
      </c>
      <c r="H72">
        <v>17109.213653564453</v>
      </c>
    </row>
    <row r="73" spans="1:8" x14ac:dyDescent="0.25">
      <c r="A73" t="s">
        <v>1832</v>
      </c>
      <c r="B73" t="s">
        <v>168</v>
      </c>
      <c r="C73" t="s">
        <v>182</v>
      </c>
      <c r="D73" t="s">
        <v>182</v>
      </c>
      <c r="E73">
        <v>2021</v>
      </c>
      <c r="F73" t="s">
        <v>174</v>
      </c>
      <c r="G73">
        <v>6</v>
      </c>
      <c r="H73">
        <v>17107.935943603516</v>
      </c>
    </row>
    <row r="74" spans="1:8" x14ac:dyDescent="0.25">
      <c r="A74" t="s">
        <v>1833</v>
      </c>
      <c r="B74" t="s">
        <v>168</v>
      </c>
      <c r="C74" t="s">
        <v>182</v>
      </c>
      <c r="D74" t="s">
        <v>182</v>
      </c>
      <c r="E74">
        <v>2021</v>
      </c>
      <c r="F74" t="s">
        <v>171</v>
      </c>
      <c r="G74">
        <v>3</v>
      </c>
      <c r="H74">
        <v>17104.110382080078</v>
      </c>
    </row>
    <row r="75" spans="1:8" x14ac:dyDescent="0.25">
      <c r="A75" t="s">
        <v>1834</v>
      </c>
      <c r="B75" t="s">
        <v>168</v>
      </c>
      <c r="C75" t="s">
        <v>182</v>
      </c>
      <c r="D75" t="s">
        <v>182</v>
      </c>
      <c r="E75">
        <v>2021</v>
      </c>
      <c r="F75" t="s">
        <v>173</v>
      </c>
      <c r="G75">
        <v>5</v>
      </c>
      <c r="H75">
        <v>17106.659454345703</v>
      </c>
    </row>
    <row r="76" spans="1:8" x14ac:dyDescent="0.25">
      <c r="A76" t="s">
        <v>1835</v>
      </c>
      <c r="B76" t="s">
        <v>168</v>
      </c>
      <c r="C76" t="s">
        <v>182</v>
      </c>
      <c r="D76" t="s">
        <v>182</v>
      </c>
      <c r="E76">
        <v>2021</v>
      </c>
      <c r="F76" t="s">
        <v>179</v>
      </c>
      <c r="G76">
        <v>11</v>
      </c>
      <c r="H76">
        <v>17114.337432861328</v>
      </c>
    </row>
    <row r="77" spans="1:8" x14ac:dyDescent="0.25">
      <c r="A77" t="s">
        <v>1836</v>
      </c>
      <c r="B77" t="s">
        <v>168</v>
      </c>
      <c r="C77" t="s">
        <v>182</v>
      </c>
      <c r="D77" t="s">
        <v>182</v>
      </c>
      <c r="E77">
        <v>2021</v>
      </c>
      <c r="F77" t="s">
        <v>178</v>
      </c>
      <c r="G77">
        <v>10</v>
      </c>
      <c r="H77">
        <v>17113.054595947266</v>
      </c>
    </row>
    <row r="78" spans="1:8" x14ac:dyDescent="0.25">
      <c r="A78" t="s">
        <v>1837</v>
      </c>
      <c r="B78" t="s">
        <v>168</v>
      </c>
      <c r="C78" t="s">
        <v>182</v>
      </c>
      <c r="D78" t="s">
        <v>182</v>
      </c>
      <c r="E78">
        <v>2021</v>
      </c>
      <c r="F78" t="s">
        <v>177</v>
      </c>
      <c r="G78">
        <v>9</v>
      </c>
      <c r="H78">
        <v>17111.772979736328</v>
      </c>
    </row>
    <row r="79" spans="1:8" x14ac:dyDescent="0.25">
      <c r="A79" t="s">
        <v>1838</v>
      </c>
      <c r="B79" t="s">
        <v>168</v>
      </c>
      <c r="C79" t="s">
        <v>182</v>
      </c>
      <c r="D79" t="s">
        <v>182</v>
      </c>
      <c r="E79">
        <v>2021</v>
      </c>
      <c r="F79" t="s">
        <v>181</v>
      </c>
      <c r="G79">
        <v>8</v>
      </c>
      <c r="H79">
        <v>17110.492706298828</v>
      </c>
    </row>
    <row r="80" spans="1:8" x14ac:dyDescent="0.25">
      <c r="A80" t="s">
        <v>1839</v>
      </c>
      <c r="B80" t="s">
        <v>168</v>
      </c>
      <c r="C80" t="s">
        <v>182</v>
      </c>
      <c r="D80" t="s">
        <v>182</v>
      </c>
      <c r="E80">
        <v>2022</v>
      </c>
      <c r="F80" t="s">
        <v>172</v>
      </c>
      <c r="G80">
        <v>4</v>
      </c>
      <c r="H80">
        <v>17120.771026611328</v>
      </c>
    </row>
    <row r="81" spans="1:8" x14ac:dyDescent="0.25">
      <c r="A81" t="s">
        <v>1840</v>
      </c>
      <c r="B81" t="s">
        <v>168</v>
      </c>
      <c r="C81" t="s">
        <v>182</v>
      </c>
      <c r="D81" t="s">
        <v>182</v>
      </c>
      <c r="E81">
        <v>2022</v>
      </c>
      <c r="F81" t="s">
        <v>176</v>
      </c>
      <c r="G81">
        <v>8</v>
      </c>
      <c r="H81">
        <v>17125.941070556641</v>
      </c>
    </row>
    <row r="82" spans="1:8" x14ac:dyDescent="0.25">
      <c r="A82" t="s">
        <v>1841</v>
      </c>
      <c r="B82" t="s">
        <v>168</v>
      </c>
      <c r="C82" t="s">
        <v>182</v>
      </c>
      <c r="D82" t="s">
        <v>182</v>
      </c>
      <c r="E82">
        <v>2022</v>
      </c>
      <c r="F82" t="s">
        <v>180</v>
      </c>
      <c r="G82">
        <v>12</v>
      </c>
      <c r="H82">
        <v>17131.131744384766</v>
      </c>
    </row>
    <row r="83" spans="1:8" x14ac:dyDescent="0.25">
      <c r="A83" t="s">
        <v>1842</v>
      </c>
      <c r="B83" t="s">
        <v>168</v>
      </c>
      <c r="C83" t="s">
        <v>182</v>
      </c>
      <c r="D83" t="s">
        <v>182</v>
      </c>
      <c r="E83">
        <v>2022</v>
      </c>
      <c r="F83" t="s">
        <v>170</v>
      </c>
      <c r="G83">
        <v>2</v>
      </c>
      <c r="H83">
        <v>17118.193756103516</v>
      </c>
    </row>
    <row r="84" spans="1:8" x14ac:dyDescent="0.25">
      <c r="A84" t="s">
        <v>1843</v>
      </c>
      <c r="B84" t="s">
        <v>168</v>
      </c>
      <c r="C84" t="s">
        <v>182</v>
      </c>
      <c r="D84" t="s">
        <v>182</v>
      </c>
      <c r="E84">
        <v>2022</v>
      </c>
      <c r="F84" t="s">
        <v>169</v>
      </c>
      <c r="G84">
        <v>1</v>
      </c>
      <c r="H84">
        <v>17116.907012939453</v>
      </c>
    </row>
    <row r="85" spans="1:8" x14ac:dyDescent="0.25">
      <c r="A85" t="s">
        <v>1844</v>
      </c>
      <c r="B85" t="s">
        <v>168</v>
      </c>
      <c r="C85" t="s">
        <v>182</v>
      </c>
      <c r="D85" t="s">
        <v>182</v>
      </c>
      <c r="E85">
        <v>2022</v>
      </c>
      <c r="F85" t="s">
        <v>175</v>
      </c>
      <c r="G85">
        <v>7</v>
      </c>
      <c r="H85">
        <v>17124.646514892578</v>
      </c>
    </row>
    <row r="86" spans="1:8" x14ac:dyDescent="0.25">
      <c r="A86" t="s">
        <v>1845</v>
      </c>
      <c r="B86" t="s">
        <v>168</v>
      </c>
      <c r="C86" t="s">
        <v>182</v>
      </c>
      <c r="D86" t="s">
        <v>182</v>
      </c>
      <c r="E86">
        <v>2022</v>
      </c>
      <c r="F86" t="s">
        <v>174</v>
      </c>
      <c r="G86">
        <v>6</v>
      </c>
      <c r="H86">
        <v>17123.353424072266</v>
      </c>
    </row>
    <row r="87" spans="1:8" x14ac:dyDescent="0.25">
      <c r="A87" t="s">
        <v>1846</v>
      </c>
      <c r="B87" t="s">
        <v>168</v>
      </c>
      <c r="C87" t="s">
        <v>182</v>
      </c>
      <c r="D87" t="s">
        <v>182</v>
      </c>
      <c r="E87">
        <v>2022</v>
      </c>
      <c r="F87" t="s">
        <v>171</v>
      </c>
      <c r="G87">
        <v>3</v>
      </c>
      <c r="H87">
        <v>17119.481719970703</v>
      </c>
    </row>
    <row r="88" spans="1:8" x14ac:dyDescent="0.25">
      <c r="A88" t="s">
        <v>1847</v>
      </c>
      <c r="B88" t="s">
        <v>168</v>
      </c>
      <c r="C88" t="s">
        <v>182</v>
      </c>
      <c r="D88" t="s">
        <v>182</v>
      </c>
      <c r="E88">
        <v>2022</v>
      </c>
      <c r="F88" t="s">
        <v>173</v>
      </c>
      <c r="G88">
        <v>5</v>
      </c>
      <c r="H88">
        <v>17122.061553955078</v>
      </c>
    </row>
    <row r="89" spans="1:8" x14ac:dyDescent="0.25">
      <c r="A89" t="s">
        <v>1848</v>
      </c>
      <c r="B89" t="s">
        <v>168</v>
      </c>
      <c r="C89" t="s">
        <v>182</v>
      </c>
      <c r="D89" t="s">
        <v>182</v>
      </c>
      <c r="E89">
        <v>2022</v>
      </c>
      <c r="F89" t="s">
        <v>179</v>
      </c>
      <c r="G89">
        <v>11</v>
      </c>
      <c r="H89">
        <v>17129.832183837891</v>
      </c>
    </row>
    <row r="90" spans="1:8" x14ac:dyDescent="0.25">
      <c r="A90" t="s">
        <v>1849</v>
      </c>
      <c r="B90" t="s">
        <v>168</v>
      </c>
      <c r="C90" t="s">
        <v>182</v>
      </c>
      <c r="D90" t="s">
        <v>182</v>
      </c>
      <c r="E90">
        <v>2022</v>
      </c>
      <c r="F90" t="s">
        <v>178</v>
      </c>
      <c r="G90">
        <v>10</v>
      </c>
      <c r="H90">
        <v>17128.533843994141</v>
      </c>
    </row>
    <row r="91" spans="1:8" x14ac:dyDescent="0.25">
      <c r="A91" t="s">
        <v>1850</v>
      </c>
      <c r="B91" t="s">
        <v>168</v>
      </c>
      <c r="C91" t="s">
        <v>182</v>
      </c>
      <c r="D91" t="s">
        <v>182</v>
      </c>
      <c r="E91">
        <v>2022</v>
      </c>
      <c r="F91" t="s">
        <v>177</v>
      </c>
      <c r="G91">
        <v>9</v>
      </c>
      <c r="H91">
        <v>17127.236724853516</v>
      </c>
    </row>
    <row r="92" spans="1:8" x14ac:dyDescent="0.25">
      <c r="A92" t="s">
        <v>1851</v>
      </c>
      <c r="B92" t="s">
        <v>168</v>
      </c>
      <c r="C92" t="s">
        <v>182</v>
      </c>
      <c r="D92" t="s">
        <v>182</v>
      </c>
      <c r="E92">
        <v>2022</v>
      </c>
      <c r="F92" t="s">
        <v>181</v>
      </c>
      <c r="G92">
        <v>8</v>
      </c>
      <c r="H92">
        <v>17125.941070556641</v>
      </c>
    </row>
    <row r="93" spans="1:8" x14ac:dyDescent="0.25">
      <c r="A93" t="s">
        <v>1852</v>
      </c>
      <c r="B93" t="s">
        <v>168</v>
      </c>
      <c r="C93" t="s">
        <v>182</v>
      </c>
      <c r="D93" t="s">
        <v>182</v>
      </c>
      <c r="E93">
        <v>2023</v>
      </c>
      <c r="F93" t="s">
        <v>172</v>
      </c>
      <c r="G93">
        <v>4</v>
      </c>
      <c r="H93">
        <v>17136.343292236328</v>
      </c>
    </row>
    <row r="94" spans="1:8" x14ac:dyDescent="0.25">
      <c r="A94" t="s">
        <v>1853</v>
      </c>
      <c r="B94" t="s">
        <v>168</v>
      </c>
      <c r="C94" t="s">
        <v>182</v>
      </c>
      <c r="D94" t="s">
        <v>182</v>
      </c>
      <c r="E94">
        <v>2023</v>
      </c>
      <c r="F94" t="s">
        <v>176</v>
      </c>
      <c r="G94">
        <v>8</v>
      </c>
      <c r="H94">
        <v>17141.575714111328</v>
      </c>
    </row>
    <row r="95" spans="1:8" x14ac:dyDescent="0.25">
      <c r="A95" t="s">
        <v>1854</v>
      </c>
      <c r="B95" t="s">
        <v>168</v>
      </c>
      <c r="C95" t="s">
        <v>182</v>
      </c>
      <c r="D95" t="s">
        <v>182</v>
      </c>
      <c r="E95">
        <v>2023</v>
      </c>
      <c r="F95" t="s">
        <v>180</v>
      </c>
      <c r="G95">
        <v>12</v>
      </c>
      <c r="H95">
        <v>17146.829132080078</v>
      </c>
    </row>
    <row r="96" spans="1:8" x14ac:dyDescent="0.25">
      <c r="A96" t="s">
        <v>1855</v>
      </c>
      <c r="B96" t="s">
        <v>168</v>
      </c>
      <c r="C96" t="s">
        <v>182</v>
      </c>
      <c r="D96" t="s">
        <v>182</v>
      </c>
      <c r="E96">
        <v>2023</v>
      </c>
      <c r="F96" t="s">
        <v>170</v>
      </c>
      <c r="G96">
        <v>2</v>
      </c>
      <c r="H96">
        <v>17133.734893798828</v>
      </c>
    </row>
    <row r="97" spans="1:8" x14ac:dyDescent="0.25">
      <c r="A97" t="s">
        <v>1856</v>
      </c>
      <c r="B97" t="s">
        <v>168</v>
      </c>
      <c r="C97" t="s">
        <v>182</v>
      </c>
      <c r="D97" t="s">
        <v>182</v>
      </c>
      <c r="E97">
        <v>2023</v>
      </c>
      <c r="F97" t="s">
        <v>169</v>
      </c>
      <c r="G97">
        <v>1</v>
      </c>
      <c r="H97">
        <v>17132.432647705078</v>
      </c>
    </row>
    <row r="98" spans="1:8" x14ac:dyDescent="0.25">
      <c r="A98" t="s">
        <v>1857</v>
      </c>
      <c r="B98" t="s">
        <v>168</v>
      </c>
      <c r="C98" t="s">
        <v>182</v>
      </c>
      <c r="D98" t="s">
        <v>182</v>
      </c>
      <c r="E98">
        <v>2023</v>
      </c>
      <c r="F98" t="s">
        <v>175</v>
      </c>
      <c r="G98">
        <v>7</v>
      </c>
      <c r="H98">
        <v>17140.265655517578</v>
      </c>
    </row>
    <row r="99" spans="1:8" x14ac:dyDescent="0.25">
      <c r="A99" t="s">
        <v>1858</v>
      </c>
      <c r="B99" t="s">
        <v>168</v>
      </c>
      <c r="C99" t="s">
        <v>182</v>
      </c>
      <c r="D99" t="s">
        <v>182</v>
      </c>
      <c r="E99">
        <v>2023</v>
      </c>
      <c r="F99" t="s">
        <v>174</v>
      </c>
      <c r="G99">
        <v>6</v>
      </c>
      <c r="H99">
        <v>17138.956939697266</v>
      </c>
    </row>
    <row r="100" spans="1:8" x14ac:dyDescent="0.25">
      <c r="A100" t="s">
        <v>1859</v>
      </c>
      <c r="B100" t="s">
        <v>168</v>
      </c>
      <c r="C100" t="s">
        <v>182</v>
      </c>
      <c r="D100" t="s">
        <v>182</v>
      </c>
      <c r="E100">
        <v>2023</v>
      </c>
      <c r="F100" t="s">
        <v>171</v>
      </c>
      <c r="G100">
        <v>3</v>
      </c>
      <c r="H100">
        <v>17135.038482666016</v>
      </c>
    </row>
    <row r="101" spans="1:8" x14ac:dyDescent="0.25">
      <c r="A101" t="s">
        <v>1860</v>
      </c>
      <c r="B101" t="s">
        <v>168</v>
      </c>
      <c r="C101" t="s">
        <v>182</v>
      </c>
      <c r="D101" t="s">
        <v>182</v>
      </c>
      <c r="E101">
        <v>2023</v>
      </c>
      <c r="F101" t="s">
        <v>173</v>
      </c>
      <c r="G101">
        <v>5</v>
      </c>
      <c r="H101">
        <v>17137.649444580078</v>
      </c>
    </row>
    <row r="102" spans="1:8" x14ac:dyDescent="0.25">
      <c r="A102" t="s">
        <v>1861</v>
      </c>
      <c r="B102" t="s">
        <v>168</v>
      </c>
      <c r="C102" t="s">
        <v>182</v>
      </c>
      <c r="D102" t="s">
        <v>182</v>
      </c>
      <c r="E102">
        <v>2023</v>
      </c>
      <c r="F102" t="s">
        <v>179</v>
      </c>
      <c r="G102">
        <v>11</v>
      </c>
      <c r="H102">
        <v>17145.513824462891</v>
      </c>
    </row>
    <row r="103" spans="1:8" x14ac:dyDescent="0.25">
      <c r="A103" t="s">
        <v>1862</v>
      </c>
      <c r="B103" t="s">
        <v>168</v>
      </c>
      <c r="C103" t="s">
        <v>182</v>
      </c>
      <c r="D103" t="s">
        <v>182</v>
      </c>
      <c r="E103">
        <v>2023</v>
      </c>
      <c r="F103" t="s">
        <v>178</v>
      </c>
      <c r="G103">
        <v>10</v>
      </c>
      <c r="H103">
        <v>17144.199737548828</v>
      </c>
    </row>
    <row r="104" spans="1:8" x14ac:dyDescent="0.25">
      <c r="A104" t="s">
        <v>1863</v>
      </c>
      <c r="B104" t="s">
        <v>168</v>
      </c>
      <c r="C104" t="s">
        <v>182</v>
      </c>
      <c r="D104" t="s">
        <v>182</v>
      </c>
      <c r="E104">
        <v>2023</v>
      </c>
      <c r="F104" t="s">
        <v>177</v>
      </c>
      <c r="G104">
        <v>9</v>
      </c>
      <c r="H104">
        <v>17142.887115478516</v>
      </c>
    </row>
    <row r="105" spans="1:8" x14ac:dyDescent="0.25">
      <c r="A105" t="s">
        <v>1864</v>
      </c>
      <c r="B105" t="s">
        <v>168</v>
      </c>
      <c r="C105" t="s">
        <v>182</v>
      </c>
      <c r="D105" t="s">
        <v>182</v>
      </c>
      <c r="E105">
        <v>2023</v>
      </c>
      <c r="F105" t="s">
        <v>181</v>
      </c>
      <c r="G105">
        <v>8</v>
      </c>
      <c r="H105">
        <v>17141.575714111328</v>
      </c>
    </row>
    <row r="106" spans="1:8" x14ac:dyDescent="0.25">
      <c r="A106" t="s">
        <v>1865</v>
      </c>
      <c r="B106" t="s">
        <v>168</v>
      </c>
      <c r="C106" t="s">
        <v>182</v>
      </c>
      <c r="D106" t="s">
        <v>182</v>
      </c>
      <c r="E106">
        <v>2024</v>
      </c>
      <c r="F106" t="s">
        <v>172</v>
      </c>
      <c r="G106">
        <v>4</v>
      </c>
      <c r="H106">
        <v>17152.103546142578</v>
      </c>
    </row>
    <row r="107" spans="1:8" x14ac:dyDescent="0.25">
      <c r="A107" t="s">
        <v>1866</v>
      </c>
      <c r="B107" t="s">
        <v>168</v>
      </c>
      <c r="C107" t="s">
        <v>182</v>
      </c>
      <c r="D107" t="s">
        <v>182</v>
      </c>
      <c r="E107">
        <v>2024</v>
      </c>
      <c r="F107" t="s">
        <v>176</v>
      </c>
      <c r="G107">
        <v>8</v>
      </c>
      <c r="H107">
        <v>17157.399078369141</v>
      </c>
    </row>
    <row r="108" spans="1:8" x14ac:dyDescent="0.25">
      <c r="A108" t="s">
        <v>1867</v>
      </c>
      <c r="B108" t="s">
        <v>168</v>
      </c>
      <c r="C108" t="s">
        <v>182</v>
      </c>
      <c r="D108" t="s">
        <v>182</v>
      </c>
      <c r="E108">
        <v>2024</v>
      </c>
      <c r="F108" t="s">
        <v>180</v>
      </c>
      <c r="G108">
        <v>12</v>
      </c>
      <c r="H108">
        <v>17162.715850830078</v>
      </c>
    </row>
    <row r="109" spans="1:8" x14ac:dyDescent="0.25">
      <c r="A109" t="s">
        <v>1868</v>
      </c>
      <c r="B109" t="s">
        <v>168</v>
      </c>
      <c r="C109" t="s">
        <v>182</v>
      </c>
      <c r="D109" t="s">
        <v>182</v>
      </c>
      <c r="E109">
        <v>2024</v>
      </c>
      <c r="F109" t="s">
        <v>170</v>
      </c>
      <c r="G109">
        <v>2</v>
      </c>
      <c r="H109">
        <v>17149.463653564453</v>
      </c>
    </row>
    <row r="110" spans="1:8" x14ac:dyDescent="0.25">
      <c r="A110" t="s">
        <v>1869</v>
      </c>
      <c r="B110" t="s">
        <v>168</v>
      </c>
      <c r="C110" t="s">
        <v>182</v>
      </c>
      <c r="D110" t="s">
        <v>182</v>
      </c>
      <c r="E110">
        <v>2024</v>
      </c>
      <c r="F110" t="s">
        <v>169</v>
      </c>
      <c r="G110">
        <v>1</v>
      </c>
      <c r="H110">
        <v>17148.145660400391</v>
      </c>
    </row>
    <row r="111" spans="1:8" x14ac:dyDescent="0.25">
      <c r="A111" t="s">
        <v>1870</v>
      </c>
      <c r="B111" t="s">
        <v>168</v>
      </c>
      <c r="C111" t="s">
        <v>182</v>
      </c>
      <c r="D111" t="s">
        <v>182</v>
      </c>
      <c r="E111">
        <v>2024</v>
      </c>
      <c r="F111" t="s">
        <v>175</v>
      </c>
      <c r="G111">
        <v>7</v>
      </c>
      <c r="H111">
        <v>17156.073150634766</v>
      </c>
    </row>
    <row r="112" spans="1:8" x14ac:dyDescent="0.25">
      <c r="A112" t="s">
        <v>1871</v>
      </c>
      <c r="B112" t="s">
        <v>168</v>
      </c>
      <c r="C112" t="s">
        <v>182</v>
      </c>
      <c r="D112" t="s">
        <v>182</v>
      </c>
      <c r="E112">
        <v>2024</v>
      </c>
      <c r="F112" t="s">
        <v>174</v>
      </c>
      <c r="G112">
        <v>6</v>
      </c>
      <c r="H112">
        <v>17154.748687744141</v>
      </c>
    </row>
    <row r="113" spans="1:8" x14ac:dyDescent="0.25">
      <c r="A113" t="s">
        <v>1872</v>
      </c>
      <c r="B113" t="s">
        <v>168</v>
      </c>
      <c r="C113" t="s">
        <v>182</v>
      </c>
      <c r="D113" t="s">
        <v>182</v>
      </c>
      <c r="E113">
        <v>2024</v>
      </c>
      <c r="F113" t="s">
        <v>171</v>
      </c>
      <c r="G113">
        <v>3</v>
      </c>
      <c r="H113">
        <v>17150.782989501953</v>
      </c>
    </row>
    <row r="114" spans="1:8" x14ac:dyDescent="0.25">
      <c r="A114" t="s">
        <v>1873</v>
      </c>
      <c r="B114" t="s">
        <v>168</v>
      </c>
      <c r="C114" t="s">
        <v>182</v>
      </c>
      <c r="D114" t="s">
        <v>182</v>
      </c>
      <c r="E114">
        <v>2024</v>
      </c>
      <c r="F114" t="s">
        <v>173</v>
      </c>
      <c r="G114">
        <v>5</v>
      </c>
      <c r="H114">
        <v>17153.425445556641</v>
      </c>
    </row>
    <row r="115" spans="1:8" x14ac:dyDescent="0.25">
      <c r="A115" t="s">
        <v>1874</v>
      </c>
      <c r="B115" t="s">
        <v>168</v>
      </c>
      <c r="C115" t="s">
        <v>182</v>
      </c>
      <c r="D115" t="s">
        <v>182</v>
      </c>
      <c r="E115">
        <v>2024</v>
      </c>
      <c r="F115" t="s">
        <v>179</v>
      </c>
      <c r="G115">
        <v>11</v>
      </c>
      <c r="H115">
        <v>17161.384674072266</v>
      </c>
    </row>
    <row r="116" spans="1:8" x14ac:dyDescent="0.25">
      <c r="A116" t="s">
        <v>1875</v>
      </c>
      <c r="B116" t="s">
        <v>168</v>
      </c>
      <c r="C116" t="s">
        <v>182</v>
      </c>
      <c r="D116" t="s">
        <v>182</v>
      </c>
      <c r="E116">
        <v>2024</v>
      </c>
      <c r="F116" t="s">
        <v>178</v>
      </c>
      <c r="G116">
        <v>10</v>
      </c>
      <c r="H116">
        <v>17160.054840087891</v>
      </c>
    </row>
    <row r="117" spans="1:8" x14ac:dyDescent="0.25">
      <c r="A117" t="s">
        <v>1876</v>
      </c>
      <c r="B117" t="s">
        <v>168</v>
      </c>
      <c r="C117" t="s">
        <v>182</v>
      </c>
      <c r="D117" t="s">
        <v>182</v>
      </c>
      <c r="E117">
        <v>2024</v>
      </c>
      <c r="F117" t="s">
        <v>177</v>
      </c>
      <c r="G117">
        <v>9</v>
      </c>
      <c r="H117">
        <v>17158.726226806641</v>
      </c>
    </row>
    <row r="118" spans="1:8" x14ac:dyDescent="0.25">
      <c r="A118" t="s">
        <v>1877</v>
      </c>
      <c r="B118" t="s">
        <v>168</v>
      </c>
      <c r="C118" t="s">
        <v>182</v>
      </c>
      <c r="D118" t="s">
        <v>182</v>
      </c>
      <c r="E118">
        <v>2024</v>
      </c>
      <c r="F118" t="s">
        <v>181</v>
      </c>
      <c r="G118">
        <v>8</v>
      </c>
      <c r="H118">
        <v>17157.399078369141</v>
      </c>
    </row>
    <row r="119" spans="1:8" x14ac:dyDescent="0.25">
      <c r="A119" t="s">
        <v>1878</v>
      </c>
      <c r="B119" t="s">
        <v>168</v>
      </c>
      <c r="C119" t="s">
        <v>182</v>
      </c>
      <c r="D119" t="s">
        <v>182</v>
      </c>
      <c r="E119">
        <v>2025</v>
      </c>
      <c r="F119" t="s">
        <v>172</v>
      </c>
      <c r="G119">
        <v>4</v>
      </c>
      <c r="H119">
        <v>17168.053863525391</v>
      </c>
    </row>
    <row r="120" spans="1:8" x14ac:dyDescent="0.25">
      <c r="A120" t="s">
        <v>1879</v>
      </c>
      <c r="B120" t="s">
        <v>168</v>
      </c>
      <c r="C120" t="s">
        <v>182</v>
      </c>
      <c r="D120" t="s">
        <v>182</v>
      </c>
      <c r="E120">
        <v>2025</v>
      </c>
      <c r="F120" t="s">
        <v>176</v>
      </c>
      <c r="G120">
        <v>8</v>
      </c>
      <c r="H120">
        <v>17173.413360595703</v>
      </c>
    </row>
    <row r="121" spans="1:8" x14ac:dyDescent="0.25">
      <c r="A121" t="s">
        <v>1880</v>
      </c>
      <c r="B121" t="s">
        <v>168</v>
      </c>
      <c r="C121" t="s">
        <v>182</v>
      </c>
      <c r="D121" t="s">
        <v>182</v>
      </c>
      <c r="E121">
        <v>2025</v>
      </c>
      <c r="F121" t="s">
        <v>180</v>
      </c>
      <c r="G121">
        <v>12</v>
      </c>
      <c r="H121">
        <v>17178.794219970703</v>
      </c>
    </row>
    <row r="122" spans="1:8" x14ac:dyDescent="0.25">
      <c r="A122" t="s">
        <v>1881</v>
      </c>
      <c r="B122" t="s">
        <v>168</v>
      </c>
      <c r="C122" t="s">
        <v>182</v>
      </c>
      <c r="D122" t="s">
        <v>182</v>
      </c>
      <c r="E122">
        <v>2025</v>
      </c>
      <c r="F122" t="s">
        <v>170</v>
      </c>
      <c r="G122">
        <v>2</v>
      </c>
      <c r="H122">
        <v>17165.382232666016</v>
      </c>
    </row>
    <row r="123" spans="1:8" x14ac:dyDescent="0.25">
      <c r="A123" t="s">
        <v>1882</v>
      </c>
      <c r="B123" t="s">
        <v>168</v>
      </c>
      <c r="C123" t="s">
        <v>182</v>
      </c>
      <c r="D123" t="s">
        <v>182</v>
      </c>
      <c r="E123">
        <v>2025</v>
      </c>
      <c r="F123" t="s">
        <v>169</v>
      </c>
      <c r="G123">
        <v>1</v>
      </c>
      <c r="H123">
        <v>17164.048370361328</v>
      </c>
    </row>
    <row r="124" spans="1:8" x14ac:dyDescent="0.25">
      <c r="A124" t="s">
        <v>1883</v>
      </c>
      <c r="B124" t="s">
        <v>168</v>
      </c>
      <c r="C124" t="s">
        <v>182</v>
      </c>
      <c r="D124" t="s">
        <v>182</v>
      </c>
      <c r="E124">
        <v>2025</v>
      </c>
      <c r="F124" t="s">
        <v>175</v>
      </c>
      <c r="G124">
        <v>7</v>
      </c>
      <c r="H124">
        <v>17172.071441650391</v>
      </c>
    </row>
    <row r="125" spans="1:8" x14ac:dyDescent="0.25">
      <c r="A125" t="s">
        <v>1884</v>
      </c>
      <c r="B125" t="s">
        <v>168</v>
      </c>
      <c r="C125" t="s">
        <v>182</v>
      </c>
      <c r="D125" t="s">
        <v>182</v>
      </c>
      <c r="E125">
        <v>2025</v>
      </c>
      <c r="F125" t="s">
        <v>174</v>
      </c>
      <c r="G125">
        <v>6</v>
      </c>
      <c r="H125">
        <v>17170.730987548828</v>
      </c>
    </row>
    <row r="126" spans="1:8" x14ac:dyDescent="0.25">
      <c r="A126" t="s">
        <v>1885</v>
      </c>
      <c r="B126" t="s">
        <v>168</v>
      </c>
      <c r="C126" t="s">
        <v>182</v>
      </c>
      <c r="D126" t="s">
        <v>182</v>
      </c>
      <c r="E126">
        <v>2025</v>
      </c>
      <c r="F126" t="s">
        <v>171</v>
      </c>
      <c r="G126">
        <v>3</v>
      </c>
      <c r="H126">
        <v>17166.717437744141</v>
      </c>
    </row>
    <row r="127" spans="1:8" x14ac:dyDescent="0.25">
      <c r="A127" t="s">
        <v>1886</v>
      </c>
      <c r="B127" t="s">
        <v>168</v>
      </c>
      <c r="C127" t="s">
        <v>182</v>
      </c>
      <c r="D127" t="s">
        <v>182</v>
      </c>
      <c r="E127">
        <v>2025</v>
      </c>
      <c r="F127" t="s">
        <v>173</v>
      </c>
      <c r="G127">
        <v>5</v>
      </c>
      <c r="H127">
        <v>17169.391754150391</v>
      </c>
    </row>
    <row r="128" spans="1:8" x14ac:dyDescent="0.25">
      <c r="A128" t="s">
        <v>1887</v>
      </c>
      <c r="B128" t="s">
        <v>168</v>
      </c>
      <c r="C128" t="s">
        <v>182</v>
      </c>
      <c r="D128" t="s">
        <v>182</v>
      </c>
      <c r="E128">
        <v>2025</v>
      </c>
      <c r="F128" t="s">
        <v>179</v>
      </c>
      <c r="G128">
        <v>11</v>
      </c>
      <c r="H128">
        <v>17177.447052001953</v>
      </c>
    </row>
    <row r="129" spans="1:8" x14ac:dyDescent="0.25">
      <c r="A129" t="s">
        <v>1888</v>
      </c>
      <c r="B129" t="s">
        <v>168</v>
      </c>
      <c r="C129" t="s">
        <v>182</v>
      </c>
      <c r="D129" t="s">
        <v>182</v>
      </c>
      <c r="E129">
        <v>2025</v>
      </c>
      <c r="F129" t="s">
        <v>178</v>
      </c>
      <c r="G129">
        <v>10</v>
      </c>
      <c r="H129">
        <v>17176.101104736328</v>
      </c>
    </row>
    <row r="130" spans="1:8" x14ac:dyDescent="0.25">
      <c r="A130" t="s">
        <v>1889</v>
      </c>
      <c r="B130" t="s">
        <v>168</v>
      </c>
      <c r="C130" t="s">
        <v>182</v>
      </c>
      <c r="D130" t="s">
        <v>182</v>
      </c>
      <c r="E130">
        <v>2025</v>
      </c>
      <c r="F130" t="s">
        <v>177</v>
      </c>
      <c r="G130">
        <v>9</v>
      </c>
      <c r="H130">
        <v>17174.756500244141</v>
      </c>
    </row>
    <row r="131" spans="1:8" x14ac:dyDescent="0.25">
      <c r="A131" t="s">
        <v>1890</v>
      </c>
      <c r="B131" t="s">
        <v>168</v>
      </c>
      <c r="C131" t="s">
        <v>182</v>
      </c>
      <c r="D131" t="s">
        <v>182</v>
      </c>
      <c r="E131">
        <v>2025</v>
      </c>
      <c r="F131" t="s">
        <v>181</v>
      </c>
      <c r="G131">
        <v>8</v>
      </c>
      <c r="H131">
        <v>17173.413360595703</v>
      </c>
    </row>
    <row r="132" spans="1:8" x14ac:dyDescent="0.25">
      <c r="A132" t="s">
        <v>2697</v>
      </c>
      <c r="B132" t="s">
        <v>168</v>
      </c>
      <c r="C132" t="s">
        <v>182</v>
      </c>
      <c r="D132" t="s">
        <v>182</v>
      </c>
      <c r="E132">
        <v>2026</v>
      </c>
      <c r="F132" t="s">
        <v>172</v>
      </c>
      <c r="G132">
        <v>4</v>
      </c>
      <c r="H132">
        <v>17184.196685791016</v>
      </c>
    </row>
    <row r="133" spans="1:8" x14ac:dyDescent="0.25">
      <c r="A133" t="s">
        <v>2698</v>
      </c>
      <c r="B133" t="s">
        <v>168</v>
      </c>
      <c r="C133" t="s">
        <v>182</v>
      </c>
      <c r="D133" t="s">
        <v>182</v>
      </c>
      <c r="E133">
        <v>2026</v>
      </c>
      <c r="F133" t="s">
        <v>176</v>
      </c>
      <c r="G133">
        <v>8</v>
      </c>
      <c r="H133">
        <v>17189.620880126953</v>
      </c>
    </row>
    <row r="134" spans="1:8" x14ac:dyDescent="0.25">
      <c r="A134" t="s">
        <v>2699</v>
      </c>
      <c r="B134" t="s">
        <v>168</v>
      </c>
      <c r="C134" t="s">
        <v>182</v>
      </c>
      <c r="D134" t="s">
        <v>182</v>
      </c>
      <c r="E134">
        <v>2026</v>
      </c>
      <c r="F134" t="s">
        <v>180</v>
      </c>
      <c r="G134">
        <v>12</v>
      </c>
      <c r="H134">
        <v>17195.066680908203</v>
      </c>
    </row>
    <row r="135" spans="1:8" x14ac:dyDescent="0.25">
      <c r="A135" t="s">
        <v>2700</v>
      </c>
      <c r="B135" t="s">
        <v>168</v>
      </c>
      <c r="C135" t="s">
        <v>182</v>
      </c>
      <c r="D135" t="s">
        <v>182</v>
      </c>
      <c r="E135">
        <v>2026</v>
      </c>
      <c r="F135" t="s">
        <v>170</v>
      </c>
      <c r="G135">
        <v>2</v>
      </c>
      <c r="H135">
        <v>17181.492828369141</v>
      </c>
    </row>
    <row r="136" spans="1:8" x14ac:dyDescent="0.25">
      <c r="A136" t="s">
        <v>2701</v>
      </c>
      <c r="B136" t="s">
        <v>168</v>
      </c>
      <c r="C136" t="s">
        <v>182</v>
      </c>
      <c r="D136" t="s">
        <v>182</v>
      </c>
      <c r="E136">
        <v>2026</v>
      </c>
      <c r="F136" t="s">
        <v>169</v>
      </c>
      <c r="G136">
        <v>1</v>
      </c>
      <c r="H136">
        <v>17180.142852783203</v>
      </c>
    </row>
    <row r="137" spans="1:8" x14ac:dyDescent="0.25">
      <c r="A137" t="s">
        <v>2702</v>
      </c>
      <c r="B137" t="s">
        <v>168</v>
      </c>
      <c r="C137" t="s">
        <v>182</v>
      </c>
      <c r="D137" t="s">
        <v>182</v>
      </c>
      <c r="E137">
        <v>2026</v>
      </c>
      <c r="F137" t="s">
        <v>175</v>
      </c>
      <c r="G137">
        <v>7</v>
      </c>
      <c r="H137">
        <v>17188.262847900391</v>
      </c>
    </row>
    <row r="138" spans="1:8" x14ac:dyDescent="0.25">
      <c r="A138" t="s">
        <v>2703</v>
      </c>
      <c r="B138" t="s">
        <v>168</v>
      </c>
      <c r="C138" t="s">
        <v>182</v>
      </c>
      <c r="D138" t="s">
        <v>182</v>
      </c>
      <c r="E138">
        <v>2026</v>
      </c>
      <c r="F138" t="s">
        <v>174</v>
      </c>
      <c r="G138">
        <v>6</v>
      </c>
      <c r="H138">
        <v>17186.906036376953</v>
      </c>
    </row>
    <row r="139" spans="1:8" x14ac:dyDescent="0.25">
      <c r="A139" t="s">
        <v>2704</v>
      </c>
      <c r="B139" t="s">
        <v>168</v>
      </c>
      <c r="C139" t="s">
        <v>182</v>
      </c>
      <c r="D139" t="s">
        <v>182</v>
      </c>
      <c r="E139">
        <v>2026</v>
      </c>
      <c r="F139" t="s">
        <v>171</v>
      </c>
      <c r="G139">
        <v>3</v>
      </c>
      <c r="H139">
        <v>17182.844146728516</v>
      </c>
    </row>
    <row r="140" spans="1:8" x14ac:dyDescent="0.25">
      <c r="A140" t="s">
        <v>2705</v>
      </c>
      <c r="B140" t="s">
        <v>168</v>
      </c>
      <c r="C140" t="s">
        <v>182</v>
      </c>
      <c r="D140" t="s">
        <v>182</v>
      </c>
      <c r="E140">
        <v>2026</v>
      </c>
      <c r="F140" t="s">
        <v>173</v>
      </c>
      <c r="G140">
        <v>5</v>
      </c>
      <c r="H140">
        <v>17185.550689697266</v>
      </c>
    </row>
    <row r="141" spans="1:8" x14ac:dyDescent="0.25">
      <c r="A141" t="s">
        <v>2706</v>
      </c>
      <c r="B141" t="s">
        <v>168</v>
      </c>
      <c r="C141" t="s">
        <v>182</v>
      </c>
      <c r="D141" t="s">
        <v>182</v>
      </c>
      <c r="E141">
        <v>2026</v>
      </c>
      <c r="F141" t="s">
        <v>179</v>
      </c>
      <c r="G141">
        <v>11</v>
      </c>
      <c r="H141">
        <v>17193.703155517578</v>
      </c>
    </row>
    <row r="142" spans="1:8" x14ac:dyDescent="0.25">
      <c r="A142" t="s">
        <v>2707</v>
      </c>
      <c r="B142" t="s">
        <v>168</v>
      </c>
      <c r="C142" t="s">
        <v>182</v>
      </c>
      <c r="D142" t="s">
        <v>182</v>
      </c>
      <c r="E142">
        <v>2026</v>
      </c>
      <c r="F142" t="s">
        <v>178</v>
      </c>
      <c r="G142">
        <v>10</v>
      </c>
      <c r="H142">
        <v>17192.341094970703</v>
      </c>
    </row>
    <row r="143" spans="1:8" x14ac:dyDescent="0.25">
      <c r="A143" t="s">
        <v>2708</v>
      </c>
      <c r="B143" t="s">
        <v>168</v>
      </c>
      <c r="C143" t="s">
        <v>182</v>
      </c>
      <c r="D143" t="s">
        <v>182</v>
      </c>
      <c r="E143">
        <v>2026</v>
      </c>
      <c r="F143" t="s">
        <v>177</v>
      </c>
      <c r="G143">
        <v>9</v>
      </c>
      <c r="H143">
        <v>17190.980255126953</v>
      </c>
    </row>
    <row r="144" spans="1:8" x14ac:dyDescent="0.25">
      <c r="A144" t="s">
        <v>2709</v>
      </c>
      <c r="B144" t="s">
        <v>168</v>
      </c>
      <c r="C144" t="s">
        <v>182</v>
      </c>
      <c r="D144" t="s">
        <v>182</v>
      </c>
      <c r="E144">
        <v>2026</v>
      </c>
      <c r="F144" t="s">
        <v>181</v>
      </c>
      <c r="G144">
        <v>8</v>
      </c>
      <c r="H144">
        <v>17189.620880126953</v>
      </c>
    </row>
    <row r="145" spans="1:8" x14ac:dyDescent="0.25">
      <c r="A145" t="s">
        <v>1891</v>
      </c>
      <c r="B145" t="s">
        <v>168</v>
      </c>
      <c r="C145" t="s">
        <v>185</v>
      </c>
      <c r="D145" t="s">
        <v>182</v>
      </c>
      <c r="E145">
        <v>2016</v>
      </c>
      <c r="F145" t="s">
        <v>172</v>
      </c>
      <c r="G145">
        <v>4</v>
      </c>
      <c r="H145">
        <v>18742.550628662109</v>
      </c>
    </row>
    <row r="146" spans="1:8" x14ac:dyDescent="0.25">
      <c r="A146" t="s">
        <v>1892</v>
      </c>
      <c r="B146" t="s">
        <v>168</v>
      </c>
      <c r="C146" t="s">
        <v>185</v>
      </c>
      <c r="D146" t="s">
        <v>182</v>
      </c>
      <c r="E146">
        <v>2016</v>
      </c>
      <c r="F146" t="s">
        <v>176</v>
      </c>
      <c r="G146">
        <v>8</v>
      </c>
      <c r="H146">
        <v>18742.550628662109</v>
      </c>
    </row>
    <row r="147" spans="1:8" x14ac:dyDescent="0.25">
      <c r="A147" t="s">
        <v>1893</v>
      </c>
      <c r="B147" t="s">
        <v>168</v>
      </c>
      <c r="C147" t="s">
        <v>185</v>
      </c>
      <c r="D147" t="s">
        <v>182</v>
      </c>
      <c r="E147">
        <v>2016</v>
      </c>
      <c r="F147" t="s">
        <v>180</v>
      </c>
      <c r="G147">
        <v>12</v>
      </c>
      <c r="H147">
        <v>18742.550628662109</v>
      </c>
    </row>
    <row r="148" spans="1:8" x14ac:dyDescent="0.25">
      <c r="A148" t="s">
        <v>1894</v>
      </c>
      <c r="B148" t="s">
        <v>168</v>
      </c>
      <c r="C148" t="s">
        <v>185</v>
      </c>
      <c r="D148" t="s">
        <v>182</v>
      </c>
      <c r="E148">
        <v>2016</v>
      </c>
      <c r="F148" t="s">
        <v>170</v>
      </c>
      <c r="G148">
        <v>2</v>
      </c>
      <c r="H148">
        <v>18742.550628662109</v>
      </c>
    </row>
    <row r="149" spans="1:8" x14ac:dyDescent="0.25">
      <c r="A149" t="s">
        <v>1895</v>
      </c>
      <c r="B149" t="s">
        <v>168</v>
      </c>
      <c r="C149" t="s">
        <v>185</v>
      </c>
      <c r="D149" t="s">
        <v>182</v>
      </c>
      <c r="E149">
        <v>2016</v>
      </c>
      <c r="F149" t="s">
        <v>169</v>
      </c>
      <c r="G149">
        <v>1</v>
      </c>
      <c r="H149">
        <v>18742.550628662109</v>
      </c>
    </row>
    <row r="150" spans="1:8" x14ac:dyDescent="0.25">
      <c r="A150" t="s">
        <v>1896</v>
      </c>
      <c r="B150" t="s">
        <v>168</v>
      </c>
      <c r="C150" t="s">
        <v>185</v>
      </c>
      <c r="D150" t="s">
        <v>182</v>
      </c>
      <c r="E150">
        <v>2016</v>
      </c>
      <c r="F150" t="s">
        <v>175</v>
      </c>
      <c r="G150">
        <v>7</v>
      </c>
      <c r="H150">
        <v>18742.550628662109</v>
      </c>
    </row>
    <row r="151" spans="1:8" x14ac:dyDescent="0.25">
      <c r="A151" t="s">
        <v>1897</v>
      </c>
      <c r="B151" t="s">
        <v>168</v>
      </c>
      <c r="C151" t="s">
        <v>185</v>
      </c>
      <c r="D151" t="s">
        <v>182</v>
      </c>
      <c r="E151">
        <v>2016</v>
      </c>
      <c r="F151" t="s">
        <v>174</v>
      </c>
      <c r="G151">
        <v>6</v>
      </c>
      <c r="H151">
        <v>18742.550628662109</v>
      </c>
    </row>
    <row r="152" spans="1:8" x14ac:dyDescent="0.25">
      <c r="A152" t="s">
        <v>1898</v>
      </c>
      <c r="B152" t="s">
        <v>168</v>
      </c>
      <c r="C152" t="s">
        <v>185</v>
      </c>
      <c r="D152" t="s">
        <v>182</v>
      </c>
      <c r="E152">
        <v>2016</v>
      </c>
      <c r="F152" t="s">
        <v>171</v>
      </c>
      <c r="G152">
        <v>3</v>
      </c>
      <c r="H152">
        <v>18742.550628662109</v>
      </c>
    </row>
    <row r="153" spans="1:8" x14ac:dyDescent="0.25">
      <c r="A153" t="s">
        <v>1899</v>
      </c>
      <c r="B153" t="s">
        <v>168</v>
      </c>
      <c r="C153" t="s">
        <v>185</v>
      </c>
      <c r="D153" t="s">
        <v>182</v>
      </c>
      <c r="E153">
        <v>2016</v>
      </c>
      <c r="F153" t="s">
        <v>173</v>
      </c>
      <c r="G153">
        <v>5</v>
      </c>
      <c r="H153">
        <v>18742.550628662109</v>
      </c>
    </row>
    <row r="154" spans="1:8" x14ac:dyDescent="0.25">
      <c r="A154" t="s">
        <v>1900</v>
      </c>
      <c r="B154" t="s">
        <v>168</v>
      </c>
      <c r="C154" t="s">
        <v>185</v>
      </c>
      <c r="D154" t="s">
        <v>182</v>
      </c>
      <c r="E154">
        <v>2016</v>
      </c>
      <c r="F154" t="s">
        <v>179</v>
      </c>
      <c r="G154">
        <v>11</v>
      </c>
      <c r="H154">
        <v>18742.550628662109</v>
      </c>
    </row>
    <row r="155" spans="1:8" x14ac:dyDescent="0.25">
      <c r="A155" t="s">
        <v>1901</v>
      </c>
      <c r="B155" t="s">
        <v>168</v>
      </c>
      <c r="C155" t="s">
        <v>185</v>
      </c>
      <c r="D155" t="s">
        <v>182</v>
      </c>
      <c r="E155">
        <v>2016</v>
      </c>
      <c r="F155" t="s">
        <v>178</v>
      </c>
      <c r="G155">
        <v>10</v>
      </c>
      <c r="H155">
        <v>18742.550628662109</v>
      </c>
    </row>
    <row r="156" spans="1:8" x14ac:dyDescent="0.25">
      <c r="A156" t="s">
        <v>1902</v>
      </c>
      <c r="B156" t="s">
        <v>168</v>
      </c>
      <c r="C156" t="s">
        <v>185</v>
      </c>
      <c r="D156" t="s">
        <v>182</v>
      </c>
      <c r="E156">
        <v>2016</v>
      </c>
      <c r="F156" t="s">
        <v>177</v>
      </c>
      <c r="G156">
        <v>9</v>
      </c>
      <c r="H156">
        <v>18742.550628662109</v>
      </c>
    </row>
    <row r="157" spans="1:8" x14ac:dyDescent="0.25">
      <c r="A157" t="s">
        <v>1903</v>
      </c>
      <c r="B157" t="s">
        <v>168</v>
      </c>
      <c r="C157" t="s">
        <v>185</v>
      </c>
      <c r="D157" t="s">
        <v>182</v>
      </c>
      <c r="E157">
        <v>2016</v>
      </c>
      <c r="F157" t="s">
        <v>181</v>
      </c>
      <c r="G157">
        <v>8</v>
      </c>
      <c r="H157">
        <v>18742.550628662109</v>
      </c>
    </row>
    <row r="158" spans="1:8" x14ac:dyDescent="0.25">
      <c r="A158" t="s">
        <v>1904</v>
      </c>
      <c r="B158" t="s">
        <v>168</v>
      </c>
      <c r="C158" t="s">
        <v>185</v>
      </c>
      <c r="D158" t="s">
        <v>182</v>
      </c>
      <c r="E158">
        <v>2017</v>
      </c>
      <c r="F158" t="s">
        <v>172</v>
      </c>
      <c r="G158">
        <v>4</v>
      </c>
      <c r="H158">
        <v>16769.650482177734</v>
      </c>
    </row>
    <row r="159" spans="1:8" x14ac:dyDescent="0.25">
      <c r="A159" t="s">
        <v>1905</v>
      </c>
      <c r="B159" t="s">
        <v>168</v>
      </c>
      <c r="C159" t="s">
        <v>185</v>
      </c>
      <c r="D159" t="s">
        <v>182</v>
      </c>
      <c r="E159">
        <v>2017</v>
      </c>
      <c r="F159" t="s">
        <v>176</v>
      </c>
      <c r="G159">
        <v>8</v>
      </c>
      <c r="H159">
        <v>16769.650482177734</v>
      </c>
    </row>
    <row r="160" spans="1:8" x14ac:dyDescent="0.25">
      <c r="A160" t="s">
        <v>1906</v>
      </c>
      <c r="B160" t="s">
        <v>168</v>
      </c>
      <c r="C160" t="s">
        <v>185</v>
      </c>
      <c r="D160" t="s">
        <v>182</v>
      </c>
      <c r="E160">
        <v>2017</v>
      </c>
      <c r="F160" t="s">
        <v>180</v>
      </c>
      <c r="G160">
        <v>12</v>
      </c>
      <c r="H160">
        <v>16769.650482177734</v>
      </c>
    </row>
    <row r="161" spans="1:8" x14ac:dyDescent="0.25">
      <c r="A161" t="s">
        <v>1907</v>
      </c>
      <c r="B161" t="s">
        <v>168</v>
      </c>
      <c r="C161" t="s">
        <v>185</v>
      </c>
      <c r="D161" t="s">
        <v>182</v>
      </c>
      <c r="E161">
        <v>2017</v>
      </c>
      <c r="F161" t="s">
        <v>170</v>
      </c>
      <c r="G161">
        <v>2</v>
      </c>
      <c r="H161">
        <v>16769.650482177734</v>
      </c>
    </row>
    <row r="162" spans="1:8" x14ac:dyDescent="0.25">
      <c r="A162" t="s">
        <v>1908</v>
      </c>
      <c r="B162" t="s">
        <v>168</v>
      </c>
      <c r="C162" t="s">
        <v>185</v>
      </c>
      <c r="D162" t="s">
        <v>182</v>
      </c>
      <c r="E162">
        <v>2017</v>
      </c>
      <c r="F162" t="s">
        <v>169</v>
      </c>
      <c r="G162">
        <v>1</v>
      </c>
      <c r="H162">
        <v>16769.650482177734</v>
      </c>
    </row>
    <row r="163" spans="1:8" x14ac:dyDescent="0.25">
      <c r="A163" t="s">
        <v>1909</v>
      </c>
      <c r="B163" t="s">
        <v>168</v>
      </c>
      <c r="C163" t="s">
        <v>185</v>
      </c>
      <c r="D163" t="s">
        <v>182</v>
      </c>
      <c r="E163">
        <v>2017</v>
      </c>
      <c r="F163" t="s">
        <v>175</v>
      </c>
      <c r="G163">
        <v>7</v>
      </c>
      <c r="H163">
        <v>16769.650482177734</v>
      </c>
    </row>
    <row r="164" spans="1:8" x14ac:dyDescent="0.25">
      <c r="A164" t="s">
        <v>1910</v>
      </c>
      <c r="B164" t="s">
        <v>168</v>
      </c>
      <c r="C164" t="s">
        <v>185</v>
      </c>
      <c r="D164" t="s">
        <v>182</v>
      </c>
      <c r="E164">
        <v>2017</v>
      </c>
      <c r="F164" t="s">
        <v>174</v>
      </c>
      <c r="G164">
        <v>6</v>
      </c>
      <c r="H164">
        <v>16769.650482177734</v>
      </c>
    </row>
    <row r="165" spans="1:8" x14ac:dyDescent="0.25">
      <c r="A165" t="s">
        <v>1911</v>
      </c>
      <c r="B165" t="s">
        <v>168</v>
      </c>
      <c r="C165" t="s">
        <v>185</v>
      </c>
      <c r="D165" t="s">
        <v>182</v>
      </c>
      <c r="E165">
        <v>2017</v>
      </c>
      <c r="F165" t="s">
        <v>171</v>
      </c>
      <c r="G165">
        <v>3</v>
      </c>
      <c r="H165">
        <v>16769.650482177734</v>
      </c>
    </row>
    <row r="166" spans="1:8" x14ac:dyDescent="0.25">
      <c r="A166" t="s">
        <v>1912</v>
      </c>
      <c r="B166" t="s">
        <v>168</v>
      </c>
      <c r="C166" t="s">
        <v>185</v>
      </c>
      <c r="D166" t="s">
        <v>182</v>
      </c>
      <c r="E166">
        <v>2017</v>
      </c>
      <c r="F166" t="s">
        <v>173</v>
      </c>
      <c r="G166">
        <v>5</v>
      </c>
      <c r="H166">
        <v>16769.650482177734</v>
      </c>
    </row>
    <row r="167" spans="1:8" x14ac:dyDescent="0.25">
      <c r="A167" t="s">
        <v>1913</v>
      </c>
      <c r="B167" t="s">
        <v>168</v>
      </c>
      <c r="C167" t="s">
        <v>185</v>
      </c>
      <c r="D167" t="s">
        <v>182</v>
      </c>
      <c r="E167">
        <v>2017</v>
      </c>
      <c r="F167" t="s">
        <v>179</v>
      </c>
      <c r="G167">
        <v>11</v>
      </c>
      <c r="H167">
        <v>16769.650482177734</v>
      </c>
    </row>
    <row r="168" spans="1:8" x14ac:dyDescent="0.25">
      <c r="A168" t="s">
        <v>1914</v>
      </c>
      <c r="B168" t="s">
        <v>168</v>
      </c>
      <c r="C168" t="s">
        <v>185</v>
      </c>
      <c r="D168" t="s">
        <v>182</v>
      </c>
      <c r="E168">
        <v>2017</v>
      </c>
      <c r="F168" t="s">
        <v>178</v>
      </c>
      <c r="G168">
        <v>10</v>
      </c>
      <c r="H168">
        <v>16769.650482177734</v>
      </c>
    </row>
    <row r="169" spans="1:8" x14ac:dyDescent="0.25">
      <c r="A169" t="s">
        <v>1915</v>
      </c>
      <c r="B169" t="s">
        <v>168</v>
      </c>
      <c r="C169" t="s">
        <v>185</v>
      </c>
      <c r="D169" t="s">
        <v>182</v>
      </c>
      <c r="E169">
        <v>2017</v>
      </c>
      <c r="F169" t="s">
        <v>177</v>
      </c>
      <c r="G169">
        <v>9</v>
      </c>
      <c r="H169">
        <v>16769.650482177734</v>
      </c>
    </row>
    <row r="170" spans="1:8" x14ac:dyDescent="0.25">
      <c r="A170" t="s">
        <v>1916</v>
      </c>
      <c r="B170" t="s">
        <v>168</v>
      </c>
      <c r="C170" t="s">
        <v>185</v>
      </c>
      <c r="D170" t="s">
        <v>182</v>
      </c>
      <c r="E170">
        <v>2017</v>
      </c>
      <c r="F170" t="s">
        <v>181</v>
      </c>
      <c r="G170">
        <v>8</v>
      </c>
      <c r="H170">
        <v>16769.650482177734</v>
      </c>
    </row>
    <row r="171" spans="1:8" x14ac:dyDescent="0.25">
      <c r="A171" t="s">
        <v>1917</v>
      </c>
      <c r="B171" t="s">
        <v>168</v>
      </c>
      <c r="C171" t="s">
        <v>185</v>
      </c>
      <c r="D171" t="s">
        <v>182</v>
      </c>
      <c r="E171">
        <v>2018</v>
      </c>
      <c r="F171" t="s">
        <v>172</v>
      </c>
      <c r="G171">
        <v>4</v>
      </c>
      <c r="H171">
        <v>15783.199737548828</v>
      </c>
    </row>
    <row r="172" spans="1:8" x14ac:dyDescent="0.25">
      <c r="A172" t="s">
        <v>1918</v>
      </c>
      <c r="B172" t="s">
        <v>168</v>
      </c>
      <c r="C172" t="s">
        <v>185</v>
      </c>
      <c r="D172" t="s">
        <v>182</v>
      </c>
      <c r="E172">
        <v>2018</v>
      </c>
      <c r="F172" t="s">
        <v>176</v>
      </c>
      <c r="G172">
        <v>8</v>
      </c>
      <c r="H172">
        <v>15783.199737548828</v>
      </c>
    </row>
    <row r="173" spans="1:8" x14ac:dyDescent="0.25">
      <c r="A173" t="s">
        <v>1919</v>
      </c>
      <c r="B173" t="s">
        <v>168</v>
      </c>
      <c r="C173" t="s">
        <v>185</v>
      </c>
      <c r="D173" t="s">
        <v>182</v>
      </c>
      <c r="E173">
        <v>2018</v>
      </c>
      <c r="F173" t="s">
        <v>180</v>
      </c>
      <c r="G173">
        <v>12</v>
      </c>
      <c r="H173">
        <v>15783.199737548828</v>
      </c>
    </row>
    <row r="174" spans="1:8" x14ac:dyDescent="0.25">
      <c r="A174" t="s">
        <v>1920</v>
      </c>
      <c r="B174" t="s">
        <v>168</v>
      </c>
      <c r="C174" t="s">
        <v>185</v>
      </c>
      <c r="D174" t="s">
        <v>182</v>
      </c>
      <c r="E174">
        <v>2018</v>
      </c>
      <c r="F174" t="s">
        <v>170</v>
      </c>
      <c r="G174">
        <v>2</v>
      </c>
      <c r="H174">
        <v>15783.199737548828</v>
      </c>
    </row>
    <row r="175" spans="1:8" x14ac:dyDescent="0.25">
      <c r="A175" t="s">
        <v>1921</v>
      </c>
      <c r="B175" t="s">
        <v>168</v>
      </c>
      <c r="C175" t="s">
        <v>185</v>
      </c>
      <c r="D175" t="s">
        <v>182</v>
      </c>
      <c r="E175">
        <v>2018</v>
      </c>
      <c r="F175" t="s">
        <v>169</v>
      </c>
      <c r="G175">
        <v>1</v>
      </c>
      <c r="H175">
        <v>15783.199737548828</v>
      </c>
    </row>
    <row r="176" spans="1:8" x14ac:dyDescent="0.25">
      <c r="A176" t="s">
        <v>1922</v>
      </c>
      <c r="B176" t="s">
        <v>168</v>
      </c>
      <c r="C176" t="s">
        <v>185</v>
      </c>
      <c r="D176" t="s">
        <v>182</v>
      </c>
      <c r="E176">
        <v>2018</v>
      </c>
      <c r="F176" t="s">
        <v>175</v>
      </c>
      <c r="G176">
        <v>7</v>
      </c>
      <c r="H176">
        <v>15783.199737548828</v>
      </c>
    </row>
    <row r="177" spans="1:8" x14ac:dyDescent="0.25">
      <c r="A177" t="s">
        <v>1923</v>
      </c>
      <c r="B177" t="s">
        <v>168</v>
      </c>
      <c r="C177" t="s">
        <v>185</v>
      </c>
      <c r="D177" t="s">
        <v>182</v>
      </c>
      <c r="E177">
        <v>2018</v>
      </c>
      <c r="F177" t="s">
        <v>174</v>
      </c>
      <c r="G177">
        <v>6</v>
      </c>
      <c r="H177">
        <v>15783.199737548828</v>
      </c>
    </row>
    <row r="178" spans="1:8" x14ac:dyDescent="0.25">
      <c r="A178" t="s">
        <v>1924</v>
      </c>
      <c r="B178" t="s">
        <v>168</v>
      </c>
      <c r="C178" t="s">
        <v>185</v>
      </c>
      <c r="D178" t="s">
        <v>182</v>
      </c>
      <c r="E178">
        <v>2018</v>
      </c>
      <c r="F178" t="s">
        <v>171</v>
      </c>
      <c r="G178">
        <v>3</v>
      </c>
      <c r="H178">
        <v>15783.199737548828</v>
      </c>
    </row>
    <row r="179" spans="1:8" x14ac:dyDescent="0.25">
      <c r="A179" t="s">
        <v>1925</v>
      </c>
      <c r="B179" t="s">
        <v>168</v>
      </c>
      <c r="C179" t="s">
        <v>185</v>
      </c>
      <c r="D179" t="s">
        <v>182</v>
      </c>
      <c r="E179">
        <v>2018</v>
      </c>
      <c r="F179" t="s">
        <v>173</v>
      </c>
      <c r="G179">
        <v>5</v>
      </c>
      <c r="H179">
        <v>15783.199737548828</v>
      </c>
    </row>
    <row r="180" spans="1:8" x14ac:dyDescent="0.25">
      <c r="A180" t="s">
        <v>1926</v>
      </c>
      <c r="B180" t="s">
        <v>168</v>
      </c>
      <c r="C180" t="s">
        <v>185</v>
      </c>
      <c r="D180" t="s">
        <v>182</v>
      </c>
      <c r="E180">
        <v>2018</v>
      </c>
      <c r="F180" t="s">
        <v>179</v>
      </c>
      <c r="G180">
        <v>11</v>
      </c>
      <c r="H180">
        <v>15783.199737548828</v>
      </c>
    </row>
    <row r="181" spans="1:8" x14ac:dyDescent="0.25">
      <c r="A181" t="s">
        <v>1927</v>
      </c>
      <c r="B181" t="s">
        <v>168</v>
      </c>
      <c r="C181" t="s">
        <v>185</v>
      </c>
      <c r="D181" t="s">
        <v>182</v>
      </c>
      <c r="E181">
        <v>2018</v>
      </c>
      <c r="F181" t="s">
        <v>178</v>
      </c>
      <c r="G181">
        <v>10</v>
      </c>
      <c r="H181">
        <v>15783.199737548828</v>
      </c>
    </row>
    <row r="182" spans="1:8" x14ac:dyDescent="0.25">
      <c r="A182" t="s">
        <v>1928</v>
      </c>
      <c r="B182" t="s">
        <v>168</v>
      </c>
      <c r="C182" t="s">
        <v>185</v>
      </c>
      <c r="D182" t="s">
        <v>182</v>
      </c>
      <c r="E182">
        <v>2018</v>
      </c>
      <c r="F182" t="s">
        <v>177</v>
      </c>
      <c r="G182">
        <v>9</v>
      </c>
      <c r="H182">
        <v>15783.199737548828</v>
      </c>
    </row>
    <row r="183" spans="1:8" x14ac:dyDescent="0.25">
      <c r="A183" t="s">
        <v>1929</v>
      </c>
      <c r="B183" t="s">
        <v>168</v>
      </c>
      <c r="C183" t="s">
        <v>185</v>
      </c>
      <c r="D183" t="s">
        <v>182</v>
      </c>
      <c r="E183">
        <v>2018</v>
      </c>
      <c r="F183" t="s">
        <v>181</v>
      </c>
      <c r="G183">
        <v>8</v>
      </c>
      <c r="H183">
        <v>15783.199737548828</v>
      </c>
    </row>
    <row r="184" spans="1:8" x14ac:dyDescent="0.25">
      <c r="A184" t="s">
        <v>1930</v>
      </c>
      <c r="B184" t="s">
        <v>168</v>
      </c>
      <c r="C184" t="s">
        <v>185</v>
      </c>
      <c r="D184" t="s">
        <v>182</v>
      </c>
      <c r="E184">
        <v>2019</v>
      </c>
      <c r="F184" t="s">
        <v>172</v>
      </c>
      <c r="G184">
        <v>4</v>
      </c>
      <c r="H184">
        <v>15783.199737548828</v>
      </c>
    </row>
    <row r="185" spans="1:8" x14ac:dyDescent="0.25">
      <c r="A185" t="s">
        <v>1931</v>
      </c>
      <c r="B185" t="s">
        <v>168</v>
      </c>
      <c r="C185" t="s">
        <v>185</v>
      </c>
      <c r="D185" t="s">
        <v>182</v>
      </c>
      <c r="E185">
        <v>2019</v>
      </c>
      <c r="F185" t="s">
        <v>176</v>
      </c>
      <c r="G185">
        <v>8</v>
      </c>
      <c r="H185">
        <v>15783.199737548828</v>
      </c>
    </row>
    <row r="186" spans="1:8" x14ac:dyDescent="0.25">
      <c r="A186" t="s">
        <v>1932</v>
      </c>
      <c r="B186" t="s">
        <v>168</v>
      </c>
      <c r="C186" t="s">
        <v>185</v>
      </c>
      <c r="D186" t="s">
        <v>182</v>
      </c>
      <c r="E186">
        <v>2019</v>
      </c>
      <c r="F186" t="s">
        <v>180</v>
      </c>
      <c r="G186">
        <v>12</v>
      </c>
      <c r="H186">
        <v>15783.199737548828</v>
      </c>
    </row>
    <row r="187" spans="1:8" x14ac:dyDescent="0.25">
      <c r="A187" t="s">
        <v>1933</v>
      </c>
      <c r="B187" t="s">
        <v>168</v>
      </c>
      <c r="C187" t="s">
        <v>185</v>
      </c>
      <c r="D187" t="s">
        <v>182</v>
      </c>
      <c r="E187">
        <v>2019</v>
      </c>
      <c r="F187" t="s">
        <v>170</v>
      </c>
      <c r="G187">
        <v>2</v>
      </c>
      <c r="H187">
        <v>15783.199737548828</v>
      </c>
    </row>
    <row r="188" spans="1:8" x14ac:dyDescent="0.25">
      <c r="A188" t="s">
        <v>1934</v>
      </c>
      <c r="B188" t="s">
        <v>168</v>
      </c>
      <c r="C188" t="s">
        <v>185</v>
      </c>
      <c r="D188" t="s">
        <v>182</v>
      </c>
      <c r="E188">
        <v>2019</v>
      </c>
      <c r="F188" t="s">
        <v>169</v>
      </c>
      <c r="G188">
        <v>1</v>
      </c>
      <c r="H188">
        <v>15783.199737548828</v>
      </c>
    </row>
    <row r="189" spans="1:8" x14ac:dyDescent="0.25">
      <c r="A189" t="s">
        <v>1935</v>
      </c>
      <c r="B189" t="s">
        <v>168</v>
      </c>
      <c r="C189" t="s">
        <v>185</v>
      </c>
      <c r="D189" t="s">
        <v>182</v>
      </c>
      <c r="E189">
        <v>2019</v>
      </c>
      <c r="F189" t="s">
        <v>175</v>
      </c>
      <c r="G189">
        <v>7</v>
      </c>
      <c r="H189">
        <v>15783.199737548828</v>
      </c>
    </row>
    <row r="190" spans="1:8" x14ac:dyDescent="0.25">
      <c r="A190" t="s">
        <v>1936</v>
      </c>
      <c r="B190" t="s">
        <v>168</v>
      </c>
      <c r="C190" t="s">
        <v>185</v>
      </c>
      <c r="D190" t="s">
        <v>182</v>
      </c>
      <c r="E190">
        <v>2019</v>
      </c>
      <c r="F190" t="s">
        <v>174</v>
      </c>
      <c r="G190">
        <v>6</v>
      </c>
      <c r="H190">
        <v>15783.199737548828</v>
      </c>
    </row>
    <row r="191" spans="1:8" x14ac:dyDescent="0.25">
      <c r="A191" t="s">
        <v>1937</v>
      </c>
      <c r="B191" t="s">
        <v>168</v>
      </c>
      <c r="C191" t="s">
        <v>185</v>
      </c>
      <c r="D191" t="s">
        <v>182</v>
      </c>
      <c r="E191">
        <v>2019</v>
      </c>
      <c r="F191" t="s">
        <v>171</v>
      </c>
      <c r="G191">
        <v>3</v>
      </c>
      <c r="H191">
        <v>15783.199737548828</v>
      </c>
    </row>
    <row r="192" spans="1:8" x14ac:dyDescent="0.25">
      <c r="A192" t="s">
        <v>1938</v>
      </c>
      <c r="B192" t="s">
        <v>168</v>
      </c>
      <c r="C192" t="s">
        <v>185</v>
      </c>
      <c r="D192" t="s">
        <v>182</v>
      </c>
      <c r="E192">
        <v>2019</v>
      </c>
      <c r="F192" t="s">
        <v>173</v>
      </c>
      <c r="G192">
        <v>5</v>
      </c>
      <c r="H192">
        <v>15783.199737548828</v>
      </c>
    </row>
    <row r="193" spans="1:8" x14ac:dyDescent="0.25">
      <c r="A193" t="s">
        <v>1939</v>
      </c>
      <c r="B193" t="s">
        <v>168</v>
      </c>
      <c r="C193" t="s">
        <v>185</v>
      </c>
      <c r="D193" t="s">
        <v>182</v>
      </c>
      <c r="E193">
        <v>2019</v>
      </c>
      <c r="F193" t="s">
        <v>179</v>
      </c>
      <c r="G193">
        <v>11</v>
      </c>
      <c r="H193">
        <v>15783.199737548828</v>
      </c>
    </row>
    <row r="194" spans="1:8" x14ac:dyDescent="0.25">
      <c r="A194" t="s">
        <v>1940</v>
      </c>
      <c r="B194" t="s">
        <v>168</v>
      </c>
      <c r="C194" t="s">
        <v>185</v>
      </c>
      <c r="D194" t="s">
        <v>182</v>
      </c>
      <c r="E194">
        <v>2019</v>
      </c>
      <c r="F194" t="s">
        <v>178</v>
      </c>
      <c r="G194">
        <v>10</v>
      </c>
      <c r="H194">
        <v>15783.199737548828</v>
      </c>
    </row>
    <row r="195" spans="1:8" x14ac:dyDescent="0.25">
      <c r="A195" t="s">
        <v>1941</v>
      </c>
      <c r="B195" t="s">
        <v>168</v>
      </c>
      <c r="C195" t="s">
        <v>185</v>
      </c>
      <c r="D195" t="s">
        <v>182</v>
      </c>
      <c r="E195">
        <v>2019</v>
      </c>
      <c r="F195" t="s">
        <v>177</v>
      </c>
      <c r="G195">
        <v>9</v>
      </c>
      <c r="H195">
        <v>15783.199737548828</v>
      </c>
    </row>
    <row r="196" spans="1:8" x14ac:dyDescent="0.25">
      <c r="A196" t="s">
        <v>1942</v>
      </c>
      <c r="B196" t="s">
        <v>168</v>
      </c>
      <c r="C196" t="s">
        <v>185</v>
      </c>
      <c r="D196" t="s">
        <v>182</v>
      </c>
      <c r="E196">
        <v>2019</v>
      </c>
      <c r="F196" t="s">
        <v>181</v>
      </c>
      <c r="G196">
        <v>8</v>
      </c>
      <c r="H196">
        <v>15783.199737548828</v>
      </c>
    </row>
    <row r="197" spans="1:8" x14ac:dyDescent="0.25">
      <c r="A197" t="s">
        <v>1943</v>
      </c>
      <c r="B197" t="s">
        <v>168</v>
      </c>
      <c r="C197" t="s">
        <v>185</v>
      </c>
      <c r="D197" t="s">
        <v>182</v>
      </c>
      <c r="E197">
        <v>2020</v>
      </c>
      <c r="F197" t="s">
        <v>172</v>
      </c>
      <c r="G197">
        <v>4</v>
      </c>
      <c r="H197">
        <v>15783.199737548828</v>
      </c>
    </row>
    <row r="198" spans="1:8" x14ac:dyDescent="0.25">
      <c r="A198" t="s">
        <v>1944</v>
      </c>
      <c r="B198" t="s">
        <v>168</v>
      </c>
      <c r="C198" t="s">
        <v>185</v>
      </c>
      <c r="D198" t="s">
        <v>182</v>
      </c>
      <c r="E198">
        <v>2020</v>
      </c>
      <c r="F198" t="s">
        <v>176</v>
      </c>
      <c r="G198">
        <v>8</v>
      </c>
      <c r="H198">
        <v>15783.199737548828</v>
      </c>
    </row>
    <row r="199" spans="1:8" x14ac:dyDescent="0.25">
      <c r="A199" t="s">
        <v>1945</v>
      </c>
      <c r="B199" t="s">
        <v>168</v>
      </c>
      <c r="C199" t="s">
        <v>185</v>
      </c>
      <c r="D199" t="s">
        <v>182</v>
      </c>
      <c r="E199">
        <v>2020</v>
      </c>
      <c r="F199" t="s">
        <v>180</v>
      </c>
      <c r="G199">
        <v>12</v>
      </c>
      <c r="H199">
        <v>15783.199737548828</v>
      </c>
    </row>
    <row r="200" spans="1:8" x14ac:dyDescent="0.25">
      <c r="A200" t="s">
        <v>1946</v>
      </c>
      <c r="B200" t="s">
        <v>168</v>
      </c>
      <c r="C200" t="s">
        <v>185</v>
      </c>
      <c r="D200" t="s">
        <v>182</v>
      </c>
      <c r="E200">
        <v>2020</v>
      </c>
      <c r="F200" t="s">
        <v>170</v>
      </c>
      <c r="G200">
        <v>2</v>
      </c>
      <c r="H200">
        <v>15783.199737548828</v>
      </c>
    </row>
    <row r="201" spans="1:8" x14ac:dyDescent="0.25">
      <c r="A201" t="s">
        <v>1947</v>
      </c>
      <c r="B201" t="s">
        <v>168</v>
      </c>
      <c r="C201" t="s">
        <v>185</v>
      </c>
      <c r="D201" t="s">
        <v>182</v>
      </c>
      <c r="E201">
        <v>2020</v>
      </c>
      <c r="F201" t="s">
        <v>169</v>
      </c>
      <c r="G201">
        <v>1</v>
      </c>
      <c r="H201">
        <v>15783.199737548828</v>
      </c>
    </row>
    <row r="202" spans="1:8" x14ac:dyDescent="0.25">
      <c r="A202" t="s">
        <v>1948</v>
      </c>
      <c r="B202" t="s">
        <v>168</v>
      </c>
      <c r="C202" t="s">
        <v>185</v>
      </c>
      <c r="D202" t="s">
        <v>182</v>
      </c>
      <c r="E202">
        <v>2020</v>
      </c>
      <c r="F202" t="s">
        <v>175</v>
      </c>
      <c r="G202">
        <v>7</v>
      </c>
      <c r="H202">
        <v>15783.199737548828</v>
      </c>
    </row>
    <row r="203" spans="1:8" x14ac:dyDescent="0.25">
      <c r="A203" t="s">
        <v>1949</v>
      </c>
      <c r="B203" t="s">
        <v>168</v>
      </c>
      <c r="C203" t="s">
        <v>185</v>
      </c>
      <c r="D203" t="s">
        <v>182</v>
      </c>
      <c r="E203">
        <v>2020</v>
      </c>
      <c r="F203" t="s">
        <v>174</v>
      </c>
      <c r="G203">
        <v>6</v>
      </c>
      <c r="H203">
        <v>15783.199737548828</v>
      </c>
    </row>
    <row r="204" spans="1:8" x14ac:dyDescent="0.25">
      <c r="A204" t="s">
        <v>1950</v>
      </c>
      <c r="B204" t="s">
        <v>168</v>
      </c>
      <c r="C204" t="s">
        <v>185</v>
      </c>
      <c r="D204" t="s">
        <v>182</v>
      </c>
      <c r="E204">
        <v>2020</v>
      </c>
      <c r="F204" t="s">
        <v>171</v>
      </c>
      <c r="G204">
        <v>3</v>
      </c>
      <c r="H204">
        <v>15783.199737548828</v>
      </c>
    </row>
    <row r="205" spans="1:8" x14ac:dyDescent="0.25">
      <c r="A205" t="s">
        <v>1951</v>
      </c>
      <c r="B205" t="s">
        <v>168</v>
      </c>
      <c r="C205" t="s">
        <v>185</v>
      </c>
      <c r="D205" t="s">
        <v>182</v>
      </c>
      <c r="E205">
        <v>2020</v>
      </c>
      <c r="F205" t="s">
        <v>173</v>
      </c>
      <c r="G205">
        <v>5</v>
      </c>
      <c r="H205">
        <v>15783.199737548828</v>
      </c>
    </row>
    <row r="206" spans="1:8" x14ac:dyDescent="0.25">
      <c r="A206" t="s">
        <v>1952</v>
      </c>
      <c r="B206" t="s">
        <v>168</v>
      </c>
      <c r="C206" t="s">
        <v>185</v>
      </c>
      <c r="D206" t="s">
        <v>182</v>
      </c>
      <c r="E206">
        <v>2020</v>
      </c>
      <c r="F206" t="s">
        <v>179</v>
      </c>
      <c r="G206">
        <v>11</v>
      </c>
      <c r="H206">
        <v>15783.199737548828</v>
      </c>
    </row>
    <row r="207" spans="1:8" x14ac:dyDescent="0.25">
      <c r="A207" t="s">
        <v>1953</v>
      </c>
      <c r="B207" t="s">
        <v>168</v>
      </c>
      <c r="C207" t="s">
        <v>185</v>
      </c>
      <c r="D207" t="s">
        <v>182</v>
      </c>
      <c r="E207">
        <v>2020</v>
      </c>
      <c r="F207" t="s">
        <v>178</v>
      </c>
      <c r="G207">
        <v>10</v>
      </c>
      <c r="H207">
        <v>15783.199737548828</v>
      </c>
    </row>
    <row r="208" spans="1:8" x14ac:dyDescent="0.25">
      <c r="A208" t="s">
        <v>1954</v>
      </c>
      <c r="B208" t="s">
        <v>168</v>
      </c>
      <c r="C208" t="s">
        <v>185</v>
      </c>
      <c r="D208" t="s">
        <v>182</v>
      </c>
      <c r="E208">
        <v>2020</v>
      </c>
      <c r="F208" t="s">
        <v>177</v>
      </c>
      <c r="G208">
        <v>9</v>
      </c>
      <c r="H208">
        <v>15783.199737548828</v>
      </c>
    </row>
    <row r="209" spans="1:8" x14ac:dyDescent="0.25">
      <c r="A209" t="s">
        <v>1955</v>
      </c>
      <c r="B209" t="s">
        <v>168</v>
      </c>
      <c r="C209" t="s">
        <v>185</v>
      </c>
      <c r="D209" t="s">
        <v>182</v>
      </c>
      <c r="E209">
        <v>2020</v>
      </c>
      <c r="F209" t="s">
        <v>181</v>
      </c>
      <c r="G209">
        <v>8</v>
      </c>
      <c r="H209">
        <v>15783.199737548828</v>
      </c>
    </row>
    <row r="210" spans="1:8" x14ac:dyDescent="0.25">
      <c r="A210" t="s">
        <v>1956</v>
      </c>
      <c r="B210" t="s">
        <v>168</v>
      </c>
      <c r="C210" t="s">
        <v>185</v>
      </c>
      <c r="D210" t="s">
        <v>182</v>
      </c>
      <c r="E210">
        <v>2021</v>
      </c>
      <c r="F210" t="s">
        <v>172</v>
      </c>
      <c r="G210">
        <v>4</v>
      </c>
      <c r="H210">
        <v>15783.199737548828</v>
      </c>
    </row>
    <row r="211" spans="1:8" x14ac:dyDescent="0.25">
      <c r="A211" t="s">
        <v>1957</v>
      </c>
      <c r="B211" t="s">
        <v>168</v>
      </c>
      <c r="C211" t="s">
        <v>185</v>
      </c>
      <c r="D211" t="s">
        <v>182</v>
      </c>
      <c r="E211">
        <v>2021</v>
      </c>
      <c r="F211" t="s">
        <v>176</v>
      </c>
      <c r="G211">
        <v>8</v>
      </c>
      <c r="H211">
        <v>15783.199737548828</v>
      </c>
    </row>
    <row r="212" spans="1:8" x14ac:dyDescent="0.25">
      <c r="A212" t="s">
        <v>1958</v>
      </c>
      <c r="B212" t="s">
        <v>168</v>
      </c>
      <c r="C212" t="s">
        <v>185</v>
      </c>
      <c r="D212" t="s">
        <v>182</v>
      </c>
      <c r="E212">
        <v>2021</v>
      </c>
      <c r="F212" t="s">
        <v>180</v>
      </c>
      <c r="G212">
        <v>12</v>
      </c>
      <c r="H212">
        <v>15783.199737548828</v>
      </c>
    </row>
    <row r="213" spans="1:8" x14ac:dyDescent="0.25">
      <c r="A213" t="s">
        <v>1959</v>
      </c>
      <c r="B213" t="s">
        <v>168</v>
      </c>
      <c r="C213" t="s">
        <v>185</v>
      </c>
      <c r="D213" t="s">
        <v>182</v>
      </c>
      <c r="E213">
        <v>2021</v>
      </c>
      <c r="F213" t="s">
        <v>170</v>
      </c>
      <c r="G213">
        <v>2</v>
      </c>
      <c r="H213">
        <v>15783.199737548828</v>
      </c>
    </row>
    <row r="214" spans="1:8" x14ac:dyDescent="0.25">
      <c r="A214" t="s">
        <v>1960</v>
      </c>
      <c r="B214" t="s">
        <v>168</v>
      </c>
      <c r="C214" t="s">
        <v>185</v>
      </c>
      <c r="D214" t="s">
        <v>182</v>
      </c>
      <c r="E214">
        <v>2021</v>
      </c>
      <c r="F214" t="s">
        <v>169</v>
      </c>
      <c r="G214">
        <v>1</v>
      </c>
      <c r="H214">
        <v>15783.199737548828</v>
      </c>
    </row>
    <row r="215" spans="1:8" x14ac:dyDescent="0.25">
      <c r="A215" t="s">
        <v>1961</v>
      </c>
      <c r="B215" t="s">
        <v>168</v>
      </c>
      <c r="C215" t="s">
        <v>185</v>
      </c>
      <c r="D215" t="s">
        <v>182</v>
      </c>
      <c r="E215">
        <v>2021</v>
      </c>
      <c r="F215" t="s">
        <v>175</v>
      </c>
      <c r="G215">
        <v>7</v>
      </c>
      <c r="H215">
        <v>15783.199737548828</v>
      </c>
    </row>
    <row r="216" spans="1:8" x14ac:dyDescent="0.25">
      <c r="A216" t="s">
        <v>1962</v>
      </c>
      <c r="B216" t="s">
        <v>168</v>
      </c>
      <c r="C216" t="s">
        <v>185</v>
      </c>
      <c r="D216" t="s">
        <v>182</v>
      </c>
      <c r="E216">
        <v>2021</v>
      </c>
      <c r="F216" t="s">
        <v>174</v>
      </c>
      <c r="G216">
        <v>6</v>
      </c>
      <c r="H216">
        <v>15783.199737548828</v>
      </c>
    </row>
    <row r="217" spans="1:8" x14ac:dyDescent="0.25">
      <c r="A217" t="s">
        <v>1963</v>
      </c>
      <c r="B217" t="s">
        <v>168</v>
      </c>
      <c r="C217" t="s">
        <v>185</v>
      </c>
      <c r="D217" t="s">
        <v>182</v>
      </c>
      <c r="E217">
        <v>2021</v>
      </c>
      <c r="F217" t="s">
        <v>171</v>
      </c>
      <c r="G217">
        <v>3</v>
      </c>
      <c r="H217">
        <v>15783.199737548828</v>
      </c>
    </row>
    <row r="218" spans="1:8" x14ac:dyDescent="0.25">
      <c r="A218" t="s">
        <v>1964</v>
      </c>
      <c r="B218" t="s">
        <v>168</v>
      </c>
      <c r="C218" t="s">
        <v>185</v>
      </c>
      <c r="D218" t="s">
        <v>182</v>
      </c>
      <c r="E218">
        <v>2021</v>
      </c>
      <c r="F218" t="s">
        <v>173</v>
      </c>
      <c r="G218">
        <v>5</v>
      </c>
      <c r="H218">
        <v>15783.199737548828</v>
      </c>
    </row>
    <row r="219" spans="1:8" x14ac:dyDescent="0.25">
      <c r="A219" t="s">
        <v>1965</v>
      </c>
      <c r="B219" t="s">
        <v>168</v>
      </c>
      <c r="C219" t="s">
        <v>185</v>
      </c>
      <c r="D219" t="s">
        <v>182</v>
      </c>
      <c r="E219">
        <v>2021</v>
      </c>
      <c r="F219" t="s">
        <v>179</v>
      </c>
      <c r="G219">
        <v>11</v>
      </c>
      <c r="H219">
        <v>15783.199737548828</v>
      </c>
    </row>
    <row r="220" spans="1:8" x14ac:dyDescent="0.25">
      <c r="A220" t="s">
        <v>1966</v>
      </c>
      <c r="B220" t="s">
        <v>168</v>
      </c>
      <c r="C220" t="s">
        <v>185</v>
      </c>
      <c r="D220" t="s">
        <v>182</v>
      </c>
      <c r="E220">
        <v>2021</v>
      </c>
      <c r="F220" t="s">
        <v>178</v>
      </c>
      <c r="G220">
        <v>10</v>
      </c>
      <c r="H220">
        <v>15783.199737548828</v>
      </c>
    </row>
    <row r="221" spans="1:8" x14ac:dyDescent="0.25">
      <c r="A221" t="s">
        <v>1967</v>
      </c>
      <c r="B221" t="s">
        <v>168</v>
      </c>
      <c r="C221" t="s">
        <v>185</v>
      </c>
      <c r="D221" t="s">
        <v>182</v>
      </c>
      <c r="E221">
        <v>2021</v>
      </c>
      <c r="F221" t="s">
        <v>177</v>
      </c>
      <c r="G221">
        <v>9</v>
      </c>
      <c r="H221">
        <v>15783.199737548828</v>
      </c>
    </row>
    <row r="222" spans="1:8" x14ac:dyDescent="0.25">
      <c r="A222" t="s">
        <v>1968</v>
      </c>
      <c r="B222" t="s">
        <v>168</v>
      </c>
      <c r="C222" t="s">
        <v>185</v>
      </c>
      <c r="D222" t="s">
        <v>182</v>
      </c>
      <c r="E222">
        <v>2021</v>
      </c>
      <c r="F222" t="s">
        <v>181</v>
      </c>
      <c r="G222">
        <v>8</v>
      </c>
      <c r="H222">
        <v>15783.199737548828</v>
      </c>
    </row>
    <row r="223" spans="1:8" x14ac:dyDescent="0.25">
      <c r="A223" t="s">
        <v>1969</v>
      </c>
      <c r="B223" t="s">
        <v>168</v>
      </c>
      <c r="C223" t="s">
        <v>185</v>
      </c>
      <c r="D223" t="s">
        <v>182</v>
      </c>
      <c r="E223">
        <v>2022</v>
      </c>
      <c r="F223" t="s">
        <v>172</v>
      </c>
      <c r="G223">
        <v>4</v>
      </c>
      <c r="H223">
        <v>15783.199737548828</v>
      </c>
    </row>
    <row r="224" spans="1:8" x14ac:dyDescent="0.25">
      <c r="A224" t="s">
        <v>1970</v>
      </c>
      <c r="B224" t="s">
        <v>168</v>
      </c>
      <c r="C224" t="s">
        <v>185</v>
      </c>
      <c r="D224" t="s">
        <v>182</v>
      </c>
      <c r="E224">
        <v>2022</v>
      </c>
      <c r="F224" t="s">
        <v>176</v>
      </c>
      <c r="G224">
        <v>8</v>
      </c>
      <c r="H224">
        <v>15783.199737548828</v>
      </c>
    </row>
    <row r="225" spans="1:8" x14ac:dyDescent="0.25">
      <c r="A225" t="s">
        <v>1971</v>
      </c>
      <c r="B225" t="s">
        <v>168</v>
      </c>
      <c r="C225" t="s">
        <v>185</v>
      </c>
      <c r="D225" t="s">
        <v>182</v>
      </c>
      <c r="E225">
        <v>2022</v>
      </c>
      <c r="F225" t="s">
        <v>180</v>
      </c>
      <c r="G225">
        <v>12</v>
      </c>
      <c r="H225">
        <v>15783.199737548828</v>
      </c>
    </row>
    <row r="226" spans="1:8" x14ac:dyDescent="0.25">
      <c r="A226" t="s">
        <v>1972</v>
      </c>
      <c r="B226" t="s">
        <v>168</v>
      </c>
      <c r="C226" t="s">
        <v>185</v>
      </c>
      <c r="D226" t="s">
        <v>182</v>
      </c>
      <c r="E226">
        <v>2022</v>
      </c>
      <c r="F226" t="s">
        <v>170</v>
      </c>
      <c r="G226">
        <v>2</v>
      </c>
      <c r="H226">
        <v>15783.199737548828</v>
      </c>
    </row>
    <row r="227" spans="1:8" x14ac:dyDescent="0.25">
      <c r="A227" t="s">
        <v>1973</v>
      </c>
      <c r="B227" t="s">
        <v>168</v>
      </c>
      <c r="C227" t="s">
        <v>185</v>
      </c>
      <c r="D227" t="s">
        <v>182</v>
      </c>
      <c r="E227">
        <v>2022</v>
      </c>
      <c r="F227" t="s">
        <v>169</v>
      </c>
      <c r="G227">
        <v>1</v>
      </c>
      <c r="H227">
        <v>15783.199737548828</v>
      </c>
    </row>
    <row r="228" spans="1:8" x14ac:dyDescent="0.25">
      <c r="A228" t="s">
        <v>1974</v>
      </c>
      <c r="B228" t="s">
        <v>168</v>
      </c>
      <c r="C228" t="s">
        <v>185</v>
      </c>
      <c r="D228" t="s">
        <v>182</v>
      </c>
      <c r="E228">
        <v>2022</v>
      </c>
      <c r="F228" t="s">
        <v>175</v>
      </c>
      <c r="G228">
        <v>7</v>
      </c>
      <c r="H228">
        <v>15783.199737548828</v>
      </c>
    </row>
    <row r="229" spans="1:8" x14ac:dyDescent="0.25">
      <c r="A229" t="s">
        <v>1975</v>
      </c>
      <c r="B229" t="s">
        <v>168</v>
      </c>
      <c r="C229" t="s">
        <v>185</v>
      </c>
      <c r="D229" t="s">
        <v>182</v>
      </c>
      <c r="E229">
        <v>2022</v>
      </c>
      <c r="F229" t="s">
        <v>174</v>
      </c>
      <c r="G229">
        <v>6</v>
      </c>
      <c r="H229">
        <v>15783.199737548828</v>
      </c>
    </row>
    <row r="230" spans="1:8" x14ac:dyDescent="0.25">
      <c r="A230" t="s">
        <v>1976</v>
      </c>
      <c r="B230" t="s">
        <v>168</v>
      </c>
      <c r="C230" t="s">
        <v>185</v>
      </c>
      <c r="D230" t="s">
        <v>182</v>
      </c>
      <c r="E230">
        <v>2022</v>
      </c>
      <c r="F230" t="s">
        <v>171</v>
      </c>
      <c r="G230">
        <v>3</v>
      </c>
      <c r="H230">
        <v>15783.199737548828</v>
      </c>
    </row>
    <row r="231" spans="1:8" x14ac:dyDescent="0.25">
      <c r="A231" t="s">
        <v>1977</v>
      </c>
      <c r="B231" t="s">
        <v>168</v>
      </c>
      <c r="C231" t="s">
        <v>185</v>
      </c>
      <c r="D231" t="s">
        <v>182</v>
      </c>
      <c r="E231">
        <v>2022</v>
      </c>
      <c r="F231" t="s">
        <v>173</v>
      </c>
      <c r="G231">
        <v>5</v>
      </c>
      <c r="H231">
        <v>15783.199737548828</v>
      </c>
    </row>
    <row r="232" spans="1:8" x14ac:dyDescent="0.25">
      <c r="A232" t="s">
        <v>1978</v>
      </c>
      <c r="B232" t="s">
        <v>168</v>
      </c>
      <c r="C232" t="s">
        <v>185</v>
      </c>
      <c r="D232" t="s">
        <v>182</v>
      </c>
      <c r="E232">
        <v>2022</v>
      </c>
      <c r="F232" t="s">
        <v>179</v>
      </c>
      <c r="G232">
        <v>11</v>
      </c>
      <c r="H232">
        <v>15783.199737548828</v>
      </c>
    </row>
    <row r="233" spans="1:8" x14ac:dyDescent="0.25">
      <c r="A233" t="s">
        <v>1979</v>
      </c>
      <c r="B233" t="s">
        <v>168</v>
      </c>
      <c r="C233" t="s">
        <v>185</v>
      </c>
      <c r="D233" t="s">
        <v>182</v>
      </c>
      <c r="E233">
        <v>2022</v>
      </c>
      <c r="F233" t="s">
        <v>178</v>
      </c>
      <c r="G233">
        <v>10</v>
      </c>
      <c r="H233">
        <v>15783.199737548828</v>
      </c>
    </row>
    <row r="234" spans="1:8" x14ac:dyDescent="0.25">
      <c r="A234" t="s">
        <v>1980</v>
      </c>
      <c r="B234" t="s">
        <v>168</v>
      </c>
      <c r="C234" t="s">
        <v>185</v>
      </c>
      <c r="D234" t="s">
        <v>182</v>
      </c>
      <c r="E234">
        <v>2022</v>
      </c>
      <c r="F234" t="s">
        <v>177</v>
      </c>
      <c r="G234">
        <v>9</v>
      </c>
      <c r="H234">
        <v>15783.199737548828</v>
      </c>
    </row>
    <row r="235" spans="1:8" x14ac:dyDescent="0.25">
      <c r="A235" t="s">
        <v>1981</v>
      </c>
      <c r="B235" t="s">
        <v>168</v>
      </c>
      <c r="C235" t="s">
        <v>185</v>
      </c>
      <c r="D235" t="s">
        <v>182</v>
      </c>
      <c r="E235">
        <v>2022</v>
      </c>
      <c r="F235" t="s">
        <v>181</v>
      </c>
      <c r="G235">
        <v>8</v>
      </c>
      <c r="H235">
        <v>15783.199737548828</v>
      </c>
    </row>
    <row r="236" spans="1:8" x14ac:dyDescent="0.25">
      <c r="A236" t="s">
        <v>1982</v>
      </c>
      <c r="B236" t="s">
        <v>168</v>
      </c>
      <c r="C236" t="s">
        <v>185</v>
      </c>
      <c r="D236" t="s">
        <v>182</v>
      </c>
      <c r="E236">
        <v>2023</v>
      </c>
      <c r="F236" t="s">
        <v>172</v>
      </c>
      <c r="G236">
        <v>4</v>
      </c>
      <c r="H236">
        <v>15783.199737548828</v>
      </c>
    </row>
    <row r="237" spans="1:8" x14ac:dyDescent="0.25">
      <c r="A237" t="s">
        <v>1983</v>
      </c>
      <c r="B237" t="s">
        <v>168</v>
      </c>
      <c r="C237" t="s">
        <v>185</v>
      </c>
      <c r="D237" t="s">
        <v>182</v>
      </c>
      <c r="E237">
        <v>2023</v>
      </c>
      <c r="F237" t="s">
        <v>176</v>
      </c>
      <c r="G237">
        <v>8</v>
      </c>
      <c r="H237">
        <v>15783.199737548828</v>
      </c>
    </row>
    <row r="238" spans="1:8" x14ac:dyDescent="0.25">
      <c r="A238" t="s">
        <v>1984</v>
      </c>
      <c r="B238" t="s">
        <v>168</v>
      </c>
      <c r="C238" t="s">
        <v>185</v>
      </c>
      <c r="D238" t="s">
        <v>182</v>
      </c>
      <c r="E238">
        <v>2023</v>
      </c>
      <c r="F238" t="s">
        <v>180</v>
      </c>
      <c r="G238">
        <v>12</v>
      </c>
      <c r="H238">
        <v>15783.199737548828</v>
      </c>
    </row>
    <row r="239" spans="1:8" x14ac:dyDescent="0.25">
      <c r="A239" t="s">
        <v>1985</v>
      </c>
      <c r="B239" t="s">
        <v>168</v>
      </c>
      <c r="C239" t="s">
        <v>185</v>
      </c>
      <c r="D239" t="s">
        <v>182</v>
      </c>
      <c r="E239">
        <v>2023</v>
      </c>
      <c r="F239" t="s">
        <v>170</v>
      </c>
      <c r="G239">
        <v>2</v>
      </c>
      <c r="H239">
        <v>15783.199737548828</v>
      </c>
    </row>
    <row r="240" spans="1:8" x14ac:dyDescent="0.25">
      <c r="A240" t="s">
        <v>1986</v>
      </c>
      <c r="B240" t="s">
        <v>168</v>
      </c>
      <c r="C240" t="s">
        <v>185</v>
      </c>
      <c r="D240" t="s">
        <v>182</v>
      </c>
      <c r="E240">
        <v>2023</v>
      </c>
      <c r="F240" t="s">
        <v>169</v>
      </c>
      <c r="G240">
        <v>1</v>
      </c>
      <c r="H240">
        <v>15783.199737548828</v>
      </c>
    </row>
    <row r="241" spans="1:8" x14ac:dyDescent="0.25">
      <c r="A241" t="s">
        <v>1987</v>
      </c>
      <c r="B241" t="s">
        <v>168</v>
      </c>
      <c r="C241" t="s">
        <v>185</v>
      </c>
      <c r="D241" t="s">
        <v>182</v>
      </c>
      <c r="E241">
        <v>2023</v>
      </c>
      <c r="F241" t="s">
        <v>175</v>
      </c>
      <c r="G241">
        <v>7</v>
      </c>
      <c r="H241">
        <v>15783.199737548828</v>
      </c>
    </row>
    <row r="242" spans="1:8" x14ac:dyDescent="0.25">
      <c r="A242" t="s">
        <v>1988</v>
      </c>
      <c r="B242" t="s">
        <v>168</v>
      </c>
      <c r="C242" t="s">
        <v>185</v>
      </c>
      <c r="D242" t="s">
        <v>182</v>
      </c>
      <c r="E242">
        <v>2023</v>
      </c>
      <c r="F242" t="s">
        <v>174</v>
      </c>
      <c r="G242">
        <v>6</v>
      </c>
      <c r="H242">
        <v>15783.199737548828</v>
      </c>
    </row>
    <row r="243" spans="1:8" x14ac:dyDescent="0.25">
      <c r="A243" t="s">
        <v>1989</v>
      </c>
      <c r="B243" t="s">
        <v>168</v>
      </c>
      <c r="C243" t="s">
        <v>185</v>
      </c>
      <c r="D243" t="s">
        <v>182</v>
      </c>
      <c r="E243">
        <v>2023</v>
      </c>
      <c r="F243" t="s">
        <v>171</v>
      </c>
      <c r="G243">
        <v>3</v>
      </c>
      <c r="H243">
        <v>15783.199737548828</v>
      </c>
    </row>
    <row r="244" spans="1:8" x14ac:dyDescent="0.25">
      <c r="A244" t="s">
        <v>1990</v>
      </c>
      <c r="B244" t="s">
        <v>168</v>
      </c>
      <c r="C244" t="s">
        <v>185</v>
      </c>
      <c r="D244" t="s">
        <v>182</v>
      </c>
      <c r="E244">
        <v>2023</v>
      </c>
      <c r="F244" t="s">
        <v>173</v>
      </c>
      <c r="G244">
        <v>5</v>
      </c>
      <c r="H244">
        <v>15783.199737548828</v>
      </c>
    </row>
    <row r="245" spans="1:8" x14ac:dyDescent="0.25">
      <c r="A245" t="s">
        <v>1991</v>
      </c>
      <c r="B245" t="s">
        <v>168</v>
      </c>
      <c r="C245" t="s">
        <v>185</v>
      </c>
      <c r="D245" t="s">
        <v>182</v>
      </c>
      <c r="E245">
        <v>2023</v>
      </c>
      <c r="F245" t="s">
        <v>179</v>
      </c>
      <c r="G245">
        <v>11</v>
      </c>
      <c r="H245">
        <v>15783.199737548828</v>
      </c>
    </row>
    <row r="246" spans="1:8" x14ac:dyDescent="0.25">
      <c r="A246" t="s">
        <v>1992</v>
      </c>
      <c r="B246" t="s">
        <v>168</v>
      </c>
      <c r="C246" t="s">
        <v>185</v>
      </c>
      <c r="D246" t="s">
        <v>182</v>
      </c>
      <c r="E246">
        <v>2023</v>
      </c>
      <c r="F246" t="s">
        <v>178</v>
      </c>
      <c r="G246">
        <v>10</v>
      </c>
      <c r="H246">
        <v>15783.199737548828</v>
      </c>
    </row>
    <row r="247" spans="1:8" x14ac:dyDescent="0.25">
      <c r="A247" t="s">
        <v>1993</v>
      </c>
      <c r="B247" t="s">
        <v>168</v>
      </c>
      <c r="C247" t="s">
        <v>185</v>
      </c>
      <c r="D247" t="s">
        <v>182</v>
      </c>
      <c r="E247">
        <v>2023</v>
      </c>
      <c r="F247" t="s">
        <v>177</v>
      </c>
      <c r="G247">
        <v>9</v>
      </c>
      <c r="H247">
        <v>15783.199737548828</v>
      </c>
    </row>
    <row r="248" spans="1:8" x14ac:dyDescent="0.25">
      <c r="A248" t="s">
        <v>1994</v>
      </c>
      <c r="B248" t="s">
        <v>168</v>
      </c>
      <c r="C248" t="s">
        <v>185</v>
      </c>
      <c r="D248" t="s">
        <v>182</v>
      </c>
      <c r="E248">
        <v>2023</v>
      </c>
      <c r="F248" t="s">
        <v>181</v>
      </c>
      <c r="G248">
        <v>8</v>
      </c>
      <c r="H248">
        <v>15783.199737548828</v>
      </c>
    </row>
    <row r="249" spans="1:8" x14ac:dyDescent="0.25">
      <c r="A249" t="s">
        <v>1995</v>
      </c>
      <c r="B249" t="s">
        <v>168</v>
      </c>
      <c r="C249" t="s">
        <v>185</v>
      </c>
      <c r="D249" t="s">
        <v>182</v>
      </c>
      <c r="E249">
        <v>2024</v>
      </c>
      <c r="F249" t="s">
        <v>172</v>
      </c>
      <c r="G249">
        <v>4</v>
      </c>
      <c r="H249">
        <v>15783.199737548828</v>
      </c>
    </row>
    <row r="250" spans="1:8" x14ac:dyDescent="0.25">
      <c r="A250" t="s">
        <v>1996</v>
      </c>
      <c r="B250" t="s">
        <v>168</v>
      </c>
      <c r="C250" t="s">
        <v>185</v>
      </c>
      <c r="D250" t="s">
        <v>182</v>
      </c>
      <c r="E250">
        <v>2024</v>
      </c>
      <c r="F250" t="s">
        <v>176</v>
      </c>
      <c r="G250">
        <v>8</v>
      </c>
      <c r="H250">
        <v>15783.199737548828</v>
      </c>
    </row>
    <row r="251" spans="1:8" x14ac:dyDescent="0.25">
      <c r="A251" t="s">
        <v>1997</v>
      </c>
      <c r="B251" t="s">
        <v>168</v>
      </c>
      <c r="C251" t="s">
        <v>185</v>
      </c>
      <c r="D251" t="s">
        <v>182</v>
      </c>
      <c r="E251">
        <v>2024</v>
      </c>
      <c r="F251" t="s">
        <v>180</v>
      </c>
      <c r="G251">
        <v>12</v>
      </c>
      <c r="H251">
        <v>15783.199737548828</v>
      </c>
    </row>
    <row r="252" spans="1:8" x14ac:dyDescent="0.25">
      <c r="A252" t="s">
        <v>1998</v>
      </c>
      <c r="B252" t="s">
        <v>168</v>
      </c>
      <c r="C252" t="s">
        <v>185</v>
      </c>
      <c r="D252" t="s">
        <v>182</v>
      </c>
      <c r="E252">
        <v>2024</v>
      </c>
      <c r="F252" t="s">
        <v>170</v>
      </c>
      <c r="G252">
        <v>2</v>
      </c>
      <c r="H252">
        <v>15783.199737548828</v>
      </c>
    </row>
    <row r="253" spans="1:8" x14ac:dyDescent="0.25">
      <c r="A253" t="s">
        <v>1999</v>
      </c>
      <c r="B253" t="s">
        <v>168</v>
      </c>
      <c r="C253" t="s">
        <v>185</v>
      </c>
      <c r="D253" t="s">
        <v>182</v>
      </c>
      <c r="E253">
        <v>2024</v>
      </c>
      <c r="F253" t="s">
        <v>169</v>
      </c>
      <c r="G253">
        <v>1</v>
      </c>
      <c r="H253">
        <v>15783.199737548828</v>
      </c>
    </row>
    <row r="254" spans="1:8" x14ac:dyDescent="0.25">
      <c r="A254" t="s">
        <v>2000</v>
      </c>
      <c r="B254" t="s">
        <v>168</v>
      </c>
      <c r="C254" t="s">
        <v>185</v>
      </c>
      <c r="D254" t="s">
        <v>182</v>
      </c>
      <c r="E254">
        <v>2024</v>
      </c>
      <c r="F254" t="s">
        <v>175</v>
      </c>
      <c r="G254">
        <v>7</v>
      </c>
      <c r="H254">
        <v>15783.199737548828</v>
      </c>
    </row>
    <row r="255" spans="1:8" x14ac:dyDescent="0.25">
      <c r="A255" t="s">
        <v>2001</v>
      </c>
      <c r="B255" t="s">
        <v>168</v>
      </c>
      <c r="C255" t="s">
        <v>185</v>
      </c>
      <c r="D255" t="s">
        <v>182</v>
      </c>
      <c r="E255">
        <v>2024</v>
      </c>
      <c r="F255" t="s">
        <v>174</v>
      </c>
      <c r="G255">
        <v>6</v>
      </c>
      <c r="H255">
        <v>15783.199737548828</v>
      </c>
    </row>
    <row r="256" spans="1:8" x14ac:dyDescent="0.25">
      <c r="A256" t="s">
        <v>2002</v>
      </c>
      <c r="B256" t="s">
        <v>168</v>
      </c>
      <c r="C256" t="s">
        <v>185</v>
      </c>
      <c r="D256" t="s">
        <v>182</v>
      </c>
      <c r="E256">
        <v>2024</v>
      </c>
      <c r="F256" t="s">
        <v>171</v>
      </c>
      <c r="G256">
        <v>3</v>
      </c>
      <c r="H256">
        <v>15783.199737548828</v>
      </c>
    </row>
    <row r="257" spans="1:8" x14ac:dyDescent="0.25">
      <c r="A257" t="s">
        <v>2003</v>
      </c>
      <c r="B257" t="s">
        <v>168</v>
      </c>
      <c r="C257" t="s">
        <v>185</v>
      </c>
      <c r="D257" t="s">
        <v>182</v>
      </c>
      <c r="E257">
        <v>2024</v>
      </c>
      <c r="F257" t="s">
        <v>173</v>
      </c>
      <c r="G257">
        <v>5</v>
      </c>
      <c r="H257">
        <v>15783.199737548828</v>
      </c>
    </row>
    <row r="258" spans="1:8" x14ac:dyDescent="0.25">
      <c r="A258" t="s">
        <v>2004</v>
      </c>
      <c r="B258" t="s">
        <v>168</v>
      </c>
      <c r="C258" t="s">
        <v>185</v>
      </c>
      <c r="D258" t="s">
        <v>182</v>
      </c>
      <c r="E258">
        <v>2024</v>
      </c>
      <c r="F258" t="s">
        <v>179</v>
      </c>
      <c r="G258">
        <v>11</v>
      </c>
      <c r="H258">
        <v>15783.199737548828</v>
      </c>
    </row>
    <row r="259" spans="1:8" x14ac:dyDescent="0.25">
      <c r="A259" t="s">
        <v>2005</v>
      </c>
      <c r="B259" t="s">
        <v>168</v>
      </c>
      <c r="C259" t="s">
        <v>185</v>
      </c>
      <c r="D259" t="s">
        <v>182</v>
      </c>
      <c r="E259">
        <v>2024</v>
      </c>
      <c r="F259" t="s">
        <v>178</v>
      </c>
      <c r="G259">
        <v>10</v>
      </c>
      <c r="H259">
        <v>15783.199737548828</v>
      </c>
    </row>
    <row r="260" spans="1:8" x14ac:dyDescent="0.25">
      <c r="A260" t="s">
        <v>2006</v>
      </c>
      <c r="B260" t="s">
        <v>168</v>
      </c>
      <c r="C260" t="s">
        <v>185</v>
      </c>
      <c r="D260" t="s">
        <v>182</v>
      </c>
      <c r="E260">
        <v>2024</v>
      </c>
      <c r="F260" t="s">
        <v>177</v>
      </c>
      <c r="G260">
        <v>9</v>
      </c>
      <c r="H260">
        <v>15783.199737548828</v>
      </c>
    </row>
    <row r="261" spans="1:8" x14ac:dyDescent="0.25">
      <c r="A261" t="s">
        <v>2007</v>
      </c>
      <c r="B261" t="s">
        <v>168</v>
      </c>
      <c r="C261" t="s">
        <v>185</v>
      </c>
      <c r="D261" t="s">
        <v>182</v>
      </c>
      <c r="E261">
        <v>2024</v>
      </c>
      <c r="F261" t="s">
        <v>181</v>
      </c>
      <c r="G261">
        <v>8</v>
      </c>
      <c r="H261">
        <v>15783.199737548828</v>
      </c>
    </row>
    <row r="262" spans="1:8" x14ac:dyDescent="0.25">
      <c r="A262" t="s">
        <v>2008</v>
      </c>
      <c r="B262" t="s">
        <v>168</v>
      </c>
      <c r="C262" t="s">
        <v>185</v>
      </c>
      <c r="D262" t="s">
        <v>182</v>
      </c>
      <c r="E262">
        <v>2025</v>
      </c>
      <c r="F262" t="s">
        <v>172</v>
      </c>
      <c r="G262">
        <v>4</v>
      </c>
      <c r="H262">
        <v>15783.199737548828</v>
      </c>
    </row>
    <row r="263" spans="1:8" x14ac:dyDescent="0.25">
      <c r="A263" t="s">
        <v>2009</v>
      </c>
      <c r="B263" t="s">
        <v>168</v>
      </c>
      <c r="C263" t="s">
        <v>185</v>
      </c>
      <c r="D263" t="s">
        <v>182</v>
      </c>
      <c r="E263">
        <v>2025</v>
      </c>
      <c r="F263" t="s">
        <v>176</v>
      </c>
      <c r="G263">
        <v>8</v>
      </c>
      <c r="H263">
        <v>15783.199737548828</v>
      </c>
    </row>
    <row r="264" spans="1:8" x14ac:dyDescent="0.25">
      <c r="A264" t="s">
        <v>2010</v>
      </c>
      <c r="B264" t="s">
        <v>168</v>
      </c>
      <c r="C264" t="s">
        <v>185</v>
      </c>
      <c r="D264" t="s">
        <v>182</v>
      </c>
      <c r="E264">
        <v>2025</v>
      </c>
      <c r="F264" t="s">
        <v>180</v>
      </c>
      <c r="G264">
        <v>12</v>
      </c>
      <c r="H264">
        <v>15783.199737548828</v>
      </c>
    </row>
    <row r="265" spans="1:8" x14ac:dyDescent="0.25">
      <c r="A265" t="s">
        <v>2011</v>
      </c>
      <c r="B265" t="s">
        <v>168</v>
      </c>
      <c r="C265" t="s">
        <v>185</v>
      </c>
      <c r="D265" t="s">
        <v>182</v>
      </c>
      <c r="E265">
        <v>2025</v>
      </c>
      <c r="F265" t="s">
        <v>170</v>
      </c>
      <c r="G265">
        <v>2</v>
      </c>
      <c r="H265">
        <v>15783.199737548828</v>
      </c>
    </row>
    <row r="266" spans="1:8" x14ac:dyDescent="0.25">
      <c r="A266" t="s">
        <v>2012</v>
      </c>
      <c r="B266" t="s">
        <v>168</v>
      </c>
      <c r="C266" t="s">
        <v>185</v>
      </c>
      <c r="D266" t="s">
        <v>182</v>
      </c>
      <c r="E266">
        <v>2025</v>
      </c>
      <c r="F266" t="s">
        <v>169</v>
      </c>
      <c r="G266">
        <v>1</v>
      </c>
      <c r="H266">
        <v>15783.199737548828</v>
      </c>
    </row>
    <row r="267" spans="1:8" x14ac:dyDescent="0.25">
      <c r="A267" t="s">
        <v>2013</v>
      </c>
      <c r="B267" t="s">
        <v>168</v>
      </c>
      <c r="C267" t="s">
        <v>185</v>
      </c>
      <c r="D267" t="s">
        <v>182</v>
      </c>
      <c r="E267">
        <v>2025</v>
      </c>
      <c r="F267" t="s">
        <v>175</v>
      </c>
      <c r="G267">
        <v>7</v>
      </c>
      <c r="H267">
        <v>15783.199737548828</v>
      </c>
    </row>
    <row r="268" spans="1:8" x14ac:dyDescent="0.25">
      <c r="A268" t="s">
        <v>2014</v>
      </c>
      <c r="B268" t="s">
        <v>168</v>
      </c>
      <c r="C268" t="s">
        <v>185</v>
      </c>
      <c r="D268" t="s">
        <v>182</v>
      </c>
      <c r="E268">
        <v>2025</v>
      </c>
      <c r="F268" t="s">
        <v>174</v>
      </c>
      <c r="G268">
        <v>6</v>
      </c>
      <c r="H268">
        <v>15783.199737548828</v>
      </c>
    </row>
    <row r="269" spans="1:8" x14ac:dyDescent="0.25">
      <c r="A269" t="s">
        <v>2015</v>
      </c>
      <c r="B269" t="s">
        <v>168</v>
      </c>
      <c r="C269" t="s">
        <v>185</v>
      </c>
      <c r="D269" t="s">
        <v>182</v>
      </c>
      <c r="E269">
        <v>2025</v>
      </c>
      <c r="F269" t="s">
        <v>171</v>
      </c>
      <c r="G269">
        <v>3</v>
      </c>
      <c r="H269">
        <v>15783.199737548828</v>
      </c>
    </row>
    <row r="270" spans="1:8" x14ac:dyDescent="0.25">
      <c r="A270" t="s">
        <v>2016</v>
      </c>
      <c r="B270" t="s">
        <v>168</v>
      </c>
      <c r="C270" t="s">
        <v>185</v>
      </c>
      <c r="D270" t="s">
        <v>182</v>
      </c>
      <c r="E270">
        <v>2025</v>
      </c>
      <c r="F270" t="s">
        <v>173</v>
      </c>
      <c r="G270">
        <v>5</v>
      </c>
      <c r="H270">
        <v>15783.199737548828</v>
      </c>
    </row>
    <row r="271" spans="1:8" x14ac:dyDescent="0.25">
      <c r="A271" t="s">
        <v>2017</v>
      </c>
      <c r="B271" t="s">
        <v>168</v>
      </c>
      <c r="C271" t="s">
        <v>185</v>
      </c>
      <c r="D271" t="s">
        <v>182</v>
      </c>
      <c r="E271">
        <v>2025</v>
      </c>
      <c r="F271" t="s">
        <v>179</v>
      </c>
      <c r="G271">
        <v>11</v>
      </c>
      <c r="H271">
        <v>15783.199737548828</v>
      </c>
    </row>
    <row r="272" spans="1:8" x14ac:dyDescent="0.25">
      <c r="A272" t="s">
        <v>2018</v>
      </c>
      <c r="B272" t="s">
        <v>168</v>
      </c>
      <c r="C272" t="s">
        <v>185</v>
      </c>
      <c r="D272" t="s">
        <v>182</v>
      </c>
      <c r="E272">
        <v>2025</v>
      </c>
      <c r="F272" t="s">
        <v>178</v>
      </c>
      <c r="G272">
        <v>10</v>
      </c>
      <c r="H272">
        <v>15783.199737548828</v>
      </c>
    </row>
    <row r="273" spans="1:8" x14ac:dyDescent="0.25">
      <c r="A273" t="s">
        <v>2019</v>
      </c>
      <c r="B273" t="s">
        <v>168</v>
      </c>
      <c r="C273" t="s">
        <v>185</v>
      </c>
      <c r="D273" t="s">
        <v>182</v>
      </c>
      <c r="E273">
        <v>2025</v>
      </c>
      <c r="F273" t="s">
        <v>177</v>
      </c>
      <c r="G273">
        <v>9</v>
      </c>
      <c r="H273">
        <v>15783.199737548828</v>
      </c>
    </row>
    <row r="274" spans="1:8" x14ac:dyDescent="0.25">
      <c r="A274" t="s">
        <v>2020</v>
      </c>
      <c r="B274" t="s">
        <v>168</v>
      </c>
      <c r="C274" t="s">
        <v>185</v>
      </c>
      <c r="D274" t="s">
        <v>182</v>
      </c>
      <c r="E274">
        <v>2025</v>
      </c>
      <c r="F274" t="s">
        <v>181</v>
      </c>
      <c r="G274">
        <v>8</v>
      </c>
      <c r="H274">
        <v>15783.199737548828</v>
      </c>
    </row>
    <row r="275" spans="1:8" x14ac:dyDescent="0.25">
      <c r="A275" t="s">
        <v>2710</v>
      </c>
      <c r="B275" t="s">
        <v>168</v>
      </c>
      <c r="C275" t="s">
        <v>185</v>
      </c>
      <c r="D275" t="s">
        <v>182</v>
      </c>
      <c r="E275">
        <v>2026</v>
      </c>
      <c r="F275" t="s">
        <v>172</v>
      </c>
      <c r="G275">
        <v>4</v>
      </c>
      <c r="H275">
        <v>15783.199737548828</v>
      </c>
    </row>
    <row r="276" spans="1:8" x14ac:dyDescent="0.25">
      <c r="A276" t="s">
        <v>2711</v>
      </c>
      <c r="B276" t="s">
        <v>168</v>
      </c>
      <c r="C276" t="s">
        <v>185</v>
      </c>
      <c r="D276" t="s">
        <v>182</v>
      </c>
      <c r="E276">
        <v>2026</v>
      </c>
      <c r="F276" t="s">
        <v>176</v>
      </c>
      <c r="G276">
        <v>8</v>
      </c>
      <c r="H276">
        <v>15783.199737548828</v>
      </c>
    </row>
    <row r="277" spans="1:8" x14ac:dyDescent="0.25">
      <c r="A277" t="s">
        <v>2712</v>
      </c>
      <c r="B277" t="s">
        <v>168</v>
      </c>
      <c r="C277" t="s">
        <v>185</v>
      </c>
      <c r="D277" t="s">
        <v>182</v>
      </c>
      <c r="E277">
        <v>2026</v>
      </c>
      <c r="F277" t="s">
        <v>180</v>
      </c>
      <c r="G277">
        <v>12</v>
      </c>
      <c r="H277">
        <v>15783.199737548828</v>
      </c>
    </row>
    <row r="278" spans="1:8" x14ac:dyDescent="0.25">
      <c r="A278" t="s">
        <v>2713</v>
      </c>
      <c r="B278" t="s">
        <v>168</v>
      </c>
      <c r="C278" t="s">
        <v>185</v>
      </c>
      <c r="D278" t="s">
        <v>182</v>
      </c>
      <c r="E278">
        <v>2026</v>
      </c>
      <c r="F278" t="s">
        <v>170</v>
      </c>
      <c r="G278">
        <v>2</v>
      </c>
      <c r="H278">
        <v>15783.199737548828</v>
      </c>
    </row>
    <row r="279" spans="1:8" x14ac:dyDescent="0.25">
      <c r="A279" t="s">
        <v>2714</v>
      </c>
      <c r="B279" t="s">
        <v>168</v>
      </c>
      <c r="C279" t="s">
        <v>185</v>
      </c>
      <c r="D279" t="s">
        <v>182</v>
      </c>
      <c r="E279">
        <v>2026</v>
      </c>
      <c r="F279" t="s">
        <v>169</v>
      </c>
      <c r="G279">
        <v>1</v>
      </c>
      <c r="H279">
        <v>15783.199737548828</v>
      </c>
    </row>
    <row r="280" spans="1:8" x14ac:dyDescent="0.25">
      <c r="A280" t="s">
        <v>2715</v>
      </c>
      <c r="B280" t="s">
        <v>168</v>
      </c>
      <c r="C280" t="s">
        <v>185</v>
      </c>
      <c r="D280" t="s">
        <v>182</v>
      </c>
      <c r="E280">
        <v>2026</v>
      </c>
      <c r="F280" t="s">
        <v>175</v>
      </c>
      <c r="G280">
        <v>7</v>
      </c>
      <c r="H280">
        <v>15783.199737548828</v>
      </c>
    </row>
    <row r="281" spans="1:8" x14ac:dyDescent="0.25">
      <c r="A281" t="s">
        <v>2716</v>
      </c>
      <c r="B281" t="s">
        <v>168</v>
      </c>
      <c r="C281" t="s">
        <v>185</v>
      </c>
      <c r="D281" t="s">
        <v>182</v>
      </c>
      <c r="E281">
        <v>2026</v>
      </c>
      <c r="F281" t="s">
        <v>174</v>
      </c>
      <c r="G281">
        <v>6</v>
      </c>
      <c r="H281">
        <v>15783.199737548828</v>
      </c>
    </row>
    <row r="282" spans="1:8" x14ac:dyDescent="0.25">
      <c r="A282" t="s">
        <v>2717</v>
      </c>
      <c r="B282" t="s">
        <v>168</v>
      </c>
      <c r="C282" t="s">
        <v>185</v>
      </c>
      <c r="D282" t="s">
        <v>182</v>
      </c>
      <c r="E282">
        <v>2026</v>
      </c>
      <c r="F282" t="s">
        <v>171</v>
      </c>
      <c r="G282">
        <v>3</v>
      </c>
      <c r="H282">
        <v>15783.199737548828</v>
      </c>
    </row>
    <row r="283" spans="1:8" x14ac:dyDescent="0.25">
      <c r="A283" t="s">
        <v>2718</v>
      </c>
      <c r="B283" t="s">
        <v>168</v>
      </c>
      <c r="C283" t="s">
        <v>185</v>
      </c>
      <c r="D283" t="s">
        <v>182</v>
      </c>
      <c r="E283">
        <v>2026</v>
      </c>
      <c r="F283" t="s">
        <v>173</v>
      </c>
      <c r="G283">
        <v>5</v>
      </c>
      <c r="H283">
        <v>15783.199737548828</v>
      </c>
    </row>
    <row r="284" spans="1:8" x14ac:dyDescent="0.25">
      <c r="A284" t="s">
        <v>2719</v>
      </c>
      <c r="B284" t="s">
        <v>168</v>
      </c>
      <c r="C284" t="s">
        <v>185</v>
      </c>
      <c r="D284" t="s">
        <v>182</v>
      </c>
      <c r="E284">
        <v>2026</v>
      </c>
      <c r="F284" t="s">
        <v>179</v>
      </c>
      <c r="G284">
        <v>11</v>
      </c>
      <c r="H284">
        <v>15783.199737548828</v>
      </c>
    </row>
    <row r="285" spans="1:8" x14ac:dyDescent="0.25">
      <c r="A285" t="s">
        <v>2720</v>
      </c>
      <c r="B285" t="s">
        <v>168</v>
      </c>
      <c r="C285" t="s">
        <v>185</v>
      </c>
      <c r="D285" t="s">
        <v>182</v>
      </c>
      <c r="E285">
        <v>2026</v>
      </c>
      <c r="F285" t="s">
        <v>178</v>
      </c>
      <c r="G285">
        <v>10</v>
      </c>
      <c r="H285">
        <v>15783.199737548828</v>
      </c>
    </row>
    <row r="286" spans="1:8" x14ac:dyDescent="0.25">
      <c r="A286" t="s">
        <v>2721</v>
      </c>
      <c r="B286" t="s">
        <v>168</v>
      </c>
      <c r="C286" t="s">
        <v>185</v>
      </c>
      <c r="D286" t="s">
        <v>182</v>
      </c>
      <c r="E286">
        <v>2026</v>
      </c>
      <c r="F286" t="s">
        <v>177</v>
      </c>
      <c r="G286">
        <v>9</v>
      </c>
      <c r="H286">
        <v>15783.199737548828</v>
      </c>
    </row>
    <row r="287" spans="1:8" x14ac:dyDescent="0.25">
      <c r="A287" t="s">
        <v>2722</v>
      </c>
      <c r="B287" t="s">
        <v>168</v>
      </c>
      <c r="C287" t="s">
        <v>185</v>
      </c>
      <c r="D287" t="s">
        <v>182</v>
      </c>
      <c r="E287">
        <v>2026</v>
      </c>
      <c r="F287" t="s">
        <v>181</v>
      </c>
      <c r="G287">
        <v>8</v>
      </c>
      <c r="H287">
        <v>15783.199737548828</v>
      </c>
    </row>
    <row r="288" spans="1:8" x14ac:dyDescent="0.25">
      <c r="A288" t="s">
        <v>2021</v>
      </c>
      <c r="B288" t="s">
        <v>168</v>
      </c>
      <c r="C288" t="s">
        <v>186</v>
      </c>
      <c r="D288" t="s">
        <v>182</v>
      </c>
      <c r="E288">
        <v>2016</v>
      </c>
      <c r="F288" t="s">
        <v>172</v>
      </c>
      <c r="G288">
        <v>4</v>
      </c>
      <c r="H288">
        <v>1253.2509765625</v>
      </c>
    </row>
    <row r="289" spans="1:8" x14ac:dyDescent="0.25">
      <c r="A289" t="s">
        <v>2022</v>
      </c>
      <c r="B289" t="s">
        <v>168</v>
      </c>
      <c r="C289" t="s">
        <v>186</v>
      </c>
      <c r="D289" t="s">
        <v>182</v>
      </c>
      <c r="E289">
        <v>2016</v>
      </c>
      <c r="F289" t="s">
        <v>176</v>
      </c>
      <c r="G289">
        <v>8</v>
      </c>
      <c r="H289">
        <v>1257.599365234375</v>
      </c>
    </row>
    <row r="290" spans="1:8" x14ac:dyDescent="0.25">
      <c r="A290" t="s">
        <v>2023</v>
      </c>
      <c r="B290" t="s">
        <v>168</v>
      </c>
      <c r="C290" t="s">
        <v>186</v>
      </c>
      <c r="D290" t="s">
        <v>182</v>
      </c>
      <c r="E290">
        <v>2016</v>
      </c>
      <c r="F290" t="s">
        <v>180</v>
      </c>
      <c r="G290">
        <v>12</v>
      </c>
      <c r="H290">
        <v>1261.96337890625</v>
      </c>
    </row>
    <row r="291" spans="1:8" x14ac:dyDescent="0.25">
      <c r="A291" t="s">
        <v>2024</v>
      </c>
      <c r="B291" t="s">
        <v>168</v>
      </c>
      <c r="C291" t="s">
        <v>186</v>
      </c>
      <c r="D291" t="s">
        <v>182</v>
      </c>
      <c r="E291">
        <v>2016</v>
      </c>
      <c r="F291" t="s">
        <v>170</v>
      </c>
      <c r="G291">
        <v>2</v>
      </c>
      <c r="H291">
        <v>1251.0826416015625</v>
      </c>
    </row>
    <row r="292" spans="1:8" x14ac:dyDescent="0.25">
      <c r="A292" t="s">
        <v>2025</v>
      </c>
      <c r="B292" t="s">
        <v>168</v>
      </c>
      <c r="C292" t="s">
        <v>186</v>
      </c>
      <c r="D292" t="s">
        <v>182</v>
      </c>
      <c r="E292">
        <v>2016</v>
      </c>
      <c r="F292" t="s">
        <v>169</v>
      </c>
      <c r="G292">
        <v>1</v>
      </c>
      <c r="H292">
        <v>1250</v>
      </c>
    </row>
    <row r="293" spans="1:8" x14ac:dyDescent="0.25">
      <c r="A293" t="s">
        <v>2026</v>
      </c>
      <c r="B293" t="s">
        <v>168</v>
      </c>
      <c r="C293" t="s">
        <v>186</v>
      </c>
      <c r="D293" t="s">
        <v>182</v>
      </c>
      <c r="E293">
        <v>2016</v>
      </c>
      <c r="F293" t="s">
        <v>175</v>
      </c>
      <c r="G293">
        <v>7</v>
      </c>
      <c r="H293">
        <v>1256.5108642578125</v>
      </c>
    </row>
    <row r="294" spans="1:8" x14ac:dyDescent="0.25">
      <c r="A294" t="s">
        <v>2027</v>
      </c>
      <c r="B294" t="s">
        <v>168</v>
      </c>
      <c r="C294" t="s">
        <v>186</v>
      </c>
      <c r="D294" t="s">
        <v>182</v>
      </c>
      <c r="E294">
        <v>2016</v>
      </c>
      <c r="F294" t="s">
        <v>174</v>
      </c>
      <c r="G294">
        <v>6</v>
      </c>
      <c r="H294">
        <v>1255.4232177734375</v>
      </c>
    </row>
    <row r="295" spans="1:8" x14ac:dyDescent="0.25">
      <c r="A295" t="s">
        <v>2028</v>
      </c>
      <c r="B295" t="s">
        <v>168</v>
      </c>
      <c r="C295" t="s">
        <v>186</v>
      </c>
      <c r="D295" t="s">
        <v>182</v>
      </c>
      <c r="E295">
        <v>2016</v>
      </c>
      <c r="F295" t="s">
        <v>171</v>
      </c>
      <c r="G295">
        <v>3</v>
      </c>
      <c r="H295">
        <v>1252.1663818359375</v>
      </c>
    </row>
    <row r="296" spans="1:8" x14ac:dyDescent="0.25">
      <c r="A296" t="s">
        <v>2029</v>
      </c>
      <c r="B296" t="s">
        <v>168</v>
      </c>
      <c r="C296" t="s">
        <v>186</v>
      </c>
      <c r="D296" t="s">
        <v>182</v>
      </c>
      <c r="E296">
        <v>2016</v>
      </c>
      <c r="F296" t="s">
        <v>173</v>
      </c>
      <c r="G296">
        <v>5</v>
      </c>
      <c r="H296">
        <v>1254.336669921875</v>
      </c>
    </row>
    <row r="297" spans="1:8" x14ac:dyDescent="0.25">
      <c r="A297" t="s">
        <v>2030</v>
      </c>
      <c r="B297" t="s">
        <v>168</v>
      </c>
      <c r="C297" t="s">
        <v>186</v>
      </c>
      <c r="D297" t="s">
        <v>182</v>
      </c>
      <c r="E297">
        <v>2016</v>
      </c>
      <c r="F297" t="s">
        <v>179</v>
      </c>
      <c r="G297">
        <v>11</v>
      </c>
      <c r="H297">
        <v>1260.8709716796875</v>
      </c>
    </row>
    <row r="298" spans="1:8" x14ac:dyDescent="0.25">
      <c r="A298" t="s">
        <v>2031</v>
      </c>
      <c r="B298" t="s">
        <v>168</v>
      </c>
      <c r="C298" t="s">
        <v>186</v>
      </c>
      <c r="D298" t="s">
        <v>182</v>
      </c>
      <c r="E298">
        <v>2016</v>
      </c>
      <c r="F298" t="s">
        <v>178</v>
      </c>
      <c r="G298">
        <v>10</v>
      </c>
      <c r="H298">
        <v>1259.7794189453125</v>
      </c>
    </row>
    <row r="299" spans="1:8" x14ac:dyDescent="0.25">
      <c r="A299" t="s">
        <v>2032</v>
      </c>
      <c r="B299" t="s">
        <v>168</v>
      </c>
      <c r="C299" t="s">
        <v>186</v>
      </c>
      <c r="D299" t="s">
        <v>182</v>
      </c>
      <c r="E299">
        <v>2016</v>
      </c>
      <c r="F299" t="s">
        <v>177</v>
      </c>
      <c r="G299">
        <v>9</v>
      </c>
      <c r="H299">
        <v>1258.68896484375</v>
      </c>
    </row>
    <row r="300" spans="1:8" x14ac:dyDescent="0.25">
      <c r="A300" t="s">
        <v>2033</v>
      </c>
      <c r="B300" t="s">
        <v>168</v>
      </c>
      <c r="C300" t="s">
        <v>186</v>
      </c>
      <c r="D300" t="s">
        <v>182</v>
      </c>
      <c r="E300">
        <v>2016</v>
      </c>
      <c r="F300" t="s">
        <v>181</v>
      </c>
      <c r="G300">
        <v>8</v>
      </c>
      <c r="H300">
        <v>1257.599365234375</v>
      </c>
    </row>
    <row r="301" spans="1:8" x14ac:dyDescent="0.25">
      <c r="A301" t="s">
        <v>2034</v>
      </c>
      <c r="B301" t="s">
        <v>168</v>
      </c>
      <c r="C301" t="s">
        <v>186</v>
      </c>
      <c r="D301" t="s">
        <v>182</v>
      </c>
      <c r="E301">
        <v>2017</v>
      </c>
      <c r="F301" t="s">
        <v>172</v>
      </c>
      <c r="G301">
        <v>4</v>
      </c>
      <c r="H301">
        <v>1265.368896484375</v>
      </c>
    </row>
    <row r="302" spans="1:8" x14ac:dyDescent="0.25">
      <c r="A302" t="s">
        <v>2035</v>
      </c>
      <c r="B302" t="s">
        <v>168</v>
      </c>
      <c r="C302" t="s">
        <v>186</v>
      </c>
      <c r="D302" t="s">
        <v>182</v>
      </c>
      <c r="E302">
        <v>2017</v>
      </c>
      <c r="F302" t="s">
        <v>176</v>
      </c>
      <c r="G302">
        <v>8</v>
      </c>
      <c r="H302">
        <v>1268.783935546875</v>
      </c>
    </row>
    <row r="303" spans="1:8" x14ac:dyDescent="0.25">
      <c r="A303" t="s">
        <v>2036</v>
      </c>
      <c r="B303" t="s">
        <v>168</v>
      </c>
      <c r="C303" t="s">
        <v>186</v>
      </c>
      <c r="D303" t="s">
        <v>182</v>
      </c>
      <c r="E303">
        <v>2017</v>
      </c>
      <c r="F303" t="s">
        <v>180</v>
      </c>
      <c r="G303">
        <v>12</v>
      </c>
      <c r="H303">
        <v>1272.20849609375</v>
      </c>
    </row>
    <row r="304" spans="1:8" x14ac:dyDescent="0.25">
      <c r="A304" t="s">
        <v>2037</v>
      </c>
      <c r="B304" t="s">
        <v>168</v>
      </c>
      <c r="C304" t="s">
        <v>186</v>
      </c>
      <c r="D304" t="s">
        <v>182</v>
      </c>
      <c r="E304">
        <v>2017</v>
      </c>
      <c r="F304" t="s">
        <v>170</v>
      </c>
      <c r="G304">
        <v>2</v>
      </c>
      <c r="H304">
        <v>1263.6650390625</v>
      </c>
    </row>
    <row r="305" spans="1:8" x14ac:dyDescent="0.25">
      <c r="A305" t="s">
        <v>2038</v>
      </c>
      <c r="B305" t="s">
        <v>168</v>
      </c>
      <c r="C305" t="s">
        <v>186</v>
      </c>
      <c r="D305" t="s">
        <v>182</v>
      </c>
      <c r="E305">
        <v>2017</v>
      </c>
      <c r="F305" t="s">
        <v>169</v>
      </c>
      <c r="G305">
        <v>1</v>
      </c>
      <c r="H305">
        <v>1262.81396484375</v>
      </c>
    </row>
    <row r="306" spans="1:8" x14ac:dyDescent="0.25">
      <c r="A306" t="s">
        <v>2039</v>
      </c>
      <c r="B306" t="s">
        <v>168</v>
      </c>
      <c r="C306" t="s">
        <v>186</v>
      </c>
      <c r="D306" t="s">
        <v>182</v>
      </c>
      <c r="E306">
        <v>2017</v>
      </c>
      <c r="F306" t="s">
        <v>175</v>
      </c>
      <c r="G306">
        <v>7</v>
      </c>
      <c r="H306">
        <v>1267.9293212890625</v>
      </c>
    </row>
    <row r="307" spans="1:8" x14ac:dyDescent="0.25">
      <c r="A307" t="s">
        <v>2040</v>
      </c>
      <c r="B307" t="s">
        <v>168</v>
      </c>
      <c r="C307" t="s">
        <v>186</v>
      </c>
      <c r="D307" t="s">
        <v>182</v>
      </c>
      <c r="E307">
        <v>2017</v>
      </c>
      <c r="F307" t="s">
        <v>174</v>
      </c>
      <c r="G307">
        <v>6</v>
      </c>
      <c r="H307">
        <v>1267.0751953125</v>
      </c>
    </row>
    <row r="308" spans="1:8" x14ac:dyDescent="0.25">
      <c r="A308" t="s">
        <v>2041</v>
      </c>
      <c r="B308" t="s">
        <v>168</v>
      </c>
      <c r="C308" t="s">
        <v>186</v>
      </c>
      <c r="D308" t="s">
        <v>182</v>
      </c>
      <c r="E308">
        <v>2017</v>
      </c>
      <c r="F308" t="s">
        <v>171</v>
      </c>
      <c r="G308">
        <v>3</v>
      </c>
      <c r="H308">
        <v>1264.5166015625</v>
      </c>
    </row>
    <row r="309" spans="1:8" x14ac:dyDescent="0.25">
      <c r="A309" t="s">
        <v>2042</v>
      </c>
      <c r="B309" t="s">
        <v>168</v>
      </c>
      <c r="C309" t="s">
        <v>186</v>
      </c>
      <c r="D309" t="s">
        <v>182</v>
      </c>
      <c r="E309">
        <v>2017</v>
      </c>
      <c r="F309" t="s">
        <v>173</v>
      </c>
      <c r="G309">
        <v>5</v>
      </c>
      <c r="H309">
        <v>1266.2218017578125</v>
      </c>
    </row>
    <row r="310" spans="1:8" x14ac:dyDescent="0.25">
      <c r="A310" t="s">
        <v>2043</v>
      </c>
      <c r="B310" t="s">
        <v>168</v>
      </c>
      <c r="C310" t="s">
        <v>186</v>
      </c>
      <c r="D310" t="s">
        <v>182</v>
      </c>
      <c r="E310">
        <v>2017</v>
      </c>
      <c r="F310" t="s">
        <v>179</v>
      </c>
      <c r="G310">
        <v>11</v>
      </c>
      <c r="H310">
        <v>1271.3514404296875</v>
      </c>
    </row>
    <row r="311" spans="1:8" x14ac:dyDescent="0.25">
      <c r="A311" t="s">
        <v>2044</v>
      </c>
      <c r="B311" t="s">
        <v>168</v>
      </c>
      <c r="C311" t="s">
        <v>186</v>
      </c>
      <c r="D311" t="s">
        <v>182</v>
      </c>
      <c r="E311">
        <v>2017</v>
      </c>
      <c r="F311" t="s">
        <v>178</v>
      </c>
      <c r="G311">
        <v>10</v>
      </c>
      <c r="H311">
        <v>1270.4949951171875</v>
      </c>
    </row>
    <row r="312" spans="1:8" x14ac:dyDescent="0.25">
      <c r="A312" t="s">
        <v>2045</v>
      </c>
      <c r="B312" t="s">
        <v>168</v>
      </c>
      <c r="C312" t="s">
        <v>186</v>
      </c>
      <c r="D312" t="s">
        <v>182</v>
      </c>
      <c r="E312">
        <v>2017</v>
      </c>
      <c r="F312" t="s">
        <v>177</v>
      </c>
      <c r="G312">
        <v>9</v>
      </c>
      <c r="H312">
        <v>1269.63916015625</v>
      </c>
    </row>
    <row r="313" spans="1:8" x14ac:dyDescent="0.25">
      <c r="A313" t="s">
        <v>2046</v>
      </c>
      <c r="B313" t="s">
        <v>168</v>
      </c>
      <c r="C313" t="s">
        <v>186</v>
      </c>
      <c r="D313" t="s">
        <v>182</v>
      </c>
      <c r="E313">
        <v>2017</v>
      </c>
      <c r="F313" t="s">
        <v>181</v>
      </c>
      <c r="G313">
        <v>8</v>
      </c>
      <c r="H313">
        <v>1268.783935546875</v>
      </c>
    </row>
    <row r="314" spans="1:8" x14ac:dyDescent="0.25">
      <c r="A314" t="s">
        <v>2047</v>
      </c>
      <c r="B314" t="s">
        <v>168</v>
      </c>
      <c r="C314" t="s">
        <v>186</v>
      </c>
      <c r="D314" t="s">
        <v>182</v>
      </c>
      <c r="E314">
        <v>2018</v>
      </c>
      <c r="F314" t="s">
        <v>172</v>
      </c>
      <c r="G314">
        <v>4</v>
      </c>
      <c r="H314">
        <v>1277.11669921875</v>
      </c>
    </row>
    <row r="315" spans="1:8" x14ac:dyDescent="0.25">
      <c r="A315" t="s">
        <v>2048</v>
      </c>
      <c r="B315" t="s">
        <v>168</v>
      </c>
      <c r="C315" t="s">
        <v>186</v>
      </c>
      <c r="D315" t="s">
        <v>182</v>
      </c>
      <c r="E315">
        <v>2018</v>
      </c>
      <c r="F315" t="s">
        <v>176</v>
      </c>
      <c r="G315">
        <v>8</v>
      </c>
      <c r="H315">
        <v>1282.0445556640625</v>
      </c>
    </row>
    <row r="316" spans="1:8" x14ac:dyDescent="0.25">
      <c r="A316" t="s">
        <v>2049</v>
      </c>
      <c r="B316" t="s">
        <v>168</v>
      </c>
      <c r="C316" t="s">
        <v>186</v>
      </c>
      <c r="D316" t="s">
        <v>182</v>
      </c>
      <c r="E316">
        <v>2018</v>
      </c>
      <c r="F316" t="s">
        <v>180</v>
      </c>
      <c r="G316">
        <v>12</v>
      </c>
      <c r="H316">
        <v>1286.9921875</v>
      </c>
    </row>
    <row r="317" spans="1:8" x14ac:dyDescent="0.25">
      <c r="A317" t="s">
        <v>2050</v>
      </c>
      <c r="B317" t="s">
        <v>168</v>
      </c>
      <c r="C317" t="s">
        <v>186</v>
      </c>
      <c r="D317" t="s">
        <v>182</v>
      </c>
      <c r="E317">
        <v>2018</v>
      </c>
      <c r="F317" t="s">
        <v>170</v>
      </c>
      <c r="G317">
        <v>2</v>
      </c>
      <c r="H317">
        <v>1274.66015625</v>
      </c>
    </row>
    <row r="318" spans="1:8" x14ac:dyDescent="0.25">
      <c r="A318" t="s">
        <v>2051</v>
      </c>
      <c r="B318" t="s">
        <v>168</v>
      </c>
      <c r="C318" t="s">
        <v>186</v>
      </c>
      <c r="D318" t="s">
        <v>182</v>
      </c>
      <c r="E318">
        <v>2018</v>
      </c>
      <c r="F318" t="s">
        <v>169</v>
      </c>
      <c r="G318">
        <v>1</v>
      </c>
      <c r="H318">
        <v>1273.4337158203125</v>
      </c>
    </row>
    <row r="319" spans="1:8" x14ac:dyDescent="0.25">
      <c r="A319" t="s">
        <v>2052</v>
      </c>
      <c r="B319" t="s">
        <v>168</v>
      </c>
      <c r="C319" t="s">
        <v>186</v>
      </c>
      <c r="D319" t="s">
        <v>182</v>
      </c>
      <c r="E319">
        <v>2018</v>
      </c>
      <c r="F319" t="s">
        <v>175</v>
      </c>
      <c r="G319">
        <v>7</v>
      </c>
      <c r="H319">
        <v>1280.810791015625</v>
      </c>
    </row>
    <row r="320" spans="1:8" x14ac:dyDescent="0.25">
      <c r="A320" t="s">
        <v>2053</v>
      </c>
      <c r="B320" t="s">
        <v>168</v>
      </c>
      <c r="C320" t="s">
        <v>186</v>
      </c>
      <c r="D320" t="s">
        <v>182</v>
      </c>
      <c r="E320">
        <v>2018</v>
      </c>
      <c r="F320" t="s">
        <v>174</v>
      </c>
      <c r="G320">
        <v>6</v>
      </c>
      <c r="H320">
        <v>1279.578125</v>
      </c>
    </row>
    <row r="321" spans="1:8" x14ac:dyDescent="0.25">
      <c r="A321" t="s">
        <v>2054</v>
      </c>
      <c r="B321" t="s">
        <v>168</v>
      </c>
      <c r="C321" t="s">
        <v>186</v>
      </c>
      <c r="D321" t="s">
        <v>182</v>
      </c>
      <c r="E321">
        <v>2018</v>
      </c>
      <c r="F321" t="s">
        <v>171</v>
      </c>
      <c r="G321">
        <v>3</v>
      </c>
      <c r="H321">
        <v>1275.8878173828125</v>
      </c>
    </row>
    <row r="322" spans="1:8" x14ac:dyDescent="0.25">
      <c r="A322" t="s">
        <v>2055</v>
      </c>
      <c r="B322" t="s">
        <v>168</v>
      </c>
      <c r="C322" t="s">
        <v>186</v>
      </c>
      <c r="D322" t="s">
        <v>182</v>
      </c>
      <c r="E322">
        <v>2018</v>
      </c>
      <c r="F322" t="s">
        <v>173</v>
      </c>
      <c r="G322">
        <v>5</v>
      </c>
      <c r="H322">
        <v>1278.3468017578125</v>
      </c>
    </row>
    <row r="323" spans="1:8" x14ac:dyDescent="0.25">
      <c r="A323" t="s">
        <v>2056</v>
      </c>
      <c r="B323" t="s">
        <v>168</v>
      </c>
      <c r="C323" t="s">
        <v>186</v>
      </c>
      <c r="D323" t="s">
        <v>182</v>
      </c>
      <c r="E323">
        <v>2018</v>
      </c>
      <c r="F323" t="s">
        <v>179</v>
      </c>
      <c r="G323">
        <v>11</v>
      </c>
      <c r="H323">
        <v>1285.75341796875</v>
      </c>
    </row>
    <row r="324" spans="1:8" x14ac:dyDescent="0.25">
      <c r="A324" t="s">
        <v>2057</v>
      </c>
      <c r="B324" t="s">
        <v>168</v>
      </c>
      <c r="C324" t="s">
        <v>186</v>
      </c>
      <c r="D324" t="s">
        <v>182</v>
      </c>
      <c r="E324">
        <v>2018</v>
      </c>
      <c r="F324" t="s">
        <v>178</v>
      </c>
      <c r="G324">
        <v>10</v>
      </c>
      <c r="H324">
        <v>1284.515869140625</v>
      </c>
    </row>
    <row r="325" spans="1:8" x14ac:dyDescent="0.25">
      <c r="A325" t="s">
        <v>2058</v>
      </c>
      <c r="B325" t="s">
        <v>168</v>
      </c>
      <c r="C325" t="s">
        <v>186</v>
      </c>
      <c r="D325" t="s">
        <v>182</v>
      </c>
      <c r="E325">
        <v>2018</v>
      </c>
      <c r="F325" t="s">
        <v>177</v>
      </c>
      <c r="G325">
        <v>9</v>
      </c>
      <c r="H325">
        <v>1283.2796630859375</v>
      </c>
    </row>
    <row r="326" spans="1:8" x14ac:dyDescent="0.25">
      <c r="A326" t="s">
        <v>2059</v>
      </c>
      <c r="B326" t="s">
        <v>168</v>
      </c>
      <c r="C326" t="s">
        <v>186</v>
      </c>
      <c r="D326" t="s">
        <v>182</v>
      </c>
      <c r="E326">
        <v>2018</v>
      </c>
      <c r="F326" t="s">
        <v>181</v>
      </c>
      <c r="G326">
        <v>8</v>
      </c>
      <c r="H326">
        <v>1282.0445556640625</v>
      </c>
    </row>
    <row r="327" spans="1:8" x14ac:dyDescent="0.25">
      <c r="A327" t="s">
        <v>2060</v>
      </c>
      <c r="B327" t="s">
        <v>168</v>
      </c>
      <c r="C327" t="s">
        <v>186</v>
      </c>
      <c r="D327" t="s">
        <v>182</v>
      </c>
      <c r="E327">
        <v>2019</v>
      </c>
      <c r="F327" t="s">
        <v>172</v>
      </c>
      <c r="G327">
        <v>4</v>
      </c>
      <c r="H327">
        <v>1292.4571533203125</v>
      </c>
    </row>
    <row r="328" spans="1:8" x14ac:dyDescent="0.25">
      <c r="A328" t="s">
        <v>2061</v>
      </c>
      <c r="B328" t="s">
        <v>168</v>
      </c>
      <c r="C328" t="s">
        <v>186</v>
      </c>
      <c r="D328" t="s">
        <v>182</v>
      </c>
      <c r="E328">
        <v>2019</v>
      </c>
      <c r="F328" t="s">
        <v>176</v>
      </c>
      <c r="G328">
        <v>8</v>
      </c>
      <c r="H328">
        <v>1297.9461669921875</v>
      </c>
    </row>
    <row r="329" spans="1:8" x14ac:dyDescent="0.25">
      <c r="A329" t="s">
        <v>2062</v>
      </c>
      <c r="B329" t="s">
        <v>168</v>
      </c>
      <c r="C329" t="s">
        <v>186</v>
      </c>
      <c r="D329" t="s">
        <v>182</v>
      </c>
      <c r="E329">
        <v>2019</v>
      </c>
      <c r="F329" t="s">
        <v>180</v>
      </c>
      <c r="G329">
        <v>12</v>
      </c>
      <c r="H329">
        <v>1303.45947265625</v>
      </c>
    </row>
    <row r="330" spans="1:8" x14ac:dyDescent="0.25">
      <c r="A330" t="s">
        <v>2063</v>
      </c>
      <c r="B330" t="s">
        <v>168</v>
      </c>
      <c r="C330" t="s">
        <v>186</v>
      </c>
      <c r="D330" t="s">
        <v>182</v>
      </c>
      <c r="E330">
        <v>2019</v>
      </c>
      <c r="F330" t="s">
        <v>170</v>
      </c>
      <c r="G330">
        <v>2</v>
      </c>
      <c r="H330">
        <v>1289.7216796875</v>
      </c>
    </row>
    <row r="331" spans="1:8" x14ac:dyDescent="0.25">
      <c r="A331" t="s">
        <v>2064</v>
      </c>
      <c r="B331" t="s">
        <v>168</v>
      </c>
      <c r="C331" t="s">
        <v>186</v>
      </c>
      <c r="D331" t="s">
        <v>182</v>
      </c>
      <c r="E331">
        <v>2019</v>
      </c>
      <c r="F331" t="s">
        <v>169</v>
      </c>
      <c r="G331">
        <v>1</v>
      </c>
      <c r="H331">
        <v>1288.356201171875</v>
      </c>
    </row>
    <row r="332" spans="1:8" x14ac:dyDescent="0.25">
      <c r="A332" t="s">
        <v>2065</v>
      </c>
      <c r="B332" t="s">
        <v>168</v>
      </c>
      <c r="C332" t="s">
        <v>186</v>
      </c>
      <c r="D332" t="s">
        <v>182</v>
      </c>
      <c r="E332">
        <v>2019</v>
      </c>
      <c r="F332" t="s">
        <v>175</v>
      </c>
      <c r="G332">
        <v>7</v>
      </c>
      <c r="H332">
        <v>1296.5716552734375</v>
      </c>
    </row>
    <row r="333" spans="1:8" x14ac:dyDescent="0.25">
      <c r="A333" t="s">
        <v>2066</v>
      </c>
      <c r="B333" t="s">
        <v>168</v>
      </c>
      <c r="C333" t="s">
        <v>186</v>
      </c>
      <c r="D333" t="s">
        <v>182</v>
      </c>
      <c r="E333">
        <v>2019</v>
      </c>
      <c r="F333" t="s">
        <v>174</v>
      </c>
      <c r="G333">
        <v>6</v>
      </c>
      <c r="H333">
        <v>1295.1986083984375</v>
      </c>
    </row>
    <row r="334" spans="1:8" x14ac:dyDescent="0.25">
      <c r="A334" t="s">
        <v>2067</v>
      </c>
      <c r="B334" t="s">
        <v>168</v>
      </c>
      <c r="C334" t="s">
        <v>186</v>
      </c>
      <c r="D334" t="s">
        <v>182</v>
      </c>
      <c r="E334">
        <v>2019</v>
      </c>
      <c r="F334" t="s">
        <v>171</v>
      </c>
      <c r="G334">
        <v>3</v>
      </c>
      <c r="H334">
        <v>1291.088623046875</v>
      </c>
    </row>
    <row r="335" spans="1:8" x14ac:dyDescent="0.25">
      <c r="A335" t="s">
        <v>2068</v>
      </c>
      <c r="B335" t="s">
        <v>168</v>
      </c>
      <c r="C335" t="s">
        <v>186</v>
      </c>
      <c r="D335" t="s">
        <v>182</v>
      </c>
      <c r="E335">
        <v>2019</v>
      </c>
      <c r="F335" t="s">
        <v>173</v>
      </c>
      <c r="G335">
        <v>5</v>
      </c>
      <c r="H335">
        <v>1293.8271484375</v>
      </c>
    </row>
    <row r="336" spans="1:8" x14ac:dyDescent="0.25">
      <c r="A336" t="s">
        <v>2069</v>
      </c>
      <c r="B336" t="s">
        <v>168</v>
      </c>
      <c r="C336" t="s">
        <v>186</v>
      </c>
      <c r="D336" t="s">
        <v>182</v>
      </c>
      <c r="E336">
        <v>2019</v>
      </c>
      <c r="F336" t="s">
        <v>179</v>
      </c>
      <c r="G336">
        <v>11</v>
      </c>
      <c r="H336">
        <v>1302.078857421875</v>
      </c>
    </row>
    <row r="337" spans="1:8" x14ac:dyDescent="0.25">
      <c r="A337" t="s">
        <v>2070</v>
      </c>
      <c r="B337" t="s">
        <v>168</v>
      </c>
      <c r="C337" t="s">
        <v>186</v>
      </c>
      <c r="D337" t="s">
        <v>182</v>
      </c>
      <c r="E337">
        <v>2019</v>
      </c>
      <c r="F337" t="s">
        <v>178</v>
      </c>
      <c r="G337">
        <v>10</v>
      </c>
      <c r="H337">
        <v>1300.6998291015625</v>
      </c>
    </row>
    <row r="338" spans="1:8" x14ac:dyDescent="0.25">
      <c r="A338" t="s">
        <v>2071</v>
      </c>
      <c r="B338" t="s">
        <v>168</v>
      </c>
      <c r="C338" t="s">
        <v>186</v>
      </c>
      <c r="D338" t="s">
        <v>182</v>
      </c>
      <c r="E338">
        <v>2019</v>
      </c>
      <c r="F338" t="s">
        <v>177</v>
      </c>
      <c r="G338">
        <v>9</v>
      </c>
      <c r="H338">
        <v>1299.322265625</v>
      </c>
    </row>
    <row r="339" spans="1:8" x14ac:dyDescent="0.25">
      <c r="A339" t="s">
        <v>2072</v>
      </c>
      <c r="B339" t="s">
        <v>168</v>
      </c>
      <c r="C339" t="s">
        <v>186</v>
      </c>
      <c r="D339" t="s">
        <v>182</v>
      </c>
      <c r="E339">
        <v>2019</v>
      </c>
      <c r="F339" t="s">
        <v>181</v>
      </c>
      <c r="G339">
        <v>8</v>
      </c>
      <c r="H339">
        <v>1297.9461669921875</v>
      </c>
    </row>
    <row r="340" spans="1:8" x14ac:dyDescent="0.25">
      <c r="A340" t="s">
        <v>2073</v>
      </c>
      <c r="B340" t="s">
        <v>168</v>
      </c>
      <c r="C340" t="s">
        <v>186</v>
      </c>
      <c r="D340" t="s">
        <v>182</v>
      </c>
      <c r="E340">
        <v>2020</v>
      </c>
      <c r="F340" t="s">
        <v>172</v>
      </c>
      <c r="G340">
        <v>4</v>
      </c>
      <c r="H340">
        <v>1307.98876953125</v>
      </c>
    </row>
    <row r="341" spans="1:8" x14ac:dyDescent="0.25">
      <c r="A341" t="s">
        <v>2074</v>
      </c>
      <c r="B341" t="s">
        <v>168</v>
      </c>
      <c r="C341" t="s">
        <v>186</v>
      </c>
      <c r="D341" t="s">
        <v>182</v>
      </c>
      <c r="E341">
        <v>2020</v>
      </c>
      <c r="F341" t="s">
        <v>176</v>
      </c>
      <c r="G341">
        <v>8</v>
      </c>
      <c r="H341">
        <v>1312.5345458984375</v>
      </c>
    </row>
    <row r="342" spans="1:8" x14ac:dyDescent="0.25">
      <c r="A342" t="s">
        <v>2075</v>
      </c>
      <c r="B342" t="s">
        <v>168</v>
      </c>
      <c r="C342" t="s">
        <v>186</v>
      </c>
      <c r="D342" t="s">
        <v>182</v>
      </c>
      <c r="E342">
        <v>2020</v>
      </c>
      <c r="F342" t="s">
        <v>180</v>
      </c>
      <c r="G342">
        <v>12</v>
      </c>
      <c r="H342">
        <v>1317.0965576171875</v>
      </c>
    </row>
    <row r="343" spans="1:8" x14ac:dyDescent="0.25">
      <c r="A343" t="s">
        <v>2076</v>
      </c>
      <c r="B343" t="s">
        <v>168</v>
      </c>
      <c r="C343" t="s">
        <v>186</v>
      </c>
      <c r="D343" t="s">
        <v>182</v>
      </c>
      <c r="E343">
        <v>2020</v>
      </c>
      <c r="F343" t="s">
        <v>170</v>
      </c>
      <c r="G343">
        <v>2</v>
      </c>
      <c r="H343">
        <v>1305.7220458984375</v>
      </c>
    </row>
    <row r="344" spans="1:8" x14ac:dyDescent="0.25">
      <c r="A344" t="s">
        <v>2077</v>
      </c>
      <c r="B344" t="s">
        <v>168</v>
      </c>
      <c r="C344" t="s">
        <v>186</v>
      </c>
      <c r="D344" t="s">
        <v>182</v>
      </c>
      <c r="E344">
        <v>2020</v>
      </c>
      <c r="F344" t="s">
        <v>169</v>
      </c>
      <c r="G344">
        <v>1</v>
      </c>
      <c r="H344">
        <v>1304.5902099609375</v>
      </c>
    </row>
    <row r="345" spans="1:8" x14ac:dyDescent="0.25">
      <c r="A345" t="s">
        <v>2078</v>
      </c>
      <c r="B345" t="s">
        <v>168</v>
      </c>
      <c r="C345" t="s">
        <v>186</v>
      </c>
      <c r="D345" t="s">
        <v>182</v>
      </c>
      <c r="E345">
        <v>2020</v>
      </c>
      <c r="F345" t="s">
        <v>175</v>
      </c>
      <c r="G345">
        <v>7</v>
      </c>
      <c r="H345">
        <v>1311.396484375</v>
      </c>
    </row>
    <row r="346" spans="1:8" x14ac:dyDescent="0.25">
      <c r="A346" t="s">
        <v>2079</v>
      </c>
      <c r="B346" t="s">
        <v>168</v>
      </c>
      <c r="C346" t="s">
        <v>186</v>
      </c>
      <c r="D346" t="s">
        <v>182</v>
      </c>
      <c r="E346">
        <v>2020</v>
      </c>
      <c r="F346" t="s">
        <v>174</v>
      </c>
      <c r="G346">
        <v>6</v>
      </c>
      <c r="H346">
        <v>1310.2596435546875</v>
      </c>
    </row>
    <row r="347" spans="1:8" x14ac:dyDescent="0.25">
      <c r="A347" t="s">
        <v>2080</v>
      </c>
      <c r="B347" t="s">
        <v>168</v>
      </c>
      <c r="C347" t="s">
        <v>186</v>
      </c>
      <c r="D347" t="s">
        <v>182</v>
      </c>
      <c r="E347">
        <v>2020</v>
      </c>
      <c r="F347" t="s">
        <v>171</v>
      </c>
      <c r="G347">
        <v>3</v>
      </c>
      <c r="H347">
        <v>1306.85498046875</v>
      </c>
    </row>
    <row r="348" spans="1:8" x14ac:dyDescent="0.25">
      <c r="A348" t="s">
        <v>2081</v>
      </c>
      <c r="B348" t="s">
        <v>168</v>
      </c>
      <c r="C348" t="s">
        <v>186</v>
      </c>
      <c r="D348" t="s">
        <v>182</v>
      </c>
      <c r="E348">
        <v>2020</v>
      </c>
      <c r="F348" t="s">
        <v>173</v>
      </c>
      <c r="G348">
        <v>5</v>
      </c>
      <c r="H348">
        <v>1309.1236572265625</v>
      </c>
    </row>
    <row r="349" spans="1:8" x14ac:dyDescent="0.25">
      <c r="A349" t="s">
        <v>2082</v>
      </c>
      <c r="B349" t="s">
        <v>168</v>
      </c>
      <c r="C349" t="s">
        <v>186</v>
      </c>
      <c r="D349" t="s">
        <v>182</v>
      </c>
      <c r="E349">
        <v>2020</v>
      </c>
      <c r="F349" t="s">
        <v>179</v>
      </c>
      <c r="G349">
        <v>11</v>
      </c>
      <c r="H349">
        <v>1315.9544677734375</v>
      </c>
    </row>
    <row r="350" spans="1:8" x14ac:dyDescent="0.25">
      <c r="A350" t="s">
        <v>2083</v>
      </c>
      <c r="B350" t="s">
        <v>168</v>
      </c>
      <c r="C350" t="s">
        <v>186</v>
      </c>
      <c r="D350" t="s">
        <v>182</v>
      </c>
      <c r="E350">
        <v>2020</v>
      </c>
      <c r="F350" t="s">
        <v>178</v>
      </c>
      <c r="G350">
        <v>10</v>
      </c>
      <c r="H350">
        <v>1314.8134765625</v>
      </c>
    </row>
    <row r="351" spans="1:8" x14ac:dyDescent="0.25">
      <c r="A351" t="s">
        <v>2084</v>
      </c>
      <c r="B351" t="s">
        <v>168</v>
      </c>
      <c r="C351" t="s">
        <v>186</v>
      </c>
      <c r="D351" t="s">
        <v>182</v>
      </c>
      <c r="E351">
        <v>2020</v>
      </c>
      <c r="F351" t="s">
        <v>177</v>
      </c>
      <c r="G351">
        <v>9</v>
      </c>
      <c r="H351">
        <v>1313.6734619140625</v>
      </c>
    </row>
    <row r="352" spans="1:8" x14ac:dyDescent="0.25">
      <c r="A352" t="s">
        <v>2085</v>
      </c>
      <c r="B352" t="s">
        <v>168</v>
      </c>
      <c r="C352" t="s">
        <v>186</v>
      </c>
      <c r="D352" t="s">
        <v>182</v>
      </c>
      <c r="E352">
        <v>2020</v>
      </c>
      <c r="F352" t="s">
        <v>181</v>
      </c>
      <c r="G352">
        <v>8</v>
      </c>
      <c r="H352">
        <v>1312.5345458984375</v>
      </c>
    </row>
    <row r="353" spans="1:8" x14ac:dyDescent="0.25">
      <c r="A353" t="s">
        <v>2086</v>
      </c>
      <c r="B353" t="s">
        <v>168</v>
      </c>
      <c r="C353" t="s">
        <v>186</v>
      </c>
      <c r="D353" t="s">
        <v>182</v>
      </c>
      <c r="E353">
        <v>2021</v>
      </c>
      <c r="F353" t="s">
        <v>172</v>
      </c>
      <c r="G353">
        <v>4</v>
      </c>
      <c r="H353">
        <v>1322.1845703125</v>
      </c>
    </row>
    <row r="354" spans="1:8" x14ac:dyDescent="0.25">
      <c r="A354" t="s">
        <v>2087</v>
      </c>
      <c r="B354" t="s">
        <v>168</v>
      </c>
      <c r="C354" t="s">
        <v>186</v>
      </c>
      <c r="D354" t="s">
        <v>182</v>
      </c>
      <c r="E354">
        <v>2021</v>
      </c>
      <c r="F354" t="s">
        <v>176</v>
      </c>
      <c r="G354">
        <v>8</v>
      </c>
      <c r="H354">
        <v>1327.29296875</v>
      </c>
    </row>
    <row r="355" spans="1:8" x14ac:dyDescent="0.25">
      <c r="A355" t="s">
        <v>2088</v>
      </c>
      <c r="B355" t="s">
        <v>168</v>
      </c>
      <c r="C355" t="s">
        <v>186</v>
      </c>
      <c r="D355" t="s">
        <v>182</v>
      </c>
      <c r="E355">
        <v>2021</v>
      </c>
      <c r="F355" t="s">
        <v>180</v>
      </c>
      <c r="G355">
        <v>12</v>
      </c>
      <c r="H355">
        <v>1332.421875</v>
      </c>
    </row>
    <row r="356" spans="1:8" x14ac:dyDescent="0.25">
      <c r="A356" t="s">
        <v>2089</v>
      </c>
      <c r="B356" t="s">
        <v>168</v>
      </c>
      <c r="C356" t="s">
        <v>186</v>
      </c>
      <c r="D356" t="s">
        <v>182</v>
      </c>
      <c r="E356">
        <v>2021</v>
      </c>
      <c r="F356" t="s">
        <v>170</v>
      </c>
      <c r="G356">
        <v>2</v>
      </c>
      <c r="H356">
        <v>1319.6380615234375</v>
      </c>
    </row>
    <row r="357" spans="1:8" x14ac:dyDescent="0.25">
      <c r="A357" t="s">
        <v>2090</v>
      </c>
      <c r="B357" t="s">
        <v>168</v>
      </c>
      <c r="C357" t="s">
        <v>186</v>
      </c>
      <c r="D357" t="s">
        <v>182</v>
      </c>
      <c r="E357">
        <v>2021</v>
      </c>
      <c r="F357" t="s">
        <v>169</v>
      </c>
      <c r="G357">
        <v>1</v>
      </c>
      <c r="H357">
        <v>1318.36669921875</v>
      </c>
    </row>
    <row r="358" spans="1:8" x14ac:dyDescent="0.25">
      <c r="A358" t="s">
        <v>2091</v>
      </c>
      <c r="B358" t="s">
        <v>168</v>
      </c>
      <c r="C358" t="s">
        <v>186</v>
      </c>
      <c r="D358" t="s">
        <v>182</v>
      </c>
      <c r="E358">
        <v>2021</v>
      </c>
      <c r="F358" t="s">
        <v>175</v>
      </c>
      <c r="G358">
        <v>7</v>
      </c>
      <c r="H358">
        <v>1326.013916015625</v>
      </c>
    </row>
    <row r="359" spans="1:8" x14ac:dyDescent="0.25">
      <c r="A359" t="s">
        <v>2092</v>
      </c>
      <c r="B359" t="s">
        <v>168</v>
      </c>
      <c r="C359" t="s">
        <v>186</v>
      </c>
      <c r="D359" t="s">
        <v>182</v>
      </c>
      <c r="E359">
        <v>2021</v>
      </c>
      <c r="F359" t="s">
        <v>174</v>
      </c>
      <c r="G359">
        <v>6</v>
      </c>
      <c r="H359">
        <v>1324.7362060546875</v>
      </c>
    </row>
    <row r="360" spans="1:8" x14ac:dyDescent="0.25">
      <c r="A360" t="s">
        <v>2093</v>
      </c>
      <c r="B360" t="s">
        <v>168</v>
      </c>
      <c r="C360" t="s">
        <v>186</v>
      </c>
      <c r="D360" t="s">
        <v>182</v>
      </c>
      <c r="E360">
        <v>2021</v>
      </c>
      <c r="F360" t="s">
        <v>171</v>
      </c>
      <c r="G360">
        <v>3</v>
      </c>
      <c r="H360">
        <v>1320.91064453125</v>
      </c>
    </row>
    <row r="361" spans="1:8" x14ac:dyDescent="0.25">
      <c r="A361" t="s">
        <v>2094</v>
      </c>
      <c r="B361" t="s">
        <v>168</v>
      </c>
      <c r="C361" t="s">
        <v>186</v>
      </c>
      <c r="D361" t="s">
        <v>182</v>
      </c>
      <c r="E361">
        <v>2021</v>
      </c>
      <c r="F361" t="s">
        <v>173</v>
      </c>
      <c r="G361">
        <v>5</v>
      </c>
      <c r="H361">
        <v>1323.459716796875</v>
      </c>
    </row>
    <row r="362" spans="1:8" x14ac:dyDescent="0.25">
      <c r="A362" t="s">
        <v>2095</v>
      </c>
      <c r="B362" t="s">
        <v>168</v>
      </c>
      <c r="C362" t="s">
        <v>186</v>
      </c>
      <c r="D362" t="s">
        <v>182</v>
      </c>
      <c r="E362">
        <v>2021</v>
      </c>
      <c r="F362" t="s">
        <v>179</v>
      </c>
      <c r="G362">
        <v>11</v>
      </c>
      <c r="H362">
        <v>1331.1376953125</v>
      </c>
    </row>
    <row r="363" spans="1:8" x14ac:dyDescent="0.25">
      <c r="A363" t="s">
        <v>2096</v>
      </c>
      <c r="B363" t="s">
        <v>168</v>
      </c>
      <c r="C363" t="s">
        <v>186</v>
      </c>
      <c r="D363" t="s">
        <v>182</v>
      </c>
      <c r="E363">
        <v>2021</v>
      </c>
      <c r="F363" t="s">
        <v>178</v>
      </c>
      <c r="G363">
        <v>10</v>
      </c>
      <c r="H363">
        <v>1329.8548583984375</v>
      </c>
    </row>
    <row r="364" spans="1:8" x14ac:dyDescent="0.25">
      <c r="A364" t="s">
        <v>2097</v>
      </c>
      <c r="B364" t="s">
        <v>168</v>
      </c>
      <c r="C364" t="s">
        <v>186</v>
      </c>
      <c r="D364" t="s">
        <v>182</v>
      </c>
      <c r="E364">
        <v>2021</v>
      </c>
      <c r="F364" t="s">
        <v>177</v>
      </c>
      <c r="G364">
        <v>9</v>
      </c>
      <c r="H364">
        <v>1328.5732421875</v>
      </c>
    </row>
    <row r="365" spans="1:8" x14ac:dyDescent="0.25">
      <c r="A365" t="s">
        <v>2098</v>
      </c>
      <c r="B365" t="s">
        <v>168</v>
      </c>
      <c r="C365" t="s">
        <v>186</v>
      </c>
      <c r="D365" t="s">
        <v>182</v>
      </c>
      <c r="E365">
        <v>2021</v>
      </c>
      <c r="F365" t="s">
        <v>181</v>
      </c>
      <c r="G365">
        <v>8</v>
      </c>
      <c r="H365">
        <v>1327.29296875</v>
      </c>
    </row>
    <row r="366" spans="1:8" x14ac:dyDescent="0.25">
      <c r="A366" t="s">
        <v>2099</v>
      </c>
      <c r="B366" t="s">
        <v>168</v>
      </c>
      <c r="C366" t="s">
        <v>186</v>
      </c>
      <c r="D366" t="s">
        <v>182</v>
      </c>
      <c r="E366">
        <v>2022</v>
      </c>
      <c r="F366" t="s">
        <v>172</v>
      </c>
      <c r="G366">
        <v>4</v>
      </c>
      <c r="H366">
        <v>1337.5712890625</v>
      </c>
    </row>
    <row r="367" spans="1:8" x14ac:dyDescent="0.25">
      <c r="A367" t="s">
        <v>2100</v>
      </c>
      <c r="B367" t="s">
        <v>168</v>
      </c>
      <c r="C367" t="s">
        <v>186</v>
      </c>
      <c r="D367" t="s">
        <v>182</v>
      </c>
      <c r="E367">
        <v>2022</v>
      </c>
      <c r="F367" t="s">
        <v>176</v>
      </c>
      <c r="G367">
        <v>8</v>
      </c>
      <c r="H367">
        <v>1342.7413330078125</v>
      </c>
    </row>
    <row r="368" spans="1:8" x14ac:dyDescent="0.25">
      <c r="A368" t="s">
        <v>2101</v>
      </c>
      <c r="B368" t="s">
        <v>168</v>
      </c>
      <c r="C368" t="s">
        <v>186</v>
      </c>
      <c r="D368" t="s">
        <v>182</v>
      </c>
      <c r="E368">
        <v>2022</v>
      </c>
      <c r="F368" t="s">
        <v>180</v>
      </c>
      <c r="G368">
        <v>12</v>
      </c>
      <c r="H368">
        <v>1347.9320068359375</v>
      </c>
    </row>
    <row r="369" spans="1:8" x14ac:dyDescent="0.25">
      <c r="A369" t="s">
        <v>2102</v>
      </c>
      <c r="B369" t="s">
        <v>168</v>
      </c>
      <c r="C369" t="s">
        <v>186</v>
      </c>
      <c r="D369" t="s">
        <v>182</v>
      </c>
      <c r="E369">
        <v>2022</v>
      </c>
      <c r="F369" t="s">
        <v>170</v>
      </c>
      <c r="G369">
        <v>2</v>
      </c>
      <c r="H369">
        <v>1334.9940185546875</v>
      </c>
    </row>
    <row r="370" spans="1:8" x14ac:dyDescent="0.25">
      <c r="A370" t="s">
        <v>2103</v>
      </c>
      <c r="B370" t="s">
        <v>168</v>
      </c>
      <c r="C370" t="s">
        <v>186</v>
      </c>
      <c r="D370" t="s">
        <v>182</v>
      </c>
      <c r="E370">
        <v>2022</v>
      </c>
      <c r="F370" t="s">
        <v>169</v>
      </c>
      <c r="G370">
        <v>1</v>
      </c>
      <c r="H370">
        <v>1333.707275390625</v>
      </c>
    </row>
    <row r="371" spans="1:8" x14ac:dyDescent="0.25">
      <c r="A371" t="s">
        <v>2104</v>
      </c>
      <c r="B371" t="s">
        <v>168</v>
      </c>
      <c r="C371" t="s">
        <v>186</v>
      </c>
      <c r="D371" t="s">
        <v>182</v>
      </c>
      <c r="E371">
        <v>2022</v>
      </c>
      <c r="F371" t="s">
        <v>175</v>
      </c>
      <c r="G371">
        <v>7</v>
      </c>
      <c r="H371">
        <v>1341.44677734375</v>
      </c>
    </row>
    <row r="372" spans="1:8" x14ac:dyDescent="0.25">
      <c r="A372" t="s">
        <v>2105</v>
      </c>
      <c r="B372" t="s">
        <v>168</v>
      </c>
      <c r="C372" t="s">
        <v>186</v>
      </c>
      <c r="D372" t="s">
        <v>182</v>
      </c>
      <c r="E372">
        <v>2022</v>
      </c>
      <c r="F372" t="s">
        <v>174</v>
      </c>
      <c r="G372">
        <v>6</v>
      </c>
      <c r="H372">
        <v>1340.1536865234375</v>
      </c>
    </row>
    <row r="373" spans="1:8" x14ac:dyDescent="0.25">
      <c r="A373" t="s">
        <v>2106</v>
      </c>
      <c r="B373" t="s">
        <v>168</v>
      </c>
      <c r="C373" t="s">
        <v>186</v>
      </c>
      <c r="D373" t="s">
        <v>182</v>
      </c>
      <c r="E373">
        <v>2022</v>
      </c>
      <c r="F373" t="s">
        <v>171</v>
      </c>
      <c r="G373">
        <v>3</v>
      </c>
      <c r="H373">
        <v>1336.281982421875</v>
      </c>
    </row>
    <row r="374" spans="1:8" x14ac:dyDescent="0.25">
      <c r="A374" t="s">
        <v>2107</v>
      </c>
      <c r="B374" t="s">
        <v>168</v>
      </c>
      <c r="C374" t="s">
        <v>186</v>
      </c>
      <c r="D374" t="s">
        <v>182</v>
      </c>
      <c r="E374">
        <v>2022</v>
      </c>
      <c r="F374" t="s">
        <v>173</v>
      </c>
      <c r="G374">
        <v>5</v>
      </c>
      <c r="H374">
        <v>1338.86181640625</v>
      </c>
    </row>
    <row r="375" spans="1:8" x14ac:dyDescent="0.25">
      <c r="A375" t="s">
        <v>2108</v>
      </c>
      <c r="B375" t="s">
        <v>168</v>
      </c>
      <c r="C375" t="s">
        <v>186</v>
      </c>
      <c r="D375" t="s">
        <v>182</v>
      </c>
      <c r="E375">
        <v>2022</v>
      </c>
      <c r="F375" t="s">
        <v>179</v>
      </c>
      <c r="G375">
        <v>11</v>
      </c>
      <c r="H375">
        <v>1346.6324462890625</v>
      </c>
    </row>
    <row r="376" spans="1:8" x14ac:dyDescent="0.25">
      <c r="A376" t="s">
        <v>2109</v>
      </c>
      <c r="B376" t="s">
        <v>168</v>
      </c>
      <c r="C376" t="s">
        <v>186</v>
      </c>
      <c r="D376" t="s">
        <v>182</v>
      </c>
      <c r="E376">
        <v>2022</v>
      </c>
      <c r="F376" t="s">
        <v>178</v>
      </c>
      <c r="G376">
        <v>10</v>
      </c>
      <c r="H376">
        <v>1345.3341064453125</v>
      </c>
    </row>
    <row r="377" spans="1:8" x14ac:dyDescent="0.25">
      <c r="A377" t="s">
        <v>2110</v>
      </c>
      <c r="B377" t="s">
        <v>168</v>
      </c>
      <c r="C377" t="s">
        <v>186</v>
      </c>
      <c r="D377" t="s">
        <v>182</v>
      </c>
      <c r="E377">
        <v>2022</v>
      </c>
      <c r="F377" t="s">
        <v>177</v>
      </c>
      <c r="G377">
        <v>9</v>
      </c>
      <c r="H377">
        <v>1344.0369873046875</v>
      </c>
    </row>
    <row r="378" spans="1:8" x14ac:dyDescent="0.25">
      <c r="A378" t="s">
        <v>2111</v>
      </c>
      <c r="B378" t="s">
        <v>168</v>
      </c>
      <c r="C378" t="s">
        <v>186</v>
      </c>
      <c r="D378" t="s">
        <v>182</v>
      </c>
      <c r="E378">
        <v>2022</v>
      </c>
      <c r="F378" t="s">
        <v>181</v>
      </c>
      <c r="G378">
        <v>8</v>
      </c>
      <c r="H378">
        <v>1342.7413330078125</v>
      </c>
    </row>
    <row r="379" spans="1:8" x14ac:dyDescent="0.25">
      <c r="A379" t="s">
        <v>2112</v>
      </c>
      <c r="B379" t="s">
        <v>168</v>
      </c>
      <c r="C379" t="s">
        <v>186</v>
      </c>
      <c r="D379" t="s">
        <v>182</v>
      </c>
      <c r="E379">
        <v>2023</v>
      </c>
      <c r="F379" t="s">
        <v>172</v>
      </c>
      <c r="G379">
        <v>4</v>
      </c>
      <c r="H379">
        <v>1353.1435546875</v>
      </c>
    </row>
    <row r="380" spans="1:8" x14ac:dyDescent="0.25">
      <c r="A380" t="s">
        <v>2113</v>
      </c>
      <c r="B380" t="s">
        <v>168</v>
      </c>
      <c r="C380" t="s">
        <v>186</v>
      </c>
      <c r="D380" t="s">
        <v>182</v>
      </c>
      <c r="E380">
        <v>2023</v>
      </c>
      <c r="F380" t="s">
        <v>176</v>
      </c>
      <c r="G380">
        <v>8</v>
      </c>
      <c r="H380">
        <v>1358.3759765625</v>
      </c>
    </row>
    <row r="381" spans="1:8" x14ac:dyDescent="0.25">
      <c r="A381" t="s">
        <v>2114</v>
      </c>
      <c r="B381" t="s">
        <v>168</v>
      </c>
      <c r="C381" t="s">
        <v>186</v>
      </c>
      <c r="D381" t="s">
        <v>182</v>
      </c>
      <c r="E381">
        <v>2023</v>
      </c>
      <c r="F381" t="s">
        <v>180</v>
      </c>
      <c r="G381">
        <v>12</v>
      </c>
      <c r="H381">
        <v>1363.62939453125</v>
      </c>
    </row>
    <row r="382" spans="1:8" x14ac:dyDescent="0.25">
      <c r="A382" t="s">
        <v>2115</v>
      </c>
      <c r="B382" t="s">
        <v>168</v>
      </c>
      <c r="C382" t="s">
        <v>186</v>
      </c>
      <c r="D382" t="s">
        <v>182</v>
      </c>
      <c r="E382">
        <v>2023</v>
      </c>
      <c r="F382" t="s">
        <v>170</v>
      </c>
      <c r="G382">
        <v>2</v>
      </c>
      <c r="H382">
        <v>1350.53515625</v>
      </c>
    </row>
    <row r="383" spans="1:8" x14ac:dyDescent="0.25">
      <c r="A383" t="s">
        <v>2116</v>
      </c>
      <c r="B383" t="s">
        <v>168</v>
      </c>
      <c r="C383" t="s">
        <v>186</v>
      </c>
      <c r="D383" t="s">
        <v>182</v>
      </c>
      <c r="E383">
        <v>2023</v>
      </c>
      <c r="F383" t="s">
        <v>169</v>
      </c>
      <c r="G383">
        <v>1</v>
      </c>
      <c r="H383">
        <v>1349.23291015625</v>
      </c>
    </row>
    <row r="384" spans="1:8" x14ac:dyDescent="0.25">
      <c r="A384" t="s">
        <v>2117</v>
      </c>
      <c r="B384" t="s">
        <v>168</v>
      </c>
      <c r="C384" t="s">
        <v>186</v>
      </c>
      <c r="D384" t="s">
        <v>182</v>
      </c>
      <c r="E384">
        <v>2023</v>
      </c>
      <c r="F384" t="s">
        <v>175</v>
      </c>
      <c r="G384">
        <v>7</v>
      </c>
      <c r="H384">
        <v>1357.06591796875</v>
      </c>
    </row>
    <row r="385" spans="1:8" x14ac:dyDescent="0.25">
      <c r="A385" t="s">
        <v>2118</v>
      </c>
      <c r="B385" t="s">
        <v>168</v>
      </c>
      <c r="C385" t="s">
        <v>186</v>
      </c>
      <c r="D385" t="s">
        <v>182</v>
      </c>
      <c r="E385">
        <v>2023</v>
      </c>
      <c r="F385" t="s">
        <v>174</v>
      </c>
      <c r="G385">
        <v>6</v>
      </c>
      <c r="H385">
        <v>1355.7572021484375</v>
      </c>
    </row>
    <row r="386" spans="1:8" x14ac:dyDescent="0.25">
      <c r="A386" t="s">
        <v>2119</v>
      </c>
      <c r="B386" t="s">
        <v>168</v>
      </c>
      <c r="C386" t="s">
        <v>186</v>
      </c>
      <c r="D386" t="s">
        <v>182</v>
      </c>
      <c r="E386">
        <v>2023</v>
      </c>
      <c r="F386" t="s">
        <v>171</v>
      </c>
      <c r="G386">
        <v>3</v>
      </c>
      <c r="H386">
        <v>1351.8387451171875</v>
      </c>
    </row>
    <row r="387" spans="1:8" x14ac:dyDescent="0.25">
      <c r="A387" t="s">
        <v>2120</v>
      </c>
      <c r="B387" t="s">
        <v>168</v>
      </c>
      <c r="C387" t="s">
        <v>186</v>
      </c>
      <c r="D387" t="s">
        <v>182</v>
      </c>
      <c r="E387">
        <v>2023</v>
      </c>
      <c r="F387" t="s">
        <v>173</v>
      </c>
      <c r="G387">
        <v>5</v>
      </c>
      <c r="H387">
        <v>1354.44970703125</v>
      </c>
    </row>
    <row r="388" spans="1:8" x14ac:dyDescent="0.25">
      <c r="A388" t="s">
        <v>2121</v>
      </c>
      <c r="B388" t="s">
        <v>168</v>
      </c>
      <c r="C388" t="s">
        <v>186</v>
      </c>
      <c r="D388" t="s">
        <v>182</v>
      </c>
      <c r="E388">
        <v>2023</v>
      </c>
      <c r="F388" t="s">
        <v>179</v>
      </c>
      <c r="G388">
        <v>11</v>
      </c>
      <c r="H388">
        <v>1362.3140869140625</v>
      </c>
    </row>
    <row r="389" spans="1:8" x14ac:dyDescent="0.25">
      <c r="A389" t="s">
        <v>2122</v>
      </c>
      <c r="B389" t="s">
        <v>168</v>
      </c>
      <c r="C389" t="s">
        <v>186</v>
      </c>
      <c r="D389" t="s">
        <v>182</v>
      </c>
      <c r="E389">
        <v>2023</v>
      </c>
      <c r="F389" t="s">
        <v>178</v>
      </c>
      <c r="G389">
        <v>10</v>
      </c>
      <c r="H389">
        <v>1361</v>
      </c>
    </row>
    <row r="390" spans="1:8" x14ac:dyDescent="0.25">
      <c r="A390" t="s">
        <v>2123</v>
      </c>
      <c r="B390" t="s">
        <v>168</v>
      </c>
      <c r="C390" t="s">
        <v>186</v>
      </c>
      <c r="D390" t="s">
        <v>182</v>
      </c>
      <c r="E390">
        <v>2023</v>
      </c>
      <c r="F390" t="s">
        <v>177</v>
      </c>
      <c r="G390">
        <v>9</v>
      </c>
      <c r="H390">
        <v>1359.6873779296875</v>
      </c>
    </row>
    <row r="391" spans="1:8" x14ac:dyDescent="0.25">
      <c r="A391" t="s">
        <v>2124</v>
      </c>
      <c r="B391" t="s">
        <v>168</v>
      </c>
      <c r="C391" t="s">
        <v>186</v>
      </c>
      <c r="D391" t="s">
        <v>182</v>
      </c>
      <c r="E391">
        <v>2023</v>
      </c>
      <c r="F391" t="s">
        <v>181</v>
      </c>
      <c r="G391">
        <v>8</v>
      </c>
      <c r="H391">
        <v>1358.3759765625</v>
      </c>
    </row>
    <row r="392" spans="1:8" x14ac:dyDescent="0.25">
      <c r="A392" t="s">
        <v>2125</v>
      </c>
      <c r="B392" t="s">
        <v>168</v>
      </c>
      <c r="C392" t="s">
        <v>186</v>
      </c>
      <c r="D392" t="s">
        <v>182</v>
      </c>
      <c r="E392">
        <v>2024</v>
      </c>
      <c r="F392" t="s">
        <v>172</v>
      </c>
      <c r="G392">
        <v>4</v>
      </c>
      <c r="H392">
        <v>1368.90380859375</v>
      </c>
    </row>
    <row r="393" spans="1:8" x14ac:dyDescent="0.25">
      <c r="A393" t="s">
        <v>2126</v>
      </c>
      <c r="B393" t="s">
        <v>168</v>
      </c>
      <c r="C393" t="s">
        <v>186</v>
      </c>
      <c r="D393" t="s">
        <v>182</v>
      </c>
      <c r="E393">
        <v>2024</v>
      </c>
      <c r="F393" t="s">
        <v>176</v>
      </c>
      <c r="G393">
        <v>8</v>
      </c>
      <c r="H393">
        <v>1374.1993408203125</v>
      </c>
    </row>
    <row r="394" spans="1:8" x14ac:dyDescent="0.25">
      <c r="A394" t="s">
        <v>2127</v>
      </c>
      <c r="B394" t="s">
        <v>168</v>
      </c>
      <c r="C394" t="s">
        <v>186</v>
      </c>
      <c r="D394" t="s">
        <v>182</v>
      </c>
      <c r="E394">
        <v>2024</v>
      </c>
      <c r="F394" t="s">
        <v>180</v>
      </c>
      <c r="G394">
        <v>12</v>
      </c>
      <c r="H394">
        <v>1379.51611328125</v>
      </c>
    </row>
    <row r="395" spans="1:8" x14ac:dyDescent="0.25">
      <c r="A395" t="s">
        <v>2128</v>
      </c>
      <c r="B395" t="s">
        <v>168</v>
      </c>
      <c r="C395" t="s">
        <v>186</v>
      </c>
      <c r="D395" t="s">
        <v>182</v>
      </c>
      <c r="E395">
        <v>2024</v>
      </c>
      <c r="F395" t="s">
        <v>170</v>
      </c>
      <c r="G395">
        <v>2</v>
      </c>
      <c r="H395">
        <v>1366.263916015625</v>
      </c>
    </row>
    <row r="396" spans="1:8" x14ac:dyDescent="0.25">
      <c r="A396" t="s">
        <v>2129</v>
      </c>
      <c r="B396" t="s">
        <v>168</v>
      </c>
      <c r="C396" t="s">
        <v>186</v>
      </c>
      <c r="D396" t="s">
        <v>182</v>
      </c>
      <c r="E396">
        <v>2024</v>
      </c>
      <c r="F396" t="s">
        <v>169</v>
      </c>
      <c r="G396">
        <v>1</v>
      </c>
      <c r="H396">
        <v>1364.9459228515625</v>
      </c>
    </row>
    <row r="397" spans="1:8" x14ac:dyDescent="0.25">
      <c r="A397" t="s">
        <v>2130</v>
      </c>
      <c r="B397" t="s">
        <v>168</v>
      </c>
      <c r="C397" t="s">
        <v>186</v>
      </c>
      <c r="D397" t="s">
        <v>182</v>
      </c>
      <c r="E397">
        <v>2024</v>
      </c>
      <c r="F397" t="s">
        <v>175</v>
      </c>
      <c r="G397">
        <v>7</v>
      </c>
      <c r="H397">
        <v>1372.8734130859375</v>
      </c>
    </row>
    <row r="398" spans="1:8" x14ac:dyDescent="0.25">
      <c r="A398" t="s">
        <v>2131</v>
      </c>
      <c r="B398" t="s">
        <v>168</v>
      </c>
      <c r="C398" t="s">
        <v>186</v>
      </c>
      <c r="D398" t="s">
        <v>182</v>
      </c>
      <c r="E398">
        <v>2024</v>
      </c>
      <c r="F398" t="s">
        <v>174</v>
      </c>
      <c r="G398">
        <v>6</v>
      </c>
      <c r="H398">
        <v>1371.5489501953125</v>
      </c>
    </row>
    <row r="399" spans="1:8" x14ac:dyDescent="0.25">
      <c r="A399" t="s">
        <v>2132</v>
      </c>
      <c r="B399" t="s">
        <v>168</v>
      </c>
      <c r="C399" t="s">
        <v>186</v>
      </c>
      <c r="D399" t="s">
        <v>182</v>
      </c>
      <c r="E399">
        <v>2024</v>
      </c>
      <c r="F399" t="s">
        <v>171</v>
      </c>
      <c r="G399">
        <v>3</v>
      </c>
      <c r="H399">
        <v>1367.583251953125</v>
      </c>
    </row>
    <row r="400" spans="1:8" x14ac:dyDescent="0.25">
      <c r="A400" t="s">
        <v>2133</v>
      </c>
      <c r="B400" t="s">
        <v>168</v>
      </c>
      <c r="C400" t="s">
        <v>186</v>
      </c>
      <c r="D400" t="s">
        <v>182</v>
      </c>
      <c r="E400">
        <v>2024</v>
      </c>
      <c r="F400" t="s">
        <v>173</v>
      </c>
      <c r="G400">
        <v>5</v>
      </c>
      <c r="H400">
        <v>1370.2257080078125</v>
      </c>
    </row>
    <row r="401" spans="1:8" x14ac:dyDescent="0.25">
      <c r="A401" t="s">
        <v>2134</v>
      </c>
      <c r="B401" t="s">
        <v>168</v>
      </c>
      <c r="C401" t="s">
        <v>186</v>
      </c>
      <c r="D401" t="s">
        <v>182</v>
      </c>
      <c r="E401">
        <v>2024</v>
      </c>
      <c r="F401" t="s">
        <v>179</v>
      </c>
      <c r="G401">
        <v>11</v>
      </c>
      <c r="H401">
        <v>1378.1849365234375</v>
      </c>
    </row>
    <row r="402" spans="1:8" x14ac:dyDescent="0.25">
      <c r="A402" t="s">
        <v>2135</v>
      </c>
      <c r="B402" t="s">
        <v>168</v>
      </c>
      <c r="C402" t="s">
        <v>186</v>
      </c>
      <c r="D402" t="s">
        <v>182</v>
      </c>
      <c r="E402">
        <v>2024</v>
      </c>
      <c r="F402" t="s">
        <v>178</v>
      </c>
      <c r="G402">
        <v>10</v>
      </c>
      <c r="H402">
        <v>1376.8551025390625</v>
      </c>
    </row>
    <row r="403" spans="1:8" x14ac:dyDescent="0.25">
      <c r="A403" t="s">
        <v>2136</v>
      </c>
      <c r="B403" t="s">
        <v>168</v>
      </c>
      <c r="C403" t="s">
        <v>186</v>
      </c>
      <c r="D403" t="s">
        <v>182</v>
      </c>
      <c r="E403">
        <v>2024</v>
      </c>
      <c r="F403" t="s">
        <v>177</v>
      </c>
      <c r="G403">
        <v>9</v>
      </c>
      <c r="H403">
        <v>1375.5264892578125</v>
      </c>
    </row>
    <row r="404" spans="1:8" x14ac:dyDescent="0.25">
      <c r="A404" t="s">
        <v>2137</v>
      </c>
      <c r="B404" t="s">
        <v>168</v>
      </c>
      <c r="C404" t="s">
        <v>186</v>
      </c>
      <c r="D404" t="s">
        <v>182</v>
      </c>
      <c r="E404">
        <v>2024</v>
      </c>
      <c r="F404" t="s">
        <v>181</v>
      </c>
      <c r="G404">
        <v>8</v>
      </c>
      <c r="H404">
        <v>1374.1993408203125</v>
      </c>
    </row>
    <row r="405" spans="1:8" x14ac:dyDescent="0.25">
      <c r="A405" t="s">
        <v>2138</v>
      </c>
      <c r="B405" t="s">
        <v>168</v>
      </c>
      <c r="C405" t="s">
        <v>186</v>
      </c>
      <c r="D405" t="s">
        <v>182</v>
      </c>
      <c r="E405">
        <v>2025</v>
      </c>
      <c r="F405" t="s">
        <v>172</v>
      </c>
      <c r="G405">
        <v>4</v>
      </c>
      <c r="H405">
        <v>1384.8541259765625</v>
      </c>
    </row>
    <row r="406" spans="1:8" x14ac:dyDescent="0.25">
      <c r="A406" t="s">
        <v>2139</v>
      </c>
      <c r="B406" t="s">
        <v>168</v>
      </c>
      <c r="C406" t="s">
        <v>186</v>
      </c>
      <c r="D406" t="s">
        <v>182</v>
      </c>
      <c r="E406">
        <v>2025</v>
      </c>
      <c r="F406" t="s">
        <v>176</v>
      </c>
      <c r="G406">
        <v>8</v>
      </c>
      <c r="H406">
        <v>1390.213623046875</v>
      </c>
    </row>
    <row r="407" spans="1:8" x14ac:dyDescent="0.25">
      <c r="A407" t="s">
        <v>2140</v>
      </c>
      <c r="B407" t="s">
        <v>168</v>
      </c>
      <c r="C407" t="s">
        <v>186</v>
      </c>
      <c r="D407" t="s">
        <v>182</v>
      </c>
      <c r="E407">
        <v>2025</v>
      </c>
      <c r="F407" t="s">
        <v>180</v>
      </c>
      <c r="G407">
        <v>12</v>
      </c>
      <c r="H407">
        <v>1395.594482421875</v>
      </c>
    </row>
    <row r="408" spans="1:8" x14ac:dyDescent="0.25">
      <c r="A408" t="s">
        <v>2141</v>
      </c>
      <c r="B408" t="s">
        <v>168</v>
      </c>
      <c r="C408" t="s">
        <v>186</v>
      </c>
      <c r="D408" t="s">
        <v>182</v>
      </c>
      <c r="E408">
        <v>2025</v>
      </c>
      <c r="F408" t="s">
        <v>170</v>
      </c>
      <c r="G408">
        <v>2</v>
      </c>
      <c r="H408">
        <v>1382.1824951171875</v>
      </c>
    </row>
    <row r="409" spans="1:8" x14ac:dyDescent="0.25">
      <c r="A409" t="s">
        <v>2142</v>
      </c>
      <c r="B409" t="s">
        <v>168</v>
      </c>
      <c r="C409" t="s">
        <v>186</v>
      </c>
      <c r="D409" t="s">
        <v>182</v>
      </c>
      <c r="E409">
        <v>2025</v>
      </c>
      <c r="F409" t="s">
        <v>169</v>
      </c>
      <c r="G409">
        <v>1</v>
      </c>
      <c r="H409">
        <v>1380.8486328125</v>
      </c>
    </row>
    <row r="410" spans="1:8" x14ac:dyDescent="0.25">
      <c r="A410" t="s">
        <v>2143</v>
      </c>
      <c r="B410" t="s">
        <v>168</v>
      </c>
      <c r="C410" t="s">
        <v>186</v>
      </c>
      <c r="D410" t="s">
        <v>182</v>
      </c>
      <c r="E410">
        <v>2025</v>
      </c>
      <c r="F410" t="s">
        <v>175</v>
      </c>
      <c r="G410">
        <v>7</v>
      </c>
      <c r="H410">
        <v>1388.8717041015625</v>
      </c>
    </row>
    <row r="411" spans="1:8" x14ac:dyDescent="0.25">
      <c r="A411" t="s">
        <v>2144</v>
      </c>
      <c r="B411" t="s">
        <v>168</v>
      </c>
      <c r="C411" t="s">
        <v>186</v>
      </c>
      <c r="D411" t="s">
        <v>182</v>
      </c>
      <c r="E411">
        <v>2025</v>
      </c>
      <c r="F411" t="s">
        <v>174</v>
      </c>
      <c r="G411">
        <v>6</v>
      </c>
      <c r="H411">
        <v>1387.53125</v>
      </c>
    </row>
    <row r="412" spans="1:8" x14ac:dyDescent="0.25">
      <c r="A412" t="s">
        <v>2145</v>
      </c>
      <c r="B412" t="s">
        <v>168</v>
      </c>
      <c r="C412" t="s">
        <v>186</v>
      </c>
      <c r="D412" t="s">
        <v>182</v>
      </c>
      <c r="E412">
        <v>2025</v>
      </c>
      <c r="F412" t="s">
        <v>171</v>
      </c>
      <c r="G412">
        <v>3</v>
      </c>
      <c r="H412">
        <v>1383.5177001953125</v>
      </c>
    </row>
    <row r="413" spans="1:8" x14ac:dyDescent="0.25">
      <c r="A413" t="s">
        <v>2146</v>
      </c>
      <c r="B413" t="s">
        <v>168</v>
      </c>
      <c r="C413" t="s">
        <v>186</v>
      </c>
      <c r="D413" t="s">
        <v>182</v>
      </c>
      <c r="E413">
        <v>2025</v>
      </c>
      <c r="F413" t="s">
        <v>173</v>
      </c>
      <c r="G413">
        <v>5</v>
      </c>
      <c r="H413">
        <v>1386.1920166015625</v>
      </c>
    </row>
    <row r="414" spans="1:8" x14ac:dyDescent="0.25">
      <c r="A414" t="s">
        <v>2147</v>
      </c>
      <c r="B414" t="s">
        <v>168</v>
      </c>
      <c r="C414" t="s">
        <v>186</v>
      </c>
      <c r="D414" t="s">
        <v>182</v>
      </c>
      <c r="E414">
        <v>2025</v>
      </c>
      <c r="F414" t="s">
        <v>179</v>
      </c>
      <c r="G414">
        <v>11</v>
      </c>
      <c r="H414">
        <v>1394.247314453125</v>
      </c>
    </row>
    <row r="415" spans="1:8" x14ac:dyDescent="0.25">
      <c r="A415" t="s">
        <v>2148</v>
      </c>
      <c r="B415" t="s">
        <v>168</v>
      </c>
      <c r="C415" t="s">
        <v>186</v>
      </c>
      <c r="D415" t="s">
        <v>182</v>
      </c>
      <c r="E415">
        <v>2025</v>
      </c>
      <c r="F415" t="s">
        <v>178</v>
      </c>
      <c r="G415">
        <v>10</v>
      </c>
      <c r="H415">
        <v>1392.9013671875</v>
      </c>
    </row>
    <row r="416" spans="1:8" x14ac:dyDescent="0.25">
      <c r="A416" t="s">
        <v>2149</v>
      </c>
      <c r="B416" t="s">
        <v>168</v>
      </c>
      <c r="C416" t="s">
        <v>186</v>
      </c>
      <c r="D416" t="s">
        <v>182</v>
      </c>
      <c r="E416">
        <v>2025</v>
      </c>
      <c r="F416" t="s">
        <v>177</v>
      </c>
      <c r="G416">
        <v>9</v>
      </c>
      <c r="H416">
        <v>1391.5567626953125</v>
      </c>
    </row>
    <row r="417" spans="1:8" x14ac:dyDescent="0.25">
      <c r="A417" t="s">
        <v>2150</v>
      </c>
      <c r="B417" t="s">
        <v>168</v>
      </c>
      <c r="C417" t="s">
        <v>186</v>
      </c>
      <c r="D417" t="s">
        <v>182</v>
      </c>
      <c r="E417">
        <v>2025</v>
      </c>
      <c r="F417" t="s">
        <v>181</v>
      </c>
      <c r="G417">
        <v>8</v>
      </c>
      <c r="H417">
        <v>1390.213623046875</v>
      </c>
    </row>
    <row r="418" spans="1:8" x14ac:dyDescent="0.25">
      <c r="A418" t="s">
        <v>2723</v>
      </c>
      <c r="B418" t="s">
        <v>168</v>
      </c>
      <c r="C418" t="s">
        <v>186</v>
      </c>
      <c r="D418" t="s">
        <v>182</v>
      </c>
      <c r="E418">
        <v>2026</v>
      </c>
      <c r="F418" t="s">
        <v>172</v>
      </c>
      <c r="G418">
        <v>4</v>
      </c>
      <c r="H418">
        <v>1400.9969482421875</v>
      </c>
    </row>
    <row r="419" spans="1:8" x14ac:dyDescent="0.25">
      <c r="A419" t="s">
        <v>2724</v>
      </c>
      <c r="B419" t="s">
        <v>168</v>
      </c>
      <c r="C419" t="s">
        <v>186</v>
      </c>
      <c r="D419" t="s">
        <v>182</v>
      </c>
      <c r="E419">
        <v>2026</v>
      </c>
      <c r="F419" t="s">
        <v>176</v>
      </c>
      <c r="G419">
        <v>8</v>
      </c>
      <c r="H419">
        <v>1406.421142578125</v>
      </c>
    </row>
    <row r="420" spans="1:8" x14ac:dyDescent="0.25">
      <c r="A420" t="s">
        <v>2725</v>
      </c>
      <c r="B420" t="s">
        <v>168</v>
      </c>
      <c r="C420" t="s">
        <v>186</v>
      </c>
      <c r="D420" t="s">
        <v>182</v>
      </c>
      <c r="E420">
        <v>2026</v>
      </c>
      <c r="F420" t="s">
        <v>180</v>
      </c>
      <c r="G420">
        <v>12</v>
      </c>
      <c r="H420">
        <v>1411.866943359375</v>
      </c>
    </row>
    <row r="421" spans="1:8" x14ac:dyDescent="0.25">
      <c r="A421" t="s">
        <v>2726</v>
      </c>
      <c r="B421" t="s">
        <v>168</v>
      </c>
      <c r="C421" t="s">
        <v>186</v>
      </c>
      <c r="D421" t="s">
        <v>182</v>
      </c>
      <c r="E421">
        <v>2026</v>
      </c>
      <c r="F421" t="s">
        <v>170</v>
      </c>
      <c r="G421">
        <v>2</v>
      </c>
      <c r="H421">
        <v>1398.2930908203125</v>
      </c>
    </row>
    <row r="422" spans="1:8" x14ac:dyDescent="0.25">
      <c r="A422" t="s">
        <v>2727</v>
      </c>
      <c r="B422" t="s">
        <v>168</v>
      </c>
      <c r="C422" t="s">
        <v>186</v>
      </c>
      <c r="D422" t="s">
        <v>182</v>
      </c>
      <c r="E422">
        <v>2026</v>
      </c>
      <c r="F422" t="s">
        <v>169</v>
      </c>
      <c r="G422">
        <v>1</v>
      </c>
      <c r="H422">
        <v>1396.943115234375</v>
      </c>
    </row>
    <row r="423" spans="1:8" x14ac:dyDescent="0.25">
      <c r="A423" t="s">
        <v>2728</v>
      </c>
      <c r="B423" t="s">
        <v>168</v>
      </c>
      <c r="C423" t="s">
        <v>186</v>
      </c>
      <c r="D423" t="s">
        <v>182</v>
      </c>
      <c r="E423">
        <v>2026</v>
      </c>
      <c r="F423" t="s">
        <v>175</v>
      </c>
      <c r="G423">
        <v>7</v>
      </c>
      <c r="H423">
        <v>1405.0631103515625</v>
      </c>
    </row>
    <row r="424" spans="1:8" x14ac:dyDescent="0.25">
      <c r="A424" t="s">
        <v>2729</v>
      </c>
      <c r="B424" t="s">
        <v>168</v>
      </c>
      <c r="C424" t="s">
        <v>186</v>
      </c>
      <c r="D424" t="s">
        <v>182</v>
      </c>
      <c r="E424">
        <v>2026</v>
      </c>
      <c r="F424" t="s">
        <v>174</v>
      </c>
      <c r="G424">
        <v>6</v>
      </c>
      <c r="H424">
        <v>1403.706298828125</v>
      </c>
    </row>
    <row r="425" spans="1:8" x14ac:dyDescent="0.25">
      <c r="A425" t="s">
        <v>2730</v>
      </c>
      <c r="B425" t="s">
        <v>168</v>
      </c>
      <c r="C425" t="s">
        <v>186</v>
      </c>
      <c r="D425" t="s">
        <v>182</v>
      </c>
      <c r="E425">
        <v>2026</v>
      </c>
      <c r="F425" t="s">
        <v>171</v>
      </c>
      <c r="G425">
        <v>3</v>
      </c>
      <c r="H425">
        <v>1399.6444091796875</v>
      </c>
    </row>
    <row r="426" spans="1:8" x14ac:dyDescent="0.25">
      <c r="A426" t="s">
        <v>2731</v>
      </c>
      <c r="B426" t="s">
        <v>168</v>
      </c>
      <c r="C426" t="s">
        <v>186</v>
      </c>
      <c r="D426" t="s">
        <v>182</v>
      </c>
      <c r="E426">
        <v>2026</v>
      </c>
      <c r="F426" t="s">
        <v>173</v>
      </c>
      <c r="G426">
        <v>5</v>
      </c>
      <c r="H426">
        <v>1402.3509521484375</v>
      </c>
    </row>
    <row r="427" spans="1:8" x14ac:dyDescent="0.25">
      <c r="A427" t="s">
        <v>2732</v>
      </c>
      <c r="B427" t="s">
        <v>168</v>
      </c>
      <c r="C427" t="s">
        <v>186</v>
      </c>
      <c r="D427" t="s">
        <v>182</v>
      </c>
      <c r="E427">
        <v>2026</v>
      </c>
      <c r="F427" t="s">
        <v>179</v>
      </c>
      <c r="G427">
        <v>11</v>
      </c>
      <c r="H427">
        <v>1410.50341796875</v>
      </c>
    </row>
    <row r="428" spans="1:8" x14ac:dyDescent="0.25">
      <c r="A428" t="s">
        <v>2733</v>
      </c>
      <c r="B428" t="s">
        <v>168</v>
      </c>
      <c r="C428" t="s">
        <v>186</v>
      </c>
      <c r="D428" t="s">
        <v>182</v>
      </c>
      <c r="E428">
        <v>2026</v>
      </c>
      <c r="F428" t="s">
        <v>178</v>
      </c>
      <c r="G428">
        <v>10</v>
      </c>
      <c r="H428">
        <v>1409.141357421875</v>
      </c>
    </row>
    <row r="429" spans="1:8" x14ac:dyDescent="0.25">
      <c r="A429" t="s">
        <v>2734</v>
      </c>
      <c r="B429" t="s">
        <v>168</v>
      </c>
      <c r="C429" t="s">
        <v>186</v>
      </c>
      <c r="D429" t="s">
        <v>182</v>
      </c>
      <c r="E429">
        <v>2026</v>
      </c>
      <c r="F429" t="s">
        <v>177</v>
      </c>
      <c r="G429">
        <v>9</v>
      </c>
      <c r="H429">
        <v>1407.780517578125</v>
      </c>
    </row>
    <row r="430" spans="1:8" x14ac:dyDescent="0.25">
      <c r="A430" t="s">
        <v>2735</v>
      </c>
      <c r="B430" t="s">
        <v>168</v>
      </c>
      <c r="C430" t="s">
        <v>186</v>
      </c>
      <c r="D430" t="s">
        <v>182</v>
      </c>
      <c r="E430">
        <v>2026</v>
      </c>
      <c r="F430" t="s">
        <v>181</v>
      </c>
      <c r="G430">
        <v>8</v>
      </c>
      <c r="H430">
        <v>1406.421142578125</v>
      </c>
    </row>
    <row r="431" spans="1:8" x14ac:dyDescent="0.25">
      <c r="A431" t="s">
        <v>2151</v>
      </c>
      <c r="B431" t="s">
        <v>24</v>
      </c>
      <c r="C431" t="s">
        <v>182</v>
      </c>
      <c r="D431" t="s">
        <v>182</v>
      </c>
      <c r="E431">
        <v>2016</v>
      </c>
      <c r="F431" t="s">
        <v>172</v>
      </c>
      <c r="G431">
        <v>4</v>
      </c>
      <c r="H431">
        <v>20574.510940551758</v>
      </c>
    </row>
    <row r="432" spans="1:8" x14ac:dyDescent="0.25">
      <c r="A432" t="s">
        <v>2152</v>
      </c>
      <c r="B432" t="s">
        <v>24</v>
      </c>
      <c r="C432" t="s">
        <v>182</v>
      </c>
      <c r="D432" t="s">
        <v>182</v>
      </c>
      <c r="E432">
        <v>2016</v>
      </c>
      <c r="F432" t="s">
        <v>176</v>
      </c>
      <c r="G432">
        <v>8</v>
      </c>
      <c r="H432">
        <v>20578.859329223633</v>
      </c>
    </row>
    <row r="433" spans="1:8" x14ac:dyDescent="0.25">
      <c r="A433" t="s">
        <v>2153</v>
      </c>
      <c r="B433" t="s">
        <v>24</v>
      </c>
      <c r="C433" t="s">
        <v>182</v>
      </c>
      <c r="D433" t="s">
        <v>182</v>
      </c>
      <c r="E433">
        <v>2016</v>
      </c>
      <c r="F433" t="s">
        <v>180</v>
      </c>
      <c r="G433">
        <v>12</v>
      </c>
      <c r="H433">
        <v>20583.223342895508</v>
      </c>
    </row>
    <row r="434" spans="1:8" x14ac:dyDescent="0.25">
      <c r="A434" t="s">
        <v>2154</v>
      </c>
      <c r="B434" t="s">
        <v>24</v>
      </c>
      <c r="C434" t="s">
        <v>182</v>
      </c>
      <c r="D434" t="s">
        <v>182</v>
      </c>
      <c r="E434">
        <v>2016</v>
      </c>
      <c r="F434" t="s">
        <v>170</v>
      </c>
      <c r="G434">
        <v>2</v>
      </c>
      <c r="H434">
        <v>20572.34260559082</v>
      </c>
    </row>
    <row r="435" spans="1:8" x14ac:dyDescent="0.25">
      <c r="A435" t="s">
        <v>2155</v>
      </c>
      <c r="B435" t="s">
        <v>24</v>
      </c>
      <c r="C435" t="s">
        <v>182</v>
      </c>
      <c r="D435" t="s">
        <v>182</v>
      </c>
      <c r="E435">
        <v>2016</v>
      </c>
      <c r="F435" t="s">
        <v>169</v>
      </c>
      <c r="G435">
        <v>1</v>
      </c>
      <c r="H435">
        <v>20571.259963989258</v>
      </c>
    </row>
    <row r="436" spans="1:8" x14ac:dyDescent="0.25">
      <c r="A436" t="s">
        <v>2156</v>
      </c>
      <c r="B436" t="s">
        <v>24</v>
      </c>
      <c r="C436" t="s">
        <v>182</v>
      </c>
      <c r="D436" t="s">
        <v>182</v>
      </c>
      <c r="E436">
        <v>2016</v>
      </c>
      <c r="F436" t="s">
        <v>175</v>
      </c>
      <c r="G436">
        <v>7</v>
      </c>
      <c r="H436">
        <v>20577.77082824707</v>
      </c>
    </row>
    <row r="437" spans="1:8" x14ac:dyDescent="0.25">
      <c r="A437" t="s">
        <v>2157</v>
      </c>
      <c r="B437" t="s">
        <v>24</v>
      </c>
      <c r="C437" t="s">
        <v>182</v>
      </c>
      <c r="D437" t="s">
        <v>182</v>
      </c>
      <c r="E437">
        <v>2016</v>
      </c>
      <c r="F437" t="s">
        <v>174</v>
      </c>
      <c r="G437">
        <v>6</v>
      </c>
      <c r="H437">
        <v>20576.683181762695</v>
      </c>
    </row>
    <row r="438" spans="1:8" x14ac:dyDescent="0.25">
      <c r="A438" t="s">
        <v>2158</v>
      </c>
      <c r="B438" t="s">
        <v>24</v>
      </c>
      <c r="C438" t="s">
        <v>182</v>
      </c>
      <c r="D438" t="s">
        <v>182</v>
      </c>
      <c r="E438">
        <v>2016</v>
      </c>
      <c r="F438" t="s">
        <v>171</v>
      </c>
      <c r="G438">
        <v>3</v>
      </c>
      <c r="H438">
        <v>20573.426345825195</v>
      </c>
    </row>
    <row r="439" spans="1:8" x14ac:dyDescent="0.25">
      <c r="A439" t="s">
        <v>2159</v>
      </c>
      <c r="B439" t="s">
        <v>24</v>
      </c>
      <c r="C439" t="s">
        <v>182</v>
      </c>
      <c r="D439" t="s">
        <v>182</v>
      </c>
      <c r="E439">
        <v>2016</v>
      </c>
      <c r="F439" t="s">
        <v>173</v>
      </c>
      <c r="G439">
        <v>5</v>
      </c>
      <c r="H439">
        <v>20575.596633911133</v>
      </c>
    </row>
    <row r="440" spans="1:8" x14ac:dyDescent="0.25">
      <c r="A440" t="s">
        <v>2160</v>
      </c>
      <c r="B440" t="s">
        <v>24</v>
      </c>
      <c r="C440" t="s">
        <v>182</v>
      </c>
      <c r="D440" t="s">
        <v>182</v>
      </c>
      <c r="E440">
        <v>2016</v>
      </c>
      <c r="F440" t="s">
        <v>179</v>
      </c>
      <c r="G440">
        <v>11</v>
      </c>
      <c r="H440">
        <v>20582.130935668945</v>
      </c>
    </row>
    <row r="441" spans="1:8" x14ac:dyDescent="0.25">
      <c r="A441" t="s">
        <v>2161</v>
      </c>
      <c r="B441" t="s">
        <v>24</v>
      </c>
      <c r="C441" t="s">
        <v>182</v>
      </c>
      <c r="D441" t="s">
        <v>182</v>
      </c>
      <c r="E441">
        <v>2016</v>
      </c>
      <c r="F441" t="s">
        <v>178</v>
      </c>
      <c r="G441">
        <v>10</v>
      </c>
      <c r="H441">
        <v>20581.03938293457</v>
      </c>
    </row>
    <row r="442" spans="1:8" x14ac:dyDescent="0.25">
      <c r="A442" t="s">
        <v>2162</v>
      </c>
      <c r="B442" t="s">
        <v>24</v>
      </c>
      <c r="C442" t="s">
        <v>182</v>
      </c>
      <c r="D442" t="s">
        <v>182</v>
      </c>
      <c r="E442">
        <v>2016</v>
      </c>
      <c r="F442" t="s">
        <v>177</v>
      </c>
      <c r="G442">
        <v>9</v>
      </c>
      <c r="H442">
        <v>20579.948928833008</v>
      </c>
    </row>
    <row r="443" spans="1:8" x14ac:dyDescent="0.25">
      <c r="A443" t="s">
        <v>2163</v>
      </c>
      <c r="B443" t="s">
        <v>24</v>
      </c>
      <c r="C443" t="s">
        <v>182</v>
      </c>
      <c r="D443" t="s">
        <v>182</v>
      </c>
      <c r="E443">
        <v>2016</v>
      </c>
      <c r="F443" t="s">
        <v>181</v>
      </c>
      <c r="G443">
        <v>8</v>
      </c>
      <c r="H443">
        <v>20578.859329223633</v>
      </c>
    </row>
    <row r="444" spans="1:8" x14ac:dyDescent="0.25">
      <c r="A444" t="s">
        <v>2164</v>
      </c>
      <c r="B444" t="s">
        <v>24</v>
      </c>
      <c r="C444" t="s">
        <v>182</v>
      </c>
      <c r="D444" t="s">
        <v>182</v>
      </c>
      <c r="E444">
        <v>2017</v>
      </c>
      <c r="F444" t="s">
        <v>172</v>
      </c>
      <c r="G444">
        <v>4</v>
      </c>
      <c r="H444">
        <v>18554.181533813477</v>
      </c>
    </row>
    <row r="445" spans="1:8" x14ac:dyDescent="0.25">
      <c r="A445" t="s">
        <v>2165</v>
      </c>
      <c r="B445" t="s">
        <v>24</v>
      </c>
      <c r="C445" t="s">
        <v>182</v>
      </c>
      <c r="D445" t="s">
        <v>182</v>
      </c>
      <c r="E445">
        <v>2017</v>
      </c>
      <c r="F445" t="s">
        <v>176</v>
      </c>
      <c r="G445">
        <v>8</v>
      </c>
      <c r="H445">
        <v>18557.596572875977</v>
      </c>
    </row>
    <row r="446" spans="1:8" x14ac:dyDescent="0.25">
      <c r="A446" t="s">
        <v>2166</v>
      </c>
      <c r="B446" t="s">
        <v>24</v>
      </c>
      <c r="C446" t="s">
        <v>182</v>
      </c>
      <c r="D446" t="s">
        <v>182</v>
      </c>
      <c r="E446">
        <v>2017</v>
      </c>
      <c r="F446" t="s">
        <v>180</v>
      </c>
      <c r="G446">
        <v>12</v>
      </c>
      <c r="H446">
        <v>18561.021133422852</v>
      </c>
    </row>
    <row r="447" spans="1:8" x14ac:dyDescent="0.25">
      <c r="A447" t="s">
        <v>2167</v>
      </c>
      <c r="B447" t="s">
        <v>24</v>
      </c>
      <c r="C447" t="s">
        <v>182</v>
      </c>
      <c r="D447" t="s">
        <v>182</v>
      </c>
      <c r="E447">
        <v>2017</v>
      </c>
      <c r="F447" t="s">
        <v>170</v>
      </c>
      <c r="G447">
        <v>2</v>
      </c>
      <c r="H447">
        <v>18552.477676391602</v>
      </c>
    </row>
    <row r="448" spans="1:8" x14ac:dyDescent="0.25">
      <c r="A448" t="s">
        <v>2168</v>
      </c>
      <c r="B448" t="s">
        <v>24</v>
      </c>
      <c r="C448" t="s">
        <v>182</v>
      </c>
      <c r="D448" t="s">
        <v>182</v>
      </c>
      <c r="E448">
        <v>2017</v>
      </c>
      <c r="F448" t="s">
        <v>169</v>
      </c>
      <c r="G448">
        <v>1</v>
      </c>
      <c r="H448">
        <v>18551.626602172852</v>
      </c>
    </row>
    <row r="449" spans="1:8" x14ac:dyDescent="0.25">
      <c r="A449" t="s">
        <v>2169</v>
      </c>
      <c r="B449" t="s">
        <v>24</v>
      </c>
      <c r="C449" t="s">
        <v>182</v>
      </c>
      <c r="D449" t="s">
        <v>182</v>
      </c>
      <c r="E449">
        <v>2017</v>
      </c>
      <c r="F449" t="s">
        <v>175</v>
      </c>
      <c r="G449">
        <v>7</v>
      </c>
      <c r="H449">
        <v>18556.741958618164</v>
      </c>
    </row>
    <row r="450" spans="1:8" x14ac:dyDescent="0.25">
      <c r="A450" t="s">
        <v>2170</v>
      </c>
      <c r="B450" t="s">
        <v>24</v>
      </c>
      <c r="C450" t="s">
        <v>182</v>
      </c>
      <c r="D450" t="s">
        <v>182</v>
      </c>
      <c r="E450">
        <v>2017</v>
      </c>
      <c r="F450" t="s">
        <v>174</v>
      </c>
      <c r="G450">
        <v>6</v>
      </c>
      <c r="H450">
        <v>18555.887832641602</v>
      </c>
    </row>
    <row r="451" spans="1:8" x14ac:dyDescent="0.25">
      <c r="A451" t="s">
        <v>2171</v>
      </c>
      <c r="B451" t="s">
        <v>24</v>
      </c>
      <c r="C451" t="s">
        <v>182</v>
      </c>
      <c r="D451" t="s">
        <v>182</v>
      </c>
      <c r="E451">
        <v>2017</v>
      </c>
      <c r="F451" t="s">
        <v>171</v>
      </c>
      <c r="G451">
        <v>3</v>
      </c>
      <c r="H451">
        <v>18553.329238891602</v>
      </c>
    </row>
    <row r="452" spans="1:8" x14ac:dyDescent="0.25">
      <c r="A452" t="s">
        <v>2172</v>
      </c>
      <c r="B452" t="s">
        <v>24</v>
      </c>
      <c r="C452" t="s">
        <v>182</v>
      </c>
      <c r="D452" t="s">
        <v>182</v>
      </c>
      <c r="E452">
        <v>2017</v>
      </c>
      <c r="F452" t="s">
        <v>173</v>
      </c>
      <c r="G452">
        <v>5</v>
      </c>
      <c r="H452">
        <v>18555.034439086914</v>
      </c>
    </row>
    <row r="453" spans="1:8" x14ac:dyDescent="0.25">
      <c r="A453" t="s">
        <v>2173</v>
      </c>
      <c r="B453" t="s">
        <v>24</v>
      </c>
      <c r="C453" t="s">
        <v>182</v>
      </c>
      <c r="D453" t="s">
        <v>182</v>
      </c>
      <c r="E453">
        <v>2017</v>
      </c>
      <c r="F453" t="s">
        <v>179</v>
      </c>
      <c r="G453">
        <v>11</v>
      </c>
      <c r="H453">
        <v>18560.164077758789</v>
      </c>
    </row>
    <row r="454" spans="1:8" x14ac:dyDescent="0.25">
      <c r="A454" t="s">
        <v>2174</v>
      </c>
      <c r="B454" t="s">
        <v>24</v>
      </c>
      <c r="C454" t="s">
        <v>182</v>
      </c>
      <c r="D454" t="s">
        <v>182</v>
      </c>
      <c r="E454">
        <v>2017</v>
      </c>
      <c r="F454" t="s">
        <v>178</v>
      </c>
      <c r="G454">
        <v>10</v>
      </c>
      <c r="H454">
        <v>18559.307632446289</v>
      </c>
    </row>
    <row r="455" spans="1:8" x14ac:dyDescent="0.25">
      <c r="A455" t="s">
        <v>2175</v>
      </c>
      <c r="B455" t="s">
        <v>24</v>
      </c>
      <c r="C455" t="s">
        <v>182</v>
      </c>
      <c r="D455" t="s">
        <v>182</v>
      </c>
      <c r="E455">
        <v>2017</v>
      </c>
      <c r="F455" t="s">
        <v>177</v>
      </c>
      <c r="G455">
        <v>9</v>
      </c>
      <c r="H455">
        <v>18558.451797485352</v>
      </c>
    </row>
    <row r="456" spans="1:8" x14ac:dyDescent="0.25">
      <c r="A456" t="s">
        <v>2176</v>
      </c>
      <c r="B456" t="s">
        <v>24</v>
      </c>
      <c r="C456" t="s">
        <v>182</v>
      </c>
      <c r="D456" t="s">
        <v>182</v>
      </c>
      <c r="E456">
        <v>2017</v>
      </c>
      <c r="F456" t="s">
        <v>181</v>
      </c>
      <c r="G456">
        <v>8</v>
      </c>
      <c r="H456">
        <v>18557.596572875977</v>
      </c>
    </row>
    <row r="457" spans="1:8" x14ac:dyDescent="0.25">
      <c r="A457" t="s">
        <v>2177</v>
      </c>
      <c r="B457" t="s">
        <v>24</v>
      </c>
      <c r="C457" t="s">
        <v>182</v>
      </c>
      <c r="D457" t="s">
        <v>182</v>
      </c>
      <c r="E457">
        <v>2018</v>
      </c>
      <c r="F457" t="s">
        <v>172</v>
      </c>
      <c r="G457">
        <v>4</v>
      </c>
      <c r="H457">
        <v>17549.704513549805</v>
      </c>
    </row>
    <row r="458" spans="1:8" x14ac:dyDescent="0.25">
      <c r="A458" t="s">
        <v>2178</v>
      </c>
      <c r="B458" t="s">
        <v>24</v>
      </c>
      <c r="C458" t="s">
        <v>182</v>
      </c>
      <c r="D458" t="s">
        <v>182</v>
      </c>
      <c r="E458">
        <v>2018</v>
      </c>
      <c r="F458" t="s">
        <v>176</v>
      </c>
      <c r="G458">
        <v>8</v>
      </c>
      <c r="H458">
        <v>17554.632369995117</v>
      </c>
    </row>
    <row r="459" spans="1:8" x14ac:dyDescent="0.25">
      <c r="A459" t="s">
        <v>2179</v>
      </c>
      <c r="B459" t="s">
        <v>24</v>
      </c>
      <c r="C459" t="s">
        <v>182</v>
      </c>
      <c r="D459" t="s">
        <v>182</v>
      </c>
      <c r="E459">
        <v>2018</v>
      </c>
      <c r="F459" t="s">
        <v>180</v>
      </c>
      <c r="G459">
        <v>12</v>
      </c>
      <c r="H459">
        <v>17559.580001831055</v>
      </c>
    </row>
    <row r="460" spans="1:8" x14ac:dyDescent="0.25">
      <c r="A460" t="s">
        <v>2180</v>
      </c>
      <c r="B460" t="s">
        <v>24</v>
      </c>
      <c r="C460" t="s">
        <v>182</v>
      </c>
      <c r="D460" t="s">
        <v>182</v>
      </c>
      <c r="E460">
        <v>2018</v>
      </c>
      <c r="F460" t="s">
        <v>170</v>
      </c>
      <c r="G460">
        <v>2</v>
      </c>
      <c r="H460">
        <v>17547.247970581055</v>
      </c>
    </row>
    <row r="461" spans="1:8" x14ac:dyDescent="0.25">
      <c r="A461" t="s">
        <v>2181</v>
      </c>
      <c r="B461" t="s">
        <v>24</v>
      </c>
      <c r="C461" t="s">
        <v>182</v>
      </c>
      <c r="D461" t="s">
        <v>182</v>
      </c>
      <c r="E461">
        <v>2018</v>
      </c>
      <c r="F461" t="s">
        <v>169</v>
      </c>
      <c r="G461">
        <v>1</v>
      </c>
      <c r="H461">
        <v>17546.021530151367</v>
      </c>
    </row>
    <row r="462" spans="1:8" x14ac:dyDescent="0.25">
      <c r="A462" t="s">
        <v>2182</v>
      </c>
      <c r="B462" t="s">
        <v>24</v>
      </c>
      <c r="C462" t="s">
        <v>182</v>
      </c>
      <c r="D462" t="s">
        <v>182</v>
      </c>
      <c r="E462">
        <v>2018</v>
      </c>
      <c r="F462" t="s">
        <v>175</v>
      </c>
      <c r="G462">
        <v>7</v>
      </c>
      <c r="H462">
        <v>17553.39860534668</v>
      </c>
    </row>
    <row r="463" spans="1:8" x14ac:dyDescent="0.25">
      <c r="A463" t="s">
        <v>2183</v>
      </c>
      <c r="B463" t="s">
        <v>24</v>
      </c>
      <c r="C463" t="s">
        <v>182</v>
      </c>
      <c r="D463" t="s">
        <v>182</v>
      </c>
      <c r="E463">
        <v>2018</v>
      </c>
      <c r="F463" t="s">
        <v>174</v>
      </c>
      <c r="G463">
        <v>6</v>
      </c>
      <c r="H463">
        <v>17552.165939331055</v>
      </c>
    </row>
    <row r="464" spans="1:8" x14ac:dyDescent="0.25">
      <c r="A464" t="s">
        <v>2184</v>
      </c>
      <c r="B464" t="s">
        <v>24</v>
      </c>
      <c r="C464" t="s">
        <v>182</v>
      </c>
      <c r="D464" t="s">
        <v>182</v>
      </c>
      <c r="E464">
        <v>2018</v>
      </c>
      <c r="F464" t="s">
        <v>171</v>
      </c>
      <c r="G464">
        <v>3</v>
      </c>
      <c r="H464">
        <v>17548.475631713867</v>
      </c>
    </row>
    <row r="465" spans="1:8" x14ac:dyDescent="0.25">
      <c r="A465" t="s">
        <v>2185</v>
      </c>
      <c r="B465" t="s">
        <v>24</v>
      </c>
      <c r="C465" t="s">
        <v>182</v>
      </c>
      <c r="D465" t="s">
        <v>182</v>
      </c>
      <c r="E465">
        <v>2018</v>
      </c>
      <c r="F465" t="s">
        <v>173</v>
      </c>
      <c r="G465">
        <v>5</v>
      </c>
      <c r="H465">
        <v>17550.934616088867</v>
      </c>
    </row>
    <row r="466" spans="1:8" x14ac:dyDescent="0.25">
      <c r="A466" t="s">
        <v>2186</v>
      </c>
      <c r="B466" t="s">
        <v>24</v>
      </c>
      <c r="C466" t="s">
        <v>182</v>
      </c>
      <c r="D466" t="s">
        <v>182</v>
      </c>
      <c r="E466">
        <v>2018</v>
      </c>
      <c r="F466" t="s">
        <v>179</v>
      </c>
      <c r="G466">
        <v>11</v>
      </c>
      <c r="H466">
        <v>17558.341232299805</v>
      </c>
    </row>
    <row r="467" spans="1:8" x14ac:dyDescent="0.25">
      <c r="A467" t="s">
        <v>2187</v>
      </c>
      <c r="B467" t="s">
        <v>24</v>
      </c>
      <c r="C467" t="s">
        <v>182</v>
      </c>
      <c r="D467" t="s">
        <v>182</v>
      </c>
      <c r="E467">
        <v>2018</v>
      </c>
      <c r="F467" t="s">
        <v>178</v>
      </c>
      <c r="G467">
        <v>10</v>
      </c>
      <c r="H467">
        <v>17557.10368347168</v>
      </c>
    </row>
    <row r="468" spans="1:8" x14ac:dyDescent="0.25">
      <c r="A468" t="s">
        <v>2188</v>
      </c>
      <c r="B468" t="s">
        <v>24</v>
      </c>
      <c r="C468" t="s">
        <v>182</v>
      </c>
      <c r="D468" t="s">
        <v>182</v>
      </c>
      <c r="E468">
        <v>2018</v>
      </c>
      <c r="F468" t="s">
        <v>177</v>
      </c>
      <c r="G468">
        <v>9</v>
      </c>
      <c r="H468">
        <v>17555.867477416992</v>
      </c>
    </row>
    <row r="469" spans="1:8" x14ac:dyDescent="0.25">
      <c r="A469" t="s">
        <v>2189</v>
      </c>
      <c r="B469" t="s">
        <v>24</v>
      </c>
      <c r="C469" t="s">
        <v>182</v>
      </c>
      <c r="D469" t="s">
        <v>182</v>
      </c>
      <c r="E469">
        <v>2018</v>
      </c>
      <c r="F469" t="s">
        <v>181</v>
      </c>
      <c r="G469">
        <v>8</v>
      </c>
      <c r="H469">
        <v>17554.632369995117</v>
      </c>
    </row>
    <row r="470" spans="1:8" x14ac:dyDescent="0.25">
      <c r="A470" t="s">
        <v>2190</v>
      </c>
      <c r="B470" t="s">
        <v>24</v>
      </c>
      <c r="C470" t="s">
        <v>182</v>
      </c>
      <c r="D470" t="s">
        <v>182</v>
      </c>
      <c r="E470">
        <v>2019</v>
      </c>
      <c r="F470" t="s">
        <v>172</v>
      </c>
      <c r="G470">
        <v>4</v>
      </c>
      <c r="H470">
        <v>17565.044967651367</v>
      </c>
    </row>
    <row r="471" spans="1:8" x14ac:dyDescent="0.25">
      <c r="A471" t="s">
        <v>2191</v>
      </c>
      <c r="B471" t="s">
        <v>24</v>
      </c>
      <c r="C471" t="s">
        <v>182</v>
      </c>
      <c r="D471" t="s">
        <v>182</v>
      </c>
      <c r="E471">
        <v>2019</v>
      </c>
      <c r="F471" t="s">
        <v>176</v>
      </c>
      <c r="G471">
        <v>8</v>
      </c>
      <c r="H471">
        <v>17570.533981323242</v>
      </c>
    </row>
    <row r="472" spans="1:8" x14ac:dyDescent="0.25">
      <c r="A472" t="s">
        <v>2192</v>
      </c>
      <c r="B472" t="s">
        <v>24</v>
      </c>
      <c r="C472" t="s">
        <v>182</v>
      </c>
      <c r="D472" t="s">
        <v>182</v>
      </c>
      <c r="E472">
        <v>2019</v>
      </c>
      <c r="F472" t="s">
        <v>180</v>
      </c>
      <c r="G472">
        <v>12</v>
      </c>
      <c r="H472">
        <v>17576.047286987305</v>
      </c>
    </row>
    <row r="473" spans="1:8" x14ac:dyDescent="0.25">
      <c r="A473" t="s">
        <v>2193</v>
      </c>
      <c r="B473" t="s">
        <v>24</v>
      </c>
      <c r="C473" t="s">
        <v>182</v>
      </c>
      <c r="D473" t="s">
        <v>182</v>
      </c>
      <c r="E473">
        <v>2019</v>
      </c>
      <c r="F473" t="s">
        <v>170</v>
      </c>
      <c r="G473">
        <v>2</v>
      </c>
      <c r="H473">
        <v>17562.309494018555</v>
      </c>
    </row>
    <row r="474" spans="1:8" x14ac:dyDescent="0.25">
      <c r="A474" t="s">
        <v>2194</v>
      </c>
      <c r="B474" t="s">
        <v>24</v>
      </c>
      <c r="C474" t="s">
        <v>182</v>
      </c>
      <c r="D474" t="s">
        <v>182</v>
      </c>
      <c r="E474">
        <v>2019</v>
      </c>
      <c r="F474" t="s">
        <v>169</v>
      </c>
      <c r="G474">
        <v>1</v>
      </c>
      <c r="H474">
        <v>17560.94401550293</v>
      </c>
    </row>
    <row r="475" spans="1:8" x14ac:dyDescent="0.25">
      <c r="A475" t="s">
        <v>2195</v>
      </c>
      <c r="B475" t="s">
        <v>24</v>
      </c>
      <c r="C475" t="s">
        <v>182</v>
      </c>
      <c r="D475" t="s">
        <v>182</v>
      </c>
      <c r="E475">
        <v>2019</v>
      </c>
      <c r="F475" t="s">
        <v>175</v>
      </c>
      <c r="G475">
        <v>7</v>
      </c>
      <c r="H475">
        <v>17569.159469604492</v>
      </c>
    </row>
    <row r="476" spans="1:8" x14ac:dyDescent="0.25">
      <c r="A476" t="s">
        <v>2196</v>
      </c>
      <c r="B476" t="s">
        <v>24</v>
      </c>
      <c r="C476" t="s">
        <v>182</v>
      </c>
      <c r="D476" t="s">
        <v>182</v>
      </c>
      <c r="E476">
        <v>2019</v>
      </c>
      <c r="F476" t="s">
        <v>174</v>
      </c>
      <c r="G476">
        <v>6</v>
      </c>
      <c r="H476">
        <v>17567.786422729492</v>
      </c>
    </row>
    <row r="477" spans="1:8" x14ac:dyDescent="0.25">
      <c r="A477" t="s">
        <v>2197</v>
      </c>
      <c r="B477" t="s">
        <v>24</v>
      </c>
      <c r="C477" t="s">
        <v>182</v>
      </c>
      <c r="D477" t="s">
        <v>182</v>
      </c>
      <c r="E477">
        <v>2019</v>
      </c>
      <c r="F477" t="s">
        <v>171</v>
      </c>
      <c r="G477">
        <v>3</v>
      </c>
      <c r="H477">
        <v>17563.67643737793</v>
      </c>
    </row>
    <row r="478" spans="1:8" x14ac:dyDescent="0.25">
      <c r="A478" t="s">
        <v>2198</v>
      </c>
      <c r="B478" t="s">
        <v>24</v>
      </c>
      <c r="C478" t="s">
        <v>182</v>
      </c>
      <c r="D478" t="s">
        <v>182</v>
      </c>
      <c r="E478">
        <v>2019</v>
      </c>
      <c r="F478" t="s">
        <v>173</v>
      </c>
      <c r="G478">
        <v>5</v>
      </c>
      <c r="H478">
        <v>17566.414962768555</v>
      </c>
    </row>
    <row r="479" spans="1:8" x14ac:dyDescent="0.25">
      <c r="A479" t="s">
        <v>2199</v>
      </c>
      <c r="B479" t="s">
        <v>24</v>
      </c>
      <c r="C479" t="s">
        <v>182</v>
      </c>
      <c r="D479" t="s">
        <v>182</v>
      </c>
      <c r="E479">
        <v>2019</v>
      </c>
      <c r="F479" t="s">
        <v>179</v>
      </c>
      <c r="G479">
        <v>11</v>
      </c>
      <c r="H479">
        <v>17574.66667175293</v>
      </c>
    </row>
    <row r="480" spans="1:8" x14ac:dyDescent="0.25">
      <c r="A480" t="s">
        <v>2200</v>
      </c>
      <c r="B480" t="s">
        <v>24</v>
      </c>
      <c r="C480" t="s">
        <v>182</v>
      </c>
      <c r="D480" t="s">
        <v>182</v>
      </c>
      <c r="E480">
        <v>2019</v>
      </c>
      <c r="F480" t="s">
        <v>178</v>
      </c>
      <c r="G480">
        <v>10</v>
      </c>
      <c r="H480">
        <v>17573.287643432617</v>
      </c>
    </row>
    <row r="481" spans="1:8" x14ac:dyDescent="0.25">
      <c r="A481" t="s">
        <v>2201</v>
      </c>
      <c r="B481" t="s">
        <v>24</v>
      </c>
      <c r="C481" t="s">
        <v>182</v>
      </c>
      <c r="D481" t="s">
        <v>182</v>
      </c>
      <c r="E481">
        <v>2019</v>
      </c>
      <c r="F481" t="s">
        <v>177</v>
      </c>
      <c r="G481">
        <v>9</v>
      </c>
      <c r="H481">
        <v>17571.910079956055</v>
      </c>
    </row>
    <row r="482" spans="1:8" x14ac:dyDescent="0.25">
      <c r="A482" t="s">
        <v>2202</v>
      </c>
      <c r="B482" t="s">
        <v>24</v>
      </c>
      <c r="C482" t="s">
        <v>182</v>
      </c>
      <c r="D482" t="s">
        <v>182</v>
      </c>
      <c r="E482">
        <v>2019</v>
      </c>
      <c r="F482" t="s">
        <v>181</v>
      </c>
      <c r="G482">
        <v>8</v>
      </c>
      <c r="H482">
        <v>17570.533981323242</v>
      </c>
    </row>
    <row r="483" spans="1:8" x14ac:dyDescent="0.25">
      <c r="A483" t="s">
        <v>2203</v>
      </c>
      <c r="B483" t="s">
        <v>24</v>
      </c>
      <c r="C483" t="s">
        <v>182</v>
      </c>
      <c r="D483" t="s">
        <v>182</v>
      </c>
      <c r="E483">
        <v>2020</v>
      </c>
      <c r="F483" t="s">
        <v>172</v>
      </c>
      <c r="G483">
        <v>4</v>
      </c>
      <c r="H483">
        <v>17580.576583862305</v>
      </c>
    </row>
    <row r="484" spans="1:8" x14ac:dyDescent="0.25">
      <c r="A484" t="s">
        <v>2204</v>
      </c>
      <c r="B484" t="s">
        <v>24</v>
      </c>
      <c r="C484" t="s">
        <v>182</v>
      </c>
      <c r="D484" t="s">
        <v>182</v>
      </c>
      <c r="E484">
        <v>2020</v>
      </c>
      <c r="F484" t="s">
        <v>176</v>
      </c>
      <c r="G484">
        <v>8</v>
      </c>
      <c r="H484">
        <v>17585.122360229492</v>
      </c>
    </row>
    <row r="485" spans="1:8" x14ac:dyDescent="0.25">
      <c r="A485" t="s">
        <v>2205</v>
      </c>
      <c r="B485" t="s">
        <v>24</v>
      </c>
      <c r="C485" t="s">
        <v>182</v>
      </c>
      <c r="D485" t="s">
        <v>182</v>
      </c>
      <c r="E485">
        <v>2020</v>
      </c>
      <c r="F485" t="s">
        <v>180</v>
      </c>
      <c r="G485">
        <v>12</v>
      </c>
      <c r="H485">
        <v>17589.684371948242</v>
      </c>
    </row>
    <row r="486" spans="1:8" x14ac:dyDescent="0.25">
      <c r="A486" t="s">
        <v>2206</v>
      </c>
      <c r="B486" t="s">
        <v>24</v>
      </c>
      <c r="C486" t="s">
        <v>182</v>
      </c>
      <c r="D486" t="s">
        <v>182</v>
      </c>
      <c r="E486">
        <v>2020</v>
      </c>
      <c r="F486" t="s">
        <v>170</v>
      </c>
      <c r="G486">
        <v>2</v>
      </c>
      <c r="H486">
        <v>17578.309860229492</v>
      </c>
    </row>
    <row r="487" spans="1:8" x14ac:dyDescent="0.25">
      <c r="A487" t="s">
        <v>2207</v>
      </c>
      <c r="B487" t="s">
        <v>24</v>
      </c>
      <c r="C487" t="s">
        <v>182</v>
      </c>
      <c r="D487" t="s">
        <v>182</v>
      </c>
      <c r="E487">
        <v>2020</v>
      </c>
      <c r="F487" t="s">
        <v>169</v>
      </c>
      <c r="G487">
        <v>1</v>
      </c>
      <c r="H487">
        <v>17577.178024291992</v>
      </c>
    </row>
    <row r="488" spans="1:8" x14ac:dyDescent="0.25">
      <c r="A488" t="s">
        <v>2208</v>
      </c>
      <c r="B488" t="s">
        <v>24</v>
      </c>
      <c r="C488" t="s">
        <v>182</v>
      </c>
      <c r="D488" t="s">
        <v>182</v>
      </c>
      <c r="E488">
        <v>2020</v>
      </c>
      <c r="F488" t="s">
        <v>175</v>
      </c>
      <c r="G488">
        <v>7</v>
      </c>
      <c r="H488">
        <v>17583.984298706055</v>
      </c>
    </row>
    <row r="489" spans="1:8" x14ac:dyDescent="0.25">
      <c r="A489" t="s">
        <v>2209</v>
      </c>
      <c r="B489" t="s">
        <v>24</v>
      </c>
      <c r="C489" t="s">
        <v>182</v>
      </c>
      <c r="D489" t="s">
        <v>182</v>
      </c>
      <c r="E489">
        <v>2020</v>
      </c>
      <c r="F489" t="s">
        <v>174</v>
      </c>
      <c r="G489">
        <v>6</v>
      </c>
      <c r="H489">
        <v>17582.847457885742</v>
      </c>
    </row>
    <row r="490" spans="1:8" x14ac:dyDescent="0.25">
      <c r="A490" t="s">
        <v>2210</v>
      </c>
      <c r="B490" t="s">
        <v>24</v>
      </c>
      <c r="C490" t="s">
        <v>182</v>
      </c>
      <c r="D490" t="s">
        <v>182</v>
      </c>
      <c r="E490">
        <v>2020</v>
      </c>
      <c r="F490" t="s">
        <v>171</v>
      </c>
      <c r="G490">
        <v>3</v>
      </c>
      <c r="H490">
        <v>17579.442794799805</v>
      </c>
    </row>
    <row r="491" spans="1:8" x14ac:dyDescent="0.25">
      <c r="A491" t="s">
        <v>2211</v>
      </c>
      <c r="B491" t="s">
        <v>24</v>
      </c>
      <c r="C491" t="s">
        <v>182</v>
      </c>
      <c r="D491" t="s">
        <v>182</v>
      </c>
      <c r="E491">
        <v>2020</v>
      </c>
      <c r="F491" t="s">
        <v>173</v>
      </c>
      <c r="G491">
        <v>5</v>
      </c>
      <c r="H491">
        <v>17581.711471557617</v>
      </c>
    </row>
    <row r="492" spans="1:8" x14ac:dyDescent="0.25">
      <c r="A492" t="s">
        <v>2212</v>
      </c>
      <c r="B492" t="s">
        <v>24</v>
      </c>
      <c r="C492" t="s">
        <v>182</v>
      </c>
      <c r="D492" t="s">
        <v>182</v>
      </c>
      <c r="E492">
        <v>2020</v>
      </c>
      <c r="F492" t="s">
        <v>179</v>
      </c>
      <c r="G492">
        <v>11</v>
      </c>
      <c r="H492">
        <v>17588.542282104492</v>
      </c>
    </row>
    <row r="493" spans="1:8" x14ac:dyDescent="0.25">
      <c r="A493" t="s">
        <v>2213</v>
      </c>
      <c r="B493" t="s">
        <v>24</v>
      </c>
      <c r="C493" t="s">
        <v>182</v>
      </c>
      <c r="D493" t="s">
        <v>182</v>
      </c>
      <c r="E493">
        <v>2020</v>
      </c>
      <c r="F493" t="s">
        <v>178</v>
      </c>
      <c r="G493">
        <v>10</v>
      </c>
      <c r="H493">
        <v>17587.401290893555</v>
      </c>
    </row>
    <row r="494" spans="1:8" x14ac:dyDescent="0.25">
      <c r="A494" t="s">
        <v>2214</v>
      </c>
      <c r="B494" t="s">
        <v>24</v>
      </c>
      <c r="C494" t="s">
        <v>182</v>
      </c>
      <c r="D494" t="s">
        <v>182</v>
      </c>
      <c r="E494">
        <v>2020</v>
      </c>
      <c r="F494" t="s">
        <v>177</v>
      </c>
      <c r="G494">
        <v>9</v>
      </c>
      <c r="H494">
        <v>17586.261276245117</v>
      </c>
    </row>
    <row r="495" spans="1:8" x14ac:dyDescent="0.25">
      <c r="A495" t="s">
        <v>2215</v>
      </c>
      <c r="B495" t="s">
        <v>24</v>
      </c>
      <c r="C495" t="s">
        <v>182</v>
      </c>
      <c r="D495" t="s">
        <v>182</v>
      </c>
      <c r="E495">
        <v>2020</v>
      </c>
      <c r="F495" t="s">
        <v>181</v>
      </c>
      <c r="G495">
        <v>8</v>
      </c>
      <c r="H495">
        <v>17585.122360229492</v>
      </c>
    </row>
    <row r="496" spans="1:8" x14ac:dyDescent="0.25">
      <c r="A496" t="s">
        <v>2216</v>
      </c>
      <c r="B496" t="s">
        <v>24</v>
      </c>
      <c r="C496" t="s">
        <v>182</v>
      </c>
      <c r="D496" t="s">
        <v>182</v>
      </c>
      <c r="E496">
        <v>2021</v>
      </c>
      <c r="F496" t="s">
        <v>172</v>
      </c>
      <c r="G496">
        <v>4</v>
      </c>
      <c r="H496">
        <v>17594.772384643555</v>
      </c>
    </row>
    <row r="497" spans="1:8" x14ac:dyDescent="0.25">
      <c r="A497" t="s">
        <v>2217</v>
      </c>
      <c r="B497" t="s">
        <v>24</v>
      </c>
      <c r="C497" t="s">
        <v>182</v>
      </c>
      <c r="D497" t="s">
        <v>182</v>
      </c>
      <c r="E497">
        <v>2021</v>
      </c>
      <c r="F497" t="s">
        <v>176</v>
      </c>
      <c r="G497">
        <v>8</v>
      </c>
      <c r="H497">
        <v>17599.880783081055</v>
      </c>
    </row>
    <row r="498" spans="1:8" x14ac:dyDescent="0.25">
      <c r="A498" t="s">
        <v>2218</v>
      </c>
      <c r="B498" t="s">
        <v>24</v>
      </c>
      <c r="C498" t="s">
        <v>182</v>
      </c>
      <c r="D498" t="s">
        <v>182</v>
      </c>
      <c r="E498">
        <v>2021</v>
      </c>
      <c r="F498" t="s">
        <v>180</v>
      </c>
      <c r="G498">
        <v>12</v>
      </c>
      <c r="H498">
        <v>17605.009689331055</v>
      </c>
    </row>
    <row r="499" spans="1:8" x14ac:dyDescent="0.25">
      <c r="A499" t="s">
        <v>2219</v>
      </c>
      <c r="B499" t="s">
        <v>24</v>
      </c>
      <c r="C499" t="s">
        <v>182</v>
      </c>
      <c r="D499" t="s">
        <v>182</v>
      </c>
      <c r="E499">
        <v>2021</v>
      </c>
      <c r="F499" t="s">
        <v>170</v>
      </c>
      <c r="G499">
        <v>2</v>
      </c>
      <c r="H499">
        <v>17592.225875854492</v>
      </c>
    </row>
    <row r="500" spans="1:8" x14ac:dyDescent="0.25">
      <c r="A500" t="s">
        <v>2220</v>
      </c>
      <c r="B500" t="s">
        <v>24</v>
      </c>
      <c r="C500" t="s">
        <v>182</v>
      </c>
      <c r="D500" t="s">
        <v>182</v>
      </c>
      <c r="E500">
        <v>2021</v>
      </c>
      <c r="F500" t="s">
        <v>169</v>
      </c>
      <c r="G500">
        <v>1</v>
      </c>
      <c r="H500">
        <v>17590.954513549805</v>
      </c>
    </row>
    <row r="501" spans="1:8" x14ac:dyDescent="0.25">
      <c r="A501" t="s">
        <v>2221</v>
      </c>
      <c r="B501" t="s">
        <v>24</v>
      </c>
      <c r="C501" t="s">
        <v>182</v>
      </c>
      <c r="D501" t="s">
        <v>182</v>
      </c>
      <c r="E501">
        <v>2021</v>
      </c>
      <c r="F501" t="s">
        <v>175</v>
      </c>
      <c r="G501">
        <v>7</v>
      </c>
      <c r="H501">
        <v>17598.60173034668</v>
      </c>
    </row>
    <row r="502" spans="1:8" x14ac:dyDescent="0.25">
      <c r="A502" t="s">
        <v>2222</v>
      </c>
      <c r="B502" t="s">
        <v>24</v>
      </c>
      <c r="C502" t="s">
        <v>182</v>
      </c>
      <c r="D502" t="s">
        <v>182</v>
      </c>
      <c r="E502">
        <v>2021</v>
      </c>
      <c r="F502" t="s">
        <v>174</v>
      </c>
      <c r="G502">
        <v>6</v>
      </c>
      <c r="H502">
        <v>17597.324020385742</v>
      </c>
    </row>
    <row r="503" spans="1:8" x14ac:dyDescent="0.25">
      <c r="A503" t="s">
        <v>2223</v>
      </c>
      <c r="B503" t="s">
        <v>24</v>
      </c>
      <c r="C503" t="s">
        <v>182</v>
      </c>
      <c r="D503" t="s">
        <v>182</v>
      </c>
      <c r="E503">
        <v>2021</v>
      </c>
      <c r="F503" t="s">
        <v>171</v>
      </c>
      <c r="G503">
        <v>3</v>
      </c>
      <c r="H503">
        <v>17593.498458862305</v>
      </c>
    </row>
    <row r="504" spans="1:8" x14ac:dyDescent="0.25">
      <c r="A504" t="s">
        <v>2224</v>
      </c>
      <c r="B504" t="s">
        <v>24</v>
      </c>
      <c r="C504" t="s">
        <v>182</v>
      </c>
      <c r="D504" t="s">
        <v>182</v>
      </c>
      <c r="E504">
        <v>2021</v>
      </c>
      <c r="F504" t="s">
        <v>173</v>
      </c>
      <c r="G504">
        <v>5</v>
      </c>
      <c r="H504">
        <v>17596.04753112793</v>
      </c>
    </row>
    <row r="505" spans="1:8" x14ac:dyDescent="0.25">
      <c r="A505" t="s">
        <v>2225</v>
      </c>
      <c r="B505" t="s">
        <v>24</v>
      </c>
      <c r="C505" t="s">
        <v>182</v>
      </c>
      <c r="D505" t="s">
        <v>182</v>
      </c>
      <c r="E505">
        <v>2021</v>
      </c>
      <c r="F505" t="s">
        <v>179</v>
      </c>
      <c r="G505">
        <v>11</v>
      </c>
      <c r="H505">
        <v>17603.725509643555</v>
      </c>
    </row>
    <row r="506" spans="1:8" x14ac:dyDescent="0.25">
      <c r="A506" t="s">
        <v>2226</v>
      </c>
      <c r="B506" t="s">
        <v>24</v>
      </c>
      <c r="C506" t="s">
        <v>182</v>
      </c>
      <c r="D506" t="s">
        <v>182</v>
      </c>
      <c r="E506">
        <v>2021</v>
      </c>
      <c r="F506" t="s">
        <v>178</v>
      </c>
      <c r="G506">
        <v>10</v>
      </c>
      <c r="H506">
        <v>17602.442672729492</v>
      </c>
    </row>
    <row r="507" spans="1:8" x14ac:dyDescent="0.25">
      <c r="A507" t="s">
        <v>2227</v>
      </c>
      <c r="B507" t="s">
        <v>24</v>
      </c>
      <c r="C507" t="s">
        <v>182</v>
      </c>
      <c r="D507" t="s">
        <v>182</v>
      </c>
      <c r="E507">
        <v>2021</v>
      </c>
      <c r="F507" t="s">
        <v>177</v>
      </c>
      <c r="G507">
        <v>9</v>
      </c>
      <c r="H507">
        <v>17601.161056518555</v>
      </c>
    </row>
    <row r="508" spans="1:8" x14ac:dyDescent="0.25">
      <c r="A508" t="s">
        <v>2228</v>
      </c>
      <c r="B508" t="s">
        <v>24</v>
      </c>
      <c r="C508" t="s">
        <v>182</v>
      </c>
      <c r="D508" t="s">
        <v>182</v>
      </c>
      <c r="E508">
        <v>2021</v>
      </c>
      <c r="F508" t="s">
        <v>181</v>
      </c>
      <c r="G508">
        <v>8</v>
      </c>
      <c r="H508">
        <v>17599.880783081055</v>
      </c>
    </row>
    <row r="509" spans="1:8" x14ac:dyDescent="0.25">
      <c r="A509" t="s">
        <v>2229</v>
      </c>
      <c r="B509" t="s">
        <v>24</v>
      </c>
      <c r="C509" t="s">
        <v>182</v>
      </c>
      <c r="D509" t="s">
        <v>182</v>
      </c>
      <c r="E509">
        <v>2022</v>
      </c>
      <c r="F509" t="s">
        <v>172</v>
      </c>
      <c r="G509">
        <v>4</v>
      </c>
      <c r="H509">
        <v>17610.159103393555</v>
      </c>
    </row>
    <row r="510" spans="1:8" x14ac:dyDescent="0.25">
      <c r="A510" t="s">
        <v>2230</v>
      </c>
      <c r="B510" t="s">
        <v>24</v>
      </c>
      <c r="C510" t="s">
        <v>182</v>
      </c>
      <c r="D510" t="s">
        <v>182</v>
      </c>
      <c r="E510">
        <v>2022</v>
      </c>
      <c r="F510" t="s">
        <v>176</v>
      </c>
      <c r="G510">
        <v>8</v>
      </c>
      <c r="H510">
        <v>17615.329147338867</v>
      </c>
    </row>
    <row r="511" spans="1:8" x14ac:dyDescent="0.25">
      <c r="A511" t="s">
        <v>2231</v>
      </c>
      <c r="B511" t="s">
        <v>24</v>
      </c>
      <c r="C511" t="s">
        <v>182</v>
      </c>
      <c r="D511" t="s">
        <v>182</v>
      </c>
      <c r="E511">
        <v>2022</v>
      </c>
      <c r="F511" t="s">
        <v>180</v>
      </c>
      <c r="G511">
        <v>12</v>
      </c>
      <c r="H511">
        <v>17620.519821166992</v>
      </c>
    </row>
    <row r="512" spans="1:8" x14ac:dyDescent="0.25">
      <c r="A512" t="s">
        <v>2232</v>
      </c>
      <c r="B512" t="s">
        <v>24</v>
      </c>
      <c r="C512" t="s">
        <v>182</v>
      </c>
      <c r="D512" t="s">
        <v>182</v>
      </c>
      <c r="E512">
        <v>2022</v>
      </c>
      <c r="F512" t="s">
        <v>170</v>
      </c>
      <c r="G512">
        <v>2</v>
      </c>
      <c r="H512">
        <v>17607.581832885742</v>
      </c>
    </row>
    <row r="513" spans="1:8" x14ac:dyDescent="0.25">
      <c r="A513" t="s">
        <v>2233</v>
      </c>
      <c r="B513" t="s">
        <v>24</v>
      </c>
      <c r="C513" t="s">
        <v>182</v>
      </c>
      <c r="D513" t="s">
        <v>182</v>
      </c>
      <c r="E513">
        <v>2022</v>
      </c>
      <c r="F513" t="s">
        <v>169</v>
      </c>
      <c r="G513">
        <v>1</v>
      </c>
      <c r="H513">
        <v>17606.29508972168</v>
      </c>
    </row>
    <row r="514" spans="1:8" x14ac:dyDescent="0.25">
      <c r="A514" t="s">
        <v>2234</v>
      </c>
      <c r="B514" t="s">
        <v>24</v>
      </c>
      <c r="C514" t="s">
        <v>182</v>
      </c>
      <c r="D514" t="s">
        <v>182</v>
      </c>
      <c r="E514">
        <v>2022</v>
      </c>
      <c r="F514" t="s">
        <v>175</v>
      </c>
      <c r="G514">
        <v>7</v>
      </c>
      <c r="H514">
        <v>17614.034591674805</v>
      </c>
    </row>
    <row r="515" spans="1:8" x14ac:dyDescent="0.25">
      <c r="A515" t="s">
        <v>2235</v>
      </c>
      <c r="B515" t="s">
        <v>24</v>
      </c>
      <c r="C515" t="s">
        <v>182</v>
      </c>
      <c r="D515" t="s">
        <v>182</v>
      </c>
      <c r="E515">
        <v>2022</v>
      </c>
      <c r="F515" t="s">
        <v>174</v>
      </c>
      <c r="G515">
        <v>6</v>
      </c>
      <c r="H515">
        <v>17612.741500854492</v>
      </c>
    </row>
    <row r="516" spans="1:8" x14ac:dyDescent="0.25">
      <c r="A516" t="s">
        <v>2236</v>
      </c>
      <c r="B516" t="s">
        <v>24</v>
      </c>
      <c r="C516" t="s">
        <v>182</v>
      </c>
      <c r="D516" t="s">
        <v>182</v>
      </c>
      <c r="E516">
        <v>2022</v>
      </c>
      <c r="F516" t="s">
        <v>171</v>
      </c>
      <c r="G516">
        <v>3</v>
      </c>
      <c r="H516">
        <v>17608.86979675293</v>
      </c>
    </row>
    <row r="517" spans="1:8" x14ac:dyDescent="0.25">
      <c r="A517" t="s">
        <v>2237</v>
      </c>
      <c r="B517" t="s">
        <v>24</v>
      </c>
      <c r="C517" t="s">
        <v>182</v>
      </c>
      <c r="D517" t="s">
        <v>182</v>
      </c>
      <c r="E517">
        <v>2022</v>
      </c>
      <c r="F517" t="s">
        <v>173</v>
      </c>
      <c r="G517">
        <v>5</v>
      </c>
      <c r="H517">
        <v>17611.449630737305</v>
      </c>
    </row>
    <row r="518" spans="1:8" x14ac:dyDescent="0.25">
      <c r="A518" t="s">
        <v>2238</v>
      </c>
      <c r="B518" t="s">
        <v>24</v>
      </c>
      <c r="C518" t="s">
        <v>182</v>
      </c>
      <c r="D518" t="s">
        <v>182</v>
      </c>
      <c r="E518">
        <v>2022</v>
      </c>
      <c r="F518" t="s">
        <v>179</v>
      </c>
      <c r="G518">
        <v>11</v>
      </c>
      <c r="H518">
        <v>17619.220260620117</v>
      </c>
    </row>
    <row r="519" spans="1:8" x14ac:dyDescent="0.25">
      <c r="A519" t="s">
        <v>2239</v>
      </c>
      <c r="B519" t="s">
        <v>24</v>
      </c>
      <c r="C519" t="s">
        <v>182</v>
      </c>
      <c r="D519" t="s">
        <v>182</v>
      </c>
      <c r="E519">
        <v>2022</v>
      </c>
      <c r="F519" t="s">
        <v>178</v>
      </c>
      <c r="G519">
        <v>10</v>
      </c>
      <c r="H519">
        <v>17617.921920776367</v>
      </c>
    </row>
    <row r="520" spans="1:8" x14ac:dyDescent="0.25">
      <c r="A520" t="s">
        <v>2240</v>
      </c>
      <c r="B520" t="s">
        <v>24</v>
      </c>
      <c r="C520" t="s">
        <v>182</v>
      </c>
      <c r="D520" t="s">
        <v>182</v>
      </c>
      <c r="E520">
        <v>2022</v>
      </c>
      <c r="F520" t="s">
        <v>177</v>
      </c>
      <c r="G520">
        <v>9</v>
      </c>
      <c r="H520">
        <v>17616.624801635742</v>
      </c>
    </row>
    <row r="521" spans="1:8" x14ac:dyDescent="0.25">
      <c r="A521" t="s">
        <v>2241</v>
      </c>
      <c r="B521" t="s">
        <v>24</v>
      </c>
      <c r="C521" t="s">
        <v>182</v>
      </c>
      <c r="D521" t="s">
        <v>182</v>
      </c>
      <c r="E521">
        <v>2022</v>
      </c>
      <c r="F521" t="s">
        <v>181</v>
      </c>
      <c r="G521">
        <v>8</v>
      </c>
      <c r="H521">
        <v>17615.329147338867</v>
      </c>
    </row>
    <row r="522" spans="1:8" x14ac:dyDescent="0.25">
      <c r="A522" t="s">
        <v>2242</v>
      </c>
      <c r="B522" t="s">
        <v>24</v>
      </c>
      <c r="C522" t="s">
        <v>182</v>
      </c>
      <c r="D522" t="s">
        <v>182</v>
      </c>
      <c r="E522">
        <v>2023</v>
      </c>
      <c r="F522" t="s">
        <v>172</v>
      </c>
      <c r="G522">
        <v>4</v>
      </c>
      <c r="H522">
        <v>17625.731369018555</v>
      </c>
    </row>
    <row r="523" spans="1:8" x14ac:dyDescent="0.25">
      <c r="A523" t="s">
        <v>2243</v>
      </c>
      <c r="B523" t="s">
        <v>24</v>
      </c>
      <c r="C523" t="s">
        <v>182</v>
      </c>
      <c r="D523" t="s">
        <v>182</v>
      </c>
      <c r="E523">
        <v>2023</v>
      </c>
      <c r="F523" t="s">
        <v>176</v>
      </c>
      <c r="G523">
        <v>8</v>
      </c>
      <c r="H523">
        <v>17630.963790893555</v>
      </c>
    </row>
    <row r="524" spans="1:8" x14ac:dyDescent="0.25">
      <c r="A524" t="s">
        <v>2244</v>
      </c>
      <c r="B524" t="s">
        <v>24</v>
      </c>
      <c r="C524" t="s">
        <v>182</v>
      </c>
      <c r="D524" t="s">
        <v>182</v>
      </c>
      <c r="E524">
        <v>2023</v>
      </c>
      <c r="F524" t="s">
        <v>180</v>
      </c>
      <c r="G524">
        <v>12</v>
      </c>
      <c r="H524">
        <v>17636.217208862305</v>
      </c>
    </row>
    <row r="525" spans="1:8" x14ac:dyDescent="0.25">
      <c r="A525" t="s">
        <v>2245</v>
      </c>
      <c r="B525" t="s">
        <v>24</v>
      </c>
      <c r="C525" t="s">
        <v>182</v>
      </c>
      <c r="D525" t="s">
        <v>182</v>
      </c>
      <c r="E525">
        <v>2023</v>
      </c>
      <c r="F525" t="s">
        <v>170</v>
      </c>
      <c r="G525">
        <v>2</v>
      </c>
      <c r="H525">
        <v>17623.122970581055</v>
      </c>
    </row>
    <row r="526" spans="1:8" x14ac:dyDescent="0.25">
      <c r="A526" t="s">
        <v>2246</v>
      </c>
      <c r="B526" t="s">
        <v>24</v>
      </c>
      <c r="C526" t="s">
        <v>182</v>
      </c>
      <c r="D526" t="s">
        <v>182</v>
      </c>
      <c r="E526">
        <v>2023</v>
      </c>
      <c r="F526" t="s">
        <v>169</v>
      </c>
      <c r="G526">
        <v>1</v>
      </c>
      <c r="H526">
        <v>17621.820724487305</v>
      </c>
    </row>
    <row r="527" spans="1:8" x14ac:dyDescent="0.25">
      <c r="A527" t="s">
        <v>2247</v>
      </c>
      <c r="B527" t="s">
        <v>24</v>
      </c>
      <c r="C527" t="s">
        <v>182</v>
      </c>
      <c r="D527" t="s">
        <v>182</v>
      </c>
      <c r="E527">
        <v>2023</v>
      </c>
      <c r="F527" t="s">
        <v>175</v>
      </c>
      <c r="G527">
        <v>7</v>
      </c>
      <c r="H527">
        <v>17629.653732299805</v>
      </c>
    </row>
    <row r="528" spans="1:8" x14ac:dyDescent="0.25">
      <c r="A528" t="s">
        <v>2248</v>
      </c>
      <c r="B528" t="s">
        <v>24</v>
      </c>
      <c r="C528" t="s">
        <v>182</v>
      </c>
      <c r="D528" t="s">
        <v>182</v>
      </c>
      <c r="E528">
        <v>2023</v>
      </c>
      <c r="F528" t="s">
        <v>174</v>
      </c>
      <c r="G528">
        <v>6</v>
      </c>
      <c r="H528">
        <v>17628.345016479492</v>
      </c>
    </row>
    <row r="529" spans="1:8" x14ac:dyDescent="0.25">
      <c r="A529" t="s">
        <v>2249</v>
      </c>
      <c r="B529" t="s">
        <v>24</v>
      </c>
      <c r="C529" t="s">
        <v>182</v>
      </c>
      <c r="D529" t="s">
        <v>182</v>
      </c>
      <c r="E529">
        <v>2023</v>
      </c>
      <c r="F529" t="s">
        <v>171</v>
      </c>
      <c r="G529">
        <v>3</v>
      </c>
      <c r="H529">
        <v>17624.426559448242</v>
      </c>
    </row>
    <row r="530" spans="1:8" x14ac:dyDescent="0.25">
      <c r="A530" t="s">
        <v>2250</v>
      </c>
      <c r="B530" t="s">
        <v>24</v>
      </c>
      <c r="C530" t="s">
        <v>182</v>
      </c>
      <c r="D530" t="s">
        <v>182</v>
      </c>
      <c r="E530">
        <v>2023</v>
      </c>
      <c r="F530" t="s">
        <v>173</v>
      </c>
      <c r="G530">
        <v>5</v>
      </c>
      <c r="H530">
        <v>17627.037521362305</v>
      </c>
    </row>
    <row r="531" spans="1:8" x14ac:dyDescent="0.25">
      <c r="A531" t="s">
        <v>2251</v>
      </c>
      <c r="B531" t="s">
        <v>24</v>
      </c>
      <c r="C531" t="s">
        <v>182</v>
      </c>
      <c r="D531" t="s">
        <v>182</v>
      </c>
      <c r="E531">
        <v>2023</v>
      </c>
      <c r="F531" t="s">
        <v>179</v>
      </c>
      <c r="G531">
        <v>11</v>
      </c>
      <c r="H531">
        <v>17634.901901245117</v>
      </c>
    </row>
    <row r="532" spans="1:8" x14ac:dyDescent="0.25">
      <c r="A532" t="s">
        <v>2252</v>
      </c>
      <c r="B532" t="s">
        <v>24</v>
      </c>
      <c r="C532" t="s">
        <v>182</v>
      </c>
      <c r="D532" t="s">
        <v>182</v>
      </c>
      <c r="E532">
        <v>2023</v>
      </c>
      <c r="F532" t="s">
        <v>178</v>
      </c>
      <c r="G532">
        <v>10</v>
      </c>
      <c r="H532">
        <v>17633.587814331055</v>
      </c>
    </row>
    <row r="533" spans="1:8" x14ac:dyDescent="0.25">
      <c r="A533" t="s">
        <v>2253</v>
      </c>
      <c r="B533" t="s">
        <v>24</v>
      </c>
      <c r="C533" t="s">
        <v>182</v>
      </c>
      <c r="D533" t="s">
        <v>182</v>
      </c>
      <c r="E533">
        <v>2023</v>
      </c>
      <c r="F533" t="s">
        <v>177</v>
      </c>
      <c r="G533">
        <v>9</v>
      </c>
      <c r="H533">
        <v>17632.275192260742</v>
      </c>
    </row>
    <row r="534" spans="1:8" x14ac:dyDescent="0.25">
      <c r="A534" t="s">
        <v>2254</v>
      </c>
      <c r="B534" t="s">
        <v>24</v>
      </c>
      <c r="C534" t="s">
        <v>182</v>
      </c>
      <c r="D534" t="s">
        <v>182</v>
      </c>
      <c r="E534">
        <v>2023</v>
      </c>
      <c r="F534" t="s">
        <v>181</v>
      </c>
      <c r="G534">
        <v>8</v>
      </c>
      <c r="H534">
        <v>17630.963790893555</v>
      </c>
    </row>
    <row r="535" spans="1:8" x14ac:dyDescent="0.25">
      <c r="A535" t="s">
        <v>2255</v>
      </c>
      <c r="B535" t="s">
        <v>24</v>
      </c>
      <c r="C535" t="s">
        <v>182</v>
      </c>
      <c r="D535" t="s">
        <v>182</v>
      </c>
      <c r="E535">
        <v>2024</v>
      </c>
      <c r="F535" t="s">
        <v>172</v>
      </c>
      <c r="G535">
        <v>4</v>
      </c>
      <c r="H535">
        <v>17641.491622924805</v>
      </c>
    </row>
    <row r="536" spans="1:8" x14ac:dyDescent="0.25">
      <c r="A536" t="s">
        <v>2256</v>
      </c>
      <c r="B536" t="s">
        <v>24</v>
      </c>
      <c r="C536" t="s">
        <v>182</v>
      </c>
      <c r="D536" t="s">
        <v>182</v>
      </c>
      <c r="E536">
        <v>2024</v>
      </c>
      <c r="F536" t="s">
        <v>176</v>
      </c>
      <c r="G536">
        <v>8</v>
      </c>
      <c r="H536">
        <v>17646.787155151367</v>
      </c>
    </row>
    <row r="537" spans="1:8" x14ac:dyDescent="0.25">
      <c r="A537" t="s">
        <v>2257</v>
      </c>
      <c r="B537" t="s">
        <v>24</v>
      </c>
      <c r="C537" t="s">
        <v>182</v>
      </c>
      <c r="D537" t="s">
        <v>182</v>
      </c>
      <c r="E537">
        <v>2024</v>
      </c>
      <c r="F537" t="s">
        <v>180</v>
      </c>
      <c r="G537">
        <v>12</v>
      </c>
      <c r="H537">
        <v>17652.103927612305</v>
      </c>
    </row>
    <row r="538" spans="1:8" x14ac:dyDescent="0.25">
      <c r="A538" t="s">
        <v>2258</v>
      </c>
      <c r="B538" t="s">
        <v>24</v>
      </c>
      <c r="C538" t="s">
        <v>182</v>
      </c>
      <c r="D538" t="s">
        <v>182</v>
      </c>
      <c r="E538">
        <v>2024</v>
      </c>
      <c r="F538" t="s">
        <v>170</v>
      </c>
      <c r="G538">
        <v>2</v>
      </c>
      <c r="H538">
        <v>17638.85173034668</v>
      </c>
    </row>
    <row r="539" spans="1:8" x14ac:dyDescent="0.25">
      <c r="A539" t="s">
        <v>2259</v>
      </c>
      <c r="B539" t="s">
        <v>24</v>
      </c>
      <c r="C539" t="s">
        <v>182</v>
      </c>
      <c r="D539" t="s">
        <v>182</v>
      </c>
      <c r="E539">
        <v>2024</v>
      </c>
      <c r="F539" t="s">
        <v>169</v>
      </c>
      <c r="G539">
        <v>1</v>
      </c>
      <c r="H539">
        <v>17637.533737182617</v>
      </c>
    </row>
    <row r="540" spans="1:8" x14ac:dyDescent="0.25">
      <c r="A540" t="s">
        <v>2260</v>
      </c>
      <c r="B540" t="s">
        <v>24</v>
      </c>
      <c r="C540" t="s">
        <v>182</v>
      </c>
      <c r="D540" t="s">
        <v>182</v>
      </c>
      <c r="E540">
        <v>2024</v>
      </c>
      <c r="F540" t="s">
        <v>175</v>
      </c>
      <c r="G540">
        <v>7</v>
      </c>
      <c r="H540">
        <v>17645.461227416992</v>
      </c>
    </row>
    <row r="541" spans="1:8" x14ac:dyDescent="0.25">
      <c r="A541" t="s">
        <v>2261</v>
      </c>
      <c r="B541" t="s">
        <v>24</v>
      </c>
      <c r="C541" t="s">
        <v>182</v>
      </c>
      <c r="D541" t="s">
        <v>182</v>
      </c>
      <c r="E541">
        <v>2024</v>
      </c>
      <c r="F541" t="s">
        <v>174</v>
      </c>
      <c r="G541">
        <v>6</v>
      </c>
      <c r="H541">
        <v>17644.136764526367</v>
      </c>
    </row>
    <row r="542" spans="1:8" x14ac:dyDescent="0.25">
      <c r="A542" t="s">
        <v>2262</v>
      </c>
      <c r="B542" t="s">
        <v>24</v>
      </c>
      <c r="C542" t="s">
        <v>182</v>
      </c>
      <c r="D542" t="s">
        <v>182</v>
      </c>
      <c r="E542">
        <v>2024</v>
      </c>
      <c r="F542" t="s">
        <v>171</v>
      </c>
      <c r="G542">
        <v>3</v>
      </c>
      <c r="H542">
        <v>17640.17106628418</v>
      </c>
    </row>
    <row r="543" spans="1:8" x14ac:dyDescent="0.25">
      <c r="A543" t="s">
        <v>2263</v>
      </c>
      <c r="B543" t="s">
        <v>24</v>
      </c>
      <c r="C543" t="s">
        <v>182</v>
      </c>
      <c r="D543" t="s">
        <v>182</v>
      </c>
      <c r="E543">
        <v>2024</v>
      </c>
      <c r="F543" t="s">
        <v>173</v>
      </c>
      <c r="G543">
        <v>5</v>
      </c>
      <c r="H543">
        <v>17642.813522338867</v>
      </c>
    </row>
    <row r="544" spans="1:8" x14ac:dyDescent="0.25">
      <c r="A544" t="s">
        <v>2264</v>
      </c>
      <c r="B544" t="s">
        <v>24</v>
      </c>
      <c r="C544" t="s">
        <v>182</v>
      </c>
      <c r="D544" t="s">
        <v>182</v>
      </c>
      <c r="E544">
        <v>2024</v>
      </c>
      <c r="F544" t="s">
        <v>179</v>
      </c>
      <c r="G544">
        <v>11</v>
      </c>
      <c r="H544">
        <v>17650.772750854492</v>
      </c>
    </row>
    <row r="545" spans="1:8" x14ac:dyDescent="0.25">
      <c r="A545" t="s">
        <v>2265</v>
      </c>
      <c r="B545" t="s">
        <v>24</v>
      </c>
      <c r="C545" t="s">
        <v>182</v>
      </c>
      <c r="D545" t="s">
        <v>182</v>
      </c>
      <c r="E545">
        <v>2024</v>
      </c>
      <c r="F545" t="s">
        <v>178</v>
      </c>
      <c r="G545">
        <v>10</v>
      </c>
      <c r="H545">
        <v>17649.442916870117</v>
      </c>
    </row>
    <row r="546" spans="1:8" x14ac:dyDescent="0.25">
      <c r="A546" t="s">
        <v>2266</v>
      </c>
      <c r="B546" t="s">
        <v>24</v>
      </c>
      <c r="C546" t="s">
        <v>182</v>
      </c>
      <c r="D546" t="s">
        <v>182</v>
      </c>
      <c r="E546">
        <v>2024</v>
      </c>
      <c r="F546" t="s">
        <v>177</v>
      </c>
      <c r="G546">
        <v>9</v>
      </c>
      <c r="H546">
        <v>17648.114303588867</v>
      </c>
    </row>
    <row r="547" spans="1:8" x14ac:dyDescent="0.25">
      <c r="A547" t="s">
        <v>2267</v>
      </c>
      <c r="B547" t="s">
        <v>24</v>
      </c>
      <c r="C547" t="s">
        <v>182</v>
      </c>
      <c r="D547" t="s">
        <v>182</v>
      </c>
      <c r="E547">
        <v>2024</v>
      </c>
      <c r="F547" t="s">
        <v>181</v>
      </c>
      <c r="G547">
        <v>8</v>
      </c>
      <c r="H547">
        <v>17646.787155151367</v>
      </c>
    </row>
    <row r="548" spans="1:8" x14ac:dyDescent="0.25">
      <c r="A548" t="s">
        <v>2268</v>
      </c>
      <c r="B548" t="s">
        <v>24</v>
      </c>
      <c r="C548" t="s">
        <v>182</v>
      </c>
      <c r="D548" t="s">
        <v>182</v>
      </c>
      <c r="E548">
        <v>2025</v>
      </c>
      <c r="F548" t="s">
        <v>172</v>
      </c>
      <c r="G548">
        <v>4</v>
      </c>
      <c r="H548">
        <v>17657.441940307617</v>
      </c>
    </row>
    <row r="549" spans="1:8" x14ac:dyDescent="0.25">
      <c r="A549" t="s">
        <v>2269</v>
      </c>
      <c r="B549" t="s">
        <v>24</v>
      </c>
      <c r="C549" t="s">
        <v>182</v>
      </c>
      <c r="D549" t="s">
        <v>182</v>
      </c>
      <c r="E549">
        <v>2025</v>
      </c>
      <c r="F549" t="s">
        <v>176</v>
      </c>
      <c r="G549">
        <v>8</v>
      </c>
      <c r="H549">
        <v>17662.80143737793</v>
      </c>
    </row>
    <row r="550" spans="1:8" x14ac:dyDescent="0.25">
      <c r="A550" t="s">
        <v>2270</v>
      </c>
      <c r="B550" t="s">
        <v>24</v>
      </c>
      <c r="C550" t="s">
        <v>182</v>
      </c>
      <c r="D550" t="s">
        <v>182</v>
      </c>
      <c r="E550">
        <v>2025</v>
      </c>
      <c r="F550" t="s">
        <v>180</v>
      </c>
      <c r="G550">
        <v>12</v>
      </c>
      <c r="H550">
        <v>17668.18229675293</v>
      </c>
    </row>
    <row r="551" spans="1:8" x14ac:dyDescent="0.25">
      <c r="A551" t="s">
        <v>2271</v>
      </c>
      <c r="B551" t="s">
        <v>24</v>
      </c>
      <c r="C551" t="s">
        <v>182</v>
      </c>
      <c r="D551" t="s">
        <v>182</v>
      </c>
      <c r="E551">
        <v>2025</v>
      </c>
      <c r="F551" t="s">
        <v>170</v>
      </c>
      <c r="G551">
        <v>2</v>
      </c>
      <c r="H551">
        <v>17654.770309448242</v>
      </c>
    </row>
    <row r="552" spans="1:8" x14ac:dyDescent="0.25">
      <c r="A552" t="s">
        <v>2272</v>
      </c>
      <c r="B552" t="s">
        <v>24</v>
      </c>
      <c r="C552" t="s">
        <v>182</v>
      </c>
      <c r="D552" t="s">
        <v>182</v>
      </c>
      <c r="E552">
        <v>2025</v>
      </c>
      <c r="F552" t="s">
        <v>169</v>
      </c>
      <c r="G552">
        <v>1</v>
      </c>
      <c r="H552">
        <v>17653.436447143555</v>
      </c>
    </row>
    <row r="553" spans="1:8" x14ac:dyDescent="0.25">
      <c r="A553" t="s">
        <v>2273</v>
      </c>
      <c r="B553" t="s">
        <v>24</v>
      </c>
      <c r="C553" t="s">
        <v>182</v>
      </c>
      <c r="D553" t="s">
        <v>182</v>
      </c>
      <c r="E553">
        <v>2025</v>
      </c>
      <c r="F553" t="s">
        <v>175</v>
      </c>
      <c r="G553">
        <v>7</v>
      </c>
      <c r="H553">
        <v>17661.459518432617</v>
      </c>
    </row>
    <row r="554" spans="1:8" x14ac:dyDescent="0.25">
      <c r="A554" t="s">
        <v>2274</v>
      </c>
      <c r="B554" t="s">
        <v>24</v>
      </c>
      <c r="C554" t="s">
        <v>182</v>
      </c>
      <c r="D554" t="s">
        <v>182</v>
      </c>
      <c r="E554">
        <v>2025</v>
      </c>
      <c r="F554" t="s">
        <v>174</v>
      </c>
      <c r="G554">
        <v>6</v>
      </c>
      <c r="H554">
        <v>17660.119064331055</v>
      </c>
    </row>
    <row r="555" spans="1:8" x14ac:dyDescent="0.25">
      <c r="A555" t="s">
        <v>2275</v>
      </c>
      <c r="B555" t="s">
        <v>24</v>
      </c>
      <c r="C555" t="s">
        <v>182</v>
      </c>
      <c r="D555" t="s">
        <v>182</v>
      </c>
      <c r="E555">
        <v>2025</v>
      </c>
      <c r="F555" t="s">
        <v>171</v>
      </c>
      <c r="G555">
        <v>3</v>
      </c>
      <c r="H555">
        <v>17656.105514526367</v>
      </c>
    </row>
    <row r="556" spans="1:8" x14ac:dyDescent="0.25">
      <c r="A556" t="s">
        <v>2276</v>
      </c>
      <c r="B556" t="s">
        <v>24</v>
      </c>
      <c r="C556" t="s">
        <v>182</v>
      </c>
      <c r="D556" t="s">
        <v>182</v>
      </c>
      <c r="E556">
        <v>2025</v>
      </c>
      <c r="F556" t="s">
        <v>173</v>
      </c>
      <c r="G556">
        <v>5</v>
      </c>
      <c r="H556">
        <v>17658.779830932617</v>
      </c>
    </row>
    <row r="557" spans="1:8" x14ac:dyDescent="0.25">
      <c r="A557" t="s">
        <v>2277</v>
      </c>
      <c r="B557" t="s">
        <v>24</v>
      </c>
      <c r="C557" t="s">
        <v>182</v>
      </c>
      <c r="D557" t="s">
        <v>182</v>
      </c>
      <c r="E557">
        <v>2025</v>
      </c>
      <c r="F557" t="s">
        <v>179</v>
      </c>
      <c r="G557">
        <v>11</v>
      </c>
      <c r="H557">
        <v>17666.83512878418</v>
      </c>
    </row>
    <row r="558" spans="1:8" x14ac:dyDescent="0.25">
      <c r="A558" t="s">
        <v>2278</v>
      </c>
      <c r="B558" t="s">
        <v>24</v>
      </c>
      <c r="C558" t="s">
        <v>182</v>
      </c>
      <c r="D558" t="s">
        <v>182</v>
      </c>
      <c r="E558">
        <v>2025</v>
      </c>
      <c r="F558" t="s">
        <v>178</v>
      </c>
      <c r="G558">
        <v>10</v>
      </c>
      <c r="H558">
        <v>17665.489181518555</v>
      </c>
    </row>
    <row r="559" spans="1:8" x14ac:dyDescent="0.25">
      <c r="A559" t="s">
        <v>2279</v>
      </c>
      <c r="B559" t="s">
        <v>24</v>
      </c>
      <c r="C559" t="s">
        <v>182</v>
      </c>
      <c r="D559" t="s">
        <v>182</v>
      </c>
      <c r="E559">
        <v>2025</v>
      </c>
      <c r="F559" t="s">
        <v>177</v>
      </c>
      <c r="G559">
        <v>9</v>
      </c>
      <c r="H559">
        <v>17664.144577026367</v>
      </c>
    </row>
    <row r="560" spans="1:8" x14ac:dyDescent="0.25">
      <c r="A560" t="s">
        <v>2280</v>
      </c>
      <c r="B560" t="s">
        <v>24</v>
      </c>
      <c r="C560" t="s">
        <v>182</v>
      </c>
      <c r="D560" t="s">
        <v>182</v>
      </c>
      <c r="E560">
        <v>2025</v>
      </c>
      <c r="F560" t="s">
        <v>181</v>
      </c>
      <c r="G560">
        <v>8</v>
      </c>
      <c r="H560">
        <v>17662.80143737793</v>
      </c>
    </row>
    <row r="561" spans="1:8" x14ac:dyDescent="0.25">
      <c r="A561" t="s">
        <v>2736</v>
      </c>
      <c r="B561" t="s">
        <v>24</v>
      </c>
      <c r="C561" t="s">
        <v>182</v>
      </c>
      <c r="D561" t="s">
        <v>182</v>
      </c>
      <c r="E561">
        <v>2026</v>
      </c>
      <c r="F561" t="s">
        <v>172</v>
      </c>
      <c r="G561">
        <v>4</v>
      </c>
      <c r="H561">
        <v>17673.584762573242</v>
      </c>
    </row>
    <row r="562" spans="1:8" x14ac:dyDescent="0.25">
      <c r="A562" t="s">
        <v>2737</v>
      </c>
      <c r="B562" t="s">
        <v>24</v>
      </c>
      <c r="C562" t="s">
        <v>182</v>
      </c>
      <c r="D562" t="s">
        <v>182</v>
      </c>
      <c r="E562">
        <v>2026</v>
      </c>
      <c r="F562" t="s">
        <v>176</v>
      </c>
      <c r="G562">
        <v>8</v>
      </c>
      <c r="H562">
        <v>17679.00895690918</v>
      </c>
    </row>
    <row r="563" spans="1:8" x14ac:dyDescent="0.25">
      <c r="A563" t="s">
        <v>2738</v>
      </c>
      <c r="B563" t="s">
        <v>24</v>
      </c>
      <c r="C563" t="s">
        <v>182</v>
      </c>
      <c r="D563" t="s">
        <v>182</v>
      </c>
      <c r="E563">
        <v>2026</v>
      </c>
      <c r="F563" t="s">
        <v>180</v>
      </c>
      <c r="G563">
        <v>12</v>
      </c>
      <c r="H563">
        <v>17684.45475769043</v>
      </c>
    </row>
    <row r="564" spans="1:8" x14ac:dyDescent="0.25">
      <c r="A564" t="s">
        <v>2739</v>
      </c>
      <c r="B564" t="s">
        <v>24</v>
      </c>
      <c r="C564" t="s">
        <v>182</v>
      </c>
      <c r="D564" t="s">
        <v>182</v>
      </c>
      <c r="E564">
        <v>2026</v>
      </c>
      <c r="F564" t="s">
        <v>170</v>
      </c>
      <c r="G564">
        <v>2</v>
      </c>
      <c r="H564">
        <v>17670.880905151367</v>
      </c>
    </row>
    <row r="565" spans="1:8" x14ac:dyDescent="0.25">
      <c r="A565" t="s">
        <v>2740</v>
      </c>
      <c r="B565" t="s">
        <v>24</v>
      </c>
      <c r="C565" t="s">
        <v>182</v>
      </c>
      <c r="D565" t="s">
        <v>182</v>
      </c>
      <c r="E565">
        <v>2026</v>
      </c>
      <c r="F565" t="s">
        <v>169</v>
      </c>
      <c r="G565">
        <v>1</v>
      </c>
      <c r="H565">
        <v>17669.53092956543</v>
      </c>
    </row>
    <row r="566" spans="1:8" x14ac:dyDescent="0.25">
      <c r="A566" t="s">
        <v>2741</v>
      </c>
      <c r="B566" t="s">
        <v>24</v>
      </c>
      <c r="C566" t="s">
        <v>182</v>
      </c>
      <c r="D566" t="s">
        <v>182</v>
      </c>
      <c r="E566">
        <v>2026</v>
      </c>
      <c r="F566" t="s">
        <v>175</v>
      </c>
      <c r="G566">
        <v>7</v>
      </c>
      <c r="H566">
        <v>17677.650924682617</v>
      </c>
    </row>
    <row r="567" spans="1:8" x14ac:dyDescent="0.25">
      <c r="A567" t="s">
        <v>2742</v>
      </c>
      <c r="B567" t="s">
        <v>24</v>
      </c>
      <c r="C567" t="s">
        <v>182</v>
      </c>
      <c r="D567" t="s">
        <v>182</v>
      </c>
      <c r="E567">
        <v>2026</v>
      </c>
      <c r="F567" t="s">
        <v>174</v>
      </c>
      <c r="G567">
        <v>6</v>
      </c>
      <c r="H567">
        <v>17676.29411315918</v>
      </c>
    </row>
    <row r="568" spans="1:8" x14ac:dyDescent="0.25">
      <c r="A568" t="s">
        <v>2743</v>
      </c>
      <c r="B568" t="s">
        <v>24</v>
      </c>
      <c r="C568" t="s">
        <v>182</v>
      </c>
      <c r="D568" t="s">
        <v>182</v>
      </c>
      <c r="E568">
        <v>2026</v>
      </c>
      <c r="F568" t="s">
        <v>171</v>
      </c>
      <c r="G568">
        <v>3</v>
      </c>
      <c r="H568">
        <v>17672.232223510742</v>
      </c>
    </row>
    <row r="569" spans="1:8" x14ac:dyDescent="0.25">
      <c r="A569" t="s">
        <v>2744</v>
      </c>
      <c r="B569" t="s">
        <v>24</v>
      </c>
      <c r="C569" t="s">
        <v>182</v>
      </c>
      <c r="D569" t="s">
        <v>182</v>
      </c>
      <c r="E569">
        <v>2026</v>
      </c>
      <c r="F569" t="s">
        <v>173</v>
      </c>
      <c r="G569">
        <v>5</v>
      </c>
      <c r="H569">
        <v>17674.938766479492</v>
      </c>
    </row>
    <row r="570" spans="1:8" x14ac:dyDescent="0.25">
      <c r="A570" t="s">
        <v>2745</v>
      </c>
      <c r="B570" t="s">
        <v>24</v>
      </c>
      <c r="C570" t="s">
        <v>182</v>
      </c>
      <c r="D570" t="s">
        <v>182</v>
      </c>
      <c r="E570">
        <v>2026</v>
      </c>
      <c r="F570" t="s">
        <v>179</v>
      </c>
      <c r="G570">
        <v>11</v>
      </c>
      <c r="H570">
        <v>17683.091232299805</v>
      </c>
    </row>
    <row r="571" spans="1:8" x14ac:dyDescent="0.25">
      <c r="A571" t="s">
        <v>2746</v>
      </c>
      <c r="B571" t="s">
        <v>24</v>
      </c>
      <c r="C571" t="s">
        <v>182</v>
      </c>
      <c r="D571" t="s">
        <v>182</v>
      </c>
      <c r="E571">
        <v>2026</v>
      </c>
      <c r="F571" t="s">
        <v>178</v>
      </c>
      <c r="G571">
        <v>10</v>
      </c>
      <c r="H571">
        <v>17681.72917175293</v>
      </c>
    </row>
    <row r="572" spans="1:8" x14ac:dyDescent="0.25">
      <c r="A572" t="s">
        <v>2747</v>
      </c>
      <c r="B572" t="s">
        <v>24</v>
      </c>
      <c r="C572" t="s">
        <v>182</v>
      </c>
      <c r="D572" t="s">
        <v>182</v>
      </c>
      <c r="E572">
        <v>2026</v>
      </c>
      <c r="F572" t="s">
        <v>177</v>
      </c>
      <c r="G572">
        <v>9</v>
      </c>
      <c r="H572">
        <v>17680.36833190918</v>
      </c>
    </row>
    <row r="573" spans="1:8" x14ac:dyDescent="0.25">
      <c r="A573" t="s">
        <v>2748</v>
      </c>
      <c r="B573" t="s">
        <v>24</v>
      </c>
      <c r="C573" t="s">
        <v>182</v>
      </c>
      <c r="D573" t="s">
        <v>182</v>
      </c>
      <c r="E573">
        <v>2026</v>
      </c>
      <c r="F573" t="s">
        <v>181</v>
      </c>
      <c r="G573">
        <v>8</v>
      </c>
      <c r="H573">
        <v>17679.00895690918</v>
      </c>
    </row>
    <row r="574" spans="1:8" x14ac:dyDescent="0.25">
      <c r="A574" t="s">
        <v>2281</v>
      </c>
      <c r="B574" t="s">
        <v>24</v>
      </c>
      <c r="C574" t="s">
        <v>185</v>
      </c>
      <c r="D574" t="s">
        <v>182</v>
      </c>
      <c r="E574">
        <v>2016</v>
      </c>
      <c r="F574" t="s">
        <v>172</v>
      </c>
      <c r="G574">
        <v>4</v>
      </c>
      <c r="H574">
        <v>19308.259963989258</v>
      </c>
    </row>
    <row r="575" spans="1:8" x14ac:dyDescent="0.25">
      <c r="A575" t="s">
        <v>2282</v>
      </c>
      <c r="B575" t="s">
        <v>24</v>
      </c>
      <c r="C575" t="s">
        <v>185</v>
      </c>
      <c r="D575" t="s">
        <v>182</v>
      </c>
      <c r="E575">
        <v>2016</v>
      </c>
      <c r="F575" t="s">
        <v>176</v>
      </c>
      <c r="G575">
        <v>8</v>
      </c>
      <c r="H575">
        <v>19308.259963989258</v>
      </c>
    </row>
    <row r="576" spans="1:8" x14ac:dyDescent="0.25">
      <c r="A576" t="s">
        <v>2283</v>
      </c>
      <c r="B576" t="s">
        <v>24</v>
      </c>
      <c r="C576" t="s">
        <v>185</v>
      </c>
      <c r="D576" t="s">
        <v>182</v>
      </c>
      <c r="E576">
        <v>2016</v>
      </c>
      <c r="F576" t="s">
        <v>180</v>
      </c>
      <c r="G576">
        <v>12</v>
      </c>
      <c r="H576">
        <v>19308.259963989258</v>
      </c>
    </row>
    <row r="577" spans="1:8" x14ac:dyDescent="0.25">
      <c r="A577" t="s">
        <v>2284</v>
      </c>
      <c r="B577" t="s">
        <v>24</v>
      </c>
      <c r="C577" t="s">
        <v>185</v>
      </c>
      <c r="D577" t="s">
        <v>182</v>
      </c>
      <c r="E577">
        <v>2016</v>
      </c>
      <c r="F577" t="s">
        <v>170</v>
      </c>
      <c r="G577">
        <v>2</v>
      </c>
      <c r="H577">
        <v>19308.259963989258</v>
      </c>
    </row>
    <row r="578" spans="1:8" x14ac:dyDescent="0.25">
      <c r="A578" t="s">
        <v>2285</v>
      </c>
      <c r="B578" t="s">
        <v>24</v>
      </c>
      <c r="C578" t="s">
        <v>185</v>
      </c>
      <c r="D578" t="s">
        <v>182</v>
      </c>
      <c r="E578">
        <v>2016</v>
      </c>
      <c r="F578" t="s">
        <v>169</v>
      </c>
      <c r="G578">
        <v>1</v>
      </c>
      <c r="H578">
        <v>19308.259963989258</v>
      </c>
    </row>
    <row r="579" spans="1:8" x14ac:dyDescent="0.25">
      <c r="A579" t="s">
        <v>2286</v>
      </c>
      <c r="B579" t="s">
        <v>24</v>
      </c>
      <c r="C579" t="s">
        <v>185</v>
      </c>
      <c r="D579" t="s">
        <v>182</v>
      </c>
      <c r="E579">
        <v>2016</v>
      </c>
      <c r="F579" t="s">
        <v>175</v>
      </c>
      <c r="G579">
        <v>7</v>
      </c>
      <c r="H579">
        <v>19308.259963989258</v>
      </c>
    </row>
    <row r="580" spans="1:8" x14ac:dyDescent="0.25">
      <c r="A580" t="s">
        <v>2287</v>
      </c>
      <c r="B580" t="s">
        <v>24</v>
      </c>
      <c r="C580" t="s">
        <v>185</v>
      </c>
      <c r="D580" t="s">
        <v>182</v>
      </c>
      <c r="E580">
        <v>2016</v>
      </c>
      <c r="F580" t="s">
        <v>174</v>
      </c>
      <c r="G580">
        <v>6</v>
      </c>
      <c r="H580">
        <v>19308.259963989258</v>
      </c>
    </row>
    <row r="581" spans="1:8" x14ac:dyDescent="0.25">
      <c r="A581" t="s">
        <v>2288</v>
      </c>
      <c r="B581" t="s">
        <v>24</v>
      </c>
      <c r="C581" t="s">
        <v>185</v>
      </c>
      <c r="D581" t="s">
        <v>182</v>
      </c>
      <c r="E581">
        <v>2016</v>
      </c>
      <c r="F581" t="s">
        <v>171</v>
      </c>
      <c r="G581">
        <v>3</v>
      </c>
      <c r="H581">
        <v>19308.259963989258</v>
      </c>
    </row>
    <row r="582" spans="1:8" x14ac:dyDescent="0.25">
      <c r="A582" t="s">
        <v>2289</v>
      </c>
      <c r="B582" t="s">
        <v>24</v>
      </c>
      <c r="C582" t="s">
        <v>185</v>
      </c>
      <c r="D582" t="s">
        <v>182</v>
      </c>
      <c r="E582">
        <v>2016</v>
      </c>
      <c r="F582" t="s">
        <v>173</v>
      </c>
      <c r="G582">
        <v>5</v>
      </c>
      <c r="H582">
        <v>19308.259963989258</v>
      </c>
    </row>
    <row r="583" spans="1:8" x14ac:dyDescent="0.25">
      <c r="A583" t="s">
        <v>2290</v>
      </c>
      <c r="B583" t="s">
        <v>24</v>
      </c>
      <c r="C583" t="s">
        <v>185</v>
      </c>
      <c r="D583" t="s">
        <v>182</v>
      </c>
      <c r="E583">
        <v>2016</v>
      </c>
      <c r="F583" t="s">
        <v>179</v>
      </c>
      <c r="G583">
        <v>11</v>
      </c>
      <c r="H583">
        <v>19308.259963989258</v>
      </c>
    </row>
    <row r="584" spans="1:8" x14ac:dyDescent="0.25">
      <c r="A584" t="s">
        <v>2291</v>
      </c>
      <c r="B584" t="s">
        <v>24</v>
      </c>
      <c r="C584" t="s">
        <v>185</v>
      </c>
      <c r="D584" t="s">
        <v>182</v>
      </c>
      <c r="E584">
        <v>2016</v>
      </c>
      <c r="F584" t="s">
        <v>178</v>
      </c>
      <c r="G584">
        <v>10</v>
      </c>
      <c r="H584">
        <v>19308.259963989258</v>
      </c>
    </row>
    <row r="585" spans="1:8" x14ac:dyDescent="0.25">
      <c r="A585" t="s">
        <v>2292</v>
      </c>
      <c r="B585" t="s">
        <v>24</v>
      </c>
      <c r="C585" t="s">
        <v>185</v>
      </c>
      <c r="D585" t="s">
        <v>182</v>
      </c>
      <c r="E585">
        <v>2016</v>
      </c>
      <c r="F585" t="s">
        <v>177</v>
      </c>
      <c r="G585">
        <v>9</v>
      </c>
      <c r="H585">
        <v>19308.259963989258</v>
      </c>
    </row>
    <row r="586" spans="1:8" x14ac:dyDescent="0.25">
      <c r="A586" t="s">
        <v>2293</v>
      </c>
      <c r="B586" t="s">
        <v>24</v>
      </c>
      <c r="C586" t="s">
        <v>185</v>
      </c>
      <c r="D586" t="s">
        <v>182</v>
      </c>
      <c r="E586">
        <v>2016</v>
      </c>
      <c r="F586" t="s">
        <v>181</v>
      </c>
      <c r="G586">
        <v>8</v>
      </c>
      <c r="H586">
        <v>19308.259963989258</v>
      </c>
    </row>
    <row r="587" spans="1:8" x14ac:dyDescent="0.25">
      <c r="A587" t="s">
        <v>2294</v>
      </c>
      <c r="B587" t="s">
        <v>24</v>
      </c>
      <c r="C587" t="s">
        <v>185</v>
      </c>
      <c r="D587" t="s">
        <v>182</v>
      </c>
      <c r="E587">
        <v>2017</v>
      </c>
      <c r="F587" t="s">
        <v>172</v>
      </c>
      <c r="G587">
        <v>4</v>
      </c>
      <c r="H587">
        <v>17275.812637329102</v>
      </c>
    </row>
    <row r="588" spans="1:8" x14ac:dyDescent="0.25">
      <c r="A588" t="s">
        <v>2295</v>
      </c>
      <c r="B588" t="s">
        <v>24</v>
      </c>
      <c r="C588" t="s">
        <v>185</v>
      </c>
      <c r="D588" t="s">
        <v>182</v>
      </c>
      <c r="E588">
        <v>2017</v>
      </c>
      <c r="F588" t="s">
        <v>176</v>
      </c>
      <c r="G588">
        <v>8</v>
      </c>
      <c r="H588">
        <v>17275.812637329102</v>
      </c>
    </row>
    <row r="589" spans="1:8" x14ac:dyDescent="0.25">
      <c r="A589" t="s">
        <v>2296</v>
      </c>
      <c r="B589" t="s">
        <v>24</v>
      </c>
      <c r="C589" t="s">
        <v>185</v>
      </c>
      <c r="D589" t="s">
        <v>182</v>
      </c>
      <c r="E589">
        <v>2017</v>
      </c>
      <c r="F589" t="s">
        <v>180</v>
      </c>
      <c r="G589">
        <v>12</v>
      </c>
      <c r="H589">
        <v>17275.812637329102</v>
      </c>
    </row>
    <row r="590" spans="1:8" x14ac:dyDescent="0.25">
      <c r="A590" t="s">
        <v>2297</v>
      </c>
      <c r="B590" t="s">
        <v>24</v>
      </c>
      <c r="C590" t="s">
        <v>185</v>
      </c>
      <c r="D590" t="s">
        <v>182</v>
      </c>
      <c r="E590">
        <v>2017</v>
      </c>
      <c r="F590" t="s">
        <v>170</v>
      </c>
      <c r="G590">
        <v>2</v>
      </c>
      <c r="H590">
        <v>17275.812637329102</v>
      </c>
    </row>
    <row r="591" spans="1:8" x14ac:dyDescent="0.25">
      <c r="A591" t="s">
        <v>2298</v>
      </c>
      <c r="B591" t="s">
        <v>24</v>
      </c>
      <c r="C591" t="s">
        <v>185</v>
      </c>
      <c r="D591" t="s">
        <v>182</v>
      </c>
      <c r="E591">
        <v>2017</v>
      </c>
      <c r="F591" t="s">
        <v>169</v>
      </c>
      <c r="G591">
        <v>1</v>
      </c>
      <c r="H591">
        <v>17275.812637329102</v>
      </c>
    </row>
    <row r="592" spans="1:8" x14ac:dyDescent="0.25">
      <c r="A592" t="s">
        <v>2299</v>
      </c>
      <c r="B592" t="s">
        <v>24</v>
      </c>
      <c r="C592" t="s">
        <v>185</v>
      </c>
      <c r="D592" t="s">
        <v>182</v>
      </c>
      <c r="E592">
        <v>2017</v>
      </c>
      <c r="F592" t="s">
        <v>175</v>
      </c>
      <c r="G592">
        <v>7</v>
      </c>
      <c r="H592">
        <v>17275.812637329102</v>
      </c>
    </row>
    <row r="593" spans="1:8" x14ac:dyDescent="0.25">
      <c r="A593" t="s">
        <v>2300</v>
      </c>
      <c r="B593" t="s">
        <v>24</v>
      </c>
      <c r="C593" t="s">
        <v>185</v>
      </c>
      <c r="D593" t="s">
        <v>182</v>
      </c>
      <c r="E593">
        <v>2017</v>
      </c>
      <c r="F593" t="s">
        <v>174</v>
      </c>
      <c r="G593">
        <v>6</v>
      </c>
      <c r="H593">
        <v>17275.812637329102</v>
      </c>
    </row>
    <row r="594" spans="1:8" x14ac:dyDescent="0.25">
      <c r="A594" t="s">
        <v>2301</v>
      </c>
      <c r="B594" t="s">
        <v>24</v>
      </c>
      <c r="C594" t="s">
        <v>185</v>
      </c>
      <c r="D594" t="s">
        <v>182</v>
      </c>
      <c r="E594">
        <v>2017</v>
      </c>
      <c r="F594" t="s">
        <v>171</v>
      </c>
      <c r="G594">
        <v>3</v>
      </c>
      <c r="H594">
        <v>17275.812637329102</v>
      </c>
    </row>
    <row r="595" spans="1:8" x14ac:dyDescent="0.25">
      <c r="A595" t="s">
        <v>2302</v>
      </c>
      <c r="B595" t="s">
        <v>24</v>
      </c>
      <c r="C595" t="s">
        <v>185</v>
      </c>
      <c r="D595" t="s">
        <v>182</v>
      </c>
      <c r="E595">
        <v>2017</v>
      </c>
      <c r="F595" t="s">
        <v>173</v>
      </c>
      <c r="G595">
        <v>5</v>
      </c>
      <c r="H595">
        <v>17275.812637329102</v>
      </c>
    </row>
    <row r="596" spans="1:8" x14ac:dyDescent="0.25">
      <c r="A596" t="s">
        <v>2303</v>
      </c>
      <c r="B596" t="s">
        <v>24</v>
      </c>
      <c r="C596" t="s">
        <v>185</v>
      </c>
      <c r="D596" t="s">
        <v>182</v>
      </c>
      <c r="E596">
        <v>2017</v>
      </c>
      <c r="F596" t="s">
        <v>179</v>
      </c>
      <c r="G596">
        <v>11</v>
      </c>
      <c r="H596">
        <v>17275.812637329102</v>
      </c>
    </row>
    <row r="597" spans="1:8" x14ac:dyDescent="0.25">
      <c r="A597" t="s">
        <v>2304</v>
      </c>
      <c r="B597" t="s">
        <v>24</v>
      </c>
      <c r="C597" t="s">
        <v>185</v>
      </c>
      <c r="D597" t="s">
        <v>182</v>
      </c>
      <c r="E597">
        <v>2017</v>
      </c>
      <c r="F597" t="s">
        <v>178</v>
      </c>
      <c r="G597">
        <v>10</v>
      </c>
      <c r="H597">
        <v>17275.812637329102</v>
      </c>
    </row>
    <row r="598" spans="1:8" x14ac:dyDescent="0.25">
      <c r="A598" t="s">
        <v>2305</v>
      </c>
      <c r="B598" t="s">
        <v>24</v>
      </c>
      <c r="C598" t="s">
        <v>185</v>
      </c>
      <c r="D598" t="s">
        <v>182</v>
      </c>
      <c r="E598">
        <v>2017</v>
      </c>
      <c r="F598" t="s">
        <v>177</v>
      </c>
      <c r="G598">
        <v>9</v>
      </c>
      <c r="H598">
        <v>17275.812637329102</v>
      </c>
    </row>
    <row r="599" spans="1:8" x14ac:dyDescent="0.25">
      <c r="A599" t="s">
        <v>2306</v>
      </c>
      <c r="B599" t="s">
        <v>24</v>
      </c>
      <c r="C599" t="s">
        <v>185</v>
      </c>
      <c r="D599" t="s">
        <v>182</v>
      </c>
      <c r="E599">
        <v>2017</v>
      </c>
      <c r="F599" t="s">
        <v>181</v>
      </c>
      <c r="G599">
        <v>8</v>
      </c>
      <c r="H599">
        <v>17275.812637329102</v>
      </c>
    </row>
    <row r="600" spans="1:8" x14ac:dyDescent="0.25">
      <c r="A600" t="s">
        <v>2307</v>
      </c>
      <c r="B600" t="s">
        <v>24</v>
      </c>
      <c r="C600" t="s">
        <v>185</v>
      </c>
      <c r="D600" t="s">
        <v>182</v>
      </c>
      <c r="E600">
        <v>2018</v>
      </c>
      <c r="F600" t="s">
        <v>172</v>
      </c>
      <c r="G600">
        <v>4</v>
      </c>
      <c r="H600">
        <v>16259.587814331055</v>
      </c>
    </row>
    <row r="601" spans="1:8" x14ac:dyDescent="0.25">
      <c r="A601" t="s">
        <v>2308</v>
      </c>
      <c r="B601" t="s">
        <v>24</v>
      </c>
      <c r="C601" t="s">
        <v>185</v>
      </c>
      <c r="D601" t="s">
        <v>182</v>
      </c>
      <c r="E601">
        <v>2018</v>
      </c>
      <c r="F601" t="s">
        <v>176</v>
      </c>
      <c r="G601">
        <v>8</v>
      </c>
      <c r="H601">
        <v>16259.587814331055</v>
      </c>
    </row>
    <row r="602" spans="1:8" x14ac:dyDescent="0.25">
      <c r="A602" t="s">
        <v>2309</v>
      </c>
      <c r="B602" t="s">
        <v>24</v>
      </c>
      <c r="C602" t="s">
        <v>185</v>
      </c>
      <c r="D602" t="s">
        <v>182</v>
      </c>
      <c r="E602">
        <v>2018</v>
      </c>
      <c r="F602" t="s">
        <v>180</v>
      </c>
      <c r="G602">
        <v>12</v>
      </c>
      <c r="H602">
        <v>16259.587814331055</v>
      </c>
    </row>
    <row r="603" spans="1:8" x14ac:dyDescent="0.25">
      <c r="A603" t="s">
        <v>2310</v>
      </c>
      <c r="B603" t="s">
        <v>24</v>
      </c>
      <c r="C603" t="s">
        <v>185</v>
      </c>
      <c r="D603" t="s">
        <v>182</v>
      </c>
      <c r="E603">
        <v>2018</v>
      </c>
      <c r="F603" t="s">
        <v>170</v>
      </c>
      <c r="G603">
        <v>2</v>
      </c>
      <c r="H603">
        <v>16259.587814331055</v>
      </c>
    </row>
    <row r="604" spans="1:8" x14ac:dyDescent="0.25">
      <c r="A604" t="s">
        <v>2311</v>
      </c>
      <c r="B604" t="s">
        <v>24</v>
      </c>
      <c r="C604" t="s">
        <v>185</v>
      </c>
      <c r="D604" t="s">
        <v>182</v>
      </c>
      <c r="E604">
        <v>2018</v>
      </c>
      <c r="F604" t="s">
        <v>169</v>
      </c>
      <c r="G604">
        <v>1</v>
      </c>
      <c r="H604">
        <v>16259.587814331055</v>
      </c>
    </row>
    <row r="605" spans="1:8" x14ac:dyDescent="0.25">
      <c r="A605" t="s">
        <v>2312</v>
      </c>
      <c r="B605" t="s">
        <v>24</v>
      </c>
      <c r="C605" t="s">
        <v>185</v>
      </c>
      <c r="D605" t="s">
        <v>182</v>
      </c>
      <c r="E605">
        <v>2018</v>
      </c>
      <c r="F605" t="s">
        <v>175</v>
      </c>
      <c r="G605">
        <v>7</v>
      </c>
      <c r="H605">
        <v>16259.587814331055</v>
      </c>
    </row>
    <row r="606" spans="1:8" x14ac:dyDescent="0.25">
      <c r="A606" t="s">
        <v>2313</v>
      </c>
      <c r="B606" t="s">
        <v>24</v>
      </c>
      <c r="C606" t="s">
        <v>185</v>
      </c>
      <c r="D606" t="s">
        <v>182</v>
      </c>
      <c r="E606">
        <v>2018</v>
      </c>
      <c r="F606" t="s">
        <v>174</v>
      </c>
      <c r="G606">
        <v>6</v>
      </c>
      <c r="H606">
        <v>16259.587814331055</v>
      </c>
    </row>
    <row r="607" spans="1:8" x14ac:dyDescent="0.25">
      <c r="A607" t="s">
        <v>2314</v>
      </c>
      <c r="B607" t="s">
        <v>24</v>
      </c>
      <c r="C607" t="s">
        <v>185</v>
      </c>
      <c r="D607" t="s">
        <v>182</v>
      </c>
      <c r="E607">
        <v>2018</v>
      </c>
      <c r="F607" t="s">
        <v>171</v>
      </c>
      <c r="G607">
        <v>3</v>
      </c>
      <c r="H607">
        <v>16259.587814331055</v>
      </c>
    </row>
    <row r="608" spans="1:8" x14ac:dyDescent="0.25">
      <c r="A608" t="s">
        <v>2315</v>
      </c>
      <c r="B608" t="s">
        <v>24</v>
      </c>
      <c r="C608" t="s">
        <v>185</v>
      </c>
      <c r="D608" t="s">
        <v>182</v>
      </c>
      <c r="E608">
        <v>2018</v>
      </c>
      <c r="F608" t="s">
        <v>173</v>
      </c>
      <c r="G608">
        <v>5</v>
      </c>
      <c r="H608">
        <v>16259.587814331055</v>
      </c>
    </row>
    <row r="609" spans="1:8" x14ac:dyDescent="0.25">
      <c r="A609" t="s">
        <v>2316</v>
      </c>
      <c r="B609" t="s">
        <v>24</v>
      </c>
      <c r="C609" t="s">
        <v>185</v>
      </c>
      <c r="D609" t="s">
        <v>182</v>
      </c>
      <c r="E609">
        <v>2018</v>
      </c>
      <c r="F609" t="s">
        <v>179</v>
      </c>
      <c r="G609">
        <v>11</v>
      </c>
      <c r="H609">
        <v>16259.587814331055</v>
      </c>
    </row>
    <row r="610" spans="1:8" x14ac:dyDescent="0.25">
      <c r="A610" t="s">
        <v>2317</v>
      </c>
      <c r="B610" t="s">
        <v>24</v>
      </c>
      <c r="C610" t="s">
        <v>185</v>
      </c>
      <c r="D610" t="s">
        <v>182</v>
      </c>
      <c r="E610">
        <v>2018</v>
      </c>
      <c r="F610" t="s">
        <v>178</v>
      </c>
      <c r="G610">
        <v>10</v>
      </c>
      <c r="H610">
        <v>16259.587814331055</v>
      </c>
    </row>
    <row r="611" spans="1:8" x14ac:dyDescent="0.25">
      <c r="A611" t="s">
        <v>2318</v>
      </c>
      <c r="B611" t="s">
        <v>24</v>
      </c>
      <c r="C611" t="s">
        <v>185</v>
      </c>
      <c r="D611" t="s">
        <v>182</v>
      </c>
      <c r="E611">
        <v>2018</v>
      </c>
      <c r="F611" t="s">
        <v>177</v>
      </c>
      <c r="G611">
        <v>9</v>
      </c>
      <c r="H611">
        <v>16259.587814331055</v>
      </c>
    </row>
    <row r="612" spans="1:8" x14ac:dyDescent="0.25">
      <c r="A612" t="s">
        <v>2319</v>
      </c>
      <c r="B612" t="s">
        <v>24</v>
      </c>
      <c r="C612" t="s">
        <v>185</v>
      </c>
      <c r="D612" t="s">
        <v>182</v>
      </c>
      <c r="E612">
        <v>2018</v>
      </c>
      <c r="F612" t="s">
        <v>181</v>
      </c>
      <c r="G612">
        <v>8</v>
      </c>
      <c r="H612">
        <v>16259.587814331055</v>
      </c>
    </row>
    <row r="613" spans="1:8" x14ac:dyDescent="0.25">
      <c r="A613" t="s">
        <v>2320</v>
      </c>
      <c r="B613" t="s">
        <v>24</v>
      </c>
      <c r="C613" t="s">
        <v>185</v>
      </c>
      <c r="D613" t="s">
        <v>182</v>
      </c>
      <c r="E613">
        <v>2019</v>
      </c>
      <c r="F613" t="s">
        <v>172</v>
      </c>
      <c r="G613">
        <v>4</v>
      </c>
      <c r="H613">
        <v>16259.587814331055</v>
      </c>
    </row>
    <row r="614" spans="1:8" x14ac:dyDescent="0.25">
      <c r="A614" t="s">
        <v>2321</v>
      </c>
      <c r="B614" t="s">
        <v>24</v>
      </c>
      <c r="C614" t="s">
        <v>185</v>
      </c>
      <c r="D614" t="s">
        <v>182</v>
      </c>
      <c r="E614">
        <v>2019</v>
      </c>
      <c r="F614" t="s">
        <v>176</v>
      </c>
      <c r="G614">
        <v>8</v>
      </c>
      <c r="H614">
        <v>16259.587814331055</v>
      </c>
    </row>
    <row r="615" spans="1:8" x14ac:dyDescent="0.25">
      <c r="A615" t="s">
        <v>2322</v>
      </c>
      <c r="B615" t="s">
        <v>24</v>
      </c>
      <c r="C615" t="s">
        <v>185</v>
      </c>
      <c r="D615" t="s">
        <v>182</v>
      </c>
      <c r="E615">
        <v>2019</v>
      </c>
      <c r="F615" t="s">
        <v>180</v>
      </c>
      <c r="G615">
        <v>12</v>
      </c>
      <c r="H615">
        <v>16259.587814331055</v>
      </c>
    </row>
    <row r="616" spans="1:8" x14ac:dyDescent="0.25">
      <c r="A616" t="s">
        <v>2323</v>
      </c>
      <c r="B616" t="s">
        <v>24</v>
      </c>
      <c r="C616" t="s">
        <v>185</v>
      </c>
      <c r="D616" t="s">
        <v>182</v>
      </c>
      <c r="E616">
        <v>2019</v>
      </c>
      <c r="F616" t="s">
        <v>170</v>
      </c>
      <c r="G616">
        <v>2</v>
      </c>
      <c r="H616">
        <v>16259.587814331055</v>
      </c>
    </row>
    <row r="617" spans="1:8" x14ac:dyDescent="0.25">
      <c r="A617" t="s">
        <v>2324</v>
      </c>
      <c r="B617" t="s">
        <v>24</v>
      </c>
      <c r="C617" t="s">
        <v>185</v>
      </c>
      <c r="D617" t="s">
        <v>182</v>
      </c>
      <c r="E617">
        <v>2019</v>
      </c>
      <c r="F617" t="s">
        <v>169</v>
      </c>
      <c r="G617">
        <v>1</v>
      </c>
      <c r="H617">
        <v>16259.587814331055</v>
      </c>
    </row>
    <row r="618" spans="1:8" x14ac:dyDescent="0.25">
      <c r="A618" t="s">
        <v>2325</v>
      </c>
      <c r="B618" t="s">
        <v>24</v>
      </c>
      <c r="C618" t="s">
        <v>185</v>
      </c>
      <c r="D618" t="s">
        <v>182</v>
      </c>
      <c r="E618">
        <v>2019</v>
      </c>
      <c r="F618" t="s">
        <v>175</v>
      </c>
      <c r="G618">
        <v>7</v>
      </c>
      <c r="H618">
        <v>16259.587814331055</v>
      </c>
    </row>
    <row r="619" spans="1:8" x14ac:dyDescent="0.25">
      <c r="A619" t="s">
        <v>2326</v>
      </c>
      <c r="B619" t="s">
        <v>24</v>
      </c>
      <c r="C619" t="s">
        <v>185</v>
      </c>
      <c r="D619" t="s">
        <v>182</v>
      </c>
      <c r="E619">
        <v>2019</v>
      </c>
      <c r="F619" t="s">
        <v>174</v>
      </c>
      <c r="G619">
        <v>6</v>
      </c>
      <c r="H619">
        <v>16259.587814331055</v>
      </c>
    </row>
    <row r="620" spans="1:8" x14ac:dyDescent="0.25">
      <c r="A620" t="s">
        <v>2327</v>
      </c>
      <c r="B620" t="s">
        <v>24</v>
      </c>
      <c r="C620" t="s">
        <v>185</v>
      </c>
      <c r="D620" t="s">
        <v>182</v>
      </c>
      <c r="E620">
        <v>2019</v>
      </c>
      <c r="F620" t="s">
        <v>171</v>
      </c>
      <c r="G620">
        <v>3</v>
      </c>
      <c r="H620">
        <v>16259.587814331055</v>
      </c>
    </row>
    <row r="621" spans="1:8" x14ac:dyDescent="0.25">
      <c r="A621" t="s">
        <v>2328</v>
      </c>
      <c r="B621" t="s">
        <v>24</v>
      </c>
      <c r="C621" t="s">
        <v>185</v>
      </c>
      <c r="D621" t="s">
        <v>182</v>
      </c>
      <c r="E621">
        <v>2019</v>
      </c>
      <c r="F621" t="s">
        <v>173</v>
      </c>
      <c r="G621">
        <v>5</v>
      </c>
      <c r="H621">
        <v>16259.587814331055</v>
      </c>
    </row>
    <row r="622" spans="1:8" x14ac:dyDescent="0.25">
      <c r="A622" t="s">
        <v>2329</v>
      </c>
      <c r="B622" t="s">
        <v>24</v>
      </c>
      <c r="C622" t="s">
        <v>185</v>
      </c>
      <c r="D622" t="s">
        <v>182</v>
      </c>
      <c r="E622">
        <v>2019</v>
      </c>
      <c r="F622" t="s">
        <v>179</v>
      </c>
      <c r="G622">
        <v>11</v>
      </c>
      <c r="H622">
        <v>16259.587814331055</v>
      </c>
    </row>
    <row r="623" spans="1:8" x14ac:dyDescent="0.25">
      <c r="A623" t="s">
        <v>2330</v>
      </c>
      <c r="B623" t="s">
        <v>24</v>
      </c>
      <c r="C623" t="s">
        <v>185</v>
      </c>
      <c r="D623" t="s">
        <v>182</v>
      </c>
      <c r="E623">
        <v>2019</v>
      </c>
      <c r="F623" t="s">
        <v>178</v>
      </c>
      <c r="G623">
        <v>10</v>
      </c>
      <c r="H623">
        <v>16259.587814331055</v>
      </c>
    </row>
    <row r="624" spans="1:8" x14ac:dyDescent="0.25">
      <c r="A624" t="s">
        <v>2331</v>
      </c>
      <c r="B624" t="s">
        <v>24</v>
      </c>
      <c r="C624" t="s">
        <v>185</v>
      </c>
      <c r="D624" t="s">
        <v>182</v>
      </c>
      <c r="E624">
        <v>2019</v>
      </c>
      <c r="F624" t="s">
        <v>177</v>
      </c>
      <c r="G624">
        <v>9</v>
      </c>
      <c r="H624">
        <v>16259.587814331055</v>
      </c>
    </row>
    <row r="625" spans="1:8" x14ac:dyDescent="0.25">
      <c r="A625" t="s">
        <v>2332</v>
      </c>
      <c r="B625" t="s">
        <v>24</v>
      </c>
      <c r="C625" t="s">
        <v>185</v>
      </c>
      <c r="D625" t="s">
        <v>182</v>
      </c>
      <c r="E625">
        <v>2019</v>
      </c>
      <c r="F625" t="s">
        <v>181</v>
      </c>
      <c r="G625">
        <v>8</v>
      </c>
      <c r="H625">
        <v>16259.587814331055</v>
      </c>
    </row>
    <row r="626" spans="1:8" x14ac:dyDescent="0.25">
      <c r="A626" t="s">
        <v>2333</v>
      </c>
      <c r="B626" t="s">
        <v>24</v>
      </c>
      <c r="C626" t="s">
        <v>185</v>
      </c>
      <c r="D626" t="s">
        <v>182</v>
      </c>
      <c r="E626">
        <v>2020</v>
      </c>
      <c r="F626" t="s">
        <v>172</v>
      </c>
      <c r="G626">
        <v>4</v>
      </c>
      <c r="H626">
        <v>16259.587814331055</v>
      </c>
    </row>
    <row r="627" spans="1:8" x14ac:dyDescent="0.25">
      <c r="A627" t="s">
        <v>2334</v>
      </c>
      <c r="B627" t="s">
        <v>24</v>
      </c>
      <c r="C627" t="s">
        <v>185</v>
      </c>
      <c r="D627" t="s">
        <v>182</v>
      </c>
      <c r="E627">
        <v>2020</v>
      </c>
      <c r="F627" t="s">
        <v>176</v>
      </c>
      <c r="G627">
        <v>8</v>
      </c>
      <c r="H627">
        <v>16259.587814331055</v>
      </c>
    </row>
    <row r="628" spans="1:8" x14ac:dyDescent="0.25">
      <c r="A628" t="s">
        <v>2335</v>
      </c>
      <c r="B628" t="s">
        <v>24</v>
      </c>
      <c r="C628" t="s">
        <v>185</v>
      </c>
      <c r="D628" t="s">
        <v>182</v>
      </c>
      <c r="E628">
        <v>2020</v>
      </c>
      <c r="F628" t="s">
        <v>180</v>
      </c>
      <c r="G628">
        <v>12</v>
      </c>
      <c r="H628">
        <v>16259.587814331055</v>
      </c>
    </row>
    <row r="629" spans="1:8" x14ac:dyDescent="0.25">
      <c r="A629" t="s">
        <v>2336</v>
      </c>
      <c r="B629" t="s">
        <v>24</v>
      </c>
      <c r="C629" t="s">
        <v>185</v>
      </c>
      <c r="D629" t="s">
        <v>182</v>
      </c>
      <c r="E629">
        <v>2020</v>
      </c>
      <c r="F629" t="s">
        <v>170</v>
      </c>
      <c r="G629">
        <v>2</v>
      </c>
      <c r="H629">
        <v>16259.587814331055</v>
      </c>
    </row>
    <row r="630" spans="1:8" x14ac:dyDescent="0.25">
      <c r="A630" t="s">
        <v>2337</v>
      </c>
      <c r="B630" t="s">
        <v>24</v>
      </c>
      <c r="C630" t="s">
        <v>185</v>
      </c>
      <c r="D630" t="s">
        <v>182</v>
      </c>
      <c r="E630">
        <v>2020</v>
      </c>
      <c r="F630" t="s">
        <v>169</v>
      </c>
      <c r="G630">
        <v>1</v>
      </c>
      <c r="H630">
        <v>16259.587814331055</v>
      </c>
    </row>
    <row r="631" spans="1:8" x14ac:dyDescent="0.25">
      <c r="A631" t="s">
        <v>2338</v>
      </c>
      <c r="B631" t="s">
        <v>24</v>
      </c>
      <c r="C631" t="s">
        <v>185</v>
      </c>
      <c r="D631" t="s">
        <v>182</v>
      </c>
      <c r="E631">
        <v>2020</v>
      </c>
      <c r="F631" t="s">
        <v>175</v>
      </c>
      <c r="G631">
        <v>7</v>
      </c>
      <c r="H631">
        <v>16259.587814331055</v>
      </c>
    </row>
    <row r="632" spans="1:8" x14ac:dyDescent="0.25">
      <c r="A632" t="s">
        <v>2339</v>
      </c>
      <c r="B632" t="s">
        <v>24</v>
      </c>
      <c r="C632" t="s">
        <v>185</v>
      </c>
      <c r="D632" t="s">
        <v>182</v>
      </c>
      <c r="E632">
        <v>2020</v>
      </c>
      <c r="F632" t="s">
        <v>174</v>
      </c>
      <c r="G632">
        <v>6</v>
      </c>
      <c r="H632">
        <v>16259.587814331055</v>
      </c>
    </row>
    <row r="633" spans="1:8" x14ac:dyDescent="0.25">
      <c r="A633" t="s">
        <v>2340</v>
      </c>
      <c r="B633" t="s">
        <v>24</v>
      </c>
      <c r="C633" t="s">
        <v>185</v>
      </c>
      <c r="D633" t="s">
        <v>182</v>
      </c>
      <c r="E633">
        <v>2020</v>
      </c>
      <c r="F633" t="s">
        <v>171</v>
      </c>
      <c r="G633">
        <v>3</v>
      </c>
      <c r="H633">
        <v>16259.587814331055</v>
      </c>
    </row>
    <row r="634" spans="1:8" x14ac:dyDescent="0.25">
      <c r="A634" t="s">
        <v>2341</v>
      </c>
      <c r="B634" t="s">
        <v>24</v>
      </c>
      <c r="C634" t="s">
        <v>185</v>
      </c>
      <c r="D634" t="s">
        <v>182</v>
      </c>
      <c r="E634">
        <v>2020</v>
      </c>
      <c r="F634" t="s">
        <v>173</v>
      </c>
      <c r="G634">
        <v>5</v>
      </c>
      <c r="H634">
        <v>16259.587814331055</v>
      </c>
    </row>
    <row r="635" spans="1:8" x14ac:dyDescent="0.25">
      <c r="A635" t="s">
        <v>2342</v>
      </c>
      <c r="B635" t="s">
        <v>24</v>
      </c>
      <c r="C635" t="s">
        <v>185</v>
      </c>
      <c r="D635" t="s">
        <v>182</v>
      </c>
      <c r="E635">
        <v>2020</v>
      </c>
      <c r="F635" t="s">
        <v>179</v>
      </c>
      <c r="G635">
        <v>11</v>
      </c>
      <c r="H635">
        <v>16259.587814331055</v>
      </c>
    </row>
    <row r="636" spans="1:8" x14ac:dyDescent="0.25">
      <c r="A636" t="s">
        <v>2343</v>
      </c>
      <c r="B636" t="s">
        <v>24</v>
      </c>
      <c r="C636" t="s">
        <v>185</v>
      </c>
      <c r="D636" t="s">
        <v>182</v>
      </c>
      <c r="E636">
        <v>2020</v>
      </c>
      <c r="F636" t="s">
        <v>178</v>
      </c>
      <c r="G636">
        <v>10</v>
      </c>
      <c r="H636">
        <v>16259.587814331055</v>
      </c>
    </row>
    <row r="637" spans="1:8" x14ac:dyDescent="0.25">
      <c r="A637" t="s">
        <v>2344</v>
      </c>
      <c r="B637" t="s">
        <v>24</v>
      </c>
      <c r="C637" t="s">
        <v>185</v>
      </c>
      <c r="D637" t="s">
        <v>182</v>
      </c>
      <c r="E637">
        <v>2020</v>
      </c>
      <c r="F637" t="s">
        <v>177</v>
      </c>
      <c r="G637">
        <v>9</v>
      </c>
      <c r="H637">
        <v>16259.587814331055</v>
      </c>
    </row>
    <row r="638" spans="1:8" x14ac:dyDescent="0.25">
      <c r="A638" t="s">
        <v>2345</v>
      </c>
      <c r="B638" t="s">
        <v>24</v>
      </c>
      <c r="C638" t="s">
        <v>185</v>
      </c>
      <c r="D638" t="s">
        <v>182</v>
      </c>
      <c r="E638">
        <v>2020</v>
      </c>
      <c r="F638" t="s">
        <v>181</v>
      </c>
      <c r="G638">
        <v>8</v>
      </c>
      <c r="H638">
        <v>16259.587814331055</v>
      </c>
    </row>
    <row r="639" spans="1:8" x14ac:dyDescent="0.25">
      <c r="A639" t="s">
        <v>2346</v>
      </c>
      <c r="B639" t="s">
        <v>24</v>
      </c>
      <c r="C639" t="s">
        <v>185</v>
      </c>
      <c r="D639" t="s">
        <v>182</v>
      </c>
      <c r="E639">
        <v>2021</v>
      </c>
      <c r="F639" t="s">
        <v>172</v>
      </c>
      <c r="G639">
        <v>4</v>
      </c>
      <c r="H639">
        <v>16259.587814331055</v>
      </c>
    </row>
    <row r="640" spans="1:8" x14ac:dyDescent="0.25">
      <c r="A640" t="s">
        <v>2347</v>
      </c>
      <c r="B640" t="s">
        <v>24</v>
      </c>
      <c r="C640" t="s">
        <v>185</v>
      </c>
      <c r="D640" t="s">
        <v>182</v>
      </c>
      <c r="E640">
        <v>2021</v>
      </c>
      <c r="F640" t="s">
        <v>176</v>
      </c>
      <c r="G640">
        <v>8</v>
      </c>
      <c r="H640">
        <v>16259.587814331055</v>
      </c>
    </row>
    <row r="641" spans="1:8" x14ac:dyDescent="0.25">
      <c r="A641" t="s">
        <v>2348</v>
      </c>
      <c r="B641" t="s">
        <v>24</v>
      </c>
      <c r="C641" t="s">
        <v>185</v>
      </c>
      <c r="D641" t="s">
        <v>182</v>
      </c>
      <c r="E641">
        <v>2021</v>
      </c>
      <c r="F641" t="s">
        <v>180</v>
      </c>
      <c r="G641">
        <v>12</v>
      </c>
      <c r="H641">
        <v>16259.587814331055</v>
      </c>
    </row>
    <row r="642" spans="1:8" x14ac:dyDescent="0.25">
      <c r="A642" t="s">
        <v>2349</v>
      </c>
      <c r="B642" t="s">
        <v>24</v>
      </c>
      <c r="C642" t="s">
        <v>185</v>
      </c>
      <c r="D642" t="s">
        <v>182</v>
      </c>
      <c r="E642">
        <v>2021</v>
      </c>
      <c r="F642" t="s">
        <v>170</v>
      </c>
      <c r="G642">
        <v>2</v>
      </c>
      <c r="H642">
        <v>16259.587814331055</v>
      </c>
    </row>
    <row r="643" spans="1:8" x14ac:dyDescent="0.25">
      <c r="A643" t="s">
        <v>2350</v>
      </c>
      <c r="B643" t="s">
        <v>24</v>
      </c>
      <c r="C643" t="s">
        <v>185</v>
      </c>
      <c r="D643" t="s">
        <v>182</v>
      </c>
      <c r="E643">
        <v>2021</v>
      </c>
      <c r="F643" t="s">
        <v>169</v>
      </c>
      <c r="G643">
        <v>1</v>
      </c>
      <c r="H643">
        <v>16259.587814331055</v>
      </c>
    </row>
    <row r="644" spans="1:8" x14ac:dyDescent="0.25">
      <c r="A644" t="s">
        <v>2351</v>
      </c>
      <c r="B644" t="s">
        <v>24</v>
      </c>
      <c r="C644" t="s">
        <v>185</v>
      </c>
      <c r="D644" t="s">
        <v>182</v>
      </c>
      <c r="E644">
        <v>2021</v>
      </c>
      <c r="F644" t="s">
        <v>175</v>
      </c>
      <c r="G644">
        <v>7</v>
      </c>
      <c r="H644">
        <v>16259.587814331055</v>
      </c>
    </row>
    <row r="645" spans="1:8" x14ac:dyDescent="0.25">
      <c r="A645" t="s">
        <v>2352</v>
      </c>
      <c r="B645" t="s">
        <v>24</v>
      </c>
      <c r="C645" t="s">
        <v>185</v>
      </c>
      <c r="D645" t="s">
        <v>182</v>
      </c>
      <c r="E645">
        <v>2021</v>
      </c>
      <c r="F645" t="s">
        <v>174</v>
      </c>
      <c r="G645">
        <v>6</v>
      </c>
      <c r="H645">
        <v>16259.587814331055</v>
      </c>
    </row>
    <row r="646" spans="1:8" x14ac:dyDescent="0.25">
      <c r="A646" t="s">
        <v>2353</v>
      </c>
      <c r="B646" t="s">
        <v>24</v>
      </c>
      <c r="C646" t="s">
        <v>185</v>
      </c>
      <c r="D646" t="s">
        <v>182</v>
      </c>
      <c r="E646">
        <v>2021</v>
      </c>
      <c r="F646" t="s">
        <v>171</v>
      </c>
      <c r="G646">
        <v>3</v>
      </c>
      <c r="H646">
        <v>16259.587814331055</v>
      </c>
    </row>
    <row r="647" spans="1:8" x14ac:dyDescent="0.25">
      <c r="A647" t="s">
        <v>2354</v>
      </c>
      <c r="B647" t="s">
        <v>24</v>
      </c>
      <c r="C647" t="s">
        <v>185</v>
      </c>
      <c r="D647" t="s">
        <v>182</v>
      </c>
      <c r="E647">
        <v>2021</v>
      </c>
      <c r="F647" t="s">
        <v>173</v>
      </c>
      <c r="G647">
        <v>5</v>
      </c>
      <c r="H647">
        <v>16259.587814331055</v>
      </c>
    </row>
    <row r="648" spans="1:8" x14ac:dyDescent="0.25">
      <c r="A648" t="s">
        <v>2355</v>
      </c>
      <c r="B648" t="s">
        <v>24</v>
      </c>
      <c r="C648" t="s">
        <v>185</v>
      </c>
      <c r="D648" t="s">
        <v>182</v>
      </c>
      <c r="E648">
        <v>2021</v>
      </c>
      <c r="F648" t="s">
        <v>179</v>
      </c>
      <c r="G648">
        <v>11</v>
      </c>
      <c r="H648">
        <v>16259.587814331055</v>
      </c>
    </row>
    <row r="649" spans="1:8" x14ac:dyDescent="0.25">
      <c r="A649" t="s">
        <v>2356</v>
      </c>
      <c r="B649" t="s">
        <v>24</v>
      </c>
      <c r="C649" t="s">
        <v>185</v>
      </c>
      <c r="D649" t="s">
        <v>182</v>
      </c>
      <c r="E649">
        <v>2021</v>
      </c>
      <c r="F649" t="s">
        <v>178</v>
      </c>
      <c r="G649">
        <v>10</v>
      </c>
      <c r="H649">
        <v>16259.587814331055</v>
      </c>
    </row>
    <row r="650" spans="1:8" x14ac:dyDescent="0.25">
      <c r="A650" t="s">
        <v>2357</v>
      </c>
      <c r="B650" t="s">
        <v>24</v>
      </c>
      <c r="C650" t="s">
        <v>185</v>
      </c>
      <c r="D650" t="s">
        <v>182</v>
      </c>
      <c r="E650">
        <v>2021</v>
      </c>
      <c r="F650" t="s">
        <v>177</v>
      </c>
      <c r="G650">
        <v>9</v>
      </c>
      <c r="H650">
        <v>16259.587814331055</v>
      </c>
    </row>
    <row r="651" spans="1:8" x14ac:dyDescent="0.25">
      <c r="A651" t="s">
        <v>2358</v>
      </c>
      <c r="B651" t="s">
        <v>24</v>
      </c>
      <c r="C651" t="s">
        <v>185</v>
      </c>
      <c r="D651" t="s">
        <v>182</v>
      </c>
      <c r="E651">
        <v>2021</v>
      </c>
      <c r="F651" t="s">
        <v>181</v>
      </c>
      <c r="G651">
        <v>8</v>
      </c>
      <c r="H651">
        <v>16259.587814331055</v>
      </c>
    </row>
    <row r="652" spans="1:8" x14ac:dyDescent="0.25">
      <c r="A652" t="s">
        <v>2359</v>
      </c>
      <c r="B652" t="s">
        <v>24</v>
      </c>
      <c r="C652" t="s">
        <v>185</v>
      </c>
      <c r="D652" t="s">
        <v>182</v>
      </c>
      <c r="E652">
        <v>2022</v>
      </c>
      <c r="F652" t="s">
        <v>172</v>
      </c>
      <c r="G652">
        <v>4</v>
      </c>
      <c r="H652">
        <v>16259.587814331055</v>
      </c>
    </row>
    <row r="653" spans="1:8" x14ac:dyDescent="0.25">
      <c r="A653" t="s">
        <v>2360</v>
      </c>
      <c r="B653" t="s">
        <v>24</v>
      </c>
      <c r="C653" t="s">
        <v>185</v>
      </c>
      <c r="D653" t="s">
        <v>182</v>
      </c>
      <c r="E653">
        <v>2022</v>
      </c>
      <c r="F653" t="s">
        <v>176</v>
      </c>
      <c r="G653">
        <v>8</v>
      </c>
      <c r="H653">
        <v>16259.587814331055</v>
      </c>
    </row>
    <row r="654" spans="1:8" x14ac:dyDescent="0.25">
      <c r="A654" t="s">
        <v>2361</v>
      </c>
      <c r="B654" t="s">
        <v>24</v>
      </c>
      <c r="C654" t="s">
        <v>185</v>
      </c>
      <c r="D654" t="s">
        <v>182</v>
      </c>
      <c r="E654">
        <v>2022</v>
      </c>
      <c r="F654" t="s">
        <v>180</v>
      </c>
      <c r="G654">
        <v>12</v>
      </c>
      <c r="H654">
        <v>16259.587814331055</v>
      </c>
    </row>
    <row r="655" spans="1:8" x14ac:dyDescent="0.25">
      <c r="A655" t="s">
        <v>2362</v>
      </c>
      <c r="B655" t="s">
        <v>24</v>
      </c>
      <c r="C655" t="s">
        <v>185</v>
      </c>
      <c r="D655" t="s">
        <v>182</v>
      </c>
      <c r="E655">
        <v>2022</v>
      </c>
      <c r="F655" t="s">
        <v>170</v>
      </c>
      <c r="G655">
        <v>2</v>
      </c>
      <c r="H655">
        <v>16259.587814331055</v>
      </c>
    </row>
    <row r="656" spans="1:8" x14ac:dyDescent="0.25">
      <c r="A656" t="s">
        <v>2363</v>
      </c>
      <c r="B656" t="s">
        <v>24</v>
      </c>
      <c r="C656" t="s">
        <v>185</v>
      </c>
      <c r="D656" t="s">
        <v>182</v>
      </c>
      <c r="E656">
        <v>2022</v>
      </c>
      <c r="F656" t="s">
        <v>169</v>
      </c>
      <c r="G656">
        <v>1</v>
      </c>
      <c r="H656">
        <v>16259.587814331055</v>
      </c>
    </row>
    <row r="657" spans="1:8" x14ac:dyDescent="0.25">
      <c r="A657" t="s">
        <v>2364</v>
      </c>
      <c r="B657" t="s">
        <v>24</v>
      </c>
      <c r="C657" t="s">
        <v>185</v>
      </c>
      <c r="D657" t="s">
        <v>182</v>
      </c>
      <c r="E657">
        <v>2022</v>
      </c>
      <c r="F657" t="s">
        <v>175</v>
      </c>
      <c r="G657">
        <v>7</v>
      </c>
      <c r="H657">
        <v>16259.587814331055</v>
      </c>
    </row>
    <row r="658" spans="1:8" x14ac:dyDescent="0.25">
      <c r="A658" t="s">
        <v>2365</v>
      </c>
      <c r="B658" t="s">
        <v>24</v>
      </c>
      <c r="C658" t="s">
        <v>185</v>
      </c>
      <c r="D658" t="s">
        <v>182</v>
      </c>
      <c r="E658">
        <v>2022</v>
      </c>
      <c r="F658" t="s">
        <v>174</v>
      </c>
      <c r="G658">
        <v>6</v>
      </c>
      <c r="H658">
        <v>16259.587814331055</v>
      </c>
    </row>
    <row r="659" spans="1:8" x14ac:dyDescent="0.25">
      <c r="A659" t="s">
        <v>2366</v>
      </c>
      <c r="B659" t="s">
        <v>24</v>
      </c>
      <c r="C659" t="s">
        <v>185</v>
      </c>
      <c r="D659" t="s">
        <v>182</v>
      </c>
      <c r="E659">
        <v>2022</v>
      </c>
      <c r="F659" t="s">
        <v>171</v>
      </c>
      <c r="G659">
        <v>3</v>
      </c>
      <c r="H659">
        <v>16259.587814331055</v>
      </c>
    </row>
    <row r="660" spans="1:8" x14ac:dyDescent="0.25">
      <c r="A660" t="s">
        <v>2367</v>
      </c>
      <c r="B660" t="s">
        <v>24</v>
      </c>
      <c r="C660" t="s">
        <v>185</v>
      </c>
      <c r="D660" t="s">
        <v>182</v>
      </c>
      <c r="E660">
        <v>2022</v>
      </c>
      <c r="F660" t="s">
        <v>173</v>
      </c>
      <c r="G660">
        <v>5</v>
      </c>
      <c r="H660">
        <v>16259.587814331055</v>
      </c>
    </row>
    <row r="661" spans="1:8" x14ac:dyDescent="0.25">
      <c r="A661" t="s">
        <v>2368</v>
      </c>
      <c r="B661" t="s">
        <v>24</v>
      </c>
      <c r="C661" t="s">
        <v>185</v>
      </c>
      <c r="D661" t="s">
        <v>182</v>
      </c>
      <c r="E661">
        <v>2022</v>
      </c>
      <c r="F661" t="s">
        <v>179</v>
      </c>
      <c r="G661">
        <v>11</v>
      </c>
      <c r="H661">
        <v>16259.587814331055</v>
      </c>
    </row>
    <row r="662" spans="1:8" x14ac:dyDescent="0.25">
      <c r="A662" t="s">
        <v>2369</v>
      </c>
      <c r="B662" t="s">
        <v>24</v>
      </c>
      <c r="C662" t="s">
        <v>185</v>
      </c>
      <c r="D662" t="s">
        <v>182</v>
      </c>
      <c r="E662">
        <v>2022</v>
      </c>
      <c r="F662" t="s">
        <v>178</v>
      </c>
      <c r="G662">
        <v>10</v>
      </c>
      <c r="H662">
        <v>16259.587814331055</v>
      </c>
    </row>
    <row r="663" spans="1:8" x14ac:dyDescent="0.25">
      <c r="A663" t="s">
        <v>2370</v>
      </c>
      <c r="B663" t="s">
        <v>24</v>
      </c>
      <c r="C663" t="s">
        <v>185</v>
      </c>
      <c r="D663" t="s">
        <v>182</v>
      </c>
      <c r="E663">
        <v>2022</v>
      </c>
      <c r="F663" t="s">
        <v>177</v>
      </c>
      <c r="G663">
        <v>9</v>
      </c>
      <c r="H663">
        <v>16259.587814331055</v>
      </c>
    </row>
    <row r="664" spans="1:8" x14ac:dyDescent="0.25">
      <c r="A664" t="s">
        <v>2371</v>
      </c>
      <c r="B664" t="s">
        <v>24</v>
      </c>
      <c r="C664" t="s">
        <v>185</v>
      </c>
      <c r="D664" t="s">
        <v>182</v>
      </c>
      <c r="E664">
        <v>2022</v>
      </c>
      <c r="F664" t="s">
        <v>181</v>
      </c>
      <c r="G664">
        <v>8</v>
      </c>
      <c r="H664">
        <v>16259.587814331055</v>
      </c>
    </row>
    <row r="665" spans="1:8" x14ac:dyDescent="0.25">
      <c r="A665" t="s">
        <v>2372</v>
      </c>
      <c r="B665" t="s">
        <v>24</v>
      </c>
      <c r="C665" t="s">
        <v>185</v>
      </c>
      <c r="D665" t="s">
        <v>182</v>
      </c>
      <c r="E665">
        <v>2023</v>
      </c>
      <c r="F665" t="s">
        <v>172</v>
      </c>
      <c r="G665">
        <v>4</v>
      </c>
      <c r="H665">
        <v>16259.587814331055</v>
      </c>
    </row>
    <row r="666" spans="1:8" x14ac:dyDescent="0.25">
      <c r="A666" t="s">
        <v>2373</v>
      </c>
      <c r="B666" t="s">
        <v>24</v>
      </c>
      <c r="C666" t="s">
        <v>185</v>
      </c>
      <c r="D666" t="s">
        <v>182</v>
      </c>
      <c r="E666">
        <v>2023</v>
      </c>
      <c r="F666" t="s">
        <v>176</v>
      </c>
      <c r="G666">
        <v>8</v>
      </c>
      <c r="H666">
        <v>16259.587814331055</v>
      </c>
    </row>
    <row r="667" spans="1:8" x14ac:dyDescent="0.25">
      <c r="A667" t="s">
        <v>2374</v>
      </c>
      <c r="B667" t="s">
        <v>24</v>
      </c>
      <c r="C667" t="s">
        <v>185</v>
      </c>
      <c r="D667" t="s">
        <v>182</v>
      </c>
      <c r="E667">
        <v>2023</v>
      </c>
      <c r="F667" t="s">
        <v>180</v>
      </c>
      <c r="G667">
        <v>12</v>
      </c>
      <c r="H667">
        <v>16259.587814331055</v>
      </c>
    </row>
    <row r="668" spans="1:8" x14ac:dyDescent="0.25">
      <c r="A668" t="s">
        <v>2375</v>
      </c>
      <c r="B668" t="s">
        <v>24</v>
      </c>
      <c r="C668" t="s">
        <v>185</v>
      </c>
      <c r="D668" t="s">
        <v>182</v>
      </c>
      <c r="E668">
        <v>2023</v>
      </c>
      <c r="F668" t="s">
        <v>170</v>
      </c>
      <c r="G668">
        <v>2</v>
      </c>
      <c r="H668">
        <v>16259.587814331055</v>
      </c>
    </row>
    <row r="669" spans="1:8" x14ac:dyDescent="0.25">
      <c r="A669" t="s">
        <v>2376</v>
      </c>
      <c r="B669" t="s">
        <v>24</v>
      </c>
      <c r="C669" t="s">
        <v>185</v>
      </c>
      <c r="D669" t="s">
        <v>182</v>
      </c>
      <c r="E669">
        <v>2023</v>
      </c>
      <c r="F669" t="s">
        <v>169</v>
      </c>
      <c r="G669">
        <v>1</v>
      </c>
      <c r="H669">
        <v>16259.587814331055</v>
      </c>
    </row>
    <row r="670" spans="1:8" x14ac:dyDescent="0.25">
      <c r="A670" t="s">
        <v>2377</v>
      </c>
      <c r="B670" t="s">
        <v>24</v>
      </c>
      <c r="C670" t="s">
        <v>185</v>
      </c>
      <c r="D670" t="s">
        <v>182</v>
      </c>
      <c r="E670">
        <v>2023</v>
      </c>
      <c r="F670" t="s">
        <v>175</v>
      </c>
      <c r="G670">
        <v>7</v>
      </c>
      <c r="H670">
        <v>16259.587814331055</v>
      </c>
    </row>
    <row r="671" spans="1:8" x14ac:dyDescent="0.25">
      <c r="A671" t="s">
        <v>2378</v>
      </c>
      <c r="B671" t="s">
        <v>24</v>
      </c>
      <c r="C671" t="s">
        <v>185</v>
      </c>
      <c r="D671" t="s">
        <v>182</v>
      </c>
      <c r="E671">
        <v>2023</v>
      </c>
      <c r="F671" t="s">
        <v>174</v>
      </c>
      <c r="G671">
        <v>6</v>
      </c>
      <c r="H671">
        <v>16259.587814331055</v>
      </c>
    </row>
    <row r="672" spans="1:8" x14ac:dyDescent="0.25">
      <c r="A672" t="s">
        <v>2379</v>
      </c>
      <c r="B672" t="s">
        <v>24</v>
      </c>
      <c r="C672" t="s">
        <v>185</v>
      </c>
      <c r="D672" t="s">
        <v>182</v>
      </c>
      <c r="E672">
        <v>2023</v>
      </c>
      <c r="F672" t="s">
        <v>171</v>
      </c>
      <c r="G672">
        <v>3</v>
      </c>
      <c r="H672">
        <v>16259.587814331055</v>
      </c>
    </row>
    <row r="673" spans="1:8" x14ac:dyDescent="0.25">
      <c r="A673" t="s">
        <v>2380</v>
      </c>
      <c r="B673" t="s">
        <v>24</v>
      </c>
      <c r="C673" t="s">
        <v>185</v>
      </c>
      <c r="D673" t="s">
        <v>182</v>
      </c>
      <c r="E673">
        <v>2023</v>
      </c>
      <c r="F673" t="s">
        <v>173</v>
      </c>
      <c r="G673">
        <v>5</v>
      </c>
      <c r="H673">
        <v>16259.587814331055</v>
      </c>
    </row>
    <row r="674" spans="1:8" x14ac:dyDescent="0.25">
      <c r="A674" t="s">
        <v>2381</v>
      </c>
      <c r="B674" t="s">
        <v>24</v>
      </c>
      <c r="C674" t="s">
        <v>185</v>
      </c>
      <c r="D674" t="s">
        <v>182</v>
      </c>
      <c r="E674">
        <v>2023</v>
      </c>
      <c r="F674" t="s">
        <v>179</v>
      </c>
      <c r="G674">
        <v>11</v>
      </c>
      <c r="H674">
        <v>16259.587814331055</v>
      </c>
    </row>
    <row r="675" spans="1:8" x14ac:dyDescent="0.25">
      <c r="A675" t="s">
        <v>2382</v>
      </c>
      <c r="B675" t="s">
        <v>24</v>
      </c>
      <c r="C675" t="s">
        <v>185</v>
      </c>
      <c r="D675" t="s">
        <v>182</v>
      </c>
      <c r="E675">
        <v>2023</v>
      </c>
      <c r="F675" t="s">
        <v>178</v>
      </c>
      <c r="G675">
        <v>10</v>
      </c>
      <c r="H675">
        <v>16259.587814331055</v>
      </c>
    </row>
    <row r="676" spans="1:8" x14ac:dyDescent="0.25">
      <c r="A676" t="s">
        <v>2383</v>
      </c>
      <c r="B676" t="s">
        <v>24</v>
      </c>
      <c r="C676" t="s">
        <v>185</v>
      </c>
      <c r="D676" t="s">
        <v>182</v>
      </c>
      <c r="E676">
        <v>2023</v>
      </c>
      <c r="F676" t="s">
        <v>177</v>
      </c>
      <c r="G676">
        <v>9</v>
      </c>
      <c r="H676">
        <v>16259.587814331055</v>
      </c>
    </row>
    <row r="677" spans="1:8" x14ac:dyDescent="0.25">
      <c r="A677" t="s">
        <v>2384</v>
      </c>
      <c r="B677" t="s">
        <v>24</v>
      </c>
      <c r="C677" t="s">
        <v>185</v>
      </c>
      <c r="D677" t="s">
        <v>182</v>
      </c>
      <c r="E677">
        <v>2023</v>
      </c>
      <c r="F677" t="s">
        <v>181</v>
      </c>
      <c r="G677">
        <v>8</v>
      </c>
      <c r="H677">
        <v>16259.587814331055</v>
      </c>
    </row>
    <row r="678" spans="1:8" x14ac:dyDescent="0.25">
      <c r="A678" t="s">
        <v>2385</v>
      </c>
      <c r="B678" t="s">
        <v>24</v>
      </c>
      <c r="C678" t="s">
        <v>185</v>
      </c>
      <c r="D678" t="s">
        <v>182</v>
      </c>
      <c r="E678">
        <v>2024</v>
      </c>
      <c r="F678" t="s">
        <v>172</v>
      </c>
      <c r="G678">
        <v>4</v>
      </c>
      <c r="H678">
        <v>16259.587814331055</v>
      </c>
    </row>
    <row r="679" spans="1:8" x14ac:dyDescent="0.25">
      <c r="A679" t="s">
        <v>2386</v>
      </c>
      <c r="B679" t="s">
        <v>24</v>
      </c>
      <c r="C679" t="s">
        <v>185</v>
      </c>
      <c r="D679" t="s">
        <v>182</v>
      </c>
      <c r="E679">
        <v>2024</v>
      </c>
      <c r="F679" t="s">
        <v>176</v>
      </c>
      <c r="G679">
        <v>8</v>
      </c>
      <c r="H679">
        <v>16259.587814331055</v>
      </c>
    </row>
    <row r="680" spans="1:8" x14ac:dyDescent="0.25">
      <c r="A680" t="s">
        <v>2387</v>
      </c>
      <c r="B680" t="s">
        <v>24</v>
      </c>
      <c r="C680" t="s">
        <v>185</v>
      </c>
      <c r="D680" t="s">
        <v>182</v>
      </c>
      <c r="E680">
        <v>2024</v>
      </c>
      <c r="F680" t="s">
        <v>180</v>
      </c>
      <c r="G680">
        <v>12</v>
      </c>
      <c r="H680">
        <v>16259.587814331055</v>
      </c>
    </row>
    <row r="681" spans="1:8" x14ac:dyDescent="0.25">
      <c r="A681" t="s">
        <v>2388</v>
      </c>
      <c r="B681" t="s">
        <v>24</v>
      </c>
      <c r="C681" t="s">
        <v>185</v>
      </c>
      <c r="D681" t="s">
        <v>182</v>
      </c>
      <c r="E681">
        <v>2024</v>
      </c>
      <c r="F681" t="s">
        <v>170</v>
      </c>
      <c r="G681">
        <v>2</v>
      </c>
      <c r="H681">
        <v>16259.587814331055</v>
      </c>
    </row>
    <row r="682" spans="1:8" x14ac:dyDescent="0.25">
      <c r="A682" t="s">
        <v>2389</v>
      </c>
      <c r="B682" t="s">
        <v>24</v>
      </c>
      <c r="C682" t="s">
        <v>185</v>
      </c>
      <c r="D682" t="s">
        <v>182</v>
      </c>
      <c r="E682">
        <v>2024</v>
      </c>
      <c r="F682" t="s">
        <v>169</v>
      </c>
      <c r="G682">
        <v>1</v>
      </c>
      <c r="H682">
        <v>16259.587814331055</v>
      </c>
    </row>
    <row r="683" spans="1:8" x14ac:dyDescent="0.25">
      <c r="A683" t="s">
        <v>2390</v>
      </c>
      <c r="B683" t="s">
        <v>24</v>
      </c>
      <c r="C683" t="s">
        <v>185</v>
      </c>
      <c r="D683" t="s">
        <v>182</v>
      </c>
      <c r="E683">
        <v>2024</v>
      </c>
      <c r="F683" t="s">
        <v>175</v>
      </c>
      <c r="G683">
        <v>7</v>
      </c>
      <c r="H683">
        <v>16259.587814331055</v>
      </c>
    </row>
    <row r="684" spans="1:8" x14ac:dyDescent="0.25">
      <c r="A684" t="s">
        <v>2391</v>
      </c>
      <c r="B684" t="s">
        <v>24</v>
      </c>
      <c r="C684" t="s">
        <v>185</v>
      </c>
      <c r="D684" t="s">
        <v>182</v>
      </c>
      <c r="E684">
        <v>2024</v>
      </c>
      <c r="F684" t="s">
        <v>174</v>
      </c>
      <c r="G684">
        <v>6</v>
      </c>
      <c r="H684">
        <v>16259.587814331055</v>
      </c>
    </row>
    <row r="685" spans="1:8" x14ac:dyDescent="0.25">
      <c r="A685" t="s">
        <v>2392</v>
      </c>
      <c r="B685" t="s">
        <v>24</v>
      </c>
      <c r="C685" t="s">
        <v>185</v>
      </c>
      <c r="D685" t="s">
        <v>182</v>
      </c>
      <c r="E685">
        <v>2024</v>
      </c>
      <c r="F685" t="s">
        <v>171</v>
      </c>
      <c r="G685">
        <v>3</v>
      </c>
      <c r="H685">
        <v>16259.587814331055</v>
      </c>
    </row>
    <row r="686" spans="1:8" x14ac:dyDescent="0.25">
      <c r="A686" t="s">
        <v>2393</v>
      </c>
      <c r="B686" t="s">
        <v>24</v>
      </c>
      <c r="C686" t="s">
        <v>185</v>
      </c>
      <c r="D686" t="s">
        <v>182</v>
      </c>
      <c r="E686">
        <v>2024</v>
      </c>
      <c r="F686" t="s">
        <v>173</v>
      </c>
      <c r="G686">
        <v>5</v>
      </c>
      <c r="H686">
        <v>16259.587814331055</v>
      </c>
    </row>
    <row r="687" spans="1:8" x14ac:dyDescent="0.25">
      <c r="A687" t="s">
        <v>2394</v>
      </c>
      <c r="B687" t="s">
        <v>24</v>
      </c>
      <c r="C687" t="s">
        <v>185</v>
      </c>
      <c r="D687" t="s">
        <v>182</v>
      </c>
      <c r="E687">
        <v>2024</v>
      </c>
      <c r="F687" t="s">
        <v>179</v>
      </c>
      <c r="G687">
        <v>11</v>
      </c>
      <c r="H687">
        <v>16259.587814331055</v>
      </c>
    </row>
    <row r="688" spans="1:8" x14ac:dyDescent="0.25">
      <c r="A688" t="s">
        <v>2395</v>
      </c>
      <c r="B688" t="s">
        <v>24</v>
      </c>
      <c r="C688" t="s">
        <v>185</v>
      </c>
      <c r="D688" t="s">
        <v>182</v>
      </c>
      <c r="E688">
        <v>2024</v>
      </c>
      <c r="F688" t="s">
        <v>178</v>
      </c>
      <c r="G688">
        <v>10</v>
      </c>
      <c r="H688">
        <v>16259.587814331055</v>
      </c>
    </row>
    <row r="689" spans="1:8" x14ac:dyDescent="0.25">
      <c r="A689" t="s">
        <v>2396</v>
      </c>
      <c r="B689" t="s">
        <v>24</v>
      </c>
      <c r="C689" t="s">
        <v>185</v>
      </c>
      <c r="D689" t="s">
        <v>182</v>
      </c>
      <c r="E689">
        <v>2024</v>
      </c>
      <c r="F689" t="s">
        <v>177</v>
      </c>
      <c r="G689">
        <v>9</v>
      </c>
      <c r="H689">
        <v>16259.587814331055</v>
      </c>
    </row>
    <row r="690" spans="1:8" x14ac:dyDescent="0.25">
      <c r="A690" t="s">
        <v>2397</v>
      </c>
      <c r="B690" t="s">
        <v>24</v>
      </c>
      <c r="C690" t="s">
        <v>185</v>
      </c>
      <c r="D690" t="s">
        <v>182</v>
      </c>
      <c r="E690">
        <v>2024</v>
      </c>
      <c r="F690" t="s">
        <v>181</v>
      </c>
      <c r="G690">
        <v>8</v>
      </c>
      <c r="H690">
        <v>16259.587814331055</v>
      </c>
    </row>
    <row r="691" spans="1:8" x14ac:dyDescent="0.25">
      <c r="A691" t="s">
        <v>2398</v>
      </c>
      <c r="B691" t="s">
        <v>24</v>
      </c>
      <c r="C691" t="s">
        <v>185</v>
      </c>
      <c r="D691" t="s">
        <v>182</v>
      </c>
      <c r="E691">
        <v>2025</v>
      </c>
      <c r="F691" t="s">
        <v>172</v>
      </c>
      <c r="G691">
        <v>4</v>
      </c>
      <c r="H691">
        <v>16259.587814331055</v>
      </c>
    </row>
    <row r="692" spans="1:8" x14ac:dyDescent="0.25">
      <c r="A692" t="s">
        <v>2399</v>
      </c>
      <c r="B692" t="s">
        <v>24</v>
      </c>
      <c r="C692" t="s">
        <v>185</v>
      </c>
      <c r="D692" t="s">
        <v>182</v>
      </c>
      <c r="E692">
        <v>2025</v>
      </c>
      <c r="F692" t="s">
        <v>176</v>
      </c>
      <c r="G692">
        <v>8</v>
      </c>
      <c r="H692">
        <v>16259.587814331055</v>
      </c>
    </row>
    <row r="693" spans="1:8" x14ac:dyDescent="0.25">
      <c r="A693" t="s">
        <v>2400</v>
      </c>
      <c r="B693" t="s">
        <v>24</v>
      </c>
      <c r="C693" t="s">
        <v>185</v>
      </c>
      <c r="D693" t="s">
        <v>182</v>
      </c>
      <c r="E693">
        <v>2025</v>
      </c>
      <c r="F693" t="s">
        <v>180</v>
      </c>
      <c r="G693">
        <v>12</v>
      </c>
      <c r="H693">
        <v>16259.587814331055</v>
      </c>
    </row>
    <row r="694" spans="1:8" x14ac:dyDescent="0.25">
      <c r="A694" t="s">
        <v>2401</v>
      </c>
      <c r="B694" t="s">
        <v>24</v>
      </c>
      <c r="C694" t="s">
        <v>185</v>
      </c>
      <c r="D694" t="s">
        <v>182</v>
      </c>
      <c r="E694">
        <v>2025</v>
      </c>
      <c r="F694" t="s">
        <v>170</v>
      </c>
      <c r="G694">
        <v>2</v>
      </c>
      <c r="H694">
        <v>16259.587814331055</v>
      </c>
    </row>
    <row r="695" spans="1:8" x14ac:dyDescent="0.25">
      <c r="A695" t="s">
        <v>2402</v>
      </c>
      <c r="B695" t="s">
        <v>24</v>
      </c>
      <c r="C695" t="s">
        <v>185</v>
      </c>
      <c r="D695" t="s">
        <v>182</v>
      </c>
      <c r="E695">
        <v>2025</v>
      </c>
      <c r="F695" t="s">
        <v>169</v>
      </c>
      <c r="G695">
        <v>1</v>
      </c>
      <c r="H695">
        <v>16259.587814331055</v>
      </c>
    </row>
    <row r="696" spans="1:8" x14ac:dyDescent="0.25">
      <c r="A696" t="s">
        <v>2403</v>
      </c>
      <c r="B696" t="s">
        <v>24</v>
      </c>
      <c r="C696" t="s">
        <v>185</v>
      </c>
      <c r="D696" t="s">
        <v>182</v>
      </c>
      <c r="E696">
        <v>2025</v>
      </c>
      <c r="F696" t="s">
        <v>175</v>
      </c>
      <c r="G696">
        <v>7</v>
      </c>
      <c r="H696">
        <v>16259.587814331055</v>
      </c>
    </row>
    <row r="697" spans="1:8" x14ac:dyDescent="0.25">
      <c r="A697" t="s">
        <v>2404</v>
      </c>
      <c r="B697" t="s">
        <v>24</v>
      </c>
      <c r="C697" t="s">
        <v>185</v>
      </c>
      <c r="D697" t="s">
        <v>182</v>
      </c>
      <c r="E697">
        <v>2025</v>
      </c>
      <c r="F697" t="s">
        <v>174</v>
      </c>
      <c r="G697">
        <v>6</v>
      </c>
      <c r="H697">
        <v>16259.587814331055</v>
      </c>
    </row>
    <row r="698" spans="1:8" x14ac:dyDescent="0.25">
      <c r="A698" t="s">
        <v>2405</v>
      </c>
      <c r="B698" t="s">
        <v>24</v>
      </c>
      <c r="C698" t="s">
        <v>185</v>
      </c>
      <c r="D698" t="s">
        <v>182</v>
      </c>
      <c r="E698">
        <v>2025</v>
      </c>
      <c r="F698" t="s">
        <v>171</v>
      </c>
      <c r="G698">
        <v>3</v>
      </c>
      <c r="H698">
        <v>16259.587814331055</v>
      </c>
    </row>
    <row r="699" spans="1:8" x14ac:dyDescent="0.25">
      <c r="A699" t="s">
        <v>2406</v>
      </c>
      <c r="B699" t="s">
        <v>24</v>
      </c>
      <c r="C699" t="s">
        <v>185</v>
      </c>
      <c r="D699" t="s">
        <v>182</v>
      </c>
      <c r="E699">
        <v>2025</v>
      </c>
      <c r="F699" t="s">
        <v>173</v>
      </c>
      <c r="G699">
        <v>5</v>
      </c>
      <c r="H699">
        <v>16259.587814331055</v>
      </c>
    </row>
    <row r="700" spans="1:8" x14ac:dyDescent="0.25">
      <c r="A700" t="s">
        <v>2407</v>
      </c>
      <c r="B700" t="s">
        <v>24</v>
      </c>
      <c r="C700" t="s">
        <v>185</v>
      </c>
      <c r="D700" t="s">
        <v>182</v>
      </c>
      <c r="E700">
        <v>2025</v>
      </c>
      <c r="F700" t="s">
        <v>179</v>
      </c>
      <c r="G700">
        <v>11</v>
      </c>
      <c r="H700">
        <v>16259.587814331055</v>
      </c>
    </row>
    <row r="701" spans="1:8" x14ac:dyDescent="0.25">
      <c r="A701" t="s">
        <v>2408</v>
      </c>
      <c r="B701" t="s">
        <v>24</v>
      </c>
      <c r="C701" t="s">
        <v>185</v>
      </c>
      <c r="D701" t="s">
        <v>182</v>
      </c>
      <c r="E701">
        <v>2025</v>
      </c>
      <c r="F701" t="s">
        <v>178</v>
      </c>
      <c r="G701">
        <v>10</v>
      </c>
      <c r="H701">
        <v>16259.587814331055</v>
      </c>
    </row>
    <row r="702" spans="1:8" x14ac:dyDescent="0.25">
      <c r="A702" t="s">
        <v>2409</v>
      </c>
      <c r="B702" t="s">
        <v>24</v>
      </c>
      <c r="C702" t="s">
        <v>185</v>
      </c>
      <c r="D702" t="s">
        <v>182</v>
      </c>
      <c r="E702">
        <v>2025</v>
      </c>
      <c r="F702" t="s">
        <v>177</v>
      </c>
      <c r="G702">
        <v>9</v>
      </c>
      <c r="H702">
        <v>16259.587814331055</v>
      </c>
    </row>
    <row r="703" spans="1:8" x14ac:dyDescent="0.25">
      <c r="A703" t="s">
        <v>2410</v>
      </c>
      <c r="B703" t="s">
        <v>24</v>
      </c>
      <c r="C703" t="s">
        <v>185</v>
      </c>
      <c r="D703" t="s">
        <v>182</v>
      </c>
      <c r="E703">
        <v>2025</v>
      </c>
      <c r="F703" t="s">
        <v>181</v>
      </c>
      <c r="G703">
        <v>8</v>
      </c>
      <c r="H703">
        <v>16259.587814331055</v>
      </c>
    </row>
    <row r="704" spans="1:8" x14ac:dyDescent="0.25">
      <c r="A704" t="s">
        <v>2749</v>
      </c>
      <c r="B704" t="s">
        <v>24</v>
      </c>
      <c r="C704" t="s">
        <v>185</v>
      </c>
      <c r="D704" t="s">
        <v>182</v>
      </c>
      <c r="E704">
        <v>2026</v>
      </c>
      <c r="F704" t="s">
        <v>172</v>
      </c>
      <c r="G704">
        <v>4</v>
      </c>
      <c r="H704">
        <v>16259.587814331055</v>
      </c>
    </row>
    <row r="705" spans="1:8" x14ac:dyDescent="0.25">
      <c r="A705" t="s">
        <v>2750</v>
      </c>
      <c r="B705" t="s">
        <v>24</v>
      </c>
      <c r="C705" t="s">
        <v>185</v>
      </c>
      <c r="D705" t="s">
        <v>182</v>
      </c>
      <c r="E705">
        <v>2026</v>
      </c>
      <c r="F705" t="s">
        <v>176</v>
      </c>
      <c r="G705">
        <v>8</v>
      </c>
      <c r="H705">
        <v>16259.587814331055</v>
      </c>
    </row>
    <row r="706" spans="1:8" x14ac:dyDescent="0.25">
      <c r="A706" t="s">
        <v>2751</v>
      </c>
      <c r="B706" t="s">
        <v>24</v>
      </c>
      <c r="C706" t="s">
        <v>185</v>
      </c>
      <c r="D706" t="s">
        <v>182</v>
      </c>
      <c r="E706">
        <v>2026</v>
      </c>
      <c r="F706" t="s">
        <v>180</v>
      </c>
      <c r="G706">
        <v>12</v>
      </c>
      <c r="H706">
        <v>16259.587814331055</v>
      </c>
    </row>
    <row r="707" spans="1:8" x14ac:dyDescent="0.25">
      <c r="A707" t="s">
        <v>2752</v>
      </c>
      <c r="B707" t="s">
        <v>24</v>
      </c>
      <c r="C707" t="s">
        <v>185</v>
      </c>
      <c r="D707" t="s">
        <v>182</v>
      </c>
      <c r="E707">
        <v>2026</v>
      </c>
      <c r="F707" t="s">
        <v>170</v>
      </c>
      <c r="G707">
        <v>2</v>
      </c>
      <c r="H707">
        <v>16259.587814331055</v>
      </c>
    </row>
    <row r="708" spans="1:8" x14ac:dyDescent="0.25">
      <c r="A708" t="s">
        <v>2753</v>
      </c>
      <c r="B708" t="s">
        <v>24</v>
      </c>
      <c r="C708" t="s">
        <v>185</v>
      </c>
      <c r="D708" t="s">
        <v>182</v>
      </c>
      <c r="E708">
        <v>2026</v>
      </c>
      <c r="F708" t="s">
        <v>169</v>
      </c>
      <c r="G708">
        <v>1</v>
      </c>
      <c r="H708">
        <v>16259.587814331055</v>
      </c>
    </row>
    <row r="709" spans="1:8" x14ac:dyDescent="0.25">
      <c r="A709" t="s">
        <v>2754</v>
      </c>
      <c r="B709" t="s">
        <v>24</v>
      </c>
      <c r="C709" t="s">
        <v>185</v>
      </c>
      <c r="D709" t="s">
        <v>182</v>
      </c>
      <c r="E709">
        <v>2026</v>
      </c>
      <c r="F709" t="s">
        <v>175</v>
      </c>
      <c r="G709">
        <v>7</v>
      </c>
      <c r="H709">
        <v>16259.587814331055</v>
      </c>
    </row>
    <row r="710" spans="1:8" x14ac:dyDescent="0.25">
      <c r="A710" t="s">
        <v>2755</v>
      </c>
      <c r="B710" t="s">
        <v>24</v>
      </c>
      <c r="C710" t="s">
        <v>185</v>
      </c>
      <c r="D710" t="s">
        <v>182</v>
      </c>
      <c r="E710">
        <v>2026</v>
      </c>
      <c r="F710" t="s">
        <v>174</v>
      </c>
      <c r="G710">
        <v>6</v>
      </c>
      <c r="H710">
        <v>16259.587814331055</v>
      </c>
    </row>
    <row r="711" spans="1:8" x14ac:dyDescent="0.25">
      <c r="A711" t="s">
        <v>2756</v>
      </c>
      <c r="B711" t="s">
        <v>24</v>
      </c>
      <c r="C711" t="s">
        <v>185</v>
      </c>
      <c r="D711" t="s">
        <v>182</v>
      </c>
      <c r="E711">
        <v>2026</v>
      </c>
      <c r="F711" t="s">
        <v>171</v>
      </c>
      <c r="G711">
        <v>3</v>
      </c>
      <c r="H711">
        <v>16259.587814331055</v>
      </c>
    </row>
    <row r="712" spans="1:8" x14ac:dyDescent="0.25">
      <c r="A712" t="s">
        <v>2757</v>
      </c>
      <c r="B712" t="s">
        <v>24</v>
      </c>
      <c r="C712" t="s">
        <v>185</v>
      </c>
      <c r="D712" t="s">
        <v>182</v>
      </c>
      <c r="E712">
        <v>2026</v>
      </c>
      <c r="F712" t="s">
        <v>173</v>
      </c>
      <c r="G712">
        <v>5</v>
      </c>
      <c r="H712">
        <v>16259.587814331055</v>
      </c>
    </row>
    <row r="713" spans="1:8" x14ac:dyDescent="0.25">
      <c r="A713" t="s">
        <v>2758</v>
      </c>
      <c r="B713" t="s">
        <v>24</v>
      </c>
      <c r="C713" t="s">
        <v>185</v>
      </c>
      <c r="D713" t="s">
        <v>182</v>
      </c>
      <c r="E713">
        <v>2026</v>
      </c>
      <c r="F713" t="s">
        <v>179</v>
      </c>
      <c r="G713">
        <v>11</v>
      </c>
      <c r="H713">
        <v>16259.587814331055</v>
      </c>
    </row>
    <row r="714" spans="1:8" x14ac:dyDescent="0.25">
      <c r="A714" t="s">
        <v>2759</v>
      </c>
      <c r="B714" t="s">
        <v>24</v>
      </c>
      <c r="C714" t="s">
        <v>185</v>
      </c>
      <c r="D714" t="s">
        <v>182</v>
      </c>
      <c r="E714">
        <v>2026</v>
      </c>
      <c r="F714" t="s">
        <v>178</v>
      </c>
      <c r="G714">
        <v>10</v>
      </c>
      <c r="H714">
        <v>16259.587814331055</v>
      </c>
    </row>
    <row r="715" spans="1:8" x14ac:dyDescent="0.25">
      <c r="A715" t="s">
        <v>2760</v>
      </c>
      <c r="B715" t="s">
        <v>24</v>
      </c>
      <c r="C715" t="s">
        <v>185</v>
      </c>
      <c r="D715" t="s">
        <v>182</v>
      </c>
      <c r="E715">
        <v>2026</v>
      </c>
      <c r="F715" t="s">
        <v>177</v>
      </c>
      <c r="G715">
        <v>9</v>
      </c>
      <c r="H715">
        <v>16259.587814331055</v>
      </c>
    </row>
    <row r="716" spans="1:8" x14ac:dyDescent="0.25">
      <c r="A716" t="s">
        <v>2761</v>
      </c>
      <c r="B716" t="s">
        <v>24</v>
      </c>
      <c r="C716" t="s">
        <v>185</v>
      </c>
      <c r="D716" t="s">
        <v>182</v>
      </c>
      <c r="E716">
        <v>2026</v>
      </c>
      <c r="F716" t="s">
        <v>181</v>
      </c>
      <c r="G716">
        <v>8</v>
      </c>
      <c r="H716">
        <v>16259.587814331055</v>
      </c>
    </row>
    <row r="717" spans="1:8" x14ac:dyDescent="0.25">
      <c r="A717" t="s">
        <v>2411</v>
      </c>
      <c r="B717" t="s">
        <v>24</v>
      </c>
      <c r="C717" t="s">
        <v>186</v>
      </c>
      <c r="D717" t="s">
        <v>182</v>
      </c>
      <c r="E717">
        <v>2016</v>
      </c>
      <c r="F717" t="s">
        <v>172</v>
      </c>
      <c r="G717">
        <v>4</v>
      </c>
      <c r="H717">
        <v>1266.2509765625</v>
      </c>
    </row>
    <row r="718" spans="1:8" x14ac:dyDescent="0.25">
      <c r="A718" t="s">
        <v>2412</v>
      </c>
      <c r="B718" t="s">
        <v>24</v>
      </c>
      <c r="C718" t="s">
        <v>186</v>
      </c>
      <c r="D718" t="s">
        <v>182</v>
      </c>
      <c r="E718">
        <v>2016</v>
      </c>
      <c r="F718" t="s">
        <v>176</v>
      </c>
      <c r="G718">
        <v>8</v>
      </c>
      <c r="H718">
        <v>1270.599365234375</v>
      </c>
    </row>
    <row r="719" spans="1:8" x14ac:dyDescent="0.25">
      <c r="A719" t="s">
        <v>2413</v>
      </c>
      <c r="B719" t="s">
        <v>24</v>
      </c>
      <c r="C719" t="s">
        <v>186</v>
      </c>
      <c r="D719" t="s">
        <v>182</v>
      </c>
      <c r="E719">
        <v>2016</v>
      </c>
      <c r="F719" t="s">
        <v>180</v>
      </c>
      <c r="G719">
        <v>12</v>
      </c>
      <c r="H719">
        <v>1274.96337890625</v>
      </c>
    </row>
    <row r="720" spans="1:8" x14ac:dyDescent="0.25">
      <c r="A720" t="s">
        <v>2414</v>
      </c>
      <c r="B720" t="s">
        <v>24</v>
      </c>
      <c r="C720" t="s">
        <v>186</v>
      </c>
      <c r="D720" t="s">
        <v>182</v>
      </c>
      <c r="E720">
        <v>2016</v>
      </c>
      <c r="F720" t="s">
        <v>170</v>
      </c>
      <c r="G720">
        <v>2</v>
      </c>
      <c r="H720">
        <v>1264.0826416015625</v>
      </c>
    </row>
    <row r="721" spans="1:8" x14ac:dyDescent="0.25">
      <c r="A721" t="s">
        <v>2415</v>
      </c>
      <c r="B721" t="s">
        <v>24</v>
      </c>
      <c r="C721" t="s">
        <v>186</v>
      </c>
      <c r="D721" t="s">
        <v>182</v>
      </c>
      <c r="E721">
        <v>2016</v>
      </c>
      <c r="F721" t="s">
        <v>169</v>
      </c>
      <c r="G721">
        <v>1</v>
      </c>
      <c r="H721">
        <v>1263</v>
      </c>
    </row>
    <row r="722" spans="1:8" x14ac:dyDescent="0.25">
      <c r="A722" t="s">
        <v>2416</v>
      </c>
      <c r="B722" t="s">
        <v>24</v>
      </c>
      <c r="C722" t="s">
        <v>186</v>
      </c>
      <c r="D722" t="s">
        <v>182</v>
      </c>
      <c r="E722">
        <v>2016</v>
      </c>
      <c r="F722" t="s">
        <v>175</v>
      </c>
      <c r="G722">
        <v>7</v>
      </c>
      <c r="H722">
        <v>1269.5108642578125</v>
      </c>
    </row>
    <row r="723" spans="1:8" x14ac:dyDescent="0.25">
      <c r="A723" t="s">
        <v>2417</v>
      </c>
      <c r="B723" t="s">
        <v>24</v>
      </c>
      <c r="C723" t="s">
        <v>186</v>
      </c>
      <c r="D723" t="s">
        <v>182</v>
      </c>
      <c r="E723">
        <v>2016</v>
      </c>
      <c r="F723" t="s">
        <v>174</v>
      </c>
      <c r="G723">
        <v>6</v>
      </c>
      <c r="H723">
        <v>1268.4232177734375</v>
      </c>
    </row>
    <row r="724" spans="1:8" x14ac:dyDescent="0.25">
      <c r="A724" t="s">
        <v>2418</v>
      </c>
      <c r="B724" t="s">
        <v>24</v>
      </c>
      <c r="C724" t="s">
        <v>186</v>
      </c>
      <c r="D724" t="s">
        <v>182</v>
      </c>
      <c r="E724">
        <v>2016</v>
      </c>
      <c r="F724" t="s">
        <v>171</v>
      </c>
      <c r="G724">
        <v>3</v>
      </c>
      <c r="H724">
        <v>1265.1663818359375</v>
      </c>
    </row>
    <row r="725" spans="1:8" x14ac:dyDescent="0.25">
      <c r="A725" t="s">
        <v>2419</v>
      </c>
      <c r="B725" t="s">
        <v>24</v>
      </c>
      <c r="C725" t="s">
        <v>186</v>
      </c>
      <c r="D725" t="s">
        <v>182</v>
      </c>
      <c r="E725">
        <v>2016</v>
      </c>
      <c r="F725" t="s">
        <v>173</v>
      </c>
      <c r="G725">
        <v>5</v>
      </c>
      <c r="H725">
        <v>1267.336669921875</v>
      </c>
    </row>
    <row r="726" spans="1:8" x14ac:dyDescent="0.25">
      <c r="A726" t="s">
        <v>2420</v>
      </c>
      <c r="B726" t="s">
        <v>24</v>
      </c>
      <c r="C726" t="s">
        <v>186</v>
      </c>
      <c r="D726" t="s">
        <v>182</v>
      </c>
      <c r="E726">
        <v>2016</v>
      </c>
      <c r="F726" t="s">
        <v>179</v>
      </c>
      <c r="G726">
        <v>11</v>
      </c>
      <c r="H726">
        <v>1273.8709716796875</v>
      </c>
    </row>
    <row r="727" spans="1:8" x14ac:dyDescent="0.25">
      <c r="A727" t="s">
        <v>2421</v>
      </c>
      <c r="B727" t="s">
        <v>24</v>
      </c>
      <c r="C727" t="s">
        <v>186</v>
      </c>
      <c r="D727" t="s">
        <v>182</v>
      </c>
      <c r="E727">
        <v>2016</v>
      </c>
      <c r="F727" t="s">
        <v>178</v>
      </c>
      <c r="G727">
        <v>10</v>
      </c>
      <c r="H727">
        <v>1272.7794189453125</v>
      </c>
    </row>
    <row r="728" spans="1:8" x14ac:dyDescent="0.25">
      <c r="A728" t="s">
        <v>2422</v>
      </c>
      <c r="B728" t="s">
        <v>24</v>
      </c>
      <c r="C728" t="s">
        <v>186</v>
      </c>
      <c r="D728" t="s">
        <v>182</v>
      </c>
      <c r="E728">
        <v>2016</v>
      </c>
      <c r="F728" t="s">
        <v>177</v>
      </c>
      <c r="G728">
        <v>9</v>
      </c>
      <c r="H728">
        <v>1271.68896484375</v>
      </c>
    </row>
    <row r="729" spans="1:8" x14ac:dyDescent="0.25">
      <c r="A729" t="s">
        <v>2423</v>
      </c>
      <c r="B729" t="s">
        <v>24</v>
      </c>
      <c r="C729" t="s">
        <v>186</v>
      </c>
      <c r="D729" t="s">
        <v>182</v>
      </c>
      <c r="E729">
        <v>2016</v>
      </c>
      <c r="F729" t="s">
        <v>181</v>
      </c>
      <c r="G729">
        <v>8</v>
      </c>
      <c r="H729">
        <v>1270.599365234375</v>
      </c>
    </row>
    <row r="730" spans="1:8" x14ac:dyDescent="0.25">
      <c r="A730" t="s">
        <v>2424</v>
      </c>
      <c r="B730" t="s">
        <v>24</v>
      </c>
      <c r="C730" t="s">
        <v>186</v>
      </c>
      <c r="D730" t="s">
        <v>182</v>
      </c>
      <c r="E730">
        <v>2017</v>
      </c>
      <c r="F730" t="s">
        <v>172</v>
      </c>
      <c r="G730">
        <v>4</v>
      </c>
      <c r="H730">
        <v>1278.368896484375</v>
      </c>
    </row>
    <row r="731" spans="1:8" x14ac:dyDescent="0.25">
      <c r="A731" t="s">
        <v>2425</v>
      </c>
      <c r="B731" t="s">
        <v>24</v>
      </c>
      <c r="C731" t="s">
        <v>186</v>
      </c>
      <c r="D731" t="s">
        <v>182</v>
      </c>
      <c r="E731">
        <v>2017</v>
      </c>
      <c r="F731" t="s">
        <v>176</v>
      </c>
      <c r="G731">
        <v>8</v>
      </c>
      <c r="H731">
        <v>1281.783935546875</v>
      </c>
    </row>
    <row r="732" spans="1:8" x14ac:dyDescent="0.25">
      <c r="A732" t="s">
        <v>2426</v>
      </c>
      <c r="B732" t="s">
        <v>24</v>
      </c>
      <c r="C732" t="s">
        <v>186</v>
      </c>
      <c r="D732" t="s">
        <v>182</v>
      </c>
      <c r="E732">
        <v>2017</v>
      </c>
      <c r="F732" t="s">
        <v>180</v>
      </c>
      <c r="G732">
        <v>12</v>
      </c>
      <c r="H732">
        <v>1285.20849609375</v>
      </c>
    </row>
    <row r="733" spans="1:8" x14ac:dyDescent="0.25">
      <c r="A733" t="s">
        <v>2427</v>
      </c>
      <c r="B733" t="s">
        <v>24</v>
      </c>
      <c r="C733" t="s">
        <v>186</v>
      </c>
      <c r="D733" t="s">
        <v>182</v>
      </c>
      <c r="E733">
        <v>2017</v>
      </c>
      <c r="F733" t="s">
        <v>170</v>
      </c>
      <c r="G733">
        <v>2</v>
      </c>
      <c r="H733">
        <v>1276.6650390625</v>
      </c>
    </row>
    <row r="734" spans="1:8" x14ac:dyDescent="0.25">
      <c r="A734" t="s">
        <v>2428</v>
      </c>
      <c r="B734" t="s">
        <v>24</v>
      </c>
      <c r="C734" t="s">
        <v>186</v>
      </c>
      <c r="D734" t="s">
        <v>182</v>
      </c>
      <c r="E734">
        <v>2017</v>
      </c>
      <c r="F734" t="s">
        <v>169</v>
      </c>
      <c r="G734">
        <v>1</v>
      </c>
      <c r="H734">
        <v>1275.81396484375</v>
      </c>
    </row>
    <row r="735" spans="1:8" x14ac:dyDescent="0.25">
      <c r="A735" t="s">
        <v>2429</v>
      </c>
      <c r="B735" t="s">
        <v>24</v>
      </c>
      <c r="C735" t="s">
        <v>186</v>
      </c>
      <c r="D735" t="s">
        <v>182</v>
      </c>
      <c r="E735">
        <v>2017</v>
      </c>
      <c r="F735" t="s">
        <v>175</v>
      </c>
      <c r="G735">
        <v>7</v>
      </c>
      <c r="H735">
        <v>1280.9293212890625</v>
      </c>
    </row>
    <row r="736" spans="1:8" x14ac:dyDescent="0.25">
      <c r="A736" t="s">
        <v>2430</v>
      </c>
      <c r="B736" t="s">
        <v>24</v>
      </c>
      <c r="C736" t="s">
        <v>186</v>
      </c>
      <c r="D736" t="s">
        <v>182</v>
      </c>
      <c r="E736">
        <v>2017</v>
      </c>
      <c r="F736" t="s">
        <v>174</v>
      </c>
      <c r="G736">
        <v>6</v>
      </c>
      <c r="H736">
        <v>1280.0751953125</v>
      </c>
    </row>
    <row r="737" spans="1:8" x14ac:dyDescent="0.25">
      <c r="A737" t="s">
        <v>2431</v>
      </c>
      <c r="B737" t="s">
        <v>24</v>
      </c>
      <c r="C737" t="s">
        <v>186</v>
      </c>
      <c r="D737" t="s">
        <v>182</v>
      </c>
      <c r="E737">
        <v>2017</v>
      </c>
      <c r="F737" t="s">
        <v>171</v>
      </c>
      <c r="G737">
        <v>3</v>
      </c>
      <c r="H737">
        <v>1277.5166015625</v>
      </c>
    </row>
    <row r="738" spans="1:8" x14ac:dyDescent="0.25">
      <c r="A738" t="s">
        <v>2432</v>
      </c>
      <c r="B738" t="s">
        <v>24</v>
      </c>
      <c r="C738" t="s">
        <v>186</v>
      </c>
      <c r="D738" t="s">
        <v>182</v>
      </c>
      <c r="E738">
        <v>2017</v>
      </c>
      <c r="F738" t="s">
        <v>173</v>
      </c>
      <c r="G738">
        <v>5</v>
      </c>
      <c r="H738">
        <v>1279.2218017578125</v>
      </c>
    </row>
    <row r="739" spans="1:8" x14ac:dyDescent="0.25">
      <c r="A739" t="s">
        <v>2433</v>
      </c>
      <c r="B739" t="s">
        <v>24</v>
      </c>
      <c r="C739" t="s">
        <v>186</v>
      </c>
      <c r="D739" t="s">
        <v>182</v>
      </c>
      <c r="E739">
        <v>2017</v>
      </c>
      <c r="F739" t="s">
        <v>179</v>
      </c>
      <c r="G739">
        <v>11</v>
      </c>
      <c r="H739">
        <v>1284.3514404296875</v>
      </c>
    </row>
    <row r="740" spans="1:8" x14ac:dyDescent="0.25">
      <c r="A740" t="s">
        <v>2434</v>
      </c>
      <c r="B740" t="s">
        <v>24</v>
      </c>
      <c r="C740" t="s">
        <v>186</v>
      </c>
      <c r="D740" t="s">
        <v>182</v>
      </c>
      <c r="E740">
        <v>2017</v>
      </c>
      <c r="F740" t="s">
        <v>178</v>
      </c>
      <c r="G740">
        <v>10</v>
      </c>
      <c r="H740">
        <v>1283.4949951171875</v>
      </c>
    </row>
    <row r="741" spans="1:8" x14ac:dyDescent="0.25">
      <c r="A741" t="s">
        <v>2435</v>
      </c>
      <c r="B741" t="s">
        <v>24</v>
      </c>
      <c r="C741" t="s">
        <v>186</v>
      </c>
      <c r="D741" t="s">
        <v>182</v>
      </c>
      <c r="E741">
        <v>2017</v>
      </c>
      <c r="F741" t="s">
        <v>177</v>
      </c>
      <c r="G741">
        <v>9</v>
      </c>
      <c r="H741">
        <v>1282.63916015625</v>
      </c>
    </row>
    <row r="742" spans="1:8" x14ac:dyDescent="0.25">
      <c r="A742" t="s">
        <v>2436</v>
      </c>
      <c r="B742" t="s">
        <v>24</v>
      </c>
      <c r="C742" t="s">
        <v>186</v>
      </c>
      <c r="D742" t="s">
        <v>182</v>
      </c>
      <c r="E742">
        <v>2017</v>
      </c>
      <c r="F742" t="s">
        <v>181</v>
      </c>
      <c r="G742">
        <v>8</v>
      </c>
      <c r="H742">
        <v>1281.783935546875</v>
      </c>
    </row>
    <row r="743" spans="1:8" x14ac:dyDescent="0.25">
      <c r="A743" t="s">
        <v>2437</v>
      </c>
      <c r="B743" t="s">
        <v>24</v>
      </c>
      <c r="C743" t="s">
        <v>186</v>
      </c>
      <c r="D743" t="s">
        <v>182</v>
      </c>
      <c r="E743">
        <v>2018</v>
      </c>
      <c r="F743" t="s">
        <v>172</v>
      </c>
      <c r="G743">
        <v>4</v>
      </c>
      <c r="H743">
        <v>1290.11669921875</v>
      </c>
    </row>
    <row r="744" spans="1:8" x14ac:dyDescent="0.25">
      <c r="A744" t="s">
        <v>2438</v>
      </c>
      <c r="B744" t="s">
        <v>24</v>
      </c>
      <c r="C744" t="s">
        <v>186</v>
      </c>
      <c r="D744" t="s">
        <v>182</v>
      </c>
      <c r="E744">
        <v>2018</v>
      </c>
      <c r="F744" t="s">
        <v>176</v>
      </c>
      <c r="G744">
        <v>8</v>
      </c>
      <c r="H744">
        <v>1295.0445556640625</v>
      </c>
    </row>
    <row r="745" spans="1:8" x14ac:dyDescent="0.25">
      <c r="A745" t="s">
        <v>2439</v>
      </c>
      <c r="B745" t="s">
        <v>24</v>
      </c>
      <c r="C745" t="s">
        <v>186</v>
      </c>
      <c r="D745" t="s">
        <v>182</v>
      </c>
      <c r="E745">
        <v>2018</v>
      </c>
      <c r="F745" t="s">
        <v>180</v>
      </c>
      <c r="G745">
        <v>12</v>
      </c>
      <c r="H745">
        <v>1299.9921875</v>
      </c>
    </row>
    <row r="746" spans="1:8" x14ac:dyDescent="0.25">
      <c r="A746" t="s">
        <v>2440</v>
      </c>
      <c r="B746" t="s">
        <v>24</v>
      </c>
      <c r="C746" t="s">
        <v>186</v>
      </c>
      <c r="D746" t="s">
        <v>182</v>
      </c>
      <c r="E746">
        <v>2018</v>
      </c>
      <c r="F746" t="s">
        <v>170</v>
      </c>
      <c r="G746">
        <v>2</v>
      </c>
      <c r="H746">
        <v>1287.66015625</v>
      </c>
    </row>
    <row r="747" spans="1:8" x14ac:dyDescent="0.25">
      <c r="A747" t="s">
        <v>2441</v>
      </c>
      <c r="B747" t="s">
        <v>24</v>
      </c>
      <c r="C747" t="s">
        <v>186</v>
      </c>
      <c r="D747" t="s">
        <v>182</v>
      </c>
      <c r="E747">
        <v>2018</v>
      </c>
      <c r="F747" t="s">
        <v>169</v>
      </c>
      <c r="G747">
        <v>1</v>
      </c>
      <c r="H747">
        <v>1286.4337158203125</v>
      </c>
    </row>
    <row r="748" spans="1:8" x14ac:dyDescent="0.25">
      <c r="A748" t="s">
        <v>2442</v>
      </c>
      <c r="B748" t="s">
        <v>24</v>
      </c>
      <c r="C748" t="s">
        <v>186</v>
      </c>
      <c r="D748" t="s">
        <v>182</v>
      </c>
      <c r="E748">
        <v>2018</v>
      </c>
      <c r="F748" t="s">
        <v>175</v>
      </c>
      <c r="G748">
        <v>7</v>
      </c>
      <c r="H748">
        <v>1293.810791015625</v>
      </c>
    </row>
    <row r="749" spans="1:8" x14ac:dyDescent="0.25">
      <c r="A749" t="s">
        <v>2443</v>
      </c>
      <c r="B749" t="s">
        <v>24</v>
      </c>
      <c r="C749" t="s">
        <v>186</v>
      </c>
      <c r="D749" t="s">
        <v>182</v>
      </c>
      <c r="E749">
        <v>2018</v>
      </c>
      <c r="F749" t="s">
        <v>174</v>
      </c>
      <c r="G749">
        <v>6</v>
      </c>
      <c r="H749">
        <v>1292.578125</v>
      </c>
    </row>
    <row r="750" spans="1:8" x14ac:dyDescent="0.25">
      <c r="A750" t="s">
        <v>2444</v>
      </c>
      <c r="B750" t="s">
        <v>24</v>
      </c>
      <c r="C750" t="s">
        <v>186</v>
      </c>
      <c r="D750" t="s">
        <v>182</v>
      </c>
      <c r="E750">
        <v>2018</v>
      </c>
      <c r="F750" t="s">
        <v>171</v>
      </c>
      <c r="G750">
        <v>3</v>
      </c>
      <c r="H750">
        <v>1288.8878173828125</v>
      </c>
    </row>
    <row r="751" spans="1:8" x14ac:dyDescent="0.25">
      <c r="A751" t="s">
        <v>2445</v>
      </c>
      <c r="B751" t="s">
        <v>24</v>
      </c>
      <c r="C751" t="s">
        <v>186</v>
      </c>
      <c r="D751" t="s">
        <v>182</v>
      </c>
      <c r="E751">
        <v>2018</v>
      </c>
      <c r="F751" t="s">
        <v>173</v>
      </c>
      <c r="G751">
        <v>5</v>
      </c>
      <c r="H751">
        <v>1291.3468017578125</v>
      </c>
    </row>
    <row r="752" spans="1:8" x14ac:dyDescent="0.25">
      <c r="A752" t="s">
        <v>2446</v>
      </c>
      <c r="B752" t="s">
        <v>24</v>
      </c>
      <c r="C752" t="s">
        <v>186</v>
      </c>
      <c r="D752" t="s">
        <v>182</v>
      </c>
      <c r="E752">
        <v>2018</v>
      </c>
      <c r="F752" t="s">
        <v>179</v>
      </c>
      <c r="G752">
        <v>11</v>
      </c>
      <c r="H752">
        <v>1298.75341796875</v>
      </c>
    </row>
    <row r="753" spans="1:8" x14ac:dyDescent="0.25">
      <c r="A753" t="s">
        <v>2447</v>
      </c>
      <c r="B753" t="s">
        <v>24</v>
      </c>
      <c r="C753" t="s">
        <v>186</v>
      </c>
      <c r="D753" t="s">
        <v>182</v>
      </c>
      <c r="E753">
        <v>2018</v>
      </c>
      <c r="F753" t="s">
        <v>178</v>
      </c>
      <c r="G753">
        <v>10</v>
      </c>
      <c r="H753">
        <v>1297.515869140625</v>
      </c>
    </row>
    <row r="754" spans="1:8" x14ac:dyDescent="0.25">
      <c r="A754" t="s">
        <v>2448</v>
      </c>
      <c r="B754" t="s">
        <v>24</v>
      </c>
      <c r="C754" t="s">
        <v>186</v>
      </c>
      <c r="D754" t="s">
        <v>182</v>
      </c>
      <c r="E754">
        <v>2018</v>
      </c>
      <c r="F754" t="s">
        <v>177</v>
      </c>
      <c r="G754">
        <v>9</v>
      </c>
      <c r="H754">
        <v>1296.2796630859375</v>
      </c>
    </row>
    <row r="755" spans="1:8" x14ac:dyDescent="0.25">
      <c r="A755" t="s">
        <v>2449</v>
      </c>
      <c r="B755" t="s">
        <v>24</v>
      </c>
      <c r="C755" t="s">
        <v>186</v>
      </c>
      <c r="D755" t="s">
        <v>182</v>
      </c>
      <c r="E755">
        <v>2018</v>
      </c>
      <c r="F755" t="s">
        <v>181</v>
      </c>
      <c r="G755">
        <v>8</v>
      </c>
      <c r="H755">
        <v>1295.0445556640625</v>
      </c>
    </row>
    <row r="756" spans="1:8" x14ac:dyDescent="0.25">
      <c r="A756" t="s">
        <v>2450</v>
      </c>
      <c r="B756" t="s">
        <v>24</v>
      </c>
      <c r="C756" t="s">
        <v>186</v>
      </c>
      <c r="D756" t="s">
        <v>182</v>
      </c>
      <c r="E756">
        <v>2019</v>
      </c>
      <c r="F756" t="s">
        <v>172</v>
      </c>
      <c r="G756">
        <v>4</v>
      </c>
      <c r="H756">
        <v>1305.4571533203125</v>
      </c>
    </row>
    <row r="757" spans="1:8" x14ac:dyDescent="0.25">
      <c r="A757" t="s">
        <v>2451</v>
      </c>
      <c r="B757" t="s">
        <v>24</v>
      </c>
      <c r="C757" t="s">
        <v>186</v>
      </c>
      <c r="D757" t="s">
        <v>182</v>
      </c>
      <c r="E757">
        <v>2019</v>
      </c>
      <c r="F757" t="s">
        <v>176</v>
      </c>
      <c r="G757">
        <v>8</v>
      </c>
      <c r="H757">
        <v>1310.9461669921875</v>
      </c>
    </row>
    <row r="758" spans="1:8" x14ac:dyDescent="0.25">
      <c r="A758" t="s">
        <v>2452</v>
      </c>
      <c r="B758" t="s">
        <v>24</v>
      </c>
      <c r="C758" t="s">
        <v>186</v>
      </c>
      <c r="D758" t="s">
        <v>182</v>
      </c>
      <c r="E758">
        <v>2019</v>
      </c>
      <c r="F758" t="s">
        <v>180</v>
      </c>
      <c r="G758">
        <v>12</v>
      </c>
      <c r="H758">
        <v>1316.45947265625</v>
      </c>
    </row>
    <row r="759" spans="1:8" x14ac:dyDescent="0.25">
      <c r="A759" t="s">
        <v>2453</v>
      </c>
      <c r="B759" t="s">
        <v>24</v>
      </c>
      <c r="C759" t="s">
        <v>186</v>
      </c>
      <c r="D759" t="s">
        <v>182</v>
      </c>
      <c r="E759">
        <v>2019</v>
      </c>
      <c r="F759" t="s">
        <v>170</v>
      </c>
      <c r="G759">
        <v>2</v>
      </c>
      <c r="H759">
        <v>1302.7216796875</v>
      </c>
    </row>
    <row r="760" spans="1:8" x14ac:dyDescent="0.25">
      <c r="A760" t="s">
        <v>2454</v>
      </c>
      <c r="B760" t="s">
        <v>24</v>
      </c>
      <c r="C760" t="s">
        <v>186</v>
      </c>
      <c r="D760" t="s">
        <v>182</v>
      </c>
      <c r="E760">
        <v>2019</v>
      </c>
      <c r="F760" t="s">
        <v>169</v>
      </c>
      <c r="G760">
        <v>1</v>
      </c>
      <c r="H760">
        <v>1301.356201171875</v>
      </c>
    </row>
    <row r="761" spans="1:8" x14ac:dyDescent="0.25">
      <c r="A761" t="s">
        <v>2455</v>
      </c>
      <c r="B761" t="s">
        <v>24</v>
      </c>
      <c r="C761" t="s">
        <v>186</v>
      </c>
      <c r="D761" t="s">
        <v>182</v>
      </c>
      <c r="E761">
        <v>2019</v>
      </c>
      <c r="F761" t="s">
        <v>175</v>
      </c>
      <c r="G761">
        <v>7</v>
      </c>
      <c r="H761">
        <v>1309.5716552734375</v>
      </c>
    </row>
    <row r="762" spans="1:8" x14ac:dyDescent="0.25">
      <c r="A762" t="s">
        <v>2456</v>
      </c>
      <c r="B762" t="s">
        <v>24</v>
      </c>
      <c r="C762" t="s">
        <v>186</v>
      </c>
      <c r="D762" t="s">
        <v>182</v>
      </c>
      <c r="E762">
        <v>2019</v>
      </c>
      <c r="F762" t="s">
        <v>174</v>
      </c>
      <c r="G762">
        <v>6</v>
      </c>
      <c r="H762">
        <v>1308.1986083984375</v>
      </c>
    </row>
    <row r="763" spans="1:8" x14ac:dyDescent="0.25">
      <c r="A763" t="s">
        <v>2457</v>
      </c>
      <c r="B763" t="s">
        <v>24</v>
      </c>
      <c r="C763" t="s">
        <v>186</v>
      </c>
      <c r="D763" t="s">
        <v>182</v>
      </c>
      <c r="E763">
        <v>2019</v>
      </c>
      <c r="F763" t="s">
        <v>171</v>
      </c>
      <c r="G763">
        <v>3</v>
      </c>
      <c r="H763">
        <v>1304.088623046875</v>
      </c>
    </row>
    <row r="764" spans="1:8" x14ac:dyDescent="0.25">
      <c r="A764" t="s">
        <v>2458</v>
      </c>
      <c r="B764" t="s">
        <v>24</v>
      </c>
      <c r="C764" t="s">
        <v>186</v>
      </c>
      <c r="D764" t="s">
        <v>182</v>
      </c>
      <c r="E764">
        <v>2019</v>
      </c>
      <c r="F764" t="s">
        <v>173</v>
      </c>
      <c r="G764">
        <v>5</v>
      </c>
      <c r="H764">
        <v>1306.8271484375</v>
      </c>
    </row>
    <row r="765" spans="1:8" x14ac:dyDescent="0.25">
      <c r="A765" t="s">
        <v>2459</v>
      </c>
      <c r="B765" t="s">
        <v>24</v>
      </c>
      <c r="C765" t="s">
        <v>186</v>
      </c>
      <c r="D765" t="s">
        <v>182</v>
      </c>
      <c r="E765">
        <v>2019</v>
      </c>
      <c r="F765" t="s">
        <v>179</v>
      </c>
      <c r="G765">
        <v>11</v>
      </c>
      <c r="H765">
        <v>1315.078857421875</v>
      </c>
    </row>
    <row r="766" spans="1:8" x14ac:dyDescent="0.25">
      <c r="A766" t="s">
        <v>2460</v>
      </c>
      <c r="B766" t="s">
        <v>24</v>
      </c>
      <c r="C766" t="s">
        <v>186</v>
      </c>
      <c r="D766" t="s">
        <v>182</v>
      </c>
      <c r="E766">
        <v>2019</v>
      </c>
      <c r="F766" t="s">
        <v>178</v>
      </c>
      <c r="G766">
        <v>10</v>
      </c>
      <c r="H766">
        <v>1313.6998291015625</v>
      </c>
    </row>
    <row r="767" spans="1:8" x14ac:dyDescent="0.25">
      <c r="A767" t="s">
        <v>2461</v>
      </c>
      <c r="B767" t="s">
        <v>24</v>
      </c>
      <c r="C767" t="s">
        <v>186</v>
      </c>
      <c r="D767" t="s">
        <v>182</v>
      </c>
      <c r="E767">
        <v>2019</v>
      </c>
      <c r="F767" t="s">
        <v>177</v>
      </c>
      <c r="G767">
        <v>9</v>
      </c>
      <c r="H767">
        <v>1312.322265625</v>
      </c>
    </row>
    <row r="768" spans="1:8" x14ac:dyDescent="0.25">
      <c r="A768" t="s">
        <v>2462</v>
      </c>
      <c r="B768" t="s">
        <v>24</v>
      </c>
      <c r="C768" t="s">
        <v>186</v>
      </c>
      <c r="D768" t="s">
        <v>182</v>
      </c>
      <c r="E768">
        <v>2019</v>
      </c>
      <c r="F768" t="s">
        <v>181</v>
      </c>
      <c r="G768">
        <v>8</v>
      </c>
      <c r="H768">
        <v>1310.9461669921875</v>
      </c>
    </row>
    <row r="769" spans="1:8" x14ac:dyDescent="0.25">
      <c r="A769" t="s">
        <v>2463</v>
      </c>
      <c r="B769" t="s">
        <v>24</v>
      </c>
      <c r="C769" t="s">
        <v>186</v>
      </c>
      <c r="D769" t="s">
        <v>182</v>
      </c>
      <c r="E769">
        <v>2020</v>
      </c>
      <c r="F769" t="s">
        <v>172</v>
      </c>
      <c r="G769">
        <v>4</v>
      </c>
      <c r="H769">
        <v>1320.98876953125</v>
      </c>
    </row>
    <row r="770" spans="1:8" x14ac:dyDescent="0.25">
      <c r="A770" t="s">
        <v>2464</v>
      </c>
      <c r="B770" t="s">
        <v>24</v>
      </c>
      <c r="C770" t="s">
        <v>186</v>
      </c>
      <c r="D770" t="s">
        <v>182</v>
      </c>
      <c r="E770">
        <v>2020</v>
      </c>
      <c r="F770" t="s">
        <v>176</v>
      </c>
      <c r="G770">
        <v>8</v>
      </c>
      <c r="H770">
        <v>1325.5345458984375</v>
      </c>
    </row>
    <row r="771" spans="1:8" x14ac:dyDescent="0.25">
      <c r="A771" t="s">
        <v>2465</v>
      </c>
      <c r="B771" t="s">
        <v>24</v>
      </c>
      <c r="C771" t="s">
        <v>186</v>
      </c>
      <c r="D771" t="s">
        <v>182</v>
      </c>
      <c r="E771">
        <v>2020</v>
      </c>
      <c r="F771" t="s">
        <v>180</v>
      </c>
      <c r="G771">
        <v>12</v>
      </c>
      <c r="H771">
        <v>1330.0965576171875</v>
      </c>
    </row>
    <row r="772" spans="1:8" x14ac:dyDescent="0.25">
      <c r="A772" t="s">
        <v>2466</v>
      </c>
      <c r="B772" t="s">
        <v>24</v>
      </c>
      <c r="C772" t="s">
        <v>186</v>
      </c>
      <c r="D772" t="s">
        <v>182</v>
      </c>
      <c r="E772">
        <v>2020</v>
      </c>
      <c r="F772" t="s">
        <v>170</v>
      </c>
      <c r="G772">
        <v>2</v>
      </c>
      <c r="H772">
        <v>1318.7220458984375</v>
      </c>
    </row>
    <row r="773" spans="1:8" x14ac:dyDescent="0.25">
      <c r="A773" t="s">
        <v>2467</v>
      </c>
      <c r="B773" t="s">
        <v>24</v>
      </c>
      <c r="C773" t="s">
        <v>186</v>
      </c>
      <c r="D773" t="s">
        <v>182</v>
      </c>
      <c r="E773">
        <v>2020</v>
      </c>
      <c r="F773" t="s">
        <v>169</v>
      </c>
      <c r="G773">
        <v>1</v>
      </c>
      <c r="H773">
        <v>1317.5902099609375</v>
      </c>
    </row>
    <row r="774" spans="1:8" x14ac:dyDescent="0.25">
      <c r="A774" t="s">
        <v>2468</v>
      </c>
      <c r="B774" t="s">
        <v>24</v>
      </c>
      <c r="C774" t="s">
        <v>186</v>
      </c>
      <c r="D774" t="s">
        <v>182</v>
      </c>
      <c r="E774">
        <v>2020</v>
      </c>
      <c r="F774" t="s">
        <v>175</v>
      </c>
      <c r="G774">
        <v>7</v>
      </c>
      <c r="H774">
        <v>1324.396484375</v>
      </c>
    </row>
    <row r="775" spans="1:8" x14ac:dyDescent="0.25">
      <c r="A775" t="s">
        <v>2469</v>
      </c>
      <c r="B775" t="s">
        <v>24</v>
      </c>
      <c r="C775" t="s">
        <v>186</v>
      </c>
      <c r="D775" t="s">
        <v>182</v>
      </c>
      <c r="E775">
        <v>2020</v>
      </c>
      <c r="F775" t="s">
        <v>174</v>
      </c>
      <c r="G775">
        <v>6</v>
      </c>
      <c r="H775">
        <v>1323.2596435546875</v>
      </c>
    </row>
    <row r="776" spans="1:8" x14ac:dyDescent="0.25">
      <c r="A776" t="s">
        <v>2470</v>
      </c>
      <c r="B776" t="s">
        <v>24</v>
      </c>
      <c r="C776" t="s">
        <v>186</v>
      </c>
      <c r="D776" t="s">
        <v>182</v>
      </c>
      <c r="E776">
        <v>2020</v>
      </c>
      <c r="F776" t="s">
        <v>171</v>
      </c>
      <c r="G776">
        <v>3</v>
      </c>
      <c r="H776">
        <v>1319.85498046875</v>
      </c>
    </row>
    <row r="777" spans="1:8" x14ac:dyDescent="0.25">
      <c r="A777" t="s">
        <v>2471</v>
      </c>
      <c r="B777" t="s">
        <v>24</v>
      </c>
      <c r="C777" t="s">
        <v>186</v>
      </c>
      <c r="D777" t="s">
        <v>182</v>
      </c>
      <c r="E777">
        <v>2020</v>
      </c>
      <c r="F777" t="s">
        <v>173</v>
      </c>
      <c r="G777">
        <v>5</v>
      </c>
      <c r="H777">
        <v>1322.1236572265625</v>
      </c>
    </row>
    <row r="778" spans="1:8" x14ac:dyDescent="0.25">
      <c r="A778" t="s">
        <v>2472</v>
      </c>
      <c r="B778" t="s">
        <v>24</v>
      </c>
      <c r="C778" t="s">
        <v>186</v>
      </c>
      <c r="D778" t="s">
        <v>182</v>
      </c>
      <c r="E778">
        <v>2020</v>
      </c>
      <c r="F778" t="s">
        <v>179</v>
      </c>
      <c r="G778">
        <v>11</v>
      </c>
      <c r="H778">
        <v>1328.9544677734375</v>
      </c>
    </row>
    <row r="779" spans="1:8" x14ac:dyDescent="0.25">
      <c r="A779" t="s">
        <v>2473</v>
      </c>
      <c r="B779" t="s">
        <v>24</v>
      </c>
      <c r="C779" t="s">
        <v>186</v>
      </c>
      <c r="D779" t="s">
        <v>182</v>
      </c>
      <c r="E779">
        <v>2020</v>
      </c>
      <c r="F779" t="s">
        <v>178</v>
      </c>
      <c r="G779">
        <v>10</v>
      </c>
      <c r="H779">
        <v>1327.8134765625</v>
      </c>
    </row>
    <row r="780" spans="1:8" x14ac:dyDescent="0.25">
      <c r="A780" t="s">
        <v>2474</v>
      </c>
      <c r="B780" t="s">
        <v>24</v>
      </c>
      <c r="C780" t="s">
        <v>186</v>
      </c>
      <c r="D780" t="s">
        <v>182</v>
      </c>
      <c r="E780">
        <v>2020</v>
      </c>
      <c r="F780" t="s">
        <v>177</v>
      </c>
      <c r="G780">
        <v>9</v>
      </c>
      <c r="H780">
        <v>1326.6734619140625</v>
      </c>
    </row>
    <row r="781" spans="1:8" x14ac:dyDescent="0.25">
      <c r="A781" t="s">
        <v>2475</v>
      </c>
      <c r="B781" t="s">
        <v>24</v>
      </c>
      <c r="C781" t="s">
        <v>186</v>
      </c>
      <c r="D781" t="s">
        <v>182</v>
      </c>
      <c r="E781">
        <v>2020</v>
      </c>
      <c r="F781" t="s">
        <v>181</v>
      </c>
      <c r="G781">
        <v>8</v>
      </c>
      <c r="H781">
        <v>1325.5345458984375</v>
      </c>
    </row>
    <row r="782" spans="1:8" x14ac:dyDescent="0.25">
      <c r="A782" t="s">
        <v>2476</v>
      </c>
      <c r="B782" t="s">
        <v>24</v>
      </c>
      <c r="C782" t="s">
        <v>186</v>
      </c>
      <c r="D782" t="s">
        <v>182</v>
      </c>
      <c r="E782">
        <v>2021</v>
      </c>
      <c r="F782" t="s">
        <v>172</v>
      </c>
      <c r="G782">
        <v>4</v>
      </c>
      <c r="H782">
        <v>1335.1845703125</v>
      </c>
    </row>
    <row r="783" spans="1:8" x14ac:dyDescent="0.25">
      <c r="A783" t="s">
        <v>2477</v>
      </c>
      <c r="B783" t="s">
        <v>24</v>
      </c>
      <c r="C783" t="s">
        <v>186</v>
      </c>
      <c r="D783" t="s">
        <v>182</v>
      </c>
      <c r="E783">
        <v>2021</v>
      </c>
      <c r="F783" t="s">
        <v>176</v>
      </c>
      <c r="G783">
        <v>8</v>
      </c>
      <c r="H783">
        <v>1340.29296875</v>
      </c>
    </row>
    <row r="784" spans="1:8" x14ac:dyDescent="0.25">
      <c r="A784" t="s">
        <v>2478</v>
      </c>
      <c r="B784" t="s">
        <v>24</v>
      </c>
      <c r="C784" t="s">
        <v>186</v>
      </c>
      <c r="D784" t="s">
        <v>182</v>
      </c>
      <c r="E784">
        <v>2021</v>
      </c>
      <c r="F784" t="s">
        <v>180</v>
      </c>
      <c r="G784">
        <v>12</v>
      </c>
      <c r="H784">
        <v>1345.421875</v>
      </c>
    </row>
    <row r="785" spans="1:8" x14ac:dyDescent="0.25">
      <c r="A785" t="s">
        <v>2479</v>
      </c>
      <c r="B785" t="s">
        <v>24</v>
      </c>
      <c r="C785" t="s">
        <v>186</v>
      </c>
      <c r="D785" t="s">
        <v>182</v>
      </c>
      <c r="E785">
        <v>2021</v>
      </c>
      <c r="F785" t="s">
        <v>170</v>
      </c>
      <c r="G785">
        <v>2</v>
      </c>
      <c r="H785">
        <v>1332.6380615234375</v>
      </c>
    </row>
    <row r="786" spans="1:8" x14ac:dyDescent="0.25">
      <c r="A786" t="s">
        <v>2480</v>
      </c>
      <c r="B786" t="s">
        <v>24</v>
      </c>
      <c r="C786" t="s">
        <v>186</v>
      </c>
      <c r="D786" t="s">
        <v>182</v>
      </c>
      <c r="E786">
        <v>2021</v>
      </c>
      <c r="F786" t="s">
        <v>169</v>
      </c>
      <c r="G786">
        <v>1</v>
      </c>
      <c r="H786">
        <v>1331.36669921875</v>
      </c>
    </row>
    <row r="787" spans="1:8" x14ac:dyDescent="0.25">
      <c r="A787" t="s">
        <v>2481</v>
      </c>
      <c r="B787" t="s">
        <v>24</v>
      </c>
      <c r="C787" t="s">
        <v>186</v>
      </c>
      <c r="D787" t="s">
        <v>182</v>
      </c>
      <c r="E787">
        <v>2021</v>
      </c>
      <c r="F787" t="s">
        <v>175</v>
      </c>
      <c r="G787">
        <v>7</v>
      </c>
      <c r="H787">
        <v>1339.013916015625</v>
      </c>
    </row>
    <row r="788" spans="1:8" x14ac:dyDescent="0.25">
      <c r="A788" t="s">
        <v>2482</v>
      </c>
      <c r="B788" t="s">
        <v>24</v>
      </c>
      <c r="C788" t="s">
        <v>186</v>
      </c>
      <c r="D788" t="s">
        <v>182</v>
      </c>
      <c r="E788">
        <v>2021</v>
      </c>
      <c r="F788" t="s">
        <v>174</v>
      </c>
      <c r="G788">
        <v>6</v>
      </c>
      <c r="H788">
        <v>1337.7362060546875</v>
      </c>
    </row>
    <row r="789" spans="1:8" x14ac:dyDescent="0.25">
      <c r="A789" t="s">
        <v>2483</v>
      </c>
      <c r="B789" t="s">
        <v>24</v>
      </c>
      <c r="C789" t="s">
        <v>186</v>
      </c>
      <c r="D789" t="s">
        <v>182</v>
      </c>
      <c r="E789">
        <v>2021</v>
      </c>
      <c r="F789" t="s">
        <v>171</v>
      </c>
      <c r="G789">
        <v>3</v>
      </c>
      <c r="H789">
        <v>1333.91064453125</v>
      </c>
    </row>
    <row r="790" spans="1:8" x14ac:dyDescent="0.25">
      <c r="A790" t="s">
        <v>2484</v>
      </c>
      <c r="B790" t="s">
        <v>24</v>
      </c>
      <c r="C790" t="s">
        <v>186</v>
      </c>
      <c r="D790" t="s">
        <v>182</v>
      </c>
      <c r="E790">
        <v>2021</v>
      </c>
      <c r="F790" t="s">
        <v>173</v>
      </c>
      <c r="G790">
        <v>5</v>
      </c>
      <c r="H790">
        <v>1336.459716796875</v>
      </c>
    </row>
    <row r="791" spans="1:8" x14ac:dyDescent="0.25">
      <c r="A791" t="s">
        <v>2485</v>
      </c>
      <c r="B791" t="s">
        <v>24</v>
      </c>
      <c r="C791" t="s">
        <v>186</v>
      </c>
      <c r="D791" t="s">
        <v>182</v>
      </c>
      <c r="E791">
        <v>2021</v>
      </c>
      <c r="F791" t="s">
        <v>179</v>
      </c>
      <c r="G791">
        <v>11</v>
      </c>
      <c r="H791">
        <v>1344.1376953125</v>
      </c>
    </row>
    <row r="792" spans="1:8" x14ac:dyDescent="0.25">
      <c r="A792" t="s">
        <v>2486</v>
      </c>
      <c r="B792" t="s">
        <v>24</v>
      </c>
      <c r="C792" t="s">
        <v>186</v>
      </c>
      <c r="D792" t="s">
        <v>182</v>
      </c>
      <c r="E792">
        <v>2021</v>
      </c>
      <c r="F792" t="s">
        <v>178</v>
      </c>
      <c r="G792">
        <v>10</v>
      </c>
      <c r="H792">
        <v>1342.8548583984375</v>
      </c>
    </row>
    <row r="793" spans="1:8" x14ac:dyDescent="0.25">
      <c r="A793" t="s">
        <v>2487</v>
      </c>
      <c r="B793" t="s">
        <v>24</v>
      </c>
      <c r="C793" t="s">
        <v>186</v>
      </c>
      <c r="D793" t="s">
        <v>182</v>
      </c>
      <c r="E793">
        <v>2021</v>
      </c>
      <c r="F793" t="s">
        <v>177</v>
      </c>
      <c r="G793">
        <v>9</v>
      </c>
      <c r="H793">
        <v>1341.5732421875</v>
      </c>
    </row>
    <row r="794" spans="1:8" x14ac:dyDescent="0.25">
      <c r="A794" t="s">
        <v>2488</v>
      </c>
      <c r="B794" t="s">
        <v>24</v>
      </c>
      <c r="C794" t="s">
        <v>186</v>
      </c>
      <c r="D794" t="s">
        <v>182</v>
      </c>
      <c r="E794">
        <v>2021</v>
      </c>
      <c r="F794" t="s">
        <v>181</v>
      </c>
      <c r="G794">
        <v>8</v>
      </c>
      <c r="H794">
        <v>1340.29296875</v>
      </c>
    </row>
    <row r="795" spans="1:8" x14ac:dyDescent="0.25">
      <c r="A795" t="s">
        <v>2489</v>
      </c>
      <c r="B795" t="s">
        <v>24</v>
      </c>
      <c r="C795" t="s">
        <v>186</v>
      </c>
      <c r="D795" t="s">
        <v>182</v>
      </c>
      <c r="E795">
        <v>2022</v>
      </c>
      <c r="F795" t="s">
        <v>172</v>
      </c>
      <c r="G795">
        <v>4</v>
      </c>
      <c r="H795">
        <v>1350.5712890625</v>
      </c>
    </row>
    <row r="796" spans="1:8" x14ac:dyDescent="0.25">
      <c r="A796" t="s">
        <v>2490</v>
      </c>
      <c r="B796" t="s">
        <v>24</v>
      </c>
      <c r="C796" t="s">
        <v>186</v>
      </c>
      <c r="D796" t="s">
        <v>182</v>
      </c>
      <c r="E796">
        <v>2022</v>
      </c>
      <c r="F796" t="s">
        <v>176</v>
      </c>
      <c r="G796">
        <v>8</v>
      </c>
      <c r="H796">
        <v>1355.7413330078125</v>
      </c>
    </row>
    <row r="797" spans="1:8" x14ac:dyDescent="0.25">
      <c r="A797" t="s">
        <v>2491</v>
      </c>
      <c r="B797" t="s">
        <v>24</v>
      </c>
      <c r="C797" t="s">
        <v>186</v>
      </c>
      <c r="D797" t="s">
        <v>182</v>
      </c>
      <c r="E797">
        <v>2022</v>
      </c>
      <c r="F797" t="s">
        <v>180</v>
      </c>
      <c r="G797">
        <v>12</v>
      </c>
      <c r="H797">
        <v>1360.9320068359375</v>
      </c>
    </row>
    <row r="798" spans="1:8" x14ac:dyDescent="0.25">
      <c r="A798" t="s">
        <v>2492</v>
      </c>
      <c r="B798" t="s">
        <v>24</v>
      </c>
      <c r="C798" t="s">
        <v>186</v>
      </c>
      <c r="D798" t="s">
        <v>182</v>
      </c>
      <c r="E798">
        <v>2022</v>
      </c>
      <c r="F798" t="s">
        <v>170</v>
      </c>
      <c r="G798">
        <v>2</v>
      </c>
      <c r="H798">
        <v>1347.9940185546875</v>
      </c>
    </row>
    <row r="799" spans="1:8" x14ac:dyDescent="0.25">
      <c r="A799" t="s">
        <v>2493</v>
      </c>
      <c r="B799" t="s">
        <v>24</v>
      </c>
      <c r="C799" t="s">
        <v>186</v>
      </c>
      <c r="D799" t="s">
        <v>182</v>
      </c>
      <c r="E799">
        <v>2022</v>
      </c>
      <c r="F799" t="s">
        <v>169</v>
      </c>
      <c r="G799">
        <v>1</v>
      </c>
      <c r="H799">
        <v>1346.707275390625</v>
      </c>
    </row>
    <row r="800" spans="1:8" x14ac:dyDescent="0.25">
      <c r="A800" t="s">
        <v>2494</v>
      </c>
      <c r="B800" t="s">
        <v>24</v>
      </c>
      <c r="C800" t="s">
        <v>186</v>
      </c>
      <c r="D800" t="s">
        <v>182</v>
      </c>
      <c r="E800">
        <v>2022</v>
      </c>
      <c r="F800" t="s">
        <v>175</v>
      </c>
      <c r="G800">
        <v>7</v>
      </c>
      <c r="H800">
        <v>1354.44677734375</v>
      </c>
    </row>
    <row r="801" spans="1:8" x14ac:dyDescent="0.25">
      <c r="A801" t="s">
        <v>2495</v>
      </c>
      <c r="B801" t="s">
        <v>24</v>
      </c>
      <c r="C801" t="s">
        <v>186</v>
      </c>
      <c r="D801" t="s">
        <v>182</v>
      </c>
      <c r="E801">
        <v>2022</v>
      </c>
      <c r="F801" t="s">
        <v>174</v>
      </c>
      <c r="G801">
        <v>6</v>
      </c>
      <c r="H801">
        <v>1353.1536865234375</v>
      </c>
    </row>
    <row r="802" spans="1:8" x14ac:dyDescent="0.25">
      <c r="A802" t="s">
        <v>2496</v>
      </c>
      <c r="B802" t="s">
        <v>24</v>
      </c>
      <c r="C802" t="s">
        <v>186</v>
      </c>
      <c r="D802" t="s">
        <v>182</v>
      </c>
      <c r="E802">
        <v>2022</v>
      </c>
      <c r="F802" t="s">
        <v>171</v>
      </c>
      <c r="G802">
        <v>3</v>
      </c>
      <c r="H802">
        <v>1349.281982421875</v>
      </c>
    </row>
    <row r="803" spans="1:8" x14ac:dyDescent="0.25">
      <c r="A803" t="s">
        <v>2497</v>
      </c>
      <c r="B803" t="s">
        <v>24</v>
      </c>
      <c r="C803" t="s">
        <v>186</v>
      </c>
      <c r="D803" t="s">
        <v>182</v>
      </c>
      <c r="E803">
        <v>2022</v>
      </c>
      <c r="F803" t="s">
        <v>173</v>
      </c>
      <c r="G803">
        <v>5</v>
      </c>
      <c r="H803">
        <v>1351.86181640625</v>
      </c>
    </row>
    <row r="804" spans="1:8" x14ac:dyDescent="0.25">
      <c r="A804" t="s">
        <v>2498</v>
      </c>
      <c r="B804" t="s">
        <v>24</v>
      </c>
      <c r="C804" t="s">
        <v>186</v>
      </c>
      <c r="D804" t="s">
        <v>182</v>
      </c>
      <c r="E804">
        <v>2022</v>
      </c>
      <c r="F804" t="s">
        <v>179</v>
      </c>
      <c r="G804">
        <v>11</v>
      </c>
      <c r="H804">
        <v>1359.6324462890625</v>
      </c>
    </row>
    <row r="805" spans="1:8" x14ac:dyDescent="0.25">
      <c r="A805" t="s">
        <v>2499</v>
      </c>
      <c r="B805" t="s">
        <v>24</v>
      </c>
      <c r="C805" t="s">
        <v>186</v>
      </c>
      <c r="D805" t="s">
        <v>182</v>
      </c>
      <c r="E805">
        <v>2022</v>
      </c>
      <c r="F805" t="s">
        <v>178</v>
      </c>
      <c r="G805">
        <v>10</v>
      </c>
      <c r="H805">
        <v>1358.3341064453125</v>
      </c>
    </row>
    <row r="806" spans="1:8" x14ac:dyDescent="0.25">
      <c r="A806" t="s">
        <v>2500</v>
      </c>
      <c r="B806" t="s">
        <v>24</v>
      </c>
      <c r="C806" t="s">
        <v>186</v>
      </c>
      <c r="D806" t="s">
        <v>182</v>
      </c>
      <c r="E806">
        <v>2022</v>
      </c>
      <c r="F806" t="s">
        <v>177</v>
      </c>
      <c r="G806">
        <v>9</v>
      </c>
      <c r="H806">
        <v>1357.0369873046875</v>
      </c>
    </row>
    <row r="807" spans="1:8" x14ac:dyDescent="0.25">
      <c r="A807" t="s">
        <v>2501</v>
      </c>
      <c r="B807" t="s">
        <v>24</v>
      </c>
      <c r="C807" t="s">
        <v>186</v>
      </c>
      <c r="D807" t="s">
        <v>182</v>
      </c>
      <c r="E807">
        <v>2022</v>
      </c>
      <c r="F807" t="s">
        <v>181</v>
      </c>
      <c r="G807">
        <v>8</v>
      </c>
      <c r="H807">
        <v>1355.7413330078125</v>
      </c>
    </row>
    <row r="808" spans="1:8" x14ac:dyDescent="0.25">
      <c r="A808" t="s">
        <v>2502</v>
      </c>
      <c r="B808" t="s">
        <v>24</v>
      </c>
      <c r="C808" t="s">
        <v>186</v>
      </c>
      <c r="D808" t="s">
        <v>182</v>
      </c>
      <c r="E808">
        <v>2023</v>
      </c>
      <c r="F808" t="s">
        <v>172</v>
      </c>
      <c r="G808">
        <v>4</v>
      </c>
      <c r="H808">
        <v>1366.1435546875</v>
      </c>
    </row>
    <row r="809" spans="1:8" x14ac:dyDescent="0.25">
      <c r="A809" t="s">
        <v>2503</v>
      </c>
      <c r="B809" t="s">
        <v>24</v>
      </c>
      <c r="C809" t="s">
        <v>186</v>
      </c>
      <c r="D809" t="s">
        <v>182</v>
      </c>
      <c r="E809">
        <v>2023</v>
      </c>
      <c r="F809" t="s">
        <v>176</v>
      </c>
      <c r="G809">
        <v>8</v>
      </c>
      <c r="H809">
        <v>1371.3759765625</v>
      </c>
    </row>
    <row r="810" spans="1:8" x14ac:dyDescent="0.25">
      <c r="A810" t="s">
        <v>2504</v>
      </c>
      <c r="B810" t="s">
        <v>24</v>
      </c>
      <c r="C810" t="s">
        <v>186</v>
      </c>
      <c r="D810" t="s">
        <v>182</v>
      </c>
      <c r="E810">
        <v>2023</v>
      </c>
      <c r="F810" t="s">
        <v>180</v>
      </c>
      <c r="G810">
        <v>12</v>
      </c>
      <c r="H810">
        <v>1376.62939453125</v>
      </c>
    </row>
    <row r="811" spans="1:8" x14ac:dyDescent="0.25">
      <c r="A811" t="s">
        <v>2505</v>
      </c>
      <c r="B811" t="s">
        <v>24</v>
      </c>
      <c r="C811" t="s">
        <v>186</v>
      </c>
      <c r="D811" t="s">
        <v>182</v>
      </c>
      <c r="E811">
        <v>2023</v>
      </c>
      <c r="F811" t="s">
        <v>170</v>
      </c>
      <c r="G811">
        <v>2</v>
      </c>
      <c r="H811">
        <v>1363.53515625</v>
      </c>
    </row>
    <row r="812" spans="1:8" x14ac:dyDescent="0.25">
      <c r="A812" t="s">
        <v>2506</v>
      </c>
      <c r="B812" t="s">
        <v>24</v>
      </c>
      <c r="C812" t="s">
        <v>186</v>
      </c>
      <c r="D812" t="s">
        <v>182</v>
      </c>
      <c r="E812">
        <v>2023</v>
      </c>
      <c r="F812" t="s">
        <v>169</v>
      </c>
      <c r="G812">
        <v>1</v>
      </c>
      <c r="H812">
        <v>1362.23291015625</v>
      </c>
    </row>
    <row r="813" spans="1:8" x14ac:dyDescent="0.25">
      <c r="A813" t="s">
        <v>2507</v>
      </c>
      <c r="B813" t="s">
        <v>24</v>
      </c>
      <c r="C813" t="s">
        <v>186</v>
      </c>
      <c r="D813" t="s">
        <v>182</v>
      </c>
      <c r="E813">
        <v>2023</v>
      </c>
      <c r="F813" t="s">
        <v>175</v>
      </c>
      <c r="G813">
        <v>7</v>
      </c>
      <c r="H813">
        <v>1370.06591796875</v>
      </c>
    </row>
    <row r="814" spans="1:8" x14ac:dyDescent="0.25">
      <c r="A814" t="s">
        <v>2508</v>
      </c>
      <c r="B814" t="s">
        <v>24</v>
      </c>
      <c r="C814" t="s">
        <v>186</v>
      </c>
      <c r="D814" t="s">
        <v>182</v>
      </c>
      <c r="E814">
        <v>2023</v>
      </c>
      <c r="F814" t="s">
        <v>174</v>
      </c>
      <c r="G814">
        <v>6</v>
      </c>
      <c r="H814">
        <v>1368.7572021484375</v>
      </c>
    </row>
    <row r="815" spans="1:8" x14ac:dyDescent="0.25">
      <c r="A815" t="s">
        <v>2509</v>
      </c>
      <c r="B815" t="s">
        <v>24</v>
      </c>
      <c r="C815" t="s">
        <v>186</v>
      </c>
      <c r="D815" t="s">
        <v>182</v>
      </c>
      <c r="E815">
        <v>2023</v>
      </c>
      <c r="F815" t="s">
        <v>171</v>
      </c>
      <c r="G815">
        <v>3</v>
      </c>
      <c r="H815">
        <v>1364.8387451171875</v>
      </c>
    </row>
    <row r="816" spans="1:8" x14ac:dyDescent="0.25">
      <c r="A816" t="s">
        <v>2510</v>
      </c>
      <c r="B816" t="s">
        <v>24</v>
      </c>
      <c r="C816" t="s">
        <v>186</v>
      </c>
      <c r="D816" t="s">
        <v>182</v>
      </c>
      <c r="E816">
        <v>2023</v>
      </c>
      <c r="F816" t="s">
        <v>173</v>
      </c>
      <c r="G816">
        <v>5</v>
      </c>
      <c r="H816">
        <v>1367.44970703125</v>
      </c>
    </row>
    <row r="817" spans="1:8" x14ac:dyDescent="0.25">
      <c r="A817" t="s">
        <v>2511</v>
      </c>
      <c r="B817" t="s">
        <v>24</v>
      </c>
      <c r="C817" t="s">
        <v>186</v>
      </c>
      <c r="D817" t="s">
        <v>182</v>
      </c>
      <c r="E817">
        <v>2023</v>
      </c>
      <c r="F817" t="s">
        <v>179</v>
      </c>
      <c r="G817">
        <v>11</v>
      </c>
      <c r="H817">
        <v>1375.3140869140625</v>
      </c>
    </row>
    <row r="818" spans="1:8" x14ac:dyDescent="0.25">
      <c r="A818" t="s">
        <v>2512</v>
      </c>
      <c r="B818" t="s">
        <v>24</v>
      </c>
      <c r="C818" t="s">
        <v>186</v>
      </c>
      <c r="D818" t="s">
        <v>182</v>
      </c>
      <c r="E818">
        <v>2023</v>
      </c>
      <c r="F818" t="s">
        <v>178</v>
      </c>
      <c r="G818">
        <v>10</v>
      </c>
      <c r="H818">
        <v>1374</v>
      </c>
    </row>
    <row r="819" spans="1:8" x14ac:dyDescent="0.25">
      <c r="A819" t="s">
        <v>2513</v>
      </c>
      <c r="B819" t="s">
        <v>24</v>
      </c>
      <c r="C819" t="s">
        <v>186</v>
      </c>
      <c r="D819" t="s">
        <v>182</v>
      </c>
      <c r="E819">
        <v>2023</v>
      </c>
      <c r="F819" t="s">
        <v>177</v>
      </c>
      <c r="G819">
        <v>9</v>
      </c>
      <c r="H819">
        <v>1372.6873779296875</v>
      </c>
    </row>
    <row r="820" spans="1:8" x14ac:dyDescent="0.25">
      <c r="A820" t="s">
        <v>2514</v>
      </c>
      <c r="B820" t="s">
        <v>24</v>
      </c>
      <c r="C820" t="s">
        <v>186</v>
      </c>
      <c r="D820" t="s">
        <v>182</v>
      </c>
      <c r="E820">
        <v>2023</v>
      </c>
      <c r="F820" t="s">
        <v>181</v>
      </c>
      <c r="G820">
        <v>8</v>
      </c>
      <c r="H820">
        <v>1371.3759765625</v>
      </c>
    </row>
    <row r="821" spans="1:8" x14ac:dyDescent="0.25">
      <c r="A821" t="s">
        <v>2515</v>
      </c>
      <c r="B821" t="s">
        <v>24</v>
      </c>
      <c r="C821" t="s">
        <v>186</v>
      </c>
      <c r="D821" t="s">
        <v>182</v>
      </c>
      <c r="E821">
        <v>2024</v>
      </c>
      <c r="F821" t="s">
        <v>172</v>
      </c>
      <c r="G821">
        <v>4</v>
      </c>
      <c r="H821">
        <v>1381.90380859375</v>
      </c>
    </row>
    <row r="822" spans="1:8" x14ac:dyDescent="0.25">
      <c r="A822" t="s">
        <v>2516</v>
      </c>
      <c r="B822" t="s">
        <v>24</v>
      </c>
      <c r="C822" t="s">
        <v>186</v>
      </c>
      <c r="D822" t="s">
        <v>182</v>
      </c>
      <c r="E822">
        <v>2024</v>
      </c>
      <c r="F822" t="s">
        <v>176</v>
      </c>
      <c r="G822">
        <v>8</v>
      </c>
      <c r="H822">
        <v>1387.1993408203125</v>
      </c>
    </row>
    <row r="823" spans="1:8" x14ac:dyDescent="0.25">
      <c r="A823" t="s">
        <v>2517</v>
      </c>
      <c r="B823" t="s">
        <v>24</v>
      </c>
      <c r="C823" t="s">
        <v>186</v>
      </c>
      <c r="D823" t="s">
        <v>182</v>
      </c>
      <c r="E823">
        <v>2024</v>
      </c>
      <c r="F823" t="s">
        <v>180</v>
      </c>
      <c r="G823">
        <v>12</v>
      </c>
      <c r="H823">
        <v>1392.51611328125</v>
      </c>
    </row>
    <row r="824" spans="1:8" x14ac:dyDescent="0.25">
      <c r="A824" t="s">
        <v>2518</v>
      </c>
      <c r="B824" t="s">
        <v>24</v>
      </c>
      <c r="C824" t="s">
        <v>186</v>
      </c>
      <c r="D824" t="s">
        <v>182</v>
      </c>
      <c r="E824">
        <v>2024</v>
      </c>
      <c r="F824" t="s">
        <v>170</v>
      </c>
      <c r="G824">
        <v>2</v>
      </c>
      <c r="H824">
        <v>1379.263916015625</v>
      </c>
    </row>
    <row r="825" spans="1:8" x14ac:dyDescent="0.25">
      <c r="A825" t="s">
        <v>2519</v>
      </c>
      <c r="B825" t="s">
        <v>24</v>
      </c>
      <c r="C825" t="s">
        <v>186</v>
      </c>
      <c r="D825" t="s">
        <v>182</v>
      </c>
      <c r="E825">
        <v>2024</v>
      </c>
      <c r="F825" t="s">
        <v>169</v>
      </c>
      <c r="G825">
        <v>1</v>
      </c>
      <c r="H825">
        <v>1377.9459228515625</v>
      </c>
    </row>
    <row r="826" spans="1:8" x14ac:dyDescent="0.25">
      <c r="A826" t="s">
        <v>2520</v>
      </c>
      <c r="B826" t="s">
        <v>24</v>
      </c>
      <c r="C826" t="s">
        <v>186</v>
      </c>
      <c r="D826" t="s">
        <v>182</v>
      </c>
      <c r="E826">
        <v>2024</v>
      </c>
      <c r="F826" t="s">
        <v>175</v>
      </c>
      <c r="G826">
        <v>7</v>
      </c>
      <c r="H826">
        <v>1385.8734130859375</v>
      </c>
    </row>
    <row r="827" spans="1:8" x14ac:dyDescent="0.25">
      <c r="A827" t="s">
        <v>2521</v>
      </c>
      <c r="B827" t="s">
        <v>24</v>
      </c>
      <c r="C827" t="s">
        <v>186</v>
      </c>
      <c r="D827" t="s">
        <v>182</v>
      </c>
      <c r="E827">
        <v>2024</v>
      </c>
      <c r="F827" t="s">
        <v>174</v>
      </c>
      <c r="G827">
        <v>6</v>
      </c>
      <c r="H827">
        <v>1384.5489501953125</v>
      </c>
    </row>
    <row r="828" spans="1:8" x14ac:dyDescent="0.25">
      <c r="A828" t="s">
        <v>2522</v>
      </c>
      <c r="B828" t="s">
        <v>24</v>
      </c>
      <c r="C828" t="s">
        <v>186</v>
      </c>
      <c r="D828" t="s">
        <v>182</v>
      </c>
      <c r="E828">
        <v>2024</v>
      </c>
      <c r="F828" t="s">
        <v>171</v>
      </c>
      <c r="G828">
        <v>3</v>
      </c>
      <c r="H828">
        <v>1380.583251953125</v>
      </c>
    </row>
    <row r="829" spans="1:8" x14ac:dyDescent="0.25">
      <c r="A829" t="s">
        <v>2523</v>
      </c>
      <c r="B829" t="s">
        <v>24</v>
      </c>
      <c r="C829" t="s">
        <v>186</v>
      </c>
      <c r="D829" t="s">
        <v>182</v>
      </c>
      <c r="E829">
        <v>2024</v>
      </c>
      <c r="F829" t="s">
        <v>173</v>
      </c>
      <c r="G829">
        <v>5</v>
      </c>
      <c r="H829">
        <v>1383.2257080078125</v>
      </c>
    </row>
    <row r="830" spans="1:8" x14ac:dyDescent="0.25">
      <c r="A830" t="s">
        <v>2524</v>
      </c>
      <c r="B830" t="s">
        <v>24</v>
      </c>
      <c r="C830" t="s">
        <v>186</v>
      </c>
      <c r="D830" t="s">
        <v>182</v>
      </c>
      <c r="E830">
        <v>2024</v>
      </c>
      <c r="F830" t="s">
        <v>179</v>
      </c>
      <c r="G830">
        <v>11</v>
      </c>
      <c r="H830">
        <v>1391.1849365234375</v>
      </c>
    </row>
    <row r="831" spans="1:8" x14ac:dyDescent="0.25">
      <c r="A831" t="s">
        <v>2525</v>
      </c>
      <c r="B831" t="s">
        <v>24</v>
      </c>
      <c r="C831" t="s">
        <v>186</v>
      </c>
      <c r="D831" t="s">
        <v>182</v>
      </c>
      <c r="E831">
        <v>2024</v>
      </c>
      <c r="F831" t="s">
        <v>178</v>
      </c>
      <c r="G831">
        <v>10</v>
      </c>
      <c r="H831">
        <v>1389.8551025390625</v>
      </c>
    </row>
    <row r="832" spans="1:8" x14ac:dyDescent="0.25">
      <c r="A832" t="s">
        <v>2526</v>
      </c>
      <c r="B832" t="s">
        <v>24</v>
      </c>
      <c r="C832" t="s">
        <v>186</v>
      </c>
      <c r="D832" t="s">
        <v>182</v>
      </c>
      <c r="E832">
        <v>2024</v>
      </c>
      <c r="F832" t="s">
        <v>177</v>
      </c>
      <c r="G832">
        <v>9</v>
      </c>
      <c r="H832">
        <v>1388.5264892578125</v>
      </c>
    </row>
    <row r="833" spans="1:8" x14ac:dyDescent="0.25">
      <c r="A833" t="s">
        <v>2527</v>
      </c>
      <c r="B833" t="s">
        <v>24</v>
      </c>
      <c r="C833" t="s">
        <v>186</v>
      </c>
      <c r="D833" t="s">
        <v>182</v>
      </c>
      <c r="E833">
        <v>2024</v>
      </c>
      <c r="F833" t="s">
        <v>181</v>
      </c>
      <c r="G833">
        <v>8</v>
      </c>
      <c r="H833">
        <v>1387.1993408203125</v>
      </c>
    </row>
    <row r="834" spans="1:8" x14ac:dyDescent="0.25">
      <c r="A834" t="s">
        <v>2528</v>
      </c>
      <c r="B834" t="s">
        <v>24</v>
      </c>
      <c r="C834" t="s">
        <v>186</v>
      </c>
      <c r="D834" t="s">
        <v>182</v>
      </c>
      <c r="E834">
        <v>2025</v>
      </c>
      <c r="F834" t="s">
        <v>172</v>
      </c>
      <c r="G834">
        <v>4</v>
      </c>
      <c r="H834">
        <v>1397.8541259765625</v>
      </c>
    </row>
    <row r="835" spans="1:8" x14ac:dyDescent="0.25">
      <c r="A835" t="s">
        <v>2529</v>
      </c>
      <c r="B835" t="s">
        <v>24</v>
      </c>
      <c r="C835" t="s">
        <v>186</v>
      </c>
      <c r="D835" t="s">
        <v>182</v>
      </c>
      <c r="E835">
        <v>2025</v>
      </c>
      <c r="F835" t="s">
        <v>176</v>
      </c>
      <c r="G835">
        <v>8</v>
      </c>
      <c r="H835">
        <v>1403.213623046875</v>
      </c>
    </row>
    <row r="836" spans="1:8" x14ac:dyDescent="0.25">
      <c r="A836" t="s">
        <v>2530</v>
      </c>
      <c r="B836" t="s">
        <v>24</v>
      </c>
      <c r="C836" t="s">
        <v>186</v>
      </c>
      <c r="D836" t="s">
        <v>182</v>
      </c>
      <c r="E836">
        <v>2025</v>
      </c>
      <c r="F836" t="s">
        <v>180</v>
      </c>
      <c r="G836">
        <v>12</v>
      </c>
      <c r="H836">
        <v>1408.594482421875</v>
      </c>
    </row>
    <row r="837" spans="1:8" x14ac:dyDescent="0.25">
      <c r="A837" t="s">
        <v>2531</v>
      </c>
      <c r="B837" t="s">
        <v>24</v>
      </c>
      <c r="C837" t="s">
        <v>186</v>
      </c>
      <c r="D837" t="s">
        <v>182</v>
      </c>
      <c r="E837">
        <v>2025</v>
      </c>
      <c r="F837" t="s">
        <v>170</v>
      </c>
      <c r="G837">
        <v>2</v>
      </c>
      <c r="H837">
        <v>1395.1824951171875</v>
      </c>
    </row>
    <row r="838" spans="1:8" x14ac:dyDescent="0.25">
      <c r="A838" t="s">
        <v>2532</v>
      </c>
      <c r="B838" t="s">
        <v>24</v>
      </c>
      <c r="C838" t="s">
        <v>186</v>
      </c>
      <c r="D838" t="s">
        <v>182</v>
      </c>
      <c r="E838">
        <v>2025</v>
      </c>
      <c r="F838" t="s">
        <v>169</v>
      </c>
      <c r="G838">
        <v>1</v>
      </c>
      <c r="H838">
        <v>1393.8486328125</v>
      </c>
    </row>
    <row r="839" spans="1:8" x14ac:dyDescent="0.25">
      <c r="A839" t="s">
        <v>2533</v>
      </c>
      <c r="B839" t="s">
        <v>24</v>
      </c>
      <c r="C839" t="s">
        <v>186</v>
      </c>
      <c r="D839" t="s">
        <v>182</v>
      </c>
      <c r="E839">
        <v>2025</v>
      </c>
      <c r="F839" t="s">
        <v>175</v>
      </c>
      <c r="G839">
        <v>7</v>
      </c>
      <c r="H839">
        <v>1401.8717041015625</v>
      </c>
    </row>
    <row r="840" spans="1:8" x14ac:dyDescent="0.25">
      <c r="A840" t="s">
        <v>2534</v>
      </c>
      <c r="B840" t="s">
        <v>24</v>
      </c>
      <c r="C840" t="s">
        <v>186</v>
      </c>
      <c r="D840" t="s">
        <v>182</v>
      </c>
      <c r="E840">
        <v>2025</v>
      </c>
      <c r="F840" t="s">
        <v>174</v>
      </c>
      <c r="G840">
        <v>6</v>
      </c>
      <c r="H840">
        <v>1400.53125</v>
      </c>
    </row>
    <row r="841" spans="1:8" x14ac:dyDescent="0.25">
      <c r="A841" t="s">
        <v>2535</v>
      </c>
      <c r="B841" t="s">
        <v>24</v>
      </c>
      <c r="C841" t="s">
        <v>186</v>
      </c>
      <c r="D841" t="s">
        <v>182</v>
      </c>
      <c r="E841">
        <v>2025</v>
      </c>
      <c r="F841" t="s">
        <v>171</v>
      </c>
      <c r="G841">
        <v>3</v>
      </c>
      <c r="H841">
        <v>1396.5177001953125</v>
      </c>
    </row>
    <row r="842" spans="1:8" x14ac:dyDescent="0.25">
      <c r="A842" t="s">
        <v>2536</v>
      </c>
      <c r="B842" t="s">
        <v>24</v>
      </c>
      <c r="C842" t="s">
        <v>186</v>
      </c>
      <c r="D842" t="s">
        <v>182</v>
      </c>
      <c r="E842">
        <v>2025</v>
      </c>
      <c r="F842" t="s">
        <v>173</v>
      </c>
      <c r="G842">
        <v>5</v>
      </c>
      <c r="H842">
        <v>1399.1920166015625</v>
      </c>
    </row>
    <row r="843" spans="1:8" x14ac:dyDescent="0.25">
      <c r="A843" t="s">
        <v>2537</v>
      </c>
      <c r="B843" t="s">
        <v>24</v>
      </c>
      <c r="C843" t="s">
        <v>186</v>
      </c>
      <c r="D843" t="s">
        <v>182</v>
      </c>
      <c r="E843">
        <v>2025</v>
      </c>
      <c r="F843" t="s">
        <v>179</v>
      </c>
      <c r="G843">
        <v>11</v>
      </c>
      <c r="H843">
        <v>1407.247314453125</v>
      </c>
    </row>
    <row r="844" spans="1:8" x14ac:dyDescent="0.25">
      <c r="A844" t="s">
        <v>2538</v>
      </c>
      <c r="B844" t="s">
        <v>24</v>
      </c>
      <c r="C844" t="s">
        <v>186</v>
      </c>
      <c r="D844" t="s">
        <v>182</v>
      </c>
      <c r="E844">
        <v>2025</v>
      </c>
      <c r="F844" t="s">
        <v>178</v>
      </c>
      <c r="G844">
        <v>10</v>
      </c>
      <c r="H844">
        <v>1405.9013671875</v>
      </c>
    </row>
    <row r="845" spans="1:8" x14ac:dyDescent="0.25">
      <c r="A845" t="s">
        <v>2539</v>
      </c>
      <c r="B845" t="s">
        <v>24</v>
      </c>
      <c r="C845" t="s">
        <v>186</v>
      </c>
      <c r="D845" t="s">
        <v>182</v>
      </c>
      <c r="E845">
        <v>2025</v>
      </c>
      <c r="F845" t="s">
        <v>177</v>
      </c>
      <c r="G845">
        <v>9</v>
      </c>
      <c r="H845">
        <v>1404.5567626953125</v>
      </c>
    </row>
    <row r="846" spans="1:8" x14ac:dyDescent="0.25">
      <c r="A846" t="s">
        <v>2540</v>
      </c>
      <c r="B846" t="s">
        <v>24</v>
      </c>
      <c r="C846" t="s">
        <v>186</v>
      </c>
      <c r="D846" t="s">
        <v>182</v>
      </c>
      <c r="E846">
        <v>2025</v>
      </c>
      <c r="F846" t="s">
        <v>181</v>
      </c>
      <c r="G846">
        <v>8</v>
      </c>
      <c r="H846">
        <v>1403.213623046875</v>
      </c>
    </row>
    <row r="847" spans="1:8" x14ac:dyDescent="0.25">
      <c r="A847" t="s">
        <v>2762</v>
      </c>
      <c r="B847" t="s">
        <v>24</v>
      </c>
      <c r="C847" t="s">
        <v>186</v>
      </c>
      <c r="D847" t="s">
        <v>182</v>
      </c>
      <c r="E847">
        <v>2026</v>
      </c>
      <c r="F847" t="s">
        <v>172</v>
      </c>
      <c r="G847">
        <v>4</v>
      </c>
      <c r="H847">
        <v>1413.9969482421875</v>
      </c>
    </row>
    <row r="848" spans="1:8" x14ac:dyDescent="0.25">
      <c r="A848" t="s">
        <v>2763</v>
      </c>
      <c r="B848" t="s">
        <v>24</v>
      </c>
      <c r="C848" t="s">
        <v>186</v>
      </c>
      <c r="D848" t="s">
        <v>182</v>
      </c>
      <c r="E848">
        <v>2026</v>
      </c>
      <c r="F848" t="s">
        <v>176</v>
      </c>
      <c r="G848">
        <v>8</v>
      </c>
      <c r="H848">
        <v>1419.421142578125</v>
      </c>
    </row>
    <row r="849" spans="1:8" x14ac:dyDescent="0.25">
      <c r="A849" t="s">
        <v>2764</v>
      </c>
      <c r="B849" t="s">
        <v>24</v>
      </c>
      <c r="C849" t="s">
        <v>186</v>
      </c>
      <c r="D849" t="s">
        <v>182</v>
      </c>
      <c r="E849">
        <v>2026</v>
      </c>
      <c r="F849" t="s">
        <v>180</v>
      </c>
      <c r="G849">
        <v>12</v>
      </c>
      <c r="H849">
        <v>1424.866943359375</v>
      </c>
    </row>
    <row r="850" spans="1:8" x14ac:dyDescent="0.25">
      <c r="A850" t="s">
        <v>2765</v>
      </c>
      <c r="B850" t="s">
        <v>24</v>
      </c>
      <c r="C850" t="s">
        <v>186</v>
      </c>
      <c r="D850" t="s">
        <v>182</v>
      </c>
      <c r="E850">
        <v>2026</v>
      </c>
      <c r="F850" t="s">
        <v>170</v>
      </c>
      <c r="G850">
        <v>2</v>
      </c>
      <c r="H850">
        <v>1411.2930908203125</v>
      </c>
    </row>
    <row r="851" spans="1:8" x14ac:dyDescent="0.25">
      <c r="A851" t="s">
        <v>2766</v>
      </c>
      <c r="B851" t="s">
        <v>24</v>
      </c>
      <c r="C851" t="s">
        <v>186</v>
      </c>
      <c r="D851" t="s">
        <v>182</v>
      </c>
      <c r="E851">
        <v>2026</v>
      </c>
      <c r="F851" t="s">
        <v>169</v>
      </c>
      <c r="G851">
        <v>1</v>
      </c>
      <c r="H851">
        <v>1409.943115234375</v>
      </c>
    </row>
    <row r="852" spans="1:8" x14ac:dyDescent="0.25">
      <c r="A852" t="s">
        <v>2767</v>
      </c>
      <c r="B852" t="s">
        <v>24</v>
      </c>
      <c r="C852" t="s">
        <v>186</v>
      </c>
      <c r="D852" t="s">
        <v>182</v>
      </c>
      <c r="E852">
        <v>2026</v>
      </c>
      <c r="F852" t="s">
        <v>175</v>
      </c>
      <c r="G852">
        <v>7</v>
      </c>
      <c r="H852">
        <v>1418.0631103515625</v>
      </c>
    </row>
    <row r="853" spans="1:8" x14ac:dyDescent="0.25">
      <c r="A853" t="s">
        <v>2768</v>
      </c>
      <c r="B853" t="s">
        <v>24</v>
      </c>
      <c r="C853" t="s">
        <v>186</v>
      </c>
      <c r="D853" t="s">
        <v>182</v>
      </c>
      <c r="E853">
        <v>2026</v>
      </c>
      <c r="F853" t="s">
        <v>174</v>
      </c>
      <c r="G853">
        <v>6</v>
      </c>
      <c r="H853">
        <v>1416.706298828125</v>
      </c>
    </row>
    <row r="854" spans="1:8" x14ac:dyDescent="0.25">
      <c r="A854" t="s">
        <v>2769</v>
      </c>
      <c r="B854" t="s">
        <v>24</v>
      </c>
      <c r="C854" t="s">
        <v>186</v>
      </c>
      <c r="D854" t="s">
        <v>182</v>
      </c>
      <c r="E854">
        <v>2026</v>
      </c>
      <c r="F854" t="s">
        <v>171</v>
      </c>
      <c r="G854">
        <v>3</v>
      </c>
      <c r="H854">
        <v>1412.6444091796875</v>
      </c>
    </row>
    <row r="855" spans="1:8" x14ac:dyDescent="0.25">
      <c r="A855" t="s">
        <v>2770</v>
      </c>
      <c r="B855" t="s">
        <v>24</v>
      </c>
      <c r="C855" t="s">
        <v>186</v>
      </c>
      <c r="D855" t="s">
        <v>182</v>
      </c>
      <c r="E855">
        <v>2026</v>
      </c>
      <c r="F855" t="s">
        <v>173</v>
      </c>
      <c r="G855">
        <v>5</v>
      </c>
      <c r="H855">
        <v>1415.3509521484375</v>
      </c>
    </row>
    <row r="856" spans="1:8" x14ac:dyDescent="0.25">
      <c r="A856" t="s">
        <v>2771</v>
      </c>
      <c r="B856" t="s">
        <v>24</v>
      </c>
      <c r="C856" t="s">
        <v>186</v>
      </c>
      <c r="D856" t="s">
        <v>182</v>
      </c>
      <c r="E856">
        <v>2026</v>
      </c>
      <c r="F856" t="s">
        <v>179</v>
      </c>
      <c r="G856">
        <v>11</v>
      </c>
      <c r="H856">
        <v>1423.50341796875</v>
      </c>
    </row>
    <row r="857" spans="1:8" x14ac:dyDescent="0.25">
      <c r="A857" t="s">
        <v>2772</v>
      </c>
      <c r="B857" t="s">
        <v>24</v>
      </c>
      <c r="C857" t="s">
        <v>186</v>
      </c>
      <c r="D857" t="s">
        <v>182</v>
      </c>
      <c r="E857">
        <v>2026</v>
      </c>
      <c r="F857" t="s">
        <v>178</v>
      </c>
      <c r="G857">
        <v>10</v>
      </c>
      <c r="H857">
        <v>1422.141357421875</v>
      </c>
    </row>
    <row r="858" spans="1:8" x14ac:dyDescent="0.25">
      <c r="A858" t="s">
        <v>2773</v>
      </c>
      <c r="B858" t="s">
        <v>24</v>
      </c>
      <c r="C858" t="s">
        <v>186</v>
      </c>
      <c r="D858" t="s">
        <v>182</v>
      </c>
      <c r="E858">
        <v>2026</v>
      </c>
      <c r="F858" t="s">
        <v>177</v>
      </c>
      <c r="G858">
        <v>9</v>
      </c>
      <c r="H858">
        <v>1420.780517578125</v>
      </c>
    </row>
    <row r="859" spans="1:8" x14ac:dyDescent="0.25">
      <c r="A859" t="s">
        <v>2774</v>
      </c>
      <c r="B859" t="s">
        <v>24</v>
      </c>
      <c r="C859" t="s">
        <v>186</v>
      </c>
      <c r="D859" t="s">
        <v>182</v>
      </c>
      <c r="E859">
        <v>2026</v>
      </c>
      <c r="F859" t="s">
        <v>181</v>
      </c>
      <c r="G859">
        <v>8</v>
      </c>
      <c r="H859">
        <v>1419.421142578125</v>
      </c>
    </row>
    <row r="860" spans="1:8" x14ac:dyDescent="0.25">
      <c r="A860" t="s">
        <v>2476</v>
      </c>
      <c r="B860" t="s">
        <v>24</v>
      </c>
      <c r="C860" t="s">
        <v>186</v>
      </c>
      <c r="D860" t="s">
        <v>182</v>
      </c>
      <c r="E860">
        <v>2021</v>
      </c>
      <c r="F860" t="s">
        <v>172</v>
      </c>
      <c r="G860">
        <v>4</v>
      </c>
      <c r="H860">
        <v>1335.1845836191303</v>
      </c>
    </row>
    <row r="861" spans="1:8" x14ac:dyDescent="0.25">
      <c r="A861" t="s">
        <v>2477</v>
      </c>
      <c r="B861" t="s">
        <v>24</v>
      </c>
      <c r="C861" t="s">
        <v>186</v>
      </c>
      <c r="D861" t="s">
        <v>182</v>
      </c>
      <c r="E861">
        <v>2021</v>
      </c>
      <c r="F861" t="s">
        <v>176</v>
      </c>
      <c r="G861">
        <v>8</v>
      </c>
      <c r="H861">
        <v>1340.2929781631212</v>
      </c>
    </row>
    <row r="862" spans="1:8" x14ac:dyDescent="0.25">
      <c r="A862" t="s">
        <v>2478</v>
      </c>
      <c r="B862" t="s">
        <v>24</v>
      </c>
      <c r="C862" t="s">
        <v>186</v>
      </c>
      <c r="D862" t="s">
        <v>182</v>
      </c>
      <c r="E862">
        <v>2021</v>
      </c>
      <c r="F862" t="s">
        <v>180</v>
      </c>
      <c r="G862">
        <v>12</v>
      </c>
      <c r="H862">
        <v>1345.4218369560945</v>
      </c>
    </row>
    <row r="863" spans="1:8" x14ac:dyDescent="0.25">
      <c r="A863" t="s">
        <v>2479</v>
      </c>
      <c r="B863" t="s">
        <v>24</v>
      </c>
      <c r="C863" t="s">
        <v>186</v>
      </c>
      <c r="D863" t="s">
        <v>182</v>
      </c>
      <c r="E863">
        <v>2021</v>
      </c>
      <c r="F863" t="s">
        <v>170</v>
      </c>
      <c r="G863">
        <v>2</v>
      </c>
      <c r="H863">
        <v>1332.6380349112728</v>
      </c>
    </row>
    <row r="864" spans="1:8" x14ac:dyDescent="0.25">
      <c r="A864" t="s">
        <v>2480</v>
      </c>
      <c r="B864" t="s">
        <v>24</v>
      </c>
      <c r="C864" t="s">
        <v>186</v>
      </c>
      <c r="D864" t="s">
        <v>182</v>
      </c>
      <c r="E864">
        <v>2021</v>
      </c>
      <c r="F864" t="s">
        <v>169</v>
      </c>
      <c r="G864">
        <v>1</v>
      </c>
      <c r="H864">
        <v>1331.3666682430301</v>
      </c>
    </row>
    <row r="865" spans="1:8" x14ac:dyDescent="0.25">
      <c r="A865" t="s">
        <v>2481</v>
      </c>
      <c r="B865" t="s">
        <v>24</v>
      </c>
      <c r="C865" t="s">
        <v>186</v>
      </c>
      <c r="D865" t="s">
        <v>182</v>
      </c>
      <c r="E865">
        <v>2021</v>
      </c>
      <c r="F865" t="s">
        <v>175</v>
      </c>
      <c r="G865">
        <v>7</v>
      </c>
      <c r="H865">
        <v>1339.0139641989224</v>
      </c>
    </row>
    <row r="866" spans="1:8" x14ac:dyDescent="0.25">
      <c r="A866" t="s">
        <v>2482</v>
      </c>
      <c r="B866" t="s">
        <v>24</v>
      </c>
      <c r="C866" t="s">
        <v>186</v>
      </c>
      <c r="D866" t="s">
        <v>182</v>
      </c>
      <c r="E866">
        <v>2021</v>
      </c>
      <c r="F866" t="s">
        <v>174</v>
      </c>
      <c r="G866">
        <v>6</v>
      </c>
      <c r="H866">
        <v>1337.7362279709519</v>
      </c>
    </row>
    <row r="867" spans="1:8" x14ac:dyDescent="0.25">
      <c r="A867" t="s">
        <v>2483</v>
      </c>
      <c r="B867" t="s">
        <v>24</v>
      </c>
      <c r="C867" t="s">
        <v>186</v>
      </c>
      <c r="D867" t="s">
        <v>182</v>
      </c>
      <c r="E867">
        <v>2021</v>
      </c>
      <c r="F867" t="s">
        <v>171</v>
      </c>
      <c r="G867">
        <v>3</v>
      </c>
      <c r="H867">
        <v>1333.9106729461841</v>
      </c>
    </row>
    <row r="868" spans="1:8" x14ac:dyDescent="0.25">
      <c r="A868" t="s">
        <v>2484</v>
      </c>
      <c r="B868" t="s">
        <v>24</v>
      </c>
      <c r="C868" t="s">
        <v>186</v>
      </c>
      <c r="D868" t="s">
        <v>182</v>
      </c>
      <c r="E868">
        <v>2021</v>
      </c>
      <c r="F868" t="s">
        <v>173</v>
      </c>
      <c r="G868">
        <v>5</v>
      </c>
      <c r="H868">
        <v>1336.4597682027493</v>
      </c>
    </row>
    <row r="869" spans="1:8" x14ac:dyDescent="0.25">
      <c r="A869" t="s">
        <v>2485</v>
      </c>
      <c r="B869" t="s">
        <v>24</v>
      </c>
      <c r="C869" t="s">
        <v>186</v>
      </c>
      <c r="D869" t="s">
        <v>182</v>
      </c>
      <c r="E869">
        <v>2021</v>
      </c>
      <c r="F869" t="s">
        <v>179</v>
      </c>
      <c r="G869">
        <v>11</v>
      </c>
      <c r="H869">
        <v>1344.1376992568378</v>
      </c>
    </row>
    <row r="870" spans="1:8" x14ac:dyDescent="0.25">
      <c r="A870" t="s">
        <v>2486</v>
      </c>
      <c r="B870" t="s">
        <v>24</v>
      </c>
      <c r="C870" t="s">
        <v>186</v>
      </c>
      <c r="D870" t="s">
        <v>182</v>
      </c>
      <c r="E870">
        <v>2021</v>
      </c>
      <c r="F870" t="s">
        <v>178</v>
      </c>
      <c r="G870">
        <v>10</v>
      </c>
      <c r="H870">
        <v>1342.8548444124256</v>
      </c>
    </row>
    <row r="871" spans="1:8" x14ac:dyDescent="0.25">
      <c r="A871" t="s">
        <v>2487</v>
      </c>
      <c r="B871" t="s">
        <v>24</v>
      </c>
      <c r="C871" t="s">
        <v>186</v>
      </c>
      <c r="D871" t="s">
        <v>182</v>
      </c>
      <c r="E871">
        <v>2021</v>
      </c>
      <c r="F871" t="s">
        <v>177</v>
      </c>
      <c r="G871">
        <v>9</v>
      </c>
      <c r="H871">
        <v>1341.5732711412845</v>
      </c>
    </row>
    <row r="872" spans="1:8" x14ac:dyDescent="0.25">
      <c r="A872" t="s">
        <v>2488</v>
      </c>
      <c r="B872" t="s">
        <v>24</v>
      </c>
      <c r="C872" t="s">
        <v>186</v>
      </c>
      <c r="D872" t="s">
        <v>182</v>
      </c>
      <c r="E872">
        <v>2021</v>
      </c>
      <c r="F872" t="s">
        <v>181</v>
      </c>
      <c r="G872">
        <v>8</v>
      </c>
      <c r="H872">
        <v>1340.2929781631212</v>
      </c>
    </row>
    <row r="873" spans="1:8" x14ac:dyDescent="0.25">
      <c r="A873" t="s">
        <v>2489</v>
      </c>
      <c r="B873" t="s">
        <v>24</v>
      </c>
      <c r="C873" t="s">
        <v>186</v>
      </c>
      <c r="D873" t="s">
        <v>182</v>
      </c>
      <c r="E873">
        <v>2022</v>
      </c>
      <c r="F873" t="s">
        <v>172</v>
      </c>
      <c r="G873">
        <v>4</v>
      </c>
      <c r="H873">
        <v>1350.5712419779127</v>
      </c>
    </row>
    <row r="874" spans="1:8" x14ac:dyDescent="0.25">
      <c r="A874" t="s">
        <v>2490</v>
      </c>
      <c r="B874" t="s">
        <v>24</v>
      </c>
      <c r="C874" t="s">
        <v>186</v>
      </c>
      <c r="D874" t="s">
        <v>182</v>
      </c>
      <c r="E874">
        <v>2022</v>
      </c>
      <c r="F874" t="s">
        <v>176</v>
      </c>
      <c r="G874">
        <v>8</v>
      </c>
      <c r="H874">
        <v>1355.7412755368512</v>
      </c>
    </row>
    <row r="875" spans="1:8" x14ac:dyDescent="0.25">
      <c r="A875" t="s">
        <v>2491</v>
      </c>
      <c r="B875" t="s">
        <v>24</v>
      </c>
      <c r="C875" t="s">
        <v>186</v>
      </c>
      <c r="D875" t="s">
        <v>182</v>
      </c>
      <c r="E875">
        <v>2022</v>
      </c>
      <c r="F875" t="s">
        <v>180</v>
      </c>
      <c r="G875">
        <v>12</v>
      </c>
      <c r="H875">
        <v>1360.9320202709123</v>
      </c>
    </row>
    <row r="876" spans="1:8" x14ac:dyDescent="0.25">
      <c r="A876" t="s">
        <v>2492</v>
      </c>
      <c r="B876" t="s">
        <v>24</v>
      </c>
      <c r="C876" t="s">
        <v>186</v>
      </c>
      <c r="D876" t="s">
        <v>182</v>
      </c>
      <c r="E876">
        <v>2022</v>
      </c>
      <c r="F876" t="s">
        <v>170</v>
      </c>
      <c r="G876">
        <v>2</v>
      </c>
      <c r="H876">
        <v>1347.9939660518432</v>
      </c>
    </row>
    <row r="877" spans="1:8" x14ac:dyDescent="0.25">
      <c r="A877" t="s">
        <v>2493</v>
      </c>
      <c r="B877" t="s">
        <v>24</v>
      </c>
      <c r="C877" t="s">
        <v>186</v>
      </c>
      <c r="D877" t="s">
        <v>182</v>
      </c>
      <c r="E877">
        <v>2022</v>
      </c>
      <c r="F877" t="s">
        <v>169</v>
      </c>
      <c r="G877">
        <v>1</v>
      </c>
      <c r="H877">
        <v>1346.7072587930504</v>
      </c>
    </row>
    <row r="878" spans="1:8" x14ac:dyDescent="0.25">
      <c r="A878" t="s">
        <v>2494</v>
      </c>
      <c r="B878" t="s">
        <v>24</v>
      </c>
      <c r="C878" t="s">
        <v>186</v>
      </c>
      <c r="D878" t="s">
        <v>182</v>
      </c>
      <c r="E878">
        <v>2022</v>
      </c>
      <c r="F878" t="s">
        <v>175</v>
      </c>
      <c r="G878">
        <v>7</v>
      </c>
      <c r="H878">
        <v>1354.4468287081434</v>
      </c>
    </row>
    <row r="879" spans="1:8" x14ac:dyDescent="0.25">
      <c r="A879" t="s">
        <v>2495</v>
      </c>
      <c r="B879" t="s">
        <v>24</v>
      </c>
      <c r="C879" t="s">
        <v>186</v>
      </c>
      <c r="D879" t="s">
        <v>182</v>
      </c>
      <c r="E879">
        <v>2022</v>
      </c>
      <c r="F879" t="s">
        <v>174</v>
      </c>
      <c r="G879">
        <v>6</v>
      </c>
      <c r="H879">
        <v>1353.1536750331102</v>
      </c>
    </row>
    <row r="880" spans="1:8" x14ac:dyDescent="0.25">
      <c r="A880" t="s">
        <v>2496</v>
      </c>
      <c r="B880" t="s">
        <v>24</v>
      </c>
      <c r="C880" t="s">
        <v>186</v>
      </c>
      <c r="D880" t="s">
        <v>182</v>
      </c>
      <c r="E880">
        <v>2022</v>
      </c>
      <c r="F880" t="s">
        <v>171</v>
      </c>
      <c r="G880">
        <v>3</v>
      </c>
      <c r="H880">
        <v>1349.281960017895</v>
      </c>
    </row>
    <row r="881" spans="1:8" x14ac:dyDescent="0.25">
      <c r="A881" t="s">
        <v>2497</v>
      </c>
      <c r="B881" t="s">
        <v>24</v>
      </c>
      <c r="C881" t="s">
        <v>186</v>
      </c>
      <c r="D881" t="s">
        <v>182</v>
      </c>
      <c r="E881">
        <v>2022</v>
      </c>
      <c r="F881" t="s">
        <v>173</v>
      </c>
      <c r="G881">
        <v>5</v>
      </c>
      <c r="H881">
        <v>1351.8618132198903</v>
      </c>
    </row>
    <row r="882" spans="1:8" x14ac:dyDescent="0.25">
      <c r="A882" t="s">
        <v>2498</v>
      </c>
      <c r="B882" t="s">
        <v>24</v>
      </c>
      <c r="C882" t="s">
        <v>186</v>
      </c>
      <c r="D882" t="s">
        <v>182</v>
      </c>
      <c r="E882">
        <v>2022</v>
      </c>
      <c r="F882" t="s">
        <v>179</v>
      </c>
      <c r="G882">
        <v>11</v>
      </c>
      <c r="H882">
        <v>1359.6323878830294</v>
      </c>
    </row>
    <row r="883" spans="1:8" x14ac:dyDescent="0.25">
      <c r="A883" t="s">
        <v>2499</v>
      </c>
      <c r="B883" t="s">
        <v>24</v>
      </c>
      <c r="C883" t="s">
        <v>186</v>
      </c>
      <c r="D883" t="s">
        <v>182</v>
      </c>
      <c r="E883">
        <v>2022</v>
      </c>
      <c r="F883" t="s">
        <v>178</v>
      </c>
      <c r="G883">
        <v>10</v>
      </c>
      <c r="H883">
        <v>1358.3340538292002</v>
      </c>
    </row>
    <row r="884" spans="1:8" x14ac:dyDescent="0.25">
      <c r="A884" t="s">
        <v>2500</v>
      </c>
      <c r="B884" t="s">
        <v>24</v>
      </c>
      <c r="C884" t="s">
        <v>186</v>
      </c>
      <c r="D884" t="s">
        <v>182</v>
      </c>
      <c r="E884">
        <v>2022</v>
      </c>
      <c r="F884" t="s">
        <v>177</v>
      </c>
      <c r="G884">
        <v>9</v>
      </c>
      <c r="H884">
        <v>1357.0370168123882</v>
      </c>
    </row>
    <row r="885" spans="1:8" x14ac:dyDescent="0.25">
      <c r="A885" t="s">
        <v>2501</v>
      </c>
      <c r="B885" t="s">
        <v>24</v>
      </c>
      <c r="C885" t="s">
        <v>186</v>
      </c>
      <c r="D885" t="s">
        <v>182</v>
      </c>
      <c r="E885">
        <v>2022</v>
      </c>
      <c r="F885" t="s">
        <v>181</v>
      </c>
      <c r="G885">
        <v>8</v>
      </c>
      <c r="H885">
        <v>1355.7412755368512</v>
      </c>
    </row>
    <row r="886" spans="1:8" x14ac:dyDescent="0.25">
      <c r="A886" t="s">
        <v>2502</v>
      </c>
      <c r="B886" t="s">
        <v>24</v>
      </c>
      <c r="C886" t="s">
        <v>186</v>
      </c>
      <c r="D886" t="s">
        <v>182</v>
      </c>
      <c r="E886">
        <v>2023</v>
      </c>
      <c r="F886" t="s">
        <v>172</v>
      </c>
      <c r="G886">
        <v>4</v>
      </c>
      <c r="H886">
        <v>1366.1435591491459</v>
      </c>
    </row>
    <row r="887" spans="1:8" x14ac:dyDescent="0.25">
      <c r="A887" t="s">
        <v>2503</v>
      </c>
      <c r="B887" t="s">
        <v>24</v>
      </c>
      <c r="C887" t="s">
        <v>186</v>
      </c>
      <c r="D887" t="s">
        <v>182</v>
      </c>
      <c r="E887">
        <v>2023</v>
      </c>
      <c r="F887" t="s">
        <v>176</v>
      </c>
      <c r="G887">
        <v>8</v>
      </c>
      <c r="H887">
        <v>1371.3759754729772</v>
      </c>
    </row>
    <row r="888" spans="1:8" x14ac:dyDescent="0.25">
      <c r="A888" t="s">
        <v>2504</v>
      </c>
      <c r="B888" t="s">
        <v>24</v>
      </c>
      <c r="C888" t="s">
        <v>186</v>
      </c>
      <c r="D888" t="s">
        <v>182</v>
      </c>
      <c r="E888">
        <v>2023</v>
      </c>
      <c r="F888" t="s">
        <v>180</v>
      </c>
      <c r="G888">
        <v>12</v>
      </c>
      <c r="H888">
        <v>1376.6293528775368</v>
      </c>
    </row>
    <row r="889" spans="1:8" x14ac:dyDescent="0.25">
      <c r="A889" t="s">
        <v>2505</v>
      </c>
      <c r="B889" t="s">
        <v>24</v>
      </c>
      <c r="C889" t="s">
        <v>186</v>
      </c>
      <c r="D889" t="s">
        <v>182</v>
      </c>
      <c r="E889">
        <v>2023</v>
      </c>
      <c r="F889" t="s">
        <v>170</v>
      </c>
      <c r="G889">
        <v>2</v>
      </c>
      <c r="H889">
        <v>1363.535185243474</v>
      </c>
    </row>
    <row r="890" spans="1:8" x14ac:dyDescent="0.25">
      <c r="A890" t="s">
        <v>2506</v>
      </c>
      <c r="B890" t="s">
        <v>24</v>
      </c>
      <c r="C890" t="s">
        <v>186</v>
      </c>
      <c r="D890" t="s">
        <v>182</v>
      </c>
      <c r="E890">
        <v>2023</v>
      </c>
      <c r="F890" t="s">
        <v>169</v>
      </c>
      <c r="G890">
        <v>1</v>
      </c>
      <c r="H890">
        <v>1362.232952291183</v>
      </c>
    </row>
    <row r="891" spans="1:8" x14ac:dyDescent="0.25">
      <c r="A891" t="s">
        <v>2507</v>
      </c>
      <c r="B891" t="s">
        <v>24</v>
      </c>
      <c r="C891" t="s">
        <v>186</v>
      </c>
      <c r="D891" t="s">
        <v>182</v>
      </c>
      <c r="E891">
        <v>2023</v>
      </c>
      <c r="F891" t="s">
        <v>175</v>
      </c>
      <c r="G891">
        <v>7</v>
      </c>
      <c r="H891">
        <v>1370.0659095634139</v>
      </c>
    </row>
    <row r="892" spans="1:8" x14ac:dyDescent="0.25">
      <c r="A892" t="s">
        <v>2508</v>
      </c>
      <c r="B892" t="s">
        <v>24</v>
      </c>
      <c r="C892" t="s">
        <v>186</v>
      </c>
      <c r="D892" t="s">
        <v>182</v>
      </c>
      <c r="E892">
        <v>2023</v>
      </c>
      <c r="F892" t="s">
        <v>174</v>
      </c>
      <c r="G892">
        <v>6</v>
      </c>
      <c r="H892">
        <v>1368.7571524110031</v>
      </c>
    </row>
    <row r="893" spans="1:8" x14ac:dyDescent="0.25">
      <c r="A893" t="s">
        <v>2509</v>
      </c>
      <c r="B893" t="s">
        <v>24</v>
      </c>
      <c r="C893" t="s">
        <v>186</v>
      </c>
      <c r="D893" t="s">
        <v>182</v>
      </c>
      <c r="E893">
        <v>2023</v>
      </c>
      <c r="F893" t="s">
        <v>171</v>
      </c>
      <c r="G893">
        <v>3</v>
      </c>
      <c r="H893">
        <v>1364.8387204287174</v>
      </c>
    </row>
    <row r="894" spans="1:8" x14ac:dyDescent="0.25">
      <c r="A894" t="s">
        <v>2510</v>
      </c>
      <c r="B894" t="s">
        <v>24</v>
      </c>
      <c r="C894" t="s">
        <v>186</v>
      </c>
      <c r="D894" t="s">
        <v>182</v>
      </c>
      <c r="E894">
        <v>2023</v>
      </c>
      <c r="F894" t="s">
        <v>173</v>
      </c>
      <c r="G894">
        <v>5</v>
      </c>
      <c r="H894">
        <v>1367.4497027082948</v>
      </c>
    </row>
    <row r="895" spans="1:8" x14ac:dyDescent="0.25">
      <c r="A895" t="s">
        <v>2511</v>
      </c>
      <c r="B895" t="s">
        <v>24</v>
      </c>
      <c r="C895" t="s">
        <v>186</v>
      </c>
      <c r="D895" t="s">
        <v>182</v>
      </c>
      <c r="E895">
        <v>2023</v>
      </c>
      <c r="F895" t="s">
        <v>179</v>
      </c>
      <c r="G895">
        <v>11</v>
      </c>
      <c r="H895">
        <v>1375.3140388386983</v>
      </c>
    </row>
    <row r="896" spans="1:8" x14ac:dyDescent="0.25">
      <c r="A896" t="s">
        <v>2512</v>
      </c>
      <c r="B896" t="s">
        <v>24</v>
      </c>
      <c r="C896" t="s">
        <v>186</v>
      </c>
      <c r="D896" t="s">
        <v>182</v>
      </c>
      <c r="E896">
        <v>2023</v>
      </c>
      <c r="F896" t="s">
        <v>178</v>
      </c>
      <c r="G896">
        <v>10</v>
      </c>
      <c r="H896">
        <v>1374.0000387998984</v>
      </c>
    </row>
    <row r="897" spans="1:8" x14ac:dyDescent="0.25">
      <c r="A897" t="s">
        <v>2513</v>
      </c>
      <c r="B897" t="s">
        <v>24</v>
      </c>
      <c r="C897" t="s">
        <v>186</v>
      </c>
      <c r="D897" t="s">
        <v>182</v>
      </c>
      <c r="E897">
        <v>2023</v>
      </c>
      <c r="F897" t="s">
        <v>177</v>
      </c>
      <c r="G897">
        <v>9</v>
      </c>
      <c r="H897">
        <v>1372.6873514484498</v>
      </c>
    </row>
    <row r="898" spans="1:8" x14ac:dyDescent="0.25">
      <c r="A898" t="s">
        <v>2514</v>
      </c>
      <c r="B898" t="s">
        <v>24</v>
      </c>
      <c r="C898" t="s">
        <v>186</v>
      </c>
      <c r="D898" t="s">
        <v>182</v>
      </c>
      <c r="E898">
        <v>2023</v>
      </c>
      <c r="F898" t="s">
        <v>181</v>
      </c>
      <c r="G898">
        <v>8</v>
      </c>
      <c r="H898">
        <v>1371.3759754729772</v>
      </c>
    </row>
    <row r="899" spans="1:8" x14ac:dyDescent="0.25">
      <c r="A899" t="s">
        <v>2515</v>
      </c>
      <c r="B899" t="s">
        <v>24</v>
      </c>
      <c r="C899" t="s">
        <v>186</v>
      </c>
      <c r="D899" t="s">
        <v>182</v>
      </c>
      <c r="E899">
        <v>2024</v>
      </c>
      <c r="F899" t="s">
        <v>172</v>
      </c>
      <c r="G899">
        <v>4</v>
      </c>
      <c r="H899">
        <v>1381.9037753329976</v>
      </c>
    </row>
    <row r="900" spans="1:8" x14ac:dyDescent="0.25">
      <c r="A900" t="s">
        <v>2516</v>
      </c>
      <c r="B900" t="s">
        <v>24</v>
      </c>
      <c r="C900" t="s">
        <v>186</v>
      </c>
      <c r="D900" t="s">
        <v>182</v>
      </c>
      <c r="E900">
        <v>2024</v>
      </c>
      <c r="F900" t="s">
        <v>176</v>
      </c>
      <c r="G900">
        <v>8</v>
      </c>
      <c r="H900">
        <v>1387.1993271459178</v>
      </c>
    </row>
    <row r="901" spans="1:8" x14ac:dyDescent="0.25">
      <c r="A901" t="s">
        <v>2517</v>
      </c>
      <c r="B901" t="s">
        <v>24</v>
      </c>
      <c r="C901" t="s">
        <v>186</v>
      </c>
      <c r="D901" t="s">
        <v>182</v>
      </c>
      <c r="E901">
        <v>2024</v>
      </c>
      <c r="F901" t="s">
        <v>180</v>
      </c>
      <c r="G901">
        <v>12</v>
      </c>
      <c r="H901">
        <v>1392.5160929605886</v>
      </c>
    </row>
    <row r="902" spans="1:8" x14ac:dyDescent="0.25">
      <c r="A902" t="s">
        <v>2518</v>
      </c>
      <c r="B902" t="s">
        <v>24</v>
      </c>
      <c r="C902" t="s">
        <v>186</v>
      </c>
      <c r="D902" t="s">
        <v>182</v>
      </c>
      <c r="E902">
        <v>2024</v>
      </c>
      <c r="F902" t="s">
        <v>170</v>
      </c>
      <c r="G902">
        <v>2</v>
      </c>
      <c r="H902">
        <v>1379.2639282126445</v>
      </c>
    </row>
    <row r="903" spans="1:8" x14ac:dyDescent="0.25">
      <c r="A903" t="s">
        <v>2519</v>
      </c>
      <c r="B903" t="s">
        <v>24</v>
      </c>
      <c r="C903" t="s">
        <v>186</v>
      </c>
      <c r="D903" t="s">
        <v>182</v>
      </c>
      <c r="E903">
        <v>2024</v>
      </c>
      <c r="F903" t="s">
        <v>169</v>
      </c>
      <c r="G903">
        <v>1</v>
      </c>
      <c r="H903">
        <v>1377.9459822304143</v>
      </c>
    </row>
    <row r="904" spans="1:8" x14ac:dyDescent="0.25">
      <c r="A904" t="s">
        <v>2520</v>
      </c>
      <c r="B904" t="s">
        <v>24</v>
      </c>
      <c r="C904" t="s">
        <v>186</v>
      </c>
      <c r="D904" t="s">
        <v>182</v>
      </c>
      <c r="E904">
        <v>2024</v>
      </c>
      <c r="F904" t="s">
        <v>175</v>
      </c>
      <c r="G904">
        <v>7</v>
      </c>
      <c r="H904">
        <v>1385.8734536922259</v>
      </c>
    </row>
    <row r="905" spans="1:8" x14ac:dyDescent="0.25">
      <c r="A905" t="s">
        <v>2521</v>
      </c>
      <c r="B905" t="s">
        <v>24</v>
      </c>
      <c r="C905" t="s">
        <v>186</v>
      </c>
      <c r="D905" t="s">
        <v>182</v>
      </c>
      <c r="E905">
        <v>2024</v>
      </c>
      <c r="F905" t="s">
        <v>174</v>
      </c>
      <c r="G905">
        <v>6</v>
      </c>
      <c r="H905">
        <v>1384.5489047874385</v>
      </c>
    </row>
    <row r="906" spans="1:8" x14ac:dyDescent="0.25">
      <c r="A906" t="s">
        <v>2522</v>
      </c>
      <c r="B906" t="s">
        <v>24</v>
      </c>
      <c r="C906" t="s">
        <v>186</v>
      </c>
      <c r="D906" t="s">
        <v>182</v>
      </c>
      <c r="E906">
        <v>2024</v>
      </c>
      <c r="F906" t="s">
        <v>171</v>
      </c>
      <c r="G906">
        <v>3</v>
      </c>
      <c r="H906">
        <v>1380.5831921408567</v>
      </c>
    </row>
    <row r="907" spans="1:8" x14ac:dyDescent="0.25">
      <c r="A907" t="s">
        <v>2523</v>
      </c>
      <c r="B907" t="s">
        <v>24</v>
      </c>
      <c r="C907" t="s">
        <v>186</v>
      </c>
      <c r="D907" t="s">
        <v>182</v>
      </c>
      <c r="E907">
        <v>2024</v>
      </c>
      <c r="F907" t="s">
        <v>173</v>
      </c>
      <c r="G907">
        <v>5</v>
      </c>
      <c r="H907">
        <v>1383.2256791083303</v>
      </c>
    </row>
    <row r="908" spans="1:8" x14ac:dyDescent="0.25">
      <c r="A908" t="s">
        <v>2524</v>
      </c>
      <c r="B908" t="s">
        <v>24</v>
      </c>
      <c r="C908" t="s">
        <v>186</v>
      </c>
      <c r="D908" t="s">
        <v>182</v>
      </c>
      <c r="E908">
        <v>2024</v>
      </c>
      <c r="F908" t="s">
        <v>179</v>
      </c>
      <c r="G908">
        <v>11</v>
      </c>
      <c r="H908">
        <v>1391.184908052536</v>
      </c>
    </row>
    <row r="909" spans="1:8" x14ac:dyDescent="0.25">
      <c r="A909" t="s">
        <v>2525</v>
      </c>
      <c r="B909" t="s">
        <v>24</v>
      </c>
      <c r="C909" t="s">
        <v>186</v>
      </c>
      <c r="D909" t="s">
        <v>182</v>
      </c>
      <c r="E909">
        <v>2024</v>
      </c>
      <c r="F909" t="s">
        <v>178</v>
      </c>
      <c r="G909">
        <v>10</v>
      </c>
      <c r="H909">
        <v>1389.8550529995368</v>
      </c>
    </row>
    <row r="910" spans="1:8" x14ac:dyDescent="0.25">
      <c r="A910" t="s">
        <v>2526</v>
      </c>
      <c r="B910" t="s">
        <v>24</v>
      </c>
      <c r="C910" t="s">
        <v>186</v>
      </c>
      <c r="D910" t="s">
        <v>182</v>
      </c>
      <c r="E910">
        <v>2024</v>
      </c>
      <c r="F910" t="s">
        <v>177</v>
      </c>
      <c r="G910">
        <v>9</v>
      </c>
      <c r="H910">
        <v>1388.5265264730638</v>
      </c>
    </row>
    <row r="911" spans="1:8" x14ac:dyDescent="0.25">
      <c r="A911" t="s">
        <v>2527</v>
      </c>
      <c r="B911" t="s">
        <v>24</v>
      </c>
      <c r="C911" t="s">
        <v>186</v>
      </c>
      <c r="D911" t="s">
        <v>182</v>
      </c>
      <c r="E911">
        <v>2024</v>
      </c>
      <c r="F911" t="s">
        <v>181</v>
      </c>
      <c r="G911">
        <v>8</v>
      </c>
      <c r="H911">
        <v>1387.1993271459178</v>
      </c>
    </row>
    <row r="912" spans="1:8" x14ac:dyDescent="0.25">
      <c r="A912" t="s">
        <v>2528</v>
      </c>
      <c r="B912" t="s">
        <v>24</v>
      </c>
      <c r="C912" t="s">
        <v>186</v>
      </c>
      <c r="D912" t="s">
        <v>182</v>
      </c>
      <c r="E912">
        <v>2025</v>
      </c>
      <c r="F912" t="s">
        <v>172</v>
      </c>
      <c r="G912">
        <v>4</v>
      </c>
      <c r="H912">
        <v>1397.8541577603849</v>
      </c>
    </row>
    <row r="913" spans="1:8" x14ac:dyDescent="0.25">
      <c r="A913" t="s">
        <v>2529</v>
      </c>
      <c r="B913" t="s">
        <v>24</v>
      </c>
      <c r="C913" t="s">
        <v>186</v>
      </c>
      <c r="D913" t="s">
        <v>182</v>
      </c>
      <c r="E913">
        <v>2025</v>
      </c>
      <c r="F913" t="s">
        <v>176</v>
      </c>
      <c r="G913">
        <v>8</v>
      </c>
      <c r="H913">
        <v>1403.213606869127</v>
      </c>
    </row>
    <row r="914" spans="1:8" x14ac:dyDescent="0.25">
      <c r="A914" t="s">
        <v>2530</v>
      </c>
      <c r="B914" t="s">
        <v>24</v>
      </c>
      <c r="C914" t="s">
        <v>186</v>
      </c>
      <c r="D914" t="s">
        <v>182</v>
      </c>
      <c r="E914">
        <v>2025</v>
      </c>
      <c r="F914" t="s">
        <v>180</v>
      </c>
      <c r="G914">
        <v>12</v>
      </c>
      <c r="H914">
        <v>1408.5945259524417</v>
      </c>
    </row>
    <row r="915" spans="1:8" x14ac:dyDescent="0.25">
      <c r="A915" t="s">
        <v>2531</v>
      </c>
      <c r="B915" t="s">
        <v>24</v>
      </c>
      <c r="C915" t="s">
        <v>186</v>
      </c>
      <c r="D915" t="s">
        <v>182</v>
      </c>
      <c r="E915">
        <v>2025</v>
      </c>
      <c r="F915" t="s">
        <v>170</v>
      </c>
      <c r="G915">
        <v>2</v>
      </c>
      <c r="H915">
        <v>1395.1824576626025</v>
      </c>
    </row>
    <row r="916" spans="1:8" x14ac:dyDescent="0.25">
      <c r="A916" t="s">
        <v>2532</v>
      </c>
      <c r="B916" t="s">
        <v>24</v>
      </c>
      <c r="C916" t="s">
        <v>186</v>
      </c>
      <c r="D916" t="s">
        <v>182</v>
      </c>
      <c r="E916">
        <v>2025</v>
      </c>
      <c r="F916" t="s">
        <v>169</v>
      </c>
      <c r="G916">
        <v>1</v>
      </c>
      <c r="H916">
        <v>1393.8486090535491</v>
      </c>
    </row>
    <row r="917" spans="1:8" x14ac:dyDescent="0.25">
      <c r="A917" t="s">
        <v>2533</v>
      </c>
      <c r="B917" t="s">
        <v>24</v>
      </c>
      <c r="C917" t="s">
        <v>186</v>
      </c>
      <c r="D917" t="s">
        <v>182</v>
      </c>
      <c r="E917">
        <v>2025</v>
      </c>
      <c r="F917" t="s">
        <v>175</v>
      </c>
      <c r="G917">
        <v>7</v>
      </c>
      <c r="H917">
        <v>1401.8717351339933</v>
      </c>
    </row>
    <row r="918" spans="1:8" x14ac:dyDescent="0.25">
      <c r="A918" t="s">
        <v>2534</v>
      </c>
      <c r="B918" t="s">
        <v>24</v>
      </c>
      <c r="C918" t="s">
        <v>186</v>
      </c>
      <c r="D918" t="s">
        <v>182</v>
      </c>
      <c r="E918">
        <v>2025</v>
      </c>
      <c r="F918" t="s">
        <v>174</v>
      </c>
      <c r="G918">
        <v>6</v>
      </c>
      <c r="H918">
        <v>1400.5312039300634</v>
      </c>
    </row>
    <row r="919" spans="1:8" x14ac:dyDescent="0.25">
      <c r="A919" t="s">
        <v>2535</v>
      </c>
      <c r="B919" t="s">
        <v>24</v>
      </c>
      <c r="C919" t="s">
        <v>186</v>
      </c>
      <c r="D919" t="s">
        <v>182</v>
      </c>
      <c r="E919">
        <v>2025</v>
      </c>
      <c r="F919" t="s">
        <v>171</v>
      </c>
      <c r="G919">
        <v>3</v>
      </c>
      <c r="H919">
        <v>1396.517640120265</v>
      </c>
    </row>
    <row r="920" spans="1:8" x14ac:dyDescent="0.25">
      <c r="A920" t="s">
        <v>2536</v>
      </c>
      <c r="B920" t="s">
        <v>24</v>
      </c>
      <c r="C920" t="s">
        <v>186</v>
      </c>
      <c r="D920" t="s">
        <v>182</v>
      </c>
      <c r="E920">
        <v>2025</v>
      </c>
      <c r="F920" t="s">
        <v>173</v>
      </c>
      <c r="G920">
        <v>5</v>
      </c>
      <c r="H920">
        <v>1399.1920119181452</v>
      </c>
    </row>
    <row r="921" spans="1:8" x14ac:dyDescent="0.25">
      <c r="A921" t="s">
        <v>2537</v>
      </c>
      <c r="B921" t="s">
        <v>24</v>
      </c>
      <c r="C921" t="s">
        <v>186</v>
      </c>
      <c r="D921" t="s">
        <v>182</v>
      </c>
      <c r="E921">
        <v>2025</v>
      </c>
      <c r="F921" t="s">
        <v>179</v>
      </c>
      <c r="G921">
        <v>11</v>
      </c>
      <c r="H921">
        <v>1407.2472786737681</v>
      </c>
    </row>
    <row r="922" spans="1:8" x14ac:dyDescent="0.25">
      <c r="A922" t="s">
        <v>2538</v>
      </c>
      <c r="B922" t="s">
        <v>24</v>
      </c>
      <c r="C922" t="s">
        <v>186</v>
      </c>
      <c r="D922" t="s">
        <v>182</v>
      </c>
      <c r="E922">
        <v>2025</v>
      </c>
      <c r="F922" t="s">
        <v>178</v>
      </c>
      <c r="G922">
        <v>10</v>
      </c>
      <c r="H922">
        <v>1405.901377296472</v>
      </c>
    </row>
    <row r="923" spans="1:8" x14ac:dyDescent="0.25">
      <c r="A923" t="s">
        <v>2539</v>
      </c>
      <c r="B923" t="s">
        <v>24</v>
      </c>
      <c r="C923" t="s">
        <v>186</v>
      </c>
      <c r="D923" t="s">
        <v>182</v>
      </c>
      <c r="E923">
        <v>2025</v>
      </c>
      <c r="F923" t="s">
        <v>177</v>
      </c>
      <c r="G923">
        <v>9</v>
      </c>
      <c r="H923">
        <v>1404.5568204759959</v>
      </c>
    </row>
    <row r="924" spans="1:8" x14ac:dyDescent="0.25">
      <c r="A924" t="s">
        <v>2540</v>
      </c>
      <c r="B924" t="s">
        <v>24</v>
      </c>
      <c r="C924" t="s">
        <v>186</v>
      </c>
      <c r="D924" t="s">
        <v>182</v>
      </c>
      <c r="E924">
        <v>2025</v>
      </c>
      <c r="F924" t="s">
        <v>181</v>
      </c>
      <c r="G924">
        <v>8</v>
      </c>
      <c r="H924">
        <v>1403.213606869127</v>
      </c>
    </row>
    <row r="925" spans="1:8" x14ac:dyDescent="0.25">
      <c r="A925" t="s">
        <v>2762</v>
      </c>
      <c r="B925" t="s">
        <v>24</v>
      </c>
      <c r="C925" t="s">
        <v>186</v>
      </c>
      <c r="D925" t="s">
        <v>182</v>
      </c>
      <c r="E925">
        <v>2026</v>
      </c>
      <c r="F925" t="s">
        <v>172</v>
      </c>
      <c r="G925">
        <v>4</v>
      </c>
      <c r="H925">
        <v>1413.9970010191334</v>
      </c>
    </row>
    <row r="926" spans="1:8" x14ac:dyDescent="0.25">
      <c r="A926" t="s">
        <v>2763</v>
      </c>
      <c r="B926" t="s">
        <v>24</v>
      </c>
      <c r="C926" t="s">
        <v>186</v>
      </c>
      <c r="D926" t="s">
        <v>182</v>
      </c>
      <c r="E926">
        <v>2026</v>
      </c>
      <c r="F926" t="s">
        <v>176</v>
      </c>
      <c r="G926">
        <v>8</v>
      </c>
      <c r="H926">
        <v>1419.4211184225576</v>
      </c>
    </row>
    <row r="927" spans="1:8" x14ac:dyDescent="0.25">
      <c r="A927" t="s">
        <v>2764</v>
      </c>
      <c r="B927" t="s">
        <v>24</v>
      </c>
      <c r="C927" t="s">
        <v>186</v>
      </c>
      <c r="D927" t="s">
        <v>182</v>
      </c>
      <c r="E927">
        <v>2026</v>
      </c>
      <c r="F927" t="s">
        <v>180</v>
      </c>
      <c r="G927">
        <v>12</v>
      </c>
      <c r="H927">
        <v>1424.8669648620014</v>
      </c>
    </row>
    <row r="928" spans="1:8" x14ac:dyDescent="0.25">
      <c r="A928" t="s">
        <v>2765</v>
      </c>
      <c r="B928" t="s">
        <v>24</v>
      </c>
      <c r="C928" t="s">
        <v>186</v>
      </c>
      <c r="D928" t="s">
        <v>182</v>
      </c>
      <c r="E928">
        <v>2026</v>
      </c>
      <c r="F928" t="s">
        <v>170</v>
      </c>
      <c r="G928">
        <v>2</v>
      </c>
      <c r="H928">
        <v>1411.2930635988723</v>
      </c>
    </row>
    <row r="929" spans="1:8" x14ac:dyDescent="0.25">
      <c r="A929" t="s">
        <v>2766</v>
      </c>
      <c r="B929" t="s">
        <v>24</v>
      </c>
      <c r="C929" t="s">
        <v>186</v>
      </c>
      <c r="D929" t="s">
        <v>182</v>
      </c>
      <c r="E929">
        <v>2026</v>
      </c>
      <c r="F929" t="s">
        <v>169</v>
      </c>
      <c r="G929">
        <v>1</v>
      </c>
      <c r="H929">
        <v>1409.9431204783939</v>
      </c>
    </row>
    <row r="930" spans="1:8" x14ac:dyDescent="0.25">
      <c r="A930" t="s">
        <v>2767</v>
      </c>
      <c r="B930" t="s">
        <v>24</v>
      </c>
      <c r="C930" t="s">
        <v>186</v>
      </c>
      <c r="D930" t="s">
        <v>182</v>
      </c>
      <c r="E930">
        <v>2026</v>
      </c>
      <c r="F930" t="s">
        <v>175</v>
      </c>
      <c r="G930">
        <v>7</v>
      </c>
      <c r="H930">
        <v>1418.0630553671904</v>
      </c>
    </row>
    <row r="931" spans="1:8" x14ac:dyDescent="0.25">
      <c r="A931" t="s">
        <v>2768</v>
      </c>
      <c r="B931" t="s">
        <v>24</v>
      </c>
      <c r="C931" t="s">
        <v>186</v>
      </c>
      <c r="D931" t="s">
        <v>182</v>
      </c>
      <c r="E931">
        <v>2026</v>
      </c>
      <c r="F931" t="s">
        <v>174</v>
      </c>
      <c r="G931">
        <v>6</v>
      </c>
      <c r="H931">
        <v>1416.7063490181722</v>
      </c>
    </row>
    <row r="932" spans="1:8" x14ac:dyDescent="0.25">
      <c r="A932" t="s">
        <v>2769</v>
      </c>
      <c r="B932" t="s">
        <v>24</v>
      </c>
      <c r="C932" t="s">
        <v>186</v>
      </c>
      <c r="D932" t="s">
        <v>182</v>
      </c>
      <c r="E932">
        <v>2026</v>
      </c>
      <c r="F932" t="s">
        <v>171</v>
      </c>
      <c r="G932">
        <v>3</v>
      </c>
      <c r="H932">
        <v>1412.6443566624712</v>
      </c>
    </row>
    <row r="933" spans="1:8" x14ac:dyDescent="0.25">
      <c r="A933" t="s">
        <v>2770</v>
      </c>
      <c r="B933" t="s">
        <v>24</v>
      </c>
      <c r="C933" t="s">
        <v>186</v>
      </c>
      <c r="D933" t="s">
        <v>182</v>
      </c>
      <c r="E933">
        <v>2026</v>
      </c>
      <c r="F933" t="s">
        <v>173</v>
      </c>
      <c r="G933">
        <v>5</v>
      </c>
      <c r="H933">
        <v>1415.3509980201522</v>
      </c>
    </row>
    <row r="934" spans="1:8" x14ac:dyDescent="0.25">
      <c r="A934" t="s">
        <v>2771</v>
      </c>
      <c r="B934" t="s">
        <v>24</v>
      </c>
      <c r="C934" t="s">
        <v>186</v>
      </c>
      <c r="D934" t="s">
        <v>182</v>
      </c>
      <c r="E934">
        <v>2026</v>
      </c>
      <c r="F934" t="s">
        <v>179</v>
      </c>
      <c r="G934">
        <v>11</v>
      </c>
      <c r="H934">
        <v>1423.5034614006011</v>
      </c>
    </row>
    <row r="935" spans="1:8" x14ac:dyDescent="0.25">
      <c r="A935" t="s">
        <v>2772</v>
      </c>
      <c r="B935" t="s">
        <v>24</v>
      </c>
      <c r="C935" t="s">
        <v>186</v>
      </c>
      <c r="D935" t="s">
        <v>182</v>
      </c>
      <c r="E935">
        <v>2026</v>
      </c>
      <c r="F935" t="s">
        <v>178</v>
      </c>
      <c r="G935">
        <v>10</v>
      </c>
      <c r="H935">
        <v>1422.1413200805205</v>
      </c>
    </row>
    <row r="936" spans="1:8" x14ac:dyDescent="0.25">
      <c r="A936" t="s">
        <v>2773</v>
      </c>
      <c r="B936" t="s">
        <v>24</v>
      </c>
      <c r="C936" t="s">
        <v>186</v>
      </c>
      <c r="D936" t="s">
        <v>182</v>
      </c>
      <c r="E936">
        <v>2026</v>
      </c>
      <c r="F936" t="s">
        <v>177</v>
      </c>
      <c r="G936">
        <v>9</v>
      </c>
      <c r="H936">
        <v>1420.78053954098</v>
      </c>
    </row>
    <row r="937" spans="1:8" x14ac:dyDescent="0.25">
      <c r="A937" t="s">
        <v>2774</v>
      </c>
      <c r="B937" t="s">
        <v>24</v>
      </c>
      <c r="C937" t="s">
        <v>186</v>
      </c>
      <c r="D937" t="s">
        <v>182</v>
      </c>
      <c r="E937">
        <v>2026</v>
      </c>
      <c r="F937" t="s">
        <v>181</v>
      </c>
      <c r="G937">
        <v>8</v>
      </c>
      <c r="H937">
        <v>1419.4211184225576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11</vt:i4>
      </vt:variant>
    </vt:vector>
  </HeadingPairs>
  <TitlesOfParts>
    <vt:vector size="15" baseType="lpstr">
      <vt:lpstr>Inputs-Results</vt:lpstr>
      <vt:lpstr>Lookup</vt:lpstr>
      <vt:lpstr>Data</vt:lpstr>
      <vt:lpstr>Enrollments</vt:lpstr>
      <vt:lpstr>customertype</vt:lpstr>
      <vt:lpstr>data</vt:lpstr>
      <vt:lpstr>daytypelist</vt:lpstr>
      <vt:lpstr>daytypelookup</vt:lpstr>
      <vt:lpstr>enrollcriteria</vt:lpstr>
      <vt:lpstr>lcalist</vt:lpstr>
      <vt:lpstr>month</vt:lpstr>
      <vt:lpstr>portofoliolist</vt:lpstr>
      <vt:lpstr>SE</vt:lpstr>
      <vt:lpstr>weatheryear</vt:lpstr>
      <vt:lpstr>yearlist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Josh Bode2</dc:creator>
  <cp:lastModifiedBy>Bell, Eric</cp:lastModifiedBy>
  <dcterms:created xsi:type="dcterms:W3CDTF">2013-01-03T17:03:43Z</dcterms:created>
  <dcterms:modified xsi:type="dcterms:W3CDTF">2016-03-16T23:04:00Z</dcterms:modified>
</cp:coreProperties>
</file>